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1.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drawings/drawing7.xml" ContentType="application/vnd.openxmlformats-officedocument.drawing+xml"/>
  <Override PartName="/xl/comments5.xml" ContentType="application/vnd.openxmlformats-officedocument.spreadsheetml.comments+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I:\BFagan\Quant_Research_and_Development\Credit\OAS_Models\"/>
    </mc:Choice>
  </mc:AlternateContent>
  <bookViews>
    <workbookView xWindow="-15" yWindow="5970" windowWidth="19230" windowHeight="6015" tabRatio="552"/>
  </bookViews>
  <sheets>
    <sheet name="iQ ML_Model_Info" sheetId="29" r:id="rId1"/>
    <sheet name="EM" sheetId="14" r:id="rId2"/>
    <sheet name="HY" sheetId="27" r:id="rId3"/>
    <sheet name="cross-mkt" sheetId="21" r:id="rId4"/>
    <sheet name="spread beta" sheetId="22" r:id="rId5"/>
    <sheet name="2 scenarios" sheetId="19" r:id="rId6"/>
    <sheet name="Loans" sheetId="12" r:id="rId7"/>
    <sheet name="cdx" sheetId="20" r:id="rId8"/>
  </sheet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s>
  <definedNames>
    <definedName name="__FDS_HYPERLINK_TOGGLE_STATE__" hidden="1">"ON"</definedName>
    <definedName name="__FDS_UNIQUE_RANGE_ID_GENERATOR_COUNTER">1</definedName>
    <definedName name="_DLX2.USE">'[1]asia loans'!#REF!</definedName>
    <definedName name="_DLX3.USE">#REF!</definedName>
    <definedName name="_NG_2c77b" comment="&lt;LinkedObjectInfo xmlns:xsi=&quot;http://www.w3.org/2001/XMLSchema-instance&quot; xmlns:xsd=&quot;http://www.w3.org/2001/XMLSchema&quot; LastUpdated=&quot;0001-01-01T00:00:00&quot; Style=&quot;BlueDiamond&quot; /&gt;" localSheetId="2">#REF!</definedName>
    <definedName name="_NG_2c77b" comment="&lt;LinkedObjectInfo xmlns:xsi=&quot;http://www.w3.org/2001/XMLSchema-instance&quot; xmlns:xsd=&quot;http://www.w3.org/2001/XMLSchema&quot; LastUpdated=&quot;0001-01-01T00:00:00&quot; Style=&quot;BlueDiamond&quot; /&gt;">#REF!</definedName>
    <definedName name="_NG_2f90d">#REF!</definedName>
    <definedName name="_NG_4e742" localSheetId="2">'[2]HY Wire'!#REF!</definedName>
    <definedName name="_NG_4e742">'[2]HY Wire'!#REF!</definedName>
    <definedName name="_NG_8b6db">#REF!</definedName>
    <definedName name="AssetMgrBreakdownReportDate">'[3]Asset Managers'!$M$1</definedName>
    <definedName name="AssetMgrBreakdownTopLeft">'[3]Asset Managers'!$C$4</definedName>
    <definedName name="autoFileterRange" localSheetId="2">#REF!</definedName>
    <definedName name="autoFileterRange">#REF!</definedName>
    <definedName name="bbg.IncludeMTD">#REF!</definedName>
    <definedName name="bbg.IncludeQTD" localSheetId="2">#REF!</definedName>
    <definedName name="bbg.IncludeQTD">#REF!</definedName>
    <definedName name="bbg.IncludeWTD">#REF!</definedName>
    <definedName name="bbg.IncludeYTD">#REF!</definedName>
    <definedName name="bbg.ReportDate" localSheetId="2">#REF!</definedName>
    <definedName name="bbg.ReportDate">#REF!</definedName>
    <definedName name="Bbg.Spacer">[4]Bbg!$C$1</definedName>
    <definedName name="bbg.spacing" localSheetId="2">#REF!</definedName>
    <definedName name="bbg.spacing">#REF!</definedName>
    <definedName name="bbgDate">[5]Data!$K$1</definedName>
    <definedName name="bbgLookup">[6]bbg!$B$2:$P$1001</definedName>
    <definedName name="BestWorstPerformers.TitleRow" localSheetId="2">#REF!</definedName>
    <definedName name="BestWorstPerformers.TitleRow">#REF!</definedName>
    <definedName name="BLPH1" hidden="1">#REF!</definedName>
    <definedName name="BLPH10" hidden="1">#REF!</definedName>
    <definedName name="BLPH100" hidden="1">#REF!</definedName>
    <definedName name="BLPH101" hidden="1">#REF!</definedName>
    <definedName name="BLPH102" hidden="1">#REF!</definedName>
    <definedName name="BLPH103" hidden="1">#REF!</definedName>
    <definedName name="BLPH104" hidden="1">#REF!</definedName>
    <definedName name="BLPH105" hidden="1">#REF!</definedName>
    <definedName name="BLPH106" hidden="1">#REF!</definedName>
    <definedName name="BLPH107" hidden="1">#REF!</definedName>
    <definedName name="BLPH108" hidden="1">#REF!</definedName>
    <definedName name="BLPH109" hidden="1">#REF!</definedName>
    <definedName name="BLPH11" hidden="1">#REF!</definedName>
    <definedName name="BLPH110" hidden="1">#REF!</definedName>
    <definedName name="BLPH111" hidden="1">#REF!</definedName>
    <definedName name="BLPH112" hidden="1">#REF!</definedName>
    <definedName name="BLPH113" hidden="1">#REF!</definedName>
    <definedName name="BLPH114" hidden="1">#REF!</definedName>
    <definedName name="BLPH115" hidden="1">#REF!</definedName>
    <definedName name="BLPH116" hidden="1">#REF!</definedName>
    <definedName name="BLPH117" hidden="1">#REF!</definedName>
    <definedName name="BLPH118" hidden="1">#REF!</definedName>
    <definedName name="BLPH119" hidden="1">#REF!</definedName>
    <definedName name="BLPH12" hidden="1">#REF!</definedName>
    <definedName name="BLPH120" hidden="1">#REF!</definedName>
    <definedName name="BLPH121" hidden="1">#REF!</definedName>
    <definedName name="BLPH122" hidden="1">#REF!</definedName>
    <definedName name="BLPH123" hidden="1">#REF!</definedName>
    <definedName name="BLPH124" hidden="1">#REF!</definedName>
    <definedName name="BLPH125" hidden="1">#REF!</definedName>
    <definedName name="BLPH126" hidden="1">#REF!</definedName>
    <definedName name="BLPH127" hidden="1">#REF!</definedName>
    <definedName name="BLPH128" hidden="1">#REF!</definedName>
    <definedName name="BLPH129" hidden="1">#REF!</definedName>
    <definedName name="BLPH13" hidden="1">#REF!</definedName>
    <definedName name="BLPH130" hidden="1">#REF!</definedName>
    <definedName name="BLPH131" hidden="1">#REF!</definedName>
    <definedName name="BLPH132" hidden="1">#REF!</definedName>
    <definedName name="BLPH133" hidden="1">#REF!</definedName>
    <definedName name="BLPH134" hidden="1">#REF!</definedName>
    <definedName name="BLPH135" hidden="1">#REF!</definedName>
    <definedName name="BLPH136" hidden="1">#REF!</definedName>
    <definedName name="BLPH137" hidden="1">#REF!</definedName>
    <definedName name="BLPH138" hidden="1">#REF!</definedName>
    <definedName name="BLPH139" hidden="1">#REF!</definedName>
    <definedName name="BLPH14" hidden="1">#REF!</definedName>
    <definedName name="BLPH140" hidden="1">#REF!</definedName>
    <definedName name="BLPH141" hidden="1">#REF!</definedName>
    <definedName name="BLPH142" hidden="1">#REF!</definedName>
    <definedName name="BLPH143" hidden="1">#REF!</definedName>
    <definedName name="BLPH144" hidden="1">#REF!</definedName>
    <definedName name="BLPH145" hidden="1">#REF!</definedName>
    <definedName name="BLPH146" hidden="1">#REF!</definedName>
    <definedName name="BLPH147" hidden="1">#REF!</definedName>
    <definedName name="BLPH148" hidden="1">#REF!</definedName>
    <definedName name="BLPH149" hidden="1">#REF!</definedName>
    <definedName name="BLPH15" hidden="1">#REF!</definedName>
    <definedName name="BLPH150" hidden="1">#REF!</definedName>
    <definedName name="BLPH151" hidden="1">#REF!</definedName>
    <definedName name="BLPH152" hidden="1">#REF!</definedName>
    <definedName name="BLPH153" hidden="1">#REF!</definedName>
    <definedName name="BLPH154" hidden="1">#REF!</definedName>
    <definedName name="BLPH155" hidden="1">#REF!</definedName>
    <definedName name="BLPH156" hidden="1">#REF!</definedName>
    <definedName name="BLPH157" hidden="1">#REF!</definedName>
    <definedName name="BLPH158" hidden="1">#REF!</definedName>
    <definedName name="BLPH159" hidden="1">#REF!</definedName>
    <definedName name="BLPH16" hidden="1">#REF!</definedName>
    <definedName name="BLPH160" hidden="1">#REF!</definedName>
    <definedName name="BLPH161" hidden="1">#REF!</definedName>
    <definedName name="BLPH162" hidden="1">#REF!</definedName>
    <definedName name="BLPH163" hidden="1">#REF!</definedName>
    <definedName name="BLPH164" hidden="1">#REF!</definedName>
    <definedName name="BLPH165" hidden="1">#REF!</definedName>
    <definedName name="BLPH166" hidden="1">#REF!</definedName>
    <definedName name="BLPH167" hidden="1">#REF!</definedName>
    <definedName name="BLPH168" hidden="1">#REF!</definedName>
    <definedName name="BLPH169" hidden="1">#REF!</definedName>
    <definedName name="BLPH17" hidden="1">#REF!</definedName>
    <definedName name="BLPH170" hidden="1">#REF!</definedName>
    <definedName name="BLPH171" hidden="1">#REF!</definedName>
    <definedName name="BLPH172" hidden="1">#REF!</definedName>
    <definedName name="BLPH173" hidden="1">#REF!</definedName>
    <definedName name="BLPH174" hidden="1">#REF!</definedName>
    <definedName name="BLPH175" hidden="1">#REF!</definedName>
    <definedName name="BLPH176" hidden="1">#REF!</definedName>
    <definedName name="BLPH177" hidden="1">#REF!</definedName>
    <definedName name="BLPH178" hidden="1">#REF!</definedName>
    <definedName name="BLPH179" hidden="1">#REF!</definedName>
    <definedName name="BLPH18" hidden="1">#REF!</definedName>
    <definedName name="BLPH180" hidden="1">#REF!</definedName>
    <definedName name="BLPH181" hidden="1">#REF!</definedName>
    <definedName name="BLPH182" hidden="1">#REF!</definedName>
    <definedName name="BLPH183" hidden="1">#REF!</definedName>
    <definedName name="BLPH184" hidden="1">#REF!</definedName>
    <definedName name="BLPH185" hidden="1">#REF!</definedName>
    <definedName name="BLPH186" hidden="1">#REF!</definedName>
    <definedName name="BLPH187" hidden="1">#REF!</definedName>
    <definedName name="BLPH188" hidden="1">#REF!</definedName>
    <definedName name="BLPH189" hidden="1">#REF!</definedName>
    <definedName name="BLPH19" hidden="1">#REF!</definedName>
    <definedName name="BLPH190" hidden="1">#REF!</definedName>
    <definedName name="BLPH191" hidden="1">#REF!</definedName>
    <definedName name="BLPH192" hidden="1">#REF!</definedName>
    <definedName name="BLPH193" hidden="1">#REF!</definedName>
    <definedName name="BLPH194" hidden="1">#REF!</definedName>
    <definedName name="BLPH195" hidden="1">#REF!</definedName>
    <definedName name="BLPH196" hidden="1">#REF!</definedName>
    <definedName name="BLPH197" hidden="1">#REF!</definedName>
    <definedName name="BLPH198" hidden="1">#REF!</definedName>
    <definedName name="BLPH199" hidden="1">#REF!</definedName>
    <definedName name="BLPH2" hidden="1">#REF!</definedName>
    <definedName name="BLPH20" hidden="1">#REF!</definedName>
    <definedName name="BLPH200" hidden="1">#REF!</definedName>
    <definedName name="BLPH201" hidden="1">#REF!</definedName>
    <definedName name="BLPH20111123131339_1" localSheetId="2" hidden="1">HY!#REF!</definedName>
    <definedName name="BLPH20111124210823_1" localSheetId="2" hidden="1">HY!#REF!</definedName>
    <definedName name="BLPH202" localSheetId="2" hidden="1">#REF!</definedName>
    <definedName name="BLPH202" hidden="1">#REF!</definedName>
    <definedName name="BLPH203" hidden="1">#REF!</definedName>
    <definedName name="BLPH204" hidden="1">#REF!</definedName>
    <definedName name="BLPH205" hidden="1">#REF!</definedName>
    <definedName name="BLPH206" hidden="1">#REF!</definedName>
    <definedName name="BLPH207" hidden="1">#REF!</definedName>
    <definedName name="BLPH208" hidden="1">#REF!</definedName>
    <definedName name="BLPH209" hidden="1">#REF!</definedName>
    <definedName name="BLPH21" hidden="1">#REF!</definedName>
    <definedName name="BLPH210" hidden="1">#REF!</definedName>
    <definedName name="BLPH211" hidden="1">#REF!</definedName>
    <definedName name="BLPH212" hidden="1">#REF!</definedName>
    <definedName name="BLPH213" hidden="1">#REF!</definedName>
    <definedName name="BLPH214" hidden="1">#REF!</definedName>
    <definedName name="BLPH215" hidden="1">#REF!</definedName>
    <definedName name="BLPH216" hidden="1">#REF!</definedName>
    <definedName name="BLPH217" hidden="1">#REF!</definedName>
    <definedName name="BLPH218" hidden="1">#REF!</definedName>
    <definedName name="BLPH219" hidden="1">#REF!</definedName>
    <definedName name="BLPH22" hidden="1">#REF!</definedName>
    <definedName name="BLPH23" hidden="1">#REF!</definedName>
    <definedName name="BLPH24" hidden="1">#REF!</definedName>
    <definedName name="BLPH25" hidden="1">#REF!</definedName>
    <definedName name="BLPH26" hidden="1">#REF!</definedName>
    <definedName name="BLPH27" hidden="1">#REF!</definedName>
    <definedName name="BLPH28" hidden="1">#REF!</definedName>
    <definedName name="BLPH29" hidden="1">#REF!</definedName>
    <definedName name="BLPH3" hidden="1">#REF!</definedName>
    <definedName name="BLPH30" hidden="1">#REF!</definedName>
    <definedName name="BLPH31" hidden="1">#REF!</definedName>
    <definedName name="BLPH32" hidden="1">#REF!</definedName>
    <definedName name="BLPH33" hidden="1">#REF!</definedName>
    <definedName name="BLPH34" hidden="1">#REF!</definedName>
    <definedName name="BLPH35" hidden="1">#REF!</definedName>
    <definedName name="BLPH36" hidden="1">#REF!</definedName>
    <definedName name="BLPH37" hidden="1">#REF!</definedName>
    <definedName name="BLPH38" hidden="1">#REF!</definedName>
    <definedName name="BLPH39" hidden="1">#REF!</definedName>
    <definedName name="BLPH4" hidden="1">#REF!</definedName>
    <definedName name="BLPH40" hidden="1">#REF!</definedName>
    <definedName name="BLPH5" hidden="1">#REF!</definedName>
    <definedName name="BLPH6" hidden="1">#REF!</definedName>
    <definedName name="BLPH7" hidden="1">#REF!</definedName>
    <definedName name="BLPH78" hidden="1">#REF!</definedName>
    <definedName name="BLPH79" hidden="1">#REF!</definedName>
    <definedName name="BLPH8" hidden="1">#REF!</definedName>
    <definedName name="BLPH80" hidden="1">#REF!</definedName>
    <definedName name="BLPH81" hidden="1">#REF!</definedName>
    <definedName name="BLPH82" hidden="1">#REF!</definedName>
    <definedName name="BLPH83" hidden="1">#REF!</definedName>
    <definedName name="BLPH84" hidden="1">#REF!</definedName>
    <definedName name="BLPH85" hidden="1">#REF!</definedName>
    <definedName name="BLPH86" hidden="1">#REF!</definedName>
    <definedName name="BLPH87" hidden="1">#REF!</definedName>
    <definedName name="BLPH88" hidden="1">#REF!</definedName>
    <definedName name="BLPH89" hidden="1">#REF!</definedName>
    <definedName name="BLPH9" hidden="1">#REF!</definedName>
    <definedName name="BLPH90" hidden="1">#REF!</definedName>
    <definedName name="BLPH91" hidden="1">#REF!</definedName>
    <definedName name="BLPH92" hidden="1">#REF!</definedName>
    <definedName name="BLPH93" hidden="1">#REF!</definedName>
    <definedName name="BLPH94" hidden="1">#REF!</definedName>
    <definedName name="BLPH95" hidden="1">#REF!</definedName>
    <definedName name="BLPH96" hidden="1">#REF!</definedName>
    <definedName name="BLPH97" hidden="1">#REF!</definedName>
    <definedName name="BLPH98" hidden="1">#REF!</definedName>
    <definedName name="BLPH99" hidden="1">#REF!</definedName>
    <definedName name="BondListing.TopLeftRange">'[7]distressed bond list'!$A$5</definedName>
    <definedName name="ButtonGoto" localSheetId="2">#N/A</definedName>
    <definedName name="ButtonGoto">#N/A</definedName>
    <definedName name="ButtonGoto1" localSheetId="2">#N/A</definedName>
    <definedName name="ButtonGoto1">#N/A</definedName>
    <definedName name="cdsTypeSelector.cdsFlag" localSheetId="2">#REF!</definedName>
    <definedName name="cdsTypeSelector.cdsFlag">#REF!</definedName>
    <definedName name="cdsTypeSelector.fillRange">#REF!</definedName>
    <definedName name="cdsTypeSelector.lcdsFlag">#REF!</definedName>
    <definedName name="cdsTypeSelector.selectionRange">#REF!</definedName>
    <definedName name="ChartData.Buckets.MDTW" localSheetId="2">#REF!</definedName>
    <definedName name="ChartData.Buckets.MDTW">#REF!</definedName>
    <definedName name="ChartData.Buckets.OAS" localSheetId="2">#REF!</definedName>
    <definedName name="ChartData.Buckets.OAS">#REF!</definedName>
    <definedName name="ChartData.Buckets.Price" localSheetId="2">#REF!</definedName>
    <definedName name="ChartData.Buckets.Price">#REF!</definedName>
    <definedName name="ChartData.Buckets.ReportDate" localSheetId="2">#REF!</definedName>
    <definedName name="ChartData.Buckets.ReportDate">#REF!</definedName>
    <definedName name="ChartData.Buckets.YTW" localSheetId="2">#REF!</definedName>
    <definedName name="ChartData.Buckets.YTW">#REF!</definedName>
    <definedName name="ChartData.Filter" localSheetId="2">'[8]Figure 3, 4'!#REF!</definedName>
    <definedName name="ChartData.Filter">'[8]Figure 3, 4'!#REF!</definedName>
    <definedName name="ChartData.Indexes.Markit" localSheetId="2">#REF!</definedName>
    <definedName name="ChartData.Indexes.Markit">#REF!</definedName>
    <definedName name="ChartData.Indexes.ML" localSheetId="2">#REF!</definedName>
    <definedName name="ChartData.Indexes.ML">#REF!</definedName>
    <definedName name="ChartData.TRRIndex" localSheetId="2">#REF!</definedName>
    <definedName name="ChartData.TRRIndex">#REF!</definedName>
    <definedName name="ChartData.TRRIndex.Date.T0" localSheetId="2">#REF!</definedName>
    <definedName name="ChartData.TRRIndex.Date.T0">#REF!</definedName>
    <definedName name="ChartData.TRRIndex.Date.Tm1" localSheetId="2">#REF!</definedName>
    <definedName name="ChartData.TRRIndex.Date.Tm1">#REF!</definedName>
    <definedName name="ChartData.TRRSector" localSheetId="2">#REF!</definedName>
    <definedName name="ChartData.TRRSector">#REF!</definedName>
    <definedName name="ChartData.TRRSector.Date.T0" localSheetId="2">#REF!</definedName>
    <definedName name="ChartData.TRRSector.Date.T0">#REF!</definedName>
    <definedName name="ChartData.TRRSector.Date.Tm1" localSheetId="2">#REF!</definedName>
    <definedName name="ChartData.TRRSector.Date.Tm1">#REF!</definedName>
    <definedName name="ChartsMaster.IndexDataDates">[9]data!$A:$A</definedName>
    <definedName name="ChartsMaster.ReportDate" localSheetId="2">'[10]1.01b'!$B$1</definedName>
    <definedName name="ChartsMaster.ReportDate">'[11]1.01b'!$B$1</definedName>
    <definedName name="children" localSheetId="2">'[12]ALL MAPPED CHILDREN'!$A$2:$C$4275</definedName>
    <definedName name="children">'[12]ALL MAPPED CHILDREN'!$A$2:$C$4275</definedName>
    <definedName name="chtCats" localSheetId="2">OFFSET(#REF!,MIN(COUNTIF(#REF!,"&gt;0"), COUNTIF(#REF!,"&gt;0")-(COUNTIF(#REF!,"&gt;0")-10)),0,-MIN(chtLEN,COUNTIF(#REF!,"&gt;0")),1)</definedName>
    <definedName name="chtCats">OFFSET(#REF!,MIN(COUNTIF(#REF!,"&gt;0"), COUNTIF(#REF!,"&gt;0")-(COUNTIF(#REF!,"&gt;0")-10)),0,-MIN(chtLEN,COUNTIF(#REF!,"&gt;0")),1)</definedName>
    <definedName name="chtCats_C" localSheetId="2">OFFSET(#REF!,MIN(COUNTIF(#REF!,"&gt;0"),COUNTIF(#REF!,"&gt;0")-(COUNTIF(#REF!,"&gt;0")-10)),0,-MIN(chtLEN,COUNTIF(#REF!,"&gt;0")),1)</definedName>
    <definedName name="chtCats_C">OFFSET(#REF!,MIN(COUNTIF(#REF!,"&gt;0"),COUNTIF(#REF!,"&gt;0")-(COUNTIF(#REF!,"&gt;0")-10)),0,-MIN(chtLEN,COUNTIF(#REF!,"&gt;0")),1)</definedName>
    <definedName name="chtLEN">#REF!</definedName>
    <definedName name="chtValA" localSheetId="2">OFFSET(HY!chtCats,0,1)</definedName>
    <definedName name="chtValA">OFFSET(chtCats,0,1)</definedName>
    <definedName name="chtValA_C" localSheetId="2">OFFSET(HY!chtCats_C,0,1)</definedName>
    <definedName name="chtValA_C">OFFSET(chtCats_C,0,1)</definedName>
    <definedName name="CountryContribution">'[13]regional breakdowns'!$B$37:$B$61</definedName>
    <definedName name="CreditMetrixPropabilities" localSheetId="2">#N/A</definedName>
    <definedName name="CreditMetrixPropabilities">#N/A</definedName>
    <definedName name="currencySelection">[14]maps!$B$2</definedName>
    <definedName name="CurrencySource">[15]maps!$A$2:$A$5</definedName>
    <definedName name="dat" localSheetId="2">#REF!</definedName>
    <definedName name="dat">#REF!</definedName>
    <definedName name="DataDump.TitleRow" localSheetId="2">[16]DataDump!$A$4:$IV$4</definedName>
    <definedName name="DataDump.TitleRow">[16]DataDump!$A$4:$IV$4</definedName>
    <definedName name="DataLookup" localSheetId="2">'[10]4.12a'!$A:$T</definedName>
    <definedName name="DataLookup">'[11]4.12a'!$A:$T</definedName>
    <definedName name="DataMatch" localSheetId="2">'[10]4.12a'!$A$1:$T$1</definedName>
    <definedName name="DataMatch">'[11]4.12a'!$A$1:$T$1</definedName>
    <definedName name="dataPath">[3]Update!$C$3</definedName>
    <definedName name="dataTableName">[3]Update!$C$7</definedName>
    <definedName name="dateRange" localSheetId="2">#REF!</definedName>
    <definedName name="dateRange">#REF!</definedName>
    <definedName name="ddisFilter">#REF!</definedName>
    <definedName name="dealCountColumn">[17]maps!$A$28</definedName>
    <definedName name="debtTypeSelector.bondFlag" localSheetId="2">#REF!</definedName>
    <definedName name="debtTypeSelector.bondFlag">#REF!</definedName>
    <definedName name="debtTypeSelector.bondloanFlag">#REF!</definedName>
    <definedName name="debtTypeSelector.fillRange">#REF!</definedName>
    <definedName name="debtTypeSelector.loanFlag">#REF!</definedName>
    <definedName name="debtTypeSelector.selectionRange">#REF!</definedName>
    <definedName name="default_cell">'[18]mut fund liquidity'!$A$235</definedName>
    <definedName name="DefaultDate" localSheetId="2">'[10]2.02a'!$A$5:$A$266</definedName>
    <definedName name="DefaultDate">'[11]2.02a'!$A$5:$A$247</definedName>
    <definedName name="DistressDate" localSheetId="2">'[10]2.02a'!$CG$5:$CG$254</definedName>
    <definedName name="DistressDate">'[11]2.02a'!$CG$5:$CG$243</definedName>
    <definedName name="DMListings" localSheetId="2">#REF!</definedName>
    <definedName name="DMListings">#REF!</definedName>
    <definedName name="DMSectorYear">#REF!</definedName>
    <definedName name="DMSum">#REF!</definedName>
    <definedName name="DropdownEM">[19]M!$A$4:$A$15</definedName>
    <definedName name="DropDownList" localSheetId="2">'[10]4.12b'!$A$4:$A$26</definedName>
    <definedName name="DropDownList">'[11]4.12b'!$A$4:$A$26</definedName>
    <definedName name="e030e03.01">'[18]issuance % mkt'!$A$5:$C$37</definedName>
    <definedName name="e030e03.02" localSheetId="2">#REF!</definedName>
    <definedName name="e030e03.02">#REF!</definedName>
    <definedName name="EMdata">[19]D.EM!$A$1:$R$65536</definedName>
    <definedName name="EndDate">[20]map!$B$6</definedName>
    <definedName name="EndDateQ">[20]map!$B$7</definedName>
    <definedName name="endingDate">[14]SqlSectorData!$B$2</definedName>
    <definedName name="EOK" localSheetId="2">#REF!</definedName>
    <definedName name="EOK">#REF!</definedName>
    <definedName name="ex1CalcType">[21]flows!$G$23</definedName>
    <definedName name="ex1Filter">[21]flows!$C$26</definedName>
    <definedName name="ex1Series">[22]flows!#REF!</definedName>
    <definedName name="ex2.TickerRange.Start" localSheetId="2">#REF!</definedName>
    <definedName name="ex2.TickerRange.Start">#REF!</definedName>
    <definedName name="ex2CalcType">#REF!</definedName>
    <definedName name="ex3.CusipRankingBottom" localSheetId="2">#REF!</definedName>
    <definedName name="ex3.CusipRankingBottom">#REF!</definedName>
    <definedName name="ex3.CusipRankingTop" localSheetId="2">#REF!</definedName>
    <definedName name="ex3.CusipRankingTop">#REF!</definedName>
    <definedName name="ex5.titleRow">'[14]4'!$A$4:$IV$4</definedName>
    <definedName name="ExportData">'[21]libor coupons'!#REF!</definedName>
    <definedName name="fieldList">[3]Update!$C$9:$C$25</definedName>
    <definedName name="fileNamePrefix">[3]Update!$C$5</definedName>
    <definedName name="fileNameSuffix">[3]Update!$C$6</definedName>
    <definedName name="Filter1" localSheetId="2">#REF!</definedName>
    <definedName name="Filter1">#REF!</definedName>
    <definedName name="Filter2">#REF!</definedName>
    <definedName name="Filter3">#REF!</definedName>
    <definedName name="Filter4">#REF!</definedName>
    <definedName name="Filter5">#REF!</definedName>
    <definedName name="FullHistory.SectorName">'[18]fund flows'!$B$3</definedName>
    <definedName name="FullHistory.TitleRow">'[18]fund flows'!$A$6:$IV$6</definedName>
    <definedName name="FullHistorySector" localSheetId="2">#REF!</definedName>
    <definedName name="FullHistorySector">#REF!</definedName>
    <definedName name="FullHistorySeries">#REF!</definedName>
    <definedName name="FullHistoryTitles">#REF!</definedName>
    <definedName name="FullListing.MaturityColumn" localSheetId="2">#REF!</definedName>
    <definedName name="FullListing.MaturityColumn">#REF!</definedName>
    <definedName name="FullListing.TitleRow" localSheetId="2">#REF!</definedName>
    <definedName name="FullListing.TitleRow">#REF!</definedName>
    <definedName name="GDPlookup">[20]gdp!$A$1:$AE$1</definedName>
    <definedName name="GDPweights">[20]gdp!$A$1:$AE$65536</definedName>
    <definedName name="HighlightSelector" localSheetId="2">'[10]1.01'!$I$3</definedName>
    <definedName name="HighlightSelector">'[11]1.01'!$I$3</definedName>
    <definedName name="hw00.usd.memberOAS">[14]memberOAS!$A$1:$A$65536</definedName>
    <definedName name="HYindices">[13]map!$D$6:$D$13</definedName>
    <definedName name="HYindices_C">[13]map!$D$17:$D$23</definedName>
    <definedName name="ici_maps_categories">[23]Map!$A$1:$A$43</definedName>
    <definedName name="ici_maps_user_selection">[23]Map!$A$45</definedName>
    <definedName name="ici_objective">[23]Map!$B$45</definedName>
    <definedName name="Img_ML_1t5s6u1f" hidden="1">"IMG_10"</definedName>
    <definedName name="Img_ML_1y7a6c1t" hidden="1">"IMG_10"</definedName>
    <definedName name="Img_ML_2e1r5p2m" hidden="1">"IMG_18"</definedName>
    <definedName name="Img_ML_2j3u6k8a" hidden="1">"IMG_10"</definedName>
    <definedName name="Img_ML_2v6s9i5c" hidden="1">"IMG_12"</definedName>
    <definedName name="Img_ML_2x1b8j5c" hidden="1">"IMG_12"</definedName>
    <definedName name="Img_ML_3b3j3x9k" hidden="1">"IMG_10"</definedName>
    <definedName name="Img_ML_3c6e9c4g" hidden="1">"IMG_12"</definedName>
    <definedName name="Img_ML_3e2q4k7i" hidden="1">"IMG_10"</definedName>
    <definedName name="Img_ML_3h2n3p4v" hidden="1">"IMG_18"</definedName>
    <definedName name="Img_ML_3p5d9q5j" hidden="1">"IMG_10"</definedName>
    <definedName name="Img_ML_3y1j4m2m" hidden="1">"IMG_10"</definedName>
    <definedName name="Img_ML_4m3p5r8j" hidden="1">"IMG_12"</definedName>
    <definedName name="Img_ML_5e7s6t2u" hidden="1">"IMG_18"</definedName>
    <definedName name="Img_ML_5f9d1i5x" hidden="1">"IMG_18"</definedName>
    <definedName name="Img_ML_5h6q3g8u" localSheetId="2" hidden="1">"IMG_5"</definedName>
    <definedName name="Img_ML_5h6q3g8u" hidden="1">"IMG_5"</definedName>
    <definedName name="Img_ML_5k8u7s9i" hidden="1">"IMG_18"</definedName>
    <definedName name="Img_ML_6f2p1m9g" hidden="1">"IMG_10"</definedName>
    <definedName name="Img_ML_6k9c9p4d" hidden="1">"IMG_18"</definedName>
    <definedName name="Img_ML_6r9u1n9k" hidden="1">"IMG_10"</definedName>
    <definedName name="Img_ML_6y9f7y3n" hidden="1">"IMG_10"</definedName>
    <definedName name="Img_ML_7m5m4k3b" hidden="1">"IMG_10"</definedName>
    <definedName name="Img_ML_7n6h3t1t" localSheetId="5" hidden="1">"IMG_13"</definedName>
    <definedName name="Img_ML_7n6h3t1t" hidden="1">"IMG_10"</definedName>
    <definedName name="Img_ML_8b9j5t1p" localSheetId="2" hidden="1">"IMG_5"</definedName>
    <definedName name="Img_ML_8b9j5t1p" hidden="1">"IMG_5"</definedName>
    <definedName name="Img_ML_8h3m3i1m" hidden="1">"IMG_12"</definedName>
    <definedName name="Img_ML_8j3w6p4c" hidden="1">"IMG_10"</definedName>
    <definedName name="Img_ML_8r1k8t4y" hidden="1">"IMG_10"</definedName>
    <definedName name="Img_ML_8s3q3c1i" hidden="1">"IMG_12"</definedName>
    <definedName name="Img_ML_9n1s4m5f" hidden="1">"IMG_12"</definedName>
    <definedName name="impliedUniverseSize" localSheetId="2">#REF!</definedName>
    <definedName name="impliedUniverseSize">#REF!</definedName>
    <definedName name="Index.Filter">#REF!</definedName>
    <definedName name="Index.MainFilter">#REF!</definedName>
    <definedName name="indexAndCurrencySelection">[14]maps!$A$1</definedName>
    <definedName name="IndexData.Price.Daily.ML" localSheetId="2">#REF!</definedName>
    <definedName name="IndexData.Price.Daily.ML">#REF!</definedName>
    <definedName name="IndexData.SectorValue" localSheetId="2">#REF!</definedName>
    <definedName name="IndexData.SectorValue">[24]IndexData!$EP$1:$ET$50</definedName>
    <definedName name="IndexData.SectorValues">[25]IndexData!$EP$1:$ET$50</definedName>
    <definedName name="IndexData.Spread.Daily.ML" localSheetId="2">#REF!</definedName>
    <definedName name="IndexData.Spread.Daily.ML">#REF!</definedName>
    <definedName name="IndexData.TRR.Daily.ML" localSheetId="2">#REF!</definedName>
    <definedName name="IndexData.TRR.Daily.ML">#REF!</definedName>
    <definedName name="IndexData.YTM.Daily.ML" localSheetId="2">#REF!</definedName>
    <definedName name="IndexData.YTM.Daily.ML">#REF!</definedName>
    <definedName name="IndexDataDates" localSheetId="2">'[10]1.01c'!$A:$A</definedName>
    <definedName name="IndexDataDates">'[11]1.01c'!$A:$A</definedName>
    <definedName name="IndexDataTRI" localSheetId="2">'[10]1.01c'!$A:$ES</definedName>
    <definedName name="IndexDataTRI">'[11]1.01c'!$A:$EQ</definedName>
    <definedName name="IndexLookupTRI" localSheetId="2">'[10]1.01c'!$A$1:$ES$1</definedName>
    <definedName name="IndexLookupTRI">'[11]1.01c'!$A$1:$EQ$1</definedName>
    <definedName name="indexSelection">[14]maps!$A$2</definedName>
    <definedName name="IQ_ADDIN" hidden="1">"AUTO"</definedName>
    <definedName name="IQ_CH" hidden="1">110000</definedName>
    <definedName name="IQ_CQ" hidden="1">5000</definedName>
    <definedName name="IQ_CY" hidden="1">10000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MONTH" hidden="1">15000</definedName>
    <definedName name="IQ_NAMES_REVISION_DATE_" hidden="1">40035.7028819444</definedName>
    <definedName name="IQ_NTM" hidden="1">6000</definedName>
    <definedName name="IQ_TODAY" hidden="1">0</definedName>
    <definedName name="IQ_WEEK" hidden="1">50000</definedName>
    <definedName name="IQ_YTD" hidden="1">3000</definedName>
    <definedName name="IRSelection">#REF!</definedName>
    <definedName name="LeverageStats.CogsYOY" localSheetId="2">'[8]Figure 9'!#REF!</definedName>
    <definedName name="LeverageStats.CogsYOY">'[8]Figure 9'!#REF!</definedName>
    <definedName name="LeverageStats.EbitdaYOY" localSheetId="2">'[8]Figure 9'!#REF!</definedName>
    <definedName name="LeverageStats.EbitdaYOY">'[8]Figure 9'!#REF!</definedName>
    <definedName name="LeverageStats.Margins" localSheetId="2">'[8]Figure 9'!#REF!</definedName>
    <definedName name="LeverageStats.Margins">'[8]Figure 9'!#REF!</definedName>
    <definedName name="LeverageStats.QOQchangesEbitda" localSheetId="2">'[8]Figure 9'!#REF!</definedName>
    <definedName name="LeverageStats.QOQchangesEbitda">'[8]Figure 9'!#REF!</definedName>
    <definedName name="LeverageStats.QOQchangesLeverage" localSheetId="2">'[8]Figure 9'!#REF!</definedName>
    <definedName name="LeverageStats.QOQchangesLeverage">'[8]Figure 9'!#REF!</definedName>
    <definedName name="LeverageStats.ReportDate">'[8]Figure 9'!$A$1:$A$65536</definedName>
    <definedName name="LeverageStats.RevenuesYOY" localSheetId="2">'[8]Figure 9'!#REF!</definedName>
    <definedName name="LeverageStats.RevenuesYOY">'[8]Figure 9'!#REF!</definedName>
    <definedName name="LeverageStats.SectorCoverage">'[8]Figure 9'!#REF!</definedName>
    <definedName name="LeverageStats.SectorLeverage">'[8]Figure 9'!#REF!</definedName>
    <definedName name="LeverageStats.SpreadPerTurn">'[8]Figure 9'!#REF!</definedName>
    <definedName name="LeverageStats.SpreadPerTurnInSectors">'[8]Figure 9'!#REF!</definedName>
    <definedName name="LeverageStats.TimeSeriesTopLeft" localSheetId="2">'[8]Figure 9'!#REF!</definedName>
    <definedName name="LeverageStats.TimeSeriesTopLeft">'[8]Figure 9'!#REF!</definedName>
    <definedName name="LeverageStats.TotalDebtYOY">'[8]Figure 9'!$B$1:$B$65536</definedName>
    <definedName name="LeverageStatsDataUS">[19]D.US!$A$3:$I$65536</definedName>
    <definedName name="Lookup" localSheetId="2">'[10]4.12b'!$B$2</definedName>
    <definedName name="Lookup">'[11]4.12b'!$B$2</definedName>
    <definedName name="ltmPeriodEnd" localSheetId="2">#REF!</definedName>
    <definedName name="ltmPeriodEnd">#REF!</definedName>
    <definedName name="ltmPeriodStart">#REF!</definedName>
    <definedName name="m_CohortDate">#REF!</definedName>
    <definedName name="m_ColRef">#REF!</definedName>
    <definedName name="m_ColRef1">#REF!</definedName>
    <definedName name="m_CriteriaField">#REF!</definedName>
    <definedName name="M_DataStartPoint1">#REF!</definedName>
    <definedName name="M_DataStartPoint2">#REF!</definedName>
    <definedName name="m_Destination1" localSheetId="2">'[26]Letter Denominators'!#REF!</definedName>
    <definedName name="m_Destination1">'[26]Letter Denominators'!#REF!</definedName>
    <definedName name="m_Destination2">'[26]Letter Numerators'!#REF!</definedName>
    <definedName name="m_Destination3">'[26]Letter Marginal Default Rates'!#REF!</definedName>
    <definedName name="m_Destination4">'[26]Letter Cumulative Default Rates'!#REF!</definedName>
    <definedName name="m_Destination5" localSheetId="2">#REF!</definedName>
    <definedName name="m_Destination5">#REF!</definedName>
    <definedName name="m_ExtractofIntervals">#REF!</definedName>
    <definedName name="m_Fill1">#REF!</definedName>
    <definedName name="m_Fill2">#REF!</definedName>
    <definedName name="m_Fill3">#REF!</definedName>
    <definedName name="m_Fill4">#REF!</definedName>
    <definedName name="m_Fill5">#REF!</definedName>
    <definedName name="m_FirstDate">[26]wParm!$C$24</definedName>
    <definedName name="m_FromRange" localSheetId="2">#REF!</definedName>
    <definedName name="m_FromRange">#REF!</definedName>
    <definedName name="m_FromRange1">#REF!</definedName>
    <definedName name="m_IntervalRecords">#REF!</definedName>
    <definedName name="m_IntervalRecords1">#REF!</definedName>
    <definedName name="m_LastDate">[26]wParm!$C$25</definedName>
    <definedName name="M_QueryData_1" localSheetId="2">#REF!</definedName>
    <definedName name="M_QueryData_1">#REF!</definedName>
    <definedName name="M_QueryData_2">#REF!</definedName>
    <definedName name="m_RatingScale">#REF!</definedName>
    <definedName name="m_RowRef">#REF!</definedName>
    <definedName name="m_RowRef1">#REF!</definedName>
    <definedName name="m_SortedSquareDes">#REF!</definedName>
    <definedName name="m_SortedSquareDes1">#REF!</definedName>
    <definedName name="m_Source1">#REF!</definedName>
    <definedName name="m_Source10" localSheetId="2">'[26]Alpha Num Marginal Def Rate'!#REF!</definedName>
    <definedName name="m_Source10">'[26]Alpha Num Marginal Def Rate'!#REF!</definedName>
    <definedName name="m_Source11">'[26]Alpha Num Cumulative  DR'!#REF!</definedName>
    <definedName name="m_Source12" localSheetId="2">#REF!</definedName>
    <definedName name="m_Source12">#REF!</definedName>
    <definedName name="m_Source2" localSheetId="2">'[26]Letter Numerators'!#REF!</definedName>
    <definedName name="m_Source2">'[26]Letter Numerators'!#REF!</definedName>
    <definedName name="m_Source3">'[26]Letter Denominators'!#REF!</definedName>
    <definedName name="m_Source4">'[26]Letter Marginal Default Rates'!#REF!</definedName>
    <definedName name="m_Source5">'[26]Letter Cumulative Default Rates'!#REF!</definedName>
    <definedName name="m_Source6" localSheetId="2">#REF!</definedName>
    <definedName name="m_Source6">#REF!</definedName>
    <definedName name="m_Source7">#REF!</definedName>
    <definedName name="m_Source8" localSheetId="2">'[27]Alpha Numeric Numerators'!#REF!</definedName>
    <definedName name="m_Source8">'[27]Alpha Numeric Numerators'!#REF!</definedName>
    <definedName name="m_Source9">'[26]Alpha Numeric Denominators'!#REF!</definedName>
    <definedName name="m_SquaredRange" localSheetId="2">#REF!</definedName>
    <definedName name="m_SquaredRange">#REF!</definedName>
    <definedName name="m_SquaredRange1">#REF!</definedName>
    <definedName name="m_SquareRef">#REF!</definedName>
    <definedName name="m_SummAlpha_1" localSheetId="2">'[26]Alpha Numeric WACD Rates'!#REF!</definedName>
    <definedName name="m_SummAlpha_1">'[26]Alpha Numeric WACD Rates'!#REF!</definedName>
    <definedName name="m_SummAlpha_2">'[26]Alpha Numeric WACD Rates'!#REF!</definedName>
    <definedName name="m_SummLett_1">'[26]Letter WACD Rates'!#REF!</definedName>
    <definedName name="m_SummLett_2">'[26]Letter WACD Rates'!#REF!</definedName>
    <definedName name="m_ToRange" localSheetId="2">#REF!</definedName>
    <definedName name="m_ToRange">#REF!</definedName>
    <definedName name="mANDefaultRate">#REF!</definedName>
    <definedName name="ManualEntry">[3]bbg!$N$4:$N$19</definedName>
    <definedName name="ManualEntryRange">[3]bbg!$N$4:$N$19</definedName>
    <definedName name="maps.cdsUpdateDate" localSheetId="2">#REF!</definedName>
    <definedName name="maps.cdsUpdateDate">#REF!</definedName>
    <definedName name="MapsEx1Series">[3]maps!$D$2:$D$33</definedName>
    <definedName name="MapsFullHistorySeries">[3]maps!$F$2:$F$37</definedName>
    <definedName name="MapsSeriesEquities">[3]maps!$B$2:$B$40</definedName>
    <definedName name="MapsSeriesMoneyMarkets">[3]maps!$B$41:$B$46</definedName>
    <definedName name="MapsSeriesMunicipals">[3]maps!$B$47:$B$59</definedName>
    <definedName name="MapsSeriesTaxableBonds">[3]maps!$B$60:$B$80</definedName>
    <definedName name="marketContributionRankColumn" localSheetId="2">'[14]3'!#REF!</definedName>
    <definedName name="marketContributionRankColumn">'[14]3'!#REF!</definedName>
    <definedName name="md_PreApprovalChecklist" localSheetId="2">#REF!</definedName>
    <definedName name="md_PreApprovalChecklist">#REF!</definedName>
    <definedName name="mDefaultRate">#REF!</definedName>
    <definedName name="mDemoninator">#REF!</definedName>
    <definedName name="mDenominator">#REF!</definedName>
    <definedName name="Metadata" localSheetId="2">#REF!</definedName>
    <definedName name="Metadata">#REF!</definedName>
    <definedName name="Metadata0" localSheetId="2">#REF!</definedName>
    <definedName name="Metadata0">#REF!</definedName>
    <definedName name="Metadata1" localSheetId="2">#REF!</definedName>
    <definedName name="Metadata1">#REF!</definedName>
    <definedName name="Metadata2" localSheetId="2">#REF!</definedName>
    <definedName name="Metadata2">#REF!</definedName>
    <definedName name="Metadata3" localSheetId="2">#REF!</definedName>
    <definedName name="Metadata3">#REF!</definedName>
    <definedName name="Metadata4" localSheetId="2">#REF!</definedName>
    <definedName name="Metadata4">#REF!</definedName>
    <definedName name="Metadata5" localSheetId="2">#REF!</definedName>
    <definedName name="Metadata5">#REF!</definedName>
    <definedName name="MktQuartiles.TitleRow">'[7]market quartiles'!$A$5:$IV$5</definedName>
    <definedName name="ML_1g2y2j4q" localSheetId="2">#REF!</definedName>
    <definedName name="ML_1g2y2j4q">#REF!</definedName>
    <definedName name="ML_1j1t7i1q" xml:space="preserve">  '[18]issuance % mkt'!$A$1:$A$40</definedName>
    <definedName name="ML_2d3t7k7a" localSheetId="2">#REF!</definedName>
    <definedName name="ML_2d3t7k7a">#REF!</definedName>
    <definedName name="ML_3d3t7k7p">'[28]e1.02.02'!$A$1:$D$36</definedName>
    <definedName name="ML_3s2z1j6p">'[28]e1.02.03'!$A$1:$F$73</definedName>
    <definedName name="ML_4d5w4m7l">'[28]e1.02.01'!$A$2:$G$51</definedName>
    <definedName name="ML_4u1z1i5l">'[28]e1.01.05'!$A$2:$D$38</definedName>
    <definedName name="ML_6g6t7l4z">'[18]issuance % mkt'!$A$1:$C$35</definedName>
    <definedName name="ML_6y9f7y3n">[29]Charts!$A$6:$I$11</definedName>
    <definedName name="ML_7j9w4u8i">'[28]e1.02.04'!$A$1:$E$38</definedName>
    <definedName name="ML_7n6h3t1t" localSheetId="2">#REF!</definedName>
    <definedName name="ML_7n6h3t1t">#REF!</definedName>
    <definedName name="ML_8b9j5t1p">#REF!</definedName>
    <definedName name="ML_8j2u6j8j">#REF!</definedName>
    <definedName name="ML_8r1k8t4y" localSheetId="2">#REF!</definedName>
    <definedName name="ML_8r1k8t4y">#REF!</definedName>
    <definedName name="ML_8s7y2o6j">'[28]e1.01.05'!$A$1:$D$38</definedName>
    <definedName name="ML_9g5t7m4w" localSheetId="2">#REF!</definedName>
    <definedName name="ML_9g5t7m4w">#REF!</definedName>
    <definedName name="ML_9g9u6u4w">#REF!</definedName>
    <definedName name="mliNameColumn" localSheetId="2">'[14]3'!#REF!</definedName>
    <definedName name="mliNameColumn">'[14]3'!#REF!</definedName>
    <definedName name="mNumerator" localSheetId="2">#REF!</definedName>
    <definedName name="mNumerator">#REF!</definedName>
    <definedName name="ModelData.DefaultsFundFlows">[30]ModelData!$I$3</definedName>
    <definedName name="ModelData.IndexSpreadsYields">[30]ModelData!$A$3</definedName>
    <definedName name="ModelData.T0">[30]ModelData!$S$3</definedName>
    <definedName name="ModelData.Tm1mo">[30]ModelData!$S$4</definedName>
    <definedName name="ModelData.Tm1yr">[30]ModelData!$S$5</definedName>
    <definedName name="MonthlyDump" localSheetId="2">#REF!</definedName>
    <definedName name="MonthlyDump">#REF!</definedName>
    <definedName name="moodys_defaults_specgrade_date_range">#REF!</definedName>
    <definedName name="Movers.Bonds.Gainers">#REF!</definedName>
    <definedName name="Movers.Bonds.Losers">#REF!</definedName>
    <definedName name="Movers.CDS.Gainers">#REF!</definedName>
    <definedName name="Movers.CDS.Losers">#REF!</definedName>
    <definedName name="MTDBottom" localSheetId="2">#REF!</definedName>
    <definedName name="MTDBottom">#REF!</definedName>
    <definedName name="MTDTop" localSheetId="2">#REF!</definedName>
    <definedName name="MTDTop">#REF!</definedName>
    <definedName name="NetSupply.DropdownList">'[31]Net Supply EM'!$B$3</definedName>
    <definedName name="NetSupply.NamedRangeSelection">'[31]Net Supply EM'!$DJ$1</definedName>
    <definedName name="NetSupply.NamedRangeSelection.TopRow">'[31]Net Supply EM'!$DK$1</definedName>
    <definedName name="NetSupply.ValidationList">'[31]Net Supply EM'!$DI$3:$DI$6</definedName>
    <definedName name="NewIssueRoundup.2ndLien" localSheetId="2">#REF!</definedName>
    <definedName name="NewIssueRoundup.2ndLien">#REF!</definedName>
    <definedName name="NewIssueRoundup.CovLite" localSheetId="2">#REF!</definedName>
    <definedName name="NewIssueRoundup.CovLite">#REF!</definedName>
    <definedName name="NewIssueRoundup.DealType.144a" localSheetId="2">[21]deleveraging!#REF!</definedName>
    <definedName name="NewIssueRoundup.DealType.144a">[21]deleveraging!#REF!</definedName>
    <definedName name="NewIssueRoundup.FilterRange" localSheetId="2">#REF!</definedName>
    <definedName name="NewIssueRoundup.FilterRange">#REF!</definedName>
    <definedName name="NewIssueRoundup.FilterRange.Frequency">#REF!</definedName>
    <definedName name="NewIssueRoundup.FilterRange.Region">#REF!</definedName>
    <definedName name="NewIssueRoundup.RegionSelectionRange">#REF!</definedName>
    <definedName name="NewIssueRoundup.Sectors.Automotive">[21]deleveraging!#REF!</definedName>
    <definedName name="NewIssueRoundup.Sectors.CapitalGoods">[21]deleveraging!#REF!</definedName>
    <definedName name="NewIssueRoundup.Sectors.CommercialServices">[21]deleveraging!#REF!</definedName>
    <definedName name="NewIssueRoundup.Sectors.ConsumerDurables">[21]deleveraging!#REF!</definedName>
    <definedName name="NewIssueRoundup.Sectors.ConsumerServices">[21]deleveraging!#REF!</definedName>
    <definedName name="NewIssueRoundup.Sectors.Energy">[21]deleveraging!#REF!</definedName>
    <definedName name="NewIssueRoundup.Sectors.Financials">[21]deleveraging!#REF!</definedName>
    <definedName name="NewIssueRoundup.Sectors.FoodRetail">[21]deleveraging!#REF!</definedName>
    <definedName name="NewIssueRoundup.Sectors.HealthCare">[21]deleveraging!#REF!</definedName>
    <definedName name="NewIssueRoundup.Sectors.HouseholdProducts">[21]deleveraging!#REF!</definedName>
    <definedName name="NewIssueRoundup.Sectors.Materials">[21]deleveraging!#REF!</definedName>
    <definedName name="NewIssueRoundup.Sectors.Media">[21]deleveraging!#REF!</definedName>
    <definedName name="NewIssueRoundup.Sectors.NonFoodRetail">[21]deleveraging!#REF!</definedName>
    <definedName name="NewIssueRoundup.Sectors.RealEstate">[21]deleveraging!#REF!</definedName>
    <definedName name="NewIssueRoundup.Sectors.Technology">[21]deleveraging!#REF!</definedName>
    <definedName name="NewIssueRoundup.Sectors.Telecommunications">[21]deleveraging!#REF!</definedName>
    <definedName name="NewIssueRoundup.Sectors.Transportation">[21]deleveraging!#REF!</definedName>
    <definedName name="NewIssueRoundup.Sectors.Utilities">[21]deleveraging!#REF!</definedName>
    <definedName name="NewIssueRoundup.TLb" localSheetId="2">#REF!</definedName>
    <definedName name="NewIssueRoundup.TLb">#REF!</definedName>
    <definedName name="NewIssueRoundup.Uop.Acquisition">[21]deleveraging!$K$1:$K$65536</definedName>
    <definedName name="NewIssueRoundup.Uop.Capex">[21]deleveraging!$L$1:$L$65536</definedName>
    <definedName name="NewIssueRoundup.Uop.Dividend">[21]deleveraging!$N$1:$N$65536</definedName>
    <definedName name="NewIssueRoundup.Uop.GCP">[21]deleveraging!$M$1:$M$65536</definedName>
    <definedName name="NewIssueRoundup.Uop.Refinancing">[21]deleveraging!$J$1:$J$65536</definedName>
    <definedName name="numDataRows">[3]Update!$C$4</definedName>
    <definedName name="ou" localSheetId="2">#N/A</definedName>
    <definedName name="ou">#N/A</definedName>
    <definedName name="PairedSpreads.TitleRow">'[32]Seniority Pairs'!$A$5:$IV$5</definedName>
    <definedName name="PairedSpreads.USHYSrSec">'[32]Seniority Pairs'!$A$1:$A$65536</definedName>
    <definedName name="PairedSpreads.USHYSrSub">'[32]Seniority Pairs'!$E$1:$E$65536</definedName>
    <definedName name="PeriodSelection" localSheetId="2">'[10]1.01'!$B$3</definedName>
    <definedName name="PeriodSelection">'[11]1.01'!$B$3</definedName>
    <definedName name="PeriodSelectionMonthly" localSheetId="2">#REF!</definedName>
    <definedName name="PeriodSelectionMonthly">#REF!</definedName>
    <definedName name="PeriodSelectionValidation" localSheetId="2">'[10]1.01b'!$A$2:$A$28</definedName>
    <definedName name="PeriodSelectionValidation">'[11]1.01b'!$A$2:$A$29</definedName>
    <definedName name="PeriodSelectionValidationMonthly">[33]map!$A$14:$A$18</definedName>
    <definedName name="PotentialDefaulters.ReportDate" localSheetId="2">#REF!</definedName>
    <definedName name="PotentialDefaulters.ReportDate">#REF!</definedName>
    <definedName name="PricingData.ReportDate">[29]PricingData!$A$1:$A$65536</definedName>
    <definedName name="QTDBottom" localSheetId="2">#REF!</definedName>
    <definedName name="QTDBottom">#REF!</definedName>
    <definedName name="QTDTop" localSheetId="2">#REF!</definedName>
    <definedName name="QTDTop">#REF!</definedName>
    <definedName name="qualifierRange">#REF!</definedName>
    <definedName name="QualityAdjustedSpreadsPasteRegion" localSheetId="2">#REF!</definedName>
    <definedName name="QualityAdjustedSpreadsPasteRegion">#REF!</definedName>
    <definedName name="RangeDefaultRates">#REF!</definedName>
    <definedName name="RangeLibor3mo">#REF!</definedName>
    <definedName name="RangeRecoveryRates">#REF!</definedName>
    <definedName name="RefComp" localSheetId="2">#REF!</definedName>
    <definedName name="RefComp">#REF!</definedName>
    <definedName name="regionRange">#REF!</definedName>
    <definedName name="ReportDate" localSheetId="2">#REF!</definedName>
    <definedName name="ReportDate">#REF!</definedName>
    <definedName name="ReportDateMonthly">[33]map!$B$13</definedName>
    <definedName name="ReportDateTm1">[33]map!$B$2</definedName>
    <definedName name="Retrace" localSheetId="2">'[10]6.01b'!$L$29:$GO$99</definedName>
    <definedName name="Retrace">'[11]6.01b'!$L$29:$GO$99</definedName>
    <definedName name="RetraceEU">'[34]Retracement EU'!$5:$28</definedName>
    <definedName name="Retracements" localSheetId="2">#REF!</definedName>
    <definedName name="Retracements">#REF!</definedName>
    <definedName name="ScenarioMatterhorn">#REF!</definedName>
    <definedName name="ScenarioSelector">#REF!</definedName>
    <definedName name="searchIDrow">'[14]3'!$A$5:$IV$5</definedName>
    <definedName name="SecnarioAyersRock" localSheetId="2">#REF!</definedName>
    <definedName name="SecnarioAyersRock">#REF!</definedName>
    <definedName name="sector.distribution.currency">#REF!</definedName>
    <definedName name="SectorDefaults" localSheetId="2">'[10]2.02a'!$5:$260</definedName>
    <definedName name="SectorDefaults">'[11]2.02a'!$5:$255</definedName>
    <definedName name="sectorList">[3]Update!$I$5:$L$100</definedName>
    <definedName name="sectorListSQL">[3]Update!$J$3</definedName>
    <definedName name="SectorMap" localSheetId="2">#REF!</definedName>
    <definedName name="SectorMap">#REF!</definedName>
    <definedName name="Sectors.SubtotalRow">#REF!</definedName>
    <definedName name="Sectors.TilteRow">#REF!</definedName>
    <definedName name="SelectEM">'[19]Leverage &amp; Liquidity'!$D$4</definedName>
    <definedName name="Selection" localSheetId="2">'[10]4.12'!$A$7</definedName>
    <definedName name="Selection">'[11]4.12'!$A$7</definedName>
    <definedName name="SelectorSharpeRatiosDates">#REF!</definedName>
    <definedName name="SelectorSharpeRatiosReturnTypes">#REF!</definedName>
    <definedName name="SelectorTopBottomPerformers">#REF!</definedName>
    <definedName name="SelectRegion">'[13]regional breakdowns'!$B$6</definedName>
    <definedName name="SelectRegion_C">'[13]regional breakdowns'!$B$34</definedName>
    <definedName name="SelectUS">[19]M!$B$2</definedName>
    <definedName name="SeriesCollectionAnnual" localSheetId="2">'[5]Annual Flows'!#REF!</definedName>
    <definedName name="SeriesCollectionAnnual">'[5]Annual Flows'!#REF!</definedName>
    <definedName name="SeriesCollectionWeekly">'[3]Weekly Flows'!$C$5</definedName>
    <definedName name="SourceFolder" localSheetId="2">#REF!</definedName>
    <definedName name="SourceFolder">#REF!</definedName>
    <definedName name="SPWS_WBID">"1400D6BB-FE6C-449E-AF29-335D14A55730"</definedName>
    <definedName name="StartDate">[20]map!$B$5</definedName>
    <definedName name="startingDate">[14]SqlSectorData!$B$1</definedName>
    <definedName name="stats.coverage.all" localSheetId="2">[35]LeverageStats!$G$1</definedName>
    <definedName name="stats.coverage.all">[35]LeverageStats!$G$1</definedName>
    <definedName name="stats.coverage.sector" localSheetId="2">[35]LeverageStats!$A$24</definedName>
    <definedName name="stats.coverage.sector">[35]LeverageStats!$A$24</definedName>
    <definedName name="stats.leverage.all" localSheetId="2">[35]LeverageStats!$F$1</definedName>
    <definedName name="stats.leverage.all">[35]LeverageStats!$F$1</definedName>
    <definedName name="stats.leverage.sector" localSheetId="2">[35]LeverageStats!$A$3</definedName>
    <definedName name="stats.leverage.sector">[35]LeverageStats!$A$3</definedName>
    <definedName name="stats.ReportDate" localSheetId="2">[35]LeverageStats!$B$1</definedName>
    <definedName name="stats.ReportDate">[35]LeverageStats!$B$1</definedName>
    <definedName name="stats.spread.all" localSheetId="2">[35]LeverageStats!$H$1</definedName>
    <definedName name="stats.spread.all">[35]LeverageStats!$H$1</definedName>
    <definedName name="stats.spread.all.current" localSheetId="2">[35]LeverageStats!$H$62</definedName>
    <definedName name="stats.spread.all.current">[35]LeverageStats!$H$62</definedName>
    <definedName name="stats.spreadPerTurn.leverageRanges" localSheetId="2">[35]LeverageStats!$A$67</definedName>
    <definedName name="stats.spreadPerTurn.leverageRanges">[35]LeverageStats!$A$67</definedName>
    <definedName name="stats.spreadPerTurn.sector" localSheetId="2">[35]LeverageStats!$A$45</definedName>
    <definedName name="stats.spreadPerTurn.sector">[35]LeverageStats!$A$45</definedName>
    <definedName name="SUBTITLE" localSheetId="0">'iQ ML_Model_Info'!$B$4</definedName>
    <definedName name="SummaryData">[36]Data!$A:$J</definedName>
    <definedName name="Team" localSheetId="2">#REF!</definedName>
    <definedName name="Team">#REF!</definedName>
    <definedName name="Ticker">#REF!</definedName>
    <definedName name="TickerMap" localSheetId="2">'[10]1.01b'!$A$31:$B$65536</definedName>
    <definedName name="TickerMap">'[11]1.01b'!$A$32:$B$65537</definedName>
    <definedName name="tickers" localSheetId="2">#REF!</definedName>
    <definedName name="tickers">#REF!</definedName>
    <definedName name="TITLE" localSheetId="0">'iQ ML_Model_Info'!$B$2</definedName>
    <definedName name="titleRow">[14]SqlSectorData!$A$3:$IV$3</definedName>
    <definedName name="TopRow">[19]D.EM!$A$1:$R$1</definedName>
    <definedName name="TotalReturn.CalculatedPrice.HY.Ending" localSheetId="2">#REF!</definedName>
    <definedName name="TotalReturn.CalculatedPrice.HY.Ending">#REF!</definedName>
    <definedName name="TotalReturn.CalculatedPrice.HY.Starting">#REF!</definedName>
    <definedName name="TotalReturn.CalculatedPrice.IG.Ending">#REF!</definedName>
    <definedName name="TotalReturn.CalculatedPrice.IG.Starting">#REF!</definedName>
    <definedName name="TotalReturn.Coupon.HY">#REF!</definedName>
    <definedName name="TotalReturn.Coupon.IG">#REF!</definedName>
    <definedName name="TotalReturn.RecoveryRate">#REF!</definedName>
    <definedName name="TotalReturn.ReportDate">#REF!</definedName>
    <definedName name="TotalReturn.Spread.HY.Ending">#REF!</definedName>
    <definedName name="TotalReturn.Spread.HY.Starting">#REF!</definedName>
    <definedName name="TotalReturn.Spread.IG.Ending">#REF!</definedName>
    <definedName name="TotalReturn.Spread.IG.Starting">#REF!</definedName>
    <definedName name="TotalReturn.TreasuryYield.Ending">#REF!</definedName>
    <definedName name="TotalReturn.TreasuryYield.Starting">#REF!</definedName>
    <definedName name="UniverseSize" localSheetId="2">HY!$O$5</definedName>
    <definedName name="UniverseSize">#REF!</definedName>
    <definedName name="UniverseSizer" localSheetId="2">HY!$O$5</definedName>
    <definedName name="UniverseSizer">#REF!</definedName>
    <definedName name="UOP.SubtotalRow">[37]bond_UOPs!$A$19:$IV$19</definedName>
    <definedName name="UOP.SubtotalRow.Bonds">#REF!</definedName>
    <definedName name="UOP.SubtotalRow.Loans">#REF!</definedName>
    <definedName name="UOP.TilteRow">[37]bond_UOPs!$A$6:$IV$6</definedName>
    <definedName name="UOP.TilteRow.Bonds">#REF!</definedName>
    <definedName name="UOP.TilteRow.Loans">#REF!</definedName>
    <definedName name="USdata">[19]D.US!$B$3:$I$27</definedName>
    <definedName name="usdParColumn">[17]maps!$A$27</definedName>
    <definedName name="USIGdata">[19]D.US!$B$32:$I$56</definedName>
    <definedName name="USSectorYear" localSheetId="2">#REF!</definedName>
    <definedName name="USSectorYear">#REF!</definedName>
    <definedName name="USSum">#REF!</definedName>
    <definedName name="WeeklyDump" localSheetId="2">#REF!</definedName>
    <definedName name="WeeklyDump">#REF!</definedName>
    <definedName name="wqe" localSheetId="2" hidden="1">{#N/A,#N/A,FALSE,"Sheet1";#N/A,#N/A,FALSE,"Sheet2"}</definedName>
    <definedName name="wqe" hidden="1">{#N/A,#N/A,FALSE,"Sheet1";#N/A,#N/A,FALSE,"Sheet2"}</definedName>
    <definedName name="wrn.Yieldflow." localSheetId="5" hidden="1">{#N/A,#N/A,FALSE,"Sheet1";#N/A,#N/A,FALSE,"Sheet2"}</definedName>
    <definedName name="wrn.Yieldflow." localSheetId="2" hidden="1">{#N/A,#N/A,FALSE,"Sheet1";#N/A,#N/A,FALSE,"Sheet2"}</definedName>
    <definedName name="wrn.Yieldflow." hidden="1">{#N/A,#N/A,FALSE,"Sheet1";#N/A,#N/A,FALSE,"Sheet2"}</definedName>
    <definedName name="YTDBottom" localSheetId="2">#REF!</definedName>
    <definedName name="YTDBottom">#REF!</definedName>
    <definedName name="YTDTop" localSheetId="2">#REF!</definedName>
    <definedName name="YTDTop">#REF!</definedName>
  </definedNames>
  <calcPr calcId="162913"/>
</workbook>
</file>

<file path=xl/calcChain.xml><?xml version="1.0" encoding="utf-8"?>
<calcChain xmlns="http://schemas.openxmlformats.org/spreadsheetml/2006/main">
  <c r="E411" i="27" l="1"/>
  <c r="F411" i="27" s="1"/>
  <c r="J411" i="27" s="1"/>
  <c r="H411" i="27"/>
  <c r="I411" i="27"/>
  <c r="E410" i="27" l="1"/>
  <c r="F410" i="27" s="1"/>
  <c r="H410" i="27"/>
  <c r="I410" i="27"/>
  <c r="E409" i="27" l="1"/>
  <c r="F409" i="27"/>
  <c r="H409" i="27"/>
  <c r="I409" i="27"/>
  <c r="E408" i="27" l="1"/>
  <c r="F408" i="27" s="1"/>
  <c r="H408" i="27"/>
  <c r="I408" i="27"/>
  <c r="I407" i="27" l="1"/>
  <c r="H407" i="27"/>
  <c r="E407" i="27"/>
  <c r="F407" i="27" s="1"/>
  <c r="E406" i="27" l="1"/>
  <c r="F406" i="27"/>
  <c r="H406" i="27"/>
  <c r="I406" i="27"/>
  <c r="E405" i="27" l="1"/>
  <c r="F405" i="27" s="1"/>
  <c r="H405" i="27"/>
  <c r="I405" i="27"/>
  <c r="H14" i="29"/>
  <c r="H12" i="29"/>
  <c r="H13" i="29"/>
  <c r="B7" i="29"/>
  <c r="E128" i="29"/>
  <c r="E120" i="29"/>
  <c r="E404" i="27" l="1"/>
  <c r="F404" i="27" s="1"/>
  <c r="H404" i="27"/>
  <c r="I404" i="27"/>
  <c r="H403" i="27" l="1"/>
  <c r="I403" i="27"/>
  <c r="E403" i="27"/>
  <c r="F403" i="27" s="1"/>
  <c r="E402" i="27" l="1"/>
  <c r="F402" i="27" s="1"/>
  <c r="H402" i="27"/>
  <c r="I402" i="27"/>
  <c r="I401" i="27" l="1"/>
  <c r="H401" i="27"/>
  <c r="E401" i="27"/>
  <c r="F401" i="27" s="1"/>
  <c r="E400" i="27" l="1"/>
  <c r="F400" i="27" s="1"/>
  <c r="H400" i="27"/>
  <c r="I400" i="27"/>
  <c r="E399" i="27" l="1"/>
  <c r="F399" i="27" s="1"/>
  <c r="H399" i="27"/>
  <c r="I399" i="27"/>
  <c r="I398" i="27" l="1"/>
  <c r="H398" i="27"/>
  <c r="E398" i="27"/>
  <c r="F398" i="27" s="1"/>
  <c r="I397" i="27" l="1"/>
  <c r="H397" i="27"/>
  <c r="E397" i="27"/>
  <c r="F397" i="27" s="1"/>
  <c r="I396" i="27" l="1"/>
  <c r="H396" i="27"/>
  <c r="E396" i="27"/>
  <c r="F396" i="27" s="1"/>
  <c r="I395" i="27" l="1"/>
  <c r="H395" i="27"/>
  <c r="E395" i="27"/>
  <c r="F395" i="27" s="1"/>
  <c r="I394" i="27" l="1"/>
  <c r="H394" i="27"/>
  <c r="E394" i="27"/>
  <c r="F394" i="27" s="1"/>
  <c r="E393" i="27" l="1"/>
  <c r="F393" i="27" s="1"/>
  <c r="H393" i="27"/>
  <c r="I393" i="27"/>
  <c r="E392" i="27" l="1"/>
  <c r="F392" i="27" s="1"/>
  <c r="H392" i="27"/>
  <c r="I392" i="27"/>
  <c r="I391" i="27" l="1"/>
  <c r="H391" i="27"/>
  <c r="E391" i="27"/>
  <c r="F391" i="27" s="1"/>
  <c r="I390" i="27" l="1"/>
  <c r="H390" i="27"/>
  <c r="E390" i="27"/>
  <c r="F390" i="27" s="1"/>
  <c r="H389" i="27"/>
  <c r="E389" i="27"/>
  <c r="F389" i="27" s="1"/>
  <c r="I389" i="27" s="1"/>
  <c r="I388" i="27"/>
  <c r="H388" i="27"/>
  <c r="E388" i="27"/>
  <c r="F388" i="27" s="1"/>
  <c r="I387" i="27"/>
  <c r="H387" i="27"/>
  <c r="E387" i="27"/>
  <c r="F387" i="27" s="1"/>
  <c r="I386" i="27"/>
  <c r="H386" i="27"/>
  <c r="E386" i="27"/>
  <c r="F386" i="27" s="1"/>
  <c r="I385" i="27"/>
  <c r="H385" i="27"/>
  <c r="E385" i="27"/>
  <c r="F385" i="27" s="1"/>
  <c r="I384" i="27"/>
  <c r="H384" i="27"/>
  <c r="E384" i="27"/>
  <c r="F384" i="27" s="1"/>
  <c r="I383" i="27"/>
  <c r="H383" i="27"/>
  <c r="E383" i="27"/>
  <c r="F383" i="27" s="1"/>
  <c r="I382" i="27"/>
  <c r="H382" i="27"/>
  <c r="E382" i="27"/>
  <c r="F382" i="27" s="1"/>
  <c r="I381" i="27"/>
  <c r="H381" i="27"/>
  <c r="E381" i="27"/>
  <c r="F381" i="27" s="1"/>
  <c r="I380" i="27"/>
  <c r="H380" i="27"/>
  <c r="E380" i="27"/>
  <c r="F380" i="27" s="1"/>
  <c r="I379" i="27"/>
  <c r="H379" i="27"/>
  <c r="E379" i="27"/>
  <c r="F379" i="27" s="1"/>
  <c r="I378" i="27"/>
  <c r="H378" i="27"/>
  <c r="E378" i="27"/>
  <c r="F378" i="27" s="1"/>
  <c r="I377" i="27"/>
  <c r="H377" i="27"/>
  <c r="E377" i="27"/>
  <c r="F377" i="27" s="1"/>
  <c r="I376" i="27"/>
  <c r="H376" i="27"/>
  <c r="E376" i="27"/>
  <c r="F376" i="27" s="1"/>
  <c r="I375" i="27"/>
  <c r="H375" i="27"/>
  <c r="E375" i="27"/>
  <c r="F375" i="27" s="1"/>
  <c r="I374" i="27"/>
  <c r="H374" i="27"/>
  <c r="E374" i="27"/>
  <c r="F374" i="27" s="1"/>
  <c r="I373" i="27"/>
  <c r="H373" i="27"/>
  <c r="E373" i="27"/>
  <c r="F373" i="27" s="1"/>
  <c r="I372" i="27"/>
  <c r="H372" i="27"/>
  <c r="E372" i="27"/>
  <c r="F372" i="27" s="1"/>
  <c r="I371" i="27"/>
  <c r="H371" i="27"/>
  <c r="E371" i="27"/>
  <c r="F371" i="27" s="1"/>
  <c r="I370" i="27"/>
  <c r="H370" i="27"/>
  <c r="E370" i="27"/>
  <c r="F370" i="27" s="1"/>
  <c r="I369" i="27"/>
  <c r="H369" i="27"/>
  <c r="E369" i="27"/>
  <c r="F369" i="27" s="1"/>
  <c r="I368" i="27"/>
  <c r="H368" i="27"/>
  <c r="E368" i="27"/>
  <c r="F368" i="27" s="1"/>
  <c r="I367" i="27"/>
  <c r="H367" i="27"/>
  <c r="E367" i="27"/>
  <c r="F367" i="27" s="1"/>
  <c r="I366" i="27"/>
  <c r="H366" i="27"/>
  <c r="E366" i="27"/>
  <c r="F366" i="27" s="1"/>
  <c r="I365" i="27"/>
  <c r="H365" i="27"/>
  <c r="E365" i="27"/>
  <c r="F365" i="27" s="1"/>
  <c r="I364" i="27"/>
  <c r="H364" i="27"/>
  <c r="E364" i="27"/>
  <c r="F364" i="27" s="1"/>
  <c r="I363" i="27"/>
  <c r="H363" i="27"/>
  <c r="E363" i="27"/>
  <c r="F363" i="27" s="1"/>
  <c r="I362" i="27"/>
  <c r="H362" i="27"/>
  <c r="E362" i="27"/>
  <c r="F362" i="27" s="1"/>
  <c r="I361" i="27"/>
  <c r="H361" i="27"/>
  <c r="E361" i="27"/>
  <c r="F361" i="27" s="1"/>
  <c r="I360" i="27"/>
  <c r="H360" i="27"/>
  <c r="F360" i="27"/>
  <c r="E360" i="27"/>
  <c r="I359" i="27"/>
  <c r="H359" i="27"/>
  <c r="E359" i="27"/>
  <c r="F359" i="27" s="1"/>
  <c r="H358" i="27"/>
  <c r="E358" i="27"/>
  <c r="F358" i="27" s="1"/>
  <c r="H357" i="27"/>
  <c r="E357" i="27"/>
  <c r="F357" i="27" s="1"/>
  <c r="I357" i="27" s="1"/>
  <c r="H356" i="27"/>
  <c r="E356" i="27"/>
  <c r="F356" i="27" s="1"/>
  <c r="I356" i="27" s="1"/>
  <c r="H355" i="27"/>
  <c r="E355" i="27"/>
  <c r="F355" i="27" s="1"/>
  <c r="H354" i="27"/>
  <c r="E354" i="27"/>
  <c r="F354" i="27" s="1"/>
  <c r="I354" i="27" s="1"/>
  <c r="A354" i="27"/>
  <c r="A355" i="27" s="1"/>
  <c r="A356" i="27" s="1"/>
  <c r="A357" i="27" s="1"/>
  <c r="A358" i="27" s="1"/>
  <c r="A359" i="27" s="1"/>
  <c r="A360" i="27" s="1"/>
  <c r="A361" i="27" s="1"/>
  <c r="A362" i="27" s="1"/>
  <c r="A363" i="27" s="1"/>
  <c r="A364" i="27" s="1"/>
  <c r="A365" i="27" s="1"/>
  <c r="H353" i="27"/>
  <c r="E353" i="27"/>
  <c r="F353" i="27" s="1"/>
  <c r="I353" i="27" s="1"/>
  <c r="H352" i="27"/>
  <c r="E352" i="27"/>
  <c r="F352" i="27" s="1"/>
  <c r="H351" i="27"/>
  <c r="E351" i="27"/>
  <c r="F351" i="27" s="1"/>
  <c r="I351" i="27" s="1"/>
  <c r="H350" i="27"/>
  <c r="E350" i="27"/>
  <c r="F350" i="27" s="1"/>
  <c r="H349" i="27"/>
  <c r="E349" i="27"/>
  <c r="F349" i="27" s="1"/>
  <c r="I348" i="27"/>
  <c r="H348" i="27"/>
  <c r="E348" i="27"/>
  <c r="F348" i="27" s="1"/>
  <c r="H347" i="27"/>
  <c r="E347" i="27"/>
  <c r="F347" i="27" s="1"/>
  <c r="I346" i="27"/>
  <c r="H346" i="27"/>
  <c r="E346" i="27"/>
  <c r="F346" i="27" s="1"/>
  <c r="I345" i="27"/>
  <c r="H345" i="27"/>
  <c r="E345" i="27"/>
  <c r="F345" i="27" s="1"/>
  <c r="I344" i="27"/>
  <c r="H344" i="27"/>
  <c r="E344" i="27"/>
  <c r="F344" i="27" s="1"/>
  <c r="I343" i="27"/>
  <c r="H343" i="27"/>
  <c r="E343" i="27"/>
  <c r="F343" i="27" s="1"/>
  <c r="I342" i="27"/>
  <c r="H342" i="27"/>
  <c r="E342" i="27"/>
  <c r="F342" i="27" s="1"/>
  <c r="I341" i="27"/>
  <c r="H341" i="27"/>
  <c r="E341" i="27"/>
  <c r="F341" i="27" s="1"/>
  <c r="I340" i="27"/>
  <c r="H340" i="27"/>
  <c r="E340" i="27"/>
  <c r="F340" i="27" s="1"/>
  <c r="I339" i="27"/>
  <c r="H339" i="27"/>
  <c r="E339" i="27"/>
  <c r="F339" i="27" s="1"/>
  <c r="I338" i="27"/>
  <c r="H338" i="27"/>
  <c r="E338" i="27"/>
  <c r="F338" i="27" s="1"/>
  <c r="I337" i="27"/>
  <c r="H337" i="27"/>
  <c r="E337" i="27"/>
  <c r="F337" i="27" s="1"/>
  <c r="I336" i="27"/>
  <c r="H336" i="27"/>
  <c r="E336" i="27"/>
  <c r="F336" i="27" s="1"/>
  <c r="I335" i="27"/>
  <c r="H335" i="27"/>
  <c r="E335" i="27"/>
  <c r="F335" i="27" s="1"/>
  <c r="I334" i="27"/>
  <c r="H334" i="27"/>
  <c r="E334" i="27"/>
  <c r="F334" i="27" s="1"/>
  <c r="I333" i="27"/>
  <c r="H333" i="27"/>
  <c r="E333" i="27"/>
  <c r="F333" i="27" s="1"/>
  <c r="I332" i="27"/>
  <c r="H332" i="27"/>
  <c r="E332" i="27"/>
  <c r="F332" i="27" s="1"/>
  <c r="I331" i="27"/>
  <c r="H331" i="27"/>
  <c r="E331" i="27"/>
  <c r="F331" i="27" s="1"/>
  <c r="I330" i="27"/>
  <c r="H330" i="27"/>
  <c r="E330" i="27"/>
  <c r="F330" i="27" s="1"/>
  <c r="I329" i="27"/>
  <c r="H329" i="27"/>
  <c r="E329" i="27"/>
  <c r="F329" i="27" s="1"/>
  <c r="I328" i="27"/>
  <c r="H328" i="27"/>
  <c r="E328" i="27"/>
  <c r="F328" i="27" s="1"/>
  <c r="I327" i="27"/>
  <c r="H327" i="27"/>
  <c r="E327" i="27"/>
  <c r="F327" i="27" s="1"/>
  <c r="I326" i="27"/>
  <c r="H326" i="27"/>
  <c r="E326" i="27"/>
  <c r="F326" i="27" s="1"/>
  <c r="I325" i="27"/>
  <c r="H325" i="27"/>
  <c r="E325" i="27"/>
  <c r="F325" i="27" s="1"/>
  <c r="I324" i="27"/>
  <c r="H324" i="27"/>
  <c r="E324" i="27"/>
  <c r="F324" i="27" s="1"/>
  <c r="I323" i="27"/>
  <c r="H323" i="27"/>
  <c r="E323" i="27"/>
  <c r="F323" i="27" s="1"/>
  <c r="A323" i="27"/>
  <c r="A324" i="27" s="1"/>
  <c r="A325" i="27" s="1"/>
  <c r="A326" i="27" s="1"/>
  <c r="A327" i="27" s="1"/>
  <c r="A328" i="27" s="1"/>
  <c r="A329" i="27" s="1"/>
  <c r="A330" i="27" s="1"/>
  <c r="A331" i="27" s="1"/>
  <c r="A332" i="27" s="1"/>
  <c r="A333" i="27" s="1"/>
  <c r="A334" i="27" s="1"/>
  <c r="A335" i="27" s="1"/>
  <c r="A336" i="27" s="1"/>
  <c r="A337" i="27" s="1"/>
  <c r="A338" i="27" s="1"/>
  <c r="A339" i="27" s="1"/>
  <c r="A340" i="27" s="1"/>
  <c r="A341" i="27" s="1"/>
  <c r="A342" i="27" s="1"/>
  <c r="A343" i="27" s="1"/>
  <c r="A344" i="27" s="1"/>
  <c r="A345" i="27" s="1"/>
  <c r="A346" i="27" s="1"/>
  <c r="I322" i="27"/>
  <c r="H322" i="27"/>
  <c r="E322" i="27"/>
  <c r="F322" i="27" s="1"/>
  <c r="I321" i="27"/>
  <c r="H321" i="27"/>
  <c r="E321" i="27"/>
  <c r="F321" i="27" s="1"/>
  <c r="I320" i="27"/>
  <c r="H320" i="27"/>
  <c r="E320" i="27"/>
  <c r="F320" i="27" s="1"/>
  <c r="I319" i="27"/>
  <c r="H319" i="27"/>
  <c r="E319" i="27"/>
  <c r="F319" i="27" s="1"/>
  <c r="I318" i="27"/>
  <c r="H318" i="27"/>
  <c r="E318" i="27"/>
  <c r="F318" i="27" s="1"/>
  <c r="I317" i="27"/>
  <c r="H317" i="27"/>
  <c r="E317" i="27"/>
  <c r="F317" i="27" s="1"/>
  <c r="I316" i="27"/>
  <c r="H316" i="27"/>
  <c r="E316" i="27"/>
  <c r="F316" i="27" s="1"/>
  <c r="I315" i="27"/>
  <c r="H315" i="27"/>
  <c r="E315" i="27"/>
  <c r="F315" i="27" s="1"/>
  <c r="I314" i="27"/>
  <c r="H314" i="27"/>
  <c r="E314" i="27"/>
  <c r="F314" i="27" s="1"/>
  <c r="I313" i="27"/>
  <c r="H313" i="27"/>
  <c r="E313" i="27"/>
  <c r="F313" i="27" s="1"/>
  <c r="A313" i="27"/>
  <c r="A314" i="27" s="1"/>
  <c r="A315" i="27" s="1"/>
  <c r="I312" i="27"/>
  <c r="H312" i="27"/>
  <c r="E312" i="27"/>
  <c r="F312" i="27" s="1"/>
  <c r="I311" i="27"/>
  <c r="H311" i="27"/>
  <c r="E311" i="27"/>
  <c r="F311" i="27" s="1"/>
  <c r="I310" i="27"/>
  <c r="H310" i="27"/>
  <c r="E310" i="27"/>
  <c r="F310" i="27" s="1"/>
  <c r="I309" i="27"/>
  <c r="H309" i="27"/>
  <c r="E309" i="27"/>
  <c r="F309" i="27" s="1"/>
  <c r="I308" i="27"/>
  <c r="H308" i="27"/>
  <c r="E308" i="27"/>
  <c r="F308" i="27" s="1"/>
  <c r="I307" i="27"/>
  <c r="H307" i="27"/>
  <c r="E307" i="27"/>
  <c r="F307" i="27" s="1"/>
  <c r="I306" i="27"/>
  <c r="H306" i="27"/>
  <c r="E306" i="27"/>
  <c r="F306" i="27" s="1"/>
  <c r="I305" i="27"/>
  <c r="H305" i="27"/>
  <c r="E305" i="27"/>
  <c r="F305" i="27" s="1"/>
  <c r="I304" i="27"/>
  <c r="H304" i="27"/>
  <c r="E304" i="27"/>
  <c r="F304" i="27" s="1"/>
  <c r="A304" i="27"/>
  <c r="A305" i="27" s="1"/>
  <c r="A306" i="27" s="1"/>
  <c r="A307" i="27" s="1"/>
  <c r="A308" i="27" s="1"/>
  <c r="A309" i="27" s="1"/>
  <c r="A310" i="27" s="1"/>
  <c r="I303" i="27"/>
  <c r="H303" i="27"/>
  <c r="E303" i="27"/>
  <c r="F303" i="27" s="1"/>
  <c r="I302" i="27"/>
  <c r="H302" i="27"/>
  <c r="E302" i="27"/>
  <c r="F302" i="27" s="1"/>
  <c r="I301" i="27"/>
  <c r="H301" i="27"/>
  <c r="E301" i="27"/>
  <c r="F301" i="27" s="1"/>
  <c r="I300" i="27"/>
  <c r="H300" i="27"/>
  <c r="E300" i="27"/>
  <c r="F300" i="27" s="1"/>
  <c r="I299" i="27"/>
  <c r="H299" i="27"/>
  <c r="E299" i="27"/>
  <c r="F299" i="27" s="1"/>
  <c r="I298" i="27"/>
  <c r="H298" i="27"/>
  <c r="E298" i="27"/>
  <c r="F298" i="27" s="1"/>
  <c r="I297" i="27"/>
  <c r="H297" i="27"/>
  <c r="E297" i="27"/>
  <c r="F297" i="27" s="1"/>
  <c r="I296" i="27"/>
  <c r="H296" i="27"/>
  <c r="E296" i="27"/>
  <c r="F296" i="27" s="1"/>
  <c r="I295" i="27"/>
  <c r="H295" i="27"/>
  <c r="E295" i="27"/>
  <c r="F295" i="27" s="1"/>
  <c r="I294" i="27"/>
  <c r="H294" i="27"/>
  <c r="E294" i="27"/>
  <c r="F294" i="27" s="1"/>
  <c r="I293" i="27"/>
  <c r="H293" i="27"/>
  <c r="E293" i="27"/>
  <c r="F293" i="27" s="1"/>
  <c r="I292" i="27"/>
  <c r="H292" i="27"/>
  <c r="E292" i="27"/>
  <c r="F292" i="27" s="1"/>
  <c r="I291" i="27"/>
  <c r="H291" i="27"/>
  <c r="E291" i="27"/>
  <c r="F291" i="27" s="1"/>
  <c r="I290" i="27"/>
  <c r="H290" i="27"/>
  <c r="E290" i="27"/>
  <c r="F290" i="27" s="1"/>
  <c r="I289" i="27"/>
  <c r="H289" i="27"/>
  <c r="E289" i="27"/>
  <c r="F289" i="27" s="1"/>
  <c r="I288" i="27"/>
  <c r="H288" i="27"/>
  <c r="E288" i="27"/>
  <c r="F288" i="27" s="1"/>
  <c r="I287" i="27"/>
  <c r="H287" i="27"/>
  <c r="E287" i="27"/>
  <c r="I286" i="27"/>
  <c r="H286" i="27"/>
  <c r="E286" i="27"/>
  <c r="I285" i="27"/>
  <c r="H285" i="27"/>
  <c r="E285" i="27"/>
  <c r="I284" i="27"/>
  <c r="H284" i="27"/>
  <c r="E284" i="27"/>
  <c r="I283" i="27"/>
  <c r="H283" i="27"/>
  <c r="E283" i="27"/>
  <c r="I282" i="27"/>
  <c r="H282" i="27"/>
  <c r="E282" i="27"/>
  <c r="I281" i="27"/>
  <c r="H281" i="27"/>
  <c r="E281" i="27"/>
  <c r="I280" i="27"/>
  <c r="H280" i="27"/>
  <c r="E280" i="27"/>
  <c r="I279" i="27"/>
  <c r="H279" i="27"/>
  <c r="E279" i="27"/>
  <c r="F279" i="27" s="1"/>
  <c r="I278" i="27"/>
  <c r="H278" i="27"/>
  <c r="E278" i="27"/>
  <c r="F278" i="27" s="1"/>
  <c r="I277" i="27"/>
  <c r="H277" i="27"/>
  <c r="E277" i="27"/>
  <c r="F277" i="27" s="1"/>
  <c r="I276" i="27"/>
  <c r="H276" i="27"/>
  <c r="E276" i="27"/>
  <c r="F276" i="27" s="1"/>
  <c r="H275" i="27"/>
  <c r="E275" i="27"/>
  <c r="F275" i="27" s="1"/>
  <c r="H274" i="27"/>
  <c r="E274" i="27"/>
  <c r="F274" i="27" s="1"/>
  <c r="I274" i="27" s="1"/>
  <c r="H273" i="27"/>
  <c r="E273" i="27"/>
  <c r="F273" i="27" s="1"/>
  <c r="I273" i="27" s="1"/>
  <c r="H272" i="27"/>
  <c r="E272" i="27"/>
  <c r="F272" i="27" s="1"/>
  <c r="H271" i="27"/>
  <c r="E271" i="27"/>
  <c r="F271" i="27" s="1"/>
  <c r="I271" i="27" s="1"/>
  <c r="H270" i="27"/>
  <c r="E270" i="27"/>
  <c r="F270" i="27" s="1"/>
  <c r="I270" i="27" s="1"/>
  <c r="H269" i="27"/>
  <c r="E269" i="27"/>
  <c r="F269" i="27" s="1"/>
  <c r="H268" i="27"/>
  <c r="E268" i="27"/>
  <c r="F268" i="27" s="1"/>
  <c r="H267" i="27"/>
  <c r="E267" i="27"/>
  <c r="F267" i="27" s="1"/>
  <c r="I267" i="27" s="1"/>
  <c r="H266" i="27"/>
  <c r="E266" i="27"/>
  <c r="F266" i="27" s="1"/>
  <c r="H265" i="27"/>
  <c r="E265" i="27"/>
  <c r="F265" i="27" s="1"/>
  <c r="H264" i="27"/>
  <c r="E264" i="27"/>
  <c r="F264" i="27" s="1"/>
  <c r="I264" i="27" s="1"/>
  <c r="H263" i="27"/>
  <c r="E263" i="27"/>
  <c r="F263" i="27" s="1"/>
  <c r="H262" i="27"/>
  <c r="E262" i="27"/>
  <c r="F262" i="27" s="1"/>
  <c r="H261" i="27"/>
  <c r="E261" i="27"/>
  <c r="F261" i="27" s="1"/>
  <c r="I261" i="27" s="1"/>
  <c r="H260" i="27"/>
  <c r="E260" i="27"/>
  <c r="F260" i="27" s="1"/>
  <c r="I260" i="27" s="1"/>
  <c r="H259" i="27"/>
  <c r="E259" i="27"/>
  <c r="F259" i="27" s="1"/>
  <c r="H258" i="27"/>
  <c r="E258" i="27"/>
  <c r="F258" i="27" s="1"/>
  <c r="I258" i="27" s="1"/>
  <c r="I257" i="27"/>
  <c r="H257" i="27"/>
  <c r="E257" i="27"/>
  <c r="F257" i="27" s="1"/>
  <c r="I256" i="27"/>
  <c r="H256" i="27"/>
  <c r="E256" i="27"/>
  <c r="F256" i="27" s="1"/>
  <c r="I255" i="27"/>
  <c r="H255" i="27"/>
  <c r="E255" i="27"/>
  <c r="F255" i="27" s="1"/>
  <c r="I254" i="27"/>
  <c r="H254" i="27"/>
  <c r="E254" i="27"/>
  <c r="F254" i="27" s="1"/>
  <c r="I253" i="27"/>
  <c r="H253" i="27"/>
  <c r="E253" i="27"/>
  <c r="F253" i="27" s="1"/>
  <c r="I252" i="27"/>
  <c r="H252" i="27"/>
  <c r="E252" i="27"/>
  <c r="F252" i="27" s="1"/>
  <c r="I251" i="27"/>
  <c r="H251" i="27"/>
  <c r="E251" i="27"/>
  <c r="F251" i="27" s="1"/>
  <c r="I250" i="27"/>
  <c r="H250" i="27"/>
  <c r="E250" i="27"/>
  <c r="F250" i="27" s="1"/>
  <c r="I249" i="27"/>
  <c r="H249" i="27"/>
  <c r="E249" i="27"/>
  <c r="F249" i="27" s="1"/>
  <c r="I248" i="27"/>
  <c r="H248" i="27"/>
  <c r="E248" i="27"/>
  <c r="F248" i="27" s="1"/>
  <c r="I247" i="27"/>
  <c r="H247" i="27"/>
  <c r="E247" i="27"/>
  <c r="F247" i="27" s="1"/>
  <c r="I246" i="27"/>
  <c r="H246" i="27"/>
  <c r="E246" i="27"/>
  <c r="F246" i="27" s="1"/>
  <c r="I245" i="27"/>
  <c r="H245" i="27"/>
  <c r="E245" i="27"/>
  <c r="F245" i="27" s="1"/>
  <c r="I244" i="27"/>
  <c r="H244" i="27"/>
  <c r="E244" i="27"/>
  <c r="F244" i="27" s="1"/>
  <c r="I243" i="27"/>
  <c r="H243" i="27"/>
  <c r="E243" i="27"/>
  <c r="F243" i="27" s="1"/>
  <c r="I242" i="27"/>
  <c r="H242" i="27"/>
  <c r="E242" i="27"/>
  <c r="F242" i="27" s="1"/>
  <c r="I241" i="27"/>
  <c r="H241" i="27"/>
  <c r="E241" i="27"/>
  <c r="F241" i="27" s="1"/>
  <c r="I240" i="27"/>
  <c r="H240" i="27"/>
  <c r="E240" i="27"/>
  <c r="F240" i="27" s="1"/>
  <c r="I239" i="27"/>
  <c r="H239" i="27"/>
  <c r="E239" i="27"/>
  <c r="F239" i="27" s="1"/>
  <c r="I238" i="27"/>
  <c r="H238" i="27"/>
  <c r="E238" i="27"/>
  <c r="F238" i="27" s="1"/>
  <c r="I237" i="27"/>
  <c r="H237" i="27"/>
  <c r="E237" i="27"/>
  <c r="F237" i="27" s="1"/>
  <c r="I236" i="27"/>
  <c r="H236" i="27"/>
  <c r="E236" i="27"/>
  <c r="F236" i="27" s="1"/>
  <c r="I235" i="27"/>
  <c r="H235" i="27"/>
  <c r="E235" i="27"/>
  <c r="F235" i="27" s="1"/>
  <c r="I234" i="27"/>
  <c r="H234" i="27"/>
  <c r="E234" i="27"/>
  <c r="F234" i="27" s="1"/>
  <c r="I233" i="27"/>
  <c r="H233" i="27"/>
  <c r="E233" i="27"/>
  <c r="F233" i="27" s="1"/>
  <c r="I232" i="27"/>
  <c r="H232" i="27"/>
  <c r="E232" i="27"/>
  <c r="F232" i="27" s="1"/>
  <c r="I231" i="27"/>
  <c r="H231" i="27"/>
  <c r="E231" i="27"/>
  <c r="F231" i="27" s="1"/>
  <c r="I230" i="27"/>
  <c r="H230" i="27"/>
  <c r="E230" i="27"/>
  <c r="F230" i="27" s="1"/>
  <c r="I229" i="27"/>
  <c r="H229" i="27"/>
  <c r="E229" i="27"/>
  <c r="F229" i="27" s="1"/>
  <c r="I228" i="27"/>
  <c r="H228" i="27"/>
  <c r="E228" i="27"/>
  <c r="F228" i="27" s="1"/>
  <c r="I227" i="27"/>
  <c r="H227" i="27"/>
  <c r="E227" i="27"/>
  <c r="F227" i="27" s="1"/>
  <c r="I226" i="27"/>
  <c r="H226" i="27"/>
  <c r="E226" i="27"/>
  <c r="F226" i="27" s="1"/>
  <c r="I225" i="27"/>
  <c r="H225" i="27"/>
  <c r="E225" i="27"/>
  <c r="F225" i="27" s="1"/>
  <c r="I224" i="27"/>
  <c r="H224" i="27"/>
  <c r="E224" i="27"/>
  <c r="F224" i="27" s="1"/>
  <c r="I223" i="27"/>
  <c r="H223" i="27"/>
  <c r="E223" i="27"/>
  <c r="F223" i="27" s="1"/>
  <c r="I222" i="27"/>
  <c r="H222" i="27"/>
  <c r="E222" i="27"/>
  <c r="F222" i="27" s="1"/>
  <c r="I221" i="27"/>
  <c r="H221" i="27"/>
  <c r="E221" i="27"/>
  <c r="F221" i="27" s="1"/>
  <c r="I220" i="27"/>
  <c r="H220" i="27"/>
  <c r="E220" i="27"/>
  <c r="F220" i="27" s="1"/>
  <c r="I219" i="27"/>
  <c r="H219" i="27"/>
  <c r="E219" i="27"/>
  <c r="F219" i="27" s="1"/>
  <c r="I218" i="27"/>
  <c r="H218" i="27"/>
  <c r="E218" i="27"/>
  <c r="F218" i="27" s="1"/>
  <c r="I217" i="27"/>
  <c r="H217" i="27"/>
  <c r="E217" i="27"/>
  <c r="F217" i="27" s="1"/>
  <c r="I216" i="27"/>
  <c r="H216" i="27"/>
  <c r="E216" i="27"/>
  <c r="F216" i="27" s="1"/>
  <c r="I215" i="27"/>
  <c r="H215" i="27"/>
  <c r="E215" i="27"/>
  <c r="F215" i="27" s="1"/>
  <c r="I214" i="27"/>
  <c r="H214" i="27"/>
  <c r="E214" i="27"/>
  <c r="F214" i="27" s="1"/>
  <c r="I213" i="27"/>
  <c r="H213" i="27"/>
  <c r="E213" i="27"/>
  <c r="F213" i="27" s="1"/>
  <c r="I212" i="27"/>
  <c r="H212" i="27"/>
  <c r="E212" i="27"/>
  <c r="F212" i="27" s="1"/>
  <c r="I211" i="27"/>
  <c r="H211" i="27"/>
  <c r="E211" i="27"/>
  <c r="F211" i="27" s="1"/>
  <c r="I210" i="27"/>
  <c r="H210" i="27"/>
  <c r="E210" i="27"/>
  <c r="F210" i="27" s="1"/>
  <c r="I209" i="27"/>
  <c r="H209" i="27"/>
  <c r="E209" i="27"/>
  <c r="F209" i="27" s="1"/>
  <c r="I208" i="27"/>
  <c r="H208" i="27"/>
  <c r="E208" i="27"/>
  <c r="F208" i="27" s="1"/>
  <c r="I207" i="27"/>
  <c r="H207" i="27"/>
  <c r="E207" i="27"/>
  <c r="F207" i="27" s="1"/>
  <c r="I206" i="27"/>
  <c r="H206" i="27"/>
  <c r="E206" i="27"/>
  <c r="F206" i="27" s="1"/>
  <c r="I205" i="27"/>
  <c r="H205" i="27"/>
  <c r="E205" i="27"/>
  <c r="F205" i="27" s="1"/>
  <c r="I204" i="27"/>
  <c r="H204" i="27"/>
  <c r="E204" i="27"/>
  <c r="F204" i="27" s="1"/>
  <c r="I203" i="27"/>
  <c r="H203" i="27"/>
  <c r="E203" i="27"/>
  <c r="F203" i="27" s="1"/>
  <c r="I202" i="27"/>
  <c r="H202" i="27"/>
  <c r="E202" i="27"/>
  <c r="F202" i="27" s="1"/>
  <c r="I201" i="27"/>
  <c r="H201" i="27"/>
  <c r="E201" i="27"/>
  <c r="F201" i="27" s="1"/>
  <c r="I200" i="27"/>
  <c r="H200" i="27"/>
  <c r="E200" i="27"/>
  <c r="F200" i="27" s="1"/>
  <c r="I199" i="27"/>
  <c r="H199" i="27"/>
  <c r="E199" i="27"/>
  <c r="F199" i="27" s="1"/>
  <c r="I198" i="27"/>
  <c r="H198" i="27"/>
  <c r="E198" i="27"/>
  <c r="F198" i="27" s="1"/>
  <c r="H197" i="27"/>
  <c r="E197" i="27"/>
  <c r="F197" i="27" s="1"/>
  <c r="I197" i="27" s="1"/>
  <c r="H196" i="27"/>
  <c r="E196" i="27"/>
  <c r="F196" i="27" s="1"/>
  <c r="I196" i="27" s="1"/>
  <c r="H195" i="27"/>
  <c r="E195" i="27"/>
  <c r="F195" i="27" s="1"/>
  <c r="I195" i="27" s="1"/>
  <c r="H194" i="27"/>
  <c r="E194" i="27"/>
  <c r="F194" i="27" s="1"/>
  <c r="H193" i="27"/>
  <c r="E193" i="27"/>
  <c r="F193" i="27" s="1"/>
  <c r="I193" i="27" s="1"/>
  <c r="H192" i="27"/>
  <c r="E192" i="27"/>
  <c r="F192" i="27" s="1"/>
  <c r="I192" i="27" s="1"/>
  <c r="H191" i="27"/>
  <c r="E191" i="27"/>
  <c r="F191" i="27" s="1"/>
  <c r="I190" i="27"/>
  <c r="H190" i="27"/>
  <c r="E190" i="27"/>
  <c r="F190" i="27" s="1"/>
  <c r="I189" i="27"/>
  <c r="H189" i="27"/>
  <c r="E189" i="27"/>
  <c r="F189" i="27" s="1"/>
  <c r="I188" i="27"/>
  <c r="H188" i="27"/>
  <c r="E188" i="27"/>
  <c r="F188" i="27" s="1"/>
  <c r="H187" i="27"/>
  <c r="E187" i="27"/>
  <c r="F187" i="27" s="1"/>
  <c r="H186" i="27"/>
  <c r="E186" i="27"/>
  <c r="F186" i="27" s="1"/>
  <c r="I185" i="27"/>
  <c r="H185" i="27"/>
  <c r="E185" i="27"/>
  <c r="F185" i="27" s="1"/>
  <c r="I184" i="27"/>
  <c r="H184" i="27"/>
  <c r="E184" i="27"/>
  <c r="F184" i="27" s="1"/>
  <c r="I183" i="27"/>
  <c r="H183" i="27"/>
  <c r="E183" i="27"/>
  <c r="F183" i="27" s="1"/>
  <c r="H182" i="27"/>
  <c r="E182" i="27"/>
  <c r="F182" i="27" s="1"/>
  <c r="H181" i="27"/>
  <c r="E181" i="27"/>
  <c r="F181" i="27" s="1"/>
  <c r="I181" i="27" s="1"/>
  <c r="I180" i="27"/>
  <c r="H180" i="27"/>
  <c r="E180" i="27"/>
  <c r="F180" i="27" s="1"/>
  <c r="H179" i="27"/>
  <c r="E179" i="27"/>
  <c r="F179" i="27" s="1"/>
  <c r="I179" i="27" s="1"/>
  <c r="I178" i="27"/>
  <c r="H178" i="27"/>
  <c r="E178" i="27"/>
  <c r="F178" i="27" s="1"/>
  <c r="I177" i="27"/>
  <c r="H177" i="27"/>
  <c r="E177" i="27"/>
  <c r="F177" i="27" s="1"/>
  <c r="I176" i="27"/>
  <c r="H176" i="27"/>
  <c r="E176" i="27"/>
  <c r="F176" i="27" s="1"/>
  <c r="I175" i="27"/>
  <c r="H175" i="27"/>
  <c r="E175" i="27"/>
  <c r="F175" i="27" s="1"/>
  <c r="I174" i="27"/>
  <c r="H174" i="27"/>
  <c r="E174" i="27"/>
  <c r="F174" i="27" s="1"/>
  <c r="H173" i="27"/>
  <c r="E173" i="27"/>
  <c r="F173" i="27" s="1"/>
  <c r="I173" i="27" s="1"/>
  <c r="H172" i="27"/>
  <c r="E172" i="27"/>
  <c r="F172" i="27" s="1"/>
  <c r="I172" i="27" s="1"/>
  <c r="H171" i="27"/>
  <c r="E171" i="27"/>
  <c r="F171" i="27" s="1"/>
  <c r="I171" i="27" s="1"/>
  <c r="I170" i="27"/>
  <c r="H170" i="27"/>
  <c r="E170" i="27"/>
  <c r="F170" i="27" s="1"/>
  <c r="I169" i="27"/>
  <c r="H169" i="27"/>
  <c r="E169" i="27"/>
  <c r="F169" i="27" s="1"/>
  <c r="H168" i="27"/>
  <c r="E168" i="27"/>
  <c r="F168" i="27" s="1"/>
  <c r="I168" i="27" s="1"/>
  <c r="H167" i="27"/>
  <c r="E167" i="27"/>
  <c r="F167" i="27" s="1"/>
  <c r="H166" i="27"/>
  <c r="E166" i="27"/>
  <c r="F166" i="27" s="1"/>
  <c r="H165" i="27"/>
  <c r="E165" i="27"/>
  <c r="F165" i="27" s="1"/>
  <c r="H164" i="27"/>
  <c r="E164" i="27"/>
  <c r="F164" i="27" s="1"/>
  <c r="I164" i="27" s="1"/>
  <c r="I163" i="27"/>
  <c r="H163" i="27"/>
  <c r="E163" i="27"/>
  <c r="F163" i="27" s="1"/>
  <c r="I162" i="27"/>
  <c r="H162" i="27"/>
  <c r="E162" i="27"/>
  <c r="F162" i="27" s="1"/>
  <c r="I161" i="27"/>
  <c r="H161" i="27"/>
  <c r="E161" i="27"/>
  <c r="F161" i="27" s="1"/>
  <c r="I160" i="27"/>
  <c r="H160" i="27"/>
  <c r="E160" i="27"/>
  <c r="F160" i="27" s="1"/>
  <c r="I159" i="27"/>
  <c r="H159" i="27"/>
  <c r="E159" i="27"/>
  <c r="F159" i="27" s="1"/>
  <c r="I158" i="27"/>
  <c r="H158" i="27"/>
  <c r="E158" i="27"/>
  <c r="F158" i="27" s="1"/>
  <c r="I157" i="27"/>
  <c r="H157" i="27"/>
  <c r="E157" i="27"/>
  <c r="F157" i="27" s="1"/>
  <c r="I156" i="27"/>
  <c r="H156" i="27"/>
  <c r="E156" i="27"/>
  <c r="F156" i="27" s="1"/>
  <c r="I155" i="27"/>
  <c r="H155" i="27"/>
  <c r="E155" i="27"/>
  <c r="F155" i="27" s="1"/>
  <c r="I154" i="27"/>
  <c r="H154" i="27"/>
  <c r="E154" i="27"/>
  <c r="F154" i="27" s="1"/>
  <c r="I153" i="27"/>
  <c r="H153" i="27"/>
  <c r="E153" i="27"/>
  <c r="F153" i="27" s="1"/>
  <c r="I152" i="27"/>
  <c r="H152" i="27"/>
  <c r="E152" i="27"/>
  <c r="F152" i="27" s="1"/>
  <c r="I151" i="27"/>
  <c r="H151" i="27"/>
  <c r="E151" i="27"/>
  <c r="F151" i="27" s="1"/>
  <c r="I150" i="27"/>
  <c r="H150" i="27"/>
  <c r="E150" i="27"/>
  <c r="F150" i="27" s="1"/>
  <c r="I149" i="27"/>
  <c r="H149" i="27"/>
  <c r="E149" i="27"/>
  <c r="F149" i="27" s="1"/>
  <c r="I148" i="27"/>
  <c r="H148" i="27"/>
  <c r="E148" i="27"/>
  <c r="F148" i="27" s="1"/>
  <c r="H147" i="27"/>
  <c r="E147" i="27"/>
  <c r="F147" i="27" s="1"/>
  <c r="I147" i="27" s="1"/>
  <c r="I146" i="27"/>
  <c r="H146" i="27"/>
  <c r="E146" i="27"/>
  <c r="F146" i="27" s="1"/>
  <c r="I145" i="27"/>
  <c r="H145" i="27"/>
  <c r="E145" i="27"/>
  <c r="F145" i="27" s="1"/>
  <c r="I144" i="27"/>
  <c r="H144" i="27"/>
  <c r="E144" i="27"/>
  <c r="F144" i="27" s="1"/>
  <c r="I143" i="27"/>
  <c r="H143" i="27"/>
  <c r="E143" i="27"/>
  <c r="F143" i="27" s="1"/>
  <c r="I142" i="27"/>
  <c r="H142" i="27"/>
  <c r="E142" i="27"/>
  <c r="F142" i="27" s="1"/>
  <c r="I141" i="27"/>
  <c r="H141" i="27"/>
  <c r="E141" i="27"/>
  <c r="F141" i="27" s="1"/>
  <c r="I140" i="27"/>
  <c r="H140" i="27"/>
  <c r="E140" i="27"/>
  <c r="F140" i="27" s="1"/>
  <c r="I139" i="27"/>
  <c r="H139" i="27"/>
  <c r="E139" i="27"/>
  <c r="F139" i="27" s="1"/>
  <c r="I138" i="27"/>
  <c r="H138" i="27"/>
  <c r="E138" i="27"/>
  <c r="F138" i="27" s="1"/>
  <c r="I137" i="27"/>
  <c r="H137" i="27"/>
  <c r="E137" i="27"/>
  <c r="F137" i="27" s="1"/>
  <c r="I136" i="27"/>
  <c r="H136" i="27"/>
  <c r="E136" i="27"/>
  <c r="F136" i="27" s="1"/>
  <c r="I135" i="27"/>
  <c r="H135" i="27"/>
  <c r="E135" i="27"/>
  <c r="F135" i="27" s="1"/>
  <c r="I134" i="27"/>
  <c r="H134" i="27"/>
  <c r="E134" i="27"/>
  <c r="F134" i="27" s="1"/>
  <c r="I133" i="27"/>
  <c r="H133" i="27"/>
  <c r="E133" i="27"/>
  <c r="F133" i="27" s="1"/>
  <c r="I132" i="27"/>
  <c r="H132" i="27"/>
  <c r="E132" i="27"/>
  <c r="F132" i="27" s="1"/>
  <c r="I131" i="27"/>
  <c r="H131" i="27"/>
  <c r="E131" i="27"/>
  <c r="F131" i="27" s="1"/>
  <c r="I130" i="27"/>
  <c r="H130" i="27"/>
  <c r="E130" i="27"/>
  <c r="F130" i="27" s="1"/>
  <c r="I129" i="27"/>
  <c r="H129" i="27"/>
  <c r="E129" i="27"/>
  <c r="F129" i="27" s="1"/>
  <c r="I128" i="27"/>
  <c r="H128" i="27"/>
  <c r="E128" i="27"/>
  <c r="F128" i="27" s="1"/>
  <c r="I127" i="27"/>
  <c r="H127" i="27"/>
  <c r="E127" i="27"/>
  <c r="F127" i="27" s="1"/>
  <c r="I126" i="27"/>
  <c r="H126" i="27"/>
  <c r="E126" i="27"/>
  <c r="F126" i="27" s="1"/>
  <c r="I125" i="27"/>
  <c r="H125" i="27"/>
  <c r="E125" i="27"/>
  <c r="F125" i="27" s="1"/>
  <c r="I124" i="27"/>
  <c r="H124" i="27"/>
  <c r="E124" i="27"/>
  <c r="F124" i="27" s="1"/>
  <c r="I123" i="27"/>
  <c r="H123" i="27"/>
  <c r="E123" i="27"/>
  <c r="F123" i="27" s="1"/>
  <c r="I122" i="27"/>
  <c r="H122" i="27"/>
  <c r="E122" i="27"/>
  <c r="F122" i="27" s="1"/>
  <c r="I121" i="27"/>
  <c r="H121" i="27"/>
  <c r="E121" i="27"/>
  <c r="F121" i="27" s="1"/>
  <c r="I120" i="27"/>
  <c r="H120" i="27"/>
  <c r="E120" i="27"/>
  <c r="F120" i="27" s="1"/>
  <c r="I119" i="27"/>
  <c r="H119" i="27"/>
  <c r="E119" i="27"/>
  <c r="F119" i="27" s="1"/>
  <c r="I118" i="27"/>
  <c r="H118" i="27"/>
  <c r="E118" i="27"/>
  <c r="F118" i="27" s="1"/>
  <c r="I117" i="27"/>
  <c r="H117" i="27"/>
  <c r="E117" i="27"/>
  <c r="F117" i="27" s="1"/>
  <c r="I116" i="27"/>
  <c r="H116" i="27"/>
  <c r="E116" i="27"/>
  <c r="F116" i="27" s="1"/>
  <c r="I115" i="27"/>
  <c r="H115" i="27"/>
  <c r="E115" i="27"/>
  <c r="F115" i="27" s="1"/>
  <c r="I114" i="27"/>
  <c r="H114" i="27"/>
  <c r="E114" i="27"/>
  <c r="F114" i="27" s="1"/>
  <c r="I113" i="27"/>
  <c r="H113" i="27"/>
  <c r="E113" i="27"/>
  <c r="F113" i="27" s="1"/>
  <c r="I112" i="27"/>
  <c r="H112" i="27"/>
  <c r="E112" i="27"/>
  <c r="F112" i="27" s="1"/>
  <c r="I111" i="27"/>
  <c r="H111" i="27"/>
  <c r="E111" i="27"/>
  <c r="F111" i="27" s="1"/>
  <c r="I110" i="27"/>
  <c r="H110" i="27"/>
  <c r="E110" i="27"/>
  <c r="F110" i="27" s="1"/>
  <c r="I109" i="27"/>
  <c r="H109" i="27"/>
  <c r="E109" i="27"/>
  <c r="F109" i="27" s="1"/>
  <c r="I108" i="27"/>
  <c r="H108" i="27"/>
  <c r="E108" i="27"/>
  <c r="F108" i="27" s="1"/>
  <c r="I107" i="27"/>
  <c r="H107" i="27"/>
  <c r="E107" i="27"/>
  <c r="F107" i="27" s="1"/>
  <c r="I106" i="27"/>
  <c r="H106" i="27"/>
  <c r="E106" i="27"/>
  <c r="F106" i="27" s="1"/>
  <c r="I105" i="27"/>
  <c r="H105" i="27"/>
  <c r="E105" i="27"/>
  <c r="F105" i="27" s="1"/>
  <c r="I104" i="27"/>
  <c r="H104" i="27"/>
  <c r="E104" i="27"/>
  <c r="F104" i="27" s="1"/>
  <c r="I103" i="27"/>
  <c r="H103" i="27"/>
  <c r="E103" i="27"/>
  <c r="F103" i="27" s="1"/>
  <c r="H102" i="27"/>
  <c r="E102" i="27"/>
  <c r="F102" i="27" s="1"/>
  <c r="H101" i="27"/>
  <c r="E101" i="27"/>
  <c r="F101" i="27" s="1"/>
  <c r="I101" i="27" s="1"/>
  <c r="H100" i="27"/>
  <c r="E100" i="27"/>
  <c r="F100" i="27" s="1"/>
  <c r="I100" i="27" s="1"/>
  <c r="I99" i="27"/>
  <c r="H99" i="27"/>
  <c r="E99" i="27"/>
  <c r="F99" i="27" s="1"/>
  <c r="I98" i="27"/>
  <c r="H98" i="27"/>
  <c r="E98" i="27"/>
  <c r="F98" i="27" s="1"/>
  <c r="I97" i="27"/>
  <c r="H97" i="27"/>
  <c r="E97" i="27"/>
  <c r="F97" i="27" s="1"/>
  <c r="I96" i="27"/>
  <c r="H96" i="27"/>
  <c r="E96" i="27"/>
  <c r="F96" i="27" s="1"/>
  <c r="I95" i="27"/>
  <c r="H95" i="27"/>
  <c r="E95" i="27"/>
  <c r="F95" i="27" s="1"/>
  <c r="I94" i="27"/>
  <c r="H94" i="27"/>
  <c r="E94" i="27"/>
  <c r="F94" i="27" s="1"/>
  <c r="I93" i="27"/>
  <c r="H93" i="27"/>
  <c r="E93" i="27"/>
  <c r="F93" i="27" s="1"/>
  <c r="I92" i="27"/>
  <c r="H92" i="27"/>
  <c r="E92" i="27"/>
  <c r="F92" i="27" s="1"/>
  <c r="I91" i="27"/>
  <c r="H91" i="27"/>
  <c r="E91" i="27"/>
  <c r="F91" i="27" s="1"/>
  <c r="I90" i="27"/>
  <c r="H90" i="27"/>
  <c r="E90" i="27"/>
  <c r="F90" i="27" s="1"/>
  <c r="I89" i="27"/>
  <c r="H89" i="27"/>
  <c r="E89" i="27"/>
  <c r="F89" i="27" s="1"/>
  <c r="I88" i="27"/>
  <c r="H88" i="27"/>
  <c r="E88" i="27"/>
  <c r="F88" i="27" s="1"/>
  <c r="I87" i="27"/>
  <c r="H87" i="27"/>
  <c r="E87" i="27"/>
  <c r="F87" i="27" s="1"/>
  <c r="I86" i="27"/>
  <c r="H86" i="27"/>
  <c r="E86" i="27"/>
  <c r="F86" i="27" s="1"/>
  <c r="I85" i="27"/>
  <c r="H85" i="27"/>
  <c r="E85" i="27"/>
  <c r="F85" i="27" s="1"/>
  <c r="I84" i="27"/>
  <c r="H84" i="27"/>
  <c r="E84" i="27"/>
  <c r="F84" i="27" s="1"/>
  <c r="I83" i="27"/>
  <c r="H83" i="27"/>
  <c r="E83" i="27"/>
  <c r="F83" i="27" s="1"/>
  <c r="I82" i="27"/>
  <c r="H82" i="27"/>
  <c r="E82" i="27"/>
  <c r="F82" i="27" s="1"/>
  <c r="I81" i="27"/>
  <c r="H81" i="27"/>
  <c r="E81" i="27"/>
  <c r="F81" i="27" s="1"/>
  <c r="I80" i="27"/>
  <c r="H80" i="27"/>
  <c r="E80" i="27"/>
  <c r="F80" i="27" s="1"/>
  <c r="I79" i="27"/>
  <c r="H79" i="27"/>
  <c r="E79" i="27"/>
  <c r="F79" i="27" s="1"/>
  <c r="I78" i="27"/>
  <c r="H78" i="27"/>
  <c r="E78" i="27"/>
  <c r="F78" i="27" s="1"/>
  <c r="I77" i="27"/>
  <c r="H77" i="27"/>
  <c r="E77" i="27"/>
  <c r="F77" i="27" s="1"/>
  <c r="I76" i="27"/>
  <c r="H76" i="27"/>
  <c r="E76" i="27"/>
  <c r="F76" i="27" s="1"/>
  <c r="I75" i="27"/>
  <c r="H75" i="27"/>
  <c r="E75" i="27"/>
  <c r="F75" i="27" s="1"/>
  <c r="I74" i="27"/>
  <c r="H74" i="27"/>
  <c r="E74" i="27"/>
  <c r="F74" i="27" s="1"/>
  <c r="I73" i="27"/>
  <c r="H73" i="27"/>
  <c r="E73" i="27"/>
  <c r="F73" i="27" s="1"/>
  <c r="I72" i="27"/>
  <c r="H72" i="27"/>
  <c r="E72" i="27"/>
  <c r="F72" i="27" s="1"/>
  <c r="I71" i="27"/>
  <c r="H71" i="27"/>
  <c r="E71" i="27"/>
  <c r="F71" i="27" s="1"/>
  <c r="I70" i="27"/>
  <c r="H70" i="27"/>
  <c r="E70" i="27"/>
  <c r="F70" i="27" s="1"/>
  <c r="I69" i="27"/>
  <c r="H69" i="27"/>
  <c r="E69" i="27"/>
  <c r="F69" i="27" s="1"/>
  <c r="I68" i="27"/>
  <c r="H68" i="27"/>
  <c r="E68" i="27"/>
  <c r="F68" i="27" s="1"/>
  <c r="I67" i="27"/>
  <c r="H67" i="27"/>
  <c r="E67" i="27"/>
  <c r="F67" i="27" s="1"/>
  <c r="I66" i="27"/>
  <c r="H66" i="27"/>
  <c r="E66" i="27"/>
  <c r="F66" i="27" s="1"/>
  <c r="I65" i="27"/>
  <c r="H65" i="27"/>
  <c r="E65" i="27"/>
  <c r="F65" i="27" s="1"/>
  <c r="I64" i="27"/>
  <c r="H64" i="27"/>
  <c r="E64" i="27"/>
  <c r="F64" i="27" s="1"/>
  <c r="I63" i="27"/>
  <c r="H63" i="27"/>
  <c r="E63" i="27"/>
  <c r="F63" i="27" s="1"/>
  <c r="I62" i="27"/>
  <c r="H62" i="27"/>
  <c r="E62" i="27"/>
  <c r="F62" i="27" s="1"/>
  <c r="I61" i="27"/>
  <c r="H61" i="27"/>
  <c r="E61" i="27"/>
  <c r="F61" i="27" s="1"/>
  <c r="I60" i="27"/>
  <c r="H60" i="27"/>
  <c r="E60" i="27"/>
  <c r="F60" i="27" s="1"/>
  <c r="I59" i="27"/>
  <c r="H59" i="27"/>
  <c r="E59" i="27"/>
  <c r="F59" i="27" s="1"/>
  <c r="I58" i="27"/>
  <c r="H58" i="27"/>
  <c r="E58" i="27"/>
  <c r="F58" i="27" s="1"/>
  <c r="I57" i="27"/>
  <c r="H57" i="27"/>
  <c r="E57" i="27"/>
  <c r="F57" i="27" s="1"/>
  <c r="I56" i="27"/>
  <c r="H56" i="27"/>
  <c r="E56" i="27"/>
  <c r="F56" i="27" s="1"/>
  <c r="I55" i="27"/>
  <c r="H55" i="27"/>
  <c r="E55" i="27"/>
  <c r="F55" i="27" s="1"/>
  <c r="I54" i="27"/>
  <c r="H54" i="27"/>
  <c r="E54" i="27"/>
  <c r="F54" i="27" s="1"/>
  <c r="H53" i="27"/>
  <c r="E53" i="27"/>
  <c r="F53" i="27" s="1"/>
  <c r="I53" i="27" s="1"/>
  <c r="H52" i="27"/>
  <c r="E52" i="27"/>
  <c r="F52" i="27" s="1"/>
  <c r="H51" i="27"/>
  <c r="E51" i="27"/>
  <c r="F51" i="27" s="1"/>
  <c r="H50" i="27"/>
  <c r="E50" i="27"/>
  <c r="F50" i="27" s="1"/>
  <c r="H49" i="27"/>
  <c r="E49" i="27"/>
  <c r="F49" i="27" s="1"/>
  <c r="I49" i="27" s="1"/>
  <c r="I48" i="27"/>
  <c r="H48" i="27"/>
  <c r="E48" i="27"/>
  <c r="F48" i="27" s="1"/>
  <c r="H47" i="27"/>
  <c r="E47" i="27"/>
  <c r="F47" i="27" s="1"/>
  <c r="H46" i="27"/>
  <c r="E46" i="27"/>
  <c r="F46" i="27" s="1"/>
  <c r="I46" i="27" s="1"/>
  <c r="H45" i="27"/>
  <c r="E45" i="27"/>
  <c r="F45" i="27" s="1"/>
  <c r="H44" i="27"/>
  <c r="E44" i="27"/>
  <c r="F44" i="27" s="1"/>
  <c r="H43" i="27"/>
  <c r="E43" i="27"/>
  <c r="F43" i="27" s="1"/>
  <c r="H42" i="27"/>
  <c r="E42" i="27"/>
  <c r="F42" i="27" s="1"/>
  <c r="I41" i="27"/>
  <c r="H41" i="27"/>
  <c r="E41" i="27"/>
  <c r="F41" i="27" s="1"/>
  <c r="I40" i="27"/>
  <c r="H40" i="27"/>
  <c r="E40" i="27"/>
  <c r="F40" i="27" s="1"/>
  <c r="I39" i="27"/>
  <c r="H39" i="27"/>
  <c r="E39" i="27"/>
  <c r="F39" i="27" s="1"/>
  <c r="I38" i="27"/>
  <c r="H38" i="27"/>
  <c r="E38" i="27"/>
  <c r="F38" i="27" s="1"/>
  <c r="I37" i="27"/>
  <c r="H37" i="27"/>
  <c r="E37" i="27"/>
  <c r="F37" i="27" s="1"/>
  <c r="I36" i="27"/>
  <c r="H36" i="27"/>
  <c r="E36" i="27"/>
  <c r="F36" i="27" s="1"/>
  <c r="I35" i="27"/>
  <c r="H35" i="27"/>
  <c r="E35" i="27"/>
  <c r="F35" i="27" s="1"/>
  <c r="I34" i="27"/>
  <c r="H34" i="27"/>
  <c r="E34" i="27"/>
  <c r="F34" i="27" s="1"/>
  <c r="I33" i="27"/>
  <c r="H33" i="27"/>
  <c r="E33" i="27"/>
  <c r="F33" i="27" s="1"/>
  <c r="I32" i="27"/>
  <c r="H32" i="27"/>
  <c r="E32" i="27"/>
  <c r="F32" i="27" s="1"/>
  <c r="I31" i="27"/>
  <c r="H31" i="27"/>
  <c r="E31" i="27"/>
  <c r="F31" i="27" s="1"/>
  <c r="I30" i="27"/>
  <c r="H30" i="27"/>
  <c r="E30" i="27"/>
  <c r="F30" i="27" s="1"/>
  <c r="I29" i="27"/>
  <c r="H29" i="27"/>
  <c r="E29" i="27"/>
  <c r="F29" i="27" s="1"/>
  <c r="I28" i="27"/>
  <c r="H28" i="27"/>
  <c r="E28" i="27"/>
  <c r="F28" i="27" s="1"/>
  <c r="I27" i="27"/>
  <c r="H27" i="27"/>
  <c r="E27" i="27"/>
  <c r="F27" i="27" s="1"/>
  <c r="I26" i="27"/>
  <c r="H26" i="27"/>
  <c r="E26" i="27"/>
  <c r="F26" i="27" s="1"/>
  <c r="I25" i="27"/>
  <c r="H25" i="27"/>
  <c r="E25" i="27"/>
  <c r="F25" i="27" s="1"/>
  <c r="I24" i="27"/>
  <c r="H24" i="27"/>
  <c r="E24" i="27"/>
  <c r="F24" i="27" s="1"/>
  <c r="I23" i="27"/>
  <c r="H23" i="27"/>
  <c r="E23" i="27"/>
  <c r="F23" i="27" s="1"/>
  <c r="I22" i="27"/>
  <c r="H22" i="27"/>
  <c r="E22" i="27"/>
  <c r="F22" i="27" s="1"/>
  <c r="I21" i="27"/>
  <c r="H21" i="27"/>
  <c r="E21" i="27"/>
  <c r="F21" i="27" s="1"/>
  <c r="I20" i="27"/>
  <c r="H20" i="27"/>
  <c r="E20" i="27"/>
  <c r="F20" i="27" s="1"/>
  <c r="I19" i="27"/>
  <c r="H19" i="27"/>
  <c r="E19" i="27"/>
  <c r="F19" i="27" s="1"/>
  <c r="I18" i="27"/>
  <c r="H18" i="27"/>
  <c r="E18" i="27"/>
  <c r="F18" i="27" s="1"/>
  <c r="I17" i="27"/>
  <c r="H17" i="27"/>
  <c r="E17" i="27"/>
  <c r="F17" i="27" s="1"/>
  <c r="I16" i="27"/>
  <c r="H16" i="27"/>
  <c r="E16" i="27"/>
  <c r="F16" i="27" s="1"/>
  <c r="I15" i="27"/>
  <c r="H15" i="27"/>
  <c r="E15" i="27"/>
  <c r="F15" i="27" s="1"/>
  <c r="I14" i="27"/>
  <c r="H14" i="27"/>
  <c r="E14" i="27"/>
  <c r="F14" i="27" s="1"/>
  <c r="I13" i="27"/>
  <c r="H13" i="27"/>
  <c r="E13" i="27"/>
  <c r="F13" i="27" s="1"/>
  <c r="I12" i="27"/>
  <c r="H12" i="27"/>
  <c r="E12" i="27"/>
  <c r="F12" i="27" s="1"/>
  <c r="I11" i="27"/>
  <c r="H11" i="27"/>
  <c r="E11" i="27"/>
  <c r="F11" i="27" s="1"/>
  <c r="I10" i="27"/>
  <c r="H10" i="27"/>
  <c r="E10" i="27"/>
  <c r="F10" i="27" s="1"/>
  <c r="I9" i="27"/>
  <c r="H9" i="27"/>
  <c r="E9" i="27"/>
  <c r="F9" i="27" s="1"/>
  <c r="I8" i="27"/>
  <c r="H8" i="27"/>
  <c r="E8" i="27"/>
  <c r="F8" i="27" s="1"/>
  <c r="I7" i="27"/>
  <c r="H7" i="27"/>
  <c r="E7" i="27"/>
  <c r="F7" i="27" s="1"/>
  <c r="I6" i="27"/>
  <c r="H6" i="27"/>
  <c r="E6" i="27"/>
  <c r="I52" i="27" l="1"/>
  <c r="I43" i="27"/>
  <c r="I165" i="27"/>
  <c r="I44" i="27"/>
  <c r="I47" i="27"/>
  <c r="I50" i="27"/>
  <c r="I51" i="27"/>
  <c r="I42" i="27"/>
  <c r="I191" i="27"/>
  <c r="I259" i="27"/>
  <c r="I266" i="27"/>
  <c r="I45" i="27"/>
  <c r="I187" i="27"/>
  <c r="I269" i="27"/>
  <c r="I355" i="27"/>
  <c r="I265" i="27"/>
  <c r="I102" i="27"/>
  <c r="I352" i="27"/>
  <c r="I182" i="27"/>
  <c r="A425" i="27"/>
  <c r="F6" i="27"/>
  <c r="I262" i="27"/>
  <c r="I272" i="27"/>
  <c r="I358" i="27"/>
  <c r="I347" i="27"/>
  <c r="I263" i="27"/>
  <c r="I167" i="27"/>
  <c r="I350" i="27"/>
  <c r="I166" i="27"/>
  <c r="I186" i="27"/>
  <c r="I194" i="27"/>
  <c r="I349" i="27"/>
  <c r="I268" i="27"/>
  <c r="I275" i="27"/>
  <c r="G410" i="27" l="1"/>
  <c r="L410" i="27" s="1"/>
  <c r="G411" i="27"/>
  <c r="L411" i="27" s="1"/>
  <c r="G408" i="27"/>
  <c r="L408" i="27" s="1"/>
  <c r="G409" i="27"/>
  <c r="L409" i="27" s="1"/>
  <c r="G406" i="27"/>
  <c r="L406" i="27" s="1"/>
  <c r="G407" i="27"/>
  <c r="L407" i="27" s="1"/>
  <c r="G402" i="27"/>
  <c r="L402" i="27" s="1"/>
  <c r="G405" i="27"/>
  <c r="L405" i="27" s="1"/>
  <c r="G392" i="27"/>
  <c r="L392" i="27" s="1"/>
  <c r="G397" i="27"/>
  <c r="L397" i="27" s="1"/>
  <c r="G401" i="27"/>
  <c r="L401" i="27" s="1"/>
  <c r="G391" i="27"/>
  <c r="L391" i="27" s="1"/>
  <c r="G396" i="27"/>
  <c r="L396" i="27" s="1"/>
  <c r="G400" i="27"/>
  <c r="L400" i="27" s="1"/>
  <c r="G393" i="27"/>
  <c r="L393" i="27" s="1"/>
  <c r="G399" i="27"/>
  <c r="L399" i="27" s="1"/>
  <c r="G394" i="27"/>
  <c r="L394" i="27" s="1"/>
  <c r="G404" i="27"/>
  <c r="L404" i="27" s="1"/>
  <c r="G395" i="27"/>
  <c r="L395" i="27" s="1"/>
  <c r="G398" i="27"/>
  <c r="L398" i="27" s="1"/>
  <c r="G403" i="27"/>
  <c r="L403" i="27" s="1"/>
  <c r="F425" i="27"/>
  <c r="J5" i="27" s="1"/>
  <c r="B425" i="27"/>
  <c r="G360" i="27"/>
  <c r="L360" i="27" s="1"/>
  <c r="G343" i="27"/>
  <c r="L343" i="27" s="1"/>
  <c r="G335" i="27"/>
  <c r="L335" i="27" s="1"/>
  <c r="G327" i="27"/>
  <c r="L327" i="27" s="1"/>
  <c r="G311" i="27"/>
  <c r="L311" i="27" s="1"/>
  <c r="G362" i="27"/>
  <c r="L362" i="27" s="1"/>
  <c r="G354" i="27"/>
  <c r="L354" i="27" s="1"/>
  <c r="G345" i="27"/>
  <c r="L345" i="27" s="1"/>
  <c r="G337" i="27"/>
  <c r="L337" i="27" s="1"/>
  <c r="G329" i="27"/>
  <c r="L329" i="27" s="1"/>
  <c r="G312" i="27"/>
  <c r="L312" i="27" s="1"/>
  <c r="G306" i="27"/>
  <c r="L306" i="27" s="1"/>
  <c r="G280" i="27"/>
  <c r="L280" i="27" s="1"/>
  <c r="G383" i="27"/>
  <c r="L383" i="27" s="1"/>
  <c r="G375" i="27"/>
  <c r="L375" i="27" s="1"/>
  <c r="G367" i="27"/>
  <c r="L367" i="27" s="1"/>
  <c r="G353" i="27"/>
  <c r="L353" i="27" s="1"/>
  <c r="G341" i="27"/>
  <c r="L341" i="27" s="1"/>
  <c r="G333" i="27"/>
  <c r="L333" i="27" s="1"/>
  <c r="G325" i="27"/>
  <c r="L325" i="27" s="1"/>
  <c r="G321" i="27"/>
  <c r="L321" i="27" s="1"/>
  <c r="G309" i="27"/>
  <c r="L309" i="27" s="1"/>
  <c r="G303" i="27"/>
  <c r="L303" i="27" s="1"/>
  <c r="G287" i="27"/>
  <c r="L287" i="27" s="1"/>
  <c r="G267" i="27"/>
  <c r="L267" i="27" s="1"/>
  <c r="G251" i="27"/>
  <c r="L251" i="27" s="1"/>
  <c r="G235" i="27"/>
  <c r="L235" i="27" s="1"/>
  <c r="G219" i="27"/>
  <c r="L219" i="27" s="1"/>
  <c r="G389" i="27"/>
  <c r="L389" i="27" s="1"/>
  <c r="G386" i="27"/>
  <c r="L386" i="27" s="1"/>
  <c r="G381" i="27"/>
  <c r="L381" i="27" s="1"/>
  <c r="G378" i="27"/>
  <c r="L378" i="27" s="1"/>
  <c r="G373" i="27"/>
  <c r="L373" i="27" s="1"/>
  <c r="G370" i="27"/>
  <c r="L370" i="27" s="1"/>
  <c r="G365" i="27"/>
  <c r="L365" i="27" s="1"/>
  <c r="G357" i="27"/>
  <c r="L357" i="27" s="1"/>
  <c r="G351" i="27"/>
  <c r="L351" i="27" s="1"/>
  <c r="G348" i="27"/>
  <c r="L348" i="27" s="1"/>
  <c r="G319" i="27"/>
  <c r="L319" i="27" s="1"/>
  <c r="G316" i="27"/>
  <c r="L316" i="27" s="1"/>
  <c r="G313" i="27"/>
  <c r="L313" i="27" s="1"/>
  <c r="G304" i="27"/>
  <c r="L304" i="27" s="1"/>
  <c r="G300" i="27"/>
  <c r="L300" i="27" s="1"/>
  <c r="G297" i="27"/>
  <c r="L297" i="27" s="1"/>
  <c r="G294" i="27"/>
  <c r="L294" i="27" s="1"/>
  <c r="G282" i="27"/>
  <c r="L282" i="27" s="1"/>
  <c r="G277" i="27"/>
  <c r="L277" i="27" s="1"/>
  <c r="G274" i="27"/>
  <c r="L274" i="27" s="1"/>
  <c r="G264" i="27"/>
  <c r="L264" i="27" s="1"/>
  <c r="G261" i="27"/>
  <c r="L261" i="27" s="1"/>
  <c r="G258" i="27"/>
  <c r="L258" i="27" s="1"/>
  <c r="G384" i="27"/>
  <c r="L384" i="27" s="1"/>
  <c r="G376" i="27"/>
  <c r="L376" i="27" s="1"/>
  <c r="G368" i="27"/>
  <c r="L368" i="27" s="1"/>
  <c r="G361" i="27"/>
  <c r="L361" i="27" s="1"/>
  <c r="G346" i="27"/>
  <c r="L346" i="27" s="1"/>
  <c r="G338" i="27"/>
  <c r="L338" i="27" s="1"/>
  <c r="G330" i="27"/>
  <c r="L330" i="27" s="1"/>
  <c r="G322" i="27"/>
  <c r="L322" i="27" s="1"/>
  <c r="G310" i="27"/>
  <c r="L310" i="27" s="1"/>
  <c r="G291" i="27"/>
  <c r="L291" i="27" s="1"/>
  <c r="G285" i="27"/>
  <c r="L285" i="27" s="1"/>
  <c r="G271" i="27"/>
  <c r="L271" i="27" s="1"/>
  <c r="G255" i="27"/>
  <c r="L255" i="27" s="1"/>
  <c r="G239" i="27"/>
  <c r="L239" i="27" s="1"/>
  <c r="G223" i="27"/>
  <c r="L223" i="27" s="1"/>
  <c r="G358" i="27"/>
  <c r="L358" i="27" s="1"/>
  <c r="G342" i="27"/>
  <c r="L342" i="27" s="1"/>
  <c r="G334" i="27"/>
  <c r="L334" i="27" s="1"/>
  <c r="G326" i="27"/>
  <c r="L326" i="27" s="1"/>
  <c r="G314" i="27"/>
  <c r="L314" i="27" s="1"/>
  <c r="G305" i="27"/>
  <c r="L305" i="27" s="1"/>
  <c r="G301" i="27"/>
  <c r="L301" i="27" s="1"/>
  <c r="G298" i="27"/>
  <c r="L298" i="27" s="1"/>
  <c r="G288" i="27"/>
  <c r="L288" i="27" s="1"/>
  <c r="G278" i="27"/>
  <c r="L278" i="27" s="1"/>
  <c r="G268" i="27"/>
  <c r="L268" i="27" s="1"/>
  <c r="G265" i="27"/>
  <c r="L265" i="27" s="1"/>
  <c r="G262" i="27"/>
  <c r="L262" i="27" s="1"/>
  <c r="G252" i="27"/>
  <c r="L252" i="27" s="1"/>
  <c r="G249" i="27"/>
  <c r="L249" i="27" s="1"/>
  <c r="G246" i="27"/>
  <c r="L246" i="27" s="1"/>
  <c r="G236" i="27"/>
  <c r="L236" i="27" s="1"/>
  <c r="G233" i="27"/>
  <c r="L233" i="27" s="1"/>
  <c r="G230" i="27"/>
  <c r="L230" i="27" s="1"/>
  <c r="G220" i="27"/>
  <c r="L220" i="27" s="1"/>
  <c r="G217" i="27"/>
  <c r="L217" i="27" s="1"/>
  <c r="G213" i="27"/>
  <c r="L213" i="27" s="1"/>
  <c r="G209" i="27"/>
  <c r="L209" i="27" s="1"/>
  <c r="G205" i="27"/>
  <c r="L205" i="27" s="1"/>
  <c r="G201" i="27"/>
  <c r="L201" i="27" s="1"/>
  <c r="G197" i="27"/>
  <c r="L197" i="27" s="1"/>
  <c r="G193" i="27"/>
  <c r="L193" i="27" s="1"/>
  <c r="G189" i="27"/>
  <c r="L189" i="27" s="1"/>
  <c r="G185" i="27"/>
  <c r="L185" i="27" s="1"/>
  <c r="G181" i="27"/>
  <c r="L181" i="27" s="1"/>
  <c r="G177" i="27"/>
  <c r="L177" i="27" s="1"/>
  <c r="G173" i="27"/>
  <c r="L173" i="27" s="1"/>
  <c r="G169" i="27"/>
  <c r="L169" i="27" s="1"/>
  <c r="G165" i="27"/>
  <c r="L165" i="27" s="1"/>
  <c r="G161" i="27"/>
  <c r="L161" i="27" s="1"/>
  <c r="G390" i="27"/>
  <c r="L390" i="27" s="1"/>
  <c r="G388" i="27"/>
  <c r="L388" i="27" s="1"/>
  <c r="G363" i="27"/>
  <c r="L363" i="27" s="1"/>
  <c r="G356" i="27"/>
  <c r="L356" i="27" s="1"/>
  <c r="G324" i="27"/>
  <c r="L324" i="27" s="1"/>
  <c r="G293" i="27"/>
  <c r="L293" i="27" s="1"/>
  <c r="G289" i="27"/>
  <c r="L289" i="27" s="1"/>
  <c r="G276" i="27"/>
  <c r="L276" i="27" s="1"/>
  <c r="G272" i="27"/>
  <c r="L272" i="27" s="1"/>
  <c r="G256" i="27"/>
  <c r="L256" i="27" s="1"/>
  <c r="G254" i="27"/>
  <c r="L254" i="27" s="1"/>
  <c r="G364" i="27"/>
  <c r="L364" i="27" s="1"/>
  <c r="G359" i="27"/>
  <c r="L359" i="27" s="1"/>
  <c r="G355" i="27"/>
  <c r="L355" i="27" s="1"/>
  <c r="G347" i="27"/>
  <c r="L347" i="27" s="1"/>
  <c r="G340" i="27"/>
  <c r="L340" i="27" s="1"/>
  <c r="G292" i="27"/>
  <c r="L292" i="27" s="1"/>
  <c r="G290" i="27"/>
  <c r="L290" i="27" s="1"/>
  <c r="G286" i="27"/>
  <c r="L286" i="27" s="1"/>
  <c r="G257" i="27"/>
  <c r="L257" i="27" s="1"/>
  <c r="G253" i="27"/>
  <c r="L253" i="27" s="1"/>
  <c r="G243" i="27"/>
  <c r="L243" i="27" s="1"/>
  <c r="G234" i="27"/>
  <c r="L234" i="27" s="1"/>
  <c r="G229" i="27"/>
  <c r="L229" i="27" s="1"/>
  <c r="G226" i="27"/>
  <c r="L226" i="27" s="1"/>
  <c r="G188" i="27"/>
  <c r="L188" i="27" s="1"/>
  <c r="G183" i="27"/>
  <c r="L183" i="27" s="1"/>
  <c r="G176" i="27"/>
  <c r="L176" i="27" s="1"/>
  <c r="G171" i="27"/>
  <c r="L171" i="27" s="1"/>
  <c r="G164" i="27"/>
  <c r="L164" i="27" s="1"/>
  <c r="G159" i="27"/>
  <c r="L159" i="27" s="1"/>
  <c r="G154" i="27"/>
  <c r="L154" i="27" s="1"/>
  <c r="G151" i="27"/>
  <c r="L151" i="27" s="1"/>
  <c r="G146" i="27"/>
  <c r="L146" i="27" s="1"/>
  <c r="G143" i="27"/>
  <c r="L143" i="27" s="1"/>
  <c r="G140" i="27"/>
  <c r="L140" i="27" s="1"/>
  <c r="G137" i="27"/>
  <c r="L137" i="27" s="1"/>
  <c r="G134" i="27"/>
  <c r="L134" i="27" s="1"/>
  <c r="G124" i="27"/>
  <c r="L124" i="27" s="1"/>
  <c r="G121" i="27"/>
  <c r="L121" i="27" s="1"/>
  <c r="G118" i="27"/>
  <c r="L118" i="27" s="1"/>
  <c r="G108" i="27"/>
  <c r="L108" i="27" s="1"/>
  <c r="G105" i="27"/>
  <c r="L105" i="27" s="1"/>
  <c r="G102" i="27"/>
  <c r="L102" i="27" s="1"/>
  <c r="G92" i="27"/>
  <c r="L92" i="27" s="1"/>
  <c r="G89" i="27"/>
  <c r="L89" i="27" s="1"/>
  <c r="G86" i="27"/>
  <c r="L86" i="27" s="1"/>
  <c r="G79" i="27"/>
  <c r="L79" i="27" s="1"/>
  <c r="G374" i="27"/>
  <c r="L374" i="27" s="1"/>
  <c r="G372" i="27"/>
  <c r="L372" i="27" s="1"/>
  <c r="G366" i="27"/>
  <c r="L366" i="27" s="1"/>
  <c r="G250" i="27"/>
  <c r="L250" i="27" s="1"/>
  <c r="G204" i="27"/>
  <c r="L204" i="27" s="1"/>
  <c r="G199" i="27"/>
  <c r="L199" i="27" s="1"/>
  <c r="G192" i="27"/>
  <c r="L192" i="27" s="1"/>
  <c r="G187" i="27"/>
  <c r="L187" i="27" s="1"/>
  <c r="G349" i="27"/>
  <c r="L349" i="27" s="1"/>
  <c r="G332" i="27"/>
  <c r="L332" i="27" s="1"/>
  <c r="G323" i="27"/>
  <c r="L323" i="27" s="1"/>
  <c r="G273" i="27"/>
  <c r="L273" i="27" s="1"/>
  <c r="G260" i="27"/>
  <c r="L260" i="27" s="1"/>
  <c r="G231" i="27"/>
  <c r="L231" i="27" s="1"/>
  <c r="G224" i="27"/>
  <c r="L224" i="27" s="1"/>
  <c r="G214" i="27"/>
  <c r="L214" i="27" s="1"/>
  <c r="G202" i="27"/>
  <c r="L202" i="27" s="1"/>
  <c r="G175" i="27"/>
  <c r="L175" i="27" s="1"/>
  <c r="G162" i="27"/>
  <c r="L162" i="27" s="1"/>
  <c r="G138" i="27"/>
  <c r="L138" i="27" s="1"/>
  <c r="G112" i="27"/>
  <c r="L112" i="27" s="1"/>
  <c r="G95" i="27"/>
  <c r="L95" i="27" s="1"/>
  <c r="G87" i="27"/>
  <c r="L87" i="27" s="1"/>
  <c r="G84" i="27"/>
  <c r="L84" i="27" s="1"/>
  <c r="G81" i="27"/>
  <c r="L81" i="27" s="1"/>
  <c r="G107" i="27"/>
  <c r="L107" i="27" s="1"/>
  <c r="G104" i="27"/>
  <c r="L104" i="27" s="1"/>
  <c r="G90" i="27"/>
  <c r="L90" i="27" s="1"/>
  <c r="G78" i="27"/>
  <c r="L78" i="27" s="1"/>
  <c r="G74" i="27"/>
  <c r="L74" i="27" s="1"/>
  <c r="G70" i="27"/>
  <c r="L70" i="27" s="1"/>
  <c r="G66" i="27"/>
  <c r="L66" i="27" s="1"/>
  <c r="G62" i="27"/>
  <c r="L62" i="27" s="1"/>
  <c r="G58" i="27"/>
  <c r="L58" i="27" s="1"/>
  <c r="G54" i="27"/>
  <c r="L54" i="27" s="1"/>
  <c r="G42" i="27"/>
  <c r="L42" i="27" s="1"/>
  <c r="G38" i="27"/>
  <c r="L38" i="27" s="1"/>
  <c r="G22" i="27"/>
  <c r="L22" i="27" s="1"/>
  <c r="G18" i="27"/>
  <c r="L18" i="27" s="1"/>
  <c r="G14" i="27"/>
  <c r="L14" i="27" s="1"/>
  <c r="G10" i="27"/>
  <c r="L10" i="27" s="1"/>
  <c r="G242" i="27"/>
  <c r="L242" i="27" s="1"/>
  <c r="G198" i="27"/>
  <c r="L198" i="27" s="1"/>
  <c r="G184" i="27"/>
  <c r="L184" i="27" s="1"/>
  <c r="G180" i="27"/>
  <c r="L180" i="27" s="1"/>
  <c r="G127" i="27"/>
  <c r="L127" i="27" s="1"/>
  <c r="G119" i="27"/>
  <c r="L119" i="27" s="1"/>
  <c r="G113" i="27"/>
  <c r="L113" i="27" s="1"/>
  <c r="G99" i="27"/>
  <c r="L99" i="27" s="1"/>
  <c r="G93" i="27"/>
  <c r="L93" i="27" s="1"/>
  <c r="G85" i="27"/>
  <c r="L85" i="27" s="1"/>
  <c r="G82" i="27"/>
  <c r="L82" i="27" s="1"/>
  <c r="G339" i="27"/>
  <c r="L339" i="27" s="1"/>
  <c r="G317" i="27"/>
  <c r="L317" i="27" s="1"/>
  <c r="G315" i="27"/>
  <c r="L315" i="27" s="1"/>
  <c r="G295" i="27"/>
  <c r="L295" i="27" s="1"/>
  <c r="G270" i="27"/>
  <c r="L270" i="27" s="1"/>
  <c r="G244" i="27"/>
  <c r="L244" i="27" s="1"/>
  <c r="G212" i="27"/>
  <c r="L212" i="27" s="1"/>
  <c r="G207" i="27"/>
  <c r="L207" i="27" s="1"/>
  <c r="G200" i="27"/>
  <c r="L200" i="27" s="1"/>
  <c r="G195" i="27"/>
  <c r="L195" i="27" s="1"/>
  <c r="G186" i="27"/>
  <c r="L186" i="27" s="1"/>
  <c r="G182" i="27"/>
  <c r="L182" i="27" s="1"/>
  <c r="G160" i="27"/>
  <c r="L160" i="27" s="1"/>
  <c r="G158" i="27"/>
  <c r="L158" i="27" s="1"/>
  <c r="G155" i="27"/>
  <c r="L155" i="27" s="1"/>
  <c r="G153" i="27"/>
  <c r="L153" i="27" s="1"/>
  <c r="G148" i="27"/>
  <c r="L148" i="27" s="1"/>
  <c r="G141" i="27"/>
  <c r="L141" i="27" s="1"/>
  <c r="G133" i="27"/>
  <c r="L133" i="27" s="1"/>
  <c r="G130" i="27"/>
  <c r="L130" i="27" s="1"/>
  <c r="G110" i="27"/>
  <c r="L110" i="27" s="1"/>
  <c r="G50" i="27"/>
  <c r="L50" i="27" s="1"/>
  <c r="G46" i="27"/>
  <c r="L46" i="27" s="1"/>
  <c r="G34" i="27"/>
  <c r="L34" i="27" s="1"/>
  <c r="G30" i="27"/>
  <c r="L30" i="27" s="1"/>
  <c r="G26" i="27"/>
  <c r="L26" i="27" s="1"/>
  <c r="G6" i="27"/>
  <c r="L6" i="27" s="1"/>
  <c r="G302" i="27"/>
  <c r="L302" i="27" s="1"/>
  <c r="G178" i="27"/>
  <c r="L178" i="27" s="1"/>
  <c r="G116" i="27"/>
  <c r="L116" i="27" s="1"/>
  <c r="G382" i="27"/>
  <c r="L382" i="27" s="1"/>
  <c r="G380" i="27"/>
  <c r="L380" i="27" s="1"/>
  <c r="G279" i="27"/>
  <c r="L279" i="27" s="1"/>
  <c r="G247" i="27"/>
  <c r="L247" i="27" s="1"/>
  <c r="G245" i="27"/>
  <c r="L245" i="27" s="1"/>
  <c r="G241" i="27"/>
  <c r="L241" i="27" s="1"/>
  <c r="G237" i="27"/>
  <c r="L237" i="27" s="1"/>
  <c r="G221" i="27"/>
  <c r="L221" i="27" s="1"/>
  <c r="G196" i="27"/>
  <c r="L196" i="27" s="1"/>
  <c r="G190" i="27"/>
  <c r="L190" i="27" s="1"/>
  <c r="G170" i="27"/>
  <c r="L170" i="27" s="1"/>
  <c r="G157" i="27"/>
  <c r="L157" i="27" s="1"/>
  <c r="G149" i="27"/>
  <c r="L149" i="27" s="1"/>
  <c r="G136" i="27"/>
  <c r="L136" i="27" s="1"/>
  <c r="G129" i="27"/>
  <c r="L129" i="27" s="1"/>
  <c r="G122" i="27"/>
  <c r="L122" i="27" s="1"/>
  <c r="G115" i="27"/>
  <c r="L115" i="27" s="1"/>
  <c r="G98" i="27"/>
  <c r="L98" i="27" s="1"/>
  <c r="G91" i="27"/>
  <c r="L91" i="27" s="1"/>
  <c r="G73" i="27"/>
  <c r="L73" i="27" s="1"/>
  <c r="G23" i="27"/>
  <c r="L23" i="27" s="1"/>
  <c r="G20" i="27"/>
  <c r="L20" i="27" s="1"/>
  <c r="G17" i="27"/>
  <c r="L17" i="27" s="1"/>
  <c r="G125" i="27"/>
  <c r="L125" i="27" s="1"/>
  <c r="G63" i="27"/>
  <c r="L63" i="27" s="1"/>
  <c r="G60" i="27"/>
  <c r="L60" i="27" s="1"/>
  <c r="G32" i="27"/>
  <c r="L32" i="27" s="1"/>
  <c r="G29" i="27"/>
  <c r="L29" i="27" s="1"/>
  <c r="G39" i="27"/>
  <c r="L39" i="27" s="1"/>
  <c r="G331" i="27"/>
  <c r="L331" i="27" s="1"/>
  <c r="G208" i="27"/>
  <c r="L208" i="27" s="1"/>
  <c r="G97" i="27"/>
  <c r="L97" i="27" s="1"/>
  <c r="G19" i="27"/>
  <c r="L19" i="27" s="1"/>
  <c r="G13" i="27"/>
  <c r="L13" i="27" s="1"/>
  <c r="G144" i="27"/>
  <c r="L144" i="27" s="1"/>
  <c r="G59" i="27"/>
  <c r="L59" i="27" s="1"/>
  <c r="G28" i="27"/>
  <c r="L28" i="27" s="1"/>
  <c r="G166" i="27"/>
  <c r="L166" i="27" s="1"/>
  <c r="G40" i="27"/>
  <c r="L40" i="27" s="1"/>
  <c r="G11" i="27"/>
  <c r="L11" i="27" s="1"/>
  <c r="G336" i="27"/>
  <c r="L336" i="27" s="1"/>
  <c r="G281" i="27"/>
  <c r="L281" i="27" s="1"/>
  <c r="G215" i="27"/>
  <c r="L215" i="27" s="1"/>
  <c r="G211" i="27"/>
  <c r="L211" i="27" s="1"/>
  <c r="G203" i="27"/>
  <c r="L203" i="27" s="1"/>
  <c r="G174" i="27"/>
  <c r="L174" i="27" s="1"/>
  <c r="G172" i="27"/>
  <c r="L172" i="27" s="1"/>
  <c r="G168" i="27"/>
  <c r="L168" i="27" s="1"/>
  <c r="G145" i="27"/>
  <c r="L145" i="27" s="1"/>
  <c r="G83" i="27"/>
  <c r="L83" i="27" s="1"/>
  <c r="G76" i="27"/>
  <c r="L76" i="27" s="1"/>
  <c r="G71" i="27"/>
  <c r="L71" i="27" s="1"/>
  <c r="G57" i="27"/>
  <c r="L57" i="27" s="1"/>
  <c r="G35" i="27"/>
  <c r="L35" i="27" s="1"/>
  <c r="G7" i="27"/>
  <c r="L7" i="27" s="1"/>
  <c r="G379" i="27"/>
  <c r="L379" i="27" s="1"/>
  <c r="G352" i="27"/>
  <c r="L352" i="27" s="1"/>
  <c r="G210" i="27"/>
  <c r="L210" i="27" s="1"/>
  <c r="G156" i="27"/>
  <c r="L156" i="27" s="1"/>
  <c r="G263" i="27"/>
  <c r="L263" i="27" s="1"/>
  <c r="G228" i="27"/>
  <c r="L228" i="27" s="1"/>
  <c r="G56" i="27"/>
  <c r="L56" i="27" s="1"/>
  <c r="G299" i="27"/>
  <c r="L299" i="27" s="1"/>
  <c r="G48" i="27"/>
  <c r="L48" i="27" s="1"/>
  <c r="G371" i="27"/>
  <c r="L371" i="27" s="1"/>
  <c r="G369" i="27"/>
  <c r="L369" i="27" s="1"/>
  <c r="G344" i="27"/>
  <c r="L344" i="27" s="1"/>
  <c r="G320" i="27"/>
  <c r="L320" i="27" s="1"/>
  <c r="G318" i="27"/>
  <c r="L318" i="27" s="1"/>
  <c r="G308" i="27"/>
  <c r="L308" i="27" s="1"/>
  <c r="G283" i="27"/>
  <c r="L283" i="27" s="1"/>
  <c r="G269" i="27"/>
  <c r="L269" i="27" s="1"/>
  <c r="G227" i="27"/>
  <c r="L227" i="27" s="1"/>
  <c r="G225" i="27"/>
  <c r="L225" i="27" s="1"/>
  <c r="G147" i="27"/>
  <c r="L147" i="27" s="1"/>
  <c r="G132" i="27"/>
  <c r="L132" i="27" s="1"/>
  <c r="G120" i="27"/>
  <c r="L120" i="27" s="1"/>
  <c r="G111" i="27"/>
  <c r="L111" i="27" s="1"/>
  <c r="G109" i="27"/>
  <c r="L109" i="27" s="1"/>
  <c r="G103" i="27"/>
  <c r="L103" i="27" s="1"/>
  <c r="G101" i="27"/>
  <c r="L101" i="27" s="1"/>
  <c r="G96" i="27"/>
  <c r="L96" i="27" s="1"/>
  <c r="G94" i="27"/>
  <c r="L94" i="27" s="1"/>
  <c r="G49" i="27"/>
  <c r="L49" i="27" s="1"/>
  <c r="G41" i="27"/>
  <c r="L41" i="27" s="1"/>
  <c r="G15" i="27"/>
  <c r="L15" i="27" s="1"/>
  <c r="G12" i="27"/>
  <c r="L12" i="27" s="1"/>
  <c r="G9" i="27"/>
  <c r="L9" i="27" s="1"/>
  <c r="G191" i="27"/>
  <c r="L191" i="27" s="1"/>
  <c r="G167" i="27"/>
  <c r="L167" i="27" s="1"/>
  <c r="G152" i="27"/>
  <c r="L152" i="27" s="1"/>
  <c r="G135" i="27"/>
  <c r="L135" i="27" s="1"/>
  <c r="G128" i="27"/>
  <c r="L128" i="27" s="1"/>
  <c r="G72" i="27"/>
  <c r="L72" i="27" s="1"/>
  <c r="G36" i="27"/>
  <c r="L36" i="27" s="1"/>
  <c r="G88" i="27"/>
  <c r="L88" i="27" s="1"/>
  <c r="G77" i="27"/>
  <c r="L77" i="27" s="1"/>
  <c r="G307" i="27"/>
  <c r="L307" i="27" s="1"/>
  <c r="G284" i="27"/>
  <c r="L284" i="27" s="1"/>
  <c r="G142" i="27"/>
  <c r="L142" i="27" s="1"/>
  <c r="G75" i="27"/>
  <c r="L75" i="27" s="1"/>
  <c r="G31" i="27"/>
  <c r="L31" i="27" s="1"/>
  <c r="G275" i="27"/>
  <c r="L275" i="27" s="1"/>
  <c r="G194" i="27"/>
  <c r="L194" i="27" s="1"/>
  <c r="G65" i="27"/>
  <c r="L65" i="27" s="1"/>
  <c r="G51" i="27"/>
  <c r="L51" i="27" s="1"/>
  <c r="G43" i="27"/>
  <c r="L43" i="27" s="1"/>
  <c r="G37" i="27"/>
  <c r="L37" i="27" s="1"/>
  <c r="G328" i="27"/>
  <c r="L328" i="27" s="1"/>
  <c r="G163" i="27"/>
  <c r="L163" i="27" s="1"/>
  <c r="G150" i="27"/>
  <c r="L150" i="27" s="1"/>
  <c r="G139" i="27"/>
  <c r="L139" i="27" s="1"/>
  <c r="G123" i="27"/>
  <c r="L123" i="27" s="1"/>
  <c r="G69" i="27"/>
  <c r="L69" i="27" s="1"/>
  <c r="G55" i="27"/>
  <c r="L55" i="27" s="1"/>
  <c r="G52" i="27"/>
  <c r="L52" i="27" s="1"/>
  <c r="G47" i="27"/>
  <c r="L47" i="27" s="1"/>
  <c r="G44" i="27"/>
  <c r="L44" i="27" s="1"/>
  <c r="G27" i="27"/>
  <c r="L27" i="27" s="1"/>
  <c r="G24" i="27"/>
  <c r="L24" i="27" s="1"/>
  <c r="G21" i="27"/>
  <c r="L21" i="27" s="1"/>
  <c r="G126" i="27"/>
  <c r="L126" i="27" s="1"/>
  <c r="G114" i="27"/>
  <c r="L114" i="27" s="1"/>
  <c r="G67" i="27"/>
  <c r="L67" i="27" s="1"/>
  <c r="G64" i="27"/>
  <c r="L64" i="27" s="1"/>
  <c r="G61" i="27"/>
  <c r="L61" i="27" s="1"/>
  <c r="G33" i="27"/>
  <c r="L33" i="27" s="1"/>
  <c r="G387" i="27"/>
  <c r="L387" i="27" s="1"/>
  <c r="G106" i="27"/>
  <c r="L106" i="27" s="1"/>
  <c r="G16" i="27"/>
  <c r="L16" i="27" s="1"/>
  <c r="G179" i="27"/>
  <c r="L179" i="27" s="1"/>
  <c r="G131" i="27"/>
  <c r="L131" i="27" s="1"/>
  <c r="G117" i="27"/>
  <c r="L117" i="27" s="1"/>
  <c r="G53" i="27"/>
  <c r="L53" i="27" s="1"/>
  <c r="G45" i="27"/>
  <c r="L45" i="27" s="1"/>
  <c r="G25" i="27"/>
  <c r="L25" i="27" s="1"/>
  <c r="G100" i="27"/>
  <c r="L100" i="27" s="1"/>
  <c r="G80" i="27"/>
  <c r="L80" i="27" s="1"/>
  <c r="G68" i="27"/>
  <c r="L68" i="27" s="1"/>
  <c r="G8" i="27"/>
  <c r="L8" i="27" s="1"/>
  <c r="G377" i="27"/>
  <c r="L377" i="27" s="1"/>
  <c r="G350" i="27"/>
  <c r="L350" i="27" s="1"/>
  <c r="G296" i="27"/>
  <c r="G266" i="27"/>
  <c r="L266" i="27" s="1"/>
  <c r="G259" i="27"/>
  <c r="L259" i="27" s="1"/>
  <c r="G248" i="27"/>
  <c r="L248" i="27" s="1"/>
  <c r="G240" i="27"/>
  <c r="L240" i="27" s="1"/>
  <c r="G238" i="27"/>
  <c r="L238" i="27" s="1"/>
  <c r="G232" i="27"/>
  <c r="L232" i="27" s="1"/>
  <c r="G222" i="27"/>
  <c r="L222" i="27" s="1"/>
  <c r="G218" i="27"/>
  <c r="L218" i="27" s="1"/>
  <c r="G216" i="27"/>
  <c r="L216" i="27" s="1"/>
  <c r="G385" i="27"/>
  <c r="L385" i="27" s="1"/>
  <c r="G206" i="27"/>
  <c r="L206" i="27" s="1"/>
  <c r="L296" i="27" l="1"/>
  <c r="G5" i="27"/>
  <c r="F428" i="27" l="1"/>
  <c r="F429" i="27" s="1"/>
  <c r="B429" i="27" s="1"/>
  <c r="F183" i="14" l="1"/>
  <c r="G183" i="14" s="1"/>
  <c r="F184" i="14"/>
  <c r="G184" i="14" s="1"/>
  <c r="K184" i="14" s="1"/>
  <c r="I183" i="14"/>
  <c r="J183" i="14"/>
  <c r="I184" i="14"/>
  <c r="J184" i="14"/>
  <c r="F182" i="14" l="1"/>
  <c r="G182" i="14" s="1"/>
  <c r="I181" i="14"/>
  <c r="J181" i="14"/>
  <c r="I182" i="14"/>
  <c r="J182" i="14"/>
  <c r="I178" i="14" l="1"/>
  <c r="J178" i="14"/>
  <c r="I179" i="14"/>
  <c r="J179" i="14"/>
  <c r="I180" i="14"/>
  <c r="J180" i="14"/>
  <c r="F6" i="14"/>
  <c r="G6" i="14" s="1"/>
  <c r="F7" i="14"/>
  <c r="G7" i="14" s="1"/>
  <c r="F8" i="14"/>
  <c r="G8" i="14" s="1"/>
  <c r="F9" i="14"/>
  <c r="G9" i="14" s="1"/>
  <c r="F10" i="14"/>
  <c r="G10" i="14" s="1"/>
  <c r="F11" i="14"/>
  <c r="G11" i="14" s="1"/>
  <c r="F12" i="14"/>
  <c r="G12" i="14" s="1"/>
  <c r="F13" i="14"/>
  <c r="G13" i="14" s="1"/>
  <c r="F14" i="14"/>
  <c r="G14" i="14" s="1"/>
  <c r="F15" i="14"/>
  <c r="G15" i="14" s="1"/>
  <c r="F16" i="14"/>
  <c r="G16" i="14" s="1"/>
  <c r="F17" i="14"/>
  <c r="G17" i="14" s="1"/>
  <c r="F18" i="14"/>
  <c r="G18" i="14" s="1"/>
  <c r="F19" i="14"/>
  <c r="G19" i="14" s="1"/>
  <c r="F20" i="14"/>
  <c r="G20" i="14" s="1"/>
  <c r="F21" i="14"/>
  <c r="G21" i="14" s="1"/>
  <c r="F22" i="14"/>
  <c r="G22" i="14" s="1"/>
  <c r="F23" i="14"/>
  <c r="G23" i="14" s="1"/>
  <c r="F24" i="14"/>
  <c r="G24" i="14" s="1"/>
  <c r="F25" i="14"/>
  <c r="G25" i="14" s="1"/>
  <c r="F26" i="14"/>
  <c r="G26" i="14" s="1"/>
  <c r="F27" i="14"/>
  <c r="G27" i="14" s="1"/>
  <c r="F28" i="14"/>
  <c r="G28" i="14" s="1"/>
  <c r="F29" i="14"/>
  <c r="G29" i="14" s="1"/>
  <c r="F30" i="14"/>
  <c r="G30" i="14" s="1"/>
  <c r="J30" i="14" s="1"/>
  <c r="F31" i="14"/>
  <c r="G31" i="14" s="1"/>
  <c r="J31" i="14" s="1"/>
  <c r="F32" i="14"/>
  <c r="G32" i="14" s="1"/>
  <c r="J32" i="14" s="1"/>
  <c r="F33" i="14"/>
  <c r="G33" i="14" s="1"/>
  <c r="J33" i="14" s="1"/>
  <c r="F34" i="14"/>
  <c r="G34" i="14" s="1"/>
  <c r="J34" i="14" s="1"/>
  <c r="F35" i="14"/>
  <c r="G35" i="14" s="1"/>
  <c r="J35" i="14" s="1"/>
  <c r="F36" i="14"/>
  <c r="G36" i="14" s="1"/>
  <c r="J36" i="14" s="1"/>
  <c r="F37" i="14"/>
  <c r="G37" i="14" s="1"/>
  <c r="J37" i="14" s="1"/>
  <c r="F38" i="14"/>
  <c r="G38" i="14" s="1"/>
  <c r="J38" i="14" s="1"/>
  <c r="F39" i="14"/>
  <c r="G39" i="14" s="1"/>
  <c r="J39" i="14" s="1"/>
  <c r="F40" i="14"/>
  <c r="G40" i="14" s="1"/>
  <c r="J40" i="14" s="1"/>
  <c r="F41" i="14"/>
  <c r="G41" i="14" s="1"/>
  <c r="J41" i="14" s="1"/>
  <c r="F42" i="14"/>
  <c r="G42" i="14" s="1"/>
  <c r="J42" i="14" s="1"/>
  <c r="F43" i="14"/>
  <c r="G43" i="14" s="1"/>
  <c r="F44" i="14"/>
  <c r="G44" i="14" s="1"/>
  <c r="F45" i="14"/>
  <c r="G45" i="14" s="1"/>
  <c r="F46" i="14"/>
  <c r="G46" i="14" s="1"/>
  <c r="F47" i="14"/>
  <c r="G47" i="14" s="1"/>
  <c r="F48" i="14"/>
  <c r="G48" i="14" s="1"/>
  <c r="F49" i="14"/>
  <c r="G49" i="14" s="1"/>
  <c r="F50" i="14"/>
  <c r="G50" i="14" s="1"/>
  <c r="F51" i="14"/>
  <c r="G51" i="14" s="1"/>
  <c r="F52" i="14"/>
  <c r="G52" i="14" s="1"/>
  <c r="F53" i="14"/>
  <c r="G53" i="14" s="1"/>
  <c r="F54" i="14"/>
  <c r="G54" i="14" s="1"/>
  <c r="F55" i="14"/>
  <c r="G55" i="14" s="1"/>
  <c r="F56" i="14"/>
  <c r="G56" i="14" s="1"/>
  <c r="F57" i="14"/>
  <c r="G57" i="14" s="1"/>
  <c r="F58" i="14"/>
  <c r="G58" i="14" s="1"/>
  <c r="F59" i="14"/>
  <c r="G59" i="14" s="1"/>
  <c r="F60" i="14"/>
  <c r="G60" i="14" s="1"/>
  <c r="F61" i="14"/>
  <c r="G61" i="14" s="1"/>
  <c r="F62" i="14"/>
  <c r="G62" i="14" s="1"/>
  <c r="F63" i="14"/>
  <c r="G63" i="14" s="1"/>
  <c r="F64" i="14"/>
  <c r="G64" i="14" s="1"/>
  <c r="F65" i="14"/>
  <c r="G65" i="14" s="1"/>
  <c r="F66" i="14"/>
  <c r="G66" i="14" s="1"/>
  <c r="F67" i="14"/>
  <c r="G67" i="14" s="1"/>
  <c r="F68" i="14"/>
  <c r="G68" i="14" s="1"/>
  <c r="F69" i="14"/>
  <c r="G69" i="14" s="1"/>
  <c r="F70" i="14"/>
  <c r="G70" i="14" s="1"/>
  <c r="F71" i="14"/>
  <c r="G71" i="14" s="1"/>
  <c r="F72" i="14"/>
  <c r="G72" i="14" s="1"/>
  <c r="F73" i="14"/>
  <c r="G73" i="14" s="1"/>
  <c r="F74" i="14"/>
  <c r="G74" i="14" s="1"/>
  <c r="F75" i="14"/>
  <c r="G75" i="14" s="1"/>
  <c r="F76" i="14"/>
  <c r="G76" i="14" s="1"/>
  <c r="F77" i="14"/>
  <c r="G77" i="14" s="1"/>
  <c r="F78" i="14"/>
  <c r="G78" i="14" s="1"/>
  <c r="F79" i="14"/>
  <c r="G79" i="14" s="1"/>
  <c r="F80" i="14"/>
  <c r="G80" i="14" s="1"/>
  <c r="F81" i="14"/>
  <c r="G81" i="14" s="1"/>
  <c r="F82" i="14"/>
  <c r="G82" i="14" s="1"/>
  <c r="F83" i="14"/>
  <c r="G83" i="14" s="1"/>
  <c r="F84" i="14"/>
  <c r="G84" i="14" s="1"/>
  <c r="F85" i="14"/>
  <c r="G85" i="14" s="1"/>
  <c r="F86" i="14"/>
  <c r="G86" i="14" s="1"/>
  <c r="F87" i="14"/>
  <c r="G87" i="14" s="1"/>
  <c r="F88" i="14"/>
  <c r="G88" i="14" s="1"/>
  <c r="F89" i="14"/>
  <c r="G89" i="14" s="1"/>
  <c r="F90" i="14"/>
  <c r="G90" i="14" s="1"/>
  <c r="F91" i="14"/>
  <c r="G91" i="14" s="1"/>
  <c r="F92" i="14"/>
  <c r="G92" i="14" s="1"/>
  <c r="F93" i="14"/>
  <c r="G93" i="14" s="1"/>
  <c r="F94" i="14"/>
  <c r="G94" i="14" s="1"/>
  <c r="F95" i="14"/>
  <c r="G95" i="14" s="1"/>
  <c r="F96" i="14"/>
  <c r="G96" i="14" s="1"/>
  <c r="F97" i="14"/>
  <c r="G97" i="14" s="1"/>
  <c r="F98" i="14"/>
  <c r="G98" i="14" s="1"/>
  <c r="F99" i="14"/>
  <c r="G99" i="14" s="1"/>
  <c r="F100" i="14"/>
  <c r="G100" i="14" s="1"/>
  <c r="F101" i="14"/>
  <c r="G101" i="14" s="1"/>
  <c r="F102" i="14"/>
  <c r="G102" i="14" s="1"/>
  <c r="F103" i="14"/>
  <c r="G103" i="14" s="1"/>
  <c r="F104" i="14"/>
  <c r="G104" i="14" s="1"/>
  <c r="F105" i="14"/>
  <c r="G105" i="14" s="1"/>
  <c r="J105" i="14" s="1"/>
  <c r="F106" i="14"/>
  <c r="G106" i="14" s="1"/>
  <c r="J106" i="14" s="1"/>
  <c r="F107" i="14"/>
  <c r="G107" i="14" s="1"/>
  <c r="F108" i="14"/>
  <c r="G108" i="14" s="1"/>
  <c r="F109" i="14"/>
  <c r="G109" i="14" s="1"/>
  <c r="F110" i="14"/>
  <c r="G110" i="14" s="1"/>
  <c r="F111" i="14"/>
  <c r="G111" i="14" s="1"/>
  <c r="J111" i="14" s="1"/>
  <c r="F112" i="14"/>
  <c r="G112" i="14" s="1"/>
  <c r="J112" i="14" s="1"/>
  <c r="F113" i="14"/>
  <c r="G113" i="14" s="1"/>
  <c r="J113" i="14" s="1"/>
  <c r="F114" i="14"/>
  <c r="G114" i="14" s="1"/>
  <c r="F115" i="14"/>
  <c r="G115" i="14" s="1"/>
  <c r="J115" i="14" s="1"/>
  <c r="F116" i="14"/>
  <c r="G116" i="14" s="1"/>
  <c r="F117" i="14"/>
  <c r="G117" i="14" s="1"/>
  <c r="J117" i="14" s="1"/>
  <c r="F118" i="14"/>
  <c r="G118" i="14" s="1"/>
  <c r="F119" i="14"/>
  <c r="G119" i="14" s="1"/>
  <c r="J119" i="14" s="1"/>
  <c r="F120" i="14"/>
  <c r="G120" i="14" s="1"/>
  <c r="J120" i="14" s="1"/>
  <c r="F121" i="14"/>
  <c r="G121" i="14" s="1"/>
  <c r="J121" i="14" s="1"/>
  <c r="F122" i="14"/>
  <c r="G122" i="14" s="1"/>
  <c r="F123" i="14"/>
  <c r="G123" i="14" s="1"/>
  <c r="F132" i="14"/>
  <c r="F133" i="14"/>
  <c r="G133" i="14" s="1"/>
  <c r="F134" i="14"/>
  <c r="G134" i="14" s="1"/>
  <c r="F135" i="14"/>
  <c r="G135" i="14" s="1"/>
  <c r="F136" i="14"/>
  <c r="G136" i="14" s="1"/>
  <c r="F137" i="14"/>
  <c r="G137" i="14" s="1"/>
  <c r="F138" i="14"/>
  <c r="G138" i="14" s="1"/>
  <c r="F139" i="14"/>
  <c r="G139" i="14" s="1"/>
  <c r="F140" i="14"/>
  <c r="G140" i="14" s="1"/>
  <c r="F141" i="14"/>
  <c r="G141" i="14" s="1"/>
  <c r="F142" i="14"/>
  <c r="G142" i="14" s="1"/>
  <c r="F143" i="14"/>
  <c r="G143" i="14" s="1"/>
  <c r="F144" i="14"/>
  <c r="G144" i="14" s="1"/>
  <c r="F145" i="14"/>
  <c r="G145" i="14" s="1"/>
  <c r="F146" i="14"/>
  <c r="G146" i="14" s="1"/>
  <c r="F147" i="14"/>
  <c r="G147" i="14" s="1"/>
  <c r="J147" i="14" s="1"/>
  <c r="F148" i="14"/>
  <c r="G148" i="14" s="1"/>
  <c r="F149" i="14"/>
  <c r="G149" i="14" s="1"/>
  <c r="F150" i="14"/>
  <c r="G150" i="14" s="1"/>
  <c r="J150" i="14" s="1"/>
  <c r="F151" i="14"/>
  <c r="G151" i="14" s="1"/>
  <c r="F152" i="14"/>
  <c r="G152" i="14" s="1"/>
  <c r="F153" i="14"/>
  <c r="G153" i="14" s="1"/>
  <c r="F154" i="14"/>
  <c r="G154" i="14" s="1"/>
  <c r="F155" i="14"/>
  <c r="G155" i="14" s="1"/>
  <c r="F156" i="14"/>
  <c r="G156" i="14" s="1"/>
  <c r="F157" i="14"/>
  <c r="G157" i="14" s="1"/>
  <c r="F158" i="14"/>
  <c r="G158" i="14" s="1"/>
  <c r="F159" i="14"/>
  <c r="G159" i="14" s="1"/>
  <c r="F160" i="14"/>
  <c r="G160" i="14" s="1"/>
  <c r="F161" i="14"/>
  <c r="G161" i="14" s="1"/>
  <c r="F162" i="14"/>
  <c r="G162" i="14" s="1"/>
  <c r="F163" i="14"/>
  <c r="G163" i="14" s="1"/>
  <c r="F164" i="14"/>
  <c r="G164" i="14" s="1"/>
  <c r="F165" i="14"/>
  <c r="G165" i="14" s="1"/>
  <c r="F166" i="14"/>
  <c r="G166" i="14" s="1"/>
  <c r="F167" i="14"/>
  <c r="G167" i="14" s="1"/>
  <c r="F168" i="14"/>
  <c r="G168" i="14" s="1"/>
  <c r="I175" i="14"/>
  <c r="J175" i="14"/>
  <c r="I176" i="14"/>
  <c r="J176" i="14"/>
  <c r="I177" i="14"/>
  <c r="J177" i="14"/>
  <c r="A174" i="14"/>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I174" i="14"/>
  <c r="J174" i="14"/>
  <c r="C168" i="20"/>
  <c r="I172" i="14"/>
  <c r="J172" i="14"/>
  <c r="I173" i="14"/>
  <c r="J173" i="14"/>
  <c r="J202" i="21"/>
  <c r="J207" i="21"/>
  <c r="J230" i="21"/>
  <c r="J235" i="21"/>
  <c r="J250" i="21"/>
  <c r="J258" i="21"/>
  <c r="J278" i="21"/>
  <c r="J286" i="21"/>
  <c r="J306" i="21"/>
  <c r="J319" i="21"/>
  <c r="J324" i="21"/>
  <c r="J329" i="21"/>
  <c r="J334" i="21"/>
  <c r="J347" i="21"/>
  <c r="J352" i="21"/>
  <c r="J357" i="21"/>
  <c r="J375" i="21"/>
  <c r="J385" i="21"/>
  <c r="J398" i="21"/>
  <c r="J403" i="21"/>
  <c r="J245" i="21"/>
  <c r="K245" i="21"/>
  <c r="K250" i="21"/>
  <c r="K258" i="21"/>
  <c r="J263" i="21"/>
  <c r="K263" i="21"/>
  <c r="J268" i="21"/>
  <c r="K268" i="21"/>
  <c r="J273" i="21"/>
  <c r="K273" i="21"/>
  <c r="K278" i="21"/>
  <c r="K286" i="21"/>
  <c r="J291" i="21"/>
  <c r="K291" i="21"/>
  <c r="J296" i="21"/>
  <c r="K296" i="21"/>
  <c r="J301" i="21"/>
  <c r="K301" i="21"/>
  <c r="K306" i="21"/>
  <c r="J314" i="21"/>
  <c r="K314" i="21"/>
  <c r="K319" i="21"/>
  <c r="K324" i="21"/>
  <c r="K329" i="21"/>
  <c r="K334" i="21"/>
  <c r="J342" i="21"/>
  <c r="K342" i="21"/>
  <c r="K347" i="21"/>
  <c r="K352" i="21"/>
  <c r="K357" i="21"/>
  <c r="J362" i="21"/>
  <c r="K362" i="21"/>
  <c r="J370" i="21"/>
  <c r="K370" i="21"/>
  <c r="K375" i="21"/>
  <c r="K380" i="21"/>
  <c r="K385" i="21"/>
  <c r="J390" i="21"/>
  <c r="K390" i="21"/>
  <c r="K398" i="21"/>
  <c r="K403" i="21"/>
  <c r="K240" i="21"/>
  <c r="J240" i="21"/>
  <c r="K235" i="21"/>
  <c r="K230" i="21"/>
  <c r="K222" i="21"/>
  <c r="J222" i="21"/>
  <c r="K217" i="21"/>
  <c r="J217" i="21"/>
  <c r="K212" i="21"/>
  <c r="J212" i="21"/>
  <c r="K207" i="21"/>
  <c r="K202" i="21"/>
  <c r="K194" i="21"/>
  <c r="J194" i="21"/>
  <c r="K189" i="21"/>
  <c r="J189" i="21"/>
  <c r="K184" i="21"/>
  <c r="J184" i="21"/>
  <c r="K179" i="21"/>
  <c r="J179" i="21"/>
  <c r="K174" i="21"/>
  <c r="J174" i="21"/>
  <c r="K166" i="21"/>
  <c r="J166" i="21"/>
  <c r="K161" i="21"/>
  <c r="J161" i="21"/>
  <c r="K156" i="21"/>
  <c r="J156" i="21"/>
  <c r="K151" i="21"/>
  <c r="J151" i="21"/>
  <c r="K146" i="21"/>
  <c r="J146" i="21"/>
  <c r="K138" i="21"/>
  <c r="J138" i="21"/>
  <c r="K133" i="21"/>
  <c r="J133" i="21"/>
  <c r="K128" i="21"/>
  <c r="J128" i="21"/>
  <c r="K123" i="21"/>
  <c r="J123" i="21"/>
  <c r="K118" i="21"/>
  <c r="J118" i="21"/>
  <c r="K110" i="21"/>
  <c r="J110" i="21"/>
  <c r="K105" i="21"/>
  <c r="J105" i="21"/>
  <c r="K100" i="21"/>
  <c r="J100" i="21"/>
  <c r="K95" i="21"/>
  <c r="J95" i="21"/>
  <c r="K90" i="21"/>
  <c r="J90" i="21"/>
  <c r="K82" i="21"/>
  <c r="J82" i="21"/>
  <c r="K77" i="21"/>
  <c r="J77" i="21"/>
  <c r="K72" i="21"/>
  <c r="J72" i="21"/>
  <c r="K67" i="21"/>
  <c r="J67" i="21"/>
  <c r="K62" i="21"/>
  <c r="J62" i="21"/>
  <c r="K54" i="21"/>
  <c r="J54" i="21"/>
  <c r="K49" i="21"/>
  <c r="J49" i="21"/>
  <c r="K44" i="21"/>
  <c r="J44" i="21"/>
  <c r="K39" i="21"/>
  <c r="J39" i="21"/>
  <c r="K34" i="21"/>
  <c r="J34" i="21"/>
  <c r="K26" i="21"/>
  <c r="J26" i="21"/>
  <c r="K21" i="21"/>
  <c r="J21" i="21"/>
  <c r="K16" i="21"/>
  <c r="J16" i="21"/>
  <c r="K11" i="21"/>
  <c r="J11" i="21"/>
  <c r="K6" i="21"/>
  <c r="J6" i="21"/>
  <c r="AB409" i="21"/>
  <c r="R409" i="21"/>
  <c r="M409" i="21"/>
  <c r="C409" i="21"/>
  <c r="I647" i="22"/>
  <c r="I686" i="22" s="1"/>
  <c r="AB405" i="21"/>
  <c r="AE405" i="21"/>
  <c r="AE403" i="21"/>
  <c r="AD403" i="21"/>
  <c r="AE402" i="21"/>
  <c r="AD402" i="21"/>
  <c r="AE401" i="21"/>
  <c r="AD401" i="21"/>
  <c r="AE400" i="21"/>
  <c r="AD400" i="21"/>
  <c r="AE399" i="21"/>
  <c r="AD399" i="21"/>
  <c r="AE398" i="21"/>
  <c r="AD398" i="21"/>
  <c r="AE397" i="21"/>
  <c r="AD397" i="21"/>
  <c r="AE396" i="21"/>
  <c r="AD396" i="21"/>
  <c r="AE395" i="21"/>
  <c r="AD395" i="21"/>
  <c r="AE394" i="21"/>
  <c r="AD394" i="21"/>
  <c r="AE393" i="21"/>
  <c r="AD393" i="21"/>
  <c r="AE392" i="21"/>
  <c r="AD392" i="21"/>
  <c r="AE391" i="21"/>
  <c r="AD391" i="21"/>
  <c r="AE390" i="21"/>
  <c r="AD390" i="21"/>
  <c r="AE389" i="21"/>
  <c r="AD389" i="21"/>
  <c r="AE388" i="21"/>
  <c r="AD388" i="21"/>
  <c r="AE387" i="21"/>
  <c r="AD387" i="21"/>
  <c r="AE386" i="21"/>
  <c r="AD386" i="21"/>
  <c r="AE385" i="21"/>
  <c r="AD385" i="21"/>
  <c r="AE384" i="21"/>
  <c r="AD384" i="21"/>
  <c r="AE383" i="21"/>
  <c r="AD383" i="21"/>
  <c r="AE382" i="21"/>
  <c r="AD382" i="21"/>
  <c r="AE381" i="21"/>
  <c r="AD381" i="21"/>
  <c r="AE380" i="21"/>
  <c r="AD380" i="21"/>
  <c r="AE379" i="21"/>
  <c r="AD379" i="21"/>
  <c r="AE378" i="21"/>
  <c r="AD378" i="21"/>
  <c r="AE377" i="21"/>
  <c r="AD377" i="21"/>
  <c r="AE376" i="21"/>
  <c r="AD376" i="21"/>
  <c r="AE375" i="21"/>
  <c r="AD375" i="21"/>
  <c r="AE374" i="21"/>
  <c r="AD374" i="21"/>
  <c r="AE373" i="21"/>
  <c r="AD373" i="21"/>
  <c r="AE372" i="21"/>
  <c r="AD372" i="21"/>
  <c r="AE371" i="21"/>
  <c r="AD371" i="21"/>
  <c r="AE370" i="21"/>
  <c r="AD370" i="21"/>
  <c r="AE369" i="21"/>
  <c r="AD369" i="21"/>
  <c r="AE368" i="21"/>
  <c r="AD368" i="21"/>
  <c r="AE367" i="21"/>
  <c r="AD367" i="21"/>
  <c r="AE366" i="21"/>
  <c r="AD366" i="21"/>
  <c r="AE365" i="21"/>
  <c r="AD365" i="21"/>
  <c r="AE364" i="21"/>
  <c r="AD364" i="21"/>
  <c r="AE363" i="21"/>
  <c r="AD363" i="21"/>
  <c r="AE362" i="21"/>
  <c r="AD362" i="21"/>
  <c r="AE361" i="21"/>
  <c r="AD361" i="21"/>
  <c r="AE360" i="21"/>
  <c r="AD360" i="21"/>
  <c r="AE359" i="21"/>
  <c r="AD359" i="21"/>
  <c r="AE358" i="21"/>
  <c r="AD358" i="21"/>
  <c r="AE357" i="21"/>
  <c r="AD357" i="21"/>
  <c r="AE356" i="21"/>
  <c r="AD356" i="21"/>
  <c r="AE355" i="21"/>
  <c r="AD355" i="21"/>
  <c r="AE354" i="21"/>
  <c r="AD354" i="21"/>
  <c r="AE353" i="21"/>
  <c r="AD353" i="21"/>
  <c r="AE352" i="21"/>
  <c r="AD352" i="21"/>
  <c r="AE351" i="21"/>
  <c r="AD351" i="21"/>
  <c r="AE350" i="21"/>
  <c r="AD350" i="21"/>
  <c r="AE349" i="21"/>
  <c r="AD349" i="21"/>
  <c r="AE348" i="21"/>
  <c r="AD348" i="21"/>
  <c r="AE347" i="21"/>
  <c r="AD347" i="21"/>
  <c r="AE346" i="21"/>
  <c r="AD346" i="21"/>
  <c r="AE345" i="21"/>
  <c r="AD345" i="21"/>
  <c r="AE344" i="21"/>
  <c r="AD344" i="21"/>
  <c r="AE343" i="21"/>
  <c r="AD343" i="21"/>
  <c r="AE342" i="21"/>
  <c r="AD342" i="21"/>
  <c r="AE341" i="21"/>
  <c r="AD341" i="21"/>
  <c r="AE340" i="21"/>
  <c r="AD340" i="21"/>
  <c r="AE339" i="21"/>
  <c r="AD339" i="21"/>
  <c r="AE338" i="21"/>
  <c r="AD338" i="21"/>
  <c r="AE337" i="21"/>
  <c r="AD337" i="21"/>
  <c r="AE336" i="21"/>
  <c r="AD336" i="21"/>
  <c r="AE335" i="21"/>
  <c r="AD335" i="21"/>
  <c r="AE334" i="21"/>
  <c r="AD334" i="21"/>
  <c r="AE333" i="21"/>
  <c r="AD333" i="21"/>
  <c r="AE332" i="21"/>
  <c r="AD332" i="21"/>
  <c r="AE331" i="21"/>
  <c r="AD331" i="21"/>
  <c r="AE330" i="21"/>
  <c r="AD330" i="21"/>
  <c r="AE329" i="21"/>
  <c r="AD329" i="21"/>
  <c r="AE328" i="21"/>
  <c r="AD328" i="21"/>
  <c r="AE327" i="21"/>
  <c r="AD327" i="21"/>
  <c r="AE326" i="21"/>
  <c r="AD326" i="21"/>
  <c r="AE325" i="21"/>
  <c r="AD325" i="21"/>
  <c r="AE324" i="21"/>
  <c r="AD324" i="21"/>
  <c r="AE323" i="21"/>
  <c r="AD323" i="21"/>
  <c r="AE322" i="21"/>
  <c r="AD322" i="21"/>
  <c r="AE321" i="21"/>
  <c r="AD321" i="21"/>
  <c r="AE320" i="21"/>
  <c r="AD320" i="21"/>
  <c r="AE319" i="21"/>
  <c r="AD319" i="21"/>
  <c r="AE318" i="21"/>
  <c r="AD318" i="21"/>
  <c r="AE317" i="21"/>
  <c r="AD317" i="21"/>
  <c r="AE316" i="21"/>
  <c r="AD316" i="21"/>
  <c r="AE315" i="21"/>
  <c r="AD315" i="21"/>
  <c r="AE314" i="21"/>
  <c r="AD314" i="21"/>
  <c r="AE313" i="21"/>
  <c r="AD313" i="21"/>
  <c r="AE312" i="21"/>
  <c r="AD312" i="21"/>
  <c r="AE311" i="21"/>
  <c r="AD311" i="21"/>
  <c r="AE310" i="21"/>
  <c r="AD310" i="21"/>
  <c r="AE309" i="21"/>
  <c r="AD309" i="21"/>
  <c r="AE308" i="21"/>
  <c r="AD308" i="21"/>
  <c r="AE307" i="21"/>
  <c r="AD307" i="21"/>
  <c r="AE306" i="21"/>
  <c r="AD306" i="21"/>
  <c r="AE305" i="21"/>
  <c r="AD305" i="21"/>
  <c r="AE304" i="21"/>
  <c r="AD304" i="21"/>
  <c r="AE303" i="21"/>
  <c r="AD303" i="21"/>
  <c r="AE302" i="21"/>
  <c r="AD302" i="21"/>
  <c r="AE301" i="21"/>
  <c r="AD301" i="21"/>
  <c r="AE300" i="21"/>
  <c r="AD300" i="21"/>
  <c r="AE299" i="21"/>
  <c r="AD299" i="21"/>
  <c r="AE298" i="21"/>
  <c r="AD298" i="21"/>
  <c r="AE297" i="21"/>
  <c r="AD297" i="21"/>
  <c r="AE296" i="21"/>
  <c r="AD296" i="21"/>
  <c r="AE295" i="21"/>
  <c r="AD295" i="21"/>
  <c r="AE294" i="21"/>
  <c r="AD294" i="21"/>
  <c r="AE293" i="21"/>
  <c r="AD293" i="21"/>
  <c r="AE292" i="21"/>
  <c r="AD292" i="21"/>
  <c r="AE291" i="21"/>
  <c r="AD291" i="21"/>
  <c r="AE290" i="21"/>
  <c r="AD290" i="21"/>
  <c r="AE289" i="21"/>
  <c r="AD289" i="21"/>
  <c r="AE288" i="21"/>
  <c r="AD288" i="21"/>
  <c r="AE287" i="21"/>
  <c r="AD287" i="21"/>
  <c r="AE286" i="21"/>
  <c r="AD286" i="21"/>
  <c r="AE285" i="21"/>
  <c r="AD285" i="21"/>
  <c r="AE284" i="21"/>
  <c r="AD284" i="21"/>
  <c r="AE283" i="21"/>
  <c r="AD283" i="21"/>
  <c r="AE282" i="21"/>
  <c r="AD282" i="21"/>
  <c r="AE281" i="21"/>
  <c r="AD281" i="21"/>
  <c r="AE280" i="21"/>
  <c r="AD280" i="21"/>
  <c r="AE279" i="21"/>
  <c r="AD279" i="21"/>
  <c r="AE278" i="21"/>
  <c r="AD278" i="21"/>
  <c r="AE277" i="21"/>
  <c r="AD277" i="21"/>
  <c r="AE276" i="21"/>
  <c r="AD276" i="21"/>
  <c r="AE275" i="21"/>
  <c r="AD275" i="21"/>
  <c r="AE274" i="21"/>
  <c r="AD274" i="21"/>
  <c r="AE273" i="21"/>
  <c r="AD273" i="21"/>
  <c r="AE272" i="21"/>
  <c r="AD272" i="21"/>
  <c r="AE271" i="21"/>
  <c r="AD271" i="21"/>
  <c r="AE270" i="21"/>
  <c r="AD270" i="21"/>
  <c r="AE269" i="21"/>
  <c r="AD269" i="21"/>
  <c r="AE268" i="21"/>
  <c r="AD268" i="21"/>
  <c r="AE267" i="21"/>
  <c r="AD267" i="21"/>
  <c r="AE266" i="21"/>
  <c r="AD266" i="21"/>
  <c r="AE265" i="21"/>
  <c r="AD265" i="21"/>
  <c r="AE264" i="21"/>
  <c r="AD264" i="21"/>
  <c r="AE263" i="21"/>
  <c r="AD263" i="21"/>
  <c r="AE262" i="21"/>
  <c r="AD262" i="21"/>
  <c r="AE261" i="21"/>
  <c r="AD261" i="21"/>
  <c r="AE260" i="21"/>
  <c r="AD260" i="21"/>
  <c r="AE259" i="21"/>
  <c r="AD259" i="21"/>
  <c r="AE258" i="21"/>
  <c r="AD258" i="21"/>
  <c r="AE257" i="21"/>
  <c r="AD257" i="21"/>
  <c r="AE256" i="21"/>
  <c r="AD256" i="21"/>
  <c r="AE255" i="21"/>
  <c r="AD255" i="21"/>
  <c r="AE254" i="21"/>
  <c r="AD254" i="21"/>
  <c r="AE253" i="21"/>
  <c r="AD253" i="21"/>
  <c r="AE252" i="21"/>
  <c r="AD252" i="21"/>
  <c r="AE251" i="21"/>
  <c r="AD251" i="21"/>
  <c r="AE250" i="21"/>
  <c r="AD250" i="21"/>
  <c r="AE249" i="21"/>
  <c r="AD249" i="21"/>
  <c r="AE248" i="21"/>
  <c r="AD248" i="21"/>
  <c r="AE247" i="21"/>
  <c r="AD247" i="21"/>
  <c r="AE246" i="21"/>
  <c r="AD246" i="21"/>
  <c r="AE245" i="21"/>
  <c r="AD245" i="21"/>
  <c r="AE244" i="21"/>
  <c r="AD244" i="21"/>
  <c r="AE243" i="21"/>
  <c r="AD243" i="21"/>
  <c r="AE242" i="21"/>
  <c r="AD242" i="21"/>
  <c r="AE241" i="21"/>
  <c r="AD241" i="21"/>
  <c r="J688" i="22"/>
  <c r="I165" i="22"/>
  <c r="I680" i="22" s="1"/>
  <c r="J165" i="22"/>
  <c r="J680" i="22" s="1"/>
  <c r="I277" i="22"/>
  <c r="I681" i="22" s="1"/>
  <c r="J277" i="22"/>
  <c r="J681" i="22" s="1"/>
  <c r="I388" i="22"/>
  <c r="I682" i="22" s="1"/>
  <c r="J388" i="22"/>
  <c r="J682" i="22" s="1"/>
  <c r="I475" i="22"/>
  <c r="I683" i="22" s="1"/>
  <c r="J475" i="22"/>
  <c r="J683" i="22" s="1"/>
  <c r="I575" i="22"/>
  <c r="I684" i="22" s="1"/>
  <c r="J575" i="22"/>
  <c r="J684" i="22" s="1"/>
  <c r="I610" i="22"/>
  <c r="I685" i="22" s="1"/>
  <c r="J610" i="22"/>
  <c r="J685" i="22" s="1"/>
  <c r="J647" i="22"/>
  <c r="J686" i="22" s="1"/>
  <c r="J71" i="22"/>
  <c r="J679" i="22" s="1"/>
  <c r="I71" i="22"/>
  <c r="I679" i="22" s="1"/>
  <c r="G680" i="22"/>
  <c r="G681" i="22" s="1"/>
  <c r="G682" i="22" s="1"/>
  <c r="G683" i="22" s="1"/>
  <c r="G684" i="22" s="1"/>
  <c r="G685" i="22" s="1"/>
  <c r="G686" i="22" s="1"/>
  <c r="G687" i="22" s="1"/>
  <c r="G688" i="22" s="1"/>
  <c r="G50" i="22"/>
  <c r="G108" i="22" s="1"/>
  <c r="B679" i="22"/>
  <c r="A680" i="22"/>
  <c r="B680" i="22" s="1"/>
  <c r="Z405" i="21"/>
  <c r="Y245" i="21"/>
  <c r="Z245" i="21"/>
  <c r="Y250" i="21"/>
  <c r="Z250" i="21"/>
  <c r="Y258" i="21"/>
  <c r="Z258" i="21"/>
  <c r="Y263" i="21"/>
  <c r="Z263" i="21"/>
  <c r="Y268" i="21"/>
  <c r="Z268" i="21"/>
  <c r="Y273" i="21"/>
  <c r="Z273" i="21"/>
  <c r="Y278" i="21"/>
  <c r="Z278" i="21"/>
  <c r="Y286" i="21"/>
  <c r="Z286" i="21"/>
  <c r="Y291" i="21"/>
  <c r="Z291" i="21"/>
  <c r="Y296" i="21"/>
  <c r="Z296" i="21"/>
  <c r="Y301" i="21"/>
  <c r="Z301" i="21"/>
  <c r="Y306" i="21"/>
  <c r="Z306" i="21"/>
  <c r="Y314" i="21"/>
  <c r="Z314" i="21"/>
  <c r="Y319" i="21"/>
  <c r="Z319" i="21"/>
  <c r="Y324" i="21"/>
  <c r="Z324" i="21"/>
  <c r="Y329" i="21"/>
  <c r="Z329" i="21"/>
  <c r="Y334" i="21"/>
  <c r="Z334" i="21"/>
  <c r="Y342" i="21"/>
  <c r="Z342" i="21"/>
  <c r="Y347" i="21"/>
  <c r="Z347" i="21"/>
  <c r="Y352" i="21"/>
  <c r="Z352" i="21"/>
  <c r="Y357" i="21"/>
  <c r="Z357" i="21"/>
  <c r="Y362" i="21"/>
  <c r="Z362" i="21"/>
  <c r="Y370" i="21"/>
  <c r="Z370" i="21"/>
  <c r="Y375" i="21"/>
  <c r="Z375" i="21"/>
  <c r="Y380" i="21"/>
  <c r="Z380" i="21"/>
  <c r="Y385" i="21"/>
  <c r="Z385" i="21"/>
  <c r="Y390" i="21"/>
  <c r="Z390" i="21"/>
  <c r="Y398" i="21"/>
  <c r="Z398" i="21"/>
  <c r="Y403" i="21"/>
  <c r="Z403" i="21"/>
  <c r="Z240" i="21"/>
  <c r="Y240" i="21"/>
  <c r="Z235" i="21"/>
  <c r="Y235" i="21"/>
  <c r="Z230" i="21"/>
  <c r="Y230" i="21"/>
  <c r="Z222" i="21"/>
  <c r="Y222" i="21"/>
  <c r="Z217" i="21"/>
  <c r="Y217" i="21"/>
  <c r="Z212" i="21"/>
  <c r="Y212" i="21"/>
  <c r="Z207" i="21"/>
  <c r="Y207" i="21"/>
  <c r="Z202" i="21"/>
  <c r="Y202" i="21"/>
  <c r="Z194" i="21"/>
  <c r="Y194" i="21"/>
  <c r="Z189" i="21"/>
  <c r="Y189" i="21"/>
  <c r="Z184" i="21"/>
  <c r="Y184" i="21"/>
  <c r="Z179" i="21"/>
  <c r="Y179" i="21"/>
  <c r="Z174" i="21"/>
  <c r="Y174" i="21"/>
  <c r="Z166" i="21"/>
  <c r="Y166" i="21"/>
  <c r="Z161" i="21"/>
  <c r="Y161" i="21"/>
  <c r="Z156" i="21"/>
  <c r="Y156" i="21"/>
  <c r="Z151" i="21"/>
  <c r="Y151" i="21"/>
  <c r="Z146" i="21"/>
  <c r="Y146" i="21"/>
  <c r="Z138" i="21"/>
  <c r="Y138" i="21"/>
  <c r="Z133" i="21"/>
  <c r="Y133" i="21"/>
  <c r="Z128" i="21"/>
  <c r="Y128" i="21"/>
  <c r="Z123" i="21"/>
  <c r="Y123" i="21"/>
  <c r="Z118" i="21"/>
  <c r="Y118" i="21"/>
  <c r="Z110" i="21"/>
  <c r="Y110" i="21"/>
  <c r="Z105" i="21"/>
  <c r="Y105" i="21"/>
  <c r="Z100" i="21"/>
  <c r="Y100" i="21"/>
  <c r="Z95" i="21"/>
  <c r="Y95" i="21"/>
  <c r="Z90" i="21"/>
  <c r="Y90" i="21"/>
  <c r="Z82" i="21"/>
  <c r="Y82" i="21"/>
  <c r="Z77" i="21"/>
  <c r="Y77" i="21"/>
  <c r="Z72" i="21"/>
  <c r="Y72" i="21"/>
  <c r="Z67" i="21"/>
  <c r="Y67" i="21"/>
  <c r="Z62" i="21"/>
  <c r="Y62" i="21"/>
  <c r="Z54" i="21"/>
  <c r="Y54" i="21"/>
  <c r="Z49" i="21"/>
  <c r="Y49" i="21"/>
  <c r="Z44" i="21"/>
  <c r="Y44" i="21"/>
  <c r="Z39" i="21"/>
  <c r="Y39" i="21"/>
  <c r="Z34" i="21"/>
  <c r="Y34" i="21"/>
  <c r="Z26" i="21"/>
  <c r="Y26" i="21"/>
  <c r="Z21" i="21"/>
  <c r="Y21" i="21"/>
  <c r="Z16" i="21"/>
  <c r="Y16" i="21"/>
  <c r="Z11" i="21"/>
  <c r="Y11" i="21"/>
  <c r="Z6" i="21"/>
  <c r="Y6" i="21"/>
  <c r="P405" i="21"/>
  <c r="O245" i="21"/>
  <c r="P245" i="21"/>
  <c r="O250" i="21"/>
  <c r="P250" i="21"/>
  <c r="O258" i="21"/>
  <c r="P258" i="21"/>
  <c r="O263" i="21"/>
  <c r="P263" i="21"/>
  <c r="O268" i="21"/>
  <c r="P268" i="21"/>
  <c r="O273" i="21"/>
  <c r="P273" i="21"/>
  <c r="O278" i="21"/>
  <c r="P278" i="21"/>
  <c r="O286" i="21"/>
  <c r="P286" i="21"/>
  <c r="O291" i="21"/>
  <c r="P291" i="21"/>
  <c r="O296" i="21"/>
  <c r="P296" i="21"/>
  <c r="O301" i="21"/>
  <c r="P301" i="21"/>
  <c r="O306" i="21"/>
  <c r="P306" i="21"/>
  <c r="O314" i="21"/>
  <c r="P314" i="21"/>
  <c r="O319" i="21"/>
  <c r="P319" i="21"/>
  <c r="O324" i="21"/>
  <c r="P324" i="21"/>
  <c r="O329" i="21"/>
  <c r="P329" i="21"/>
  <c r="O334" i="21"/>
  <c r="P334" i="21"/>
  <c r="O342" i="21"/>
  <c r="P342" i="21"/>
  <c r="O347" i="21"/>
  <c r="P347" i="21"/>
  <c r="O352" i="21"/>
  <c r="P352" i="21"/>
  <c r="O357" i="21"/>
  <c r="P357" i="21"/>
  <c r="O362" i="21"/>
  <c r="P362" i="21"/>
  <c r="O370" i="21"/>
  <c r="P370" i="21"/>
  <c r="O375" i="21"/>
  <c r="P375" i="21"/>
  <c r="O380" i="21"/>
  <c r="P380" i="21"/>
  <c r="O385" i="21"/>
  <c r="P385" i="21"/>
  <c r="O390" i="21"/>
  <c r="P390" i="21"/>
  <c r="O398" i="21"/>
  <c r="P398" i="21"/>
  <c r="O403" i="21"/>
  <c r="P403" i="21"/>
  <c r="P240" i="21"/>
  <c r="O240" i="21"/>
  <c r="P235" i="21"/>
  <c r="O235" i="21"/>
  <c r="P230" i="21"/>
  <c r="O230" i="21"/>
  <c r="P222" i="21"/>
  <c r="O222" i="21"/>
  <c r="P217" i="21"/>
  <c r="O217" i="21"/>
  <c r="P212" i="21"/>
  <c r="O212" i="21"/>
  <c r="P207" i="21"/>
  <c r="O207" i="21"/>
  <c r="P202" i="21"/>
  <c r="O202" i="21"/>
  <c r="P194" i="21"/>
  <c r="O194" i="21"/>
  <c r="P189" i="21"/>
  <c r="O189" i="21"/>
  <c r="P184" i="21"/>
  <c r="O184" i="21"/>
  <c r="P179" i="21"/>
  <c r="O179" i="21"/>
  <c r="P174" i="21"/>
  <c r="O174" i="21"/>
  <c r="P166" i="21"/>
  <c r="O166" i="21"/>
  <c r="P161" i="21"/>
  <c r="O161" i="21"/>
  <c r="P156" i="21"/>
  <c r="O156" i="21"/>
  <c r="P151" i="21"/>
  <c r="O151" i="21"/>
  <c r="P146" i="21"/>
  <c r="O146" i="21"/>
  <c r="P138" i="21"/>
  <c r="O138" i="21"/>
  <c r="P133" i="21"/>
  <c r="O133" i="21"/>
  <c r="P128" i="21"/>
  <c r="O128" i="21"/>
  <c r="P123" i="21"/>
  <c r="O123" i="21"/>
  <c r="P118" i="21"/>
  <c r="O118" i="21"/>
  <c r="P110" i="21"/>
  <c r="O110" i="21"/>
  <c r="P105" i="21"/>
  <c r="O105" i="21"/>
  <c r="P100" i="21"/>
  <c r="O100" i="21"/>
  <c r="P95" i="21"/>
  <c r="O95" i="21"/>
  <c r="P90" i="21"/>
  <c r="O90" i="21"/>
  <c r="P82" i="21"/>
  <c r="O82" i="21"/>
  <c r="P77" i="21"/>
  <c r="O77" i="21"/>
  <c r="P72" i="21"/>
  <c r="O72" i="21"/>
  <c r="P67" i="21"/>
  <c r="O67" i="21"/>
  <c r="P62" i="21"/>
  <c r="O62" i="21"/>
  <c r="P54" i="21"/>
  <c r="O54" i="21"/>
  <c r="P49" i="21"/>
  <c r="O49" i="21"/>
  <c r="P44" i="21"/>
  <c r="O44" i="21"/>
  <c r="P39" i="21"/>
  <c r="O39" i="21"/>
  <c r="P34" i="21"/>
  <c r="O34" i="21"/>
  <c r="P26" i="21"/>
  <c r="O26" i="21"/>
  <c r="P21" i="21"/>
  <c r="O21" i="21"/>
  <c r="P16" i="21"/>
  <c r="O16" i="21"/>
  <c r="P11" i="21"/>
  <c r="O11" i="21"/>
  <c r="P6" i="21"/>
  <c r="O6" i="21"/>
  <c r="F405" i="21"/>
  <c r="E245" i="21"/>
  <c r="F245" i="21"/>
  <c r="E250" i="21"/>
  <c r="F250" i="21"/>
  <c r="E258" i="21"/>
  <c r="F258" i="21"/>
  <c r="E263" i="21"/>
  <c r="F263" i="21"/>
  <c r="E268" i="21"/>
  <c r="F268" i="21"/>
  <c r="E273" i="21"/>
  <c r="F273" i="21"/>
  <c r="E278" i="21"/>
  <c r="F278" i="21"/>
  <c r="E286" i="21"/>
  <c r="F286" i="21"/>
  <c r="E291" i="21"/>
  <c r="F291" i="21"/>
  <c r="E296" i="21"/>
  <c r="F296" i="21"/>
  <c r="E301" i="21"/>
  <c r="F301" i="21"/>
  <c r="E306" i="21"/>
  <c r="F306" i="21"/>
  <c r="E314" i="21"/>
  <c r="F314" i="21"/>
  <c r="E319" i="21"/>
  <c r="F319" i="21"/>
  <c r="E324" i="21"/>
  <c r="F324" i="21"/>
  <c r="E329" i="21"/>
  <c r="F329" i="21"/>
  <c r="E334" i="21"/>
  <c r="F334" i="21"/>
  <c r="E342" i="21"/>
  <c r="F342" i="21"/>
  <c r="E347" i="21"/>
  <c r="F347" i="21"/>
  <c r="E352" i="21"/>
  <c r="F352" i="21"/>
  <c r="E357" i="21"/>
  <c r="F357" i="21"/>
  <c r="E362" i="21"/>
  <c r="F362" i="21"/>
  <c r="E370" i="21"/>
  <c r="F370" i="21"/>
  <c r="E375" i="21"/>
  <c r="F375" i="21"/>
  <c r="E380" i="21"/>
  <c r="F380" i="21"/>
  <c r="E385" i="21"/>
  <c r="F385" i="21"/>
  <c r="E390" i="21"/>
  <c r="F390" i="21"/>
  <c r="E398" i="21"/>
  <c r="F398" i="21"/>
  <c r="E403" i="21"/>
  <c r="F403" i="21"/>
  <c r="F240" i="21"/>
  <c r="E240" i="21"/>
  <c r="F235" i="21"/>
  <c r="E235" i="21"/>
  <c r="F230" i="21"/>
  <c r="E230" i="21"/>
  <c r="F222" i="21"/>
  <c r="E222" i="21"/>
  <c r="F217" i="21"/>
  <c r="E217" i="21"/>
  <c r="F212" i="21"/>
  <c r="E212" i="21"/>
  <c r="F207" i="21"/>
  <c r="E207" i="21"/>
  <c r="F202" i="21"/>
  <c r="E202" i="21"/>
  <c r="F194" i="21"/>
  <c r="E194" i="21"/>
  <c r="F189" i="21"/>
  <c r="E189" i="21"/>
  <c r="F184" i="21"/>
  <c r="E184" i="21"/>
  <c r="F179" i="21"/>
  <c r="E179" i="21"/>
  <c r="F174" i="21"/>
  <c r="E174" i="21"/>
  <c r="F166" i="21"/>
  <c r="E166" i="21"/>
  <c r="F161" i="21"/>
  <c r="E161" i="21"/>
  <c r="F156" i="21"/>
  <c r="E156" i="21"/>
  <c r="F151" i="21"/>
  <c r="E151" i="21"/>
  <c r="F146" i="21"/>
  <c r="E146" i="21"/>
  <c r="F138" i="21"/>
  <c r="E138" i="21"/>
  <c r="F133" i="21"/>
  <c r="E133" i="21"/>
  <c r="F128" i="21"/>
  <c r="E128" i="21"/>
  <c r="F123" i="21"/>
  <c r="E123" i="21"/>
  <c r="F118" i="21"/>
  <c r="E118" i="21"/>
  <c r="F110" i="21"/>
  <c r="E110" i="21"/>
  <c r="F105" i="21"/>
  <c r="E105" i="21"/>
  <c r="F100" i="21"/>
  <c r="E100" i="21"/>
  <c r="F95" i="21"/>
  <c r="E95" i="21"/>
  <c r="F90" i="21"/>
  <c r="E90" i="21"/>
  <c r="F82" i="21"/>
  <c r="E82" i="21"/>
  <c r="F77" i="21"/>
  <c r="E77" i="21"/>
  <c r="F72" i="21"/>
  <c r="E72" i="21"/>
  <c r="F67" i="21"/>
  <c r="E67" i="21"/>
  <c r="F62" i="21"/>
  <c r="E62" i="21"/>
  <c r="F54" i="21"/>
  <c r="E54" i="21"/>
  <c r="F49" i="21"/>
  <c r="E49" i="21"/>
  <c r="F44" i="21"/>
  <c r="E44" i="21"/>
  <c r="F39" i="21"/>
  <c r="E39" i="21"/>
  <c r="F34" i="21"/>
  <c r="E34" i="21"/>
  <c r="F26" i="21"/>
  <c r="E26" i="21"/>
  <c r="F21" i="21"/>
  <c r="E21" i="21"/>
  <c r="F16" i="21"/>
  <c r="E16" i="21"/>
  <c r="F11" i="21"/>
  <c r="E11" i="21"/>
  <c r="F6" i="21"/>
  <c r="E6" i="21"/>
  <c r="AJ405" i="21"/>
  <c r="AI245" i="21"/>
  <c r="AJ245" i="21"/>
  <c r="AI250" i="21"/>
  <c r="AJ250" i="21"/>
  <c r="AI258" i="21"/>
  <c r="AJ258" i="21"/>
  <c r="AI263" i="21"/>
  <c r="AJ263" i="21"/>
  <c r="AI268" i="21"/>
  <c r="AJ268" i="21"/>
  <c r="AI273" i="21"/>
  <c r="AJ273" i="21"/>
  <c r="AI278" i="21"/>
  <c r="AJ278" i="21"/>
  <c r="AI286" i="21"/>
  <c r="AJ286" i="21"/>
  <c r="AI291" i="21"/>
  <c r="AJ291" i="21"/>
  <c r="AI296" i="21"/>
  <c r="AJ296" i="21"/>
  <c r="AI301" i="21"/>
  <c r="AJ301" i="21"/>
  <c r="AI306" i="21"/>
  <c r="AJ306" i="21"/>
  <c r="AI314" i="21"/>
  <c r="AJ314" i="21"/>
  <c r="AI319" i="21"/>
  <c r="AJ319" i="21"/>
  <c r="AI324" i="21"/>
  <c r="AJ324" i="21"/>
  <c r="AI329" i="21"/>
  <c r="AJ329" i="21"/>
  <c r="AI334" i="21"/>
  <c r="AJ334" i="21"/>
  <c r="AI342" i="21"/>
  <c r="AJ342" i="21"/>
  <c r="AI347" i="21"/>
  <c r="AJ347" i="21"/>
  <c r="AI352" i="21"/>
  <c r="AJ352" i="21"/>
  <c r="AI357" i="21"/>
  <c r="AJ357" i="21"/>
  <c r="AI362" i="21"/>
  <c r="AJ362" i="21"/>
  <c r="AI370" i="21"/>
  <c r="AJ370" i="21"/>
  <c r="AI375" i="21"/>
  <c r="AJ375" i="21"/>
  <c r="AI380" i="21"/>
  <c r="AJ380" i="21"/>
  <c r="AI385" i="21"/>
  <c r="AJ385" i="21"/>
  <c r="AI390" i="21"/>
  <c r="AJ390" i="21"/>
  <c r="AI398" i="21"/>
  <c r="AJ398" i="21"/>
  <c r="AI403" i="21"/>
  <c r="AJ403" i="21"/>
  <c r="AJ240" i="21"/>
  <c r="AI240" i="21"/>
  <c r="AJ235" i="21"/>
  <c r="AI235" i="21"/>
  <c r="AJ230" i="21"/>
  <c r="AI230" i="21"/>
  <c r="AJ222" i="21"/>
  <c r="AI222" i="21"/>
  <c r="AJ217" i="21"/>
  <c r="AI217" i="21"/>
  <c r="AJ212" i="21"/>
  <c r="AI212" i="21"/>
  <c r="AJ207" i="21"/>
  <c r="AI207" i="21"/>
  <c r="AJ202" i="21"/>
  <c r="AI202" i="21"/>
  <c r="AJ194" i="21"/>
  <c r="AI194" i="21"/>
  <c r="AJ189" i="21"/>
  <c r="AI189" i="21"/>
  <c r="AJ184" i="21"/>
  <c r="AI184" i="21"/>
  <c r="AJ179" i="21"/>
  <c r="AI179" i="21"/>
  <c r="AJ174" i="21"/>
  <c r="AI174" i="21"/>
  <c r="AJ166" i="21"/>
  <c r="AI166" i="21"/>
  <c r="AJ161" i="21"/>
  <c r="AI161" i="21"/>
  <c r="AJ156" i="21"/>
  <c r="AI156" i="21"/>
  <c r="AJ151" i="21"/>
  <c r="AI151" i="21"/>
  <c r="AJ146" i="21"/>
  <c r="AI146" i="21"/>
  <c r="AJ138" i="21"/>
  <c r="AI138" i="21"/>
  <c r="AJ133" i="21"/>
  <c r="AI133" i="21"/>
  <c r="AJ128" i="21"/>
  <c r="AI128" i="21"/>
  <c r="AJ123" i="21"/>
  <c r="AI123" i="21"/>
  <c r="AJ118" i="21"/>
  <c r="AI118" i="21"/>
  <c r="AJ110" i="21"/>
  <c r="AI110" i="21"/>
  <c r="AJ105" i="21"/>
  <c r="AI105" i="21"/>
  <c r="AJ100" i="21"/>
  <c r="AI100" i="21"/>
  <c r="AJ95" i="21"/>
  <c r="AI95" i="21"/>
  <c r="AJ90" i="21"/>
  <c r="AI90" i="21"/>
  <c r="AJ82" i="21"/>
  <c r="AI82" i="21"/>
  <c r="AJ77" i="21"/>
  <c r="AI77" i="21"/>
  <c r="AJ72" i="21"/>
  <c r="AI72" i="21"/>
  <c r="AJ67" i="21"/>
  <c r="AI67" i="21"/>
  <c r="AJ62" i="21"/>
  <c r="AI62" i="21"/>
  <c r="AJ54" i="21"/>
  <c r="AI54" i="21"/>
  <c r="AJ49" i="21"/>
  <c r="AI49" i="21"/>
  <c r="AJ44" i="21"/>
  <c r="AI44" i="21"/>
  <c r="AJ39" i="21"/>
  <c r="AI39" i="21"/>
  <c r="AJ34" i="21"/>
  <c r="AI34" i="21"/>
  <c r="AJ26" i="21"/>
  <c r="AI26" i="21"/>
  <c r="AJ21" i="21"/>
  <c r="AI21" i="21"/>
  <c r="AJ16" i="21"/>
  <c r="AI16" i="21"/>
  <c r="AJ11" i="21"/>
  <c r="AI11" i="21"/>
  <c r="AJ6" i="21"/>
  <c r="AI6" i="21"/>
  <c r="T34" i="21"/>
  <c r="U34" i="21"/>
  <c r="T39" i="21"/>
  <c r="U39" i="21"/>
  <c r="T44" i="21"/>
  <c r="U44" i="21"/>
  <c r="T49" i="21"/>
  <c r="U49" i="21"/>
  <c r="T54" i="21"/>
  <c r="U54" i="21"/>
  <c r="T62" i="21"/>
  <c r="U62" i="21"/>
  <c r="T67" i="21"/>
  <c r="U67" i="21"/>
  <c r="T72" i="21"/>
  <c r="U72" i="21"/>
  <c r="T77" i="21"/>
  <c r="U77" i="21"/>
  <c r="T82" i="21"/>
  <c r="U82" i="21"/>
  <c r="T90" i="21"/>
  <c r="U90" i="21"/>
  <c r="T95" i="21"/>
  <c r="U95" i="21"/>
  <c r="T100" i="21"/>
  <c r="U100" i="21"/>
  <c r="T105" i="21"/>
  <c r="U105" i="21"/>
  <c r="T110" i="21"/>
  <c r="U110" i="21"/>
  <c r="T118" i="21"/>
  <c r="U118" i="21"/>
  <c r="T123" i="21"/>
  <c r="U123" i="21"/>
  <c r="T128" i="21"/>
  <c r="U128" i="21"/>
  <c r="T133" i="21"/>
  <c r="U133" i="21"/>
  <c r="T138" i="21"/>
  <c r="U138" i="21"/>
  <c r="T146" i="21"/>
  <c r="U146" i="21"/>
  <c r="T151" i="21"/>
  <c r="U151" i="21"/>
  <c r="T156" i="21"/>
  <c r="U156" i="21"/>
  <c r="T161" i="21"/>
  <c r="U161" i="21"/>
  <c r="T166" i="21"/>
  <c r="U166" i="21"/>
  <c r="T174" i="21"/>
  <c r="U174" i="21"/>
  <c r="T179" i="21"/>
  <c r="U179" i="21"/>
  <c r="T184" i="21"/>
  <c r="U184" i="21"/>
  <c r="T189" i="21"/>
  <c r="U189" i="21"/>
  <c r="T194" i="21"/>
  <c r="U194" i="21"/>
  <c r="T202" i="21"/>
  <c r="U202" i="21"/>
  <c r="T207" i="21"/>
  <c r="U207" i="21"/>
  <c r="T212" i="21"/>
  <c r="U212" i="21"/>
  <c r="T217" i="21"/>
  <c r="U217" i="21"/>
  <c r="T222" i="21"/>
  <c r="U222" i="21"/>
  <c r="T230" i="21"/>
  <c r="U230" i="21"/>
  <c r="T235" i="21"/>
  <c r="U235" i="21"/>
  <c r="T240" i="21"/>
  <c r="U240" i="21"/>
  <c r="T245" i="21"/>
  <c r="U245" i="21"/>
  <c r="T250" i="21"/>
  <c r="U250" i="21"/>
  <c r="T258" i="21"/>
  <c r="U258" i="21"/>
  <c r="T263" i="21"/>
  <c r="U263" i="21"/>
  <c r="T268" i="21"/>
  <c r="U268" i="21"/>
  <c r="T273" i="21"/>
  <c r="U273" i="21"/>
  <c r="T278" i="21"/>
  <c r="U278" i="21"/>
  <c r="T286" i="21"/>
  <c r="U286" i="21"/>
  <c r="T291" i="21"/>
  <c r="U291" i="21"/>
  <c r="T296" i="21"/>
  <c r="U296" i="21"/>
  <c r="T301" i="21"/>
  <c r="U301" i="21"/>
  <c r="T306" i="21"/>
  <c r="U306" i="21"/>
  <c r="T314" i="21"/>
  <c r="U314" i="21"/>
  <c r="T319" i="21"/>
  <c r="U319" i="21"/>
  <c r="T324" i="21"/>
  <c r="U324" i="21"/>
  <c r="T329" i="21"/>
  <c r="U329" i="21"/>
  <c r="T334" i="21"/>
  <c r="U334" i="21"/>
  <c r="T342" i="21"/>
  <c r="U342" i="21"/>
  <c r="T347" i="21"/>
  <c r="U347" i="21"/>
  <c r="T352" i="21"/>
  <c r="U352" i="21"/>
  <c r="T357" i="21"/>
  <c r="U357" i="21"/>
  <c r="T362" i="21"/>
  <c r="U362" i="21"/>
  <c r="T370" i="21"/>
  <c r="U370" i="21"/>
  <c r="T375" i="21"/>
  <c r="U375" i="21"/>
  <c r="T380" i="21"/>
  <c r="U380" i="21"/>
  <c r="T385" i="21"/>
  <c r="U385" i="21"/>
  <c r="T390" i="21"/>
  <c r="U390" i="21"/>
  <c r="T398" i="21"/>
  <c r="U398" i="21"/>
  <c r="T403" i="21"/>
  <c r="U403" i="21"/>
  <c r="T11" i="21"/>
  <c r="U11" i="21"/>
  <c r="T16" i="21"/>
  <c r="U16" i="21"/>
  <c r="T21" i="21"/>
  <c r="U21" i="21"/>
  <c r="T26" i="21"/>
  <c r="U26" i="21"/>
  <c r="U6" i="21"/>
  <c r="T6" i="21"/>
  <c r="W405" i="21"/>
  <c r="M405" i="21"/>
  <c r="C405" i="21"/>
  <c r="AG405" i="21"/>
  <c r="R405" i="21"/>
  <c r="U405" i="21"/>
  <c r="I171" i="14"/>
  <c r="J171" i="14"/>
  <c r="I170" i="14"/>
  <c r="J170" i="14"/>
  <c r="I169" i="14"/>
  <c r="J169" i="14"/>
  <c r="I168" i="14"/>
  <c r="J168" i="14"/>
  <c r="P26" i="19"/>
  <c r="P16" i="19" s="1"/>
  <c r="O26" i="19"/>
  <c r="O16" i="19" s="1"/>
  <c r="N26" i="19"/>
  <c r="M26" i="19"/>
  <c r="M36" i="19" s="1"/>
  <c r="K26" i="19"/>
  <c r="K16" i="19" s="1"/>
  <c r="J26" i="19"/>
  <c r="J16" i="19" s="1"/>
  <c r="I26" i="19"/>
  <c r="I16" i="19" s="1"/>
  <c r="H26" i="19"/>
  <c r="H16" i="19" s="1"/>
  <c r="F16" i="19"/>
  <c r="E16" i="19"/>
  <c r="D16" i="19"/>
  <c r="C16" i="19"/>
  <c r="K25" i="19"/>
  <c r="P25" i="19" s="1"/>
  <c r="J25" i="19"/>
  <c r="O25" i="19" s="1"/>
  <c r="I25" i="19"/>
  <c r="N25" i="19" s="1"/>
  <c r="H25" i="19"/>
  <c r="M25" i="19" s="1"/>
  <c r="I167" i="14"/>
  <c r="J167" i="14"/>
  <c r="C13" i="19"/>
  <c r="K8" i="19"/>
  <c r="J8" i="19"/>
  <c r="I8" i="19"/>
  <c r="I166" i="14"/>
  <c r="J166" i="14"/>
  <c r="S207" i="14"/>
  <c r="R207" i="14"/>
  <c r="A149" i="14"/>
  <c r="A150" i="14" s="1"/>
  <c r="A151" i="14" s="1"/>
  <c r="A152" i="14" s="1"/>
  <c r="A154" i="14"/>
  <c r="A155" i="14" s="1"/>
  <c r="A157" i="14"/>
  <c r="A158" i="14" s="1"/>
  <c r="A159" i="14" s="1"/>
  <c r="A160" i="14" s="1"/>
  <c r="A167" i="14"/>
  <c r="I165" i="14"/>
  <c r="J165" i="14"/>
  <c r="I164" i="14"/>
  <c r="J164" i="14"/>
  <c r="I163" i="14"/>
  <c r="J163" i="14"/>
  <c r="A171" i="12"/>
  <c r="A172" i="12" s="1"/>
  <c r="A173" i="12" s="1"/>
  <c r="A174" i="12" s="1"/>
  <c r="A175" i="12" s="1"/>
  <c r="A176" i="12" s="1"/>
  <c r="A177" i="12" s="1"/>
  <c r="A178" i="12" s="1"/>
  <c r="P206" i="14"/>
  <c r="I162" i="14"/>
  <c r="J162" i="14"/>
  <c r="F127" i="14"/>
  <c r="F128" i="14"/>
  <c r="F129" i="14"/>
  <c r="F130" i="14"/>
  <c r="F131" i="14"/>
  <c r="F124" i="14"/>
  <c r="F125" i="14"/>
  <c r="F126" i="14"/>
  <c r="I161" i="14"/>
  <c r="J161" i="14"/>
  <c r="I160" i="14"/>
  <c r="J160" i="14"/>
  <c r="I159" i="14"/>
  <c r="J159" i="14"/>
  <c r="I157" i="14"/>
  <c r="J157" i="14"/>
  <c r="I158" i="14"/>
  <c r="J158" i="14"/>
  <c r="J156" i="14"/>
  <c r="I156" i="14"/>
  <c r="J155" i="14"/>
  <c r="I155" i="14"/>
  <c r="I154" i="14"/>
  <c r="J154" i="14"/>
  <c r="J153" i="14"/>
  <c r="I153" i="14"/>
  <c r="J152" i="14"/>
  <c r="I152" i="14"/>
  <c r="C185" i="12"/>
  <c r="I150" i="14"/>
  <c r="I151" i="14"/>
  <c r="J151" i="14"/>
  <c r="I6" i="14"/>
  <c r="J6" i="14"/>
  <c r="I7" i="14"/>
  <c r="J7" i="14"/>
  <c r="I8" i="14"/>
  <c r="J8" i="14"/>
  <c r="I9" i="14"/>
  <c r="J9" i="14"/>
  <c r="I10" i="14"/>
  <c r="J10" i="14"/>
  <c r="I11" i="14"/>
  <c r="J11" i="14"/>
  <c r="I12" i="14"/>
  <c r="J12" i="14"/>
  <c r="I13" i="14"/>
  <c r="J13" i="14"/>
  <c r="I14" i="14"/>
  <c r="J14" i="14"/>
  <c r="I15" i="14"/>
  <c r="J15" i="14"/>
  <c r="I16" i="14"/>
  <c r="J16" i="14"/>
  <c r="I17" i="14"/>
  <c r="J17" i="14"/>
  <c r="I18" i="14"/>
  <c r="J18" i="14"/>
  <c r="I19" i="14"/>
  <c r="J19" i="14"/>
  <c r="I20" i="14"/>
  <c r="J20" i="14"/>
  <c r="I21" i="14"/>
  <c r="J21" i="14"/>
  <c r="I22" i="14"/>
  <c r="J22" i="14"/>
  <c r="I23" i="14"/>
  <c r="J23" i="14"/>
  <c r="I24" i="14"/>
  <c r="J24" i="14"/>
  <c r="I25" i="14"/>
  <c r="J25" i="14"/>
  <c r="I26" i="14"/>
  <c r="J26" i="14"/>
  <c r="I27" i="14"/>
  <c r="J27" i="14"/>
  <c r="I28" i="14"/>
  <c r="J28" i="14"/>
  <c r="I29" i="14"/>
  <c r="J29" i="14"/>
  <c r="I30" i="14"/>
  <c r="I31" i="14"/>
  <c r="I32" i="14"/>
  <c r="I33" i="14"/>
  <c r="I34" i="14"/>
  <c r="I35" i="14"/>
  <c r="I36" i="14"/>
  <c r="I37" i="14"/>
  <c r="I38" i="14"/>
  <c r="I39" i="14"/>
  <c r="I40" i="14"/>
  <c r="I41" i="14"/>
  <c r="I42" i="14"/>
  <c r="I43" i="14"/>
  <c r="J43" i="14"/>
  <c r="I44" i="14"/>
  <c r="J44" i="14"/>
  <c r="I45" i="14"/>
  <c r="J45" i="14"/>
  <c r="I46" i="14"/>
  <c r="J46" i="14"/>
  <c r="I47" i="14"/>
  <c r="J47" i="14"/>
  <c r="I48" i="14"/>
  <c r="J48" i="14"/>
  <c r="I49" i="14"/>
  <c r="J49" i="14"/>
  <c r="I50" i="14"/>
  <c r="J50" i="14"/>
  <c r="I51" i="14"/>
  <c r="J51" i="14"/>
  <c r="I52" i="14"/>
  <c r="J52" i="14"/>
  <c r="I53" i="14"/>
  <c r="J53" i="14"/>
  <c r="I54" i="14"/>
  <c r="J54" i="14"/>
  <c r="I55" i="14"/>
  <c r="J55" i="14"/>
  <c r="I56" i="14"/>
  <c r="J56" i="14"/>
  <c r="I57" i="14"/>
  <c r="J57" i="14"/>
  <c r="I58" i="14"/>
  <c r="J58" i="14"/>
  <c r="I59" i="14"/>
  <c r="J59" i="14"/>
  <c r="I60" i="14"/>
  <c r="J60" i="14"/>
  <c r="I61" i="14"/>
  <c r="J61" i="14"/>
  <c r="I62" i="14"/>
  <c r="J62" i="14"/>
  <c r="I63" i="14"/>
  <c r="J63" i="14"/>
  <c r="I64" i="14"/>
  <c r="J64" i="14"/>
  <c r="I65" i="14"/>
  <c r="J65" i="14"/>
  <c r="I66" i="14"/>
  <c r="J66" i="14"/>
  <c r="I67" i="14"/>
  <c r="J67" i="14"/>
  <c r="I68" i="14"/>
  <c r="J68" i="14"/>
  <c r="I69" i="14"/>
  <c r="J69" i="14"/>
  <c r="I70" i="14"/>
  <c r="J70" i="14"/>
  <c r="I71" i="14"/>
  <c r="J71" i="14"/>
  <c r="I72" i="14"/>
  <c r="J72" i="14"/>
  <c r="I73" i="14"/>
  <c r="J73" i="14"/>
  <c r="I74" i="14"/>
  <c r="J74" i="14"/>
  <c r="I75" i="14"/>
  <c r="J75" i="14"/>
  <c r="I76" i="14"/>
  <c r="J76" i="14"/>
  <c r="I77" i="14"/>
  <c r="J77" i="14"/>
  <c r="I78" i="14"/>
  <c r="J78" i="14"/>
  <c r="I79" i="14"/>
  <c r="J79" i="14"/>
  <c r="I80" i="14"/>
  <c r="J80" i="14"/>
  <c r="I81" i="14"/>
  <c r="J81" i="14"/>
  <c r="I82" i="14"/>
  <c r="J82" i="14"/>
  <c r="I83" i="14"/>
  <c r="J83" i="14"/>
  <c r="I84" i="14"/>
  <c r="J84" i="14"/>
  <c r="I85" i="14"/>
  <c r="J85" i="14"/>
  <c r="I86" i="14"/>
  <c r="J86" i="14"/>
  <c r="I87" i="14"/>
  <c r="J87" i="14"/>
  <c r="I88" i="14"/>
  <c r="J88" i="14"/>
  <c r="I89" i="14"/>
  <c r="J89" i="14"/>
  <c r="I90" i="14"/>
  <c r="J90" i="14"/>
  <c r="I91" i="14"/>
  <c r="J91" i="14"/>
  <c r="I92" i="14"/>
  <c r="J92" i="14"/>
  <c r="I93" i="14"/>
  <c r="J93" i="14"/>
  <c r="I94" i="14"/>
  <c r="J94" i="14"/>
  <c r="I95" i="14"/>
  <c r="J95" i="14"/>
  <c r="I96" i="14"/>
  <c r="J96" i="14"/>
  <c r="I97" i="14"/>
  <c r="J97" i="14"/>
  <c r="I98" i="14"/>
  <c r="J98" i="14"/>
  <c r="I99" i="14"/>
  <c r="J99" i="14"/>
  <c r="I100" i="14"/>
  <c r="J100" i="14"/>
  <c r="I101" i="14"/>
  <c r="J101" i="14"/>
  <c r="I102" i="14"/>
  <c r="J102" i="14"/>
  <c r="I103" i="14"/>
  <c r="J103" i="14"/>
  <c r="I104" i="14"/>
  <c r="J104" i="14"/>
  <c r="I105" i="14"/>
  <c r="I106" i="14"/>
  <c r="I107" i="14"/>
  <c r="J107" i="14"/>
  <c r="I108" i="14"/>
  <c r="J108" i="14"/>
  <c r="I109" i="14"/>
  <c r="J109" i="14"/>
  <c r="I110" i="14"/>
  <c r="J110" i="14"/>
  <c r="I111" i="14"/>
  <c r="I112" i="14"/>
  <c r="I113" i="14"/>
  <c r="I114" i="14"/>
  <c r="I115" i="14"/>
  <c r="I116" i="14"/>
  <c r="I117" i="14"/>
  <c r="I118" i="14"/>
  <c r="I119" i="14"/>
  <c r="I120" i="14"/>
  <c r="I121" i="14"/>
  <c r="I122" i="14"/>
  <c r="J122" i="14"/>
  <c r="I123" i="14"/>
  <c r="J123" i="14"/>
  <c r="I124" i="14"/>
  <c r="J124" i="14"/>
  <c r="I125" i="14"/>
  <c r="J125" i="14"/>
  <c r="I126" i="14"/>
  <c r="J126" i="14"/>
  <c r="I127" i="14"/>
  <c r="J127" i="14"/>
  <c r="I128" i="14"/>
  <c r="J128" i="14"/>
  <c r="I129" i="14"/>
  <c r="J129" i="14"/>
  <c r="I130" i="14"/>
  <c r="J130" i="14"/>
  <c r="I131" i="14"/>
  <c r="J131" i="14"/>
  <c r="I132" i="14"/>
  <c r="J132" i="14"/>
  <c r="I133" i="14"/>
  <c r="J133" i="14"/>
  <c r="I134" i="14"/>
  <c r="J134" i="14"/>
  <c r="I135" i="14"/>
  <c r="J135" i="14"/>
  <c r="I136" i="14"/>
  <c r="J136" i="14"/>
  <c r="I137" i="14"/>
  <c r="J137" i="14"/>
  <c r="I138" i="14"/>
  <c r="J138" i="14"/>
  <c r="I139" i="14"/>
  <c r="J139" i="14"/>
  <c r="I140" i="14"/>
  <c r="J140" i="14"/>
  <c r="I141" i="14"/>
  <c r="J141" i="14"/>
  <c r="I142" i="14"/>
  <c r="J142" i="14"/>
  <c r="I143" i="14"/>
  <c r="J143" i="14"/>
  <c r="I144" i="14"/>
  <c r="J144" i="14"/>
  <c r="I145" i="14"/>
  <c r="J145" i="14"/>
  <c r="I146" i="14"/>
  <c r="J146" i="14"/>
  <c r="I147" i="14"/>
  <c r="I148" i="14"/>
  <c r="J148" i="14"/>
  <c r="I149" i="14"/>
  <c r="J149" i="14"/>
  <c r="I7" i="19"/>
  <c r="J7" i="19"/>
  <c r="K7" i="19"/>
  <c r="H7" i="19"/>
  <c r="D29" i="19"/>
  <c r="C29" i="19" s="1"/>
  <c r="I29" i="19"/>
  <c r="H28" i="19" s="1" a="1"/>
  <c r="H28" i="19" s="1"/>
  <c r="H13" i="19"/>
  <c r="A2" i="19"/>
  <c r="M7" i="19"/>
  <c r="M13" i="19"/>
  <c r="M21" i="19"/>
  <c r="N21" i="19"/>
  <c r="O21" i="19"/>
  <c r="P21" i="19"/>
  <c r="N29" i="19"/>
  <c r="M29" i="19" s="1"/>
  <c r="O7" i="19"/>
  <c r="P7" i="19"/>
  <c r="N7" i="19"/>
  <c r="N34" i="19"/>
  <c r="O34" i="19"/>
  <c r="P34" i="19"/>
  <c r="C8" i="19"/>
  <c r="M8" i="19"/>
  <c r="K405" i="21"/>
  <c r="M37" i="19" l="1"/>
  <c r="A681" i="22"/>
  <c r="B681" i="22" s="1"/>
  <c r="M16" i="19"/>
  <c r="M18" i="19" s="1"/>
  <c r="H8" i="19"/>
  <c r="M28" i="19" a="1"/>
  <c r="M28" i="19" s="1"/>
  <c r="A179" i="12"/>
  <c r="AD405" i="21"/>
  <c r="AB406" i="21" s="1"/>
  <c r="AB407" i="21" s="1"/>
  <c r="AI405" i="21"/>
  <c r="AG406" i="21" s="1"/>
  <c r="AG407" i="21" s="1"/>
  <c r="E405" i="21"/>
  <c r="C406" i="21" s="1"/>
  <c r="C407" i="21" s="1"/>
  <c r="F170" i="14"/>
  <c r="G170" i="14" s="1"/>
  <c r="O405" i="21"/>
  <c r="M406" i="21" s="1"/>
  <c r="M407" i="21" s="1"/>
  <c r="F169" i="14"/>
  <c r="G169" i="14" s="1"/>
  <c r="P36" i="19"/>
  <c r="P37" i="19" s="1"/>
  <c r="H29" i="19"/>
  <c r="C18" i="19"/>
  <c r="O36" i="19"/>
  <c r="O37" i="19" s="1"/>
  <c r="J114" i="14"/>
  <c r="N36" i="19"/>
  <c r="N37" i="19" s="1"/>
  <c r="N16" i="19"/>
  <c r="J689" i="22"/>
  <c r="I689" i="22" s="1"/>
  <c r="C28" i="19" a="1"/>
  <c r="C28" i="19" s="1"/>
  <c r="D30" i="19" s="1"/>
  <c r="D11" i="19" s="1"/>
  <c r="T405" i="21"/>
  <c r="R406" i="21" s="1"/>
  <c r="R407" i="21" s="1"/>
  <c r="J116" i="14"/>
  <c r="H409" i="21"/>
  <c r="G178" i="22"/>
  <c r="G248" i="22" s="1"/>
  <c r="G318" i="22" s="1"/>
  <c r="H18" i="19"/>
  <c r="Y405" i="21"/>
  <c r="W406" i="21" s="1"/>
  <c r="W407" i="21" s="1"/>
  <c r="H405" i="21"/>
  <c r="A202" i="14"/>
  <c r="J118" i="14"/>
  <c r="J380" i="21"/>
  <c r="J405" i="21" s="1"/>
  <c r="H406" i="21" s="1"/>
  <c r="A682" i="22" l="1"/>
  <c r="O30" i="19"/>
  <c r="O11" i="19" s="1"/>
  <c r="P30" i="19"/>
  <c r="P11" i="19" s="1"/>
  <c r="N30" i="19"/>
  <c r="N11" i="19" s="1"/>
  <c r="N13" i="19" s="1"/>
  <c r="N22" i="19" s="1"/>
  <c r="A180" i="12"/>
  <c r="H407" i="21"/>
  <c r="O202" i="14"/>
  <c r="B202" i="14"/>
  <c r="S202" i="14"/>
  <c r="R202" i="14"/>
  <c r="F31" i="19"/>
  <c r="K31" i="19"/>
  <c r="J31" i="19"/>
  <c r="E30" i="19"/>
  <c r="E11" i="19" s="1"/>
  <c r="I31" i="19"/>
  <c r="J30" i="19"/>
  <c r="J11" i="19" s="1"/>
  <c r="K30" i="19"/>
  <c r="K11" i="19" s="1"/>
  <c r="F30" i="19"/>
  <c r="F11" i="19" s="1"/>
  <c r="I30" i="19"/>
  <c r="I11" i="19" s="1"/>
  <c r="E31" i="19"/>
  <c r="D31" i="19"/>
  <c r="D13" i="19"/>
  <c r="D18" i="19" s="1"/>
  <c r="G388" i="22"/>
  <c r="G458" i="22" s="1"/>
  <c r="B682" i="22" l="1"/>
  <c r="A683" i="22"/>
  <c r="N18" i="19"/>
  <c r="P13" i="19"/>
  <c r="P18" i="19" s="1"/>
  <c r="O13" i="19"/>
  <c r="O22" i="19" s="1"/>
  <c r="A181" i="12"/>
  <c r="A184" i="12" s="1"/>
  <c r="C184" i="12"/>
  <c r="B184" i="12"/>
  <c r="I13" i="19"/>
  <c r="I18" i="19" s="1"/>
  <c r="F13" i="19"/>
  <c r="F18" i="19" s="1"/>
  <c r="K13" i="19"/>
  <c r="K18" i="19" s="1"/>
  <c r="J13" i="19"/>
  <c r="J18" i="19" s="1"/>
  <c r="G528" i="22"/>
  <c r="G598" i="22" s="1"/>
  <c r="E13" i="19"/>
  <c r="E18" i="19" s="1"/>
  <c r="B683" i="22" l="1"/>
  <c r="A684" i="22"/>
  <c r="P22" i="19"/>
  <c r="M22" i="19" s="1" a="1"/>
  <c r="M22" i="19" s="1"/>
  <c r="O18" i="19"/>
  <c r="G668" i="22"/>
  <c r="A685" i="22" l="1"/>
  <c r="B684" i="22"/>
  <c r="B685" i="22" l="1"/>
  <c r="A686" i="22"/>
  <c r="B686" i="22" l="1"/>
  <c r="A687" i="22"/>
  <c r="B687" i="22" l="1"/>
  <c r="A688" i="22"/>
  <c r="C183" i="14"/>
  <c r="C184" i="14" s="1"/>
  <c r="C185" i="14" s="1"/>
  <c r="C186" i="14" s="1"/>
  <c r="C187" i="14" s="1"/>
  <c r="C188" i="14" s="1"/>
  <c r="C189" i="14" s="1"/>
  <c r="C190" i="14" s="1"/>
  <c r="C191" i="14" s="1"/>
  <c r="C192" i="14" s="1"/>
  <c r="C193" i="14" s="1"/>
  <c r="B688" i="22" l="1"/>
  <c r="A689" i="22"/>
  <c r="B689" i="22" s="1"/>
  <c r="G202" i="14"/>
  <c r="K5" i="14" s="1"/>
  <c r="F171" i="14"/>
  <c r="G171" i="14" s="1"/>
  <c r="F172" i="14"/>
  <c r="G172" i="14" s="1"/>
  <c r="F173" i="14" l="1"/>
  <c r="G173" i="14" s="1"/>
  <c r="F174" i="14" l="1"/>
  <c r="G174" i="14" s="1"/>
  <c r="F175" i="14" l="1"/>
  <c r="G175" i="14" s="1"/>
  <c r="F176" i="14" l="1"/>
  <c r="G176" i="14" s="1"/>
  <c r="F177" i="14" l="1"/>
  <c r="G177" i="14" s="1"/>
  <c r="F178" i="14" l="1"/>
  <c r="G178" i="14" s="1"/>
  <c r="F179" i="14" l="1"/>
  <c r="G179" i="14" s="1"/>
  <c r="F181" i="14" l="1"/>
  <c r="G181" i="14" s="1"/>
  <c r="F180" i="14"/>
  <c r="G180" i="14" s="1"/>
  <c r="H50" i="14" l="1"/>
  <c r="M50" i="14" s="1"/>
  <c r="P50" i="14" s="1"/>
  <c r="H196" i="14"/>
  <c r="H195" i="14"/>
  <c r="H114" i="14"/>
  <c r="M114" i="14" s="1"/>
  <c r="P114" i="14" s="1"/>
  <c r="H76" i="14"/>
  <c r="M76" i="14" s="1"/>
  <c r="P76" i="14" s="1"/>
  <c r="H135" i="14"/>
  <c r="H133" i="14"/>
  <c r="H164" i="14"/>
  <c r="H187" i="14"/>
  <c r="H152" i="14"/>
  <c r="H145" i="14"/>
  <c r="H193" i="14"/>
  <c r="H194" i="14"/>
  <c r="H98" i="14"/>
  <c r="M98" i="14" s="1"/>
  <c r="P98" i="14" s="1"/>
  <c r="H87" i="14"/>
  <c r="M87" i="14" s="1"/>
  <c r="P87" i="14" s="1"/>
  <c r="H179" i="14"/>
  <c r="H173" i="14"/>
  <c r="H15" i="14"/>
  <c r="M15" i="14" s="1"/>
  <c r="P15" i="14" s="1"/>
  <c r="H83" i="14"/>
  <c r="M83" i="14" s="1"/>
  <c r="P83" i="14" s="1"/>
  <c r="H182" i="14"/>
  <c r="V182" i="14" s="1"/>
  <c r="H126" i="14"/>
  <c r="M126" i="14" s="1"/>
  <c r="P126" i="14" s="1"/>
  <c r="H192" i="14"/>
  <c r="H154" i="14"/>
  <c r="H128" i="14"/>
  <c r="M128" i="14" s="1"/>
  <c r="P128" i="14" s="1"/>
  <c r="H100" i="14"/>
  <c r="M100" i="14" s="1"/>
  <c r="P100" i="14" s="1"/>
  <c r="H78" i="14"/>
  <c r="M78" i="14" s="1"/>
  <c r="P78" i="14" s="1"/>
  <c r="H161" i="14"/>
  <c r="H171" i="14"/>
  <c r="H159" i="14"/>
  <c r="H41" i="14"/>
  <c r="M41" i="14" s="1"/>
  <c r="P41" i="14" s="1"/>
  <c r="H91" i="14"/>
  <c r="M91" i="14" s="1"/>
  <c r="P91" i="14" s="1"/>
  <c r="H165" i="14"/>
  <c r="H157" i="14"/>
  <c r="H8" i="14"/>
  <c r="M8" i="14" s="1"/>
  <c r="P8" i="14" s="1"/>
  <c r="H44" i="14"/>
  <c r="M44" i="14" s="1"/>
  <c r="P44" i="14" s="1"/>
  <c r="H148" i="14"/>
  <c r="H59" i="14"/>
  <c r="M59" i="14" s="1"/>
  <c r="P59" i="14" s="1"/>
  <c r="H115" i="14"/>
  <c r="M115" i="14" s="1"/>
  <c r="P115" i="14" s="1"/>
  <c r="H24" i="14"/>
  <c r="M24" i="14" s="1"/>
  <c r="P24" i="14" s="1"/>
  <c r="H132" i="14"/>
  <c r="M132" i="14" s="1"/>
  <c r="P132" i="14" s="1"/>
  <c r="H45" i="14"/>
  <c r="M45" i="14" s="1"/>
  <c r="P45" i="14" s="1"/>
  <c r="H178" i="14"/>
  <c r="H84" i="14"/>
  <c r="M84" i="14" s="1"/>
  <c r="P84" i="14" s="1"/>
  <c r="H73" i="14"/>
  <c r="M73" i="14" s="1"/>
  <c r="P73" i="14" s="1"/>
  <c r="H127" i="14"/>
  <c r="M127" i="14" s="1"/>
  <c r="P127" i="14" s="1"/>
  <c r="H56" i="14"/>
  <c r="M56" i="14" s="1"/>
  <c r="P56" i="14" s="1"/>
  <c r="H120" i="14"/>
  <c r="M120" i="14" s="1"/>
  <c r="P120" i="14" s="1"/>
  <c r="H168" i="14"/>
  <c r="H21" i="14"/>
  <c r="M21" i="14" s="1"/>
  <c r="P21" i="14" s="1"/>
  <c r="H191" i="14"/>
  <c r="H27" i="14"/>
  <c r="M27" i="14" s="1"/>
  <c r="P27" i="14" s="1"/>
  <c r="H25" i="14"/>
  <c r="M25" i="14" s="1"/>
  <c r="P25" i="14" s="1"/>
  <c r="H39" i="14"/>
  <c r="M39" i="14" s="1"/>
  <c r="P39" i="14" s="1"/>
  <c r="H90" i="14"/>
  <c r="M90" i="14" s="1"/>
  <c r="P90" i="14" s="1"/>
  <c r="H7" i="14"/>
  <c r="M7" i="14" s="1"/>
  <c r="P7" i="14" s="1"/>
  <c r="H134" i="14"/>
  <c r="H75" i="14"/>
  <c r="M75" i="14" s="1"/>
  <c r="P75" i="14" s="1"/>
  <c r="H153" i="14"/>
  <c r="H149" i="14"/>
  <c r="V149" i="14" s="1"/>
  <c r="H29" i="14"/>
  <c r="M29" i="14" s="1"/>
  <c r="P29" i="14" s="1"/>
  <c r="H146" i="14"/>
  <c r="H86" i="14"/>
  <c r="M86" i="14" s="1"/>
  <c r="P86" i="14" s="1"/>
  <c r="H14" i="14"/>
  <c r="M14" i="14" s="1"/>
  <c r="P14" i="14" s="1"/>
  <c r="H79" i="14"/>
  <c r="M79" i="14" s="1"/>
  <c r="P79" i="14" s="1"/>
  <c r="H12" i="14"/>
  <c r="M12" i="14" s="1"/>
  <c r="P12" i="14" s="1"/>
  <c r="H108" i="14"/>
  <c r="M108" i="14" s="1"/>
  <c r="P108" i="14" s="1"/>
  <c r="H141" i="14"/>
  <c r="H111" i="14"/>
  <c r="M111" i="14" s="1"/>
  <c r="P111" i="14" s="1"/>
  <c r="H81" i="14"/>
  <c r="M81" i="14" s="1"/>
  <c r="P81" i="14" s="1"/>
  <c r="H162" i="14"/>
  <c r="H23" i="14"/>
  <c r="M23" i="14" s="1"/>
  <c r="P23" i="14" s="1"/>
  <c r="H19" i="14"/>
  <c r="M19" i="14" s="1"/>
  <c r="P19" i="14" s="1"/>
  <c r="H105" i="14"/>
  <c r="M105" i="14" s="1"/>
  <c r="P105" i="14" s="1"/>
  <c r="H89" i="14"/>
  <c r="M89" i="14" s="1"/>
  <c r="P89" i="14" s="1"/>
  <c r="H118" i="14"/>
  <c r="M118" i="14" s="1"/>
  <c r="P118" i="14" s="1"/>
  <c r="H20" i="14"/>
  <c r="M20" i="14" s="1"/>
  <c r="P20" i="14" s="1"/>
  <c r="H28" i="14"/>
  <c r="M28" i="14" s="1"/>
  <c r="P28" i="14" s="1"/>
  <c r="H10" i="14"/>
  <c r="M10" i="14" s="1"/>
  <c r="P10" i="14" s="1"/>
  <c r="H49" i="14"/>
  <c r="M49" i="14" s="1"/>
  <c r="P49" i="14" s="1"/>
  <c r="H70" i="14"/>
  <c r="M70" i="14" s="1"/>
  <c r="P70" i="14" s="1"/>
  <c r="H190" i="14"/>
  <c r="H67" i="14"/>
  <c r="M67" i="14" s="1"/>
  <c r="P67" i="14" s="1"/>
  <c r="H71" i="14"/>
  <c r="M71" i="14" s="1"/>
  <c r="P71" i="14" s="1"/>
  <c r="H112" i="14"/>
  <c r="M112" i="14" s="1"/>
  <c r="P112" i="14" s="1"/>
  <c r="H176" i="14"/>
  <c r="H186" i="14"/>
  <c r="H34" i="14"/>
  <c r="M34" i="14" s="1"/>
  <c r="P34" i="14" s="1"/>
  <c r="H40" i="14"/>
  <c r="M40" i="14" s="1"/>
  <c r="P40" i="14" s="1"/>
  <c r="H88" i="14"/>
  <c r="M88" i="14" s="1"/>
  <c r="P88" i="14" s="1"/>
  <c r="H53" i="14"/>
  <c r="M53" i="14" s="1"/>
  <c r="P53" i="14" s="1"/>
  <c r="H113" i="14"/>
  <c r="M113" i="14" s="1"/>
  <c r="P113" i="14" s="1"/>
  <c r="H77" i="14"/>
  <c r="M77" i="14" s="1"/>
  <c r="P77" i="14" s="1"/>
  <c r="H48" i="14"/>
  <c r="M48" i="14" s="1"/>
  <c r="P48" i="14" s="1"/>
  <c r="H136" i="14"/>
  <c r="H38" i="14"/>
  <c r="M38" i="14" s="1"/>
  <c r="P38" i="14" s="1"/>
  <c r="H16" i="14"/>
  <c r="M16" i="14" s="1"/>
  <c r="P16" i="14" s="1"/>
  <c r="H144" i="14"/>
  <c r="H61" i="14"/>
  <c r="M61" i="14" s="1"/>
  <c r="P61" i="14" s="1"/>
  <c r="H18" i="14"/>
  <c r="M18" i="14" s="1"/>
  <c r="P18" i="14" s="1"/>
  <c r="H26" i="14"/>
  <c r="M26" i="14" s="1"/>
  <c r="P26" i="14" s="1"/>
  <c r="H147" i="14"/>
  <c r="H95" i="14"/>
  <c r="M95" i="14" s="1"/>
  <c r="P95" i="14" s="1"/>
  <c r="H151" i="14"/>
  <c r="H94" i="14"/>
  <c r="M94" i="14" s="1"/>
  <c r="P94" i="14" s="1"/>
  <c r="H31" i="14"/>
  <c r="M31" i="14" s="1"/>
  <c r="P31" i="14" s="1"/>
  <c r="H106" i="14"/>
  <c r="M106" i="14" s="1"/>
  <c r="P106" i="14" s="1"/>
  <c r="H30" i="14"/>
  <c r="M30" i="14" s="1"/>
  <c r="P30" i="14" s="1"/>
  <c r="H37" i="14"/>
  <c r="M37" i="14" s="1"/>
  <c r="P37" i="14" s="1"/>
  <c r="H150" i="14"/>
  <c r="H92" i="14"/>
  <c r="M92" i="14" s="1"/>
  <c r="P92" i="14" s="1"/>
  <c r="H13" i="14"/>
  <c r="M13" i="14" s="1"/>
  <c r="P13" i="14" s="1"/>
  <c r="H116" i="14"/>
  <c r="M116" i="14" s="1"/>
  <c r="P116" i="14" s="1"/>
  <c r="H143" i="14"/>
  <c r="H170" i="14"/>
  <c r="H185" i="14"/>
  <c r="H62" i="14"/>
  <c r="M62" i="14" s="1"/>
  <c r="P62" i="14" s="1"/>
  <c r="H85" i="14"/>
  <c r="M85" i="14" s="1"/>
  <c r="P85" i="14" s="1"/>
  <c r="H124" i="14"/>
  <c r="M124" i="14" s="1"/>
  <c r="P124" i="14" s="1"/>
  <c r="H97" i="14"/>
  <c r="M97" i="14" s="1"/>
  <c r="P97" i="14" s="1"/>
  <c r="H184" i="14"/>
  <c r="H175" i="14"/>
  <c r="H110" i="14"/>
  <c r="M110" i="14" s="1"/>
  <c r="P110" i="14" s="1"/>
  <c r="H35" i="14"/>
  <c r="M35" i="14" s="1"/>
  <c r="P35" i="14" s="1"/>
  <c r="H46" i="14"/>
  <c r="M46" i="14" s="1"/>
  <c r="P46" i="14" s="1"/>
  <c r="H122" i="14"/>
  <c r="M122" i="14" s="1"/>
  <c r="P122" i="14" s="1"/>
  <c r="H64" i="14"/>
  <c r="M64" i="14" s="1"/>
  <c r="P64" i="14" s="1"/>
  <c r="H36" i="14"/>
  <c r="M36" i="14" s="1"/>
  <c r="P36" i="14" s="1"/>
  <c r="H169" i="14"/>
  <c r="H177" i="14"/>
  <c r="H155" i="14"/>
  <c r="H119" i="14"/>
  <c r="M119" i="14" s="1"/>
  <c r="P119" i="14" s="1"/>
  <c r="H9" i="14"/>
  <c r="M9" i="14" s="1"/>
  <c r="P9" i="14" s="1"/>
  <c r="H139" i="14"/>
  <c r="H129" i="14"/>
  <c r="M129" i="14" s="1"/>
  <c r="P129" i="14" s="1"/>
  <c r="H11" i="14"/>
  <c r="M11" i="14" s="1"/>
  <c r="P11" i="14" s="1"/>
  <c r="H69" i="14"/>
  <c r="M69" i="14" s="1"/>
  <c r="P69" i="14" s="1"/>
  <c r="H142" i="14"/>
  <c r="H32" i="14"/>
  <c r="M32" i="14" s="1"/>
  <c r="P32" i="14" s="1"/>
  <c r="H104" i="14"/>
  <c r="M104" i="14" s="1"/>
  <c r="P104" i="14" s="1"/>
  <c r="H180" i="14"/>
  <c r="H47" i="14"/>
  <c r="M47" i="14" s="1"/>
  <c r="P47" i="14" s="1"/>
  <c r="H158" i="14"/>
  <c r="H72" i="14"/>
  <c r="M72" i="14" s="1"/>
  <c r="P72" i="14" s="1"/>
  <c r="H117" i="14"/>
  <c r="M117" i="14" s="1"/>
  <c r="P117" i="14" s="1"/>
  <c r="H125" i="14"/>
  <c r="M125" i="14" s="1"/>
  <c r="P125" i="14" s="1"/>
  <c r="G205" i="14"/>
  <c r="G206" i="14" s="1"/>
  <c r="H80" i="14"/>
  <c r="M80" i="14" s="1"/>
  <c r="P80" i="14" s="1"/>
  <c r="H181" i="14"/>
  <c r="H52" i="14"/>
  <c r="M52" i="14" s="1"/>
  <c r="P52" i="14" s="1"/>
  <c r="H166" i="14"/>
  <c r="H96" i="14"/>
  <c r="M96" i="14" s="1"/>
  <c r="P96" i="14" s="1"/>
  <c r="H137" i="14"/>
  <c r="H74" i="14"/>
  <c r="M74" i="14" s="1"/>
  <c r="P74" i="14" s="1"/>
  <c r="H131" i="14"/>
  <c r="M131" i="14" s="1"/>
  <c r="P131" i="14" s="1"/>
  <c r="H163" i="14"/>
  <c r="H6" i="14"/>
  <c r="M6" i="14" s="1"/>
  <c r="P6" i="14" s="1"/>
  <c r="H123" i="14"/>
  <c r="M123" i="14" s="1"/>
  <c r="P123" i="14" s="1"/>
  <c r="H138" i="14"/>
  <c r="H33" i="14"/>
  <c r="M33" i="14" s="1"/>
  <c r="P33" i="14" s="1"/>
  <c r="H58" i="14"/>
  <c r="M58" i="14" s="1"/>
  <c r="P58" i="14" s="1"/>
  <c r="H174" i="14"/>
  <c r="H167" i="14"/>
  <c r="H140" i="14"/>
  <c r="H101" i="14"/>
  <c r="M101" i="14" s="1"/>
  <c r="P101" i="14" s="1"/>
  <c r="H102" i="14"/>
  <c r="M102" i="14" s="1"/>
  <c r="P102" i="14" s="1"/>
  <c r="H57" i="14"/>
  <c r="M57" i="14" s="1"/>
  <c r="P57" i="14" s="1"/>
  <c r="H121" i="14"/>
  <c r="M121" i="14" s="1"/>
  <c r="P121" i="14" s="1"/>
  <c r="H188" i="14"/>
  <c r="H99" i="14"/>
  <c r="M99" i="14" s="1"/>
  <c r="P99" i="14" s="1"/>
  <c r="H54" i="14"/>
  <c r="M54" i="14" s="1"/>
  <c r="P54" i="14" s="1"/>
  <c r="H189" i="14"/>
  <c r="H43" i="14"/>
  <c r="M43" i="14" s="1"/>
  <c r="P43" i="14" s="1"/>
  <c r="H93" i="14"/>
  <c r="M93" i="14" s="1"/>
  <c r="P93" i="14" s="1"/>
  <c r="H109" i="14"/>
  <c r="M109" i="14" s="1"/>
  <c r="P109" i="14" s="1"/>
  <c r="H156" i="14"/>
  <c r="H183" i="14"/>
  <c r="H42" i="14"/>
  <c r="M42" i="14" s="1"/>
  <c r="P42" i="14" s="1"/>
  <c r="H130" i="14"/>
  <c r="M130" i="14" s="1"/>
  <c r="P130" i="14" s="1"/>
  <c r="H51" i="14"/>
  <c r="M51" i="14" s="1"/>
  <c r="P51" i="14" s="1"/>
  <c r="H66" i="14"/>
  <c r="M66" i="14" s="1"/>
  <c r="P66" i="14" s="1"/>
  <c r="H17" i="14"/>
  <c r="M17" i="14" s="1"/>
  <c r="P17" i="14" s="1"/>
  <c r="H160" i="14"/>
  <c r="H65" i="14"/>
  <c r="M65" i="14" s="1"/>
  <c r="P65" i="14" s="1"/>
  <c r="H107" i="14"/>
  <c r="M107" i="14" s="1"/>
  <c r="P107" i="14" s="1"/>
  <c r="H60" i="14"/>
  <c r="M60" i="14" s="1"/>
  <c r="P60" i="14" s="1"/>
  <c r="H55" i="14"/>
  <c r="M55" i="14" s="1"/>
  <c r="P55" i="14" s="1"/>
  <c r="H172" i="14"/>
  <c r="H22" i="14"/>
  <c r="M22" i="14" s="1"/>
  <c r="P22" i="14" s="1"/>
  <c r="H68" i="14"/>
  <c r="M68" i="14" s="1"/>
  <c r="P68" i="14" s="1"/>
  <c r="H63" i="14"/>
  <c r="M63" i="14" s="1"/>
  <c r="P63" i="14" s="1"/>
  <c r="H82" i="14"/>
  <c r="M82" i="14" s="1"/>
  <c r="P82" i="14" s="1"/>
  <c r="H103" i="14"/>
  <c r="M103" i="14" s="1"/>
  <c r="P103" i="14" s="1"/>
  <c r="M184" i="14" l="1"/>
  <c r="P184" i="14" s="1"/>
  <c r="V184" i="14"/>
  <c r="M183" i="14"/>
  <c r="P183" i="14" s="1"/>
  <c r="V183" i="14"/>
  <c r="M172" i="14"/>
  <c r="P172" i="14" s="1"/>
  <c r="V172" i="14"/>
  <c r="M140" i="14"/>
  <c r="P140" i="14" s="1"/>
  <c r="V140" i="14"/>
  <c r="M141" i="14"/>
  <c r="P141" i="14" s="1"/>
  <c r="V141" i="14"/>
  <c r="M162" i="14"/>
  <c r="P162" i="14" s="1"/>
  <c r="V162" i="14"/>
  <c r="M160" i="14"/>
  <c r="P160" i="14" s="1"/>
  <c r="V160" i="14"/>
  <c r="M138" i="14"/>
  <c r="P138" i="14" s="1"/>
  <c r="V138" i="14"/>
  <c r="M158" i="14"/>
  <c r="P158" i="14" s="1"/>
  <c r="V158" i="14"/>
  <c r="M139" i="14"/>
  <c r="P139" i="14" s="1"/>
  <c r="V139" i="14"/>
  <c r="M150" i="14"/>
  <c r="P150" i="14" s="1"/>
  <c r="V150" i="14"/>
  <c r="M176" i="14"/>
  <c r="P176" i="14" s="1"/>
  <c r="V176" i="14"/>
  <c r="M146" i="14"/>
  <c r="P146" i="14" s="1"/>
  <c r="V146" i="14"/>
  <c r="M144" i="14"/>
  <c r="P144" i="14" s="1"/>
  <c r="V144" i="14"/>
  <c r="M136" i="14"/>
  <c r="P136" i="14" s="1"/>
  <c r="V136" i="14"/>
  <c r="M173" i="14"/>
  <c r="P173" i="14" s="1"/>
  <c r="V173" i="14"/>
  <c r="M148" i="14"/>
  <c r="P148" i="14" s="1"/>
  <c r="V148" i="14"/>
  <c r="M154" i="14"/>
  <c r="P154" i="14" s="1"/>
  <c r="V154" i="14"/>
  <c r="M178" i="14"/>
  <c r="P178" i="14" s="1"/>
  <c r="V178" i="14"/>
  <c r="M163" i="14"/>
  <c r="P163" i="14" s="1"/>
  <c r="V163" i="14"/>
  <c r="M145" i="14"/>
  <c r="P145" i="14" s="1"/>
  <c r="V145" i="14"/>
  <c r="M168" i="14"/>
  <c r="P168" i="14" s="1"/>
  <c r="V168" i="14"/>
  <c r="M155" i="14"/>
  <c r="P155" i="14" s="1"/>
  <c r="V155" i="14"/>
  <c r="M153" i="14"/>
  <c r="P153" i="14" s="1"/>
  <c r="V153" i="14"/>
  <c r="M152" i="14"/>
  <c r="P152" i="14" s="1"/>
  <c r="V152" i="14"/>
  <c r="M180" i="14"/>
  <c r="P180" i="14" s="1"/>
  <c r="V180" i="14"/>
  <c r="M174" i="14"/>
  <c r="P174" i="14" s="1"/>
  <c r="V174" i="14"/>
  <c r="M177" i="14"/>
  <c r="P177" i="14" s="1"/>
  <c r="V177" i="14"/>
  <c r="M157" i="14"/>
  <c r="P157" i="14" s="1"/>
  <c r="V157" i="14"/>
  <c r="M161" i="14"/>
  <c r="P161" i="14" s="1"/>
  <c r="V161" i="14"/>
  <c r="M170" i="14"/>
  <c r="P170" i="14" s="1"/>
  <c r="V170" i="14"/>
  <c r="M137" i="14"/>
  <c r="P137" i="14" s="1"/>
  <c r="V137" i="14"/>
  <c r="M169" i="14"/>
  <c r="P169" i="14" s="1"/>
  <c r="V169" i="14"/>
  <c r="M134" i="14"/>
  <c r="P134" i="14" s="1"/>
  <c r="V134" i="14"/>
  <c r="M165" i="14"/>
  <c r="P165" i="14" s="1"/>
  <c r="V165" i="14"/>
  <c r="M164" i="14"/>
  <c r="P164" i="14" s="1"/>
  <c r="V164" i="14"/>
  <c r="M175" i="14"/>
  <c r="P175" i="14" s="1"/>
  <c r="V175" i="14"/>
  <c r="M143" i="14"/>
  <c r="P143" i="14" s="1"/>
  <c r="V143" i="14"/>
  <c r="M156" i="14"/>
  <c r="P156" i="14" s="1"/>
  <c r="V156" i="14"/>
  <c r="M151" i="14"/>
  <c r="P151" i="14" s="1"/>
  <c r="V151" i="14"/>
  <c r="M133" i="14"/>
  <c r="P133" i="14" s="1"/>
  <c r="V133" i="14"/>
  <c r="M166" i="14"/>
  <c r="P166" i="14" s="1"/>
  <c r="V166" i="14"/>
  <c r="M135" i="14"/>
  <c r="P135" i="14" s="1"/>
  <c r="V135" i="14"/>
  <c r="M167" i="14"/>
  <c r="P167" i="14" s="1"/>
  <c r="V167" i="14"/>
  <c r="M179" i="14"/>
  <c r="P179" i="14" s="1"/>
  <c r="V179" i="14"/>
  <c r="M147" i="14"/>
  <c r="P147" i="14" s="1"/>
  <c r="V147" i="14"/>
  <c r="M159" i="14"/>
  <c r="P159" i="14" s="1"/>
  <c r="V159" i="14"/>
  <c r="M142" i="14"/>
  <c r="P142" i="14" s="1"/>
  <c r="V142" i="14"/>
  <c r="M181" i="14"/>
  <c r="P181" i="14" s="1"/>
  <c r="V181" i="14"/>
  <c r="M171" i="14"/>
  <c r="P171" i="14" s="1"/>
  <c r="V171" i="14"/>
  <c r="M182" i="14"/>
  <c r="P182" i="14" s="1"/>
  <c r="H5" i="14"/>
  <c r="M149" i="14"/>
  <c r="P149" i="14" s="1"/>
</calcChain>
</file>

<file path=xl/comments1.xml><?xml version="1.0" encoding="utf-8"?>
<comments xmlns="http://schemas.openxmlformats.org/spreadsheetml/2006/main">
  <authors>
    <author>Christopher Hays</author>
    <author>Oleg Melentyev</author>
  </authors>
  <commentList>
    <comment ref="C5" authorId="0" shapeId="0">
      <text>
        <r>
          <rPr>
            <b/>
            <sz val="8"/>
            <color indexed="81"/>
            <rFont val="Tahoma"/>
            <family val="2"/>
          </rPr>
          <t>Christopher Hays:</t>
        </r>
        <r>
          <rPr>
            <sz val="8"/>
            <color indexed="81"/>
            <rFont val="Tahoma"/>
            <family val="2"/>
          </rPr>
          <t xml:space="preserve">
LTM default rate (drd)</t>
        </r>
      </text>
    </comment>
    <comment ref="P5" authorId="1" shapeId="0">
      <text>
        <r>
          <rPr>
            <sz val="10"/>
            <color indexed="81"/>
            <rFont val="Courier New"/>
            <family val="3"/>
          </rPr>
          <t>Regression Analysis: EMCB IG Spread versus EMCB HY Spread 
The regression equation is
EMCB IG Spread = 16.5 + 0.282 EMCB HY Spread
Predictor                 Coef   SE Coef      T      P
Constant                16.486     9.080   1.82  0.072
EMCB HY Spread         0.28207   0.01007  28.02  0.000
S = 57.7939   R-Sq = 84.7%   R-Sq(adj) = 84.6%</t>
        </r>
      </text>
    </comment>
    <comment ref="B139" authorId="1" shapeId="0">
      <text>
        <r>
          <rPr>
            <sz val="10"/>
            <color indexed="81"/>
            <rFont val="Tahoma"/>
            <family val="2"/>
          </rPr>
          <t>SELECT OAS FROM tblHysIndexMLTimeSeries
WHERE TickerIndex='EMHB' AND [ReportDate] &gt;'1/31/2010' AND (Day([ReportDate]+1)=1 OR [ReportDate]=(SELECT MAX([ReportDate]) FROM tblHysIndexMLTimeSeries))
ORDER BY ReportDate</t>
        </r>
      </text>
    </comment>
    <comment ref="E139" authorId="1" shapeId="0">
      <text>
        <r>
          <rPr>
            <sz val="10"/>
            <color indexed="81"/>
            <rFont val="Tahoma"/>
            <family val="2"/>
          </rPr>
          <t>SELECT Price FROM tblHysIndexMLTimeSeries
WHERE TickerIndex='EMHB' AND [ReportDate] &gt;'1/31/2010' AND (Day([ReportDate]+1)=1 OR [ReportDate]=(SELECT MAX([ReportDate]) FROM tblHysIndexMLTimeSeries))
ORDER BY ReportDate</t>
        </r>
      </text>
    </comment>
    <comment ref="L139" authorId="1" shapeId="0">
      <text>
        <r>
          <rPr>
            <sz val="10"/>
            <color indexed="81"/>
            <rFont val="Tahoma"/>
            <family val="2"/>
          </rPr>
          <t>SELECT TRRIndexValLOC FROM tblHysIndexMLTimeSeries
WHERE TickerIndex='EMHB' AND [ReportDate] &gt;'1/31/2010' AND (Day([ReportDate]+1)=1 OR [ReportDate]=(SELECT MAX([ReportDate]) FROM tblHysIndexMLTimeSeries))
ORDER BY ReportDate</t>
        </r>
      </text>
    </comment>
    <comment ref="O139" authorId="1" shapeId="0">
      <text>
        <r>
          <rPr>
            <sz val="10"/>
            <color indexed="81"/>
            <rFont val="Tahoma"/>
            <family val="2"/>
          </rPr>
          <t>SELECT OAS FROM tblHysIndexMLTimeSeries
WHERE TickerIndex='EMIB' AND [ReportDate] &gt;'1/31/2010' AND (Day([ReportDate]+1)=1 OR [ReportDate]=(SELECT MAX([ReportDate]) FROM tblHysIndexMLTimeSeries))
ORDER BY ReportDate</t>
        </r>
      </text>
    </comment>
    <comment ref="R139" authorId="1" shapeId="0">
      <text>
        <r>
          <rPr>
            <sz val="10"/>
            <color indexed="81"/>
            <rFont val="Tahoma"/>
            <family val="2"/>
          </rPr>
          <t>SELECT OAS FROM tblHysIndexMLTimeSeries
WHERE TickerIndex='H0A0' AND [ReportDate] &gt;'1/31/2010' AND (Day([ReportDate]+1)=1 OR [ReportDate]=(SELECT MAX([ReportDate]) FROM tblHysIndexMLTimeSeries))
ORDER BY ReportDate</t>
        </r>
      </text>
    </comment>
    <comment ref="S139" authorId="1" shapeId="0">
      <text>
        <r>
          <rPr>
            <sz val="10"/>
            <color indexed="81"/>
            <rFont val="Tahoma"/>
            <family val="2"/>
          </rPr>
          <t>SELECT OAS FROM tblHysIndexMLTimeSeries
WHERE TickerIndex='C0A0' AND [ReportDate] &gt;'1/31/2010' AND (Day([ReportDate]+1)=1 OR [ReportDate]=(SELECT MAX([ReportDate]) FROM tblHysIndexMLTimeSeries))
ORDER BY ReportDate</t>
        </r>
      </text>
    </comment>
  </commentList>
</comments>
</file>

<file path=xl/comments2.xml><?xml version="1.0" encoding="utf-8"?>
<comments xmlns="http://schemas.openxmlformats.org/spreadsheetml/2006/main">
  <authors>
    <author>Neha Khoda</author>
    <author>Oleg Melentyev</author>
  </authors>
  <commentList>
    <comment ref="D5" authorId="0" shapeId="0">
      <text>
        <r>
          <rPr>
            <b/>
            <sz val="8"/>
            <color indexed="81"/>
            <rFont val="Tahoma"/>
            <family val="2"/>
          </rPr>
          <t>default model</t>
        </r>
        <r>
          <rPr>
            <sz val="8"/>
            <color indexed="81"/>
            <rFont val="Tahoma"/>
            <family val="2"/>
          </rPr>
          <t xml:space="preserve">
</t>
        </r>
      </text>
    </comment>
    <comment ref="B312" authorId="1" shapeId="0">
      <text>
        <r>
          <rPr>
            <sz val="10"/>
            <color indexed="81"/>
            <rFont val="Tahoma"/>
            <family val="2"/>
          </rPr>
          <t>SELECT OAS FROM tblHysIndexMLTimeSeries
WHERE TickerIndex='H0A0' AND [ReportDate] &gt;#7/31/2011# AND (Day([ReportDate]+1)=1 OR [ReportDate]=(SELECT MAX([ReportDate]) FROM tblHysIndexMLTimeSeries))
ORDER BY ReportDate</t>
        </r>
      </text>
    </comment>
    <comment ref="K312" authorId="1" shapeId="0">
      <text>
        <r>
          <rPr>
            <sz val="10"/>
            <color indexed="81"/>
            <rFont val="Tahoma"/>
            <family val="2"/>
          </rPr>
          <t>SELECT TRRIndexValLOC FROM tblHysIndexMLTimeSeries
WHERE TickerIndex='H0A0' AND [ReportDate] &gt;#7/31/2011# AND (Day([ReportDate]+1)=1 OR [ReportDate]=(SELECT MAX([ReportDate]) FROM tblHysIndexMLTimeSeries))
ORDER BY ReportDate</t>
        </r>
      </text>
    </comment>
  </commentList>
</comments>
</file>

<file path=xl/comments3.xml><?xml version="1.0" encoding="utf-8"?>
<comments xmlns="http://schemas.openxmlformats.org/spreadsheetml/2006/main">
  <authors>
    <author>Oleg Melentyev</author>
  </authors>
  <commentList>
    <comment ref="C6" authorId="0" shapeId="0">
      <text>
        <r>
          <rPr>
            <sz val="10"/>
            <color indexed="81"/>
            <rFont val="Tahoma"/>
            <family val="2"/>
          </rPr>
          <t>select ReportDate, Price from tblHysIndexMLTimeSeries
where tickerindex='H0A0' and reportdate=(select max(reportdate) from tblHysIndexMLTimeSeries)</t>
        </r>
      </text>
    </comment>
    <comment ref="D6" authorId="0" shapeId="0">
      <text>
        <r>
          <rPr>
            <sz val="10"/>
            <color indexed="81"/>
            <rFont val="Tahoma"/>
            <family val="2"/>
          </rPr>
          <t>select Price from tblHysIndexMLTimeSeries
where tickerindex='H0A1' and reportdate=(select max(reportdate) from tblHysIndexMLTimeSeries)</t>
        </r>
      </text>
    </comment>
    <comment ref="E6" authorId="0" shapeId="0">
      <text>
        <r>
          <rPr>
            <sz val="10"/>
            <color indexed="81"/>
            <rFont val="Tahoma"/>
            <family val="2"/>
          </rPr>
          <t>select Price from tblHysIndexMLTimeSeries
where tickerindex='H0A2' and reportdate=(select max(reportdate) from tblHysIndexMLTimeSeries)</t>
        </r>
      </text>
    </comment>
    <comment ref="F6" authorId="0" shapeId="0">
      <text>
        <r>
          <rPr>
            <sz val="10"/>
            <color indexed="81"/>
            <rFont val="Tahoma"/>
            <family val="2"/>
          </rPr>
          <t>select Price from tblHysIndexMLTimeSeries
where tickerindex='H0A3' and reportdate=(select max(reportdate) from tblHysIndexMLTimeSeries)</t>
        </r>
      </text>
    </comment>
  </commentList>
</comments>
</file>

<file path=xl/comments4.xml><?xml version="1.0" encoding="utf-8"?>
<comments xmlns="http://schemas.openxmlformats.org/spreadsheetml/2006/main">
  <authors>
    <author>Oleg Melentyev</author>
  </authors>
  <commentList>
    <comment ref="B158" authorId="0" shapeId="0">
      <text>
        <r>
          <rPr>
            <sz val="10"/>
            <color indexed="81"/>
            <rFont val="Tahoma"/>
            <family val="2"/>
          </rPr>
          <t>SELECT OAS FROM tblHysIndexMLTimeSeries
WHERE TickerIndex='H0A0' AND [ReportDate] &gt;#1/31/2010# AND (Day([ReportDate]+1)=1 OR [ReportDate]=(SELECT MAX([ReportDate]) FROM tblHysIndexMLTimeSeries));</t>
        </r>
      </text>
    </comment>
  </commentList>
</comments>
</file>

<file path=xl/comments5.xml><?xml version="1.0" encoding="utf-8"?>
<comments xmlns="http://schemas.openxmlformats.org/spreadsheetml/2006/main">
  <authors>
    <author>Oleg Melentyev</author>
  </authors>
  <commentList>
    <comment ref="B1" authorId="0" shapeId="0">
      <text>
        <r>
          <rPr>
            <sz val="11"/>
            <color indexed="81"/>
            <rFont val="Tahoma"/>
            <family val="2"/>
          </rPr>
          <t>SELECT ReportDate, OAS 
FROM tblHysIndexMLTimeSeries
WHERE TickerIndex = 'H0A0' AND ReportDate&gt;'9/30/2009' 
AND (DATEPART(dw,  ReportDate) = 6 OR ReportDate = (SELECT MAX (ReportDate) FROM tblHysIndexMLTimeSeries))
ORDER BY ReportDate</t>
        </r>
      </text>
    </comment>
    <comment ref="C1" authorId="0" shapeId="0">
      <text>
        <r>
          <rPr>
            <sz val="10"/>
            <color indexed="81"/>
            <rFont val="Tahoma"/>
            <family val="2"/>
          </rPr>
          <t>select b.spread from tblHysIndexMLTimeSeries a
left join 
(
 SELECT reportdate, tickerindex, spread
 FROM tblHysIndexTimeSeries
 WHERE tickerindex='CDXHY' 
) b on a.reportdate=b.reportdate
where a.tickerindex='H0A0'
AND (DATEPART(dw,a.ReportDate) = 6 OR a.ReportDate = (SELECT MAX (ReportDate) FROM tblHysIndexMLTimeSeries))
and a.reportdate&gt;'9/30/2009'
ORDER BY a.reportdate</t>
        </r>
      </text>
    </comment>
  </commentList>
</comments>
</file>

<file path=xl/sharedStrings.xml><?xml version="1.0" encoding="utf-8"?>
<sst xmlns="http://schemas.openxmlformats.org/spreadsheetml/2006/main" count="141" uniqueCount="94">
  <si>
    <t>HY Spread</t>
  </si>
  <si>
    <t>Default Rate</t>
  </si>
  <si>
    <t>Recovery Rate</t>
  </si>
  <si>
    <t>Price</t>
  </si>
  <si>
    <t>NTM Credit Losses</t>
  </si>
  <si>
    <t>Excess Spread over NTM Credit Losses</t>
  </si>
  <si>
    <t/>
  </si>
  <si>
    <t>HY TRR Index</t>
  </si>
  <si>
    <t>NTM HY Spread Target</t>
  </si>
  <si>
    <t>Target</t>
  </si>
  <si>
    <t>Duration</t>
  </si>
  <si>
    <t>BofA-ML EM Spread Forecasts</t>
  </si>
  <si>
    <t>BofA-ML HY Spread Forecasts</t>
  </si>
  <si>
    <t>Loans DM</t>
  </si>
  <si>
    <t>Dec '11 Forecast</t>
  </si>
  <si>
    <t>HY Target</t>
  </si>
  <si>
    <t>EMCB HY Spread</t>
  </si>
  <si>
    <t>EMCB IG Spread</t>
  </si>
  <si>
    <t>EMCB IG Target</t>
  </si>
  <si>
    <t>EMCB HY Target</t>
  </si>
  <si>
    <t>Loans</t>
  </si>
  <si>
    <t>CDX</t>
  </si>
  <si>
    <t>Negative NTM Return</t>
  </si>
  <si>
    <t>Base-case scenario</t>
  </si>
  <si>
    <t>Worst-case scenario</t>
  </si>
  <si>
    <t>All HY</t>
  </si>
  <si>
    <t>BB</t>
  </si>
  <si>
    <t>B</t>
  </si>
  <si>
    <t>CCC</t>
  </si>
  <si>
    <t>Pct of HY Market</t>
  </si>
  <si>
    <t>Assumed transitions over the next 12 months:</t>
  </si>
  <si>
    <t>Defaults</t>
  </si>
  <si>
    <t>Net downgrades</t>
  </si>
  <si>
    <t>No change in ratings</t>
  </si>
  <si>
    <t>Assumed price levels</t>
  </si>
  <si>
    <t>Expected total return</t>
  </si>
  <si>
    <t>Coupon</t>
  </si>
  <si>
    <t>Excess Spread over Credit Losses</t>
  </si>
  <si>
    <t>Fair excess spread</t>
  </si>
  <si>
    <t>Base-case:</t>
  </si>
  <si>
    <t>… at 550bp spreads (similar to Jul '11)</t>
  </si>
  <si>
    <t>Change in spreads</t>
  </si>
  <si>
    <t>Change in 5yr</t>
  </si>
  <si>
    <t>Change in price</t>
  </si>
  <si>
    <t>Price target</t>
  </si>
  <si>
    <t>… at 1,100bp spreads (similar to Sept '08)</t>
  </si>
  <si>
    <t>… at 900bp spreads (similar to Oct '11)</t>
  </si>
  <si>
    <t>1,100bp assumptions</t>
  </si>
  <si>
    <t>HY market performance scenarios by rating bucket</t>
  </si>
  <si>
    <t>BBs</t>
  </si>
  <si>
    <t>Bs</t>
  </si>
  <si>
    <t>CCCs</t>
  </si>
  <si>
    <t>Average default rate</t>
  </si>
  <si>
    <t>Index weight</t>
  </si>
  <si>
    <t>Pct of total defaults</t>
  </si>
  <si>
    <t>Segment default rate</t>
  </si>
  <si>
    <t>ReportDate</t>
  </si>
  <si>
    <t>Best-case scenario</t>
  </si>
  <si>
    <t>Current Price</t>
  </si>
  <si>
    <t>US HY</t>
  </si>
  <si>
    <t>US IG</t>
  </si>
  <si>
    <t>Fair value EM targets</t>
  </si>
  <si>
    <t>Treasury move</t>
  </si>
  <si>
    <t>HY Cash Index</t>
  </si>
  <si>
    <t xml:space="preserve">Date </t>
  </si>
  <si>
    <t>EMIB</t>
  </si>
  <si>
    <t>EMHB</t>
  </si>
  <si>
    <t>C0A0</t>
  </si>
  <si>
    <t>H0A0</t>
  </si>
  <si>
    <t>GA05</t>
  </si>
  <si>
    <t>GA10</t>
  </si>
  <si>
    <t>EMGB</t>
  </si>
  <si>
    <t>lvl fcst</t>
  </si>
  <si>
    <t>chg fcst</t>
  </si>
  <si>
    <t>avg</t>
  </si>
  <si>
    <t>x</t>
  </si>
  <si>
    <t>&lt;350</t>
  </si>
  <si>
    <t>350..450</t>
  </si>
  <si>
    <t>450..550</t>
  </si>
  <si>
    <t>550..650</t>
  </si>
  <si>
    <t>650..750</t>
  </si>
  <si>
    <t>750..850</t>
  </si>
  <si>
    <t xml:space="preserve">           </t>
  </si>
  <si>
    <t>850..950</t>
  </si>
  <si>
    <t>950+</t>
  </si>
  <si>
    <t>Percentiles</t>
  </si>
  <si>
    <t>Betas</t>
  </si>
  <si>
    <t>Correl</t>
  </si>
  <si>
    <t>Sept-today</t>
  </si>
  <si>
    <t>Market Implied Default Rate</t>
  </si>
  <si>
    <t>Source: BofA Merrill Lynch Global Research</t>
  </si>
  <si>
    <t>Source: BofA Merrill Lynch Global Research, LCD</t>
  </si>
  <si>
    <t>High Yield Strategy</t>
  </si>
  <si>
    <t>Spread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</si>
</sst>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2" formatCode="_(&quot;$&quot;* #,##0_);_(&quot;$&quot;* \(#,##0\);_(&quot;$&quot;* &quot;-&quot;_);_(@_)"/>
    <numFmt numFmtId="44" formatCode="_(&quot;$&quot;* #,##0.00_);_(&quot;$&quot;* \(#,##0.00\);_(&quot;$&quot;* &quot;-&quot;??_);_(@_)"/>
    <numFmt numFmtId="43" formatCode="_(* #,##0.00_);_(* \(#,##0.00\);_(* &quot;-&quot;??_);_(@_)"/>
    <numFmt numFmtId="164" formatCode="mm/dd/yyyy"/>
    <numFmt numFmtId="165" formatCode="#,##0.0"/>
    <numFmt numFmtId="166" formatCode="0.0"/>
    <numFmt numFmtId="167" formatCode="\€#,##0_);\(\€#,##0\)"/>
    <numFmt numFmtId="168" formatCode="#,##0.000"/>
    <numFmt numFmtId="169" formatCode="0.0%"/>
    <numFmt numFmtId="170" formatCode="mmmm\ d\,\ yyyy"/>
    <numFmt numFmtId="171" formatCode="m/d/yyyy;@"/>
  </numFmts>
  <fonts count="89">
    <font>
      <sz val="10"/>
      <name val="Arial"/>
    </font>
    <font>
      <sz val="10"/>
      <color theme="1"/>
      <name val="Arial"/>
      <family val="2"/>
    </font>
    <font>
      <sz val="10"/>
      <color theme="1"/>
      <name val="Arial"/>
      <family val="2"/>
    </font>
    <font>
      <sz val="10"/>
      <color theme="1"/>
      <name val="Arial"/>
      <family val="2"/>
    </font>
    <font>
      <sz val="11"/>
      <color theme="1"/>
      <name val="Calibri"/>
      <family val="2"/>
      <scheme val="minor"/>
    </font>
    <font>
      <sz val="10"/>
      <color theme="1"/>
      <name val="Arial"/>
      <family val="2"/>
    </font>
    <font>
      <sz val="10"/>
      <name val="Arial"/>
      <family val="2"/>
    </font>
    <font>
      <sz val="8"/>
      <name val="Arial"/>
      <family val="2"/>
    </font>
    <font>
      <b/>
      <sz val="10"/>
      <name val="Arial"/>
      <family val="2"/>
    </font>
    <font>
      <b/>
      <sz val="14"/>
      <name val="Verdana"/>
      <family val="2"/>
    </font>
    <font>
      <sz val="10"/>
      <color indexed="81"/>
      <name val="Tahoma"/>
      <family val="2"/>
    </font>
    <font>
      <sz val="9"/>
      <name val="Arial"/>
      <family val="2"/>
    </font>
    <font>
      <sz val="10"/>
      <color indexed="55"/>
      <name val="Arial"/>
      <family val="2"/>
    </font>
    <font>
      <sz val="10"/>
      <color indexed="81"/>
      <name val="Courier New"/>
      <family val="3"/>
    </font>
    <font>
      <sz val="10"/>
      <name val="Arial"/>
      <family val="2"/>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8"/>
      <color indexed="81"/>
      <name val="Tahoma"/>
      <family val="2"/>
    </font>
    <font>
      <b/>
      <sz val="8"/>
      <color indexed="81"/>
      <name val="Tahoma"/>
      <family val="2"/>
    </font>
    <font>
      <b/>
      <sz val="10"/>
      <color indexed="55"/>
      <name val="Arial"/>
      <family val="2"/>
    </font>
    <font>
      <sz val="11"/>
      <color indexed="81"/>
      <name val="Tahoma"/>
      <family val="2"/>
    </font>
    <font>
      <sz val="10"/>
      <color theme="0" tint="-0.34998626667073579"/>
      <name val="Arial"/>
      <family val="2"/>
    </font>
    <font>
      <sz val="10"/>
      <color indexed="8"/>
      <name val="MS Sans Serif"/>
      <family val="2"/>
    </font>
    <font>
      <sz val="11"/>
      <color indexed="8"/>
      <name val="Calibri"/>
      <family val="2"/>
    </font>
    <font>
      <sz val="11"/>
      <color indexed="9"/>
      <name val="Calibri"/>
      <family val="2"/>
    </font>
    <font>
      <sz val="9"/>
      <name val="Helvetica-Narrow"/>
    </font>
    <font>
      <sz val="11"/>
      <color indexed="10"/>
      <name val="Calibri"/>
      <family val="2"/>
    </font>
    <font>
      <sz val="11"/>
      <color indexed="20"/>
      <name val="Calibri"/>
      <family val="2"/>
    </font>
    <font>
      <b/>
      <sz val="11"/>
      <color indexed="52"/>
      <name val="Calibri"/>
      <family val="2"/>
    </font>
    <font>
      <sz val="11"/>
      <color indexed="52"/>
      <name val="Calibri"/>
      <family val="2"/>
    </font>
    <font>
      <b/>
      <sz val="11"/>
      <color indexed="9"/>
      <name val="Calibri"/>
      <family val="2"/>
    </font>
    <font>
      <sz val="11"/>
      <color indexed="62"/>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0"/>
      <name val="Calibri"/>
      <family val="2"/>
    </font>
    <font>
      <sz val="10"/>
      <color theme="1"/>
      <name val="Arial"/>
      <family val="2"/>
    </font>
    <font>
      <b/>
      <sz val="11"/>
      <color indexed="63"/>
      <name val="Calibri"/>
      <family val="2"/>
    </font>
    <font>
      <sz val="10"/>
      <name val="Arial Narrow"/>
      <family val="2"/>
    </font>
    <font>
      <u/>
      <sz val="8.5"/>
      <color indexed="12"/>
      <name val="Arial"/>
      <family val="2"/>
    </font>
    <font>
      <sz val="12"/>
      <color theme="1"/>
      <name val="Calibri"/>
      <family val="2"/>
      <scheme val="minor"/>
    </font>
    <font>
      <sz val="11"/>
      <color theme="0"/>
      <name val="Calibri"/>
      <family val="2"/>
      <scheme val="minor"/>
    </font>
    <font>
      <b/>
      <sz val="11"/>
      <color theme="0"/>
      <name val="Calibri"/>
      <family val="2"/>
      <scheme val="minor"/>
    </font>
    <font>
      <sz val="11"/>
      <color rgb="FF9C0006"/>
      <name val="Calibri"/>
      <family val="2"/>
      <scheme val="minor"/>
    </font>
    <font>
      <b/>
      <sz val="11"/>
      <color rgb="FFFA7D0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10"/>
      <color indexed="12"/>
      <name val="Arial"/>
      <family val="2"/>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7.5"/>
      <color theme="0"/>
      <name val="Arial Narrow"/>
      <family val="2"/>
    </font>
    <font>
      <b/>
      <sz val="12"/>
      <color indexed="9"/>
      <name val="Calibri"/>
      <family val="2"/>
    </font>
    <font>
      <u/>
      <sz val="8.5"/>
      <color indexed="12"/>
      <name val="MS Sans Serif"/>
      <family val="2"/>
    </font>
    <font>
      <b/>
      <sz val="12"/>
      <color theme="0"/>
      <name val="Calibri"/>
      <family val="2"/>
    </font>
    <font>
      <b/>
      <sz val="11"/>
      <color indexed="8"/>
      <name val="Calibri"/>
      <family val="2"/>
    </font>
    <font>
      <sz val="18"/>
      <color theme="0"/>
      <name val="Connections"/>
      <family val="2"/>
    </font>
    <font>
      <b/>
      <sz val="21"/>
      <color theme="0"/>
      <name val="Connections"/>
      <family val="2"/>
    </font>
    <font>
      <b/>
      <sz val="9"/>
      <color theme="0"/>
      <name val="Connections"/>
      <family val="2"/>
    </font>
    <font>
      <b/>
      <sz val="8.5"/>
      <color rgb="FF857363"/>
      <name val="Connections"/>
      <family val="2"/>
    </font>
    <font>
      <i/>
      <sz val="8.5"/>
      <color rgb="FF857363"/>
      <name val="Connections"/>
      <family val="2"/>
    </font>
    <font>
      <i/>
      <sz val="8.5"/>
      <color rgb="FF012169"/>
      <name val="Connections"/>
      <family val="2"/>
    </font>
    <font>
      <b/>
      <sz val="9.5"/>
      <color rgb="FF012169"/>
      <name val="Connections"/>
      <family val="2"/>
    </font>
    <font>
      <sz val="7.3"/>
      <color theme="1"/>
      <name val="Connections Cond Light"/>
      <family val="2"/>
    </font>
    <font>
      <sz val="7.5"/>
      <color theme="1"/>
      <name val="Connections Cond Light"/>
      <family val="2"/>
    </font>
  </fonts>
  <fills count="6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13"/>
        <bgColor indexed="64"/>
      </patternFill>
    </fill>
    <fill>
      <patternFill patternType="solid">
        <fgColor indexed="42"/>
        <bgColor indexed="64"/>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000080"/>
        <bgColor indexed="64"/>
      </patternFill>
    </fill>
    <fill>
      <patternFill patternType="solid">
        <fgColor theme="4"/>
        <bgColor indexed="64"/>
      </patternFill>
    </fill>
    <fill>
      <patternFill patternType="solid">
        <fgColor rgb="FF010F3A"/>
        <bgColor indexed="64"/>
      </patternFill>
    </fill>
    <fill>
      <patternFill patternType="solid">
        <fgColor rgb="FF014386"/>
        <bgColor indexed="64"/>
      </patternFill>
    </fill>
    <fill>
      <patternFill patternType="solid">
        <fgColor rgb="FFF6F3EE"/>
        <bgColor indexed="64"/>
      </patternFill>
    </fill>
  </fills>
  <borders count="2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rgb="FF012169"/>
      </bottom>
      <diagonal/>
    </border>
  </borders>
  <cellStyleXfs count="320">
    <xf numFmtId="0" fontId="0" fillId="0" borderId="0"/>
    <xf numFmtId="0" fontId="6" fillId="0" borderId="0">
      <alignment horizontal="left" wrapText="1"/>
    </xf>
    <xf numFmtId="0" fontId="15" fillId="2" borderId="0" applyNumberFormat="0" applyBorder="0" applyAlignment="0" applyProtection="0"/>
    <xf numFmtId="0" fontId="15" fillId="3" borderId="0" applyNumberFormat="0" applyBorder="0" applyAlignment="0" applyProtection="0"/>
    <xf numFmtId="0" fontId="15" fillId="4" borderId="0" applyNumberFormat="0" applyBorder="0" applyAlignment="0" applyProtection="0"/>
    <xf numFmtId="0" fontId="15" fillId="5" borderId="0" applyNumberFormat="0" applyBorder="0" applyAlignment="0" applyProtection="0"/>
    <xf numFmtId="0" fontId="15" fillId="6" borderId="0" applyNumberFormat="0" applyBorder="0" applyAlignment="0" applyProtection="0"/>
    <xf numFmtId="0" fontId="15" fillId="7" borderId="0" applyNumberFormat="0" applyBorder="0" applyAlignment="0" applyProtection="0"/>
    <xf numFmtId="0" fontId="15" fillId="8"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5" borderId="0" applyNumberFormat="0" applyBorder="0" applyAlignment="0" applyProtection="0"/>
    <xf numFmtId="0" fontId="15" fillId="8" borderId="0" applyNumberFormat="0" applyBorder="0" applyAlignment="0" applyProtection="0"/>
    <xf numFmtId="0" fontId="15" fillId="11" borderId="0" applyNumberFormat="0" applyBorder="0" applyAlignment="0" applyProtection="0"/>
    <xf numFmtId="0" fontId="16" fillId="12"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3" borderId="0" applyNumberFormat="0" applyBorder="0" applyAlignment="0" applyProtection="0"/>
    <xf numFmtId="0" fontId="16" fillId="14" borderId="0" applyNumberFormat="0" applyBorder="0" applyAlignment="0" applyProtection="0"/>
    <xf numFmtId="0" fontId="16" fillId="15" borderId="0" applyNumberFormat="0" applyBorder="0" applyAlignment="0" applyProtection="0"/>
    <xf numFmtId="0" fontId="16" fillId="16"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16" fillId="13" borderId="0" applyNumberFormat="0" applyBorder="0" applyAlignment="0" applyProtection="0"/>
    <xf numFmtId="0" fontId="16" fillId="14" borderId="0" applyNumberFormat="0" applyBorder="0" applyAlignment="0" applyProtection="0"/>
    <xf numFmtId="0" fontId="16" fillId="19" borderId="0" applyNumberFormat="0" applyBorder="0" applyAlignment="0" applyProtection="0"/>
    <xf numFmtId="0" fontId="17" fillId="3" borderId="0" applyNumberFormat="0" applyBorder="0" applyAlignment="0" applyProtection="0"/>
    <xf numFmtId="0" fontId="18" fillId="20" borderId="1" applyNumberFormat="0" applyAlignment="0" applyProtection="0"/>
    <xf numFmtId="0" fontId="19" fillId="21" borderId="2" applyNumberFormat="0" applyAlignment="0" applyProtection="0"/>
    <xf numFmtId="167" fontId="11" fillId="0" borderId="0"/>
    <xf numFmtId="0" fontId="20" fillId="0" borderId="0" applyNumberFormat="0" applyFill="0" applyBorder="0" applyAlignment="0" applyProtection="0"/>
    <xf numFmtId="0" fontId="21" fillId="4" borderId="0" applyNumberFormat="0" applyBorder="0" applyAlignment="0" applyProtection="0"/>
    <xf numFmtId="0" fontId="22" fillId="0" borderId="3" applyNumberFormat="0" applyFill="0" applyAlignment="0" applyProtection="0"/>
    <xf numFmtId="0" fontId="23" fillId="0" borderId="4" applyNumberFormat="0" applyFill="0" applyAlignment="0" applyProtection="0"/>
    <xf numFmtId="0" fontId="24" fillId="0" borderId="5" applyNumberFormat="0" applyFill="0" applyAlignment="0" applyProtection="0"/>
    <xf numFmtId="0" fontId="24" fillId="0" borderId="0" applyNumberFormat="0" applyFill="0" applyBorder="0" applyAlignment="0" applyProtection="0"/>
    <xf numFmtId="0" fontId="25" fillId="7" borderId="1" applyNumberFormat="0" applyAlignment="0" applyProtection="0"/>
    <xf numFmtId="0" fontId="26" fillId="0" borderId="6" applyNumberFormat="0" applyFill="0" applyAlignment="0" applyProtection="0"/>
    <xf numFmtId="0" fontId="27" fillId="22" borderId="0" applyNumberFormat="0" applyBorder="0" applyAlignment="0" applyProtection="0"/>
    <xf numFmtId="0" fontId="14" fillId="0" borderId="0"/>
    <xf numFmtId="0" fontId="14" fillId="0" borderId="0"/>
    <xf numFmtId="0" fontId="14" fillId="0" borderId="0"/>
    <xf numFmtId="0" fontId="6" fillId="0" borderId="0"/>
    <xf numFmtId="0" fontId="14" fillId="23" borderId="7" applyNumberFormat="0" applyFont="0" applyAlignment="0" applyProtection="0"/>
    <xf numFmtId="166" fontId="6" fillId="0" borderId="0">
      <alignment horizontal="right"/>
    </xf>
    <xf numFmtId="0" fontId="28" fillId="20" borderId="8" applyNumberFormat="0" applyAlignment="0" applyProtection="0"/>
    <xf numFmtId="9" fontId="14" fillId="0" borderId="0" applyFont="0" applyFill="0" applyBorder="0" applyAlignment="0" applyProtection="0"/>
    <xf numFmtId="0" fontId="29" fillId="0" borderId="0" applyNumberFormat="0" applyFill="0" applyBorder="0" applyAlignment="0" applyProtection="0"/>
    <xf numFmtId="0" fontId="30" fillId="0" borderId="9" applyNumberFormat="0" applyFill="0" applyAlignment="0" applyProtection="0"/>
    <xf numFmtId="0" fontId="31" fillId="0" borderId="0" applyNumberFormat="0" applyFill="0" applyBorder="0" applyAlignment="0" applyProtection="0"/>
    <xf numFmtId="0" fontId="6" fillId="0" borderId="0"/>
    <xf numFmtId="0" fontId="6" fillId="0" borderId="0"/>
    <xf numFmtId="0" fontId="37" fillId="0" borderId="0"/>
    <xf numFmtId="0" fontId="6" fillId="0" borderId="0"/>
    <xf numFmtId="0" fontId="6" fillId="0" borderId="0"/>
    <xf numFmtId="0" fontId="6" fillId="0" borderId="0"/>
    <xf numFmtId="0" fontId="6" fillId="0" borderId="0">
      <alignment horizontal="left" wrapText="1"/>
    </xf>
    <xf numFmtId="0" fontId="6" fillId="0" borderId="0">
      <alignment horizontal="left" wrapText="1"/>
    </xf>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lignment horizontal="left" wrapText="1"/>
    </xf>
    <xf numFmtId="0" fontId="6" fillId="0" borderId="0" applyNumberFormat="0" applyFill="0" applyBorder="0" applyAlignment="0" applyProtection="0"/>
    <xf numFmtId="0" fontId="6" fillId="0" borderId="0">
      <alignment horizontal="left" wrapText="1"/>
    </xf>
    <xf numFmtId="0" fontId="6" fillId="0" borderId="0">
      <alignment horizontal="left" wrapText="1"/>
    </xf>
    <xf numFmtId="0" fontId="6" fillId="0" borderId="0" applyNumberFormat="0" applyFill="0" applyBorder="0" applyAlignment="0" applyProtection="0"/>
    <xf numFmtId="0" fontId="6" fillId="0" borderId="0">
      <alignment horizontal="left" wrapText="1"/>
    </xf>
    <xf numFmtId="0" fontId="38" fillId="2" borderId="0" applyNumberFormat="0" applyBorder="0" applyAlignment="0" applyProtection="0"/>
    <xf numFmtId="0" fontId="38" fillId="3" borderId="0" applyNumberFormat="0" applyBorder="0" applyAlignment="0" applyProtection="0"/>
    <xf numFmtId="0" fontId="38" fillId="4" borderId="0" applyNumberFormat="0" applyBorder="0" applyAlignment="0" applyProtection="0"/>
    <xf numFmtId="0" fontId="38" fillId="5" borderId="0" applyNumberFormat="0" applyBorder="0" applyAlignment="0" applyProtection="0"/>
    <xf numFmtId="0" fontId="38" fillId="6" borderId="0" applyNumberFormat="0" applyBorder="0" applyAlignment="0" applyProtection="0"/>
    <xf numFmtId="0" fontId="38" fillId="7" borderId="0" applyNumberFormat="0" applyBorder="0" applyAlignment="0" applyProtection="0"/>
    <xf numFmtId="0" fontId="15" fillId="2" borderId="0" applyNumberFormat="0" applyBorder="0" applyAlignment="0" applyProtection="0"/>
    <xf numFmtId="0" fontId="15" fillId="3" borderId="0" applyNumberFormat="0" applyBorder="0" applyAlignment="0" applyProtection="0"/>
    <xf numFmtId="0" fontId="15" fillId="4" borderId="0" applyNumberFormat="0" applyBorder="0" applyAlignment="0" applyProtection="0"/>
    <xf numFmtId="0" fontId="15" fillId="5" borderId="0" applyNumberFormat="0" applyBorder="0" applyAlignment="0" applyProtection="0"/>
    <xf numFmtId="0" fontId="15" fillId="6" borderId="0" applyNumberFormat="0" applyBorder="0" applyAlignment="0" applyProtection="0"/>
    <xf numFmtId="0" fontId="15" fillId="7" borderId="0" applyNumberFormat="0" applyBorder="0" applyAlignment="0" applyProtection="0"/>
    <xf numFmtId="0" fontId="38" fillId="8" borderId="0" applyNumberFormat="0" applyBorder="0" applyAlignment="0" applyProtection="0"/>
    <xf numFmtId="0" fontId="38" fillId="9" borderId="0" applyNumberFormat="0" applyBorder="0" applyAlignment="0" applyProtection="0"/>
    <xf numFmtId="0" fontId="38" fillId="10" borderId="0" applyNumberFormat="0" applyBorder="0" applyAlignment="0" applyProtection="0"/>
    <xf numFmtId="0" fontId="38" fillId="5" borderId="0" applyNumberFormat="0" applyBorder="0" applyAlignment="0" applyProtection="0"/>
    <xf numFmtId="0" fontId="38" fillId="8" borderId="0" applyNumberFormat="0" applyBorder="0" applyAlignment="0" applyProtection="0"/>
    <xf numFmtId="0" fontId="38" fillId="11" borderId="0" applyNumberFormat="0" applyBorder="0" applyAlignment="0" applyProtection="0"/>
    <xf numFmtId="0" fontId="15" fillId="8"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5" borderId="0" applyNumberFormat="0" applyBorder="0" applyAlignment="0" applyProtection="0"/>
    <xf numFmtId="0" fontId="15" fillId="8" borderId="0" applyNumberFormat="0" applyBorder="0" applyAlignment="0" applyProtection="0"/>
    <xf numFmtId="0" fontId="15" fillId="11" borderId="0" applyNumberFormat="0" applyBorder="0" applyAlignment="0" applyProtection="0"/>
    <xf numFmtId="0" fontId="39" fillId="12" borderId="0" applyNumberFormat="0" applyBorder="0" applyAlignment="0" applyProtection="0"/>
    <xf numFmtId="0" fontId="39" fillId="9" borderId="0" applyNumberFormat="0" applyBorder="0" applyAlignment="0" applyProtection="0"/>
    <xf numFmtId="0" fontId="39" fillId="10" borderId="0" applyNumberFormat="0" applyBorder="0" applyAlignment="0" applyProtection="0"/>
    <xf numFmtId="0" fontId="39" fillId="13" borderId="0" applyNumberFormat="0" applyBorder="0" applyAlignment="0" applyProtection="0"/>
    <xf numFmtId="0" fontId="39" fillId="14" borderId="0" applyNumberFormat="0" applyBorder="0" applyAlignment="0" applyProtection="0"/>
    <xf numFmtId="0" fontId="39" fillId="15" borderId="0" applyNumberFormat="0" applyBorder="0" applyAlignment="0" applyProtection="0"/>
    <xf numFmtId="0" fontId="16" fillId="12"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3" borderId="0" applyNumberFormat="0" applyBorder="0" applyAlignment="0" applyProtection="0"/>
    <xf numFmtId="0" fontId="16" fillId="14" borderId="0" applyNumberFormat="0" applyBorder="0" applyAlignment="0" applyProtection="0"/>
    <xf numFmtId="0" fontId="16" fillId="15" borderId="0" applyNumberFormat="0" applyBorder="0" applyAlignment="0" applyProtection="0"/>
    <xf numFmtId="0" fontId="40" fillId="0" borderId="0">
      <alignment horizontal="center"/>
    </xf>
    <xf numFmtId="0" fontId="16" fillId="16"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16" fillId="13" borderId="0" applyNumberFormat="0" applyBorder="0" applyAlignment="0" applyProtection="0"/>
    <xf numFmtId="0" fontId="16" fillId="14" borderId="0" applyNumberFormat="0" applyBorder="0" applyAlignment="0" applyProtection="0"/>
    <xf numFmtId="0" fontId="16" fillId="19" borderId="0" applyNumberFormat="0" applyBorder="0" applyAlignment="0" applyProtection="0"/>
    <xf numFmtId="0" fontId="41" fillId="0" borderId="0" applyNumberFormat="0" applyFill="0" applyBorder="0" applyAlignment="0" applyProtection="0"/>
    <xf numFmtId="0" fontId="17" fillId="3" borderId="0" applyNumberFormat="0" applyBorder="0" applyAlignment="0" applyProtection="0"/>
    <xf numFmtId="0" fontId="8" fillId="0" borderId="0" applyNumberFormat="0" applyFill="0" applyBorder="0" applyAlignment="0" applyProtection="0"/>
    <xf numFmtId="0" fontId="8" fillId="0" borderId="0" applyNumberFormat="0" applyFill="0" applyBorder="0" applyProtection="0">
      <alignment horizontal="right"/>
    </xf>
    <xf numFmtId="0" fontId="43" fillId="20" borderId="1" applyNumberFormat="0" applyAlignment="0" applyProtection="0"/>
    <xf numFmtId="0" fontId="18" fillId="20" borderId="1" applyNumberFormat="0" applyAlignment="0" applyProtection="0"/>
    <xf numFmtId="0" fontId="44" fillId="0" borderId="6" applyNumberFormat="0" applyFill="0" applyAlignment="0" applyProtection="0"/>
    <xf numFmtId="0" fontId="19" fillId="21" borderId="2" applyNumberFormat="0" applyAlignment="0" applyProtection="0"/>
    <xf numFmtId="0" fontId="6" fillId="23" borderId="7" applyNumberFormat="0" applyFont="0" applyAlignment="0" applyProtection="0"/>
    <xf numFmtId="44" fontId="6" fillId="0" borderId="0" applyFont="0" applyFill="0" applyBorder="0" applyAlignment="0" applyProtection="0"/>
    <xf numFmtId="0" fontId="46" fillId="7" borderId="1" applyNumberFormat="0" applyAlignment="0" applyProtection="0"/>
    <xf numFmtId="0" fontId="20" fillId="0" borderId="0" applyNumberFormat="0" applyFill="0" applyBorder="0" applyAlignment="0" applyProtection="0"/>
    <xf numFmtId="0" fontId="21" fillId="4" borderId="0" applyNumberFormat="0" applyBorder="0" applyAlignment="0" applyProtection="0"/>
    <xf numFmtId="0" fontId="22" fillId="0" borderId="3" applyNumberFormat="0" applyFill="0" applyAlignment="0" applyProtection="0"/>
    <xf numFmtId="0" fontId="23" fillId="0" borderId="4" applyNumberFormat="0" applyFill="0" applyAlignment="0" applyProtection="0"/>
    <xf numFmtId="0" fontId="24" fillId="0" borderId="5" applyNumberFormat="0" applyFill="0" applyAlignment="0" applyProtection="0"/>
    <xf numFmtId="0" fontId="24" fillId="0" borderId="0" applyNumberFormat="0" applyFill="0" applyBorder="0" applyAlignment="0" applyProtection="0"/>
    <xf numFmtId="0" fontId="25" fillId="7" borderId="1" applyNumberFormat="0" applyAlignment="0" applyProtection="0"/>
    <xf numFmtId="0" fontId="42" fillId="3" borderId="0" applyNumberFormat="0" applyBorder="0" applyAlignment="0" applyProtection="0"/>
    <xf numFmtId="0" fontId="26" fillId="0" borderId="6" applyNumberFormat="0" applyFill="0" applyAlignment="0" applyProtection="0"/>
    <xf numFmtId="0" fontId="27" fillId="22" borderId="0" applyNumberFormat="0" applyBorder="0" applyAlignment="0" applyProtection="0"/>
    <xf numFmtId="0" fontId="52" fillId="22" borderId="0" applyNumberFormat="0" applyBorder="0" applyAlignment="0" applyProtection="0"/>
    <xf numFmtId="0" fontId="53" fillId="0" borderId="0"/>
    <xf numFmtId="0" fontId="6" fillId="0" borderId="0"/>
    <xf numFmtId="0" fontId="6" fillId="0" borderId="0"/>
    <xf numFmtId="0" fontId="6" fillId="0" borderId="0"/>
    <xf numFmtId="0" fontId="6"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6" fillId="23" borderId="7" applyNumberFormat="0" applyFont="0" applyAlignment="0" applyProtection="0"/>
    <xf numFmtId="0" fontId="28" fillId="20" borderId="8" applyNumberFormat="0" applyAlignment="0" applyProtection="0"/>
    <xf numFmtId="37" fontId="55" fillId="28" borderId="0" applyAlignment="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2" fontId="6" fillId="0" borderId="0" applyFont="0" applyFill="0" applyBorder="0" applyProtection="0">
      <alignment horizontal="right"/>
    </xf>
    <xf numFmtId="0" fontId="48" fillId="4" borderId="0" applyNumberFormat="0" applyBorder="0" applyAlignment="0" applyProtection="0"/>
    <xf numFmtId="0" fontId="54" fillId="20" borderId="8" applyNumberFormat="0" applyAlignment="0" applyProtection="0"/>
    <xf numFmtId="0" fontId="6" fillId="0" borderId="0">
      <alignment horizontal="left" wrapText="1"/>
    </xf>
    <xf numFmtId="0" fontId="47" fillId="0" borderId="0" applyNumberFormat="0" applyFill="0" applyBorder="0" applyAlignment="0" applyProtection="0"/>
    <xf numFmtId="0" fontId="29" fillId="0" borderId="0" applyNumberFormat="0" applyFill="0" applyBorder="0" applyAlignment="0" applyProtection="0"/>
    <xf numFmtId="0" fontId="49" fillId="0" borderId="3" applyNumberFormat="0" applyFill="0" applyAlignment="0" applyProtection="0"/>
    <xf numFmtId="0" fontId="50" fillId="0" borderId="4" applyNumberFormat="0" applyFill="0" applyAlignment="0" applyProtection="0"/>
    <xf numFmtId="0" fontId="51" fillId="0" borderId="5" applyNumberFormat="0" applyFill="0" applyAlignment="0" applyProtection="0"/>
    <xf numFmtId="0" fontId="51" fillId="0" borderId="0" applyNumberFormat="0" applyFill="0" applyBorder="0" applyAlignment="0" applyProtection="0"/>
    <xf numFmtId="0" fontId="30" fillId="0" borderId="9" applyNumberFormat="0" applyFill="0" applyAlignment="0" applyProtection="0"/>
    <xf numFmtId="0" fontId="45" fillId="21" borderId="2" applyNumberFormat="0" applyAlignment="0" applyProtection="0"/>
    <xf numFmtId="0" fontId="31" fillId="0" borderId="0" applyNumberFormat="0" applyFill="0" applyBorder="0" applyAlignment="0" applyProtection="0"/>
    <xf numFmtId="0" fontId="56" fillId="0" borderId="0" applyNumberFormat="0" applyFill="0" applyBorder="0" applyAlignment="0" applyProtection="0">
      <alignment vertical="top"/>
      <protection locked="0"/>
    </xf>
    <xf numFmtId="0" fontId="5" fillId="0" borderId="0"/>
    <xf numFmtId="0" fontId="57" fillId="0" borderId="0"/>
    <xf numFmtId="0" fontId="4"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38"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58" fillId="41" borderId="0" applyNumberFormat="0" applyBorder="0" applyAlignment="0" applyProtection="0"/>
    <xf numFmtId="0" fontId="58" fillId="42" borderId="0" applyNumberFormat="0" applyBorder="0" applyAlignment="0" applyProtection="0"/>
    <xf numFmtId="0" fontId="58" fillId="43" borderId="0" applyNumberFormat="0" applyBorder="0" applyAlignment="0" applyProtection="0"/>
    <xf numFmtId="0" fontId="58" fillId="44" borderId="0" applyNumberFormat="0" applyBorder="0" applyAlignment="0" applyProtection="0"/>
    <xf numFmtId="0" fontId="58" fillId="45" borderId="0" applyNumberFormat="0" applyBorder="0" applyAlignment="0" applyProtection="0"/>
    <xf numFmtId="0" fontId="58" fillId="46" borderId="0" applyNumberFormat="0" applyBorder="0" applyAlignment="0" applyProtection="0"/>
    <xf numFmtId="0" fontId="58" fillId="47" borderId="0" applyNumberFormat="0" applyBorder="0" applyAlignment="0" applyProtection="0"/>
    <xf numFmtId="0" fontId="59" fillId="47" borderId="0" applyNumberFormat="0" applyBorder="0" applyAlignment="0" applyProtection="0"/>
    <xf numFmtId="0" fontId="58" fillId="48" borderId="0" applyNumberFormat="0" applyBorder="0" applyAlignment="0" applyProtection="0"/>
    <xf numFmtId="0" fontId="58" fillId="49" borderId="0" applyNumberFormat="0" applyBorder="0" applyAlignment="0" applyProtection="0"/>
    <xf numFmtId="0" fontId="58" fillId="50" borderId="0" applyNumberFormat="0" applyBorder="0" applyAlignment="0" applyProtection="0"/>
    <xf numFmtId="0" fontId="58" fillId="51" borderId="0" applyNumberFormat="0" applyBorder="0" applyAlignment="0" applyProtection="0"/>
    <xf numFmtId="0" fontId="58" fillId="52" borderId="0" applyNumberFormat="0" applyBorder="0" applyAlignment="0" applyProtection="0"/>
    <xf numFmtId="0" fontId="60" fillId="53" borderId="0" applyNumberFormat="0" applyBorder="0" applyAlignment="0" applyProtection="0"/>
    <xf numFmtId="0" fontId="61" fillId="54" borderId="13" applyNumberFormat="0" applyAlignment="0" applyProtection="0"/>
    <xf numFmtId="0" fontId="59" fillId="55" borderId="14"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2" fontId="6" fillId="0" borderId="0" applyFont="0" applyFill="0" applyBorder="0" applyAlignment="0" applyProtection="0"/>
    <xf numFmtId="0" fontId="62" fillId="0" borderId="0" applyNumberFormat="0" applyFill="0" applyBorder="0" applyAlignment="0" applyProtection="0"/>
    <xf numFmtId="0" fontId="63" fillId="56" borderId="0" applyNumberFormat="0" applyBorder="0" applyAlignment="0" applyProtection="0"/>
    <xf numFmtId="0" fontId="64" fillId="0" borderId="15" applyNumberFormat="0" applyFill="0" applyAlignment="0" applyProtection="0"/>
    <xf numFmtId="0" fontId="65" fillId="0" borderId="16" applyNumberFormat="0" applyFill="0" applyAlignment="0" applyProtection="0"/>
    <xf numFmtId="0" fontId="66" fillId="0" borderId="17" applyNumberFormat="0" applyFill="0" applyAlignment="0" applyProtection="0"/>
    <xf numFmtId="0" fontId="66" fillId="0" borderId="0" applyNumberFormat="0" applyFill="0" applyBorder="0" applyAlignment="0" applyProtection="0"/>
    <xf numFmtId="0" fontId="67" fillId="0" borderId="0" applyNumberFormat="0" applyFill="0" applyBorder="0" applyAlignment="0" applyProtection="0">
      <alignment vertical="top"/>
      <protection locked="0"/>
    </xf>
    <xf numFmtId="0" fontId="59" fillId="47" borderId="0" applyBorder="0" applyAlignment="0" applyProtection="0"/>
    <xf numFmtId="0" fontId="68" fillId="57" borderId="13" applyNumberFormat="0" applyAlignment="0" applyProtection="0"/>
    <xf numFmtId="0" fontId="69" fillId="0" borderId="18" applyNumberFormat="0" applyFill="0" applyAlignment="0" applyProtection="0"/>
    <xf numFmtId="0" fontId="70" fillId="58" borderId="0" applyNumberFormat="0" applyBorder="0" applyAlignment="0" applyProtection="0"/>
    <xf numFmtId="0" fontId="6" fillId="0" borderId="0"/>
    <xf numFmtId="0" fontId="4" fillId="0" borderId="0"/>
    <xf numFmtId="0" fontId="4" fillId="59" borderId="19" applyNumberFormat="0" applyFont="0" applyAlignment="0" applyProtection="0"/>
    <xf numFmtId="0" fontId="71" fillId="54" borderId="20" applyNumberFormat="0" applyAlignment="0" applyProtection="0"/>
    <xf numFmtId="9" fontId="5" fillId="0" borderId="0" applyFont="0" applyFill="0" applyBorder="0" applyAlignment="0" applyProtection="0"/>
    <xf numFmtId="9" fontId="5" fillId="0" borderId="0" applyFont="0" applyFill="0" applyBorder="0" applyAlignment="0" applyProtection="0"/>
    <xf numFmtId="0" fontId="72" fillId="0" borderId="0" applyNumberFormat="0" applyFill="0" applyBorder="0" applyAlignment="0" applyProtection="0"/>
    <xf numFmtId="0" fontId="73" fillId="0" borderId="21" applyNumberFormat="0" applyFill="0" applyAlignment="0" applyProtection="0"/>
    <xf numFmtId="0" fontId="74" fillId="0" borderId="0" applyNumberFormat="0" applyFill="0" applyBorder="0" applyAlignment="0" applyProtection="0"/>
    <xf numFmtId="0" fontId="3"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lignment horizontal="left" wrapText="1"/>
    </xf>
    <xf numFmtId="0" fontId="38" fillId="2" borderId="0" applyNumberFormat="0" applyBorder="0" applyAlignment="0" applyProtection="0"/>
    <xf numFmtId="0" fontId="4" fillId="29" borderId="0" applyNumberFormat="0" applyBorder="0" applyAlignment="0" applyProtection="0"/>
    <xf numFmtId="0" fontId="38" fillId="3" borderId="0" applyNumberFormat="0" applyBorder="0" applyAlignment="0" applyProtection="0"/>
    <xf numFmtId="0" fontId="4" fillId="30" borderId="0" applyNumberFormat="0" applyBorder="0" applyAlignment="0" applyProtection="0"/>
    <xf numFmtId="0" fontId="38" fillId="4" borderId="0" applyNumberFormat="0" applyBorder="0" applyAlignment="0" applyProtection="0"/>
    <xf numFmtId="0" fontId="4" fillId="31" borderId="0" applyNumberFormat="0" applyBorder="0" applyAlignment="0" applyProtection="0"/>
    <xf numFmtId="0" fontId="38" fillId="5" borderId="0" applyNumberFormat="0" applyBorder="0" applyAlignment="0" applyProtection="0"/>
    <xf numFmtId="0" fontId="4" fillId="32" borderId="0" applyNumberFormat="0" applyBorder="0" applyAlignment="0" applyProtection="0"/>
    <xf numFmtId="0" fontId="38" fillId="6" borderId="0" applyNumberFormat="0" applyBorder="0" applyAlignment="0" applyProtection="0"/>
    <xf numFmtId="0" fontId="4" fillId="33" borderId="0" applyNumberFormat="0" applyBorder="0" applyAlignment="0" applyProtection="0"/>
    <xf numFmtId="0" fontId="38" fillId="7" borderId="0" applyNumberFormat="0" applyBorder="0" applyAlignment="0" applyProtection="0"/>
    <xf numFmtId="0" fontId="4" fillId="34" borderId="0" applyNumberFormat="0" applyBorder="0" applyAlignment="0" applyProtection="0"/>
    <xf numFmtId="0" fontId="38" fillId="8" borderId="0" applyNumberFormat="0" applyBorder="0" applyAlignment="0" applyProtection="0"/>
    <xf numFmtId="0" fontId="4" fillId="35" borderId="0" applyNumberFormat="0" applyBorder="0" applyAlignment="0" applyProtection="0"/>
    <xf numFmtId="0" fontId="38" fillId="9" borderId="0" applyNumberFormat="0" applyBorder="0" applyAlignment="0" applyProtection="0"/>
    <xf numFmtId="0" fontId="4" fillId="36" borderId="0" applyNumberFormat="0" applyBorder="0" applyAlignment="0" applyProtection="0"/>
    <xf numFmtId="0" fontId="38" fillId="10" borderId="0" applyNumberFormat="0" applyBorder="0" applyAlignment="0" applyProtection="0"/>
    <xf numFmtId="0" fontId="4" fillId="37" borderId="0" applyNumberFormat="0" applyBorder="0" applyAlignment="0" applyProtection="0"/>
    <xf numFmtId="0" fontId="38" fillId="5" borderId="0" applyNumberFormat="0" applyBorder="0" applyAlignment="0" applyProtection="0"/>
    <xf numFmtId="0" fontId="4" fillId="38" borderId="0" applyNumberFormat="0" applyBorder="0" applyAlignment="0" applyProtection="0"/>
    <xf numFmtId="0" fontId="38" fillId="8" borderId="0" applyNumberFormat="0" applyBorder="0" applyAlignment="0" applyProtection="0"/>
    <xf numFmtId="0" fontId="4" fillId="39" borderId="0" applyNumberFormat="0" applyBorder="0" applyAlignment="0" applyProtection="0"/>
    <xf numFmtId="0" fontId="38" fillId="11" borderId="0" applyNumberFormat="0" applyBorder="0" applyAlignment="0" applyProtection="0"/>
    <xf numFmtId="0" fontId="4" fillId="40" borderId="0" applyNumberFormat="0" applyBorder="0" applyAlignment="0" applyProtection="0"/>
    <xf numFmtId="0" fontId="39" fillId="12" borderId="0" applyNumberFormat="0" applyBorder="0" applyAlignment="0" applyProtection="0"/>
    <xf numFmtId="0" fontId="39" fillId="9" borderId="0" applyNumberFormat="0" applyBorder="0" applyAlignment="0" applyProtection="0"/>
    <xf numFmtId="0" fontId="39" fillId="10" borderId="0" applyNumberFormat="0" applyBorder="0" applyAlignment="0" applyProtection="0"/>
    <xf numFmtId="0" fontId="39" fillId="13" borderId="0" applyNumberFormat="0" applyBorder="0" applyAlignment="0" applyProtection="0"/>
    <xf numFmtId="0" fontId="39" fillId="14" borderId="0" applyNumberFormat="0" applyBorder="0" applyAlignment="0" applyProtection="0"/>
    <xf numFmtId="0" fontId="39" fillId="15" borderId="0" applyNumberFormat="0" applyBorder="0" applyAlignment="0" applyProtection="0"/>
    <xf numFmtId="0" fontId="39" fillId="16" borderId="0" applyNumberFormat="0" applyBorder="0" applyAlignment="0" applyProtection="0"/>
    <xf numFmtId="0" fontId="39" fillId="17" borderId="0" applyNumberFormat="0" applyBorder="0" applyAlignment="0" applyProtection="0"/>
    <xf numFmtId="0" fontId="39" fillId="18" borderId="0" applyNumberFormat="0" applyBorder="0" applyAlignment="0" applyProtection="0"/>
    <xf numFmtId="0" fontId="39" fillId="13" borderId="0" applyNumberFormat="0" applyBorder="0" applyAlignment="0" applyProtection="0"/>
    <xf numFmtId="0" fontId="39" fillId="14" borderId="0" applyNumberFormat="0" applyBorder="0" applyAlignment="0" applyProtection="0"/>
    <xf numFmtId="0" fontId="39" fillId="19" borderId="0" applyNumberFormat="0" applyBorder="0" applyAlignment="0" applyProtection="0"/>
    <xf numFmtId="0" fontId="42" fillId="3" borderId="0" applyNumberFormat="0" applyBorder="0" applyAlignment="0" applyProtection="0"/>
    <xf numFmtId="171" fontId="6" fillId="0" borderId="0"/>
    <xf numFmtId="0" fontId="43" fillId="20" borderId="1" applyNumberFormat="0" applyAlignment="0" applyProtection="0"/>
    <xf numFmtId="0" fontId="45" fillId="21" borderId="2" applyNumberFormat="0" applyAlignment="0" applyProtection="0"/>
    <xf numFmtId="43" fontId="6" fillId="0" borderId="0" applyFont="0" applyFill="0" applyBorder="0" applyAlignment="0" applyProtection="0"/>
    <xf numFmtId="0" fontId="75" fillId="60" borderId="0">
      <alignment horizontal="center"/>
    </xf>
    <xf numFmtId="0" fontId="76" fillId="18" borderId="0" applyBorder="0" applyProtection="0">
      <alignment horizontal="left"/>
    </xf>
    <xf numFmtId="0" fontId="47" fillId="0" borderId="0" applyNumberFormat="0" applyFill="0" applyBorder="0" applyAlignment="0" applyProtection="0"/>
    <xf numFmtId="0" fontId="48" fillId="4" borderId="0" applyNumberFormat="0" applyBorder="0" applyAlignment="0" applyProtection="0"/>
    <xf numFmtId="0" fontId="49" fillId="0" borderId="3" applyNumberFormat="0" applyFill="0" applyAlignment="0" applyProtection="0"/>
    <xf numFmtId="0" fontId="50" fillId="0" borderId="4" applyNumberFormat="0" applyFill="0" applyAlignment="0" applyProtection="0"/>
    <xf numFmtId="0" fontId="51" fillId="0" borderId="5" applyNumberFormat="0" applyFill="0" applyAlignment="0" applyProtection="0"/>
    <xf numFmtId="0" fontId="51" fillId="0" borderId="0" applyNumberFormat="0" applyFill="0" applyBorder="0" applyAlignment="0" applyProtection="0"/>
    <xf numFmtId="0" fontId="77" fillId="0" borderId="0" applyNumberFormat="0" applyFill="0" applyBorder="0" applyAlignment="0" applyProtection="0">
      <alignment vertical="top"/>
      <protection locked="0"/>
    </xf>
    <xf numFmtId="0" fontId="78" fillId="61" borderId="0" applyProtection="0">
      <alignment horizontal="left"/>
    </xf>
    <xf numFmtId="0" fontId="46" fillId="7" borderId="1" applyNumberFormat="0" applyAlignment="0" applyProtection="0"/>
    <xf numFmtId="0" fontId="44" fillId="0" borderId="6" applyNumberFormat="0" applyFill="0" applyAlignment="0" applyProtection="0"/>
    <xf numFmtId="0" fontId="52" fillId="22" borderId="0" applyNumberFormat="0" applyBorder="0" applyAlignment="0" applyProtection="0"/>
    <xf numFmtId="0" fontId="6" fillId="0" borderId="0"/>
    <xf numFmtId="0" fontId="6" fillId="0" borderId="0"/>
    <xf numFmtId="0" fontId="4" fillId="0" borderId="0"/>
    <xf numFmtId="0" fontId="6" fillId="0" borderId="0"/>
    <xf numFmtId="0" fontId="3" fillId="0" borderId="0"/>
    <xf numFmtId="0" fontId="3" fillId="0" borderId="0"/>
    <xf numFmtId="0" fontId="38" fillId="0" borderId="0"/>
    <xf numFmtId="0" fontId="3" fillId="0" borderId="0"/>
    <xf numFmtId="0" fontId="4" fillId="0" borderId="0"/>
    <xf numFmtId="0" fontId="57" fillId="0" borderId="0"/>
    <xf numFmtId="0" fontId="6" fillId="0" borderId="0"/>
    <xf numFmtId="0" fontId="3" fillId="0" borderId="0"/>
    <xf numFmtId="0" fontId="3" fillId="0" borderId="0"/>
    <xf numFmtId="0" fontId="3" fillId="0" borderId="0"/>
    <xf numFmtId="0" fontId="3" fillId="0" borderId="0"/>
    <xf numFmtId="0" fontId="3" fillId="0" borderId="0"/>
    <xf numFmtId="0" fontId="38" fillId="23" borderId="7" applyNumberFormat="0" applyFont="0" applyAlignment="0" applyProtection="0"/>
    <xf numFmtId="0" fontId="54" fillId="20" borderId="8" applyNumberFormat="0" applyAlignment="0" applyProtection="0"/>
    <xf numFmtId="0" fontId="6" fillId="0" borderId="0" applyNumberFormat="0" applyFill="0" applyBorder="0" applyAlignment="0" applyProtection="0"/>
    <xf numFmtId="0" fontId="6" fillId="0" borderId="0">
      <alignment horizontal="left" wrapText="1"/>
    </xf>
    <xf numFmtId="0" fontId="29" fillId="0" borderId="0" applyNumberFormat="0" applyFill="0" applyBorder="0" applyAlignment="0" applyProtection="0"/>
    <xf numFmtId="0" fontId="79" fillId="0" borderId="9" applyNumberFormat="0" applyFill="0" applyAlignment="0" applyProtection="0"/>
    <xf numFmtId="0" fontId="41" fillId="0" borderId="0" applyNumberFormat="0" applyFill="0" applyBorder="0" applyAlignment="0" applyProtection="0"/>
    <xf numFmtId="44" fontId="6" fillId="0" borderId="0" applyFont="0" applyFill="0" applyBorder="0" applyAlignment="0" applyProtection="0"/>
    <xf numFmtId="0" fontId="2" fillId="0" borderId="0"/>
    <xf numFmtId="0" fontId="1" fillId="0" borderId="0"/>
  </cellStyleXfs>
  <cellXfs count="124">
    <xf numFmtId="0" fontId="0" fillId="0" borderId="0" xfId="0"/>
    <xf numFmtId="164" fontId="0" fillId="0" borderId="0" xfId="0" applyNumberFormat="1" applyAlignment="1">
      <alignment horizontal="left"/>
    </xf>
    <xf numFmtId="165" fontId="0" fillId="0" borderId="0" xfId="0" applyNumberFormat="1" applyAlignment="1">
      <alignment horizontal="right"/>
    </xf>
    <xf numFmtId="3" fontId="0" fillId="0" borderId="0" xfId="0" applyNumberFormat="1" applyAlignment="1">
      <alignment horizontal="right"/>
    </xf>
    <xf numFmtId="4" fontId="0" fillId="0" borderId="0" xfId="0" applyNumberFormat="1" applyAlignment="1">
      <alignment horizontal="right"/>
    </xf>
    <xf numFmtId="164" fontId="9" fillId="0" borderId="0" xfId="0" applyNumberFormat="1" applyFont="1" applyAlignment="1">
      <alignment horizontal="left"/>
    </xf>
    <xf numFmtId="3" fontId="0" fillId="24" borderId="0" xfId="0" applyNumberFormat="1" applyFill="1" applyAlignment="1">
      <alignment horizontal="right"/>
    </xf>
    <xf numFmtId="3" fontId="0" fillId="25" borderId="0" xfId="0" applyNumberFormat="1" applyFill="1" applyAlignment="1">
      <alignment horizontal="right"/>
    </xf>
    <xf numFmtId="3" fontId="0" fillId="0" borderId="0" xfId="0" quotePrefix="1" applyNumberFormat="1" applyAlignment="1">
      <alignment horizontal="right"/>
    </xf>
    <xf numFmtId="165" fontId="0" fillId="0" borderId="0" xfId="0" applyNumberFormat="1" applyFill="1" applyAlignment="1">
      <alignment horizontal="right"/>
    </xf>
    <xf numFmtId="3" fontId="0" fillId="0" borderId="0" xfId="0" applyNumberFormat="1"/>
    <xf numFmtId="165" fontId="0" fillId="24" borderId="0" xfId="0" applyNumberFormat="1" applyFill="1" applyAlignment="1">
      <alignment horizontal="right"/>
    </xf>
    <xf numFmtId="164" fontId="0" fillId="0" borderId="0" xfId="0" quotePrefix="1" applyNumberFormat="1" applyAlignment="1">
      <alignment horizontal="left"/>
    </xf>
    <xf numFmtId="3" fontId="0" fillId="0" borderId="0" xfId="0" applyNumberFormat="1" applyFill="1" applyAlignment="1">
      <alignment horizontal="right"/>
    </xf>
    <xf numFmtId="165" fontId="12" fillId="0" borderId="0" xfId="0" applyNumberFormat="1" applyFont="1" applyAlignment="1">
      <alignment horizontal="right"/>
    </xf>
    <xf numFmtId="3" fontId="0" fillId="0" borderId="11" xfId="0" applyNumberFormat="1" applyBorder="1" applyAlignment="1">
      <alignment horizontal="right"/>
    </xf>
    <xf numFmtId="0" fontId="8" fillId="0" borderId="11" xfId="0" applyFont="1" applyBorder="1" applyAlignment="1">
      <alignment horizontal="right"/>
    </xf>
    <xf numFmtId="1" fontId="0" fillId="0" borderId="0" xfId="0" applyNumberFormat="1"/>
    <xf numFmtId="166" fontId="0" fillId="0" borderId="0" xfId="0" applyNumberFormat="1"/>
    <xf numFmtId="3" fontId="6" fillId="0" borderId="0" xfId="0" applyNumberFormat="1" applyFont="1" applyAlignment="1">
      <alignment horizontal="right"/>
    </xf>
    <xf numFmtId="165" fontId="6" fillId="0" borderId="0" xfId="0" applyNumberFormat="1" applyFont="1" applyAlignment="1">
      <alignment horizontal="right"/>
    </xf>
    <xf numFmtId="0" fontId="6" fillId="0" borderId="0" xfId="42"/>
    <xf numFmtId="0" fontId="8" fillId="0" borderId="11" xfId="42" applyFont="1" applyBorder="1"/>
    <xf numFmtId="0" fontId="8" fillId="0" borderId="0" xfId="42" applyFont="1"/>
    <xf numFmtId="4" fontId="8" fillId="0" borderId="11" xfId="42" applyNumberFormat="1" applyFont="1" applyBorder="1" applyAlignment="1">
      <alignment horizontal="right"/>
    </xf>
    <xf numFmtId="0" fontId="6" fillId="0" borderId="0" xfId="42" applyFont="1"/>
    <xf numFmtId="165" fontId="6" fillId="0" borderId="0" xfId="42" applyNumberFormat="1"/>
    <xf numFmtId="165" fontId="6" fillId="0" borderId="0" xfId="42" applyNumberFormat="1" applyAlignment="1">
      <alignment horizontal="right"/>
    </xf>
    <xf numFmtId="9" fontId="6" fillId="0" borderId="0" xfId="42" applyNumberFormat="1"/>
    <xf numFmtId="9" fontId="6" fillId="0" borderId="0" xfId="42" applyNumberFormat="1" applyAlignment="1">
      <alignment horizontal="right"/>
    </xf>
    <xf numFmtId="169" fontId="6" fillId="24" borderId="12" xfId="42" applyNumberFormat="1" applyFill="1" applyBorder="1" applyAlignment="1">
      <alignment horizontal="right"/>
    </xf>
    <xf numFmtId="169" fontId="6" fillId="0" borderId="0" xfId="42" applyNumberFormat="1" applyAlignment="1">
      <alignment horizontal="right"/>
    </xf>
    <xf numFmtId="3" fontId="6" fillId="0" borderId="0" xfId="42" applyNumberFormat="1"/>
    <xf numFmtId="0" fontId="8" fillId="25" borderId="10" xfId="42" applyFont="1" applyFill="1" applyBorder="1"/>
    <xf numFmtId="165" fontId="8" fillId="25" borderId="10" xfId="42" applyNumberFormat="1" applyFont="1" applyFill="1" applyBorder="1" applyAlignment="1">
      <alignment horizontal="right"/>
    </xf>
    <xf numFmtId="0" fontId="12" fillId="0" borderId="0" xfId="42" applyFont="1"/>
    <xf numFmtId="165" fontId="12" fillId="0" borderId="0" xfId="42" applyNumberFormat="1" applyFont="1"/>
    <xf numFmtId="165" fontId="12" fillId="0" borderId="0" xfId="42" applyNumberFormat="1" applyFont="1" applyAlignment="1">
      <alignment horizontal="right"/>
    </xf>
    <xf numFmtId="9" fontId="12" fillId="0" borderId="0" xfId="42" applyNumberFormat="1" applyFont="1"/>
    <xf numFmtId="9" fontId="12" fillId="0" borderId="0" xfId="42" applyNumberFormat="1" applyFont="1" applyAlignment="1">
      <alignment horizontal="right"/>
    </xf>
    <xf numFmtId="4" fontId="6" fillId="0" borderId="0" xfId="42" applyNumberFormat="1" applyAlignment="1">
      <alignment horizontal="right"/>
    </xf>
    <xf numFmtId="4" fontId="12" fillId="0" borderId="0" xfId="42" applyNumberFormat="1" applyFont="1" applyAlignment="1">
      <alignment horizontal="right"/>
    </xf>
    <xf numFmtId="0" fontId="34" fillId="0" borderId="11" xfId="42" quotePrefix="1" applyFont="1" applyBorder="1"/>
    <xf numFmtId="3" fontId="12" fillId="0" borderId="0" xfId="42" applyNumberFormat="1" applyFont="1" applyAlignment="1">
      <alignment horizontal="right"/>
    </xf>
    <xf numFmtId="0" fontId="12" fillId="0" borderId="11" xfId="42" applyFont="1" applyBorder="1"/>
    <xf numFmtId="165" fontId="12" fillId="0" borderId="11" xfId="42" applyNumberFormat="1" applyFont="1" applyBorder="1" applyAlignment="1">
      <alignment horizontal="right"/>
    </xf>
    <xf numFmtId="0" fontId="9" fillId="0" borderId="0" xfId="42" applyFont="1"/>
    <xf numFmtId="170" fontId="6" fillId="0" borderId="0" xfId="42" applyNumberFormat="1" applyAlignment="1">
      <alignment horizontal="left"/>
    </xf>
    <xf numFmtId="0" fontId="0" fillId="24" borderId="0" xfId="0" applyFill="1"/>
    <xf numFmtId="164" fontId="6" fillId="0" borderId="0" xfId="42" applyNumberFormat="1"/>
    <xf numFmtId="164" fontId="12" fillId="0" borderId="0" xfId="42" applyNumberFormat="1" applyFont="1"/>
    <xf numFmtId="164" fontId="19" fillId="0" borderId="0" xfId="42" applyNumberFormat="1" applyFont="1"/>
    <xf numFmtId="164" fontId="16" fillId="0" borderId="0" xfId="42" applyNumberFormat="1" applyFont="1"/>
    <xf numFmtId="0" fontId="6" fillId="0" borderId="0" xfId="42" applyFill="1" applyBorder="1"/>
    <xf numFmtId="165" fontId="8" fillId="0" borderId="0" xfId="42" applyNumberFormat="1" applyFont="1" applyFill="1" applyBorder="1" applyAlignment="1">
      <alignment horizontal="right"/>
    </xf>
    <xf numFmtId="3" fontId="0" fillId="0" borderId="0" xfId="0" applyNumberFormat="1" applyBorder="1" applyAlignment="1">
      <alignment horizontal="center"/>
    </xf>
    <xf numFmtId="164" fontId="0" fillId="0" borderId="0" xfId="0" applyNumberFormat="1"/>
    <xf numFmtId="3" fontId="0" fillId="26" borderId="0" xfId="0" applyNumberFormat="1" applyFill="1" applyAlignment="1">
      <alignment horizontal="right"/>
    </xf>
    <xf numFmtId="4" fontId="0" fillId="0" borderId="11" xfId="0" applyNumberFormat="1" applyBorder="1" applyAlignment="1">
      <alignment horizontal="right"/>
    </xf>
    <xf numFmtId="168" fontId="0" fillId="0" borderId="0" xfId="0" applyNumberFormat="1" applyAlignment="1">
      <alignment horizontal="right"/>
    </xf>
    <xf numFmtId="0" fontId="0" fillId="0" borderId="0" xfId="0" quotePrefix="1"/>
    <xf numFmtId="165" fontId="0" fillId="0" borderId="0" xfId="0" applyNumberFormat="1" applyAlignment="1">
      <alignment horizontal="left"/>
    </xf>
    <xf numFmtId="164" fontId="6" fillId="0" borderId="0" xfId="0" applyNumberFormat="1" applyFont="1" applyAlignment="1">
      <alignment horizontal="left"/>
    </xf>
    <xf numFmtId="3" fontId="6" fillId="0" borderId="0" xfId="0" applyNumberFormat="1" applyFont="1"/>
    <xf numFmtId="0" fontId="6" fillId="0" borderId="0" xfId="0" applyFont="1"/>
    <xf numFmtId="164" fontId="0" fillId="0" borderId="0" xfId="0" applyNumberFormat="1" applyAlignment="1">
      <alignment horizontal="left"/>
    </xf>
    <xf numFmtId="4" fontId="0" fillId="0" borderId="0" xfId="0" applyNumberFormat="1"/>
    <xf numFmtId="4" fontId="6" fillId="0" borderId="0" xfId="0" applyNumberFormat="1" applyFont="1" applyAlignment="1">
      <alignment horizontal="right"/>
    </xf>
    <xf numFmtId="164" fontId="0" fillId="0" borderId="0" xfId="0" applyNumberFormat="1" applyAlignment="1">
      <alignment horizontal="left"/>
    </xf>
    <xf numFmtId="164" fontId="0" fillId="0" borderId="0" xfId="0" applyNumberFormat="1" applyAlignment="1">
      <alignment horizontal="left"/>
    </xf>
    <xf numFmtId="164" fontId="6" fillId="0" borderId="0" xfId="51" applyNumberFormat="1" applyAlignment="1">
      <alignment horizontal="left"/>
    </xf>
    <xf numFmtId="3" fontId="6" fillId="0" borderId="0" xfId="51" applyNumberFormat="1" applyAlignment="1">
      <alignment horizontal="right"/>
    </xf>
    <xf numFmtId="165" fontId="6" fillId="0" borderId="0" xfId="51" applyNumberFormat="1" applyFont="1" applyAlignment="1">
      <alignment horizontal="right"/>
    </xf>
    <xf numFmtId="3" fontId="6" fillId="0" borderId="0" xfId="51" applyNumberFormat="1" applyFill="1" applyAlignment="1">
      <alignment horizontal="right"/>
    </xf>
    <xf numFmtId="3" fontId="6" fillId="0" borderId="0" xfId="51" applyNumberFormat="1"/>
    <xf numFmtId="165" fontId="6" fillId="0" borderId="0" xfId="51" applyNumberFormat="1" applyAlignment="1">
      <alignment horizontal="right"/>
    </xf>
    <xf numFmtId="3" fontId="36" fillId="0" borderId="0" xfId="51" applyNumberFormat="1" applyFont="1" applyAlignment="1">
      <alignment horizontal="right"/>
    </xf>
    <xf numFmtId="0" fontId="6" fillId="0" borderId="0" xfId="51"/>
    <xf numFmtId="164" fontId="15" fillId="0" borderId="0" xfId="52" applyNumberFormat="1" applyFont="1" applyFill="1" applyBorder="1" applyAlignment="1">
      <alignment horizontal="left"/>
    </xf>
    <xf numFmtId="4" fontId="6" fillId="0" borderId="0" xfId="51" applyNumberFormat="1" applyAlignment="1">
      <alignment horizontal="right"/>
    </xf>
    <xf numFmtId="164" fontId="9" fillId="0" borderId="0" xfId="51" applyNumberFormat="1" applyFont="1" applyAlignment="1">
      <alignment horizontal="left"/>
    </xf>
    <xf numFmtId="3" fontId="6" fillId="24" borderId="0" xfId="51" applyNumberFormat="1" applyFill="1" applyAlignment="1">
      <alignment horizontal="right"/>
    </xf>
    <xf numFmtId="165" fontId="6" fillId="0" borderId="0" xfId="51" applyNumberFormat="1" applyFill="1" applyAlignment="1">
      <alignment horizontal="right"/>
    </xf>
    <xf numFmtId="4" fontId="6" fillId="0" borderId="0" xfId="51" quotePrefix="1" applyNumberFormat="1" applyAlignment="1">
      <alignment horizontal="right"/>
    </xf>
    <xf numFmtId="165" fontId="6" fillId="26" borderId="0" xfId="51" applyNumberFormat="1" applyFill="1" applyAlignment="1">
      <alignment horizontal="right"/>
    </xf>
    <xf numFmtId="165" fontId="6" fillId="24" borderId="0" xfId="51" applyNumberFormat="1" applyFill="1" applyAlignment="1">
      <alignment horizontal="right"/>
    </xf>
    <xf numFmtId="165" fontId="36" fillId="0" borderId="0" xfId="52" applyNumberFormat="1" applyFont="1" applyFill="1" applyBorder="1" applyAlignment="1">
      <alignment horizontal="right"/>
    </xf>
    <xf numFmtId="164" fontId="6" fillId="0" borderId="0" xfId="51" applyNumberFormat="1"/>
    <xf numFmtId="3" fontId="8" fillId="0" borderId="0" xfId="318" applyNumberFormat="1" applyFont="1" applyFill="1" applyAlignment="1">
      <alignment horizontal="left"/>
    </xf>
    <xf numFmtId="0" fontId="57" fillId="62" borderId="0" xfId="174" applyFill="1"/>
    <xf numFmtId="0" fontId="57" fillId="0" borderId="0" xfId="174"/>
    <xf numFmtId="0" fontId="57" fillId="63" borderId="0" xfId="174" applyFill="1"/>
    <xf numFmtId="0" fontId="57" fillId="64" borderId="0" xfId="174" applyFill="1"/>
    <xf numFmtId="0" fontId="57" fillId="64" borderId="22" xfId="174" applyFill="1" applyBorder="1"/>
    <xf numFmtId="0" fontId="57" fillId="64" borderId="0" xfId="174" applyFill="1" applyBorder="1"/>
    <xf numFmtId="2" fontId="83" fillId="64" borderId="0" xfId="174" applyNumberFormat="1" applyFont="1" applyFill="1" applyBorder="1" applyAlignment="1">
      <alignment horizontal="left"/>
    </xf>
    <xf numFmtId="0" fontId="84" fillId="64" borderId="0" xfId="174" applyFont="1" applyFill="1" applyBorder="1"/>
    <xf numFmtId="0" fontId="85" fillId="64" borderId="0" xfId="174" applyFont="1" applyFill="1" applyBorder="1"/>
    <xf numFmtId="0" fontId="86" fillId="64" borderId="0" xfId="174" applyFont="1" applyFill="1" applyBorder="1"/>
    <xf numFmtId="0" fontId="57" fillId="0" borderId="0" xfId="174" applyAlignment="1">
      <alignment vertical="distributed"/>
    </xf>
    <xf numFmtId="0" fontId="57" fillId="64" borderId="0" xfId="174" applyFill="1" applyAlignment="1">
      <alignment vertical="distributed"/>
    </xf>
    <xf numFmtId="0" fontId="57" fillId="64" borderId="0" xfId="174" applyFill="1" applyBorder="1" applyAlignment="1">
      <alignment vertical="distributed"/>
    </xf>
    <xf numFmtId="0" fontId="87" fillId="0" borderId="0" xfId="174" applyFont="1" applyAlignment="1">
      <alignment vertical="distributed"/>
    </xf>
    <xf numFmtId="0" fontId="88" fillId="0" borderId="0" xfId="174" applyFont="1" applyBorder="1" applyAlignment="1">
      <alignment vertical="distributed"/>
    </xf>
    <xf numFmtId="0" fontId="57" fillId="0" borderId="0" xfId="174" applyBorder="1" applyAlignment="1">
      <alignment vertical="distributed"/>
    </xf>
    <xf numFmtId="0" fontId="88" fillId="0" borderId="0" xfId="174" applyFont="1" applyAlignment="1">
      <alignment vertical="distributed"/>
    </xf>
    <xf numFmtId="0" fontId="88" fillId="0" borderId="0" xfId="174" applyFont="1"/>
    <xf numFmtId="0" fontId="57" fillId="0" borderId="0" xfId="174" applyFill="1"/>
    <xf numFmtId="165" fontId="6" fillId="0" borderId="0" xfId="52" applyNumberFormat="1" applyFont="1" applyFill="1" applyBorder="1" applyAlignment="1">
      <alignment horizontal="right"/>
    </xf>
    <xf numFmtId="3" fontId="6" fillId="0" borderId="0" xfId="51" applyNumberFormat="1" applyFont="1" applyAlignment="1">
      <alignment horizontal="right"/>
    </xf>
    <xf numFmtId="0" fontId="1" fillId="0" borderId="0" xfId="319"/>
    <xf numFmtId="0" fontId="57" fillId="0" borderId="0" xfId="174" applyAlignment="1">
      <alignment horizontal="center" wrapText="1"/>
    </xf>
    <xf numFmtId="0" fontId="80" fillId="62" borderId="0" xfId="174" applyFont="1" applyFill="1" applyAlignment="1" applyProtection="1">
      <alignment horizontal="left" vertical="distributed"/>
      <protection locked="0"/>
    </xf>
    <xf numFmtId="0" fontId="1" fillId="0" borderId="0" xfId="319" applyAlignment="1" applyProtection="1">
      <alignment horizontal="left" vertical="distributed"/>
      <protection locked="0"/>
    </xf>
    <xf numFmtId="0" fontId="81" fillId="62" borderId="0" xfId="174" applyFont="1" applyFill="1" applyAlignment="1" applyProtection="1">
      <alignment horizontal="left" vertical="distributed"/>
      <protection locked="0"/>
    </xf>
    <xf numFmtId="0" fontId="82" fillId="62" borderId="0" xfId="174" applyFont="1" applyFill="1" applyAlignment="1">
      <alignment vertical="top"/>
    </xf>
    <xf numFmtId="0" fontId="82" fillId="62" borderId="0" xfId="174" applyFont="1" applyFill="1" applyAlignment="1"/>
    <xf numFmtId="0" fontId="82" fillId="0" borderId="0" xfId="319" applyFont="1" applyAlignment="1"/>
    <xf numFmtId="0" fontId="57" fillId="0" borderId="0" xfId="174" applyAlignment="1">
      <alignment vertical="distributed" wrapText="1"/>
    </xf>
    <xf numFmtId="3" fontId="0" fillId="0" borderId="11" xfId="0" applyNumberFormat="1" applyBorder="1" applyAlignment="1">
      <alignment horizontal="center"/>
    </xf>
    <xf numFmtId="165" fontId="6" fillId="0" borderId="0" xfId="42" applyNumberFormat="1" applyFont="1" applyAlignment="1">
      <alignment horizontal="center"/>
    </xf>
    <xf numFmtId="0" fontId="6" fillId="0" borderId="0" xfId="42" applyFont="1" applyAlignment="1">
      <alignment horizontal="center"/>
    </xf>
    <xf numFmtId="0" fontId="8" fillId="27" borderId="11" xfId="42" applyFont="1" applyFill="1" applyBorder="1" applyAlignment="1">
      <alignment horizontal="center"/>
    </xf>
    <xf numFmtId="0" fontId="8" fillId="25" borderId="11" xfId="42" applyFont="1" applyFill="1" applyBorder="1" applyAlignment="1">
      <alignment horizontal="center"/>
    </xf>
  </cellXfs>
  <cellStyles count="320">
    <cellStyle name=" 1" xfId="229"/>
    <cellStyle name="_x000a_bidires=100_x000d_" xfId="53"/>
    <cellStyle name="_x000a_bidires=100_x000d_ 2" xfId="54"/>
    <cellStyle name="_x000a_bidires=100_x000d__1.02" xfId="55"/>
    <cellStyle name="_2007 Defaults September 07" xfId="230"/>
    <cellStyle name="_CHART_1" xfId="231"/>
    <cellStyle name="_Chart_10" xfId="232"/>
    <cellStyle name="_Chart_3" xfId="233"/>
    <cellStyle name="_Chart_8" xfId="234"/>
    <cellStyle name="_chasing elusive beta" xfId="56"/>
    <cellStyle name="_correlations &amp; betas" xfId="57"/>
    <cellStyle name="_default forecast" xfId="58"/>
    <cellStyle name="_defaulted issuers" xfId="59"/>
    <cellStyle name="_DefaultRates" xfId="60"/>
    <cellStyle name="_defaults" xfId="61"/>
    <cellStyle name="_EPFR Fund Flows" xfId="62"/>
    <cellStyle name="_HY Credit Chartbook Sep 2012" xfId="63"/>
    <cellStyle name="_Industry" xfId="235"/>
    <cellStyle name="_Liquidity" xfId="64"/>
    <cellStyle name="_Loan Stats" xfId="236"/>
    <cellStyle name="_Maturities" xfId="237"/>
    <cellStyle name="_Monthly Default Update - Hybrid" xfId="238"/>
    <cellStyle name="_paired spreads" xfId="65"/>
    <cellStyle name="_S&amp;P Trailing-12-Month Default Rate" xfId="66"/>
    <cellStyle name="_Sheet1" xfId="239"/>
    <cellStyle name="_spread &amp; return forecast" xfId="67"/>
    <cellStyle name="20 % - Accent1" xfId="68"/>
    <cellStyle name="20 % - Accent2" xfId="69"/>
    <cellStyle name="20 % - Accent3" xfId="70"/>
    <cellStyle name="20 % - Accent4" xfId="71"/>
    <cellStyle name="20 % - Accent5" xfId="72"/>
    <cellStyle name="20 % - Accent6" xfId="73"/>
    <cellStyle name="20% - Accent1" xfId="2" builtinId="30" customBuiltin="1"/>
    <cellStyle name="20% - Accent1 2" xfId="74"/>
    <cellStyle name="20% - Accent1 2 2" xfId="175"/>
    <cellStyle name="20% - Accent1 3" xfId="240"/>
    <cellStyle name="20% - Accent1 4" xfId="241"/>
    <cellStyle name="20% - Accent2" xfId="3" builtinId="34" customBuiltin="1"/>
    <cellStyle name="20% - Accent2 2" xfId="75"/>
    <cellStyle name="20% - Accent2 2 2" xfId="176"/>
    <cellStyle name="20% - Accent2 3" xfId="242"/>
    <cellStyle name="20% - Accent2 4" xfId="243"/>
    <cellStyle name="20% - Accent3" xfId="4" builtinId="38" customBuiltin="1"/>
    <cellStyle name="20% - Accent3 2" xfId="76"/>
    <cellStyle name="20% - Accent3 2 2" xfId="177"/>
    <cellStyle name="20% - Accent3 3" xfId="178"/>
    <cellStyle name="20% - Accent3 4" xfId="244"/>
    <cellStyle name="20% - Accent3 5" xfId="245"/>
    <cellStyle name="20% - Accent4" xfId="5" builtinId="42" customBuiltin="1"/>
    <cellStyle name="20% - Accent4 2" xfId="77"/>
    <cellStyle name="20% - Accent4 2 2" xfId="179"/>
    <cellStyle name="20% - Accent4 3" xfId="246"/>
    <cellStyle name="20% - Accent4 4" xfId="247"/>
    <cellStyle name="20% - Accent5" xfId="6" builtinId="46" customBuiltin="1"/>
    <cellStyle name="20% - Accent5 2" xfId="78"/>
    <cellStyle name="20% - Accent5 3" xfId="180"/>
    <cellStyle name="20% - Accent5 4" xfId="248"/>
    <cellStyle name="20% - Accent5 5" xfId="249"/>
    <cellStyle name="20% - Accent6" xfId="7" builtinId="50" customBuiltin="1"/>
    <cellStyle name="20% - Accent6 2" xfId="79"/>
    <cellStyle name="20% - Accent6 3" xfId="181"/>
    <cellStyle name="20% - Accent6 4" xfId="250"/>
    <cellStyle name="20% - Accent6 5" xfId="251"/>
    <cellStyle name="40 % - Accent1" xfId="80"/>
    <cellStyle name="40 % - Accent2" xfId="81"/>
    <cellStyle name="40 % - Accent3" xfId="82"/>
    <cellStyle name="40 % - Accent4" xfId="83"/>
    <cellStyle name="40 % - Accent5" xfId="84"/>
    <cellStyle name="40 % - Accent6" xfId="85"/>
    <cellStyle name="40% - Accent1" xfId="8" builtinId="31" customBuiltin="1"/>
    <cellStyle name="40% - Accent1 2" xfId="86"/>
    <cellStyle name="40% - Accent1 3" xfId="182"/>
    <cellStyle name="40% - Accent1 4" xfId="252"/>
    <cellStyle name="40% - Accent1 5" xfId="253"/>
    <cellStyle name="40% - Accent2" xfId="9" builtinId="35" customBuiltin="1"/>
    <cellStyle name="40% - Accent2 2" xfId="87"/>
    <cellStyle name="40% - Accent2 3" xfId="183"/>
    <cellStyle name="40% - Accent2 4" xfId="254"/>
    <cellStyle name="40% - Accent2 5" xfId="255"/>
    <cellStyle name="40% - Accent3" xfId="10" builtinId="39" customBuiltin="1"/>
    <cellStyle name="40% - Accent3 2" xfId="88"/>
    <cellStyle name="40% - Accent3 2 2" xfId="184"/>
    <cellStyle name="40% - Accent3 3" xfId="256"/>
    <cellStyle name="40% - Accent3 4" xfId="257"/>
    <cellStyle name="40% - Accent4" xfId="11" builtinId="43" customBuiltin="1"/>
    <cellStyle name="40% - Accent4 2" xfId="89"/>
    <cellStyle name="40% - Accent4 3" xfId="185"/>
    <cellStyle name="40% - Accent4 4" xfId="258"/>
    <cellStyle name="40% - Accent4 5" xfId="259"/>
    <cellStyle name="40% - Accent5" xfId="12" builtinId="47" customBuiltin="1"/>
    <cellStyle name="40% - Accent5 2" xfId="90"/>
    <cellStyle name="40% - Accent5 3" xfId="186"/>
    <cellStyle name="40% - Accent5 4" xfId="260"/>
    <cellStyle name="40% - Accent5 5" xfId="261"/>
    <cellStyle name="40% - Accent6" xfId="13" builtinId="51" customBuiltin="1"/>
    <cellStyle name="40% - Accent6 2" xfId="91"/>
    <cellStyle name="40% - Accent6 3" xfId="187"/>
    <cellStyle name="40% - Accent6 4" xfId="262"/>
    <cellStyle name="40% - Accent6 5" xfId="263"/>
    <cellStyle name="60 % - Accent1" xfId="92"/>
    <cellStyle name="60 % - Accent2" xfId="93"/>
    <cellStyle name="60 % - Accent3" xfId="94"/>
    <cellStyle name="60 % - Accent4" xfId="95"/>
    <cellStyle name="60 % - Accent5" xfId="96"/>
    <cellStyle name="60 % - Accent6" xfId="97"/>
    <cellStyle name="60% - Accent1" xfId="14" builtinId="32" customBuiltin="1"/>
    <cellStyle name="60% - Accent1 2" xfId="98"/>
    <cellStyle name="60% - Accent1 3" xfId="188"/>
    <cellStyle name="60% - Accent1 4" xfId="264"/>
    <cellStyle name="60% - Accent2" xfId="15" builtinId="36" customBuiltin="1"/>
    <cellStyle name="60% - Accent2 2" xfId="99"/>
    <cellStyle name="60% - Accent2 3" xfId="189"/>
    <cellStyle name="60% - Accent2 4" xfId="265"/>
    <cellStyle name="60% - Accent3" xfId="16" builtinId="40" customBuiltin="1"/>
    <cellStyle name="60% - Accent3 2" xfId="100"/>
    <cellStyle name="60% - Accent3 2 2" xfId="190"/>
    <cellStyle name="60% - Accent3 3" xfId="266"/>
    <cellStyle name="60% - Accent4" xfId="17" builtinId="44" customBuiltin="1"/>
    <cellStyle name="60% - Accent4 2" xfId="101"/>
    <cellStyle name="60% - Accent4 2 2" xfId="191"/>
    <cellStyle name="60% - Accent4 3" xfId="267"/>
    <cellStyle name="60% - Accent5" xfId="18" builtinId="48" customBuiltin="1"/>
    <cellStyle name="60% - Accent5 2" xfId="102"/>
    <cellStyle name="60% - Accent5 3" xfId="192"/>
    <cellStyle name="60% - Accent5 4" xfId="268"/>
    <cellStyle name="60% - Accent6" xfId="19" builtinId="52" customBuiltin="1"/>
    <cellStyle name="60% - Accent6 2" xfId="103"/>
    <cellStyle name="60% - Accent6 2 2" xfId="193"/>
    <cellStyle name="60% - Accent6 3" xfId="269"/>
    <cellStyle name="ABC" xfId="104"/>
    <cellStyle name="Accent1" xfId="20" builtinId="29" customBuiltin="1"/>
    <cellStyle name="Accent1 2" xfId="105"/>
    <cellStyle name="Accent1 2 2" xfId="194"/>
    <cellStyle name="Accent1 3" xfId="195"/>
    <cellStyle name="Accent1 4" xfId="270"/>
    <cellStyle name="Accent2" xfId="21" builtinId="33" customBuiltin="1"/>
    <cellStyle name="Accent2 2" xfId="106"/>
    <cellStyle name="Accent2 3" xfId="196"/>
    <cellStyle name="Accent2 4" xfId="271"/>
    <cellStyle name="Accent3" xfId="22" builtinId="37" customBuiltin="1"/>
    <cellStyle name="Accent3 2" xfId="107"/>
    <cellStyle name="Accent3 3" xfId="197"/>
    <cellStyle name="Accent3 4" xfId="272"/>
    <cellStyle name="Accent4" xfId="23" builtinId="41" customBuiltin="1"/>
    <cellStyle name="Accent4 2" xfId="108"/>
    <cellStyle name="Accent4 3" xfId="198"/>
    <cellStyle name="Accent4 4" xfId="273"/>
    <cellStyle name="Accent5" xfId="24" builtinId="45" customBuiltin="1"/>
    <cellStyle name="Accent5 2" xfId="109"/>
    <cellStyle name="Accent5 3" xfId="199"/>
    <cellStyle name="Accent5 4" xfId="274"/>
    <cellStyle name="Accent6" xfId="25" builtinId="49" customBuiltin="1"/>
    <cellStyle name="Accent6 2" xfId="110"/>
    <cellStyle name="Accent6 3" xfId="200"/>
    <cellStyle name="Accent6 4" xfId="275"/>
    <cellStyle name="Avertissement" xfId="111"/>
    <cellStyle name="Bad" xfId="26" builtinId="27" customBuiltin="1"/>
    <cellStyle name="Bad 2" xfId="112"/>
    <cellStyle name="Bad 3" xfId="201"/>
    <cellStyle name="Bad 4" xfId="276"/>
    <cellStyle name="blp_date_mdyyyy" xfId="277"/>
    <cellStyle name="Bold" xfId="113"/>
    <cellStyle name="BoldRight" xfId="114"/>
    <cellStyle name="Calcul" xfId="115"/>
    <cellStyle name="Calculation" xfId="27" builtinId="22" customBuiltin="1"/>
    <cellStyle name="Calculation 2" xfId="116"/>
    <cellStyle name="Calculation 3" xfId="202"/>
    <cellStyle name="Calculation 4" xfId="278"/>
    <cellStyle name="Cellule liée" xfId="117"/>
    <cellStyle name="Check Cell" xfId="28" builtinId="23" customBuiltin="1"/>
    <cellStyle name="Check Cell 2" xfId="118"/>
    <cellStyle name="Check Cell 3" xfId="203"/>
    <cellStyle name="Check Cell 4" xfId="279"/>
    <cellStyle name="Comma 2" xfId="204"/>
    <cellStyle name="Comma 3" xfId="205"/>
    <cellStyle name="Comma 4" xfId="206"/>
    <cellStyle name="Comma 5" xfId="280"/>
    <cellStyle name="Commentaire" xfId="119"/>
    <cellStyle name="Currency [0] 2" xfId="207"/>
    <cellStyle name="Currency 2" xfId="120"/>
    <cellStyle name="Editorial" xfId="281"/>
    <cellStyle name="ELLI Index" xfId="282"/>
    <cellStyle name="Entrée" xfId="121"/>
    <cellStyle name="Euro" xfId="29"/>
    <cellStyle name="Explanatory Text" xfId="30" builtinId="53" customBuiltin="1"/>
    <cellStyle name="Explanatory Text 2" xfId="122"/>
    <cellStyle name="Explanatory Text 3" xfId="208"/>
    <cellStyle name="Explanatory Text 4" xfId="283"/>
    <cellStyle name="Good" xfId="31" builtinId="26" customBuiltin="1"/>
    <cellStyle name="Good 2" xfId="123"/>
    <cellStyle name="Good 3" xfId="209"/>
    <cellStyle name="Good 4" xfId="284"/>
    <cellStyle name="Heading 1" xfId="32" builtinId="16" customBuiltin="1"/>
    <cellStyle name="Heading 1 2" xfId="124"/>
    <cellStyle name="Heading 1 3" xfId="210"/>
    <cellStyle name="Heading 1 4" xfId="285"/>
    <cellStyle name="Heading 2" xfId="33" builtinId="17" customBuiltin="1"/>
    <cellStyle name="Heading 2 2" xfId="125"/>
    <cellStyle name="Heading 2 3" xfId="211"/>
    <cellStyle name="Heading 2 4" xfId="286"/>
    <cellStyle name="Heading 3" xfId="34" builtinId="18" customBuiltin="1"/>
    <cellStyle name="Heading 3 2" xfId="126"/>
    <cellStyle name="Heading 3 3" xfId="212"/>
    <cellStyle name="Heading 3 4" xfId="287"/>
    <cellStyle name="Heading 4" xfId="35" builtinId="19" customBuiltin="1"/>
    <cellStyle name="Heading 4 2" xfId="127"/>
    <cellStyle name="Heading 4 3" xfId="213"/>
    <cellStyle name="Heading 4 4" xfId="288"/>
    <cellStyle name="Hyperlink 2" xfId="214"/>
    <cellStyle name="Hyperlink 3" xfId="289"/>
    <cellStyle name="Hyperlink_ChartsMaster" xfId="172"/>
    <cellStyle name="Index" xfId="215"/>
    <cellStyle name="Index 2" xfId="290"/>
    <cellStyle name="Input" xfId="36" builtinId="20" customBuiltin="1"/>
    <cellStyle name="Input 2" xfId="128"/>
    <cellStyle name="Input 3" xfId="216"/>
    <cellStyle name="Input 4" xfId="291"/>
    <cellStyle name="Insatisfaisant" xfId="129"/>
    <cellStyle name="Linked Cell" xfId="37" builtinId="24" customBuiltin="1"/>
    <cellStyle name="Linked Cell 2" xfId="130"/>
    <cellStyle name="Linked Cell 3" xfId="217"/>
    <cellStyle name="Linked Cell 4" xfId="292"/>
    <cellStyle name="Neutral" xfId="38" builtinId="28" customBuiltin="1"/>
    <cellStyle name="Neutral 2" xfId="131"/>
    <cellStyle name="Neutral 3" xfId="218"/>
    <cellStyle name="Neutral 4" xfId="293"/>
    <cellStyle name="Neutre" xfId="132"/>
    <cellStyle name="Normal" xfId="0" builtinId="0"/>
    <cellStyle name="Normal 10" xfId="133"/>
    <cellStyle name="Normal 10 2" xfId="228"/>
    <cellStyle name="Normal 10 3" xfId="318"/>
    <cellStyle name="Normal 10_7.02" xfId="294"/>
    <cellStyle name="Normal 11" xfId="173"/>
    <cellStyle name="Normal 12" xfId="295"/>
    <cellStyle name="Normal 13" xfId="296"/>
    <cellStyle name="Normal 14" xfId="297"/>
    <cellStyle name="Normal 15" xfId="298"/>
    <cellStyle name="Normal 16" xfId="299"/>
    <cellStyle name="Normal 17" xfId="319"/>
    <cellStyle name="Normal 2" xfId="39"/>
    <cellStyle name="Normal 2 2" xfId="174"/>
    <cellStyle name="Normal 2 3" xfId="219"/>
    <cellStyle name="Normal 2 4" xfId="300"/>
    <cellStyle name="Normal 2 5" xfId="301"/>
    <cellStyle name="Normal 2 6" xfId="302"/>
    <cellStyle name="Normal 2 7" xfId="303"/>
    <cellStyle name="Normal 2_3.10" xfId="304"/>
    <cellStyle name="Normal 3" xfId="40"/>
    <cellStyle name="Normal 3 2" xfId="41"/>
    <cellStyle name="Normal 3 2 2" xfId="134"/>
    <cellStyle name="Normal 3 2_1.02" xfId="135"/>
    <cellStyle name="Normal 3 3" xfId="136"/>
    <cellStyle name="Normal 3 4" xfId="220"/>
    <cellStyle name="Normal 3_1.02" xfId="137"/>
    <cellStyle name="Normal 4" xfId="50"/>
    <cellStyle name="Normal 4 2" xfId="138"/>
    <cellStyle name="Normal 4 3" xfId="305"/>
    <cellStyle name="Normal 4_1.02" xfId="139"/>
    <cellStyle name="Normal 5" xfId="51"/>
    <cellStyle name="Normal 6" xfId="140"/>
    <cellStyle name="Normal 6 2" xfId="141"/>
    <cellStyle name="Normal 6 3" xfId="306"/>
    <cellStyle name="Normal 6_1.02" xfId="142"/>
    <cellStyle name="Normal 7" xfId="143"/>
    <cellStyle name="Normal 7 2" xfId="144"/>
    <cellStyle name="Normal 7 3" xfId="307"/>
    <cellStyle name="Normal 7_1.02" xfId="145"/>
    <cellStyle name="Normal 8" xfId="146"/>
    <cellStyle name="Normal 8 2" xfId="147"/>
    <cellStyle name="Normal 8 3" xfId="308"/>
    <cellStyle name="Normal 8_1.02" xfId="148"/>
    <cellStyle name="Normal 9" xfId="149"/>
    <cellStyle name="Normal 9 2" xfId="150"/>
    <cellStyle name="Normal 9 3" xfId="309"/>
    <cellStyle name="Normal 9_1.02" xfId="151"/>
    <cellStyle name="Normal_ccc defaults" xfId="42"/>
    <cellStyle name="Normal_Sheet1" xfId="52"/>
    <cellStyle name="Note" xfId="43" builtinId="10" customBuiltin="1"/>
    <cellStyle name="Note 2" xfId="152"/>
    <cellStyle name="Note 2 2" xfId="221"/>
    <cellStyle name="Note 3" xfId="310"/>
    <cellStyle name="Number" xfId="44"/>
    <cellStyle name="Output" xfId="45" builtinId="21" customBuiltin="1"/>
    <cellStyle name="Output 2" xfId="153"/>
    <cellStyle name="Output 3" xfId="222"/>
    <cellStyle name="Output 4" xfId="311"/>
    <cellStyle name="OutputPlain" xfId="154"/>
    <cellStyle name="Percent 2" xfId="155"/>
    <cellStyle name="Percent 2 2" xfId="223"/>
    <cellStyle name="Percent 3" xfId="46"/>
    <cellStyle name="Percent 3 2" xfId="156"/>
    <cellStyle name="Percent 4" xfId="157"/>
    <cellStyle name="Percent 4 2" xfId="158"/>
    <cellStyle name="Percent 5" xfId="224"/>
    <cellStyle name="RightNumber" xfId="159"/>
    <cellStyle name="Satisfaisant" xfId="160"/>
    <cellStyle name="Sortie" xfId="161"/>
    <cellStyle name="Style 1" xfId="1"/>
    <cellStyle name="Style 1 2" xfId="162"/>
    <cellStyle name="Style 1 3" xfId="312"/>
    <cellStyle name="Style 1_7.02" xfId="313"/>
    <cellStyle name="Texte explicatif" xfId="163"/>
    <cellStyle name="Title" xfId="47" builtinId="15" customBuiltin="1"/>
    <cellStyle name="Title 2" xfId="225"/>
    <cellStyle name="Title 3" xfId="314"/>
    <cellStyle name="Titre" xfId="164"/>
    <cellStyle name="Titre 1" xfId="165"/>
    <cellStyle name="Titre 2" xfId="166"/>
    <cellStyle name="Titre 3" xfId="167"/>
    <cellStyle name="Titre 4" xfId="168"/>
    <cellStyle name="Total" xfId="48" builtinId="25" customBuiltin="1"/>
    <cellStyle name="Total 2" xfId="169"/>
    <cellStyle name="Total 3" xfId="226"/>
    <cellStyle name="Total 4" xfId="315"/>
    <cellStyle name="Vérification" xfId="170"/>
    <cellStyle name="Warning Text" xfId="49" builtinId="11" customBuiltin="1"/>
    <cellStyle name="Warning Text 2" xfId="171"/>
    <cellStyle name="Warning Text 3" xfId="227"/>
    <cellStyle name="Warning Text 4" xfId="316"/>
    <cellStyle name="䕃⹌塅Eency" xfId="317"/>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C2B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5.xml"/><Relationship Id="rId18" Type="http://schemas.openxmlformats.org/officeDocument/2006/relationships/externalLink" Target="externalLinks/externalLink10.xml"/><Relationship Id="rId26" Type="http://schemas.openxmlformats.org/officeDocument/2006/relationships/externalLink" Target="externalLinks/externalLink18.xml"/><Relationship Id="rId39" Type="http://schemas.openxmlformats.org/officeDocument/2006/relationships/externalLink" Target="externalLinks/externalLink31.xml"/><Relationship Id="rId21" Type="http://schemas.openxmlformats.org/officeDocument/2006/relationships/externalLink" Target="externalLinks/externalLink13.xml"/><Relationship Id="rId34" Type="http://schemas.openxmlformats.org/officeDocument/2006/relationships/externalLink" Target="externalLinks/externalLink26.xml"/><Relationship Id="rId42" Type="http://schemas.openxmlformats.org/officeDocument/2006/relationships/externalLink" Target="externalLinks/externalLink34.xml"/><Relationship Id="rId47" Type="http://schemas.openxmlformats.org/officeDocument/2006/relationships/styles" Target="styles.xml"/><Relationship Id="rId50" Type="http://schemas.openxmlformats.org/officeDocument/2006/relationships/customXml" Target="../customXml/item1.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5" Type="http://schemas.openxmlformats.org/officeDocument/2006/relationships/externalLink" Target="externalLinks/externalLink17.xml"/><Relationship Id="rId33" Type="http://schemas.openxmlformats.org/officeDocument/2006/relationships/externalLink" Target="externalLinks/externalLink25.xml"/><Relationship Id="rId38" Type="http://schemas.openxmlformats.org/officeDocument/2006/relationships/externalLink" Target="externalLinks/externalLink30.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externalLink" Target="externalLinks/externalLink12.xml"/><Relationship Id="rId29" Type="http://schemas.openxmlformats.org/officeDocument/2006/relationships/externalLink" Target="externalLinks/externalLink21.xml"/><Relationship Id="rId41" Type="http://schemas.openxmlformats.org/officeDocument/2006/relationships/externalLink" Target="externalLinks/externalLink3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openxmlformats.org/officeDocument/2006/relationships/externalLink" Target="externalLinks/externalLink16.xml"/><Relationship Id="rId32" Type="http://schemas.openxmlformats.org/officeDocument/2006/relationships/externalLink" Target="externalLinks/externalLink24.xml"/><Relationship Id="rId37" Type="http://schemas.openxmlformats.org/officeDocument/2006/relationships/externalLink" Target="externalLinks/externalLink29.xml"/><Relationship Id="rId40" Type="http://schemas.openxmlformats.org/officeDocument/2006/relationships/externalLink" Target="externalLinks/externalLink32.xml"/><Relationship Id="rId45" Type="http://schemas.openxmlformats.org/officeDocument/2006/relationships/externalLink" Target="externalLinks/externalLink37.xml"/><Relationship Id="rId53"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openxmlformats.org/officeDocument/2006/relationships/externalLink" Target="externalLinks/externalLink15.xml"/><Relationship Id="rId28" Type="http://schemas.openxmlformats.org/officeDocument/2006/relationships/externalLink" Target="externalLinks/externalLink20.xml"/><Relationship Id="rId36" Type="http://schemas.openxmlformats.org/officeDocument/2006/relationships/externalLink" Target="externalLinks/externalLink28.xml"/><Relationship Id="rId49" Type="http://schemas.openxmlformats.org/officeDocument/2006/relationships/calcChain" Target="calcChain.xml"/><Relationship Id="rId10" Type="http://schemas.openxmlformats.org/officeDocument/2006/relationships/externalLink" Target="externalLinks/externalLink2.xml"/><Relationship Id="rId19" Type="http://schemas.openxmlformats.org/officeDocument/2006/relationships/externalLink" Target="externalLinks/externalLink11.xml"/><Relationship Id="rId31" Type="http://schemas.openxmlformats.org/officeDocument/2006/relationships/externalLink" Target="externalLinks/externalLink23.xml"/><Relationship Id="rId44" Type="http://schemas.openxmlformats.org/officeDocument/2006/relationships/externalLink" Target="externalLinks/externalLink36.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externalLink" Target="externalLinks/externalLink14.xml"/><Relationship Id="rId27" Type="http://schemas.openxmlformats.org/officeDocument/2006/relationships/externalLink" Target="externalLinks/externalLink19.xml"/><Relationship Id="rId30" Type="http://schemas.openxmlformats.org/officeDocument/2006/relationships/externalLink" Target="externalLinks/externalLink22.xml"/><Relationship Id="rId35" Type="http://schemas.openxmlformats.org/officeDocument/2006/relationships/externalLink" Target="externalLinks/externalLink27.xml"/><Relationship Id="rId43" Type="http://schemas.openxmlformats.org/officeDocument/2006/relationships/externalLink" Target="externalLinks/externalLink35.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dLbls>
          <c:showLegendKey val="0"/>
          <c:showVal val="0"/>
          <c:showCatName val="0"/>
          <c:showSerName val="0"/>
          <c:showPercent val="0"/>
          <c:showBubbleSize val="0"/>
        </c:dLbls>
        <c:gapWidth val="150"/>
        <c:overlap val="100"/>
        <c:axId val="417897472"/>
        <c:axId val="434236032"/>
      </c:barChart>
      <c:catAx>
        <c:axId val="417897472"/>
        <c:scaling>
          <c:orientation val="minMax"/>
        </c:scaling>
        <c:delete val="0"/>
        <c:axPos val="b"/>
        <c:majorTickMark val="out"/>
        <c:minorTickMark val="none"/>
        <c:tickLblPos val="nextTo"/>
        <c:spPr>
          <a:noFill/>
          <a:ln w="9525" cmpd="thinThick">
            <a:solidFill>
              <a:srgbClr val="000000"/>
            </a:solidFill>
          </a:ln>
          <a:extLst>
            <a:ext uri="{909E8E84-426E-40DD-AFC4-6F175D3DCCD1}">
              <a14:hiddenFill xmlns:a14="http://schemas.microsoft.com/office/drawing/2010/main">
                <a:noFill/>
              </a14:hiddenFill>
            </a:ext>
          </a:extLst>
        </c:spPr>
        <c:crossAx val="434236032"/>
        <c:crosses val="autoZero"/>
        <c:auto val="1"/>
        <c:lblAlgn val="ctr"/>
        <c:lblOffset val="100"/>
        <c:noMultiLvlLbl val="0"/>
      </c:catAx>
      <c:valAx>
        <c:axId val="434236032"/>
        <c:scaling>
          <c:orientation val="minMax"/>
        </c:scaling>
        <c:delete val="0"/>
        <c:axPos val="l"/>
        <c:majorGridlines>
          <c:spPr>
            <a:ln w="3175">
              <a:solidFill>
                <a:srgbClr val="969696"/>
              </a:solidFill>
              <a:prstDash val="dash"/>
            </a:ln>
          </c:spPr>
        </c:majorGridlines>
        <c:majorTickMark val="out"/>
        <c:minorTickMark val="none"/>
        <c:tickLblPos val="nextTo"/>
        <c:spPr>
          <a:noFill/>
          <a:ln w="9525" cmpd="thinThick">
            <a:solidFill>
              <a:srgbClr val="000000"/>
            </a:solidFill>
          </a:ln>
          <a:extLst>
            <a:ext uri="{909E8E84-426E-40DD-AFC4-6F175D3DCCD1}">
              <a14:hiddenFill xmlns:a14="http://schemas.microsoft.com/office/drawing/2010/main">
                <a:noFill/>
              </a14:hiddenFill>
            </a:ext>
          </a:extLst>
        </c:spPr>
        <c:crossAx val="417897472"/>
        <c:crosses val="autoZero"/>
        <c:crossBetween val="between"/>
      </c:valAx>
      <c:spPr>
        <a:noFill/>
        <a:ln>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round/>
            </a14:hiddenLine>
          </a:ext>
        </a:extLst>
      </c:spPr>
    </c:plotArea>
    <c:legend>
      <c:legendPos val="b"/>
      <c:layout/>
      <c:overlay val="0"/>
      <c:spPr>
        <a:solidFill>
          <a:srgbClr val="4F81BD">
            <a:alpha val="0"/>
          </a:srgbClr>
        </a:solidFill>
      </c:spPr>
      <c:txPr>
        <a:bodyPr/>
        <a:lstStyle/>
        <a:p>
          <a:pPr>
            <a:defRPr sz="900">
              <a:latin typeface="Arial"/>
            </a:defRPr>
          </a:pPr>
          <a:endParaRPr lang="en-US"/>
        </a:p>
      </c:txPr>
    </c:legend>
    <c:plotVisOnly val="1"/>
    <c:dispBlanksAs val="gap"/>
    <c:showDLblsOverMax val="0"/>
  </c:chart>
  <c:spPr>
    <a:ln w="9525">
      <a:noFill/>
    </a:ln>
  </c:spPr>
  <c:txPr>
    <a:bodyPr/>
    <a:lstStyle/>
    <a:p>
      <a:pPr>
        <a:defRPr sz="900">
          <a:latin typeface="Arial"/>
          <a:ea typeface="ＭＳ ゴシック"/>
        </a:defRPr>
      </a:pPr>
      <a:endParaRPr lang="en-US"/>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33355034757544"/>
          <c:y val="7.2500088501084595E-2"/>
          <c:w val="0.82833468153431244"/>
          <c:h val="0.71750087585556133"/>
        </c:manualLayout>
      </c:layout>
      <c:lineChart>
        <c:grouping val="standard"/>
        <c:varyColors val="0"/>
        <c:ser>
          <c:idx val="0"/>
          <c:order val="0"/>
          <c:tx>
            <c:strRef>
              <c:f>EM!$B$5</c:f>
              <c:strCache>
                <c:ptCount val="1"/>
                <c:pt idx="0">
                  <c:v>EMCB HY Spread</c:v>
                </c:pt>
              </c:strCache>
            </c:strRef>
          </c:tx>
          <c:spPr>
            <a:ln w="25400">
              <a:solidFill>
                <a:srgbClr val="003366"/>
              </a:solidFill>
              <a:prstDash val="solid"/>
            </a:ln>
          </c:spPr>
          <c:marker>
            <c:symbol val="none"/>
          </c:marker>
          <c:cat>
            <c:numRef>
              <c:f>EM!$A$6:$A$201</c:f>
              <c:numCache>
                <c:formatCode>mm/dd/yyyy</c:formatCode>
                <c:ptCount val="184"/>
                <c:pt idx="0">
                  <c:v>36160</c:v>
                </c:pt>
                <c:pt idx="1">
                  <c:v>36191</c:v>
                </c:pt>
                <c:pt idx="2">
                  <c:v>36219</c:v>
                </c:pt>
                <c:pt idx="3">
                  <c:v>36250</c:v>
                </c:pt>
                <c:pt idx="4">
                  <c:v>36280</c:v>
                </c:pt>
                <c:pt idx="5">
                  <c:v>36311</c:v>
                </c:pt>
                <c:pt idx="6">
                  <c:v>36341</c:v>
                </c:pt>
                <c:pt idx="7">
                  <c:v>36372</c:v>
                </c:pt>
                <c:pt idx="8">
                  <c:v>36403</c:v>
                </c:pt>
                <c:pt idx="9">
                  <c:v>36433</c:v>
                </c:pt>
                <c:pt idx="10">
                  <c:v>36464</c:v>
                </c:pt>
                <c:pt idx="11">
                  <c:v>36494</c:v>
                </c:pt>
                <c:pt idx="12">
                  <c:v>36525</c:v>
                </c:pt>
                <c:pt idx="13">
                  <c:v>36556</c:v>
                </c:pt>
                <c:pt idx="14">
                  <c:v>36585</c:v>
                </c:pt>
                <c:pt idx="15">
                  <c:v>36616</c:v>
                </c:pt>
                <c:pt idx="16">
                  <c:v>36646</c:v>
                </c:pt>
                <c:pt idx="17">
                  <c:v>36677</c:v>
                </c:pt>
                <c:pt idx="18">
                  <c:v>36707</c:v>
                </c:pt>
                <c:pt idx="19">
                  <c:v>36738</c:v>
                </c:pt>
                <c:pt idx="20">
                  <c:v>36769</c:v>
                </c:pt>
                <c:pt idx="21">
                  <c:v>36799</c:v>
                </c:pt>
                <c:pt idx="22">
                  <c:v>36830</c:v>
                </c:pt>
                <c:pt idx="23">
                  <c:v>36860</c:v>
                </c:pt>
                <c:pt idx="24">
                  <c:v>36891</c:v>
                </c:pt>
                <c:pt idx="25">
                  <c:v>36922</c:v>
                </c:pt>
                <c:pt idx="26">
                  <c:v>36950</c:v>
                </c:pt>
                <c:pt idx="27">
                  <c:v>36981</c:v>
                </c:pt>
                <c:pt idx="28">
                  <c:v>37011</c:v>
                </c:pt>
                <c:pt idx="29">
                  <c:v>37042</c:v>
                </c:pt>
                <c:pt idx="30">
                  <c:v>37072</c:v>
                </c:pt>
                <c:pt idx="31">
                  <c:v>37103</c:v>
                </c:pt>
                <c:pt idx="32">
                  <c:v>37134</c:v>
                </c:pt>
                <c:pt idx="33">
                  <c:v>37164</c:v>
                </c:pt>
                <c:pt idx="34">
                  <c:v>37195</c:v>
                </c:pt>
                <c:pt idx="35">
                  <c:v>37225</c:v>
                </c:pt>
                <c:pt idx="36">
                  <c:v>37256</c:v>
                </c:pt>
                <c:pt idx="37">
                  <c:v>37287</c:v>
                </c:pt>
                <c:pt idx="38">
                  <c:v>37315</c:v>
                </c:pt>
                <c:pt idx="39">
                  <c:v>37346</c:v>
                </c:pt>
                <c:pt idx="40">
                  <c:v>37376</c:v>
                </c:pt>
                <c:pt idx="41">
                  <c:v>37407</c:v>
                </c:pt>
                <c:pt idx="42">
                  <c:v>37437</c:v>
                </c:pt>
                <c:pt idx="43">
                  <c:v>37468</c:v>
                </c:pt>
                <c:pt idx="44">
                  <c:v>37499</c:v>
                </c:pt>
                <c:pt idx="45">
                  <c:v>37529</c:v>
                </c:pt>
                <c:pt idx="46">
                  <c:v>37560</c:v>
                </c:pt>
                <c:pt idx="47">
                  <c:v>37590</c:v>
                </c:pt>
                <c:pt idx="48">
                  <c:v>37621</c:v>
                </c:pt>
                <c:pt idx="49">
                  <c:v>37652</c:v>
                </c:pt>
                <c:pt idx="50">
                  <c:v>37680</c:v>
                </c:pt>
                <c:pt idx="51">
                  <c:v>37711</c:v>
                </c:pt>
                <c:pt idx="52">
                  <c:v>37741</c:v>
                </c:pt>
                <c:pt idx="53">
                  <c:v>37772</c:v>
                </c:pt>
                <c:pt idx="54">
                  <c:v>37802</c:v>
                </c:pt>
                <c:pt idx="55">
                  <c:v>37833</c:v>
                </c:pt>
                <c:pt idx="56">
                  <c:v>37864</c:v>
                </c:pt>
                <c:pt idx="57">
                  <c:v>37894</c:v>
                </c:pt>
                <c:pt idx="58">
                  <c:v>37925</c:v>
                </c:pt>
                <c:pt idx="59">
                  <c:v>37955</c:v>
                </c:pt>
                <c:pt idx="60">
                  <c:v>37986</c:v>
                </c:pt>
                <c:pt idx="61">
                  <c:v>38017</c:v>
                </c:pt>
                <c:pt idx="62">
                  <c:v>38046</c:v>
                </c:pt>
                <c:pt idx="63">
                  <c:v>38077</c:v>
                </c:pt>
                <c:pt idx="64">
                  <c:v>38107</c:v>
                </c:pt>
                <c:pt idx="65">
                  <c:v>38138</c:v>
                </c:pt>
                <c:pt idx="66">
                  <c:v>38168</c:v>
                </c:pt>
                <c:pt idx="67">
                  <c:v>38199</c:v>
                </c:pt>
                <c:pt idx="68">
                  <c:v>38230</c:v>
                </c:pt>
                <c:pt idx="69">
                  <c:v>38260</c:v>
                </c:pt>
                <c:pt idx="70">
                  <c:v>38291</c:v>
                </c:pt>
                <c:pt idx="71">
                  <c:v>38321</c:v>
                </c:pt>
                <c:pt idx="72">
                  <c:v>38352</c:v>
                </c:pt>
                <c:pt idx="73">
                  <c:v>38383</c:v>
                </c:pt>
                <c:pt idx="74">
                  <c:v>38411</c:v>
                </c:pt>
                <c:pt idx="75">
                  <c:v>38442</c:v>
                </c:pt>
                <c:pt idx="76">
                  <c:v>38472</c:v>
                </c:pt>
                <c:pt idx="77">
                  <c:v>38503</c:v>
                </c:pt>
                <c:pt idx="78">
                  <c:v>38533</c:v>
                </c:pt>
                <c:pt idx="79">
                  <c:v>38564</c:v>
                </c:pt>
                <c:pt idx="80">
                  <c:v>38595</c:v>
                </c:pt>
                <c:pt idx="81">
                  <c:v>38625</c:v>
                </c:pt>
                <c:pt idx="82">
                  <c:v>38656</c:v>
                </c:pt>
                <c:pt idx="83">
                  <c:v>38686</c:v>
                </c:pt>
                <c:pt idx="84">
                  <c:v>38717</c:v>
                </c:pt>
                <c:pt idx="85">
                  <c:v>38748</c:v>
                </c:pt>
                <c:pt idx="86">
                  <c:v>38776</c:v>
                </c:pt>
                <c:pt idx="87">
                  <c:v>38807</c:v>
                </c:pt>
                <c:pt idx="88">
                  <c:v>38837</c:v>
                </c:pt>
                <c:pt idx="89">
                  <c:v>38868</c:v>
                </c:pt>
                <c:pt idx="90">
                  <c:v>38898</c:v>
                </c:pt>
                <c:pt idx="91">
                  <c:v>38929</c:v>
                </c:pt>
                <c:pt idx="92">
                  <c:v>38960</c:v>
                </c:pt>
                <c:pt idx="93">
                  <c:v>38990</c:v>
                </c:pt>
                <c:pt idx="94">
                  <c:v>39021</c:v>
                </c:pt>
                <c:pt idx="95">
                  <c:v>39051</c:v>
                </c:pt>
                <c:pt idx="96">
                  <c:v>39082</c:v>
                </c:pt>
                <c:pt idx="97">
                  <c:v>39113</c:v>
                </c:pt>
                <c:pt idx="98">
                  <c:v>39141</c:v>
                </c:pt>
                <c:pt idx="99">
                  <c:v>39172</c:v>
                </c:pt>
                <c:pt idx="100">
                  <c:v>39202</c:v>
                </c:pt>
                <c:pt idx="101">
                  <c:v>39233</c:v>
                </c:pt>
                <c:pt idx="102">
                  <c:v>39263</c:v>
                </c:pt>
                <c:pt idx="103">
                  <c:v>39294</c:v>
                </c:pt>
                <c:pt idx="104">
                  <c:v>39325</c:v>
                </c:pt>
                <c:pt idx="105">
                  <c:v>39355</c:v>
                </c:pt>
                <c:pt idx="106">
                  <c:v>39386</c:v>
                </c:pt>
                <c:pt idx="107">
                  <c:v>39416</c:v>
                </c:pt>
                <c:pt idx="108">
                  <c:v>39447</c:v>
                </c:pt>
                <c:pt idx="109">
                  <c:v>39478</c:v>
                </c:pt>
                <c:pt idx="110">
                  <c:v>39507</c:v>
                </c:pt>
                <c:pt idx="111">
                  <c:v>39538</c:v>
                </c:pt>
                <c:pt idx="112">
                  <c:v>39568</c:v>
                </c:pt>
                <c:pt idx="113">
                  <c:v>39599</c:v>
                </c:pt>
                <c:pt idx="114">
                  <c:v>39629</c:v>
                </c:pt>
                <c:pt idx="115">
                  <c:v>39660</c:v>
                </c:pt>
                <c:pt idx="116">
                  <c:v>39691</c:v>
                </c:pt>
                <c:pt idx="117">
                  <c:v>39721</c:v>
                </c:pt>
                <c:pt idx="118">
                  <c:v>39752</c:v>
                </c:pt>
                <c:pt idx="119">
                  <c:v>39782</c:v>
                </c:pt>
                <c:pt idx="120">
                  <c:v>39813</c:v>
                </c:pt>
                <c:pt idx="121">
                  <c:v>39844</c:v>
                </c:pt>
                <c:pt idx="122">
                  <c:v>39872</c:v>
                </c:pt>
                <c:pt idx="123">
                  <c:v>39903</c:v>
                </c:pt>
                <c:pt idx="124">
                  <c:v>39933</c:v>
                </c:pt>
                <c:pt idx="125">
                  <c:v>39964</c:v>
                </c:pt>
                <c:pt idx="126">
                  <c:v>39994</c:v>
                </c:pt>
                <c:pt idx="127">
                  <c:v>40025</c:v>
                </c:pt>
                <c:pt idx="128">
                  <c:v>40056</c:v>
                </c:pt>
                <c:pt idx="129">
                  <c:v>40086</c:v>
                </c:pt>
                <c:pt idx="130">
                  <c:v>40117</c:v>
                </c:pt>
                <c:pt idx="131">
                  <c:v>40147</c:v>
                </c:pt>
                <c:pt idx="132">
                  <c:v>40178</c:v>
                </c:pt>
                <c:pt idx="133">
                  <c:v>40209</c:v>
                </c:pt>
                <c:pt idx="134">
                  <c:v>40237</c:v>
                </c:pt>
                <c:pt idx="135">
                  <c:v>40268</c:v>
                </c:pt>
                <c:pt idx="136">
                  <c:v>40298</c:v>
                </c:pt>
                <c:pt idx="137">
                  <c:v>40329</c:v>
                </c:pt>
                <c:pt idx="138">
                  <c:v>40359</c:v>
                </c:pt>
                <c:pt idx="139">
                  <c:v>40390</c:v>
                </c:pt>
                <c:pt idx="140">
                  <c:v>40421</c:v>
                </c:pt>
                <c:pt idx="141">
                  <c:v>40451</c:v>
                </c:pt>
                <c:pt idx="142">
                  <c:v>40482</c:v>
                </c:pt>
                <c:pt idx="143">
                  <c:v>40512</c:v>
                </c:pt>
                <c:pt idx="144">
                  <c:v>40543</c:v>
                </c:pt>
                <c:pt idx="145">
                  <c:v>40574</c:v>
                </c:pt>
                <c:pt idx="146">
                  <c:v>40602</c:v>
                </c:pt>
                <c:pt idx="147">
                  <c:v>40633</c:v>
                </c:pt>
                <c:pt idx="148">
                  <c:v>40663</c:v>
                </c:pt>
                <c:pt idx="149">
                  <c:v>40694</c:v>
                </c:pt>
                <c:pt idx="150">
                  <c:v>40724</c:v>
                </c:pt>
                <c:pt idx="151">
                  <c:v>40755</c:v>
                </c:pt>
                <c:pt idx="152">
                  <c:v>40786</c:v>
                </c:pt>
                <c:pt idx="153">
                  <c:v>40816</c:v>
                </c:pt>
                <c:pt idx="154">
                  <c:v>40847</c:v>
                </c:pt>
                <c:pt idx="155">
                  <c:v>40877</c:v>
                </c:pt>
                <c:pt idx="156">
                  <c:v>40908</c:v>
                </c:pt>
                <c:pt idx="157">
                  <c:v>40939</c:v>
                </c:pt>
                <c:pt idx="158">
                  <c:v>40967</c:v>
                </c:pt>
                <c:pt idx="159">
                  <c:v>40999</c:v>
                </c:pt>
                <c:pt idx="160">
                  <c:v>41029</c:v>
                </c:pt>
                <c:pt idx="161">
                  <c:v>41060</c:v>
                </c:pt>
                <c:pt idx="162">
                  <c:v>41090</c:v>
                </c:pt>
                <c:pt idx="163">
                  <c:v>41121</c:v>
                </c:pt>
                <c:pt idx="164">
                  <c:v>41152</c:v>
                </c:pt>
                <c:pt idx="165">
                  <c:v>41182</c:v>
                </c:pt>
                <c:pt idx="166">
                  <c:v>41213</c:v>
                </c:pt>
                <c:pt idx="167">
                  <c:v>41243</c:v>
                </c:pt>
                <c:pt idx="168">
                  <c:v>41274</c:v>
                </c:pt>
                <c:pt idx="169">
                  <c:v>41305</c:v>
                </c:pt>
                <c:pt idx="170">
                  <c:v>41333</c:v>
                </c:pt>
                <c:pt idx="171">
                  <c:v>41364</c:v>
                </c:pt>
                <c:pt idx="172">
                  <c:v>41394</c:v>
                </c:pt>
                <c:pt idx="173">
                  <c:v>41425</c:v>
                </c:pt>
                <c:pt idx="174">
                  <c:v>41455</c:v>
                </c:pt>
                <c:pt idx="175">
                  <c:v>41486</c:v>
                </c:pt>
                <c:pt idx="176">
                  <c:v>41517</c:v>
                </c:pt>
                <c:pt idx="177">
                  <c:v>41547</c:v>
                </c:pt>
                <c:pt idx="178">
                  <c:v>41578</c:v>
                </c:pt>
              </c:numCache>
            </c:numRef>
          </c:cat>
          <c:val>
            <c:numRef>
              <c:f>EM!$B$6:$B$201</c:f>
              <c:numCache>
                <c:formatCode>#,##0</c:formatCode>
                <c:ptCount val="184"/>
                <c:pt idx="0">
                  <c:v>1023</c:v>
                </c:pt>
                <c:pt idx="1">
                  <c:v>1147</c:v>
                </c:pt>
                <c:pt idx="2">
                  <c:v>1035</c:v>
                </c:pt>
                <c:pt idx="3">
                  <c:v>922</c:v>
                </c:pt>
                <c:pt idx="4">
                  <c:v>796</c:v>
                </c:pt>
                <c:pt idx="5">
                  <c:v>833</c:v>
                </c:pt>
                <c:pt idx="6">
                  <c:v>788</c:v>
                </c:pt>
                <c:pt idx="7">
                  <c:v>769</c:v>
                </c:pt>
                <c:pt idx="8">
                  <c:v>776</c:v>
                </c:pt>
                <c:pt idx="9">
                  <c:v>753</c:v>
                </c:pt>
                <c:pt idx="10">
                  <c:v>731</c:v>
                </c:pt>
                <c:pt idx="11">
                  <c:v>672</c:v>
                </c:pt>
                <c:pt idx="12">
                  <c:v>623</c:v>
                </c:pt>
                <c:pt idx="13">
                  <c:v>594</c:v>
                </c:pt>
                <c:pt idx="14">
                  <c:v>537</c:v>
                </c:pt>
                <c:pt idx="15">
                  <c:v>544</c:v>
                </c:pt>
                <c:pt idx="16">
                  <c:v>565</c:v>
                </c:pt>
                <c:pt idx="17">
                  <c:v>653</c:v>
                </c:pt>
                <c:pt idx="18">
                  <c:v>642</c:v>
                </c:pt>
                <c:pt idx="19">
                  <c:v>615</c:v>
                </c:pt>
                <c:pt idx="20">
                  <c:v>604</c:v>
                </c:pt>
                <c:pt idx="21">
                  <c:v>636</c:v>
                </c:pt>
                <c:pt idx="22">
                  <c:v>739</c:v>
                </c:pt>
                <c:pt idx="23">
                  <c:v>804</c:v>
                </c:pt>
                <c:pt idx="24">
                  <c:v>825</c:v>
                </c:pt>
                <c:pt idx="25">
                  <c:v>750</c:v>
                </c:pt>
                <c:pt idx="26">
                  <c:v>768</c:v>
                </c:pt>
                <c:pt idx="27">
                  <c:v>785</c:v>
                </c:pt>
                <c:pt idx="28">
                  <c:v>786</c:v>
                </c:pt>
                <c:pt idx="29">
                  <c:v>736</c:v>
                </c:pt>
                <c:pt idx="30">
                  <c:v>727</c:v>
                </c:pt>
                <c:pt idx="31">
                  <c:v>944</c:v>
                </c:pt>
                <c:pt idx="32">
                  <c:v>926</c:v>
                </c:pt>
                <c:pt idx="33">
                  <c:v>1072</c:v>
                </c:pt>
                <c:pt idx="34">
                  <c:v>1120</c:v>
                </c:pt>
                <c:pt idx="35">
                  <c:v>1162</c:v>
                </c:pt>
                <c:pt idx="36">
                  <c:v>1280</c:v>
                </c:pt>
                <c:pt idx="37">
                  <c:v>1276</c:v>
                </c:pt>
                <c:pt idx="38">
                  <c:v>1390</c:v>
                </c:pt>
                <c:pt idx="39">
                  <c:v>1292</c:v>
                </c:pt>
                <c:pt idx="40">
                  <c:v>1109</c:v>
                </c:pt>
                <c:pt idx="41">
                  <c:v>1095</c:v>
                </c:pt>
                <c:pt idx="42">
                  <c:v>1178</c:v>
                </c:pt>
                <c:pt idx="43">
                  <c:v>1322</c:v>
                </c:pt>
                <c:pt idx="44">
                  <c:v>1299</c:v>
                </c:pt>
                <c:pt idx="45">
                  <c:v>1334</c:v>
                </c:pt>
                <c:pt idx="46">
                  <c:v>1299</c:v>
                </c:pt>
                <c:pt idx="47">
                  <c:v>1188</c:v>
                </c:pt>
                <c:pt idx="48">
                  <c:v>1145</c:v>
                </c:pt>
                <c:pt idx="49">
                  <c:v>1005</c:v>
                </c:pt>
                <c:pt idx="50">
                  <c:v>947</c:v>
                </c:pt>
                <c:pt idx="51">
                  <c:v>954</c:v>
                </c:pt>
                <c:pt idx="52">
                  <c:v>819</c:v>
                </c:pt>
                <c:pt idx="53">
                  <c:v>742</c:v>
                </c:pt>
                <c:pt idx="54">
                  <c:v>684</c:v>
                </c:pt>
                <c:pt idx="55">
                  <c:v>620</c:v>
                </c:pt>
                <c:pt idx="56">
                  <c:v>572</c:v>
                </c:pt>
                <c:pt idx="57">
                  <c:v>545</c:v>
                </c:pt>
                <c:pt idx="58">
                  <c:v>490</c:v>
                </c:pt>
                <c:pt idx="59">
                  <c:v>452</c:v>
                </c:pt>
                <c:pt idx="60">
                  <c:v>424</c:v>
                </c:pt>
                <c:pt idx="61">
                  <c:v>450</c:v>
                </c:pt>
                <c:pt idx="62">
                  <c:v>470</c:v>
                </c:pt>
                <c:pt idx="63">
                  <c:v>441</c:v>
                </c:pt>
                <c:pt idx="64">
                  <c:v>455</c:v>
                </c:pt>
                <c:pt idx="65">
                  <c:v>494</c:v>
                </c:pt>
                <c:pt idx="66">
                  <c:v>464</c:v>
                </c:pt>
                <c:pt idx="67">
                  <c:v>443</c:v>
                </c:pt>
                <c:pt idx="68">
                  <c:v>418</c:v>
                </c:pt>
                <c:pt idx="69">
                  <c:v>405</c:v>
                </c:pt>
                <c:pt idx="70">
                  <c:v>384</c:v>
                </c:pt>
                <c:pt idx="71">
                  <c:v>337</c:v>
                </c:pt>
                <c:pt idx="72">
                  <c:v>328</c:v>
                </c:pt>
                <c:pt idx="73">
                  <c:v>323</c:v>
                </c:pt>
                <c:pt idx="74">
                  <c:v>283</c:v>
                </c:pt>
                <c:pt idx="75">
                  <c:v>337</c:v>
                </c:pt>
                <c:pt idx="76">
                  <c:v>349</c:v>
                </c:pt>
                <c:pt idx="77">
                  <c:v>345</c:v>
                </c:pt>
                <c:pt idx="78">
                  <c:v>320</c:v>
                </c:pt>
                <c:pt idx="79">
                  <c:v>295</c:v>
                </c:pt>
                <c:pt idx="80">
                  <c:v>299</c:v>
                </c:pt>
                <c:pt idx="81">
                  <c:v>262</c:v>
                </c:pt>
                <c:pt idx="82">
                  <c:v>290</c:v>
                </c:pt>
                <c:pt idx="83">
                  <c:v>284</c:v>
                </c:pt>
                <c:pt idx="84">
                  <c:v>285</c:v>
                </c:pt>
                <c:pt idx="85">
                  <c:v>271</c:v>
                </c:pt>
                <c:pt idx="86">
                  <c:v>250</c:v>
                </c:pt>
                <c:pt idx="87">
                  <c:v>254</c:v>
                </c:pt>
                <c:pt idx="88">
                  <c:v>255</c:v>
                </c:pt>
                <c:pt idx="89">
                  <c:v>290</c:v>
                </c:pt>
                <c:pt idx="90">
                  <c:v>319</c:v>
                </c:pt>
                <c:pt idx="91">
                  <c:v>327</c:v>
                </c:pt>
                <c:pt idx="92">
                  <c:v>324</c:v>
                </c:pt>
                <c:pt idx="93">
                  <c:v>334</c:v>
                </c:pt>
                <c:pt idx="94">
                  <c:v>324</c:v>
                </c:pt>
                <c:pt idx="95">
                  <c:v>330</c:v>
                </c:pt>
                <c:pt idx="96">
                  <c:v>296</c:v>
                </c:pt>
                <c:pt idx="97">
                  <c:v>291</c:v>
                </c:pt>
                <c:pt idx="98">
                  <c:v>316</c:v>
                </c:pt>
                <c:pt idx="99">
                  <c:v>308</c:v>
                </c:pt>
                <c:pt idx="100">
                  <c:v>295</c:v>
                </c:pt>
                <c:pt idx="101">
                  <c:v>279</c:v>
                </c:pt>
                <c:pt idx="102">
                  <c:v>308</c:v>
                </c:pt>
                <c:pt idx="103">
                  <c:v>406</c:v>
                </c:pt>
                <c:pt idx="104">
                  <c:v>483</c:v>
                </c:pt>
                <c:pt idx="105">
                  <c:v>468</c:v>
                </c:pt>
                <c:pt idx="106">
                  <c:v>459</c:v>
                </c:pt>
                <c:pt idx="107">
                  <c:v>601</c:v>
                </c:pt>
                <c:pt idx="108">
                  <c:v>591</c:v>
                </c:pt>
                <c:pt idx="109">
                  <c:v>679</c:v>
                </c:pt>
                <c:pt idx="110">
                  <c:v>706</c:v>
                </c:pt>
                <c:pt idx="111">
                  <c:v>768</c:v>
                </c:pt>
                <c:pt idx="112">
                  <c:v>679</c:v>
                </c:pt>
                <c:pt idx="113">
                  <c:v>617</c:v>
                </c:pt>
                <c:pt idx="114">
                  <c:v>662</c:v>
                </c:pt>
                <c:pt idx="115">
                  <c:v>728</c:v>
                </c:pt>
                <c:pt idx="116">
                  <c:v>772</c:v>
                </c:pt>
                <c:pt idx="117">
                  <c:v>1210</c:v>
                </c:pt>
                <c:pt idx="127">
                  <c:v>1164</c:v>
                </c:pt>
                <c:pt idx="128">
                  <c:v>1032</c:v>
                </c:pt>
                <c:pt idx="129">
                  <c:v>913</c:v>
                </c:pt>
                <c:pt idx="130">
                  <c:v>883</c:v>
                </c:pt>
                <c:pt idx="131">
                  <c:v>931</c:v>
                </c:pt>
                <c:pt idx="132">
                  <c:v>832</c:v>
                </c:pt>
                <c:pt idx="133">
                  <c:v>787</c:v>
                </c:pt>
                <c:pt idx="134">
                  <c:v>770</c:v>
                </c:pt>
                <c:pt idx="135">
                  <c:v>658</c:v>
                </c:pt>
                <c:pt idx="136">
                  <c:v>621</c:v>
                </c:pt>
                <c:pt idx="137">
                  <c:v>767</c:v>
                </c:pt>
                <c:pt idx="138">
                  <c:v>764</c:v>
                </c:pt>
                <c:pt idx="139">
                  <c:v>693</c:v>
                </c:pt>
                <c:pt idx="140">
                  <c:v>692</c:v>
                </c:pt>
                <c:pt idx="141">
                  <c:v>649</c:v>
                </c:pt>
                <c:pt idx="142">
                  <c:v>650</c:v>
                </c:pt>
                <c:pt idx="143">
                  <c:v>693</c:v>
                </c:pt>
                <c:pt idx="144">
                  <c:v>623</c:v>
                </c:pt>
                <c:pt idx="145">
                  <c:v>614</c:v>
                </c:pt>
                <c:pt idx="146">
                  <c:v>600</c:v>
                </c:pt>
                <c:pt idx="147">
                  <c:v>583</c:v>
                </c:pt>
                <c:pt idx="148">
                  <c:v>581</c:v>
                </c:pt>
                <c:pt idx="149">
                  <c:v>618</c:v>
                </c:pt>
                <c:pt idx="150">
                  <c:v>639</c:v>
                </c:pt>
                <c:pt idx="151">
                  <c:v>659</c:v>
                </c:pt>
                <c:pt idx="152">
                  <c:v>828</c:v>
                </c:pt>
                <c:pt idx="153">
                  <c:v>1076</c:v>
                </c:pt>
                <c:pt idx="154">
                  <c:v>893</c:v>
                </c:pt>
                <c:pt idx="155">
                  <c:v>977</c:v>
                </c:pt>
                <c:pt idx="156">
                  <c:v>970</c:v>
                </c:pt>
                <c:pt idx="157">
                  <c:v>891</c:v>
                </c:pt>
                <c:pt idx="158">
                  <c:v>761</c:v>
                </c:pt>
                <c:pt idx="159">
                  <c:v>752</c:v>
                </c:pt>
                <c:pt idx="160">
                  <c:v>777</c:v>
                </c:pt>
                <c:pt idx="161">
                  <c:v>902</c:v>
                </c:pt>
                <c:pt idx="162">
                  <c:v>859</c:v>
                </c:pt>
                <c:pt idx="163">
                  <c:v>832</c:v>
                </c:pt>
                <c:pt idx="164">
                  <c:v>807</c:v>
                </c:pt>
                <c:pt idx="165">
                  <c:v>757</c:v>
                </c:pt>
                <c:pt idx="166">
                  <c:v>722</c:v>
                </c:pt>
                <c:pt idx="167">
                  <c:v>701</c:v>
                </c:pt>
                <c:pt idx="168">
                  <c:v>641</c:v>
                </c:pt>
                <c:pt idx="169">
                  <c:v>620</c:v>
                </c:pt>
                <c:pt idx="170">
                  <c:v>607</c:v>
                </c:pt>
                <c:pt idx="171">
                  <c:v>621</c:v>
                </c:pt>
                <c:pt idx="172">
                  <c:v>616</c:v>
                </c:pt>
                <c:pt idx="173">
                  <c:v>642</c:v>
                </c:pt>
                <c:pt idx="174">
                  <c:v>738</c:v>
                </c:pt>
                <c:pt idx="175">
                  <c:v>713</c:v>
                </c:pt>
                <c:pt idx="176">
                  <c:v>741</c:v>
                </c:pt>
                <c:pt idx="177">
                  <c:v>729</c:v>
                </c:pt>
                <c:pt idx="178">
                  <c:v>657</c:v>
                </c:pt>
              </c:numCache>
            </c:numRef>
          </c:val>
          <c:smooth val="0"/>
          <c:extLst>
            <c:ext xmlns:c16="http://schemas.microsoft.com/office/drawing/2014/chart" uri="{C3380CC4-5D6E-409C-BE32-E72D297353CC}">
              <c16:uniqueId val="{00000000-E6A0-493E-82B5-A0B10677CF95}"/>
            </c:ext>
          </c:extLst>
        </c:ser>
        <c:ser>
          <c:idx val="1"/>
          <c:order val="1"/>
          <c:tx>
            <c:strRef>
              <c:f>EM!$F$5</c:f>
              <c:strCache>
                <c:ptCount val="1"/>
                <c:pt idx="0">
                  <c:v>NTM Credit Losses</c:v>
                </c:pt>
              </c:strCache>
            </c:strRef>
          </c:tx>
          <c:spPr>
            <a:ln w="25400">
              <a:solidFill>
                <a:srgbClr val="FF6600"/>
              </a:solidFill>
              <a:prstDash val="solid"/>
            </a:ln>
          </c:spPr>
          <c:marker>
            <c:symbol val="none"/>
          </c:marker>
          <c:cat>
            <c:numRef>
              <c:f>EM!$A$6:$A$201</c:f>
              <c:numCache>
                <c:formatCode>mm/dd/yyyy</c:formatCode>
                <c:ptCount val="184"/>
                <c:pt idx="0">
                  <c:v>36160</c:v>
                </c:pt>
                <c:pt idx="1">
                  <c:v>36191</c:v>
                </c:pt>
                <c:pt idx="2">
                  <c:v>36219</c:v>
                </c:pt>
                <c:pt idx="3">
                  <c:v>36250</c:v>
                </c:pt>
                <c:pt idx="4">
                  <c:v>36280</c:v>
                </c:pt>
                <c:pt idx="5">
                  <c:v>36311</c:v>
                </c:pt>
                <c:pt idx="6">
                  <c:v>36341</c:v>
                </c:pt>
                <c:pt idx="7">
                  <c:v>36372</c:v>
                </c:pt>
                <c:pt idx="8">
                  <c:v>36403</c:v>
                </c:pt>
                <c:pt idx="9">
                  <c:v>36433</c:v>
                </c:pt>
                <c:pt idx="10">
                  <c:v>36464</c:v>
                </c:pt>
                <c:pt idx="11">
                  <c:v>36494</c:v>
                </c:pt>
                <c:pt idx="12">
                  <c:v>36525</c:v>
                </c:pt>
                <c:pt idx="13">
                  <c:v>36556</c:v>
                </c:pt>
                <c:pt idx="14">
                  <c:v>36585</c:v>
                </c:pt>
                <c:pt idx="15">
                  <c:v>36616</c:v>
                </c:pt>
                <c:pt idx="16">
                  <c:v>36646</c:v>
                </c:pt>
                <c:pt idx="17">
                  <c:v>36677</c:v>
                </c:pt>
                <c:pt idx="18">
                  <c:v>36707</c:v>
                </c:pt>
                <c:pt idx="19">
                  <c:v>36738</c:v>
                </c:pt>
                <c:pt idx="20">
                  <c:v>36769</c:v>
                </c:pt>
                <c:pt idx="21">
                  <c:v>36799</c:v>
                </c:pt>
                <c:pt idx="22">
                  <c:v>36830</c:v>
                </c:pt>
                <c:pt idx="23">
                  <c:v>36860</c:v>
                </c:pt>
                <c:pt idx="24">
                  <c:v>36891</c:v>
                </c:pt>
                <c:pt idx="25">
                  <c:v>36922</c:v>
                </c:pt>
                <c:pt idx="26">
                  <c:v>36950</c:v>
                </c:pt>
                <c:pt idx="27">
                  <c:v>36981</c:v>
                </c:pt>
                <c:pt idx="28">
                  <c:v>37011</c:v>
                </c:pt>
                <c:pt idx="29">
                  <c:v>37042</c:v>
                </c:pt>
                <c:pt idx="30">
                  <c:v>37072</c:v>
                </c:pt>
                <c:pt idx="31">
                  <c:v>37103</c:v>
                </c:pt>
                <c:pt idx="32">
                  <c:v>37134</c:v>
                </c:pt>
                <c:pt idx="33">
                  <c:v>37164</c:v>
                </c:pt>
                <c:pt idx="34">
                  <c:v>37195</c:v>
                </c:pt>
                <c:pt idx="35">
                  <c:v>37225</c:v>
                </c:pt>
                <c:pt idx="36">
                  <c:v>37256</c:v>
                </c:pt>
                <c:pt idx="37">
                  <c:v>37287</c:v>
                </c:pt>
                <c:pt idx="38">
                  <c:v>37315</c:v>
                </c:pt>
                <c:pt idx="39">
                  <c:v>37346</c:v>
                </c:pt>
                <c:pt idx="40">
                  <c:v>37376</c:v>
                </c:pt>
                <c:pt idx="41">
                  <c:v>37407</c:v>
                </c:pt>
                <c:pt idx="42">
                  <c:v>37437</c:v>
                </c:pt>
                <c:pt idx="43">
                  <c:v>37468</c:v>
                </c:pt>
                <c:pt idx="44">
                  <c:v>37499</c:v>
                </c:pt>
                <c:pt idx="45">
                  <c:v>37529</c:v>
                </c:pt>
                <c:pt idx="46">
                  <c:v>37560</c:v>
                </c:pt>
                <c:pt idx="47">
                  <c:v>37590</c:v>
                </c:pt>
                <c:pt idx="48">
                  <c:v>37621</c:v>
                </c:pt>
                <c:pt idx="49">
                  <c:v>37652</c:v>
                </c:pt>
                <c:pt idx="50">
                  <c:v>37680</c:v>
                </c:pt>
                <c:pt idx="51">
                  <c:v>37711</c:v>
                </c:pt>
                <c:pt idx="52">
                  <c:v>37741</c:v>
                </c:pt>
                <c:pt idx="53">
                  <c:v>37772</c:v>
                </c:pt>
                <c:pt idx="54">
                  <c:v>37802</c:v>
                </c:pt>
                <c:pt idx="55">
                  <c:v>37833</c:v>
                </c:pt>
                <c:pt idx="56">
                  <c:v>37864</c:v>
                </c:pt>
                <c:pt idx="57">
                  <c:v>37894</c:v>
                </c:pt>
                <c:pt idx="58">
                  <c:v>37925</c:v>
                </c:pt>
                <c:pt idx="59">
                  <c:v>37955</c:v>
                </c:pt>
                <c:pt idx="60">
                  <c:v>37986</c:v>
                </c:pt>
                <c:pt idx="61">
                  <c:v>38017</c:v>
                </c:pt>
                <c:pt idx="62">
                  <c:v>38046</c:v>
                </c:pt>
                <c:pt idx="63">
                  <c:v>38077</c:v>
                </c:pt>
                <c:pt idx="64">
                  <c:v>38107</c:v>
                </c:pt>
                <c:pt idx="65">
                  <c:v>38138</c:v>
                </c:pt>
                <c:pt idx="66">
                  <c:v>38168</c:v>
                </c:pt>
                <c:pt idx="67">
                  <c:v>38199</c:v>
                </c:pt>
                <c:pt idx="68">
                  <c:v>38230</c:v>
                </c:pt>
                <c:pt idx="69">
                  <c:v>38260</c:v>
                </c:pt>
                <c:pt idx="70">
                  <c:v>38291</c:v>
                </c:pt>
                <c:pt idx="71">
                  <c:v>38321</c:v>
                </c:pt>
                <c:pt idx="72">
                  <c:v>38352</c:v>
                </c:pt>
                <c:pt idx="73">
                  <c:v>38383</c:v>
                </c:pt>
                <c:pt idx="74">
                  <c:v>38411</c:v>
                </c:pt>
                <c:pt idx="75">
                  <c:v>38442</c:v>
                </c:pt>
                <c:pt idx="76">
                  <c:v>38472</c:v>
                </c:pt>
                <c:pt idx="77">
                  <c:v>38503</c:v>
                </c:pt>
                <c:pt idx="78">
                  <c:v>38533</c:v>
                </c:pt>
                <c:pt idx="79">
                  <c:v>38564</c:v>
                </c:pt>
                <c:pt idx="80">
                  <c:v>38595</c:v>
                </c:pt>
                <c:pt idx="81">
                  <c:v>38625</c:v>
                </c:pt>
                <c:pt idx="82">
                  <c:v>38656</c:v>
                </c:pt>
                <c:pt idx="83">
                  <c:v>38686</c:v>
                </c:pt>
                <c:pt idx="84">
                  <c:v>38717</c:v>
                </c:pt>
                <c:pt idx="85">
                  <c:v>38748</c:v>
                </c:pt>
                <c:pt idx="86">
                  <c:v>38776</c:v>
                </c:pt>
                <c:pt idx="87">
                  <c:v>38807</c:v>
                </c:pt>
                <c:pt idx="88">
                  <c:v>38837</c:v>
                </c:pt>
                <c:pt idx="89">
                  <c:v>38868</c:v>
                </c:pt>
                <c:pt idx="90">
                  <c:v>38898</c:v>
                </c:pt>
                <c:pt idx="91">
                  <c:v>38929</c:v>
                </c:pt>
                <c:pt idx="92">
                  <c:v>38960</c:v>
                </c:pt>
                <c:pt idx="93">
                  <c:v>38990</c:v>
                </c:pt>
                <c:pt idx="94">
                  <c:v>39021</c:v>
                </c:pt>
                <c:pt idx="95">
                  <c:v>39051</c:v>
                </c:pt>
                <c:pt idx="96">
                  <c:v>39082</c:v>
                </c:pt>
                <c:pt idx="97">
                  <c:v>39113</c:v>
                </c:pt>
                <c:pt idx="98">
                  <c:v>39141</c:v>
                </c:pt>
                <c:pt idx="99">
                  <c:v>39172</c:v>
                </c:pt>
                <c:pt idx="100">
                  <c:v>39202</c:v>
                </c:pt>
                <c:pt idx="101">
                  <c:v>39233</c:v>
                </c:pt>
                <c:pt idx="102">
                  <c:v>39263</c:v>
                </c:pt>
                <c:pt idx="103">
                  <c:v>39294</c:v>
                </c:pt>
                <c:pt idx="104">
                  <c:v>39325</c:v>
                </c:pt>
                <c:pt idx="105">
                  <c:v>39355</c:v>
                </c:pt>
                <c:pt idx="106">
                  <c:v>39386</c:v>
                </c:pt>
                <c:pt idx="107">
                  <c:v>39416</c:v>
                </c:pt>
                <c:pt idx="108">
                  <c:v>39447</c:v>
                </c:pt>
                <c:pt idx="109">
                  <c:v>39478</c:v>
                </c:pt>
                <c:pt idx="110">
                  <c:v>39507</c:v>
                </c:pt>
                <c:pt idx="111">
                  <c:v>39538</c:v>
                </c:pt>
                <c:pt idx="112">
                  <c:v>39568</c:v>
                </c:pt>
                <c:pt idx="113">
                  <c:v>39599</c:v>
                </c:pt>
                <c:pt idx="114">
                  <c:v>39629</c:v>
                </c:pt>
                <c:pt idx="115">
                  <c:v>39660</c:v>
                </c:pt>
                <c:pt idx="116">
                  <c:v>39691</c:v>
                </c:pt>
                <c:pt idx="117">
                  <c:v>39721</c:v>
                </c:pt>
                <c:pt idx="118">
                  <c:v>39752</c:v>
                </c:pt>
                <c:pt idx="119">
                  <c:v>39782</c:v>
                </c:pt>
                <c:pt idx="120">
                  <c:v>39813</c:v>
                </c:pt>
                <c:pt idx="121">
                  <c:v>39844</c:v>
                </c:pt>
                <c:pt idx="122">
                  <c:v>39872</c:v>
                </c:pt>
                <c:pt idx="123">
                  <c:v>39903</c:v>
                </c:pt>
                <c:pt idx="124">
                  <c:v>39933</c:v>
                </c:pt>
                <c:pt idx="125">
                  <c:v>39964</c:v>
                </c:pt>
                <c:pt idx="126">
                  <c:v>39994</c:v>
                </c:pt>
                <c:pt idx="127">
                  <c:v>40025</c:v>
                </c:pt>
                <c:pt idx="128">
                  <c:v>40056</c:v>
                </c:pt>
                <c:pt idx="129">
                  <c:v>40086</c:v>
                </c:pt>
                <c:pt idx="130">
                  <c:v>40117</c:v>
                </c:pt>
                <c:pt idx="131">
                  <c:v>40147</c:v>
                </c:pt>
                <c:pt idx="132">
                  <c:v>40178</c:v>
                </c:pt>
                <c:pt idx="133">
                  <c:v>40209</c:v>
                </c:pt>
                <c:pt idx="134">
                  <c:v>40237</c:v>
                </c:pt>
                <c:pt idx="135">
                  <c:v>40268</c:v>
                </c:pt>
                <c:pt idx="136">
                  <c:v>40298</c:v>
                </c:pt>
                <c:pt idx="137">
                  <c:v>40329</c:v>
                </c:pt>
                <c:pt idx="138">
                  <c:v>40359</c:v>
                </c:pt>
                <c:pt idx="139">
                  <c:v>40390</c:v>
                </c:pt>
                <c:pt idx="140">
                  <c:v>40421</c:v>
                </c:pt>
                <c:pt idx="141">
                  <c:v>40451</c:v>
                </c:pt>
                <c:pt idx="142">
                  <c:v>40482</c:v>
                </c:pt>
                <c:pt idx="143">
                  <c:v>40512</c:v>
                </c:pt>
                <c:pt idx="144">
                  <c:v>40543</c:v>
                </c:pt>
                <c:pt idx="145">
                  <c:v>40574</c:v>
                </c:pt>
                <c:pt idx="146">
                  <c:v>40602</c:v>
                </c:pt>
                <c:pt idx="147">
                  <c:v>40633</c:v>
                </c:pt>
                <c:pt idx="148">
                  <c:v>40663</c:v>
                </c:pt>
                <c:pt idx="149">
                  <c:v>40694</c:v>
                </c:pt>
                <c:pt idx="150">
                  <c:v>40724</c:v>
                </c:pt>
                <c:pt idx="151">
                  <c:v>40755</c:v>
                </c:pt>
                <c:pt idx="152">
                  <c:v>40786</c:v>
                </c:pt>
                <c:pt idx="153">
                  <c:v>40816</c:v>
                </c:pt>
                <c:pt idx="154">
                  <c:v>40847</c:v>
                </c:pt>
                <c:pt idx="155">
                  <c:v>40877</c:v>
                </c:pt>
                <c:pt idx="156">
                  <c:v>40908</c:v>
                </c:pt>
                <c:pt idx="157">
                  <c:v>40939</c:v>
                </c:pt>
                <c:pt idx="158">
                  <c:v>40967</c:v>
                </c:pt>
                <c:pt idx="159">
                  <c:v>40999</c:v>
                </c:pt>
                <c:pt idx="160">
                  <c:v>41029</c:v>
                </c:pt>
                <c:pt idx="161">
                  <c:v>41060</c:v>
                </c:pt>
                <c:pt idx="162">
                  <c:v>41090</c:v>
                </c:pt>
                <c:pt idx="163">
                  <c:v>41121</c:v>
                </c:pt>
                <c:pt idx="164">
                  <c:v>41152</c:v>
                </c:pt>
                <c:pt idx="165">
                  <c:v>41182</c:v>
                </c:pt>
                <c:pt idx="166">
                  <c:v>41213</c:v>
                </c:pt>
                <c:pt idx="167">
                  <c:v>41243</c:v>
                </c:pt>
                <c:pt idx="168">
                  <c:v>41274</c:v>
                </c:pt>
                <c:pt idx="169">
                  <c:v>41305</c:v>
                </c:pt>
                <c:pt idx="170">
                  <c:v>41333</c:v>
                </c:pt>
                <c:pt idx="171">
                  <c:v>41364</c:v>
                </c:pt>
                <c:pt idx="172">
                  <c:v>41394</c:v>
                </c:pt>
                <c:pt idx="173">
                  <c:v>41425</c:v>
                </c:pt>
                <c:pt idx="174">
                  <c:v>41455</c:v>
                </c:pt>
                <c:pt idx="175">
                  <c:v>41486</c:v>
                </c:pt>
                <c:pt idx="176">
                  <c:v>41517</c:v>
                </c:pt>
                <c:pt idx="177">
                  <c:v>41547</c:v>
                </c:pt>
                <c:pt idx="178">
                  <c:v>41578</c:v>
                </c:pt>
              </c:numCache>
            </c:numRef>
          </c:cat>
          <c:val>
            <c:numRef>
              <c:f>EM!$F$6:$F$201</c:f>
              <c:numCache>
                <c:formatCode>#,##0</c:formatCode>
                <c:ptCount val="184"/>
                <c:pt idx="0">
                  <c:v>294.52965463447134</c:v>
                </c:pt>
                <c:pt idx="1">
                  <c:v>242.91360641093576</c:v>
                </c:pt>
                <c:pt idx="2">
                  <c:v>228.97856600758439</c:v>
                </c:pt>
                <c:pt idx="3">
                  <c:v>195.05849582299234</c:v>
                </c:pt>
                <c:pt idx="4">
                  <c:v>156.14792229055683</c:v>
                </c:pt>
                <c:pt idx="5">
                  <c:v>160.86120682159415</c:v>
                </c:pt>
                <c:pt idx="6">
                  <c:v>43.212699766839606</c:v>
                </c:pt>
                <c:pt idx="7">
                  <c:v>0</c:v>
                </c:pt>
                <c:pt idx="8">
                  <c:v>47.779401698218315</c:v>
                </c:pt>
                <c:pt idx="9">
                  <c:v>48.837092311023298</c:v>
                </c:pt>
                <c:pt idx="10">
                  <c:v>44.409939107018815</c:v>
                </c:pt>
                <c:pt idx="11">
                  <c:v>46.59792550555288</c:v>
                </c:pt>
                <c:pt idx="12">
                  <c:v>93.180085846161504</c:v>
                </c:pt>
                <c:pt idx="13">
                  <c:v>147.53110621680196</c:v>
                </c:pt>
                <c:pt idx="14">
                  <c:v>248.02028483919091</c:v>
                </c:pt>
                <c:pt idx="15">
                  <c:v>475.2998061047158</c:v>
                </c:pt>
                <c:pt idx="16">
                  <c:v>499.39699545169384</c:v>
                </c:pt>
                <c:pt idx="17">
                  <c:v>489.91763991782642</c:v>
                </c:pt>
                <c:pt idx="18">
                  <c:v>522.38922435547045</c:v>
                </c:pt>
                <c:pt idx="19">
                  <c:v>533.52247707620654</c:v>
                </c:pt>
                <c:pt idx="20">
                  <c:v>453.30902006983445</c:v>
                </c:pt>
                <c:pt idx="21">
                  <c:v>461.1654988715369</c:v>
                </c:pt>
                <c:pt idx="22">
                  <c:v>468.01015854644226</c:v>
                </c:pt>
                <c:pt idx="23">
                  <c:v>525.60006812555434</c:v>
                </c:pt>
                <c:pt idx="24">
                  <c:v>633.1015631776072</c:v>
                </c:pt>
                <c:pt idx="25">
                  <c:v>620.73068063136384</c:v>
                </c:pt>
                <c:pt idx="26">
                  <c:v>655.28881075231197</c:v>
                </c:pt>
                <c:pt idx="27">
                  <c:v>794.27884053620903</c:v>
                </c:pt>
                <c:pt idx="28">
                  <c:v>1056.6031028350133</c:v>
                </c:pt>
                <c:pt idx="29">
                  <c:v>1061.3263355235026</c:v>
                </c:pt>
                <c:pt idx="30">
                  <c:v>1093.9413194586475</c:v>
                </c:pt>
                <c:pt idx="31">
                  <c:v>1084.4304650111469</c:v>
                </c:pt>
                <c:pt idx="32">
                  <c:v>1212.6097527515483</c:v>
                </c:pt>
                <c:pt idx="33">
                  <c:v>1230.2352811764194</c:v>
                </c:pt>
                <c:pt idx="34">
                  <c:v>1216.2880867266197</c:v>
                </c:pt>
                <c:pt idx="35">
                  <c:v>1127.6371185527339</c:v>
                </c:pt>
                <c:pt idx="36">
                  <c:v>972.42347984612888</c:v>
                </c:pt>
                <c:pt idx="37">
                  <c:v>971.95642731582495</c:v>
                </c:pt>
                <c:pt idx="38">
                  <c:v>887.0055516960258</c:v>
                </c:pt>
                <c:pt idx="39">
                  <c:v>749.5536529307235</c:v>
                </c:pt>
                <c:pt idx="40">
                  <c:v>567.10487351122731</c:v>
                </c:pt>
                <c:pt idx="41">
                  <c:v>563.57292417927283</c:v>
                </c:pt>
                <c:pt idx="42">
                  <c:v>541.4856264274182</c:v>
                </c:pt>
                <c:pt idx="43">
                  <c:v>547.02742415145269</c:v>
                </c:pt>
                <c:pt idx="44">
                  <c:v>592.1334297227753</c:v>
                </c:pt>
                <c:pt idx="45">
                  <c:v>608.20595426044122</c:v>
                </c:pt>
                <c:pt idx="46">
                  <c:v>561.74906066342578</c:v>
                </c:pt>
                <c:pt idx="47">
                  <c:v>463.9630551018173</c:v>
                </c:pt>
                <c:pt idx="48">
                  <c:v>371.54496359881233</c:v>
                </c:pt>
                <c:pt idx="49">
                  <c:v>339.45386085816688</c:v>
                </c:pt>
                <c:pt idx="50">
                  <c:v>292.50294021301397</c:v>
                </c:pt>
                <c:pt idx="51">
                  <c:v>276.7332864440001</c:v>
                </c:pt>
                <c:pt idx="52">
                  <c:v>249.14563395311546</c:v>
                </c:pt>
                <c:pt idx="53">
                  <c:v>196.44544809476011</c:v>
                </c:pt>
                <c:pt idx="54">
                  <c:v>142.76309874021467</c:v>
                </c:pt>
                <c:pt idx="55">
                  <c:v>47.702471835749641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19.458285491316236</c:v>
                </c:pt>
                <c:pt idx="102">
                  <c:v>20.007334340060336</c:v>
                </c:pt>
                <c:pt idx="103">
                  <c:v>18.578502629952997</c:v>
                </c:pt>
                <c:pt idx="104">
                  <c:v>18.779911474272616</c:v>
                </c:pt>
                <c:pt idx="105">
                  <c:v>16.993963156900076</c:v>
                </c:pt>
                <c:pt idx="106">
                  <c:v>36.235939168811392</c:v>
                </c:pt>
                <c:pt idx="107">
                  <c:v>55.286037768247255</c:v>
                </c:pt>
                <c:pt idx="108">
                  <c:v>59.162282962730991</c:v>
                </c:pt>
                <c:pt idx="109">
                  <c:v>76.841061295169794</c:v>
                </c:pt>
                <c:pt idx="110">
                  <c:v>120.63715887463498</c:v>
                </c:pt>
                <c:pt idx="111">
                  <c:v>274.5274155792743</c:v>
                </c:pt>
                <c:pt idx="112">
                  <c:v>363.49861359295636</c:v>
                </c:pt>
                <c:pt idx="113">
                  <c:v>469.71235656368975</c:v>
                </c:pt>
                <c:pt idx="114">
                  <c:v>560.5846290444598</c:v>
                </c:pt>
                <c:pt idx="115">
                  <c:v>605.8310497580959</c:v>
                </c:pt>
                <c:pt idx="116">
                  <c:v>630.13708709875539</c:v>
                </c:pt>
                <c:pt idx="117">
                  <c:v>624.58707814426236</c:v>
                </c:pt>
                <c:pt idx="118">
                  <c:v>375.24561148334772</c:v>
                </c:pt>
                <c:pt idx="119">
                  <c:v>327.80145414032899</c:v>
                </c:pt>
                <c:pt idx="120">
                  <c:v>261.42703828164093</c:v>
                </c:pt>
                <c:pt idx="121">
                  <c:v>310.40108275620548</c:v>
                </c:pt>
                <c:pt idx="122">
                  <c:v>190.33583594485012</c:v>
                </c:pt>
                <c:pt idx="123">
                  <c:v>161.68371622686047</c:v>
                </c:pt>
                <c:pt idx="124">
                  <c:v>160.43712994636351</c:v>
                </c:pt>
                <c:pt idx="125">
                  <c:v>139.40963731370417</c:v>
                </c:pt>
                <c:pt idx="126">
                  <c:v>91.178607125843826</c:v>
                </c:pt>
                <c:pt idx="127">
                  <c:v>106.54974002933028</c:v>
                </c:pt>
                <c:pt idx="128">
                  <c:v>96.436692574761963</c:v>
                </c:pt>
                <c:pt idx="129">
                  <c:v>123.89387294825302</c:v>
                </c:pt>
                <c:pt idx="130">
                  <c:v>146.56789877681203</c:v>
                </c:pt>
                <c:pt idx="131">
                  <c:v>126.11371737634154</c:v>
                </c:pt>
                <c:pt idx="132">
                  <c:v>124.7653758499178</c:v>
                </c:pt>
                <c:pt idx="133">
                  <c:v>150.13125770630583</c:v>
                </c:pt>
                <c:pt idx="134">
                  <c:v>138.44063963732685</c:v>
                </c:pt>
                <c:pt idx="135">
                  <c:v>144.48633528820798</c:v>
                </c:pt>
                <c:pt idx="136">
                  <c:v>149.68116546158649</c:v>
                </c:pt>
                <c:pt idx="137">
                  <c:v>154.8353266090451</c:v>
                </c:pt>
                <c:pt idx="138">
                  <c:v>147.06221615562896</c:v>
                </c:pt>
                <c:pt idx="139">
                  <c:v>90.630737720239836</c:v>
                </c:pt>
                <c:pt idx="140">
                  <c:v>94.783602958658733</c:v>
                </c:pt>
                <c:pt idx="141">
                  <c:v>72.534338384597277</c:v>
                </c:pt>
                <c:pt idx="142">
                  <c:v>46.002041466777563</c:v>
                </c:pt>
                <c:pt idx="143">
                  <c:v>22.405934245390107</c:v>
                </c:pt>
                <c:pt idx="144">
                  <c:v>45.252053001533504</c:v>
                </c:pt>
                <c:pt idx="145">
                  <c:v>40.043510569739922</c:v>
                </c:pt>
                <c:pt idx="146">
                  <c:v>91.3908892648722</c:v>
                </c:pt>
                <c:pt idx="147">
                  <c:v>131.62833645274279</c:v>
                </c:pt>
                <c:pt idx="148">
                  <c:v>126.02425256977531</c:v>
                </c:pt>
                <c:pt idx="149">
                  <c:v>119.9454430827805</c:v>
                </c:pt>
                <c:pt idx="150">
                  <c:v>112.20527860246044</c:v>
                </c:pt>
                <c:pt idx="151">
                  <c:v>106.06681435842012</c:v>
                </c:pt>
                <c:pt idx="152">
                  <c:v>100.97482797066075</c:v>
                </c:pt>
                <c:pt idx="153">
                  <c:v>108.50088183913277</c:v>
                </c:pt>
                <c:pt idx="154">
                  <c:v>114.99543816132389</c:v>
                </c:pt>
                <c:pt idx="155">
                  <c:v>139.64087223389902</c:v>
                </c:pt>
                <c:pt idx="156">
                  <c:v>125.62739771291338</c:v>
                </c:pt>
                <c:pt idx="157">
                  <c:v>133.66163473448228</c:v>
                </c:pt>
                <c:pt idx="158">
                  <c:v>95.755917613423733</c:v>
                </c:pt>
                <c:pt idx="159">
                  <c:v>88.405023000429864</c:v>
                </c:pt>
                <c:pt idx="160">
                  <c:v>117.67533843737763</c:v>
                </c:pt>
                <c:pt idx="161">
                  <c:v>111.50469944050236</c:v>
                </c:pt>
                <c:pt idx="162">
                  <c:v>113.85485706528698</c:v>
                </c:pt>
                <c:pt idx="163">
                  <c:v>178.71605329251679</c:v>
                </c:pt>
                <c:pt idx="164">
                  <c:v>185.69829906709617</c:v>
                </c:pt>
                <c:pt idx="165">
                  <c:v>191.07920586987561</c:v>
                </c:pt>
                <c:pt idx="166">
                  <c:v>196.93911629643461</c:v>
                </c:pt>
                <c:pt idx="167">
                  <c:v>201.80829196100225</c:v>
                </c:pt>
                <c:pt idx="168">
                  <c:v>206.90079417868529</c:v>
                </c:pt>
                <c:pt idx="169">
                  <c:v>209.94700257110296</c:v>
                </c:pt>
                <c:pt idx="170">
                  <c:v>212.64614263094654</c:v>
                </c:pt>
                <c:pt idx="171">
                  <c:v>213.56939573121926</c:v>
                </c:pt>
                <c:pt idx="172">
                  <c:v>215.88325446101049</c:v>
                </c:pt>
                <c:pt idx="173">
                  <c:v>214.38212816826754</c:v>
                </c:pt>
                <c:pt idx="174">
                  <c:v>207.83728677021199</c:v>
                </c:pt>
                <c:pt idx="175">
                  <c:v>210.78353844614148</c:v>
                </c:pt>
                <c:pt idx="176">
                  <c:v>209.74898625271047</c:v>
                </c:pt>
                <c:pt idx="177">
                  <c:v>212.43581324918571</c:v>
                </c:pt>
                <c:pt idx="178">
                  <c:v>218.52798758066427</c:v>
                </c:pt>
              </c:numCache>
            </c:numRef>
          </c:val>
          <c:smooth val="0"/>
          <c:extLst>
            <c:ext xmlns:c16="http://schemas.microsoft.com/office/drawing/2014/chart" uri="{C3380CC4-5D6E-409C-BE32-E72D297353CC}">
              <c16:uniqueId val="{00000001-E6A0-493E-82B5-A0B10677CF95}"/>
            </c:ext>
          </c:extLst>
        </c:ser>
        <c:dLbls>
          <c:showLegendKey val="0"/>
          <c:showVal val="0"/>
          <c:showCatName val="0"/>
          <c:showSerName val="0"/>
          <c:showPercent val="0"/>
          <c:showBubbleSize val="0"/>
        </c:dLbls>
        <c:smooth val="0"/>
        <c:axId val="652013952"/>
        <c:axId val="669507968"/>
      </c:lineChart>
      <c:dateAx>
        <c:axId val="652013952"/>
        <c:scaling>
          <c:orientation val="minMax"/>
          <c:max val="41214"/>
        </c:scaling>
        <c:delete val="0"/>
        <c:axPos val="b"/>
        <c:numFmt formatCode="yyyy"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669507968"/>
        <c:crosses val="autoZero"/>
        <c:auto val="1"/>
        <c:lblOffset val="100"/>
        <c:baseTimeUnit val="months"/>
        <c:majorUnit val="2"/>
        <c:majorTimeUnit val="years"/>
        <c:minorUnit val="1"/>
        <c:minorTimeUnit val="years"/>
      </c:dateAx>
      <c:valAx>
        <c:axId val="669507968"/>
        <c:scaling>
          <c:orientation val="minMax"/>
        </c:scaling>
        <c:delete val="0"/>
        <c:axPos val="l"/>
        <c:majorGridlines>
          <c:spPr>
            <a:ln w="12700">
              <a:solidFill>
                <a:srgbClr val="969696"/>
              </a:solidFill>
              <a:prstDash val="solid"/>
            </a:ln>
          </c:spPr>
        </c:majorGridlines>
        <c:title>
          <c:tx>
            <c:rich>
              <a:bodyPr/>
              <a:lstStyle/>
              <a:p>
                <a:pPr>
                  <a:defRPr sz="1200" b="0" i="0" u="none" strike="noStrike" baseline="0">
                    <a:solidFill>
                      <a:srgbClr val="000000"/>
                    </a:solidFill>
                    <a:latin typeface="Arial Narrow"/>
                    <a:ea typeface="Arial Narrow"/>
                    <a:cs typeface="Arial Narrow"/>
                  </a:defRPr>
                </a:pPr>
                <a:r>
                  <a:rPr lang="en-US"/>
                  <a:t>Basis Points</a:t>
                </a:r>
              </a:p>
            </c:rich>
          </c:tx>
          <c:layout>
            <c:manualLayout>
              <c:xMode val="edge"/>
              <c:yMode val="edge"/>
              <c:x val="8.3333468967234647E-3"/>
              <c:y val="0.32250039367723837"/>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652013952"/>
        <c:crosses val="autoZero"/>
        <c:crossBetween val="between"/>
      </c:valAx>
      <c:spPr>
        <a:noFill/>
        <a:ln w="12700">
          <a:solidFill>
            <a:srgbClr val="808080"/>
          </a:solidFill>
          <a:prstDash val="solid"/>
        </a:ln>
      </c:spPr>
    </c:plotArea>
    <c:legend>
      <c:legendPos val="b"/>
      <c:layout>
        <c:manualLayout>
          <c:xMode val="edge"/>
          <c:yMode val="edge"/>
          <c:x val="0.27166710883318496"/>
          <c:y val="0.90000109863415356"/>
          <c:w val="0.49166746690668439"/>
          <c:h val="6.2500076294038448E-2"/>
        </c:manualLayout>
      </c:layout>
      <c:overlay val="0"/>
      <c:spPr>
        <a:solidFill>
          <a:srgbClr val="FFFFFF"/>
        </a:solidFill>
        <a:ln w="25400">
          <a:noFill/>
        </a:ln>
      </c:spPr>
      <c:txPr>
        <a:bodyPr/>
        <a:lstStyle/>
        <a:p>
          <a:pPr>
            <a:defRPr sz="11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330991443115949"/>
          <c:y val="5.5000067138753835E-2"/>
          <c:w val="0.83835830042336645"/>
          <c:h val="0.75219077108157806"/>
        </c:manualLayout>
      </c:layout>
      <c:lineChart>
        <c:grouping val="standard"/>
        <c:varyColors val="0"/>
        <c:ser>
          <c:idx val="0"/>
          <c:order val="0"/>
          <c:tx>
            <c:strRef>
              <c:f>EM!$G$5</c:f>
              <c:strCache>
                <c:ptCount val="1"/>
                <c:pt idx="0">
                  <c:v>Excess Spread over NTM Credit Losses</c:v>
                </c:pt>
              </c:strCache>
            </c:strRef>
          </c:tx>
          <c:spPr>
            <a:ln w="25400">
              <a:solidFill>
                <a:srgbClr val="003366"/>
              </a:solidFill>
              <a:prstDash val="solid"/>
            </a:ln>
          </c:spPr>
          <c:marker>
            <c:symbol val="none"/>
          </c:marker>
          <c:cat>
            <c:numRef>
              <c:f>EM!$A$6:$A$201</c:f>
              <c:numCache>
                <c:formatCode>mm/dd/yyyy</c:formatCode>
                <c:ptCount val="184"/>
                <c:pt idx="0">
                  <c:v>36160</c:v>
                </c:pt>
                <c:pt idx="1">
                  <c:v>36191</c:v>
                </c:pt>
                <c:pt idx="2">
                  <c:v>36219</c:v>
                </c:pt>
                <c:pt idx="3">
                  <c:v>36250</c:v>
                </c:pt>
                <c:pt idx="4">
                  <c:v>36280</c:v>
                </c:pt>
                <c:pt idx="5">
                  <c:v>36311</c:v>
                </c:pt>
                <c:pt idx="6">
                  <c:v>36341</c:v>
                </c:pt>
                <c:pt idx="7">
                  <c:v>36372</c:v>
                </c:pt>
                <c:pt idx="8">
                  <c:v>36403</c:v>
                </c:pt>
                <c:pt idx="9">
                  <c:v>36433</c:v>
                </c:pt>
                <c:pt idx="10">
                  <c:v>36464</c:v>
                </c:pt>
                <c:pt idx="11">
                  <c:v>36494</c:v>
                </c:pt>
                <c:pt idx="12">
                  <c:v>36525</c:v>
                </c:pt>
                <c:pt idx="13">
                  <c:v>36556</c:v>
                </c:pt>
                <c:pt idx="14">
                  <c:v>36585</c:v>
                </c:pt>
                <c:pt idx="15">
                  <c:v>36616</c:v>
                </c:pt>
                <c:pt idx="16">
                  <c:v>36646</c:v>
                </c:pt>
                <c:pt idx="17">
                  <c:v>36677</c:v>
                </c:pt>
                <c:pt idx="18">
                  <c:v>36707</c:v>
                </c:pt>
                <c:pt idx="19">
                  <c:v>36738</c:v>
                </c:pt>
                <c:pt idx="20">
                  <c:v>36769</c:v>
                </c:pt>
                <c:pt idx="21">
                  <c:v>36799</c:v>
                </c:pt>
                <c:pt idx="22">
                  <c:v>36830</c:v>
                </c:pt>
                <c:pt idx="23">
                  <c:v>36860</c:v>
                </c:pt>
                <c:pt idx="24">
                  <c:v>36891</c:v>
                </c:pt>
                <c:pt idx="25">
                  <c:v>36922</c:v>
                </c:pt>
                <c:pt idx="26">
                  <c:v>36950</c:v>
                </c:pt>
                <c:pt idx="27">
                  <c:v>36981</c:v>
                </c:pt>
                <c:pt idx="28">
                  <c:v>37011</c:v>
                </c:pt>
                <c:pt idx="29">
                  <c:v>37042</c:v>
                </c:pt>
                <c:pt idx="30">
                  <c:v>37072</c:v>
                </c:pt>
                <c:pt idx="31">
                  <c:v>37103</c:v>
                </c:pt>
                <c:pt idx="32">
                  <c:v>37134</c:v>
                </c:pt>
                <c:pt idx="33">
                  <c:v>37164</c:v>
                </c:pt>
                <c:pt idx="34">
                  <c:v>37195</c:v>
                </c:pt>
                <c:pt idx="35">
                  <c:v>37225</c:v>
                </c:pt>
                <c:pt idx="36">
                  <c:v>37256</c:v>
                </c:pt>
                <c:pt idx="37">
                  <c:v>37287</c:v>
                </c:pt>
                <c:pt idx="38">
                  <c:v>37315</c:v>
                </c:pt>
                <c:pt idx="39">
                  <c:v>37346</c:v>
                </c:pt>
                <c:pt idx="40">
                  <c:v>37376</c:v>
                </c:pt>
                <c:pt idx="41">
                  <c:v>37407</c:v>
                </c:pt>
                <c:pt idx="42">
                  <c:v>37437</c:v>
                </c:pt>
                <c:pt idx="43">
                  <c:v>37468</c:v>
                </c:pt>
                <c:pt idx="44">
                  <c:v>37499</c:v>
                </c:pt>
                <c:pt idx="45">
                  <c:v>37529</c:v>
                </c:pt>
                <c:pt idx="46">
                  <c:v>37560</c:v>
                </c:pt>
                <c:pt idx="47">
                  <c:v>37590</c:v>
                </c:pt>
                <c:pt idx="48">
                  <c:v>37621</c:v>
                </c:pt>
                <c:pt idx="49">
                  <c:v>37652</c:v>
                </c:pt>
                <c:pt idx="50">
                  <c:v>37680</c:v>
                </c:pt>
                <c:pt idx="51">
                  <c:v>37711</c:v>
                </c:pt>
                <c:pt idx="52">
                  <c:v>37741</c:v>
                </c:pt>
                <c:pt idx="53">
                  <c:v>37772</c:v>
                </c:pt>
                <c:pt idx="54">
                  <c:v>37802</c:v>
                </c:pt>
                <c:pt idx="55">
                  <c:v>37833</c:v>
                </c:pt>
                <c:pt idx="56">
                  <c:v>37864</c:v>
                </c:pt>
                <c:pt idx="57">
                  <c:v>37894</c:v>
                </c:pt>
                <c:pt idx="58">
                  <c:v>37925</c:v>
                </c:pt>
                <c:pt idx="59">
                  <c:v>37955</c:v>
                </c:pt>
                <c:pt idx="60">
                  <c:v>37986</c:v>
                </c:pt>
                <c:pt idx="61">
                  <c:v>38017</c:v>
                </c:pt>
                <c:pt idx="62">
                  <c:v>38046</c:v>
                </c:pt>
                <c:pt idx="63">
                  <c:v>38077</c:v>
                </c:pt>
                <c:pt idx="64">
                  <c:v>38107</c:v>
                </c:pt>
                <c:pt idx="65">
                  <c:v>38138</c:v>
                </c:pt>
                <c:pt idx="66">
                  <c:v>38168</c:v>
                </c:pt>
                <c:pt idx="67">
                  <c:v>38199</c:v>
                </c:pt>
                <c:pt idx="68">
                  <c:v>38230</c:v>
                </c:pt>
                <c:pt idx="69">
                  <c:v>38260</c:v>
                </c:pt>
                <c:pt idx="70">
                  <c:v>38291</c:v>
                </c:pt>
                <c:pt idx="71">
                  <c:v>38321</c:v>
                </c:pt>
                <c:pt idx="72">
                  <c:v>38352</c:v>
                </c:pt>
                <c:pt idx="73">
                  <c:v>38383</c:v>
                </c:pt>
                <c:pt idx="74">
                  <c:v>38411</c:v>
                </c:pt>
                <c:pt idx="75">
                  <c:v>38442</c:v>
                </c:pt>
                <c:pt idx="76">
                  <c:v>38472</c:v>
                </c:pt>
                <c:pt idx="77">
                  <c:v>38503</c:v>
                </c:pt>
                <c:pt idx="78">
                  <c:v>38533</c:v>
                </c:pt>
                <c:pt idx="79">
                  <c:v>38564</c:v>
                </c:pt>
                <c:pt idx="80">
                  <c:v>38595</c:v>
                </c:pt>
                <c:pt idx="81">
                  <c:v>38625</c:v>
                </c:pt>
                <c:pt idx="82">
                  <c:v>38656</c:v>
                </c:pt>
                <c:pt idx="83">
                  <c:v>38686</c:v>
                </c:pt>
                <c:pt idx="84">
                  <c:v>38717</c:v>
                </c:pt>
                <c:pt idx="85">
                  <c:v>38748</c:v>
                </c:pt>
                <c:pt idx="86">
                  <c:v>38776</c:v>
                </c:pt>
                <c:pt idx="87">
                  <c:v>38807</c:v>
                </c:pt>
                <c:pt idx="88">
                  <c:v>38837</c:v>
                </c:pt>
                <c:pt idx="89">
                  <c:v>38868</c:v>
                </c:pt>
                <c:pt idx="90">
                  <c:v>38898</c:v>
                </c:pt>
                <c:pt idx="91">
                  <c:v>38929</c:v>
                </c:pt>
                <c:pt idx="92">
                  <c:v>38960</c:v>
                </c:pt>
                <c:pt idx="93">
                  <c:v>38990</c:v>
                </c:pt>
                <c:pt idx="94">
                  <c:v>39021</c:v>
                </c:pt>
                <c:pt idx="95">
                  <c:v>39051</c:v>
                </c:pt>
                <c:pt idx="96">
                  <c:v>39082</c:v>
                </c:pt>
                <c:pt idx="97">
                  <c:v>39113</c:v>
                </c:pt>
                <c:pt idx="98">
                  <c:v>39141</c:v>
                </c:pt>
                <c:pt idx="99">
                  <c:v>39172</c:v>
                </c:pt>
                <c:pt idx="100">
                  <c:v>39202</c:v>
                </c:pt>
                <c:pt idx="101">
                  <c:v>39233</c:v>
                </c:pt>
                <c:pt idx="102">
                  <c:v>39263</c:v>
                </c:pt>
                <c:pt idx="103">
                  <c:v>39294</c:v>
                </c:pt>
                <c:pt idx="104">
                  <c:v>39325</c:v>
                </c:pt>
                <c:pt idx="105">
                  <c:v>39355</c:v>
                </c:pt>
                <c:pt idx="106">
                  <c:v>39386</c:v>
                </c:pt>
                <c:pt idx="107">
                  <c:v>39416</c:v>
                </c:pt>
                <c:pt idx="108">
                  <c:v>39447</c:v>
                </c:pt>
                <c:pt idx="109">
                  <c:v>39478</c:v>
                </c:pt>
                <c:pt idx="110">
                  <c:v>39507</c:v>
                </c:pt>
                <c:pt idx="111">
                  <c:v>39538</c:v>
                </c:pt>
                <c:pt idx="112">
                  <c:v>39568</c:v>
                </c:pt>
                <c:pt idx="113">
                  <c:v>39599</c:v>
                </c:pt>
                <c:pt idx="114">
                  <c:v>39629</c:v>
                </c:pt>
                <c:pt idx="115">
                  <c:v>39660</c:v>
                </c:pt>
                <c:pt idx="116">
                  <c:v>39691</c:v>
                </c:pt>
                <c:pt idx="117">
                  <c:v>39721</c:v>
                </c:pt>
                <c:pt idx="118">
                  <c:v>39752</c:v>
                </c:pt>
                <c:pt idx="119">
                  <c:v>39782</c:v>
                </c:pt>
                <c:pt idx="120">
                  <c:v>39813</c:v>
                </c:pt>
                <c:pt idx="121">
                  <c:v>39844</c:v>
                </c:pt>
                <c:pt idx="122">
                  <c:v>39872</c:v>
                </c:pt>
                <c:pt idx="123">
                  <c:v>39903</c:v>
                </c:pt>
                <c:pt idx="124">
                  <c:v>39933</c:v>
                </c:pt>
                <c:pt idx="125">
                  <c:v>39964</c:v>
                </c:pt>
                <c:pt idx="126">
                  <c:v>39994</c:v>
                </c:pt>
                <c:pt idx="127">
                  <c:v>40025</c:v>
                </c:pt>
                <c:pt idx="128">
                  <c:v>40056</c:v>
                </c:pt>
                <c:pt idx="129">
                  <c:v>40086</c:v>
                </c:pt>
                <c:pt idx="130">
                  <c:v>40117</c:v>
                </c:pt>
                <c:pt idx="131">
                  <c:v>40147</c:v>
                </c:pt>
                <c:pt idx="132">
                  <c:v>40178</c:v>
                </c:pt>
                <c:pt idx="133">
                  <c:v>40209</c:v>
                </c:pt>
                <c:pt idx="134">
                  <c:v>40237</c:v>
                </c:pt>
                <c:pt idx="135">
                  <c:v>40268</c:v>
                </c:pt>
                <c:pt idx="136">
                  <c:v>40298</c:v>
                </c:pt>
                <c:pt idx="137">
                  <c:v>40329</c:v>
                </c:pt>
                <c:pt idx="138">
                  <c:v>40359</c:v>
                </c:pt>
                <c:pt idx="139">
                  <c:v>40390</c:v>
                </c:pt>
                <c:pt idx="140">
                  <c:v>40421</c:v>
                </c:pt>
                <c:pt idx="141">
                  <c:v>40451</c:v>
                </c:pt>
                <c:pt idx="142">
                  <c:v>40482</c:v>
                </c:pt>
                <c:pt idx="143">
                  <c:v>40512</c:v>
                </c:pt>
                <c:pt idx="144">
                  <c:v>40543</c:v>
                </c:pt>
                <c:pt idx="145">
                  <c:v>40574</c:v>
                </c:pt>
                <c:pt idx="146">
                  <c:v>40602</c:v>
                </c:pt>
                <c:pt idx="147">
                  <c:v>40633</c:v>
                </c:pt>
                <c:pt idx="148">
                  <c:v>40663</c:v>
                </c:pt>
                <c:pt idx="149">
                  <c:v>40694</c:v>
                </c:pt>
                <c:pt idx="150">
                  <c:v>40724</c:v>
                </c:pt>
                <c:pt idx="151">
                  <c:v>40755</c:v>
                </c:pt>
                <c:pt idx="152">
                  <c:v>40786</c:v>
                </c:pt>
                <c:pt idx="153">
                  <c:v>40816</c:v>
                </c:pt>
                <c:pt idx="154">
                  <c:v>40847</c:v>
                </c:pt>
                <c:pt idx="155">
                  <c:v>40877</c:v>
                </c:pt>
                <c:pt idx="156">
                  <c:v>40908</c:v>
                </c:pt>
                <c:pt idx="157">
                  <c:v>40939</c:v>
                </c:pt>
                <c:pt idx="158">
                  <c:v>40967</c:v>
                </c:pt>
                <c:pt idx="159">
                  <c:v>40999</c:v>
                </c:pt>
                <c:pt idx="160">
                  <c:v>41029</c:v>
                </c:pt>
                <c:pt idx="161">
                  <c:v>41060</c:v>
                </c:pt>
                <c:pt idx="162">
                  <c:v>41090</c:v>
                </c:pt>
                <c:pt idx="163">
                  <c:v>41121</c:v>
                </c:pt>
                <c:pt idx="164">
                  <c:v>41152</c:v>
                </c:pt>
                <c:pt idx="165">
                  <c:v>41182</c:v>
                </c:pt>
                <c:pt idx="166">
                  <c:v>41213</c:v>
                </c:pt>
                <c:pt idx="167">
                  <c:v>41243</c:v>
                </c:pt>
                <c:pt idx="168">
                  <c:v>41274</c:v>
                </c:pt>
                <c:pt idx="169">
                  <c:v>41305</c:v>
                </c:pt>
                <c:pt idx="170">
                  <c:v>41333</c:v>
                </c:pt>
                <c:pt idx="171">
                  <c:v>41364</c:v>
                </c:pt>
                <c:pt idx="172">
                  <c:v>41394</c:v>
                </c:pt>
                <c:pt idx="173">
                  <c:v>41425</c:v>
                </c:pt>
                <c:pt idx="174">
                  <c:v>41455</c:v>
                </c:pt>
                <c:pt idx="175">
                  <c:v>41486</c:v>
                </c:pt>
                <c:pt idx="176">
                  <c:v>41517</c:v>
                </c:pt>
                <c:pt idx="177">
                  <c:v>41547</c:v>
                </c:pt>
                <c:pt idx="178">
                  <c:v>41578</c:v>
                </c:pt>
              </c:numCache>
            </c:numRef>
          </c:cat>
          <c:val>
            <c:numRef>
              <c:f>EM!$G$6:$G$201</c:f>
              <c:numCache>
                <c:formatCode>#,##0</c:formatCode>
                <c:ptCount val="184"/>
                <c:pt idx="0">
                  <c:v>728.4703453655286</c:v>
                </c:pt>
                <c:pt idx="1">
                  <c:v>904.0863935890643</c:v>
                </c:pt>
                <c:pt idx="2">
                  <c:v>806.02143399241561</c:v>
                </c:pt>
                <c:pt idx="3">
                  <c:v>726.94150417700769</c:v>
                </c:pt>
                <c:pt idx="4">
                  <c:v>639.85207770944317</c:v>
                </c:pt>
                <c:pt idx="5">
                  <c:v>672.13879317840588</c:v>
                </c:pt>
                <c:pt idx="6">
                  <c:v>744.78730023316041</c:v>
                </c:pt>
                <c:pt idx="7">
                  <c:v>769</c:v>
                </c:pt>
                <c:pt idx="8">
                  <c:v>728.22059830178171</c:v>
                </c:pt>
                <c:pt idx="9">
                  <c:v>704.1629076889767</c:v>
                </c:pt>
                <c:pt idx="10">
                  <c:v>686.59006089298123</c:v>
                </c:pt>
                <c:pt idx="11">
                  <c:v>625.40207449444711</c:v>
                </c:pt>
                <c:pt idx="12">
                  <c:v>529.81991415383845</c:v>
                </c:pt>
                <c:pt idx="13">
                  <c:v>446.46889378319804</c:v>
                </c:pt>
                <c:pt idx="14">
                  <c:v>288.97971516080906</c:v>
                </c:pt>
                <c:pt idx="15">
                  <c:v>68.700193895284201</c:v>
                </c:pt>
                <c:pt idx="16">
                  <c:v>65.60300454830616</c:v>
                </c:pt>
                <c:pt idx="17">
                  <c:v>163.08236008217358</c:v>
                </c:pt>
                <c:pt idx="18">
                  <c:v>119.61077564452955</c:v>
                </c:pt>
                <c:pt idx="19">
                  <c:v>81.477522923793458</c:v>
                </c:pt>
                <c:pt idx="20">
                  <c:v>150.69097993016555</c:v>
                </c:pt>
                <c:pt idx="21">
                  <c:v>174.8345011284631</c:v>
                </c:pt>
                <c:pt idx="22">
                  <c:v>270.98984145355774</c:v>
                </c:pt>
                <c:pt idx="23">
                  <c:v>278.39993187444566</c:v>
                </c:pt>
                <c:pt idx="24">
                  <c:v>191.8984368223928</c:v>
                </c:pt>
                <c:pt idx="25">
                  <c:v>129.26931936863616</c:v>
                </c:pt>
                <c:pt idx="26">
                  <c:v>112.71118924768803</c:v>
                </c:pt>
                <c:pt idx="27">
                  <c:v>-9.2788405362090316</c:v>
                </c:pt>
                <c:pt idx="28">
                  <c:v>-270.60310283501326</c:v>
                </c:pt>
                <c:pt idx="29">
                  <c:v>-325.32633552350262</c:v>
                </c:pt>
                <c:pt idx="30">
                  <c:v>-366.94131945864751</c:v>
                </c:pt>
                <c:pt idx="31">
                  <c:v>-140.43046501114691</c:v>
                </c:pt>
                <c:pt idx="32">
                  <c:v>-286.60975275154829</c:v>
                </c:pt>
                <c:pt idx="33">
                  <c:v>-158.23528117641945</c:v>
                </c:pt>
                <c:pt idx="34">
                  <c:v>-96.288086726619667</c:v>
                </c:pt>
                <c:pt idx="35">
                  <c:v>34.362881447266091</c:v>
                </c:pt>
                <c:pt idx="36">
                  <c:v>307.57652015387112</c:v>
                </c:pt>
                <c:pt idx="37">
                  <c:v>304.04357268417505</c:v>
                </c:pt>
                <c:pt idx="38">
                  <c:v>502.9944483039742</c:v>
                </c:pt>
                <c:pt idx="39">
                  <c:v>542.4463470692765</c:v>
                </c:pt>
                <c:pt idx="40">
                  <c:v>541.89512648877269</c:v>
                </c:pt>
                <c:pt idx="41">
                  <c:v>531.42707582072717</c:v>
                </c:pt>
                <c:pt idx="42">
                  <c:v>636.5143735725818</c:v>
                </c:pt>
                <c:pt idx="43">
                  <c:v>774.97257584854731</c:v>
                </c:pt>
                <c:pt idx="44">
                  <c:v>706.8665702772247</c:v>
                </c:pt>
                <c:pt idx="45">
                  <c:v>725.79404573955878</c:v>
                </c:pt>
                <c:pt idx="46">
                  <c:v>737.25093933657422</c:v>
                </c:pt>
                <c:pt idx="47">
                  <c:v>724.0369448981827</c:v>
                </c:pt>
                <c:pt idx="48">
                  <c:v>773.45503640118773</c:v>
                </c:pt>
                <c:pt idx="49">
                  <c:v>665.54613914183312</c:v>
                </c:pt>
                <c:pt idx="50">
                  <c:v>654.49705978698603</c:v>
                </c:pt>
                <c:pt idx="51">
                  <c:v>677.2667135559999</c:v>
                </c:pt>
                <c:pt idx="52">
                  <c:v>569.85436604688448</c:v>
                </c:pt>
                <c:pt idx="53">
                  <c:v>545.55455190523992</c:v>
                </c:pt>
                <c:pt idx="54">
                  <c:v>541.23690125978533</c:v>
                </c:pt>
                <c:pt idx="55">
                  <c:v>572.29752816425037</c:v>
                </c:pt>
                <c:pt idx="56">
                  <c:v>572</c:v>
                </c:pt>
                <c:pt idx="57">
                  <c:v>545</c:v>
                </c:pt>
                <c:pt idx="58">
                  <c:v>490</c:v>
                </c:pt>
                <c:pt idx="59">
                  <c:v>452</c:v>
                </c:pt>
                <c:pt idx="60">
                  <c:v>424</c:v>
                </c:pt>
                <c:pt idx="61">
                  <c:v>450</c:v>
                </c:pt>
                <c:pt idx="62">
                  <c:v>470</c:v>
                </c:pt>
                <c:pt idx="63">
                  <c:v>441</c:v>
                </c:pt>
                <c:pt idx="64">
                  <c:v>455</c:v>
                </c:pt>
                <c:pt idx="65">
                  <c:v>494</c:v>
                </c:pt>
                <c:pt idx="66">
                  <c:v>464</c:v>
                </c:pt>
                <c:pt idx="67">
                  <c:v>443</c:v>
                </c:pt>
                <c:pt idx="68">
                  <c:v>418</c:v>
                </c:pt>
                <c:pt idx="69">
                  <c:v>405</c:v>
                </c:pt>
                <c:pt idx="70">
                  <c:v>384</c:v>
                </c:pt>
                <c:pt idx="71">
                  <c:v>337</c:v>
                </c:pt>
                <c:pt idx="72">
                  <c:v>328</c:v>
                </c:pt>
                <c:pt idx="73">
                  <c:v>323</c:v>
                </c:pt>
                <c:pt idx="74">
                  <c:v>283</c:v>
                </c:pt>
                <c:pt idx="75">
                  <c:v>337</c:v>
                </c:pt>
                <c:pt idx="76">
                  <c:v>349</c:v>
                </c:pt>
                <c:pt idx="77">
                  <c:v>345</c:v>
                </c:pt>
                <c:pt idx="78">
                  <c:v>320</c:v>
                </c:pt>
                <c:pt idx="79">
                  <c:v>295</c:v>
                </c:pt>
                <c:pt idx="80">
                  <c:v>299</c:v>
                </c:pt>
                <c:pt idx="81">
                  <c:v>262</c:v>
                </c:pt>
                <c:pt idx="82">
                  <c:v>290</c:v>
                </c:pt>
                <c:pt idx="83">
                  <c:v>284</c:v>
                </c:pt>
                <c:pt idx="84">
                  <c:v>285</c:v>
                </c:pt>
                <c:pt idx="85">
                  <c:v>271</c:v>
                </c:pt>
                <c:pt idx="86">
                  <c:v>250</c:v>
                </c:pt>
                <c:pt idx="87">
                  <c:v>254</c:v>
                </c:pt>
                <c:pt idx="88">
                  <c:v>255</c:v>
                </c:pt>
                <c:pt idx="89">
                  <c:v>290</c:v>
                </c:pt>
                <c:pt idx="90">
                  <c:v>319</c:v>
                </c:pt>
                <c:pt idx="91">
                  <c:v>327</c:v>
                </c:pt>
                <c:pt idx="92">
                  <c:v>324</c:v>
                </c:pt>
                <c:pt idx="93">
                  <c:v>334</c:v>
                </c:pt>
                <c:pt idx="94">
                  <c:v>324</c:v>
                </c:pt>
                <c:pt idx="95">
                  <c:v>330</c:v>
                </c:pt>
                <c:pt idx="96">
                  <c:v>296</c:v>
                </c:pt>
                <c:pt idx="97">
                  <c:v>291</c:v>
                </c:pt>
                <c:pt idx="98">
                  <c:v>316</c:v>
                </c:pt>
                <c:pt idx="99">
                  <c:v>308</c:v>
                </c:pt>
                <c:pt idx="100">
                  <c:v>295</c:v>
                </c:pt>
                <c:pt idx="101">
                  <c:v>259.54171450868375</c:v>
                </c:pt>
                <c:pt idx="102">
                  <c:v>287.99266565993969</c:v>
                </c:pt>
                <c:pt idx="103">
                  <c:v>387.42149737004701</c:v>
                </c:pt>
                <c:pt idx="104">
                  <c:v>464.22008852572736</c:v>
                </c:pt>
                <c:pt idx="105">
                  <c:v>451.00603684309993</c:v>
                </c:pt>
                <c:pt idx="106">
                  <c:v>422.7640608311886</c:v>
                </c:pt>
                <c:pt idx="107">
                  <c:v>545.7139622317527</c:v>
                </c:pt>
                <c:pt idx="108">
                  <c:v>531.83771703726904</c:v>
                </c:pt>
                <c:pt idx="109">
                  <c:v>602.15893870483023</c:v>
                </c:pt>
                <c:pt idx="110">
                  <c:v>585.36284112536498</c:v>
                </c:pt>
                <c:pt idx="111">
                  <c:v>493.4725844207257</c:v>
                </c:pt>
                <c:pt idx="112">
                  <c:v>315.50138640704364</c:v>
                </c:pt>
                <c:pt idx="113">
                  <c:v>147.28764343631025</c:v>
                </c:pt>
                <c:pt idx="114">
                  <c:v>101.4153709555402</c:v>
                </c:pt>
                <c:pt idx="115">
                  <c:v>122.1689502419041</c:v>
                </c:pt>
                <c:pt idx="116">
                  <c:v>141.86291290124461</c:v>
                </c:pt>
                <c:pt idx="117">
                  <c:v>585.41292185573764</c:v>
                </c:pt>
                <c:pt idx="127">
                  <c:v>1057.4502599706698</c:v>
                </c:pt>
                <c:pt idx="128">
                  <c:v>935.56330742523801</c:v>
                </c:pt>
                <c:pt idx="129">
                  <c:v>789.10612705174697</c:v>
                </c:pt>
                <c:pt idx="130">
                  <c:v>736.43210122318794</c:v>
                </c:pt>
                <c:pt idx="131">
                  <c:v>804.88628262365842</c:v>
                </c:pt>
                <c:pt idx="132">
                  <c:v>707.23462415008225</c:v>
                </c:pt>
                <c:pt idx="133">
                  <c:v>636.86874229369414</c:v>
                </c:pt>
                <c:pt idx="134">
                  <c:v>631.55936036267315</c:v>
                </c:pt>
                <c:pt idx="135">
                  <c:v>513.51366471179199</c:v>
                </c:pt>
                <c:pt idx="136">
                  <c:v>471.31883453841351</c:v>
                </c:pt>
                <c:pt idx="137">
                  <c:v>612.16467339095493</c:v>
                </c:pt>
                <c:pt idx="138">
                  <c:v>616.9377838443711</c:v>
                </c:pt>
                <c:pt idx="139">
                  <c:v>602.36926227976016</c:v>
                </c:pt>
                <c:pt idx="140">
                  <c:v>597.21639704134122</c:v>
                </c:pt>
                <c:pt idx="141">
                  <c:v>576.46566161540272</c:v>
                </c:pt>
                <c:pt idx="142">
                  <c:v>603.99795853322246</c:v>
                </c:pt>
                <c:pt idx="143">
                  <c:v>670.59406575460991</c:v>
                </c:pt>
                <c:pt idx="144">
                  <c:v>577.74794699846655</c:v>
                </c:pt>
                <c:pt idx="145">
                  <c:v>573.95648943026004</c:v>
                </c:pt>
                <c:pt idx="146">
                  <c:v>508.60911073512779</c:v>
                </c:pt>
                <c:pt idx="147">
                  <c:v>451.37166354725719</c:v>
                </c:pt>
                <c:pt idx="148">
                  <c:v>454.97574743022471</c:v>
                </c:pt>
                <c:pt idx="149">
                  <c:v>498.05455691721949</c:v>
                </c:pt>
                <c:pt idx="150">
                  <c:v>526.79472139753955</c:v>
                </c:pt>
                <c:pt idx="151">
                  <c:v>552.93318564157994</c:v>
                </c:pt>
                <c:pt idx="152">
                  <c:v>727.02517202933927</c:v>
                </c:pt>
                <c:pt idx="153">
                  <c:v>967.49911816086728</c:v>
                </c:pt>
                <c:pt idx="154">
                  <c:v>778.00456183867607</c:v>
                </c:pt>
                <c:pt idx="155">
                  <c:v>837.35912776610098</c:v>
                </c:pt>
                <c:pt idx="156">
                  <c:v>844.37260228708658</c:v>
                </c:pt>
                <c:pt idx="157">
                  <c:v>757.33836526551772</c:v>
                </c:pt>
                <c:pt idx="158">
                  <c:v>665.24408238657622</c:v>
                </c:pt>
                <c:pt idx="159">
                  <c:v>663.59497699957012</c:v>
                </c:pt>
                <c:pt idx="160">
                  <c:v>659.3246615626224</c:v>
                </c:pt>
                <c:pt idx="161">
                  <c:v>790.49530055949765</c:v>
                </c:pt>
                <c:pt idx="162">
                  <c:v>745.14514293471302</c:v>
                </c:pt>
                <c:pt idx="163">
                  <c:v>653.28394670748321</c:v>
                </c:pt>
                <c:pt idx="164">
                  <c:v>621.30170093290383</c:v>
                </c:pt>
                <c:pt idx="165">
                  <c:v>565.92079413012436</c:v>
                </c:pt>
                <c:pt idx="166">
                  <c:v>525.06088370356542</c:v>
                </c:pt>
                <c:pt idx="167">
                  <c:v>499.19170803899772</c:v>
                </c:pt>
                <c:pt idx="168">
                  <c:v>434.09920582131474</c:v>
                </c:pt>
                <c:pt idx="169">
                  <c:v>410.05299742889702</c:v>
                </c:pt>
                <c:pt idx="170">
                  <c:v>394.35385736905346</c:v>
                </c:pt>
                <c:pt idx="171">
                  <c:v>407.43060426878071</c:v>
                </c:pt>
                <c:pt idx="172">
                  <c:v>400.11674553898951</c:v>
                </c:pt>
                <c:pt idx="173">
                  <c:v>427.61787183173249</c:v>
                </c:pt>
                <c:pt idx="174">
                  <c:v>530.16271322978798</c:v>
                </c:pt>
                <c:pt idx="175">
                  <c:v>502.21646155385849</c:v>
                </c:pt>
                <c:pt idx="176">
                  <c:v>531.25101374728956</c:v>
                </c:pt>
                <c:pt idx="177">
                  <c:v>516.56418675081432</c:v>
                </c:pt>
                <c:pt idx="178">
                  <c:v>438.47201241933573</c:v>
                </c:pt>
              </c:numCache>
            </c:numRef>
          </c:val>
          <c:smooth val="0"/>
          <c:extLst>
            <c:ext xmlns:c16="http://schemas.microsoft.com/office/drawing/2014/chart" uri="{C3380CC4-5D6E-409C-BE32-E72D297353CC}">
              <c16:uniqueId val="{00000000-77B7-4D49-BCE2-4F1569BE37F4}"/>
            </c:ext>
          </c:extLst>
        </c:ser>
        <c:ser>
          <c:idx val="1"/>
          <c:order val="1"/>
          <c:tx>
            <c:strRef>
              <c:f>EM!$H$5</c:f>
              <c:strCache>
                <c:ptCount val="1"/>
                <c:pt idx="0">
                  <c:v>Median (470bp)</c:v>
                </c:pt>
              </c:strCache>
            </c:strRef>
          </c:tx>
          <c:spPr>
            <a:ln w="25400">
              <a:solidFill>
                <a:srgbClr val="FF6600"/>
              </a:solidFill>
              <a:prstDash val="solid"/>
            </a:ln>
          </c:spPr>
          <c:marker>
            <c:symbol val="none"/>
          </c:marker>
          <c:cat>
            <c:numRef>
              <c:f>EM!$A$6:$A$201</c:f>
              <c:numCache>
                <c:formatCode>mm/dd/yyyy</c:formatCode>
                <c:ptCount val="184"/>
                <c:pt idx="0">
                  <c:v>36160</c:v>
                </c:pt>
                <c:pt idx="1">
                  <c:v>36191</c:v>
                </c:pt>
                <c:pt idx="2">
                  <c:v>36219</c:v>
                </c:pt>
                <c:pt idx="3">
                  <c:v>36250</c:v>
                </c:pt>
                <c:pt idx="4">
                  <c:v>36280</c:v>
                </c:pt>
                <c:pt idx="5">
                  <c:v>36311</c:v>
                </c:pt>
                <c:pt idx="6">
                  <c:v>36341</c:v>
                </c:pt>
                <c:pt idx="7">
                  <c:v>36372</c:v>
                </c:pt>
                <c:pt idx="8">
                  <c:v>36403</c:v>
                </c:pt>
                <c:pt idx="9">
                  <c:v>36433</c:v>
                </c:pt>
                <c:pt idx="10">
                  <c:v>36464</c:v>
                </c:pt>
                <c:pt idx="11">
                  <c:v>36494</c:v>
                </c:pt>
                <c:pt idx="12">
                  <c:v>36525</c:v>
                </c:pt>
                <c:pt idx="13">
                  <c:v>36556</c:v>
                </c:pt>
                <c:pt idx="14">
                  <c:v>36585</c:v>
                </c:pt>
                <c:pt idx="15">
                  <c:v>36616</c:v>
                </c:pt>
                <c:pt idx="16">
                  <c:v>36646</c:v>
                </c:pt>
                <c:pt idx="17">
                  <c:v>36677</c:v>
                </c:pt>
                <c:pt idx="18">
                  <c:v>36707</c:v>
                </c:pt>
                <c:pt idx="19">
                  <c:v>36738</c:v>
                </c:pt>
                <c:pt idx="20">
                  <c:v>36769</c:v>
                </c:pt>
                <c:pt idx="21">
                  <c:v>36799</c:v>
                </c:pt>
                <c:pt idx="22">
                  <c:v>36830</c:v>
                </c:pt>
                <c:pt idx="23">
                  <c:v>36860</c:v>
                </c:pt>
                <c:pt idx="24">
                  <c:v>36891</c:v>
                </c:pt>
                <c:pt idx="25">
                  <c:v>36922</c:v>
                </c:pt>
                <c:pt idx="26">
                  <c:v>36950</c:v>
                </c:pt>
                <c:pt idx="27">
                  <c:v>36981</c:v>
                </c:pt>
                <c:pt idx="28">
                  <c:v>37011</c:v>
                </c:pt>
                <c:pt idx="29">
                  <c:v>37042</c:v>
                </c:pt>
                <c:pt idx="30">
                  <c:v>37072</c:v>
                </c:pt>
                <c:pt idx="31">
                  <c:v>37103</c:v>
                </c:pt>
                <c:pt idx="32">
                  <c:v>37134</c:v>
                </c:pt>
                <c:pt idx="33">
                  <c:v>37164</c:v>
                </c:pt>
                <c:pt idx="34">
                  <c:v>37195</c:v>
                </c:pt>
                <c:pt idx="35">
                  <c:v>37225</c:v>
                </c:pt>
                <c:pt idx="36">
                  <c:v>37256</c:v>
                </c:pt>
                <c:pt idx="37">
                  <c:v>37287</c:v>
                </c:pt>
                <c:pt idx="38">
                  <c:v>37315</c:v>
                </c:pt>
                <c:pt idx="39">
                  <c:v>37346</c:v>
                </c:pt>
                <c:pt idx="40">
                  <c:v>37376</c:v>
                </c:pt>
                <c:pt idx="41">
                  <c:v>37407</c:v>
                </c:pt>
                <c:pt idx="42">
                  <c:v>37437</c:v>
                </c:pt>
                <c:pt idx="43">
                  <c:v>37468</c:v>
                </c:pt>
                <c:pt idx="44">
                  <c:v>37499</c:v>
                </c:pt>
                <c:pt idx="45">
                  <c:v>37529</c:v>
                </c:pt>
                <c:pt idx="46">
                  <c:v>37560</c:v>
                </c:pt>
                <c:pt idx="47">
                  <c:v>37590</c:v>
                </c:pt>
                <c:pt idx="48">
                  <c:v>37621</c:v>
                </c:pt>
                <c:pt idx="49">
                  <c:v>37652</c:v>
                </c:pt>
                <c:pt idx="50">
                  <c:v>37680</c:v>
                </c:pt>
                <c:pt idx="51">
                  <c:v>37711</c:v>
                </c:pt>
                <c:pt idx="52">
                  <c:v>37741</c:v>
                </c:pt>
                <c:pt idx="53">
                  <c:v>37772</c:v>
                </c:pt>
                <c:pt idx="54">
                  <c:v>37802</c:v>
                </c:pt>
                <c:pt idx="55">
                  <c:v>37833</c:v>
                </c:pt>
                <c:pt idx="56">
                  <c:v>37864</c:v>
                </c:pt>
                <c:pt idx="57">
                  <c:v>37894</c:v>
                </c:pt>
                <c:pt idx="58">
                  <c:v>37925</c:v>
                </c:pt>
                <c:pt idx="59">
                  <c:v>37955</c:v>
                </c:pt>
                <c:pt idx="60">
                  <c:v>37986</c:v>
                </c:pt>
                <c:pt idx="61">
                  <c:v>38017</c:v>
                </c:pt>
                <c:pt idx="62">
                  <c:v>38046</c:v>
                </c:pt>
                <c:pt idx="63">
                  <c:v>38077</c:v>
                </c:pt>
                <c:pt idx="64">
                  <c:v>38107</c:v>
                </c:pt>
                <c:pt idx="65">
                  <c:v>38138</c:v>
                </c:pt>
                <c:pt idx="66">
                  <c:v>38168</c:v>
                </c:pt>
                <c:pt idx="67">
                  <c:v>38199</c:v>
                </c:pt>
                <c:pt idx="68">
                  <c:v>38230</c:v>
                </c:pt>
                <c:pt idx="69">
                  <c:v>38260</c:v>
                </c:pt>
                <c:pt idx="70">
                  <c:v>38291</c:v>
                </c:pt>
                <c:pt idx="71">
                  <c:v>38321</c:v>
                </c:pt>
                <c:pt idx="72">
                  <c:v>38352</c:v>
                </c:pt>
                <c:pt idx="73">
                  <c:v>38383</c:v>
                </c:pt>
                <c:pt idx="74">
                  <c:v>38411</c:v>
                </c:pt>
                <c:pt idx="75">
                  <c:v>38442</c:v>
                </c:pt>
                <c:pt idx="76">
                  <c:v>38472</c:v>
                </c:pt>
                <c:pt idx="77">
                  <c:v>38503</c:v>
                </c:pt>
                <c:pt idx="78">
                  <c:v>38533</c:v>
                </c:pt>
                <c:pt idx="79">
                  <c:v>38564</c:v>
                </c:pt>
                <c:pt idx="80">
                  <c:v>38595</c:v>
                </c:pt>
                <c:pt idx="81">
                  <c:v>38625</c:v>
                </c:pt>
                <c:pt idx="82">
                  <c:v>38656</c:v>
                </c:pt>
                <c:pt idx="83">
                  <c:v>38686</c:v>
                </c:pt>
                <c:pt idx="84">
                  <c:v>38717</c:v>
                </c:pt>
                <c:pt idx="85">
                  <c:v>38748</c:v>
                </c:pt>
                <c:pt idx="86">
                  <c:v>38776</c:v>
                </c:pt>
                <c:pt idx="87">
                  <c:v>38807</c:v>
                </c:pt>
                <c:pt idx="88">
                  <c:v>38837</c:v>
                </c:pt>
                <c:pt idx="89">
                  <c:v>38868</c:v>
                </c:pt>
                <c:pt idx="90">
                  <c:v>38898</c:v>
                </c:pt>
                <c:pt idx="91">
                  <c:v>38929</c:v>
                </c:pt>
                <c:pt idx="92">
                  <c:v>38960</c:v>
                </c:pt>
                <c:pt idx="93">
                  <c:v>38990</c:v>
                </c:pt>
                <c:pt idx="94">
                  <c:v>39021</c:v>
                </c:pt>
                <c:pt idx="95">
                  <c:v>39051</c:v>
                </c:pt>
                <c:pt idx="96">
                  <c:v>39082</c:v>
                </c:pt>
                <c:pt idx="97">
                  <c:v>39113</c:v>
                </c:pt>
                <c:pt idx="98">
                  <c:v>39141</c:v>
                </c:pt>
                <c:pt idx="99">
                  <c:v>39172</c:v>
                </c:pt>
                <c:pt idx="100">
                  <c:v>39202</c:v>
                </c:pt>
                <c:pt idx="101">
                  <c:v>39233</c:v>
                </c:pt>
                <c:pt idx="102">
                  <c:v>39263</c:v>
                </c:pt>
                <c:pt idx="103">
                  <c:v>39294</c:v>
                </c:pt>
                <c:pt idx="104">
                  <c:v>39325</c:v>
                </c:pt>
                <c:pt idx="105">
                  <c:v>39355</c:v>
                </c:pt>
                <c:pt idx="106">
                  <c:v>39386</c:v>
                </c:pt>
                <c:pt idx="107">
                  <c:v>39416</c:v>
                </c:pt>
                <c:pt idx="108">
                  <c:v>39447</c:v>
                </c:pt>
                <c:pt idx="109">
                  <c:v>39478</c:v>
                </c:pt>
                <c:pt idx="110">
                  <c:v>39507</c:v>
                </c:pt>
                <c:pt idx="111">
                  <c:v>39538</c:v>
                </c:pt>
                <c:pt idx="112">
                  <c:v>39568</c:v>
                </c:pt>
                <c:pt idx="113">
                  <c:v>39599</c:v>
                </c:pt>
                <c:pt idx="114">
                  <c:v>39629</c:v>
                </c:pt>
                <c:pt idx="115">
                  <c:v>39660</c:v>
                </c:pt>
                <c:pt idx="116">
                  <c:v>39691</c:v>
                </c:pt>
                <c:pt idx="117">
                  <c:v>39721</c:v>
                </c:pt>
                <c:pt idx="118">
                  <c:v>39752</c:v>
                </c:pt>
                <c:pt idx="119">
                  <c:v>39782</c:v>
                </c:pt>
                <c:pt idx="120">
                  <c:v>39813</c:v>
                </c:pt>
                <c:pt idx="121">
                  <c:v>39844</c:v>
                </c:pt>
                <c:pt idx="122">
                  <c:v>39872</c:v>
                </c:pt>
                <c:pt idx="123">
                  <c:v>39903</c:v>
                </c:pt>
                <c:pt idx="124">
                  <c:v>39933</c:v>
                </c:pt>
                <c:pt idx="125">
                  <c:v>39964</c:v>
                </c:pt>
                <c:pt idx="126">
                  <c:v>39994</c:v>
                </c:pt>
                <c:pt idx="127">
                  <c:v>40025</c:v>
                </c:pt>
                <c:pt idx="128">
                  <c:v>40056</c:v>
                </c:pt>
                <c:pt idx="129">
                  <c:v>40086</c:v>
                </c:pt>
                <c:pt idx="130">
                  <c:v>40117</c:v>
                </c:pt>
                <c:pt idx="131">
                  <c:v>40147</c:v>
                </c:pt>
                <c:pt idx="132">
                  <c:v>40178</c:v>
                </c:pt>
                <c:pt idx="133">
                  <c:v>40209</c:v>
                </c:pt>
                <c:pt idx="134">
                  <c:v>40237</c:v>
                </c:pt>
                <c:pt idx="135">
                  <c:v>40268</c:v>
                </c:pt>
                <c:pt idx="136">
                  <c:v>40298</c:v>
                </c:pt>
                <c:pt idx="137">
                  <c:v>40329</c:v>
                </c:pt>
                <c:pt idx="138">
                  <c:v>40359</c:v>
                </c:pt>
                <c:pt idx="139">
                  <c:v>40390</c:v>
                </c:pt>
                <c:pt idx="140">
                  <c:v>40421</c:v>
                </c:pt>
                <c:pt idx="141">
                  <c:v>40451</c:v>
                </c:pt>
                <c:pt idx="142">
                  <c:v>40482</c:v>
                </c:pt>
                <c:pt idx="143">
                  <c:v>40512</c:v>
                </c:pt>
                <c:pt idx="144">
                  <c:v>40543</c:v>
                </c:pt>
                <c:pt idx="145">
                  <c:v>40574</c:v>
                </c:pt>
                <c:pt idx="146">
                  <c:v>40602</c:v>
                </c:pt>
                <c:pt idx="147">
                  <c:v>40633</c:v>
                </c:pt>
                <c:pt idx="148">
                  <c:v>40663</c:v>
                </c:pt>
                <c:pt idx="149">
                  <c:v>40694</c:v>
                </c:pt>
                <c:pt idx="150">
                  <c:v>40724</c:v>
                </c:pt>
                <c:pt idx="151">
                  <c:v>40755</c:v>
                </c:pt>
                <c:pt idx="152">
                  <c:v>40786</c:v>
                </c:pt>
                <c:pt idx="153">
                  <c:v>40816</c:v>
                </c:pt>
                <c:pt idx="154">
                  <c:v>40847</c:v>
                </c:pt>
                <c:pt idx="155">
                  <c:v>40877</c:v>
                </c:pt>
                <c:pt idx="156">
                  <c:v>40908</c:v>
                </c:pt>
                <c:pt idx="157">
                  <c:v>40939</c:v>
                </c:pt>
                <c:pt idx="158">
                  <c:v>40967</c:v>
                </c:pt>
                <c:pt idx="159">
                  <c:v>40999</c:v>
                </c:pt>
                <c:pt idx="160">
                  <c:v>41029</c:v>
                </c:pt>
                <c:pt idx="161">
                  <c:v>41060</c:v>
                </c:pt>
                <c:pt idx="162">
                  <c:v>41090</c:v>
                </c:pt>
                <c:pt idx="163">
                  <c:v>41121</c:v>
                </c:pt>
                <c:pt idx="164">
                  <c:v>41152</c:v>
                </c:pt>
                <c:pt idx="165">
                  <c:v>41182</c:v>
                </c:pt>
                <c:pt idx="166">
                  <c:v>41213</c:v>
                </c:pt>
                <c:pt idx="167">
                  <c:v>41243</c:v>
                </c:pt>
                <c:pt idx="168">
                  <c:v>41274</c:v>
                </c:pt>
                <c:pt idx="169">
                  <c:v>41305</c:v>
                </c:pt>
                <c:pt idx="170">
                  <c:v>41333</c:v>
                </c:pt>
                <c:pt idx="171">
                  <c:v>41364</c:v>
                </c:pt>
                <c:pt idx="172">
                  <c:v>41394</c:v>
                </c:pt>
                <c:pt idx="173">
                  <c:v>41425</c:v>
                </c:pt>
                <c:pt idx="174">
                  <c:v>41455</c:v>
                </c:pt>
                <c:pt idx="175">
                  <c:v>41486</c:v>
                </c:pt>
                <c:pt idx="176">
                  <c:v>41517</c:v>
                </c:pt>
                <c:pt idx="177">
                  <c:v>41547</c:v>
                </c:pt>
                <c:pt idx="178">
                  <c:v>41578</c:v>
                </c:pt>
              </c:numCache>
            </c:numRef>
          </c:cat>
          <c:val>
            <c:numRef>
              <c:f>EM!$H$6:$H$201</c:f>
              <c:numCache>
                <c:formatCode>#,##0</c:formatCode>
                <c:ptCount val="184"/>
                <c:pt idx="0">
                  <c:v>467.11004426286365</c:v>
                </c:pt>
                <c:pt idx="1">
                  <c:v>467.11004426286365</c:v>
                </c:pt>
                <c:pt idx="2">
                  <c:v>467.11004426286365</c:v>
                </c:pt>
                <c:pt idx="3">
                  <c:v>467.11004426286365</c:v>
                </c:pt>
                <c:pt idx="4">
                  <c:v>467.11004426286365</c:v>
                </c:pt>
                <c:pt idx="5">
                  <c:v>467.11004426286365</c:v>
                </c:pt>
                <c:pt idx="6">
                  <c:v>467.11004426286365</c:v>
                </c:pt>
                <c:pt idx="7">
                  <c:v>467.11004426286365</c:v>
                </c:pt>
                <c:pt idx="8">
                  <c:v>467.11004426286365</c:v>
                </c:pt>
                <c:pt idx="9">
                  <c:v>467.11004426286365</c:v>
                </c:pt>
                <c:pt idx="10">
                  <c:v>467.11004426286365</c:v>
                </c:pt>
                <c:pt idx="11">
                  <c:v>467.11004426286365</c:v>
                </c:pt>
                <c:pt idx="12">
                  <c:v>467.11004426286365</c:v>
                </c:pt>
                <c:pt idx="13">
                  <c:v>467.11004426286365</c:v>
                </c:pt>
                <c:pt idx="14">
                  <c:v>467.11004426286365</c:v>
                </c:pt>
                <c:pt idx="15">
                  <c:v>467.11004426286365</c:v>
                </c:pt>
                <c:pt idx="16">
                  <c:v>467.11004426286365</c:v>
                </c:pt>
                <c:pt idx="17">
                  <c:v>467.11004426286365</c:v>
                </c:pt>
                <c:pt idx="18">
                  <c:v>467.11004426286365</c:v>
                </c:pt>
                <c:pt idx="19">
                  <c:v>467.11004426286365</c:v>
                </c:pt>
                <c:pt idx="20">
                  <c:v>467.11004426286365</c:v>
                </c:pt>
                <c:pt idx="21">
                  <c:v>467.11004426286365</c:v>
                </c:pt>
                <c:pt idx="22">
                  <c:v>467.11004426286365</c:v>
                </c:pt>
                <c:pt idx="23">
                  <c:v>467.11004426286365</c:v>
                </c:pt>
                <c:pt idx="24">
                  <c:v>467.11004426286365</c:v>
                </c:pt>
                <c:pt idx="25">
                  <c:v>467.11004426286365</c:v>
                </c:pt>
                <c:pt idx="26">
                  <c:v>467.11004426286365</c:v>
                </c:pt>
                <c:pt idx="27">
                  <c:v>467.11004426286365</c:v>
                </c:pt>
                <c:pt idx="28">
                  <c:v>467.11004426286365</c:v>
                </c:pt>
                <c:pt idx="29">
                  <c:v>467.11004426286365</c:v>
                </c:pt>
                <c:pt idx="30">
                  <c:v>467.11004426286365</c:v>
                </c:pt>
                <c:pt idx="31">
                  <c:v>467.11004426286365</c:v>
                </c:pt>
                <c:pt idx="32">
                  <c:v>467.11004426286365</c:v>
                </c:pt>
                <c:pt idx="33">
                  <c:v>467.11004426286365</c:v>
                </c:pt>
                <c:pt idx="34">
                  <c:v>467.11004426286365</c:v>
                </c:pt>
                <c:pt idx="35">
                  <c:v>467.11004426286365</c:v>
                </c:pt>
                <c:pt idx="36">
                  <c:v>467.11004426286365</c:v>
                </c:pt>
                <c:pt idx="37">
                  <c:v>467.11004426286365</c:v>
                </c:pt>
                <c:pt idx="38">
                  <c:v>467.11004426286365</c:v>
                </c:pt>
                <c:pt idx="39">
                  <c:v>467.11004426286365</c:v>
                </c:pt>
                <c:pt idx="40">
                  <c:v>467.11004426286365</c:v>
                </c:pt>
                <c:pt idx="41">
                  <c:v>467.11004426286365</c:v>
                </c:pt>
                <c:pt idx="42">
                  <c:v>467.11004426286365</c:v>
                </c:pt>
                <c:pt idx="43">
                  <c:v>467.11004426286365</c:v>
                </c:pt>
                <c:pt idx="44">
                  <c:v>467.11004426286365</c:v>
                </c:pt>
                <c:pt idx="45">
                  <c:v>467.11004426286365</c:v>
                </c:pt>
                <c:pt idx="46">
                  <c:v>467.11004426286365</c:v>
                </c:pt>
                <c:pt idx="47">
                  <c:v>467.11004426286365</c:v>
                </c:pt>
                <c:pt idx="48">
                  <c:v>467.11004426286365</c:v>
                </c:pt>
                <c:pt idx="49">
                  <c:v>467.11004426286365</c:v>
                </c:pt>
                <c:pt idx="50">
                  <c:v>467.11004426286365</c:v>
                </c:pt>
                <c:pt idx="51">
                  <c:v>467.11004426286365</c:v>
                </c:pt>
                <c:pt idx="52">
                  <c:v>467.11004426286365</c:v>
                </c:pt>
                <c:pt idx="53">
                  <c:v>467.11004426286365</c:v>
                </c:pt>
                <c:pt idx="54">
                  <c:v>467.11004426286365</c:v>
                </c:pt>
                <c:pt idx="55">
                  <c:v>467.11004426286365</c:v>
                </c:pt>
                <c:pt idx="56">
                  <c:v>467.11004426286365</c:v>
                </c:pt>
                <c:pt idx="57">
                  <c:v>467.11004426286365</c:v>
                </c:pt>
                <c:pt idx="58">
                  <c:v>467.11004426286365</c:v>
                </c:pt>
                <c:pt idx="59">
                  <c:v>467.11004426286365</c:v>
                </c:pt>
                <c:pt idx="60">
                  <c:v>467.11004426286365</c:v>
                </c:pt>
                <c:pt idx="61">
                  <c:v>467.11004426286365</c:v>
                </c:pt>
                <c:pt idx="62">
                  <c:v>467.11004426286365</c:v>
                </c:pt>
                <c:pt idx="63">
                  <c:v>467.11004426286365</c:v>
                </c:pt>
                <c:pt idx="64">
                  <c:v>467.11004426286365</c:v>
                </c:pt>
                <c:pt idx="65">
                  <c:v>467.11004426286365</c:v>
                </c:pt>
                <c:pt idx="66">
                  <c:v>467.11004426286365</c:v>
                </c:pt>
                <c:pt idx="67">
                  <c:v>467.11004426286365</c:v>
                </c:pt>
                <c:pt idx="68">
                  <c:v>467.11004426286365</c:v>
                </c:pt>
                <c:pt idx="69">
                  <c:v>467.11004426286365</c:v>
                </c:pt>
                <c:pt idx="70">
                  <c:v>467.11004426286365</c:v>
                </c:pt>
                <c:pt idx="71">
                  <c:v>467.11004426286365</c:v>
                </c:pt>
                <c:pt idx="72">
                  <c:v>467.11004426286365</c:v>
                </c:pt>
                <c:pt idx="73">
                  <c:v>467.11004426286365</c:v>
                </c:pt>
                <c:pt idx="74">
                  <c:v>467.11004426286365</c:v>
                </c:pt>
                <c:pt idx="75">
                  <c:v>467.11004426286365</c:v>
                </c:pt>
                <c:pt idx="76">
                  <c:v>467.11004426286365</c:v>
                </c:pt>
                <c:pt idx="77">
                  <c:v>467.11004426286365</c:v>
                </c:pt>
                <c:pt idx="78">
                  <c:v>467.11004426286365</c:v>
                </c:pt>
                <c:pt idx="79">
                  <c:v>467.11004426286365</c:v>
                </c:pt>
                <c:pt idx="80">
                  <c:v>467.11004426286365</c:v>
                </c:pt>
                <c:pt idx="81">
                  <c:v>467.11004426286365</c:v>
                </c:pt>
                <c:pt idx="82">
                  <c:v>467.11004426286365</c:v>
                </c:pt>
                <c:pt idx="83">
                  <c:v>467.11004426286365</c:v>
                </c:pt>
                <c:pt idx="84">
                  <c:v>467.11004426286365</c:v>
                </c:pt>
                <c:pt idx="85">
                  <c:v>467.11004426286365</c:v>
                </c:pt>
                <c:pt idx="86">
                  <c:v>467.11004426286365</c:v>
                </c:pt>
                <c:pt idx="87">
                  <c:v>467.11004426286365</c:v>
                </c:pt>
                <c:pt idx="88">
                  <c:v>467.11004426286365</c:v>
                </c:pt>
                <c:pt idx="89">
                  <c:v>467.11004426286365</c:v>
                </c:pt>
                <c:pt idx="90">
                  <c:v>467.11004426286365</c:v>
                </c:pt>
                <c:pt idx="91">
                  <c:v>467.11004426286365</c:v>
                </c:pt>
                <c:pt idx="92">
                  <c:v>467.11004426286365</c:v>
                </c:pt>
                <c:pt idx="93">
                  <c:v>467.11004426286365</c:v>
                </c:pt>
                <c:pt idx="94">
                  <c:v>467.11004426286365</c:v>
                </c:pt>
                <c:pt idx="95">
                  <c:v>467.11004426286365</c:v>
                </c:pt>
                <c:pt idx="96">
                  <c:v>467.11004426286365</c:v>
                </c:pt>
                <c:pt idx="97">
                  <c:v>467.11004426286365</c:v>
                </c:pt>
                <c:pt idx="98">
                  <c:v>467.11004426286365</c:v>
                </c:pt>
                <c:pt idx="99">
                  <c:v>467.11004426286365</c:v>
                </c:pt>
                <c:pt idx="100">
                  <c:v>467.11004426286365</c:v>
                </c:pt>
                <c:pt idx="101">
                  <c:v>467.11004426286365</c:v>
                </c:pt>
                <c:pt idx="102">
                  <c:v>467.11004426286365</c:v>
                </c:pt>
                <c:pt idx="103">
                  <c:v>467.11004426286365</c:v>
                </c:pt>
                <c:pt idx="104">
                  <c:v>467.11004426286365</c:v>
                </c:pt>
                <c:pt idx="105">
                  <c:v>467.11004426286365</c:v>
                </c:pt>
                <c:pt idx="106">
                  <c:v>467.11004426286365</c:v>
                </c:pt>
                <c:pt idx="107">
                  <c:v>467.11004426286365</c:v>
                </c:pt>
                <c:pt idx="108">
                  <c:v>467.11004426286365</c:v>
                </c:pt>
                <c:pt idx="109">
                  <c:v>467.11004426286365</c:v>
                </c:pt>
                <c:pt idx="110">
                  <c:v>467.11004426286365</c:v>
                </c:pt>
                <c:pt idx="111">
                  <c:v>467.11004426286365</c:v>
                </c:pt>
                <c:pt idx="112">
                  <c:v>467.11004426286365</c:v>
                </c:pt>
                <c:pt idx="113">
                  <c:v>467.11004426286365</c:v>
                </c:pt>
                <c:pt idx="114">
                  <c:v>467.11004426286365</c:v>
                </c:pt>
                <c:pt idx="115">
                  <c:v>467.11004426286365</c:v>
                </c:pt>
                <c:pt idx="116">
                  <c:v>467.11004426286365</c:v>
                </c:pt>
                <c:pt idx="117">
                  <c:v>467.11004426286365</c:v>
                </c:pt>
                <c:pt idx="118">
                  <c:v>467.11004426286365</c:v>
                </c:pt>
                <c:pt idx="119">
                  <c:v>467.11004426286365</c:v>
                </c:pt>
                <c:pt idx="120">
                  <c:v>467.11004426286365</c:v>
                </c:pt>
                <c:pt idx="121">
                  <c:v>467.11004426286365</c:v>
                </c:pt>
                <c:pt idx="122">
                  <c:v>467.11004426286365</c:v>
                </c:pt>
                <c:pt idx="123">
                  <c:v>467.11004426286365</c:v>
                </c:pt>
                <c:pt idx="124">
                  <c:v>467.11004426286365</c:v>
                </c:pt>
                <c:pt idx="125">
                  <c:v>467.11004426286365</c:v>
                </c:pt>
                <c:pt idx="126">
                  <c:v>467.11004426286365</c:v>
                </c:pt>
                <c:pt idx="127">
                  <c:v>467.11004426286365</c:v>
                </c:pt>
                <c:pt idx="128">
                  <c:v>467.11004426286365</c:v>
                </c:pt>
                <c:pt idx="129">
                  <c:v>467.11004426286365</c:v>
                </c:pt>
                <c:pt idx="130">
                  <c:v>467.11004426286365</c:v>
                </c:pt>
                <c:pt idx="131">
                  <c:v>467.11004426286365</c:v>
                </c:pt>
                <c:pt idx="132">
                  <c:v>467.11004426286365</c:v>
                </c:pt>
                <c:pt idx="133">
                  <c:v>467.11004426286365</c:v>
                </c:pt>
                <c:pt idx="134">
                  <c:v>467.11004426286365</c:v>
                </c:pt>
                <c:pt idx="135">
                  <c:v>467.11004426286365</c:v>
                </c:pt>
                <c:pt idx="136">
                  <c:v>467.11004426286365</c:v>
                </c:pt>
                <c:pt idx="137">
                  <c:v>467.11004426286365</c:v>
                </c:pt>
                <c:pt idx="138">
                  <c:v>467.11004426286365</c:v>
                </c:pt>
                <c:pt idx="139">
                  <c:v>467.11004426286365</c:v>
                </c:pt>
                <c:pt idx="140">
                  <c:v>467.11004426286365</c:v>
                </c:pt>
                <c:pt idx="141">
                  <c:v>467.11004426286365</c:v>
                </c:pt>
                <c:pt idx="142">
                  <c:v>467.11004426286365</c:v>
                </c:pt>
                <c:pt idx="143">
                  <c:v>467.11004426286365</c:v>
                </c:pt>
                <c:pt idx="144">
                  <c:v>467.11004426286365</c:v>
                </c:pt>
                <c:pt idx="145">
                  <c:v>467.11004426286365</c:v>
                </c:pt>
                <c:pt idx="146">
                  <c:v>467.11004426286365</c:v>
                </c:pt>
                <c:pt idx="147">
                  <c:v>467.11004426286365</c:v>
                </c:pt>
                <c:pt idx="148">
                  <c:v>467.11004426286365</c:v>
                </c:pt>
                <c:pt idx="149">
                  <c:v>467.11004426286365</c:v>
                </c:pt>
                <c:pt idx="150">
                  <c:v>467.11004426286365</c:v>
                </c:pt>
                <c:pt idx="151">
                  <c:v>467.11004426286365</c:v>
                </c:pt>
                <c:pt idx="152">
                  <c:v>467.11004426286365</c:v>
                </c:pt>
                <c:pt idx="153">
                  <c:v>467.11004426286365</c:v>
                </c:pt>
                <c:pt idx="154">
                  <c:v>467.11004426286365</c:v>
                </c:pt>
                <c:pt idx="155">
                  <c:v>467.11004426286365</c:v>
                </c:pt>
                <c:pt idx="156">
                  <c:v>467.11004426286365</c:v>
                </c:pt>
                <c:pt idx="157">
                  <c:v>467.11004426286365</c:v>
                </c:pt>
                <c:pt idx="158">
                  <c:v>467.11004426286365</c:v>
                </c:pt>
                <c:pt idx="159">
                  <c:v>467.11004426286365</c:v>
                </c:pt>
                <c:pt idx="160">
                  <c:v>467.11004426286365</c:v>
                </c:pt>
                <c:pt idx="161">
                  <c:v>467.11004426286365</c:v>
                </c:pt>
                <c:pt idx="162">
                  <c:v>467.11004426286365</c:v>
                </c:pt>
                <c:pt idx="163">
                  <c:v>467.11004426286365</c:v>
                </c:pt>
                <c:pt idx="164">
                  <c:v>467.11004426286365</c:v>
                </c:pt>
                <c:pt idx="165">
                  <c:v>467.11004426286365</c:v>
                </c:pt>
                <c:pt idx="166">
                  <c:v>467.11004426286365</c:v>
                </c:pt>
                <c:pt idx="167">
                  <c:v>467.11004426286365</c:v>
                </c:pt>
                <c:pt idx="168">
                  <c:v>467.11004426286365</c:v>
                </c:pt>
                <c:pt idx="169">
                  <c:v>467.11004426286365</c:v>
                </c:pt>
                <c:pt idx="170">
                  <c:v>467.11004426286365</c:v>
                </c:pt>
                <c:pt idx="171">
                  <c:v>467.11004426286365</c:v>
                </c:pt>
                <c:pt idx="172">
                  <c:v>467.11004426286365</c:v>
                </c:pt>
                <c:pt idx="173">
                  <c:v>467.11004426286365</c:v>
                </c:pt>
                <c:pt idx="174">
                  <c:v>467.11004426286365</c:v>
                </c:pt>
                <c:pt idx="175">
                  <c:v>467.11004426286365</c:v>
                </c:pt>
                <c:pt idx="176">
                  <c:v>467.11004426286365</c:v>
                </c:pt>
                <c:pt idx="177">
                  <c:v>467.11004426286365</c:v>
                </c:pt>
                <c:pt idx="178">
                  <c:v>467.11004426286365</c:v>
                </c:pt>
              </c:numCache>
            </c:numRef>
          </c:val>
          <c:smooth val="0"/>
          <c:extLst>
            <c:ext xmlns:c16="http://schemas.microsoft.com/office/drawing/2014/chart" uri="{C3380CC4-5D6E-409C-BE32-E72D297353CC}">
              <c16:uniqueId val="{00000001-77B7-4D49-BCE2-4F1569BE37F4}"/>
            </c:ext>
          </c:extLst>
        </c:ser>
        <c:ser>
          <c:idx val="2"/>
          <c:order val="2"/>
          <c:tx>
            <c:strRef>
              <c:f>EM!$K$5</c:f>
              <c:strCache>
                <c:ptCount val="1"/>
                <c:pt idx="0">
                  <c:v>Oct '13 (438bps)</c:v>
                </c:pt>
              </c:strCache>
            </c:strRef>
          </c:tx>
          <c:spPr>
            <a:ln w="28575">
              <a:noFill/>
            </a:ln>
          </c:spPr>
          <c:marker>
            <c:symbol val="circle"/>
            <c:size val="9"/>
            <c:spPr>
              <a:solidFill>
                <a:srgbClr val="FF6600"/>
              </a:solidFill>
              <a:ln>
                <a:solidFill>
                  <a:srgbClr val="003366"/>
                </a:solidFill>
                <a:prstDash val="solid"/>
              </a:ln>
            </c:spPr>
          </c:marker>
          <c:cat>
            <c:numRef>
              <c:f>EM!$A$6:$A$201</c:f>
              <c:numCache>
                <c:formatCode>mm/dd/yyyy</c:formatCode>
                <c:ptCount val="184"/>
                <c:pt idx="0">
                  <c:v>36160</c:v>
                </c:pt>
                <c:pt idx="1">
                  <c:v>36191</c:v>
                </c:pt>
                <c:pt idx="2">
                  <c:v>36219</c:v>
                </c:pt>
                <c:pt idx="3">
                  <c:v>36250</c:v>
                </c:pt>
                <c:pt idx="4">
                  <c:v>36280</c:v>
                </c:pt>
                <c:pt idx="5">
                  <c:v>36311</c:v>
                </c:pt>
                <c:pt idx="6">
                  <c:v>36341</c:v>
                </c:pt>
                <c:pt idx="7">
                  <c:v>36372</c:v>
                </c:pt>
                <c:pt idx="8">
                  <c:v>36403</c:v>
                </c:pt>
                <c:pt idx="9">
                  <c:v>36433</c:v>
                </c:pt>
                <c:pt idx="10">
                  <c:v>36464</c:v>
                </c:pt>
                <c:pt idx="11">
                  <c:v>36494</c:v>
                </c:pt>
                <c:pt idx="12">
                  <c:v>36525</c:v>
                </c:pt>
                <c:pt idx="13">
                  <c:v>36556</c:v>
                </c:pt>
                <c:pt idx="14">
                  <c:v>36585</c:v>
                </c:pt>
                <c:pt idx="15">
                  <c:v>36616</c:v>
                </c:pt>
                <c:pt idx="16">
                  <c:v>36646</c:v>
                </c:pt>
                <c:pt idx="17">
                  <c:v>36677</c:v>
                </c:pt>
                <c:pt idx="18">
                  <c:v>36707</c:v>
                </c:pt>
                <c:pt idx="19">
                  <c:v>36738</c:v>
                </c:pt>
                <c:pt idx="20">
                  <c:v>36769</c:v>
                </c:pt>
                <c:pt idx="21">
                  <c:v>36799</c:v>
                </c:pt>
                <c:pt idx="22">
                  <c:v>36830</c:v>
                </c:pt>
                <c:pt idx="23">
                  <c:v>36860</c:v>
                </c:pt>
                <c:pt idx="24">
                  <c:v>36891</c:v>
                </c:pt>
                <c:pt idx="25">
                  <c:v>36922</c:v>
                </c:pt>
                <c:pt idx="26">
                  <c:v>36950</c:v>
                </c:pt>
                <c:pt idx="27">
                  <c:v>36981</c:v>
                </c:pt>
                <c:pt idx="28">
                  <c:v>37011</c:v>
                </c:pt>
                <c:pt idx="29">
                  <c:v>37042</c:v>
                </c:pt>
                <c:pt idx="30">
                  <c:v>37072</c:v>
                </c:pt>
                <c:pt idx="31">
                  <c:v>37103</c:v>
                </c:pt>
                <c:pt idx="32">
                  <c:v>37134</c:v>
                </c:pt>
                <c:pt idx="33">
                  <c:v>37164</c:v>
                </c:pt>
                <c:pt idx="34">
                  <c:v>37195</c:v>
                </c:pt>
                <c:pt idx="35">
                  <c:v>37225</c:v>
                </c:pt>
                <c:pt idx="36">
                  <c:v>37256</c:v>
                </c:pt>
                <c:pt idx="37">
                  <c:v>37287</c:v>
                </c:pt>
                <c:pt idx="38">
                  <c:v>37315</c:v>
                </c:pt>
                <c:pt idx="39">
                  <c:v>37346</c:v>
                </c:pt>
                <c:pt idx="40">
                  <c:v>37376</c:v>
                </c:pt>
                <c:pt idx="41">
                  <c:v>37407</c:v>
                </c:pt>
                <c:pt idx="42">
                  <c:v>37437</c:v>
                </c:pt>
                <c:pt idx="43">
                  <c:v>37468</c:v>
                </c:pt>
                <c:pt idx="44">
                  <c:v>37499</c:v>
                </c:pt>
                <c:pt idx="45">
                  <c:v>37529</c:v>
                </c:pt>
                <c:pt idx="46">
                  <c:v>37560</c:v>
                </c:pt>
                <c:pt idx="47">
                  <c:v>37590</c:v>
                </c:pt>
                <c:pt idx="48">
                  <c:v>37621</c:v>
                </c:pt>
                <c:pt idx="49">
                  <c:v>37652</c:v>
                </c:pt>
                <c:pt idx="50">
                  <c:v>37680</c:v>
                </c:pt>
                <c:pt idx="51">
                  <c:v>37711</c:v>
                </c:pt>
                <c:pt idx="52">
                  <c:v>37741</c:v>
                </c:pt>
                <c:pt idx="53">
                  <c:v>37772</c:v>
                </c:pt>
                <c:pt idx="54">
                  <c:v>37802</c:v>
                </c:pt>
                <c:pt idx="55">
                  <c:v>37833</c:v>
                </c:pt>
                <c:pt idx="56">
                  <c:v>37864</c:v>
                </c:pt>
                <c:pt idx="57">
                  <c:v>37894</c:v>
                </c:pt>
                <c:pt idx="58">
                  <c:v>37925</c:v>
                </c:pt>
                <c:pt idx="59">
                  <c:v>37955</c:v>
                </c:pt>
                <c:pt idx="60">
                  <c:v>37986</c:v>
                </c:pt>
                <c:pt idx="61">
                  <c:v>38017</c:v>
                </c:pt>
                <c:pt idx="62">
                  <c:v>38046</c:v>
                </c:pt>
                <c:pt idx="63">
                  <c:v>38077</c:v>
                </c:pt>
                <c:pt idx="64">
                  <c:v>38107</c:v>
                </c:pt>
                <c:pt idx="65">
                  <c:v>38138</c:v>
                </c:pt>
                <c:pt idx="66">
                  <c:v>38168</c:v>
                </c:pt>
                <c:pt idx="67">
                  <c:v>38199</c:v>
                </c:pt>
                <c:pt idx="68">
                  <c:v>38230</c:v>
                </c:pt>
                <c:pt idx="69">
                  <c:v>38260</c:v>
                </c:pt>
                <c:pt idx="70">
                  <c:v>38291</c:v>
                </c:pt>
                <c:pt idx="71">
                  <c:v>38321</c:v>
                </c:pt>
                <c:pt idx="72">
                  <c:v>38352</c:v>
                </c:pt>
                <c:pt idx="73">
                  <c:v>38383</c:v>
                </c:pt>
                <c:pt idx="74">
                  <c:v>38411</c:v>
                </c:pt>
                <c:pt idx="75">
                  <c:v>38442</c:v>
                </c:pt>
                <c:pt idx="76">
                  <c:v>38472</c:v>
                </c:pt>
                <c:pt idx="77">
                  <c:v>38503</c:v>
                </c:pt>
                <c:pt idx="78">
                  <c:v>38533</c:v>
                </c:pt>
                <c:pt idx="79">
                  <c:v>38564</c:v>
                </c:pt>
                <c:pt idx="80">
                  <c:v>38595</c:v>
                </c:pt>
                <c:pt idx="81">
                  <c:v>38625</c:v>
                </c:pt>
                <c:pt idx="82">
                  <c:v>38656</c:v>
                </c:pt>
                <c:pt idx="83">
                  <c:v>38686</c:v>
                </c:pt>
                <c:pt idx="84">
                  <c:v>38717</c:v>
                </c:pt>
                <c:pt idx="85">
                  <c:v>38748</c:v>
                </c:pt>
                <c:pt idx="86">
                  <c:v>38776</c:v>
                </c:pt>
                <c:pt idx="87">
                  <c:v>38807</c:v>
                </c:pt>
                <c:pt idx="88">
                  <c:v>38837</c:v>
                </c:pt>
                <c:pt idx="89">
                  <c:v>38868</c:v>
                </c:pt>
                <c:pt idx="90">
                  <c:v>38898</c:v>
                </c:pt>
                <c:pt idx="91">
                  <c:v>38929</c:v>
                </c:pt>
                <c:pt idx="92">
                  <c:v>38960</c:v>
                </c:pt>
                <c:pt idx="93">
                  <c:v>38990</c:v>
                </c:pt>
                <c:pt idx="94">
                  <c:v>39021</c:v>
                </c:pt>
                <c:pt idx="95">
                  <c:v>39051</c:v>
                </c:pt>
                <c:pt idx="96">
                  <c:v>39082</c:v>
                </c:pt>
                <c:pt idx="97">
                  <c:v>39113</c:v>
                </c:pt>
                <c:pt idx="98">
                  <c:v>39141</c:v>
                </c:pt>
                <c:pt idx="99">
                  <c:v>39172</c:v>
                </c:pt>
                <c:pt idx="100">
                  <c:v>39202</c:v>
                </c:pt>
                <c:pt idx="101">
                  <c:v>39233</c:v>
                </c:pt>
                <c:pt idx="102">
                  <c:v>39263</c:v>
                </c:pt>
                <c:pt idx="103">
                  <c:v>39294</c:v>
                </c:pt>
                <c:pt idx="104">
                  <c:v>39325</c:v>
                </c:pt>
                <c:pt idx="105">
                  <c:v>39355</c:v>
                </c:pt>
                <c:pt idx="106">
                  <c:v>39386</c:v>
                </c:pt>
                <c:pt idx="107">
                  <c:v>39416</c:v>
                </c:pt>
                <c:pt idx="108">
                  <c:v>39447</c:v>
                </c:pt>
                <c:pt idx="109">
                  <c:v>39478</c:v>
                </c:pt>
                <c:pt idx="110">
                  <c:v>39507</c:v>
                </c:pt>
                <c:pt idx="111">
                  <c:v>39538</c:v>
                </c:pt>
                <c:pt idx="112">
                  <c:v>39568</c:v>
                </c:pt>
                <c:pt idx="113">
                  <c:v>39599</c:v>
                </c:pt>
                <c:pt idx="114">
                  <c:v>39629</c:v>
                </c:pt>
                <c:pt idx="115">
                  <c:v>39660</c:v>
                </c:pt>
                <c:pt idx="116">
                  <c:v>39691</c:v>
                </c:pt>
                <c:pt idx="117">
                  <c:v>39721</c:v>
                </c:pt>
                <c:pt idx="118">
                  <c:v>39752</c:v>
                </c:pt>
                <c:pt idx="119">
                  <c:v>39782</c:v>
                </c:pt>
                <c:pt idx="120">
                  <c:v>39813</c:v>
                </c:pt>
                <c:pt idx="121">
                  <c:v>39844</c:v>
                </c:pt>
                <c:pt idx="122">
                  <c:v>39872</c:v>
                </c:pt>
                <c:pt idx="123">
                  <c:v>39903</c:v>
                </c:pt>
                <c:pt idx="124">
                  <c:v>39933</c:v>
                </c:pt>
                <c:pt idx="125">
                  <c:v>39964</c:v>
                </c:pt>
                <c:pt idx="126">
                  <c:v>39994</c:v>
                </c:pt>
                <c:pt idx="127">
                  <c:v>40025</c:v>
                </c:pt>
                <c:pt idx="128">
                  <c:v>40056</c:v>
                </c:pt>
                <c:pt idx="129">
                  <c:v>40086</c:v>
                </c:pt>
                <c:pt idx="130">
                  <c:v>40117</c:v>
                </c:pt>
                <c:pt idx="131">
                  <c:v>40147</c:v>
                </c:pt>
                <c:pt idx="132">
                  <c:v>40178</c:v>
                </c:pt>
                <c:pt idx="133">
                  <c:v>40209</c:v>
                </c:pt>
                <c:pt idx="134">
                  <c:v>40237</c:v>
                </c:pt>
                <c:pt idx="135">
                  <c:v>40268</c:v>
                </c:pt>
                <c:pt idx="136">
                  <c:v>40298</c:v>
                </c:pt>
                <c:pt idx="137">
                  <c:v>40329</c:v>
                </c:pt>
                <c:pt idx="138">
                  <c:v>40359</c:v>
                </c:pt>
                <c:pt idx="139">
                  <c:v>40390</c:v>
                </c:pt>
                <c:pt idx="140">
                  <c:v>40421</c:v>
                </c:pt>
                <c:pt idx="141">
                  <c:v>40451</c:v>
                </c:pt>
                <c:pt idx="142">
                  <c:v>40482</c:v>
                </c:pt>
                <c:pt idx="143">
                  <c:v>40512</c:v>
                </c:pt>
                <c:pt idx="144">
                  <c:v>40543</c:v>
                </c:pt>
                <c:pt idx="145">
                  <c:v>40574</c:v>
                </c:pt>
                <c:pt idx="146">
                  <c:v>40602</c:v>
                </c:pt>
                <c:pt idx="147">
                  <c:v>40633</c:v>
                </c:pt>
                <c:pt idx="148">
                  <c:v>40663</c:v>
                </c:pt>
                <c:pt idx="149">
                  <c:v>40694</c:v>
                </c:pt>
                <c:pt idx="150">
                  <c:v>40724</c:v>
                </c:pt>
                <c:pt idx="151">
                  <c:v>40755</c:v>
                </c:pt>
                <c:pt idx="152">
                  <c:v>40786</c:v>
                </c:pt>
                <c:pt idx="153">
                  <c:v>40816</c:v>
                </c:pt>
                <c:pt idx="154">
                  <c:v>40847</c:v>
                </c:pt>
                <c:pt idx="155">
                  <c:v>40877</c:v>
                </c:pt>
                <c:pt idx="156">
                  <c:v>40908</c:v>
                </c:pt>
                <c:pt idx="157">
                  <c:v>40939</c:v>
                </c:pt>
                <c:pt idx="158">
                  <c:v>40967</c:v>
                </c:pt>
                <c:pt idx="159">
                  <c:v>40999</c:v>
                </c:pt>
                <c:pt idx="160">
                  <c:v>41029</c:v>
                </c:pt>
                <c:pt idx="161">
                  <c:v>41060</c:v>
                </c:pt>
                <c:pt idx="162">
                  <c:v>41090</c:v>
                </c:pt>
                <c:pt idx="163">
                  <c:v>41121</c:v>
                </c:pt>
                <c:pt idx="164">
                  <c:v>41152</c:v>
                </c:pt>
                <c:pt idx="165">
                  <c:v>41182</c:v>
                </c:pt>
                <c:pt idx="166">
                  <c:v>41213</c:v>
                </c:pt>
                <c:pt idx="167">
                  <c:v>41243</c:v>
                </c:pt>
                <c:pt idx="168">
                  <c:v>41274</c:v>
                </c:pt>
                <c:pt idx="169">
                  <c:v>41305</c:v>
                </c:pt>
                <c:pt idx="170">
                  <c:v>41333</c:v>
                </c:pt>
                <c:pt idx="171">
                  <c:v>41364</c:v>
                </c:pt>
                <c:pt idx="172">
                  <c:v>41394</c:v>
                </c:pt>
                <c:pt idx="173">
                  <c:v>41425</c:v>
                </c:pt>
                <c:pt idx="174">
                  <c:v>41455</c:v>
                </c:pt>
                <c:pt idx="175">
                  <c:v>41486</c:v>
                </c:pt>
                <c:pt idx="176">
                  <c:v>41517</c:v>
                </c:pt>
                <c:pt idx="177">
                  <c:v>41547</c:v>
                </c:pt>
                <c:pt idx="178">
                  <c:v>41578</c:v>
                </c:pt>
              </c:numCache>
            </c:numRef>
          </c:cat>
          <c:val>
            <c:numRef>
              <c:f>EM!$K$6:$K$201</c:f>
              <c:numCache>
                <c:formatCode>#,##0</c:formatCode>
                <c:ptCount val="184"/>
                <c:pt idx="178">
                  <c:v>438.47201241933573</c:v>
                </c:pt>
              </c:numCache>
            </c:numRef>
          </c:val>
          <c:smooth val="0"/>
          <c:extLst>
            <c:ext xmlns:c16="http://schemas.microsoft.com/office/drawing/2014/chart" uri="{C3380CC4-5D6E-409C-BE32-E72D297353CC}">
              <c16:uniqueId val="{00000002-77B7-4D49-BCE2-4F1569BE37F4}"/>
            </c:ext>
          </c:extLst>
        </c:ser>
        <c:dLbls>
          <c:showLegendKey val="0"/>
          <c:showVal val="0"/>
          <c:showCatName val="0"/>
          <c:showSerName val="0"/>
          <c:showPercent val="0"/>
          <c:showBubbleSize val="0"/>
        </c:dLbls>
        <c:smooth val="0"/>
        <c:axId val="673170560"/>
        <c:axId val="673172480"/>
      </c:lineChart>
      <c:dateAx>
        <c:axId val="673170560"/>
        <c:scaling>
          <c:orientation val="minMax"/>
        </c:scaling>
        <c:delete val="0"/>
        <c:axPos val="b"/>
        <c:numFmt formatCode="yyyy" sourceLinked="0"/>
        <c:majorTickMark val="out"/>
        <c:minorTickMark val="none"/>
        <c:tickLblPos val="low"/>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673172480"/>
        <c:crosses val="autoZero"/>
        <c:auto val="1"/>
        <c:lblOffset val="100"/>
        <c:baseTimeUnit val="months"/>
        <c:majorUnit val="2"/>
        <c:majorTimeUnit val="years"/>
        <c:minorUnit val="1"/>
        <c:minorTimeUnit val="years"/>
      </c:dateAx>
      <c:valAx>
        <c:axId val="673172480"/>
        <c:scaling>
          <c:orientation val="minMax"/>
        </c:scaling>
        <c:delete val="0"/>
        <c:axPos val="l"/>
        <c:majorGridlines>
          <c:spPr>
            <a:ln w="12700">
              <a:solidFill>
                <a:srgbClr val="969696"/>
              </a:solidFill>
              <a:prstDash val="solid"/>
            </a:ln>
          </c:spPr>
        </c:majorGridlines>
        <c:title>
          <c:tx>
            <c:rich>
              <a:bodyPr/>
              <a:lstStyle/>
              <a:p>
                <a:pPr>
                  <a:defRPr sz="1200" b="0" i="0" u="none" strike="noStrike" baseline="0">
                    <a:solidFill>
                      <a:srgbClr val="000000"/>
                    </a:solidFill>
                    <a:latin typeface="Arial Narrow"/>
                    <a:ea typeface="Arial Narrow"/>
                    <a:cs typeface="Arial Narrow"/>
                  </a:defRPr>
                </a:pPr>
                <a:r>
                  <a:rPr lang="en-US"/>
                  <a:t>Basis Points</a:t>
                </a:r>
              </a:p>
            </c:rich>
          </c:tx>
          <c:layout>
            <c:manualLayout>
              <c:xMode val="edge"/>
              <c:yMode val="edge"/>
              <c:x val="8.3333468967234647E-3"/>
              <c:y val="0.3725004547124691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673170560"/>
        <c:crosses val="autoZero"/>
        <c:crossBetween val="between"/>
      </c:valAx>
      <c:spPr>
        <a:noFill/>
        <a:ln w="12700">
          <a:solidFill>
            <a:srgbClr val="808080"/>
          </a:solidFill>
          <a:prstDash val="solid"/>
        </a:ln>
      </c:spPr>
    </c:plotArea>
    <c:legend>
      <c:legendPos val="b"/>
      <c:legendEntry>
        <c:idx val="2"/>
        <c:delete val="1"/>
      </c:legendEntry>
      <c:layout>
        <c:manualLayout>
          <c:xMode val="edge"/>
          <c:yMode val="edge"/>
          <c:x val="0.211667011176776"/>
          <c:y val="0.90000109863415356"/>
          <c:w val="0.6800011067726347"/>
          <c:h val="6.2500076294038448E-2"/>
        </c:manualLayout>
      </c:layout>
      <c:overlay val="0"/>
      <c:spPr>
        <a:solidFill>
          <a:srgbClr val="FFFFFF"/>
        </a:solidFill>
        <a:ln w="25400">
          <a:noFill/>
        </a:ln>
      </c:spPr>
      <c:txPr>
        <a:bodyPr/>
        <a:lstStyle/>
        <a:p>
          <a:pPr>
            <a:defRPr sz="11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EM!$V$132</c:f>
              <c:strCache>
                <c:ptCount val="1"/>
                <c:pt idx="0">
                  <c:v>Market Implied Default Rate</c:v>
                </c:pt>
              </c:strCache>
            </c:strRef>
          </c:tx>
          <c:spPr>
            <a:ln w="38100">
              <a:solidFill>
                <a:srgbClr val="00377B"/>
              </a:solidFill>
            </a:ln>
          </c:spPr>
          <c:marker>
            <c:symbol val="none"/>
          </c:marker>
          <c:cat>
            <c:numRef>
              <c:f>EM!$A$133:$A$196</c:f>
              <c:numCache>
                <c:formatCode>mm/dd/yyyy</c:formatCode>
                <c:ptCount val="52"/>
                <c:pt idx="0">
                  <c:v>40025</c:v>
                </c:pt>
                <c:pt idx="1">
                  <c:v>40056</c:v>
                </c:pt>
                <c:pt idx="2">
                  <c:v>40086</c:v>
                </c:pt>
                <c:pt idx="3">
                  <c:v>40117</c:v>
                </c:pt>
                <c:pt idx="4">
                  <c:v>40147</c:v>
                </c:pt>
                <c:pt idx="5">
                  <c:v>40178</c:v>
                </c:pt>
                <c:pt idx="6">
                  <c:v>40209</c:v>
                </c:pt>
                <c:pt idx="7">
                  <c:v>40237</c:v>
                </c:pt>
                <c:pt idx="8">
                  <c:v>40268</c:v>
                </c:pt>
                <c:pt idx="9">
                  <c:v>40298</c:v>
                </c:pt>
                <c:pt idx="10">
                  <c:v>40329</c:v>
                </c:pt>
                <c:pt idx="11">
                  <c:v>40359</c:v>
                </c:pt>
                <c:pt idx="12">
                  <c:v>40390</c:v>
                </c:pt>
                <c:pt idx="13">
                  <c:v>40421</c:v>
                </c:pt>
                <c:pt idx="14">
                  <c:v>40451</c:v>
                </c:pt>
                <c:pt idx="15">
                  <c:v>40482</c:v>
                </c:pt>
                <c:pt idx="16">
                  <c:v>40512</c:v>
                </c:pt>
                <c:pt idx="17">
                  <c:v>40543</c:v>
                </c:pt>
                <c:pt idx="18">
                  <c:v>40574</c:v>
                </c:pt>
                <c:pt idx="19">
                  <c:v>40602</c:v>
                </c:pt>
                <c:pt idx="20">
                  <c:v>40633</c:v>
                </c:pt>
                <c:pt idx="21">
                  <c:v>40663</c:v>
                </c:pt>
                <c:pt idx="22">
                  <c:v>40694</c:v>
                </c:pt>
                <c:pt idx="23">
                  <c:v>40724</c:v>
                </c:pt>
                <c:pt idx="24">
                  <c:v>40755</c:v>
                </c:pt>
                <c:pt idx="25">
                  <c:v>40786</c:v>
                </c:pt>
                <c:pt idx="26">
                  <c:v>40816</c:v>
                </c:pt>
                <c:pt idx="27">
                  <c:v>40847</c:v>
                </c:pt>
                <c:pt idx="28">
                  <c:v>40877</c:v>
                </c:pt>
                <c:pt idx="29">
                  <c:v>40908</c:v>
                </c:pt>
                <c:pt idx="30">
                  <c:v>40939</c:v>
                </c:pt>
                <c:pt idx="31">
                  <c:v>40967</c:v>
                </c:pt>
                <c:pt idx="32">
                  <c:v>40999</c:v>
                </c:pt>
                <c:pt idx="33">
                  <c:v>41029</c:v>
                </c:pt>
                <c:pt idx="34">
                  <c:v>41060</c:v>
                </c:pt>
                <c:pt idx="35">
                  <c:v>41090</c:v>
                </c:pt>
                <c:pt idx="36">
                  <c:v>41121</c:v>
                </c:pt>
                <c:pt idx="37">
                  <c:v>41152</c:v>
                </c:pt>
                <c:pt idx="38">
                  <c:v>41182</c:v>
                </c:pt>
                <c:pt idx="39">
                  <c:v>41213</c:v>
                </c:pt>
                <c:pt idx="40">
                  <c:v>41243</c:v>
                </c:pt>
                <c:pt idx="41">
                  <c:v>41274</c:v>
                </c:pt>
                <c:pt idx="42">
                  <c:v>41305</c:v>
                </c:pt>
                <c:pt idx="43">
                  <c:v>41333</c:v>
                </c:pt>
                <c:pt idx="44">
                  <c:v>41364</c:v>
                </c:pt>
                <c:pt idx="45">
                  <c:v>41394</c:v>
                </c:pt>
                <c:pt idx="46">
                  <c:v>41425</c:v>
                </c:pt>
                <c:pt idx="47">
                  <c:v>41455</c:v>
                </c:pt>
                <c:pt idx="48">
                  <c:v>41486</c:v>
                </c:pt>
                <c:pt idx="49">
                  <c:v>41517</c:v>
                </c:pt>
                <c:pt idx="50">
                  <c:v>41547</c:v>
                </c:pt>
                <c:pt idx="51">
                  <c:v>41578</c:v>
                </c:pt>
              </c:numCache>
            </c:numRef>
          </c:cat>
          <c:val>
            <c:numRef>
              <c:f>EM!$V$133:$V$196</c:f>
              <c:numCache>
                <c:formatCode>#,##0.00</c:formatCode>
                <c:ptCount val="52"/>
                <c:pt idx="0">
                  <c:v>39.286406687660069</c:v>
                </c:pt>
                <c:pt idx="1">
                  <c:v>27.811104671238652</c:v>
                </c:pt>
                <c:pt idx="2">
                  <c:v>16.991792097313336</c:v>
                </c:pt>
                <c:pt idx="3">
                  <c:v>13.342259368228493</c:v>
                </c:pt>
                <c:pt idx="4">
                  <c:v>15.624706973667754</c:v>
                </c:pt>
                <c:pt idx="5">
                  <c:v>10.460133688399578</c:v>
                </c:pt>
                <c:pt idx="6">
                  <c:v>8.0473088449642827</c:v>
                </c:pt>
                <c:pt idx="7">
                  <c:v>7.7792365893007354</c:v>
                </c:pt>
                <c:pt idx="8">
                  <c:v>4.3867786140558636</c:v>
                </c:pt>
                <c:pt idx="9">
                  <c:v>3.1242244992071755</c:v>
                </c:pt>
                <c:pt idx="10">
                  <c:v>6.4281516877756424</c:v>
                </c:pt>
                <c:pt idx="11">
                  <c:v>5.9172660817250069</c:v>
                </c:pt>
                <c:pt idx="12">
                  <c:v>3.8719112248272105</c:v>
                </c:pt>
                <c:pt idx="13">
                  <c:v>3.5699672607860085</c:v>
                </c:pt>
                <c:pt idx="14">
                  <c:v>2.7235167989986788</c:v>
                </c:pt>
                <c:pt idx="15">
                  <c:v>2.8101379939514852</c:v>
                </c:pt>
                <c:pt idx="16">
                  <c:v>3.6507143501368424</c:v>
                </c:pt>
                <c:pt idx="17">
                  <c:v>2.427589988994463</c:v>
                </c:pt>
                <c:pt idx="18">
                  <c:v>2.510359435181885</c:v>
                </c:pt>
                <c:pt idx="19">
                  <c:v>2.0046413810606576</c:v>
                </c:pt>
                <c:pt idx="20">
                  <c:v>1.7638230561650783</c:v>
                </c:pt>
                <c:pt idx="21">
                  <c:v>1.731910005192127</c:v>
                </c:pt>
                <c:pt idx="22">
                  <c:v>2.3666268777710093</c:v>
                </c:pt>
                <c:pt idx="23">
                  <c:v>2.9143280083911884</c:v>
                </c:pt>
                <c:pt idx="24">
                  <c:v>3.3923452548197273</c:v>
                </c:pt>
                <c:pt idx="25">
                  <c:v>7.4070544814057699</c:v>
                </c:pt>
                <c:pt idx="26">
                  <c:v>16.491068439125304</c:v>
                </c:pt>
                <c:pt idx="27">
                  <c:v>9.3547186488842762</c:v>
                </c:pt>
                <c:pt idx="28">
                  <c:v>12.51874733876684</c:v>
                </c:pt>
                <c:pt idx="29">
                  <c:v>12.104646323749467</c:v>
                </c:pt>
                <c:pt idx="30">
                  <c:v>8.8173497550199151</c:v>
                </c:pt>
                <c:pt idx="31">
                  <c:v>5.6959429124523924</c:v>
                </c:pt>
                <c:pt idx="32">
                  <c:v>5.8520544360446047</c:v>
                </c:pt>
                <c:pt idx="33">
                  <c:v>6.3456035562730868</c:v>
                </c:pt>
                <c:pt idx="34">
                  <c:v>10.091769267156495</c:v>
                </c:pt>
                <c:pt idx="35">
                  <c:v>8.7284359553486812</c:v>
                </c:pt>
                <c:pt idx="36">
                  <c:v>7.6099490822159259</c:v>
                </c:pt>
                <c:pt idx="37">
                  <c:v>6.7724654753502103</c:v>
                </c:pt>
                <c:pt idx="38">
                  <c:v>5.4758629445453835</c:v>
                </c:pt>
                <c:pt idx="39">
                  <c:v>4.6457450759199084</c:v>
                </c:pt>
                <c:pt idx="40">
                  <c:v>4.1488854080386064</c:v>
                </c:pt>
                <c:pt idx="41">
                  <c:v>2.940598075743285</c:v>
                </c:pt>
                <c:pt idx="42">
                  <c:v>2.5551082992476397</c:v>
                </c:pt>
                <c:pt idx="43">
                  <c:v>2.3246494993389706</c:v>
                </c:pt>
                <c:pt idx="44">
                  <c:v>2.6202244657735241</c:v>
                </c:pt>
                <c:pt idx="45">
                  <c:v>2.5367849430348506</c:v>
                </c:pt>
                <c:pt idx="46">
                  <c:v>3.1731198962291338</c:v>
                </c:pt>
                <c:pt idx="47">
                  <c:v>5.656332338250583</c:v>
                </c:pt>
                <c:pt idx="48">
                  <c:v>5.0765114276658494</c:v>
                </c:pt>
                <c:pt idx="49">
                  <c:v>5.9444313170701388</c:v>
                </c:pt>
                <c:pt idx="50">
                  <c:v>5.4547024407390161</c:v>
                </c:pt>
                <c:pt idx="51">
                  <c:v>3.5991036713729234</c:v>
                </c:pt>
              </c:numCache>
            </c:numRef>
          </c:val>
          <c:smooth val="0"/>
          <c:extLst>
            <c:ext xmlns:c16="http://schemas.microsoft.com/office/drawing/2014/chart" uri="{C3380CC4-5D6E-409C-BE32-E72D297353CC}">
              <c16:uniqueId val="{00000000-0F6E-4EE6-9EC0-02D99D919D0E}"/>
            </c:ext>
          </c:extLst>
        </c:ser>
        <c:dLbls>
          <c:showLegendKey val="0"/>
          <c:showVal val="0"/>
          <c:showCatName val="0"/>
          <c:showSerName val="0"/>
          <c:showPercent val="0"/>
          <c:showBubbleSize val="0"/>
        </c:dLbls>
        <c:smooth val="0"/>
        <c:axId val="685715840"/>
        <c:axId val="685717760"/>
      </c:lineChart>
      <c:dateAx>
        <c:axId val="685715840"/>
        <c:scaling>
          <c:orientation val="minMax"/>
          <c:min val="40391"/>
        </c:scaling>
        <c:delete val="0"/>
        <c:axPos val="b"/>
        <c:numFmt formatCode="mmm\ yy" sourceLinked="0"/>
        <c:majorTickMark val="out"/>
        <c:minorTickMark val="none"/>
        <c:tickLblPos val="nextTo"/>
        <c:spPr>
          <a:noFill/>
          <a:ln w="9525" cmpd="thinThick">
            <a:solidFill>
              <a:srgbClr val="000000"/>
            </a:solidFill>
          </a:ln>
          <a:extLst>
            <a:ext uri="{909E8E84-426E-40DD-AFC4-6F175D3DCCD1}">
              <a14:hiddenFill xmlns:a14="http://schemas.microsoft.com/office/drawing/2010/main">
                <a:noFill/>
              </a14:hiddenFill>
            </a:ext>
          </a:extLst>
        </c:spPr>
        <c:crossAx val="685717760"/>
        <c:crosses val="autoZero"/>
        <c:auto val="1"/>
        <c:lblOffset val="100"/>
        <c:baseTimeUnit val="months"/>
        <c:majorUnit val="6"/>
        <c:majorTimeUnit val="months"/>
        <c:minorUnit val="6"/>
        <c:minorTimeUnit val="months"/>
      </c:dateAx>
      <c:valAx>
        <c:axId val="685717760"/>
        <c:scaling>
          <c:orientation val="minMax"/>
          <c:max val="20"/>
        </c:scaling>
        <c:delete val="0"/>
        <c:axPos val="l"/>
        <c:majorGridlines>
          <c:spPr>
            <a:ln w="3175">
              <a:solidFill>
                <a:srgbClr val="969696"/>
              </a:solidFill>
              <a:prstDash val="dash"/>
            </a:ln>
          </c:spPr>
        </c:majorGridlines>
        <c:numFmt formatCode="#,##0.00" sourceLinked="1"/>
        <c:majorTickMark val="out"/>
        <c:minorTickMark val="none"/>
        <c:tickLblPos val="nextTo"/>
        <c:spPr>
          <a:noFill/>
          <a:ln w="9525" cmpd="thinThick">
            <a:solidFill>
              <a:srgbClr val="000000"/>
            </a:solidFill>
          </a:ln>
          <a:extLst>
            <a:ext uri="{909E8E84-426E-40DD-AFC4-6F175D3DCCD1}">
              <a14:hiddenFill xmlns:a14="http://schemas.microsoft.com/office/drawing/2010/main">
                <a:noFill/>
              </a14:hiddenFill>
            </a:ext>
          </a:extLst>
        </c:spPr>
        <c:crossAx val="685715840"/>
        <c:crosses val="autoZero"/>
        <c:crossBetween val="between"/>
      </c:valAx>
      <c:spPr>
        <a:noFill/>
        <a:ln>
          <a:solidFill>
            <a:srgbClr val="000000"/>
          </a:solidFill>
          <a:round/>
        </a:ln>
        <a:effectLst/>
        <a:extLst>
          <a:ext uri="{909E8E84-426E-40DD-AFC4-6F175D3DCCD1}">
            <a14:hiddenFill xmlns:a14="http://schemas.microsoft.com/office/drawing/2010/main">
              <a:solidFill>
                <a:sysClr val="window" lastClr="FFFFFF"/>
              </a:solidFill>
            </a14:hiddenFill>
          </a:ext>
        </a:extLst>
      </c:spPr>
    </c:plotArea>
    <c:legend>
      <c:legendPos val="b"/>
      <c:layout/>
      <c:overlay val="0"/>
      <c:spPr>
        <a:solidFill>
          <a:schemeClr val="bg1"/>
        </a:solidFill>
      </c:spPr>
      <c:txPr>
        <a:bodyPr/>
        <a:lstStyle/>
        <a:p>
          <a:pPr>
            <a:defRPr sz="900">
              <a:latin typeface="Arial"/>
            </a:defRPr>
          </a:pPr>
          <a:endParaRPr lang="en-US"/>
        </a:p>
      </c:txPr>
    </c:legend>
    <c:plotVisOnly val="1"/>
    <c:dispBlanksAs val="gap"/>
    <c:showDLblsOverMax val="0"/>
  </c:chart>
  <c:spPr>
    <a:ln w="9525">
      <a:noFill/>
    </a:ln>
  </c:spPr>
  <c:txPr>
    <a:bodyPr/>
    <a:lstStyle/>
    <a:p>
      <a:pPr>
        <a:defRPr sz="900">
          <a:latin typeface="Arial"/>
          <a:ea typeface="ＭＳ ゴシック"/>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16668972442989"/>
          <c:y val="6.0000073242276908E-2"/>
          <c:w val="0.80833464898217611"/>
          <c:h val="0.75000091552846138"/>
        </c:manualLayout>
      </c:layout>
      <c:barChart>
        <c:barDir val="col"/>
        <c:grouping val="clustered"/>
        <c:varyColors val="0"/>
        <c:ser>
          <c:idx val="2"/>
          <c:order val="2"/>
          <c:tx>
            <c:strRef>
              <c:f>HY!$H$5</c:f>
              <c:strCache>
                <c:ptCount val="1"/>
                <c:pt idx="0">
                  <c:v>Negative NTM Return</c:v>
                </c:pt>
              </c:strCache>
            </c:strRef>
          </c:tx>
          <c:spPr>
            <a:solidFill>
              <a:srgbClr val="D1C9C0"/>
            </a:solidFill>
          </c:spPr>
          <c:invertIfNegative val="0"/>
          <c:val>
            <c:numRef>
              <c:f>HY!$H$6:$H$424</c:f>
              <c:numCache>
                <c:formatCode>#,##0</c:formatCode>
                <c:ptCount val="40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421.11761474609375</c:v>
                </c:pt>
                <c:pt idx="37">
                  <c:v>400.6673583984375</c:v>
                </c:pt>
                <c:pt idx="38">
                  <c:v>412.96786499023438</c:v>
                </c:pt>
                <c:pt idx="39">
                  <c:v>448.11636352539063</c:v>
                </c:pt>
                <c:pt idx="40">
                  <c:v>477.60610961914063</c:v>
                </c:pt>
                <c:pt idx="41">
                  <c:v>532.77618408203125</c:v>
                </c:pt>
                <c:pt idx="42">
                  <c:v>0</c:v>
                </c:pt>
                <c:pt idx="43">
                  <c:v>523.57244873046875</c:v>
                </c:pt>
                <c:pt idx="44">
                  <c:v>554.52435302734375</c:v>
                </c:pt>
                <c:pt idx="45">
                  <c:v>634.14813232421875</c:v>
                </c:pt>
                <c:pt idx="46">
                  <c:v>648.96026611328125</c:v>
                </c:pt>
                <c:pt idx="47">
                  <c:v>649.7257080078125</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436.15679931640625</c:v>
                </c:pt>
                <c:pt idx="95">
                  <c:v>416.41134643554688</c:v>
                </c:pt>
                <c:pt idx="96">
                  <c:v>347.18685913085938</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299</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519</c:v>
                </c:pt>
                <c:pt idx="159">
                  <c:v>476</c:v>
                </c:pt>
                <c:pt idx="160">
                  <c:v>475</c:v>
                </c:pt>
                <c:pt idx="161">
                  <c:v>487</c:v>
                </c:pt>
                <c:pt idx="162">
                  <c:v>466</c:v>
                </c:pt>
                <c:pt idx="163">
                  <c:v>0</c:v>
                </c:pt>
                <c:pt idx="164">
                  <c:v>0</c:v>
                </c:pt>
                <c:pt idx="165">
                  <c:v>513</c:v>
                </c:pt>
                <c:pt idx="166">
                  <c:v>491</c:v>
                </c:pt>
                <c:pt idx="167">
                  <c:v>476</c:v>
                </c:pt>
                <c:pt idx="168">
                  <c:v>0</c:v>
                </c:pt>
                <c:pt idx="169">
                  <c:v>0</c:v>
                </c:pt>
                <c:pt idx="170">
                  <c:v>0</c:v>
                </c:pt>
                <c:pt idx="171">
                  <c:v>0</c:v>
                </c:pt>
                <c:pt idx="172">
                  <c:v>0</c:v>
                </c:pt>
                <c:pt idx="173">
                  <c:v>617</c:v>
                </c:pt>
                <c:pt idx="174">
                  <c:v>0</c:v>
                </c:pt>
                <c:pt idx="175">
                  <c:v>643</c:v>
                </c:pt>
                <c:pt idx="176">
                  <c:v>677</c:v>
                </c:pt>
                <c:pt idx="177">
                  <c:v>0</c:v>
                </c:pt>
                <c:pt idx="178">
                  <c:v>0</c:v>
                </c:pt>
                <c:pt idx="179">
                  <c:v>0</c:v>
                </c:pt>
                <c:pt idx="180">
                  <c:v>787</c:v>
                </c:pt>
                <c:pt idx="181">
                  <c:v>770</c:v>
                </c:pt>
                <c:pt idx="182">
                  <c:v>0</c:v>
                </c:pt>
                <c:pt idx="183">
                  <c:v>0</c:v>
                </c:pt>
                <c:pt idx="184">
                  <c:v>0</c:v>
                </c:pt>
                <c:pt idx="185">
                  <c:v>816</c:v>
                </c:pt>
                <c:pt idx="186">
                  <c:v>827</c:v>
                </c:pt>
                <c:pt idx="187">
                  <c:v>805</c:v>
                </c:pt>
                <c:pt idx="188">
                  <c:v>1018</c:v>
                </c:pt>
                <c:pt idx="189">
                  <c:v>961</c:v>
                </c:pt>
                <c:pt idx="190">
                  <c:v>839</c:v>
                </c:pt>
                <c:pt idx="191">
                  <c:v>824</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272</c:v>
                </c:pt>
                <c:pt idx="253">
                  <c:v>282</c:v>
                </c:pt>
                <c:pt idx="254">
                  <c:v>285</c:v>
                </c:pt>
                <c:pt idx="255">
                  <c:v>274</c:v>
                </c:pt>
                <c:pt idx="256">
                  <c:v>246</c:v>
                </c:pt>
                <c:pt idx="257">
                  <c:v>298</c:v>
                </c:pt>
                <c:pt idx="258">
                  <c:v>419</c:v>
                </c:pt>
                <c:pt idx="259">
                  <c:v>455</c:v>
                </c:pt>
                <c:pt idx="260">
                  <c:v>420</c:v>
                </c:pt>
                <c:pt idx="261">
                  <c:v>436</c:v>
                </c:pt>
                <c:pt idx="262">
                  <c:v>575</c:v>
                </c:pt>
                <c:pt idx="263">
                  <c:v>592</c:v>
                </c:pt>
                <c:pt idx="264">
                  <c:v>695</c:v>
                </c:pt>
                <c:pt idx="265">
                  <c:v>767</c:v>
                </c:pt>
                <c:pt idx="266">
                  <c:v>821</c:v>
                </c:pt>
                <c:pt idx="267">
                  <c:v>686</c:v>
                </c:pt>
                <c:pt idx="268">
                  <c:v>653</c:v>
                </c:pt>
                <c:pt idx="269">
                  <c:v>735</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353</c:v>
                </c:pt>
                <c:pt idx="342">
                  <c:v>0</c:v>
                </c:pt>
                <c:pt idx="343">
                  <c:v>384</c:v>
                </c:pt>
                <c:pt idx="344">
                  <c:v>440</c:v>
                </c:pt>
                <c:pt idx="345">
                  <c:v>430</c:v>
                </c:pt>
                <c:pt idx="346">
                  <c:v>467</c:v>
                </c:pt>
                <c:pt idx="347">
                  <c:v>504</c:v>
                </c:pt>
                <c:pt idx="348">
                  <c:v>526</c:v>
                </c:pt>
                <c:pt idx="349">
                  <c:v>446</c:v>
                </c:pt>
                <c:pt idx="350">
                  <c:v>482</c:v>
                </c:pt>
                <c:pt idx="351">
                  <c:v>459</c:v>
                </c:pt>
                <c:pt idx="352">
                  <c:v>458</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363</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numCache>
            </c:numRef>
          </c:val>
          <c:extLst>
            <c:ext xmlns:c16="http://schemas.microsoft.com/office/drawing/2014/chart" uri="{C3380CC4-5D6E-409C-BE32-E72D297353CC}">
              <c16:uniqueId val="{00000000-9EB6-4BA2-A930-4E220DE26C2E}"/>
            </c:ext>
          </c:extLst>
        </c:ser>
        <c:dLbls>
          <c:showLegendKey val="0"/>
          <c:showVal val="0"/>
          <c:showCatName val="0"/>
          <c:showSerName val="0"/>
          <c:showPercent val="0"/>
          <c:showBubbleSize val="0"/>
        </c:dLbls>
        <c:gapWidth val="150"/>
        <c:axId val="690778496"/>
        <c:axId val="694772480"/>
      </c:barChart>
      <c:lineChart>
        <c:grouping val="standard"/>
        <c:varyColors val="0"/>
        <c:ser>
          <c:idx val="0"/>
          <c:order val="0"/>
          <c:tx>
            <c:strRef>
              <c:f>HY!$B$5</c:f>
              <c:strCache>
                <c:ptCount val="1"/>
                <c:pt idx="0">
                  <c:v>HY Spread</c:v>
                </c:pt>
              </c:strCache>
            </c:strRef>
          </c:tx>
          <c:spPr>
            <a:ln w="25400">
              <a:solidFill>
                <a:srgbClr val="0C2B53"/>
              </a:solidFill>
            </a:ln>
          </c:spPr>
          <c:marker>
            <c:symbol val="none"/>
          </c:marker>
          <c:cat>
            <c:numRef>
              <c:f>HY!$A$7:$A$424</c:f>
              <c:numCache>
                <c:formatCode>mm/dd/yyyy</c:formatCode>
                <c:ptCount val="406"/>
                <c:pt idx="0">
                  <c:v>31471</c:v>
                </c:pt>
                <c:pt idx="1">
                  <c:v>31502</c:v>
                </c:pt>
                <c:pt idx="2">
                  <c:v>31532</c:v>
                </c:pt>
                <c:pt idx="3">
                  <c:v>31563</c:v>
                </c:pt>
                <c:pt idx="4">
                  <c:v>31593</c:v>
                </c:pt>
                <c:pt idx="5">
                  <c:v>31624</c:v>
                </c:pt>
                <c:pt idx="6">
                  <c:v>31655</c:v>
                </c:pt>
                <c:pt idx="7">
                  <c:v>31685</c:v>
                </c:pt>
                <c:pt idx="8">
                  <c:v>31716</c:v>
                </c:pt>
                <c:pt idx="9">
                  <c:v>31746</c:v>
                </c:pt>
                <c:pt idx="10">
                  <c:v>31777</c:v>
                </c:pt>
                <c:pt idx="11">
                  <c:v>31808</c:v>
                </c:pt>
                <c:pt idx="12">
                  <c:v>31836</c:v>
                </c:pt>
                <c:pt idx="13">
                  <c:v>31867</c:v>
                </c:pt>
                <c:pt idx="14">
                  <c:v>31897</c:v>
                </c:pt>
                <c:pt idx="15">
                  <c:v>31928</c:v>
                </c:pt>
                <c:pt idx="16">
                  <c:v>31958</c:v>
                </c:pt>
                <c:pt idx="17">
                  <c:v>31989</c:v>
                </c:pt>
                <c:pt idx="18">
                  <c:v>32020</c:v>
                </c:pt>
                <c:pt idx="19">
                  <c:v>32050</c:v>
                </c:pt>
                <c:pt idx="20">
                  <c:v>32081</c:v>
                </c:pt>
                <c:pt idx="21">
                  <c:v>32111</c:v>
                </c:pt>
                <c:pt idx="22">
                  <c:v>32142</c:v>
                </c:pt>
                <c:pt idx="23">
                  <c:v>32173</c:v>
                </c:pt>
                <c:pt idx="24">
                  <c:v>32202</c:v>
                </c:pt>
                <c:pt idx="25">
                  <c:v>32233</c:v>
                </c:pt>
                <c:pt idx="26">
                  <c:v>32263</c:v>
                </c:pt>
                <c:pt idx="27">
                  <c:v>32294</c:v>
                </c:pt>
                <c:pt idx="28">
                  <c:v>32324</c:v>
                </c:pt>
                <c:pt idx="29">
                  <c:v>32355</c:v>
                </c:pt>
                <c:pt idx="30">
                  <c:v>32386</c:v>
                </c:pt>
                <c:pt idx="31">
                  <c:v>32416</c:v>
                </c:pt>
                <c:pt idx="32">
                  <c:v>32447</c:v>
                </c:pt>
                <c:pt idx="33">
                  <c:v>32477</c:v>
                </c:pt>
                <c:pt idx="34">
                  <c:v>32508</c:v>
                </c:pt>
                <c:pt idx="35">
                  <c:v>32539</c:v>
                </c:pt>
                <c:pt idx="36">
                  <c:v>32567</c:v>
                </c:pt>
                <c:pt idx="37">
                  <c:v>32598</c:v>
                </c:pt>
                <c:pt idx="38">
                  <c:v>32628</c:v>
                </c:pt>
                <c:pt idx="39">
                  <c:v>32659</c:v>
                </c:pt>
                <c:pt idx="40">
                  <c:v>32689</c:v>
                </c:pt>
                <c:pt idx="41">
                  <c:v>32720</c:v>
                </c:pt>
                <c:pt idx="42">
                  <c:v>32751</c:v>
                </c:pt>
                <c:pt idx="43">
                  <c:v>32781</c:v>
                </c:pt>
                <c:pt idx="44">
                  <c:v>32812</c:v>
                </c:pt>
                <c:pt idx="45">
                  <c:v>32842</c:v>
                </c:pt>
                <c:pt idx="46">
                  <c:v>32873</c:v>
                </c:pt>
                <c:pt idx="47">
                  <c:v>32904</c:v>
                </c:pt>
                <c:pt idx="48">
                  <c:v>32932</c:v>
                </c:pt>
                <c:pt idx="49">
                  <c:v>32963</c:v>
                </c:pt>
                <c:pt idx="50">
                  <c:v>32993</c:v>
                </c:pt>
                <c:pt idx="51">
                  <c:v>33024</c:v>
                </c:pt>
                <c:pt idx="52">
                  <c:v>33054</c:v>
                </c:pt>
                <c:pt idx="53">
                  <c:v>33085</c:v>
                </c:pt>
                <c:pt idx="54">
                  <c:v>33116</c:v>
                </c:pt>
                <c:pt idx="55">
                  <c:v>33146</c:v>
                </c:pt>
                <c:pt idx="56">
                  <c:v>33177</c:v>
                </c:pt>
                <c:pt idx="57">
                  <c:v>33207</c:v>
                </c:pt>
                <c:pt idx="58">
                  <c:v>33238</c:v>
                </c:pt>
                <c:pt idx="59">
                  <c:v>33269</c:v>
                </c:pt>
                <c:pt idx="60">
                  <c:v>33297</c:v>
                </c:pt>
                <c:pt idx="61">
                  <c:v>33328</c:v>
                </c:pt>
                <c:pt idx="62">
                  <c:v>33358</c:v>
                </c:pt>
                <c:pt idx="63">
                  <c:v>33389</c:v>
                </c:pt>
                <c:pt idx="64">
                  <c:v>33419</c:v>
                </c:pt>
                <c:pt idx="65">
                  <c:v>33450</c:v>
                </c:pt>
                <c:pt idx="66">
                  <c:v>33481</c:v>
                </c:pt>
                <c:pt idx="67">
                  <c:v>33511</c:v>
                </c:pt>
                <c:pt idx="68">
                  <c:v>33542</c:v>
                </c:pt>
                <c:pt idx="69">
                  <c:v>33572</c:v>
                </c:pt>
                <c:pt idx="70">
                  <c:v>33603</c:v>
                </c:pt>
                <c:pt idx="71">
                  <c:v>33634</c:v>
                </c:pt>
                <c:pt idx="72">
                  <c:v>33663</c:v>
                </c:pt>
                <c:pt idx="73">
                  <c:v>33694</c:v>
                </c:pt>
                <c:pt idx="74">
                  <c:v>33724</c:v>
                </c:pt>
                <c:pt idx="75">
                  <c:v>33755</c:v>
                </c:pt>
                <c:pt idx="76">
                  <c:v>33785</c:v>
                </c:pt>
                <c:pt idx="77">
                  <c:v>33816</c:v>
                </c:pt>
                <c:pt idx="78">
                  <c:v>33847</c:v>
                </c:pt>
                <c:pt idx="79">
                  <c:v>33877</c:v>
                </c:pt>
                <c:pt idx="80">
                  <c:v>33908</c:v>
                </c:pt>
                <c:pt idx="81">
                  <c:v>33938</c:v>
                </c:pt>
                <c:pt idx="82">
                  <c:v>33969</c:v>
                </c:pt>
                <c:pt idx="83">
                  <c:v>34000</c:v>
                </c:pt>
                <c:pt idx="84">
                  <c:v>34028</c:v>
                </c:pt>
                <c:pt idx="85">
                  <c:v>34059</c:v>
                </c:pt>
                <c:pt idx="86">
                  <c:v>34089</c:v>
                </c:pt>
                <c:pt idx="87">
                  <c:v>34120</c:v>
                </c:pt>
                <c:pt idx="88">
                  <c:v>34150</c:v>
                </c:pt>
                <c:pt idx="89">
                  <c:v>34181</c:v>
                </c:pt>
                <c:pt idx="90">
                  <c:v>34212</c:v>
                </c:pt>
                <c:pt idx="91">
                  <c:v>34242</c:v>
                </c:pt>
                <c:pt idx="92">
                  <c:v>34273</c:v>
                </c:pt>
                <c:pt idx="93">
                  <c:v>34303</c:v>
                </c:pt>
                <c:pt idx="94">
                  <c:v>34334</c:v>
                </c:pt>
                <c:pt idx="95">
                  <c:v>34365</c:v>
                </c:pt>
                <c:pt idx="96">
                  <c:v>34393</c:v>
                </c:pt>
                <c:pt idx="97">
                  <c:v>34424</c:v>
                </c:pt>
                <c:pt idx="98">
                  <c:v>34454</c:v>
                </c:pt>
                <c:pt idx="99">
                  <c:v>34485</c:v>
                </c:pt>
                <c:pt idx="100">
                  <c:v>34515</c:v>
                </c:pt>
                <c:pt idx="101">
                  <c:v>34546</c:v>
                </c:pt>
                <c:pt idx="102">
                  <c:v>34577</c:v>
                </c:pt>
                <c:pt idx="103">
                  <c:v>34607</c:v>
                </c:pt>
                <c:pt idx="104">
                  <c:v>34638</c:v>
                </c:pt>
                <c:pt idx="105">
                  <c:v>34668</c:v>
                </c:pt>
                <c:pt idx="106">
                  <c:v>34699</c:v>
                </c:pt>
                <c:pt idx="107">
                  <c:v>34730</c:v>
                </c:pt>
                <c:pt idx="108">
                  <c:v>34758</c:v>
                </c:pt>
                <c:pt idx="109">
                  <c:v>34789</c:v>
                </c:pt>
                <c:pt idx="110">
                  <c:v>34819</c:v>
                </c:pt>
                <c:pt idx="111">
                  <c:v>34850</c:v>
                </c:pt>
                <c:pt idx="112">
                  <c:v>34880</c:v>
                </c:pt>
                <c:pt idx="113">
                  <c:v>34911</c:v>
                </c:pt>
                <c:pt idx="114">
                  <c:v>34942</c:v>
                </c:pt>
                <c:pt idx="115">
                  <c:v>34972</c:v>
                </c:pt>
                <c:pt idx="116">
                  <c:v>35003</c:v>
                </c:pt>
                <c:pt idx="117">
                  <c:v>35033</c:v>
                </c:pt>
                <c:pt idx="118">
                  <c:v>35064</c:v>
                </c:pt>
                <c:pt idx="119">
                  <c:v>35095</c:v>
                </c:pt>
                <c:pt idx="120">
                  <c:v>35124</c:v>
                </c:pt>
                <c:pt idx="121">
                  <c:v>35155</c:v>
                </c:pt>
                <c:pt idx="122">
                  <c:v>35185</c:v>
                </c:pt>
                <c:pt idx="123">
                  <c:v>35216</c:v>
                </c:pt>
                <c:pt idx="124">
                  <c:v>35246</c:v>
                </c:pt>
                <c:pt idx="125">
                  <c:v>35277</c:v>
                </c:pt>
                <c:pt idx="126">
                  <c:v>35308</c:v>
                </c:pt>
                <c:pt idx="127">
                  <c:v>35338</c:v>
                </c:pt>
                <c:pt idx="128">
                  <c:v>35369</c:v>
                </c:pt>
                <c:pt idx="129">
                  <c:v>35399</c:v>
                </c:pt>
                <c:pt idx="130">
                  <c:v>35430</c:v>
                </c:pt>
                <c:pt idx="131">
                  <c:v>35461</c:v>
                </c:pt>
                <c:pt idx="132">
                  <c:v>35489</c:v>
                </c:pt>
                <c:pt idx="133">
                  <c:v>35520</c:v>
                </c:pt>
                <c:pt idx="134">
                  <c:v>35550</c:v>
                </c:pt>
                <c:pt idx="135">
                  <c:v>35581</c:v>
                </c:pt>
                <c:pt idx="136">
                  <c:v>35611</c:v>
                </c:pt>
                <c:pt idx="137">
                  <c:v>35642</c:v>
                </c:pt>
                <c:pt idx="138">
                  <c:v>35673</c:v>
                </c:pt>
                <c:pt idx="139">
                  <c:v>35703</c:v>
                </c:pt>
                <c:pt idx="140">
                  <c:v>35734</c:v>
                </c:pt>
                <c:pt idx="141">
                  <c:v>35764</c:v>
                </c:pt>
                <c:pt idx="142">
                  <c:v>35795</c:v>
                </c:pt>
                <c:pt idx="143">
                  <c:v>35826</c:v>
                </c:pt>
                <c:pt idx="144">
                  <c:v>35854</c:v>
                </c:pt>
                <c:pt idx="145">
                  <c:v>35885</c:v>
                </c:pt>
                <c:pt idx="146">
                  <c:v>35915</c:v>
                </c:pt>
                <c:pt idx="147">
                  <c:v>35946</c:v>
                </c:pt>
                <c:pt idx="148">
                  <c:v>35976</c:v>
                </c:pt>
                <c:pt idx="149">
                  <c:v>36007</c:v>
                </c:pt>
                <c:pt idx="150">
                  <c:v>36038</c:v>
                </c:pt>
                <c:pt idx="151">
                  <c:v>36068</c:v>
                </c:pt>
                <c:pt idx="152">
                  <c:v>36099</c:v>
                </c:pt>
                <c:pt idx="153">
                  <c:v>36129</c:v>
                </c:pt>
                <c:pt idx="154">
                  <c:v>36160</c:v>
                </c:pt>
                <c:pt idx="155">
                  <c:v>36191</c:v>
                </c:pt>
                <c:pt idx="156">
                  <c:v>36219</c:v>
                </c:pt>
                <c:pt idx="157">
                  <c:v>36250</c:v>
                </c:pt>
                <c:pt idx="158">
                  <c:v>36280</c:v>
                </c:pt>
                <c:pt idx="159">
                  <c:v>36311</c:v>
                </c:pt>
                <c:pt idx="160">
                  <c:v>36341</c:v>
                </c:pt>
                <c:pt idx="161">
                  <c:v>36372</c:v>
                </c:pt>
                <c:pt idx="162">
                  <c:v>36403</c:v>
                </c:pt>
                <c:pt idx="163">
                  <c:v>36433</c:v>
                </c:pt>
                <c:pt idx="164">
                  <c:v>36464</c:v>
                </c:pt>
                <c:pt idx="165">
                  <c:v>36494</c:v>
                </c:pt>
                <c:pt idx="166">
                  <c:v>36525</c:v>
                </c:pt>
                <c:pt idx="167">
                  <c:v>36556</c:v>
                </c:pt>
                <c:pt idx="168">
                  <c:v>36585</c:v>
                </c:pt>
                <c:pt idx="169">
                  <c:v>36616</c:v>
                </c:pt>
                <c:pt idx="170">
                  <c:v>36646</c:v>
                </c:pt>
                <c:pt idx="171">
                  <c:v>36677</c:v>
                </c:pt>
                <c:pt idx="172">
                  <c:v>36707</c:v>
                </c:pt>
                <c:pt idx="173">
                  <c:v>36738</c:v>
                </c:pt>
                <c:pt idx="174">
                  <c:v>36769</c:v>
                </c:pt>
                <c:pt idx="175">
                  <c:v>36799</c:v>
                </c:pt>
                <c:pt idx="176">
                  <c:v>36830</c:v>
                </c:pt>
                <c:pt idx="177">
                  <c:v>36860</c:v>
                </c:pt>
                <c:pt idx="178">
                  <c:v>36891</c:v>
                </c:pt>
                <c:pt idx="179">
                  <c:v>36922</c:v>
                </c:pt>
                <c:pt idx="180">
                  <c:v>36950</c:v>
                </c:pt>
                <c:pt idx="181">
                  <c:v>36981</c:v>
                </c:pt>
                <c:pt idx="182">
                  <c:v>37011</c:v>
                </c:pt>
                <c:pt idx="183">
                  <c:v>37042</c:v>
                </c:pt>
                <c:pt idx="184">
                  <c:v>37072</c:v>
                </c:pt>
                <c:pt idx="185">
                  <c:v>37103</c:v>
                </c:pt>
                <c:pt idx="186">
                  <c:v>37134</c:v>
                </c:pt>
                <c:pt idx="187">
                  <c:v>37164</c:v>
                </c:pt>
                <c:pt idx="188">
                  <c:v>37195</c:v>
                </c:pt>
                <c:pt idx="189">
                  <c:v>37225</c:v>
                </c:pt>
                <c:pt idx="190">
                  <c:v>37256</c:v>
                </c:pt>
                <c:pt idx="191">
                  <c:v>37287</c:v>
                </c:pt>
                <c:pt idx="192">
                  <c:v>37315</c:v>
                </c:pt>
                <c:pt idx="193">
                  <c:v>37346</c:v>
                </c:pt>
                <c:pt idx="194">
                  <c:v>37376</c:v>
                </c:pt>
                <c:pt idx="195">
                  <c:v>37407</c:v>
                </c:pt>
                <c:pt idx="196">
                  <c:v>37437</c:v>
                </c:pt>
                <c:pt idx="197">
                  <c:v>37468</c:v>
                </c:pt>
                <c:pt idx="198">
                  <c:v>37499</c:v>
                </c:pt>
                <c:pt idx="199">
                  <c:v>37529</c:v>
                </c:pt>
                <c:pt idx="200">
                  <c:v>37560</c:v>
                </c:pt>
                <c:pt idx="201">
                  <c:v>37590</c:v>
                </c:pt>
                <c:pt idx="202">
                  <c:v>37621</c:v>
                </c:pt>
                <c:pt idx="203">
                  <c:v>37652</c:v>
                </c:pt>
                <c:pt idx="204">
                  <c:v>37680</c:v>
                </c:pt>
                <c:pt idx="205">
                  <c:v>37711</c:v>
                </c:pt>
                <c:pt idx="206">
                  <c:v>37741</c:v>
                </c:pt>
                <c:pt idx="207">
                  <c:v>37772</c:v>
                </c:pt>
                <c:pt idx="208">
                  <c:v>37802</c:v>
                </c:pt>
                <c:pt idx="209">
                  <c:v>37833</c:v>
                </c:pt>
                <c:pt idx="210">
                  <c:v>37864</c:v>
                </c:pt>
                <c:pt idx="211">
                  <c:v>37894</c:v>
                </c:pt>
                <c:pt idx="212">
                  <c:v>37925</c:v>
                </c:pt>
                <c:pt idx="213">
                  <c:v>37955</c:v>
                </c:pt>
                <c:pt idx="214">
                  <c:v>37986</c:v>
                </c:pt>
                <c:pt idx="215">
                  <c:v>38017</c:v>
                </c:pt>
                <c:pt idx="216">
                  <c:v>38046</c:v>
                </c:pt>
                <c:pt idx="217">
                  <c:v>38077</c:v>
                </c:pt>
                <c:pt idx="218">
                  <c:v>38107</c:v>
                </c:pt>
                <c:pt idx="219">
                  <c:v>38138</c:v>
                </c:pt>
                <c:pt idx="220">
                  <c:v>38168</c:v>
                </c:pt>
                <c:pt idx="221">
                  <c:v>38199</c:v>
                </c:pt>
                <c:pt idx="222">
                  <c:v>38230</c:v>
                </c:pt>
                <c:pt idx="223">
                  <c:v>38260</c:v>
                </c:pt>
                <c:pt idx="224">
                  <c:v>38291</c:v>
                </c:pt>
                <c:pt idx="225">
                  <c:v>38321</c:v>
                </c:pt>
                <c:pt idx="226">
                  <c:v>38352</c:v>
                </c:pt>
                <c:pt idx="227">
                  <c:v>38383</c:v>
                </c:pt>
                <c:pt idx="228">
                  <c:v>38411</c:v>
                </c:pt>
                <c:pt idx="229">
                  <c:v>38442</c:v>
                </c:pt>
                <c:pt idx="230">
                  <c:v>38472</c:v>
                </c:pt>
                <c:pt idx="231">
                  <c:v>38503</c:v>
                </c:pt>
                <c:pt idx="232">
                  <c:v>38533</c:v>
                </c:pt>
                <c:pt idx="233">
                  <c:v>38564</c:v>
                </c:pt>
                <c:pt idx="234">
                  <c:v>38595</c:v>
                </c:pt>
                <c:pt idx="235">
                  <c:v>38625</c:v>
                </c:pt>
                <c:pt idx="236">
                  <c:v>38656</c:v>
                </c:pt>
                <c:pt idx="237">
                  <c:v>38686</c:v>
                </c:pt>
                <c:pt idx="238">
                  <c:v>38717</c:v>
                </c:pt>
                <c:pt idx="239">
                  <c:v>38748</c:v>
                </c:pt>
                <c:pt idx="240">
                  <c:v>38776</c:v>
                </c:pt>
                <c:pt idx="241">
                  <c:v>38807</c:v>
                </c:pt>
                <c:pt idx="242">
                  <c:v>38837</c:v>
                </c:pt>
                <c:pt idx="243">
                  <c:v>38868</c:v>
                </c:pt>
                <c:pt idx="244">
                  <c:v>38898</c:v>
                </c:pt>
                <c:pt idx="245">
                  <c:v>38929</c:v>
                </c:pt>
                <c:pt idx="246">
                  <c:v>38960</c:v>
                </c:pt>
                <c:pt idx="247">
                  <c:v>38990</c:v>
                </c:pt>
                <c:pt idx="248">
                  <c:v>39021</c:v>
                </c:pt>
                <c:pt idx="249">
                  <c:v>39051</c:v>
                </c:pt>
                <c:pt idx="250">
                  <c:v>39082</c:v>
                </c:pt>
                <c:pt idx="251">
                  <c:v>39113</c:v>
                </c:pt>
                <c:pt idx="252">
                  <c:v>39141</c:v>
                </c:pt>
                <c:pt idx="253">
                  <c:v>39172</c:v>
                </c:pt>
                <c:pt idx="254">
                  <c:v>39202</c:v>
                </c:pt>
                <c:pt idx="255">
                  <c:v>39233</c:v>
                </c:pt>
                <c:pt idx="256">
                  <c:v>39263</c:v>
                </c:pt>
                <c:pt idx="257">
                  <c:v>39294</c:v>
                </c:pt>
                <c:pt idx="258">
                  <c:v>39325</c:v>
                </c:pt>
                <c:pt idx="259">
                  <c:v>39355</c:v>
                </c:pt>
                <c:pt idx="260">
                  <c:v>39386</c:v>
                </c:pt>
                <c:pt idx="261">
                  <c:v>39416</c:v>
                </c:pt>
                <c:pt idx="262">
                  <c:v>39447</c:v>
                </c:pt>
                <c:pt idx="263">
                  <c:v>39478</c:v>
                </c:pt>
                <c:pt idx="264">
                  <c:v>39507</c:v>
                </c:pt>
                <c:pt idx="265">
                  <c:v>39538</c:v>
                </c:pt>
                <c:pt idx="266">
                  <c:v>39568</c:v>
                </c:pt>
                <c:pt idx="267">
                  <c:v>39599</c:v>
                </c:pt>
                <c:pt idx="268">
                  <c:v>39629</c:v>
                </c:pt>
                <c:pt idx="269">
                  <c:v>39660</c:v>
                </c:pt>
                <c:pt idx="270">
                  <c:v>39691</c:v>
                </c:pt>
                <c:pt idx="271">
                  <c:v>39721</c:v>
                </c:pt>
                <c:pt idx="272">
                  <c:v>39752</c:v>
                </c:pt>
                <c:pt idx="273">
                  <c:v>39782</c:v>
                </c:pt>
                <c:pt idx="274">
                  <c:v>39813</c:v>
                </c:pt>
                <c:pt idx="275">
                  <c:v>39844</c:v>
                </c:pt>
                <c:pt idx="276">
                  <c:v>39872</c:v>
                </c:pt>
                <c:pt idx="277">
                  <c:v>39903</c:v>
                </c:pt>
                <c:pt idx="278">
                  <c:v>39933</c:v>
                </c:pt>
                <c:pt idx="279">
                  <c:v>39964</c:v>
                </c:pt>
                <c:pt idx="280">
                  <c:v>39994</c:v>
                </c:pt>
                <c:pt idx="281">
                  <c:v>40025</c:v>
                </c:pt>
                <c:pt idx="282">
                  <c:v>40056</c:v>
                </c:pt>
                <c:pt idx="283">
                  <c:v>40086</c:v>
                </c:pt>
                <c:pt idx="284">
                  <c:v>40117</c:v>
                </c:pt>
                <c:pt idx="285">
                  <c:v>40147</c:v>
                </c:pt>
                <c:pt idx="286">
                  <c:v>40178</c:v>
                </c:pt>
                <c:pt idx="287">
                  <c:v>40209</c:v>
                </c:pt>
                <c:pt idx="288">
                  <c:v>40237</c:v>
                </c:pt>
                <c:pt idx="289">
                  <c:v>40268</c:v>
                </c:pt>
                <c:pt idx="290">
                  <c:v>40298</c:v>
                </c:pt>
                <c:pt idx="291">
                  <c:v>40329</c:v>
                </c:pt>
                <c:pt idx="292">
                  <c:v>40359</c:v>
                </c:pt>
                <c:pt idx="293">
                  <c:v>40390</c:v>
                </c:pt>
                <c:pt idx="294">
                  <c:v>40421</c:v>
                </c:pt>
                <c:pt idx="295">
                  <c:v>40451</c:v>
                </c:pt>
                <c:pt idx="296">
                  <c:v>40482</c:v>
                </c:pt>
                <c:pt idx="297">
                  <c:v>40512</c:v>
                </c:pt>
                <c:pt idx="298">
                  <c:v>40543</c:v>
                </c:pt>
                <c:pt idx="299">
                  <c:v>40574</c:v>
                </c:pt>
                <c:pt idx="300">
                  <c:v>40602</c:v>
                </c:pt>
                <c:pt idx="301">
                  <c:v>40633</c:v>
                </c:pt>
                <c:pt idx="302">
                  <c:v>40663</c:v>
                </c:pt>
                <c:pt idx="303">
                  <c:v>40694</c:v>
                </c:pt>
                <c:pt idx="304">
                  <c:v>40724</c:v>
                </c:pt>
                <c:pt idx="305">
                  <c:v>40755</c:v>
                </c:pt>
                <c:pt idx="306">
                  <c:v>40786</c:v>
                </c:pt>
                <c:pt idx="307">
                  <c:v>40816</c:v>
                </c:pt>
                <c:pt idx="308">
                  <c:v>40847</c:v>
                </c:pt>
                <c:pt idx="309">
                  <c:v>40877</c:v>
                </c:pt>
                <c:pt idx="310">
                  <c:v>40908</c:v>
                </c:pt>
                <c:pt idx="311">
                  <c:v>40939</c:v>
                </c:pt>
                <c:pt idx="312">
                  <c:v>40968</c:v>
                </c:pt>
                <c:pt idx="313">
                  <c:v>40999</c:v>
                </c:pt>
                <c:pt idx="314">
                  <c:v>41029</c:v>
                </c:pt>
                <c:pt idx="315">
                  <c:v>41060</c:v>
                </c:pt>
                <c:pt idx="316">
                  <c:v>41090</c:v>
                </c:pt>
                <c:pt idx="317">
                  <c:v>41121</c:v>
                </c:pt>
                <c:pt idx="318">
                  <c:v>41152</c:v>
                </c:pt>
                <c:pt idx="319">
                  <c:v>41182</c:v>
                </c:pt>
                <c:pt idx="320">
                  <c:v>41213</c:v>
                </c:pt>
                <c:pt idx="321">
                  <c:v>41243</c:v>
                </c:pt>
                <c:pt idx="322">
                  <c:v>41274</c:v>
                </c:pt>
                <c:pt idx="323">
                  <c:v>41305</c:v>
                </c:pt>
                <c:pt idx="324">
                  <c:v>41333</c:v>
                </c:pt>
                <c:pt idx="325">
                  <c:v>41364</c:v>
                </c:pt>
                <c:pt idx="326">
                  <c:v>41394</c:v>
                </c:pt>
                <c:pt idx="327">
                  <c:v>41425</c:v>
                </c:pt>
                <c:pt idx="328">
                  <c:v>41455</c:v>
                </c:pt>
                <c:pt idx="329">
                  <c:v>41486</c:v>
                </c:pt>
                <c:pt idx="330">
                  <c:v>41517</c:v>
                </c:pt>
                <c:pt idx="331">
                  <c:v>41547</c:v>
                </c:pt>
                <c:pt idx="332">
                  <c:v>41578</c:v>
                </c:pt>
                <c:pt idx="333">
                  <c:v>41608</c:v>
                </c:pt>
                <c:pt idx="334">
                  <c:v>41639</c:v>
                </c:pt>
                <c:pt idx="335">
                  <c:v>41670</c:v>
                </c:pt>
                <c:pt idx="336">
                  <c:v>41698</c:v>
                </c:pt>
                <c:pt idx="337">
                  <c:v>41729</c:v>
                </c:pt>
                <c:pt idx="338">
                  <c:v>41759</c:v>
                </c:pt>
                <c:pt idx="339">
                  <c:v>41790</c:v>
                </c:pt>
                <c:pt idx="340">
                  <c:v>41820</c:v>
                </c:pt>
                <c:pt idx="341">
                  <c:v>41851</c:v>
                </c:pt>
                <c:pt idx="342">
                  <c:v>41882</c:v>
                </c:pt>
                <c:pt idx="343">
                  <c:v>41912</c:v>
                </c:pt>
                <c:pt idx="344">
                  <c:v>41943</c:v>
                </c:pt>
                <c:pt idx="345">
                  <c:v>41973</c:v>
                </c:pt>
                <c:pt idx="346">
                  <c:v>42004</c:v>
                </c:pt>
                <c:pt idx="347">
                  <c:v>42035</c:v>
                </c:pt>
                <c:pt idx="348">
                  <c:v>42063</c:v>
                </c:pt>
                <c:pt idx="349">
                  <c:v>42094</c:v>
                </c:pt>
                <c:pt idx="350">
                  <c:v>42124</c:v>
                </c:pt>
                <c:pt idx="351">
                  <c:v>42155</c:v>
                </c:pt>
                <c:pt idx="352">
                  <c:v>42185</c:v>
                </c:pt>
                <c:pt idx="353">
                  <c:v>42216</c:v>
                </c:pt>
                <c:pt idx="354">
                  <c:v>42247</c:v>
                </c:pt>
                <c:pt idx="355">
                  <c:v>42277</c:v>
                </c:pt>
                <c:pt idx="356">
                  <c:v>42308</c:v>
                </c:pt>
                <c:pt idx="357">
                  <c:v>42338</c:v>
                </c:pt>
                <c:pt idx="358">
                  <c:v>42369</c:v>
                </c:pt>
                <c:pt idx="359">
                  <c:v>42400</c:v>
                </c:pt>
                <c:pt idx="360">
                  <c:v>42429</c:v>
                </c:pt>
                <c:pt idx="361">
                  <c:v>42460</c:v>
                </c:pt>
                <c:pt idx="362">
                  <c:v>42490</c:v>
                </c:pt>
                <c:pt idx="363">
                  <c:v>42521</c:v>
                </c:pt>
                <c:pt idx="364">
                  <c:v>42551</c:v>
                </c:pt>
                <c:pt idx="365">
                  <c:v>42582</c:v>
                </c:pt>
                <c:pt idx="366">
                  <c:v>42613</c:v>
                </c:pt>
                <c:pt idx="367">
                  <c:v>42643</c:v>
                </c:pt>
                <c:pt idx="368">
                  <c:v>42674</c:v>
                </c:pt>
                <c:pt idx="369">
                  <c:v>42704</c:v>
                </c:pt>
                <c:pt idx="370">
                  <c:v>42735</c:v>
                </c:pt>
                <c:pt idx="371">
                  <c:v>42766</c:v>
                </c:pt>
                <c:pt idx="372">
                  <c:v>42794</c:v>
                </c:pt>
                <c:pt idx="373">
                  <c:v>42825</c:v>
                </c:pt>
                <c:pt idx="374">
                  <c:v>42855</c:v>
                </c:pt>
                <c:pt idx="375">
                  <c:v>42886</c:v>
                </c:pt>
                <c:pt idx="376">
                  <c:v>42916</c:v>
                </c:pt>
                <c:pt idx="377">
                  <c:v>42947</c:v>
                </c:pt>
                <c:pt idx="378">
                  <c:v>42978</c:v>
                </c:pt>
                <c:pt idx="379">
                  <c:v>43008</c:v>
                </c:pt>
                <c:pt idx="380">
                  <c:v>43039</c:v>
                </c:pt>
                <c:pt idx="381">
                  <c:v>43069</c:v>
                </c:pt>
                <c:pt idx="382">
                  <c:v>43100</c:v>
                </c:pt>
                <c:pt idx="383">
                  <c:v>43131</c:v>
                </c:pt>
                <c:pt idx="384">
                  <c:v>43159</c:v>
                </c:pt>
                <c:pt idx="385">
                  <c:v>43190</c:v>
                </c:pt>
                <c:pt idx="386">
                  <c:v>43220</c:v>
                </c:pt>
                <c:pt idx="387">
                  <c:v>43251</c:v>
                </c:pt>
                <c:pt idx="388">
                  <c:v>43281</c:v>
                </c:pt>
                <c:pt idx="389">
                  <c:v>43312</c:v>
                </c:pt>
                <c:pt idx="390">
                  <c:v>43343</c:v>
                </c:pt>
                <c:pt idx="391">
                  <c:v>43373</c:v>
                </c:pt>
                <c:pt idx="392">
                  <c:v>43404</c:v>
                </c:pt>
                <c:pt idx="393">
                  <c:v>43434</c:v>
                </c:pt>
                <c:pt idx="394">
                  <c:v>43465</c:v>
                </c:pt>
                <c:pt idx="395">
                  <c:v>43496</c:v>
                </c:pt>
                <c:pt idx="396">
                  <c:v>43524</c:v>
                </c:pt>
                <c:pt idx="397">
                  <c:v>43555</c:v>
                </c:pt>
                <c:pt idx="398">
                  <c:v>43585</c:v>
                </c:pt>
                <c:pt idx="399">
                  <c:v>43616</c:v>
                </c:pt>
                <c:pt idx="400">
                  <c:v>43646</c:v>
                </c:pt>
                <c:pt idx="401">
                  <c:v>43677</c:v>
                </c:pt>
                <c:pt idx="402">
                  <c:v>43708</c:v>
                </c:pt>
                <c:pt idx="403">
                  <c:v>43738</c:v>
                </c:pt>
                <c:pt idx="404">
                  <c:v>43769</c:v>
                </c:pt>
              </c:numCache>
            </c:numRef>
          </c:cat>
          <c:val>
            <c:numRef>
              <c:f>HY!$B$6:$B$424</c:f>
              <c:numCache>
                <c:formatCode>#,##0</c:formatCode>
                <c:ptCount val="407"/>
                <c:pt idx="0">
                  <c:v>445.79800415039063</c:v>
                </c:pt>
                <c:pt idx="1">
                  <c:v>471.1219482421875</c:v>
                </c:pt>
                <c:pt idx="2">
                  <c:v>534.8306884765625</c:v>
                </c:pt>
                <c:pt idx="3">
                  <c:v>522.9912109375</c:v>
                </c:pt>
                <c:pt idx="4">
                  <c:v>444.61141967773438</c:v>
                </c:pt>
                <c:pt idx="5">
                  <c:v>495.54205322265625</c:v>
                </c:pt>
                <c:pt idx="6">
                  <c:v>519.3214111328125</c:v>
                </c:pt>
                <c:pt idx="7">
                  <c:v>545.01898193359375</c:v>
                </c:pt>
                <c:pt idx="8">
                  <c:v>497.8616943359375</c:v>
                </c:pt>
                <c:pt idx="9">
                  <c:v>492.18881225585938</c:v>
                </c:pt>
                <c:pt idx="10">
                  <c:v>516.04315185546875</c:v>
                </c:pt>
                <c:pt idx="11">
                  <c:v>505.79989624023438</c:v>
                </c:pt>
                <c:pt idx="12">
                  <c:v>477.1163330078125</c:v>
                </c:pt>
                <c:pt idx="13">
                  <c:v>460.835693359375</c:v>
                </c:pt>
                <c:pt idx="14">
                  <c:v>418.81405639648438</c:v>
                </c:pt>
                <c:pt idx="15">
                  <c:v>406.9287109375</c:v>
                </c:pt>
                <c:pt idx="16">
                  <c:v>400.46365356445313</c:v>
                </c:pt>
                <c:pt idx="17">
                  <c:v>406.97161865234375</c:v>
                </c:pt>
                <c:pt idx="18">
                  <c:v>389.80816650390625</c:v>
                </c:pt>
                <c:pt idx="19">
                  <c:v>363.6868896484375</c:v>
                </c:pt>
                <c:pt idx="20">
                  <c:v>356.82986450195313</c:v>
                </c:pt>
                <c:pt idx="21">
                  <c:v>512.53350830078125</c:v>
                </c:pt>
                <c:pt idx="22">
                  <c:v>473.2677001953125</c:v>
                </c:pt>
                <c:pt idx="23">
                  <c:v>477.59439086914063</c:v>
                </c:pt>
                <c:pt idx="24">
                  <c:v>507.04766845703125</c:v>
                </c:pt>
                <c:pt idx="25">
                  <c:v>483.83688354492188</c:v>
                </c:pt>
                <c:pt idx="26">
                  <c:v>462.87142944335938</c:v>
                </c:pt>
                <c:pt idx="27">
                  <c:v>445.2701416015625</c:v>
                </c:pt>
                <c:pt idx="28">
                  <c:v>421.51376342773438</c:v>
                </c:pt>
                <c:pt idx="29">
                  <c:v>422.15634155273438</c:v>
                </c:pt>
                <c:pt idx="30">
                  <c:v>394.35366821289063</c:v>
                </c:pt>
                <c:pt idx="31">
                  <c:v>390.96896362304688</c:v>
                </c:pt>
                <c:pt idx="32">
                  <c:v>424.09381103515625</c:v>
                </c:pt>
                <c:pt idx="33">
                  <c:v>441.89205932617188</c:v>
                </c:pt>
                <c:pt idx="34">
                  <c:v>395.81503295898438</c:v>
                </c:pt>
                <c:pt idx="35">
                  <c:v>405.30783081054688</c:v>
                </c:pt>
                <c:pt idx="36">
                  <c:v>421.11761474609375</c:v>
                </c:pt>
                <c:pt idx="37">
                  <c:v>400.6673583984375</c:v>
                </c:pt>
                <c:pt idx="38">
                  <c:v>412.96786499023438</c:v>
                </c:pt>
                <c:pt idx="39">
                  <c:v>448.11636352539063</c:v>
                </c:pt>
                <c:pt idx="40">
                  <c:v>477.60610961914063</c:v>
                </c:pt>
                <c:pt idx="41">
                  <c:v>532.77618408203125</c:v>
                </c:pt>
                <c:pt idx="42">
                  <c:v>588.1422119140625</c:v>
                </c:pt>
                <c:pt idx="43">
                  <c:v>523.57244873046875</c:v>
                </c:pt>
                <c:pt idx="44">
                  <c:v>554.52435302734375</c:v>
                </c:pt>
                <c:pt idx="45">
                  <c:v>634.14813232421875</c:v>
                </c:pt>
                <c:pt idx="46">
                  <c:v>648.96026611328125</c:v>
                </c:pt>
                <c:pt idx="47">
                  <c:v>649.7257080078125</c:v>
                </c:pt>
                <c:pt idx="48">
                  <c:v>633.2744140625</c:v>
                </c:pt>
                <c:pt idx="49">
                  <c:v>663.8748779296875</c:v>
                </c:pt>
                <c:pt idx="50">
                  <c:v>653.78546142578125</c:v>
                </c:pt>
                <c:pt idx="51">
                  <c:v>630.9285888671875</c:v>
                </c:pt>
                <c:pt idx="52">
                  <c:v>651.0875244140625</c:v>
                </c:pt>
                <c:pt idx="53">
                  <c:v>639.62481689453125</c:v>
                </c:pt>
                <c:pt idx="54">
                  <c:v>674.0814208984375</c:v>
                </c:pt>
                <c:pt idx="55">
                  <c:v>730.86309814453125</c:v>
                </c:pt>
                <c:pt idx="56">
                  <c:v>849.82501220703125</c:v>
                </c:pt>
                <c:pt idx="57">
                  <c:v>932.263916015625</c:v>
                </c:pt>
                <c:pt idx="58">
                  <c:v>956.617919921875</c:v>
                </c:pt>
                <c:pt idx="59">
                  <c:v>964.56689453125</c:v>
                </c:pt>
                <c:pt idx="60">
                  <c:v>1002.2243041992188</c:v>
                </c:pt>
                <c:pt idx="61">
                  <c:v>834.72113037109375</c:v>
                </c:pt>
                <c:pt idx="62">
                  <c:v>741.09613037109375</c:v>
                </c:pt>
                <c:pt idx="63">
                  <c:v>672.4461669921875</c:v>
                </c:pt>
                <c:pt idx="64">
                  <c:v>668.67266845703125</c:v>
                </c:pt>
                <c:pt idx="65">
                  <c:v>621.882080078125</c:v>
                </c:pt>
                <c:pt idx="66">
                  <c:v>593.95758056640625</c:v>
                </c:pt>
                <c:pt idx="67">
                  <c:v>611.6668701171875</c:v>
                </c:pt>
                <c:pt idx="68">
                  <c:v>666.1326904296875</c:v>
                </c:pt>
                <c:pt idx="69">
                  <c:v>611.4769287109375</c:v>
                </c:pt>
                <c:pt idx="70">
                  <c:v>636.28167724609375</c:v>
                </c:pt>
                <c:pt idx="71">
                  <c:v>697.28851318359375</c:v>
                </c:pt>
                <c:pt idx="72">
                  <c:v>545.87176513671875</c:v>
                </c:pt>
                <c:pt idx="73">
                  <c:v>516.64129638671875</c:v>
                </c:pt>
                <c:pt idx="74">
                  <c:v>470.44754028320313</c:v>
                </c:pt>
                <c:pt idx="75">
                  <c:v>452.8509521484375</c:v>
                </c:pt>
                <c:pt idx="76">
                  <c:v>466.85293579101563</c:v>
                </c:pt>
                <c:pt idx="77">
                  <c:v>474.75823974609375</c:v>
                </c:pt>
                <c:pt idx="78">
                  <c:v>488.18597412109375</c:v>
                </c:pt>
                <c:pt idx="79">
                  <c:v>509.48733520507813</c:v>
                </c:pt>
                <c:pt idx="80">
                  <c:v>520.278076171875</c:v>
                </c:pt>
                <c:pt idx="81">
                  <c:v>523.6187744140625</c:v>
                </c:pt>
                <c:pt idx="82">
                  <c:v>493.62319946289063</c:v>
                </c:pt>
                <c:pt idx="83">
                  <c:v>501.90826416015625</c:v>
                </c:pt>
                <c:pt idx="84">
                  <c:v>508.31771850585938</c:v>
                </c:pt>
                <c:pt idx="85">
                  <c:v>508.69088745117188</c:v>
                </c:pt>
                <c:pt idx="86">
                  <c:v>504.33615112304688</c:v>
                </c:pt>
                <c:pt idx="87">
                  <c:v>494.12930297851563</c:v>
                </c:pt>
                <c:pt idx="88">
                  <c:v>462.3310546875</c:v>
                </c:pt>
                <c:pt idx="89">
                  <c:v>453.55987548828125</c:v>
                </c:pt>
                <c:pt idx="90">
                  <c:v>436.49462890625</c:v>
                </c:pt>
                <c:pt idx="91">
                  <c:v>470.23977661132813</c:v>
                </c:pt>
                <c:pt idx="92">
                  <c:v>478.90673828125</c:v>
                </c:pt>
                <c:pt idx="93">
                  <c:v>470.05419921875</c:v>
                </c:pt>
                <c:pt idx="94">
                  <c:v>436.15679931640625</c:v>
                </c:pt>
                <c:pt idx="95">
                  <c:v>416.41134643554688</c:v>
                </c:pt>
                <c:pt idx="96">
                  <c:v>347.18685913085938</c:v>
                </c:pt>
                <c:pt idx="97">
                  <c:v>322.94296264648438</c:v>
                </c:pt>
                <c:pt idx="98">
                  <c:v>333.93939208984375</c:v>
                </c:pt>
                <c:pt idx="99">
                  <c:v>334.88592529296875</c:v>
                </c:pt>
                <c:pt idx="100">
                  <c:v>344.6685791015625</c:v>
                </c:pt>
                <c:pt idx="101">
                  <c:v>349.54205322265625</c:v>
                </c:pt>
                <c:pt idx="102">
                  <c:v>376.15853881835938</c:v>
                </c:pt>
                <c:pt idx="103">
                  <c:v>368.1502685546875</c:v>
                </c:pt>
                <c:pt idx="104">
                  <c:v>339.26290893554688</c:v>
                </c:pt>
                <c:pt idx="105">
                  <c:v>332.46209716796875</c:v>
                </c:pt>
                <c:pt idx="106">
                  <c:v>341.85403442382813</c:v>
                </c:pt>
                <c:pt idx="107">
                  <c:v>343.80322265625</c:v>
                </c:pt>
                <c:pt idx="108">
                  <c:v>366.32870483398438</c:v>
                </c:pt>
                <c:pt idx="109">
                  <c:v>367.97372436523438</c:v>
                </c:pt>
                <c:pt idx="110">
                  <c:v>358.73492431640625</c:v>
                </c:pt>
                <c:pt idx="111">
                  <c:v>348.85150146484375</c:v>
                </c:pt>
                <c:pt idx="112">
                  <c:v>382.13140869140625</c:v>
                </c:pt>
                <c:pt idx="113">
                  <c:v>395.75390625</c:v>
                </c:pt>
                <c:pt idx="114">
                  <c:v>370.90692138671875</c:v>
                </c:pt>
                <c:pt idx="115">
                  <c:v>389.591552734375</c:v>
                </c:pt>
                <c:pt idx="116">
                  <c:v>394.36447143554688</c:v>
                </c:pt>
                <c:pt idx="117">
                  <c:v>403.59634399414063</c:v>
                </c:pt>
                <c:pt idx="118">
                  <c:v>420.71835327148438</c:v>
                </c:pt>
                <c:pt idx="119">
                  <c:v>423.0625</c:v>
                </c:pt>
                <c:pt idx="120">
                  <c:v>415.2890625</c:v>
                </c:pt>
                <c:pt idx="121">
                  <c:v>376.7156982421875</c:v>
                </c:pt>
                <c:pt idx="122">
                  <c:v>362.35797119140625</c:v>
                </c:pt>
                <c:pt idx="123">
                  <c:v>332.32373046875</c:v>
                </c:pt>
                <c:pt idx="124">
                  <c:v>314.02615356445313</c:v>
                </c:pt>
                <c:pt idx="125">
                  <c:v>334.46295166015625</c:v>
                </c:pt>
                <c:pt idx="126">
                  <c:v>327.59014892578125</c:v>
                </c:pt>
                <c:pt idx="127">
                  <c:v>306.0262451171875</c:v>
                </c:pt>
                <c:pt idx="128">
                  <c:v>304.29379272460938</c:v>
                </c:pt>
                <c:pt idx="129">
                  <c:v>338.2974853515625</c:v>
                </c:pt>
                <c:pt idx="130">
                  <c:v>345.7767333984375</c:v>
                </c:pt>
                <c:pt idx="131">
                  <c:v>313</c:v>
                </c:pt>
                <c:pt idx="132">
                  <c:v>304</c:v>
                </c:pt>
                <c:pt idx="133">
                  <c:v>273</c:v>
                </c:pt>
                <c:pt idx="134">
                  <c:v>284</c:v>
                </c:pt>
                <c:pt idx="135">
                  <c:v>294</c:v>
                </c:pt>
                <c:pt idx="136">
                  <c:v>268</c:v>
                </c:pt>
                <c:pt idx="137">
                  <c:v>267</c:v>
                </c:pt>
                <c:pt idx="138">
                  <c:v>271</c:v>
                </c:pt>
                <c:pt idx="139">
                  <c:v>259</c:v>
                </c:pt>
                <c:pt idx="140">
                  <c:v>259</c:v>
                </c:pt>
                <c:pt idx="141">
                  <c:v>299</c:v>
                </c:pt>
                <c:pt idx="142">
                  <c:v>290</c:v>
                </c:pt>
                <c:pt idx="143">
                  <c:v>296</c:v>
                </c:pt>
                <c:pt idx="144">
                  <c:v>300</c:v>
                </c:pt>
                <c:pt idx="145">
                  <c:v>287</c:v>
                </c:pt>
                <c:pt idx="146">
                  <c:v>283</c:v>
                </c:pt>
                <c:pt idx="147">
                  <c:v>298</c:v>
                </c:pt>
                <c:pt idx="148">
                  <c:v>318</c:v>
                </c:pt>
                <c:pt idx="149">
                  <c:v>337</c:v>
                </c:pt>
                <c:pt idx="150">
                  <c:v>338</c:v>
                </c:pt>
                <c:pt idx="151">
                  <c:v>520</c:v>
                </c:pt>
                <c:pt idx="152">
                  <c:v>595</c:v>
                </c:pt>
                <c:pt idx="153">
                  <c:v>652</c:v>
                </c:pt>
                <c:pt idx="154">
                  <c:v>544</c:v>
                </c:pt>
                <c:pt idx="155">
                  <c:v>566</c:v>
                </c:pt>
                <c:pt idx="156">
                  <c:v>560</c:v>
                </c:pt>
                <c:pt idx="157">
                  <c:v>521</c:v>
                </c:pt>
                <c:pt idx="158">
                  <c:v>519</c:v>
                </c:pt>
                <c:pt idx="159">
                  <c:v>476</c:v>
                </c:pt>
                <c:pt idx="160">
                  <c:v>475</c:v>
                </c:pt>
                <c:pt idx="161">
                  <c:v>487</c:v>
                </c:pt>
                <c:pt idx="162">
                  <c:v>466</c:v>
                </c:pt>
                <c:pt idx="163">
                  <c:v>490</c:v>
                </c:pt>
                <c:pt idx="164">
                  <c:v>507</c:v>
                </c:pt>
                <c:pt idx="165">
                  <c:v>513</c:v>
                </c:pt>
                <c:pt idx="166">
                  <c:v>491</c:v>
                </c:pt>
                <c:pt idx="167">
                  <c:v>476</c:v>
                </c:pt>
                <c:pt idx="168">
                  <c:v>487</c:v>
                </c:pt>
                <c:pt idx="169">
                  <c:v>508</c:v>
                </c:pt>
                <c:pt idx="170">
                  <c:v>575</c:v>
                </c:pt>
                <c:pt idx="171">
                  <c:v>588</c:v>
                </c:pt>
                <c:pt idx="172">
                  <c:v>616</c:v>
                </c:pt>
                <c:pt idx="173">
                  <c:v>617</c:v>
                </c:pt>
                <c:pt idx="174">
                  <c:v>626</c:v>
                </c:pt>
                <c:pt idx="175">
                  <c:v>643</c:v>
                </c:pt>
                <c:pt idx="176">
                  <c:v>677</c:v>
                </c:pt>
                <c:pt idx="177">
                  <c:v>779</c:v>
                </c:pt>
                <c:pt idx="178">
                  <c:v>906</c:v>
                </c:pt>
                <c:pt idx="179">
                  <c:v>916</c:v>
                </c:pt>
                <c:pt idx="180">
                  <c:v>787</c:v>
                </c:pt>
                <c:pt idx="181">
                  <c:v>770</c:v>
                </c:pt>
                <c:pt idx="182">
                  <c:v>818</c:v>
                </c:pt>
                <c:pt idx="183">
                  <c:v>806</c:v>
                </c:pt>
                <c:pt idx="184">
                  <c:v>768</c:v>
                </c:pt>
                <c:pt idx="185">
                  <c:v>816</c:v>
                </c:pt>
                <c:pt idx="186">
                  <c:v>827</c:v>
                </c:pt>
                <c:pt idx="187">
                  <c:v>805</c:v>
                </c:pt>
                <c:pt idx="188">
                  <c:v>1018</c:v>
                </c:pt>
                <c:pt idx="189">
                  <c:v>961</c:v>
                </c:pt>
                <c:pt idx="190">
                  <c:v>839</c:v>
                </c:pt>
                <c:pt idx="191">
                  <c:v>824</c:v>
                </c:pt>
                <c:pt idx="192">
                  <c:v>789</c:v>
                </c:pt>
                <c:pt idx="193">
                  <c:v>819</c:v>
                </c:pt>
                <c:pt idx="194">
                  <c:v>708</c:v>
                </c:pt>
                <c:pt idx="195">
                  <c:v>688</c:v>
                </c:pt>
                <c:pt idx="196">
                  <c:v>728</c:v>
                </c:pt>
                <c:pt idx="197">
                  <c:v>875</c:v>
                </c:pt>
                <c:pt idx="198">
                  <c:v>971</c:v>
                </c:pt>
                <c:pt idx="199">
                  <c:v>961</c:v>
                </c:pt>
                <c:pt idx="200">
                  <c:v>1033</c:v>
                </c:pt>
                <c:pt idx="201">
                  <c:v>1059</c:v>
                </c:pt>
                <c:pt idx="202">
                  <c:v>883</c:v>
                </c:pt>
                <c:pt idx="203">
                  <c:v>890</c:v>
                </c:pt>
                <c:pt idx="204">
                  <c:v>829</c:v>
                </c:pt>
                <c:pt idx="205">
                  <c:v>838</c:v>
                </c:pt>
                <c:pt idx="206">
                  <c:v>772</c:v>
                </c:pt>
                <c:pt idx="207">
                  <c:v>644</c:v>
                </c:pt>
                <c:pt idx="208">
                  <c:v>679</c:v>
                </c:pt>
                <c:pt idx="209">
                  <c:v>613</c:v>
                </c:pt>
                <c:pt idx="210">
                  <c:v>567</c:v>
                </c:pt>
                <c:pt idx="211">
                  <c:v>546</c:v>
                </c:pt>
                <c:pt idx="212">
                  <c:v>551</c:v>
                </c:pt>
                <c:pt idx="213">
                  <c:v>473</c:v>
                </c:pt>
                <c:pt idx="214">
                  <c:v>448</c:v>
                </c:pt>
                <c:pt idx="215">
                  <c:v>418</c:v>
                </c:pt>
                <c:pt idx="216">
                  <c:v>405</c:v>
                </c:pt>
                <c:pt idx="217">
                  <c:v>434</c:v>
                </c:pt>
                <c:pt idx="218">
                  <c:v>441</c:v>
                </c:pt>
                <c:pt idx="219">
                  <c:v>391</c:v>
                </c:pt>
                <c:pt idx="220">
                  <c:v>428</c:v>
                </c:pt>
                <c:pt idx="221">
                  <c:v>410</c:v>
                </c:pt>
                <c:pt idx="222">
                  <c:v>402</c:v>
                </c:pt>
                <c:pt idx="223">
                  <c:v>406</c:v>
                </c:pt>
                <c:pt idx="224">
                  <c:v>383</c:v>
                </c:pt>
                <c:pt idx="225">
                  <c:v>363</c:v>
                </c:pt>
                <c:pt idx="226">
                  <c:v>317</c:v>
                </c:pt>
                <c:pt idx="227">
                  <c:v>310</c:v>
                </c:pt>
                <c:pt idx="228">
                  <c:v>329</c:v>
                </c:pt>
                <c:pt idx="229">
                  <c:v>283</c:v>
                </c:pt>
                <c:pt idx="230">
                  <c:v>352</c:v>
                </c:pt>
                <c:pt idx="231">
                  <c:v>419</c:v>
                </c:pt>
                <c:pt idx="232">
                  <c:v>413</c:v>
                </c:pt>
                <c:pt idx="233">
                  <c:v>385</c:v>
                </c:pt>
                <c:pt idx="234">
                  <c:v>330</c:v>
                </c:pt>
                <c:pt idx="235">
                  <c:v>366</c:v>
                </c:pt>
                <c:pt idx="236">
                  <c:v>354</c:v>
                </c:pt>
                <c:pt idx="237">
                  <c:v>361</c:v>
                </c:pt>
                <c:pt idx="238">
                  <c:v>367</c:v>
                </c:pt>
                <c:pt idx="239">
                  <c:v>371</c:v>
                </c:pt>
                <c:pt idx="240">
                  <c:v>342</c:v>
                </c:pt>
                <c:pt idx="241">
                  <c:v>337</c:v>
                </c:pt>
                <c:pt idx="242">
                  <c:v>313</c:v>
                </c:pt>
                <c:pt idx="243">
                  <c:v>304</c:v>
                </c:pt>
                <c:pt idx="244">
                  <c:v>312</c:v>
                </c:pt>
                <c:pt idx="245">
                  <c:v>335</c:v>
                </c:pt>
                <c:pt idx="246">
                  <c:v>345</c:v>
                </c:pt>
                <c:pt idx="247">
                  <c:v>349</c:v>
                </c:pt>
                <c:pt idx="248">
                  <c:v>344</c:v>
                </c:pt>
                <c:pt idx="249">
                  <c:v>329</c:v>
                </c:pt>
                <c:pt idx="250">
                  <c:v>320</c:v>
                </c:pt>
                <c:pt idx="251">
                  <c:v>289</c:v>
                </c:pt>
                <c:pt idx="252">
                  <c:v>272</c:v>
                </c:pt>
                <c:pt idx="253">
                  <c:v>282</c:v>
                </c:pt>
                <c:pt idx="254">
                  <c:v>285</c:v>
                </c:pt>
                <c:pt idx="255">
                  <c:v>274</c:v>
                </c:pt>
                <c:pt idx="256">
                  <c:v>246</c:v>
                </c:pt>
                <c:pt idx="257">
                  <c:v>298</c:v>
                </c:pt>
                <c:pt idx="258">
                  <c:v>419</c:v>
                </c:pt>
                <c:pt idx="259">
                  <c:v>455</c:v>
                </c:pt>
                <c:pt idx="260">
                  <c:v>420</c:v>
                </c:pt>
                <c:pt idx="261">
                  <c:v>436</c:v>
                </c:pt>
                <c:pt idx="262">
                  <c:v>575</c:v>
                </c:pt>
                <c:pt idx="263">
                  <c:v>592</c:v>
                </c:pt>
                <c:pt idx="264">
                  <c:v>695</c:v>
                </c:pt>
                <c:pt idx="265">
                  <c:v>767</c:v>
                </c:pt>
                <c:pt idx="266">
                  <c:v>821</c:v>
                </c:pt>
                <c:pt idx="267">
                  <c:v>686</c:v>
                </c:pt>
                <c:pt idx="268">
                  <c:v>653</c:v>
                </c:pt>
                <c:pt idx="269">
                  <c:v>735</c:v>
                </c:pt>
                <c:pt idx="270">
                  <c:v>800</c:v>
                </c:pt>
                <c:pt idx="271">
                  <c:v>836</c:v>
                </c:pt>
                <c:pt idx="272">
                  <c:v>1096</c:v>
                </c:pt>
                <c:pt idx="273">
                  <c:v>1617</c:v>
                </c:pt>
                <c:pt idx="279">
                  <c:v>1345</c:v>
                </c:pt>
                <c:pt idx="280">
                  <c:v>1170</c:v>
                </c:pt>
                <c:pt idx="281">
                  <c:v>1055</c:v>
                </c:pt>
                <c:pt idx="282">
                  <c:v>922</c:v>
                </c:pt>
                <c:pt idx="283">
                  <c:v>912</c:v>
                </c:pt>
                <c:pt idx="284">
                  <c:v>793</c:v>
                </c:pt>
                <c:pt idx="285">
                  <c:v>760</c:v>
                </c:pt>
                <c:pt idx="286">
                  <c:v>765</c:v>
                </c:pt>
                <c:pt idx="287">
                  <c:v>639</c:v>
                </c:pt>
                <c:pt idx="288">
                  <c:v>654</c:v>
                </c:pt>
                <c:pt idx="289">
                  <c:v>671</c:v>
                </c:pt>
                <c:pt idx="290">
                  <c:v>584</c:v>
                </c:pt>
                <c:pt idx="291">
                  <c:v>561</c:v>
                </c:pt>
                <c:pt idx="292">
                  <c:v>698</c:v>
                </c:pt>
                <c:pt idx="293">
                  <c:v>713</c:v>
                </c:pt>
                <c:pt idx="294">
                  <c:v>659</c:v>
                </c:pt>
                <c:pt idx="295">
                  <c:v>692</c:v>
                </c:pt>
                <c:pt idx="296">
                  <c:v>626</c:v>
                </c:pt>
                <c:pt idx="297">
                  <c:v>593</c:v>
                </c:pt>
                <c:pt idx="298">
                  <c:v>622</c:v>
                </c:pt>
                <c:pt idx="299">
                  <c:v>541</c:v>
                </c:pt>
                <c:pt idx="300">
                  <c:v>508</c:v>
                </c:pt>
                <c:pt idx="301">
                  <c:v>478</c:v>
                </c:pt>
                <c:pt idx="302">
                  <c:v>477</c:v>
                </c:pt>
                <c:pt idx="303">
                  <c:v>476</c:v>
                </c:pt>
                <c:pt idx="304">
                  <c:v>509</c:v>
                </c:pt>
                <c:pt idx="305">
                  <c:v>542</c:v>
                </c:pt>
                <c:pt idx="306">
                  <c:v>558</c:v>
                </c:pt>
                <c:pt idx="307">
                  <c:v>730</c:v>
                </c:pt>
                <c:pt idx="308">
                  <c:v>841</c:v>
                </c:pt>
                <c:pt idx="309">
                  <c:v>707</c:v>
                </c:pt>
                <c:pt idx="310">
                  <c:v>779</c:v>
                </c:pt>
                <c:pt idx="311">
                  <c:v>723</c:v>
                </c:pt>
                <c:pt idx="312">
                  <c:v>661</c:v>
                </c:pt>
                <c:pt idx="313">
                  <c:v>598</c:v>
                </c:pt>
                <c:pt idx="314">
                  <c:v>599</c:v>
                </c:pt>
                <c:pt idx="315">
                  <c:v>604</c:v>
                </c:pt>
                <c:pt idx="316">
                  <c:v>696</c:v>
                </c:pt>
                <c:pt idx="317">
                  <c:v>644</c:v>
                </c:pt>
                <c:pt idx="318">
                  <c:v>616</c:v>
                </c:pt>
                <c:pt idx="319">
                  <c:v>598</c:v>
                </c:pt>
                <c:pt idx="320">
                  <c:v>574</c:v>
                </c:pt>
                <c:pt idx="321">
                  <c:v>563</c:v>
                </c:pt>
                <c:pt idx="322">
                  <c:v>565</c:v>
                </c:pt>
                <c:pt idx="323">
                  <c:v>531</c:v>
                </c:pt>
                <c:pt idx="324">
                  <c:v>493</c:v>
                </c:pt>
                <c:pt idx="325">
                  <c:v>498</c:v>
                </c:pt>
                <c:pt idx="326">
                  <c:v>486</c:v>
                </c:pt>
                <c:pt idx="327">
                  <c:v>455</c:v>
                </c:pt>
                <c:pt idx="328">
                  <c:v>462</c:v>
                </c:pt>
                <c:pt idx="329">
                  <c:v>521</c:v>
                </c:pt>
                <c:pt idx="330">
                  <c:v>471</c:v>
                </c:pt>
                <c:pt idx="331">
                  <c:v>478</c:v>
                </c:pt>
                <c:pt idx="332">
                  <c:v>483</c:v>
                </c:pt>
                <c:pt idx="333">
                  <c:v>436</c:v>
                </c:pt>
                <c:pt idx="334">
                  <c:v>427</c:v>
                </c:pt>
                <c:pt idx="335">
                  <c:v>400</c:v>
                </c:pt>
                <c:pt idx="336">
                  <c:v>421</c:v>
                </c:pt>
                <c:pt idx="337">
                  <c:v>381</c:v>
                </c:pt>
                <c:pt idx="338">
                  <c:v>377</c:v>
                </c:pt>
                <c:pt idx="339">
                  <c:v>371</c:v>
                </c:pt>
                <c:pt idx="340">
                  <c:v>367</c:v>
                </c:pt>
                <c:pt idx="341">
                  <c:v>353</c:v>
                </c:pt>
                <c:pt idx="342">
                  <c:v>404</c:v>
                </c:pt>
                <c:pt idx="343">
                  <c:v>384</c:v>
                </c:pt>
                <c:pt idx="344">
                  <c:v>440</c:v>
                </c:pt>
                <c:pt idx="345">
                  <c:v>430</c:v>
                </c:pt>
                <c:pt idx="346">
                  <c:v>467</c:v>
                </c:pt>
                <c:pt idx="347">
                  <c:v>504</c:v>
                </c:pt>
                <c:pt idx="348">
                  <c:v>526</c:v>
                </c:pt>
                <c:pt idx="349">
                  <c:v>446</c:v>
                </c:pt>
                <c:pt idx="350">
                  <c:v>482</c:v>
                </c:pt>
                <c:pt idx="351">
                  <c:v>459</c:v>
                </c:pt>
                <c:pt idx="352">
                  <c:v>458</c:v>
                </c:pt>
                <c:pt idx="353">
                  <c:v>500</c:v>
                </c:pt>
                <c:pt idx="354">
                  <c:v>536</c:v>
                </c:pt>
                <c:pt idx="355">
                  <c:v>570</c:v>
                </c:pt>
                <c:pt idx="356">
                  <c:v>662</c:v>
                </c:pt>
                <c:pt idx="357">
                  <c:v>590</c:v>
                </c:pt>
                <c:pt idx="358">
                  <c:v>640</c:v>
                </c:pt>
                <c:pt idx="359">
                  <c:v>695</c:v>
                </c:pt>
                <c:pt idx="360">
                  <c:v>777</c:v>
                </c:pt>
                <c:pt idx="361">
                  <c:v>775</c:v>
                </c:pt>
                <c:pt idx="362">
                  <c:v>705</c:v>
                </c:pt>
                <c:pt idx="363">
                  <c:v>621</c:v>
                </c:pt>
                <c:pt idx="364">
                  <c:v>597</c:v>
                </c:pt>
                <c:pt idx="365">
                  <c:v>621</c:v>
                </c:pt>
                <c:pt idx="366">
                  <c:v>569</c:v>
                </c:pt>
                <c:pt idx="367">
                  <c:v>510</c:v>
                </c:pt>
                <c:pt idx="368">
                  <c:v>497</c:v>
                </c:pt>
                <c:pt idx="369">
                  <c:v>491</c:v>
                </c:pt>
                <c:pt idx="370">
                  <c:v>467</c:v>
                </c:pt>
                <c:pt idx="371">
                  <c:v>422</c:v>
                </c:pt>
                <c:pt idx="372">
                  <c:v>400</c:v>
                </c:pt>
                <c:pt idx="373">
                  <c:v>374</c:v>
                </c:pt>
                <c:pt idx="374">
                  <c:v>392</c:v>
                </c:pt>
                <c:pt idx="375">
                  <c:v>381</c:v>
                </c:pt>
                <c:pt idx="376">
                  <c:v>374</c:v>
                </c:pt>
                <c:pt idx="377">
                  <c:v>377</c:v>
                </c:pt>
                <c:pt idx="378">
                  <c:v>361</c:v>
                </c:pt>
                <c:pt idx="379">
                  <c:v>385</c:v>
                </c:pt>
                <c:pt idx="380">
                  <c:v>356</c:v>
                </c:pt>
                <c:pt idx="381">
                  <c:v>351</c:v>
                </c:pt>
                <c:pt idx="382">
                  <c:v>361</c:v>
                </c:pt>
                <c:pt idx="383">
                  <c:v>363</c:v>
                </c:pt>
                <c:pt idx="384">
                  <c:v>329</c:v>
                </c:pt>
                <c:pt idx="385">
                  <c:v>347</c:v>
                </c:pt>
                <c:pt idx="386">
                  <c:v>372</c:v>
                </c:pt>
                <c:pt idx="387">
                  <c:v>346</c:v>
                </c:pt>
                <c:pt idx="388">
                  <c:v>363</c:v>
                </c:pt>
                <c:pt idx="389">
                  <c:v>371</c:v>
                </c:pt>
                <c:pt idx="390">
                  <c:v>346</c:v>
                </c:pt>
                <c:pt idx="391">
                  <c:v>349</c:v>
                </c:pt>
                <c:pt idx="392">
                  <c:v>328</c:v>
                </c:pt>
                <c:pt idx="393">
                  <c:v>381</c:v>
                </c:pt>
                <c:pt idx="394">
                  <c:v>429</c:v>
                </c:pt>
                <c:pt idx="395">
                  <c:v>533</c:v>
                </c:pt>
                <c:pt idx="396">
                  <c:v>437</c:v>
                </c:pt>
                <c:pt idx="397">
                  <c:v>392</c:v>
                </c:pt>
                <c:pt idx="398">
                  <c:v>405</c:v>
                </c:pt>
                <c:pt idx="399">
                  <c:v>373</c:v>
                </c:pt>
                <c:pt idx="400">
                  <c:v>459</c:v>
                </c:pt>
                <c:pt idx="401">
                  <c:v>407</c:v>
                </c:pt>
                <c:pt idx="402">
                  <c:v>393</c:v>
                </c:pt>
                <c:pt idx="403">
                  <c:v>413</c:v>
                </c:pt>
                <c:pt idx="404">
                  <c:v>402</c:v>
                </c:pt>
                <c:pt idx="405">
                  <c:v>415</c:v>
                </c:pt>
              </c:numCache>
            </c:numRef>
          </c:val>
          <c:smooth val="0"/>
          <c:extLst>
            <c:ext xmlns:c16="http://schemas.microsoft.com/office/drawing/2014/chart" uri="{C3380CC4-5D6E-409C-BE32-E72D297353CC}">
              <c16:uniqueId val="{00000001-9EB6-4BA2-A930-4E220DE26C2E}"/>
            </c:ext>
          </c:extLst>
        </c:ser>
        <c:ser>
          <c:idx val="1"/>
          <c:order val="1"/>
          <c:tx>
            <c:strRef>
              <c:f>HY!$E$5</c:f>
              <c:strCache>
                <c:ptCount val="1"/>
                <c:pt idx="0">
                  <c:v>NTM Credit Losses</c:v>
                </c:pt>
              </c:strCache>
            </c:strRef>
          </c:tx>
          <c:spPr>
            <a:ln w="25400">
              <a:solidFill>
                <a:srgbClr val="E0BA4C"/>
              </a:solidFill>
            </a:ln>
          </c:spPr>
          <c:marker>
            <c:symbol val="none"/>
          </c:marker>
          <c:cat>
            <c:numRef>
              <c:f>HY!$A$7:$A$424</c:f>
              <c:numCache>
                <c:formatCode>mm/dd/yyyy</c:formatCode>
                <c:ptCount val="406"/>
                <c:pt idx="0">
                  <c:v>31471</c:v>
                </c:pt>
                <c:pt idx="1">
                  <c:v>31502</c:v>
                </c:pt>
                <c:pt idx="2">
                  <c:v>31532</c:v>
                </c:pt>
                <c:pt idx="3">
                  <c:v>31563</c:v>
                </c:pt>
                <c:pt idx="4">
                  <c:v>31593</c:v>
                </c:pt>
                <c:pt idx="5">
                  <c:v>31624</c:v>
                </c:pt>
                <c:pt idx="6">
                  <c:v>31655</c:v>
                </c:pt>
                <c:pt idx="7">
                  <c:v>31685</c:v>
                </c:pt>
                <c:pt idx="8">
                  <c:v>31716</c:v>
                </c:pt>
                <c:pt idx="9">
                  <c:v>31746</c:v>
                </c:pt>
                <c:pt idx="10">
                  <c:v>31777</c:v>
                </c:pt>
                <c:pt idx="11">
                  <c:v>31808</c:v>
                </c:pt>
                <c:pt idx="12">
                  <c:v>31836</c:v>
                </c:pt>
                <c:pt idx="13">
                  <c:v>31867</c:v>
                </c:pt>
                <c:pt idx="14">
                  <c:v>31897</c:v>
                </c:pt>
                <c:pt idx="15">
                  <c:v>31928</c:v>
                </c:pt>
                <c:pt idx="16">
                  <c:v>31958</c:v>
                </c:pt>
                <c:pt idx="17">
                  <c:v>31989</c:v>
                </c:pt>
                <c:pt idx="18">
                  <c:v>32020</c:v>
                </c:pt>
                <c:pt idx="19">
                  <c:v>32050</c:v>
                </c:pt>
                <c:pt idx="20">
                  <c:v>32081</c:v>
                </c:pt>
                <c:pt idx="21">
                  <c:v>32111</c:v>
                </c:pt>
                <c:pt idx="22">
                  <c:v>32142</c:v>
                </c:pt>
                <c:pt idx="23">
                  <c:v>32173</c:v>
                </c:pt>
                <c:pt idx="24">
                  <c:v>32202</c:v>
                </c:pt>
                <c:pt idx="25">
                  <c:v>32233</c:v>
                </c:pt>
                <c:pt idx="26">
                  <c:v>32263</c:v>
                </c:pt>
                <c:pt idx="27">
                  <c:v>32294</c:v>
                </c:pt>
                <c:pt idx="28">
                  <c:v>32324</c:v>
                </c:pt>
                <c:pt idx="29">
                  <c:v>32355</c:v>
                </c:pt>
                <c:pt idx="30">
                  <c:v>32386</c:v>
                </c:pt>
                <c:pt idx="31">
                  <c:v>32416</c:v>
                </c:pt>
                <c:pt idx="32">
                  <c:v>32447</c:v>
                </c:pt>
                <c:pt idx="33">
                  <c:v>32477</c:v>
                </c:pt>
                <c:pt idx="34">
                  <c:v>32508</c:v>
                </c:pt>
                <c:pt idx="35">
                  <c:v>32539</c:v>
                </c:pt>
                <c:pt idx="36">
                  <c:v>32567</c:v>
                </c:pt>
                <c:pt idx="37">
                  <c:v>32598</c:v>
                </c:pt>
                <c:pt idx="38">
                  <c:v>32628</c:v>
                </c:pt>
                <c:pt idx="39">
                  <c:v>32659</c:v>
                </c:pt>
                <c:pt idx="40">
                  <c:v>32689</c:v>
                </c:pt>
                <c:pt idx="41">
                  <c:v>32720</c:v>
                </c:pt>
                <c:pt idx="42">
                  <c:v>32751</c:v>
                </c:pt>
                <c:pt idx="43">
                  <c:v>32781</c:v>
                </c:pt>
                <c:pt idx="44">
                  <c:v>32812</c:v>
                </c:pt>
                <c:pt idx="45">
                  <c:v>32842</c:v>
                </c:pt>
                <c:pt idx="46">
                  <c:v>32873</c:v>
                </c:pt>
                <c:pt idx="47">
                  <c:v>32904</c:v>
                </c:pt>
                <c:pt idx="48">
                  <c:v>32932</c:v>
                </c:pt>
                <c:pt idx="49">
                  <c:v>32963</c:v>
                </c:pt>
                <c:pt idx="50">
                  <c:v>32993</c:v>
                </c:pt>
                <c:pt idx="51">
                  <c:v>33024</c:v>
                </c:pt>
                <c:pt idx="52">
                  <c:v>33054</c:v>
                </c:pt>
                <c:pt idx="53">
                  <c:v>33085</c:v>
                </c:pt>
                <c:pt idx="54">
                  <c:v>33116</c:v>
                </c:pt>
                <c:pt idx="55">
                  <c:v>33146</c:v>
                </c:pt>
                <c:pt idx="56">
                  <c:v>33177</c:v>
                </c:pt>
                <c:pt idx="57">
                  <c:v>33207</c:v>
                </c:pt>
                <c:pt idx="58">
                  <c:v>33238</c:v>
                </c:pt>
                <c:pt idx="59">
                  <c:v>33269</c:v>
                </c:pt>
                <c:pt idx="60">
                  <c:v>33297</c:v>
                </c:pt>
                <c:pt idx="61">
                  <c:v>33328</c:v>
                </c:pt>
                <c:pt idx="62">
                  <c:v>33358</c:v>
                </c:pt>
                <c:pt idx="63">
                  <c:v>33389</c:v>
                </c:pt>
                <c:pt idx="64">
                  <c:v>33419</c:v>
                </c:pt>
                <c:pt idx="65">
                  <c:v>33450</c:v>
                </c:pt>
                <c:pt idx="66">
                  <c:v>33481</c:v>
                </c:pt>
                <c:pt idx="67">
                  <c:v>33511</c:v>
                </c:pt>
                <c:pt idx="68">
                  <c:v>33542</c:v>
                </c:pt>
                <c:pt idx="69">
                  <c:v>33572</c:v>
                </c:pt>
                <c:pt idx="70">
                  <c:v>33603</c:v>
                </c:pt>
                <c:pt idx="71">
                  <c:v>33634</c:v>
                </c:pt>
                <c:pt idx="72">
                  <c:v>33663</c:v>
                </c:pt>
                <c:pt idx="73">
                  <c:v>33694</c:v>
                </c:pt>
                <c:pt idx="74">
                  <c:v>33724</c:v>
                </c:pt>
                <c:pt idx="75">
                  <c:v>33755</c:v>
                </c:pt>
                <c:pt idx="76">
                  <c:v>33785</c:v>
                </c:pt>
                <c:pt idx="77">
                  <c:v>33816</c:v>
                </c:pt>
                <c:pt idx="78">
                  <c:v>33847</c:v>
                </c:pt>
                <c:pt idx="79">
                  <c:v>33877</c:v>
                </c:pt>
                <c:pt idx="80">
                  <c:v>33908</c:v>
                </c:pt>
                <c:pt idx="81">
                  <c:v>33938</c:v>
                </c:pt>
                <c:pt idx="82">
                  <c:v>33969</c:v>
                </c:pt>
                <c:pt idx="83">
                  <c:v>34000</c:v>
                </c:pt>
                <c:pt idx="84">
                  <c:v>34028</c:v>
                </c:pt>
                <c:pt idx="85">
                  <c:v>34059</c:v>
                </c:pt>
                <c:pt idx="86">
                  <c:v>34089</c:v>
                </c:pt>
                <c:pt idx="87">
                  <c:v>34120</c:v>
                </c:pt>
                <c:pt idx="88">
                  <c:v>34150</c:v>
                </c:pt>
                <c:pt idx="89">
                  <c:v>34181</c:v>
                </c:pt>
                <c:pt idx="90">
                  <c:v>34212</c:v>
                </c:pt>
                <c:pt idx="91">
                  <c:v>34242</c:v>
                </c:pt>
                <c:pt idx="92">
                  <c:v>34273</c:v>
                </c:pt>
                <c:pt idx="93">
                  <c:v>34303</c:v>
                </c:pt>
                <c:pt idx="94">
                  <c:v>34334</c:v>
                </c:pt>
                <c:pt idx="95">
                  <c:v>34365</c:v>
                </c:pt>
                <c:pt idx="96">
                  <c:v>34393</c:v>
                </c:pt>
                <c:pt idx="97">
                  <c:v>34424</c:v>
                </c:pt>
                <c:pt idx="98">
                  <c:v>34454</c:v>
                </c:pt>
                <c:pt idx="99">
                  <c:v>34485</c:v>
                </c:pt>
                <c:pt idx="100">
                  <c:v>34515</c:v>
                </c:pt>
                <c:pt idx="101">
                  <c:v>34546</c:v>
                </c:pt>
                <c:pt idx="102">
                  <c:v>34577</c:v>
                </c:pt>
                <c:pt idx="103">
                  <c:v>34607</c:v>
                </c:pt>
                <c:pt idx="104">
                  <c:v>34638</c:v>
                </c:pt>
                <c:pt idx="105">
                  <c:v>34668</c:v>
                </c:pt>
                <c:pt idx="106">
                  <c:v>34699</c:v>
                </c:pt>
                <c:pt idx="107">
                  <c:v>34730</c:v>
                </c:pt>
                <c:pt idx="108">
                  <c:v>34758</c:v>
                </c:pt>
                <c:pt idx="109">
                  <c:v>34789</c:v>
                </c:pt>
                <c:pt idx="110">
                  <c:v>34819</c:v>
                </c:pt>
                <c:pt idx="111">
                  <c:v>34850</c:v>
                </c:pt>
                <c:pt idx="112">
                  <c:v>34880</c:v>
                </c:pt>
                <c:pt idx="113">
                  <c:v>34911</c:v>
                </c:pt>
                <c:pt idx="114">
                  <c:v>34942</c:v>
                </c:pt>
                <c:pt idx="115">
                  <c:v>34972</c:v>
                </c:pt>
                <c:pt idx="116">
                  <c:v>35003</c:v>
                </c:pt>
                <c:pt idx="117">
                  <c:v>35033</c:v>
                </c:pt>
                <c:pt idx="118">
                  <c:v>35064</c:v>
                </c:pt>
                <c:pt idx="119">
                  <c:v>35095</c:v>
                </c:pt>
                <c:pt idx="120">
                  <c:v>35124</c:v>
                </c:pt>
                <c:pt idx="121">
                  <c:v>35155</c:v>
                </c:pt>
                <c:pt idx="122">
                  <c:v>35185</c:v>
                </c:pt>
                <c:pt idx="123">
                  <c:v>35216</c:v>
                </c:pt>
                <c:pt idx="124">
                  <c:v>35246</c:v>
                </c:pt>
                <c:pt idx="125">
                  <c:v>35277</c:v>
                </c:pt>
                <c:pt idx="126">
                  <c:v>35308</c:v>
                </c:pt>
                <c:pt idx="127">
                  <c:v>35338</c:v>
                </c:pt>
                <c:pt idx="128">
                  <c:v>35369</c:v>
                </c:pt>
                <c:pt idx="129">
                  <c:v>35399</c:v>
                </c:pt>
                <c:pt idx="130">
                  <c:v>35430</c:v>
                </c:pt>
                <c:pt idx="131">
                  <c:v>35461</c:v>
                </c:pt>
                <c:pt idx="132">
                  <c:v>35489</c:v>
                </c:pt>
                <c:pt idx="133">
                  <c:v>35520</c:v>
                </c:pt>
                <c:pt idx="134">
                  <c:v>35550</c:v>
                </c:pt>
                <c:pt idx="135">
                  <c:v>35581</c:v>
                </c:pt>
                <c:pt idx="136">
                  <c:v>35611</c:v>
                </c:pt>
                <c:pt idx="137">
                  <c:v>35642</c:v>
                </c:pt>
                <c:pt idx="138">
                  <c:v>35673</c:v>
                </c:pt>
                <c:pt idx="139">
                  <c:v>35703</c:v>
                </c:pt>
                <c:pt idx="140">
                  <c:v>35734</c:v>
                </c:pt>
                <c:pt idx="141">
                  <c:v>35764</c:v>
                </c:pt>
                <c:pt idx="142">
                  <c:v>35795</c:v>
                </c:pt>
                <c:pt idx="143">
                  <c:v>35826</c:v>
                </c:pt>
                <c:pt idx="144">
                  <c:v>35854</c:v>
                </c:pt>
                <c:pt idx="145">
                  <c:v>35885</c:v>
                </c:pt>
                <c:pt idx="146">
                  <c:v>35915</c:v>
                </c:pt>
                <c:pt idx="147">
                  <c:v>35946</c:v>
                </c:pt>
                <c:pt idx="148">
                  <c:v>35976</c:v>
                </c:pt>
                <c:pt idx="149">
                  <c:v>36007</c:v>
                </c:pt>
                <c:pt idx="150">
                  <c:v>36038</c:v>
                </c:pt>
                <c:pt idx="151">
                  <c:v>36068</c:v>
                </c:pt>
                <c:pt idx="152">
                  <c:v>36099</c:v>
                </c:pt>
                <c:pt idx="153">
                  <c:v>36129</c:v>
                </c:pt>
                <c:pt idx="154">
                  <c:v>36160</c:v>
                </c:pt>
                <c:pt idx="155">
                  <c:v>36191</c:v>
                </c:pt>
                <c:pt idx="156">
                  <c:v>36219</c:v>
                </c:pt>
                <c:pt idx="157">
                  <c:v>36250</c:v>
                </c:pt>
                <c:pt idx="158">
                  <c:v>36280</c:v>
                </c:pt>
                <c:pt idx="159">
                  <c:v>36311</c:v>
                </c:pt>
                <c:pt idx="160">
                  <c:v>36341</c:v>
                </c:pt>
                <c:pt idx="161">
                  <c:v>36372</c:v>
                </c:pt>
                <c:pt idx="162">
                  <c:v>36403</c:v>
                </c:pt>
                <c:pt idx="163">
                  <c:v>36433</c:v>
                </c:pt>
                <c:pt idx="164">
                  <c:v>36464</c:v>
                </c:pt>
                <c:pt idx="165">
                  <c:v>36494</c:v>
                </c:pt>
                <c:pt idx="166">
                  <c:v>36525</c:v>
                </c:pt>
                <c:pt idx="167">
                  <c:v>36556</c:v>
                </c:pt>
                <c:pt idx="168">
                  <c:v>36585</c:v>
                </c:pt>
                <c:pt idx="169">
                  <c:v>36616</c:v>
                </c:pt>
                <c:pt idx="170">
                  <c:v>36646</c:v>
                </c:pt>
                <c:pt idx="171">
                  <c:v>36677</c:v>
                </c:pt>
                <c:pt idx="172">
                  <c:v>36707</c:v>
                </c:pt>
                <c:pt idx="173">
                  <c:v>36738</c:v>
                </c:pt>
                <c:pt idx="174">
                  <c:v>36769</c:v>
                </c:pt>
                <c:pt idx="175">
                  <c:v>36799</c:v>
                </c:pt>
                <c:pt idx="176">
                  <c:v>36830</c:v>
                </c:pt>
                <c:pt idx="177">
                  <c:v>36860</c:v>
                </c:pt>
                <c:pt idx="178">
                  <c:v>36891</c:v>
                </c:pt>
                <c:pt idx="179">
                  <c:v>36922</c:v>
                </c:pt>
                <c:pt idx="180">
                  <c:v>36950</c:v>
                </c:pt>
                <c:pt idx="181">
                  <c:v>36981</c:v>
                </c:pt>
                <c:pt idx="182">
                  <c:v>37011</c:v>
                </c:pt>
                <c:pt idx="183">
                  <c:v>37042</c:v>
                </c:pt>
                <c:pt idx="184">
                  <c:v>37072</c:v>
                </c:pt>
                <c:pt idx="185">
                  <c:v>37103</c:v>
                </c:pt>
                <c:pt idx="186">
                  <c:v>37134</c:v>
                </c:pt>
                <c:pt idx="187">
                  <c:v>37164</c:v>
                </c:pt>
                <c:pt idx="188">
                  <c:v>37195</c:v>
                </c:pt>
                <c:pt idx="189">
                  <c:v>37225</c:v>
                </c:pt>
                <c:pt idx="190">
                  <c:v>37256</c:v>
                </c:pt>
                <c:pt idx="191">
                  <c:v>37287</c:v>
                </c:pt>
                <c:pt idx="192">
                  <c:v>37315</c:v>
                </c:pt>
                <c:pt idx="193">
                  <c:v>37346</c:v>
                </c:pt>
                <c:pt idx="194">
                  <c:v>37376</c:v>
                </c:pt>
                <c:pt idx="195">
                  <c:v>37407</c:v>
                </c:pt>
                <c:pt idx="196">
                  <c:v>37437</c:v>
                </c:pt>
                <c:pt idx="197">
                  <c:v>37468</c:v>
                </c:pt>
                <c:pt idx="198">
                  <c:v>37499</c:v>
                </c:pt>
                <c:pt idx="199">
                  <c:v>37529</c:v>
                </c:pt>
                <c:pt idx="200">
                  <c:v>37560</c:v>
                </c:pt>
                <c:pt idx="201">
                  <c:v>37590</c:v>
                </c:pt>
                <c:pt idx="202">
                  <c:v>37621</c:v>
                </c:pt>
                <c:pt idx="203">
                  <c:v>37652</c:v>
                </c:pt>
                <c:pt idx="204">
                  <c:v>37680</c:v>
                </c:pt>
                <c:pt idx="205">
                  <c:v>37711</c:v>
                </c:pt>
                <c:pt idx="206">
                  <c:v>37741</c:v>
                </c:pt>
                <c:pt idx="207">
                  <c:v>37772</c:v>
                </c:pt>
                <c:pt idx="208">
                  <c:v>37802</c:v>
                </c:pt>
                <c:pt idx="209">
                  <c:v>37833</c:v>
                </c:pt>
                <c:pt idx="210">
                  <c:v>37864</c:v>
                </c:pt>
                <c:pt idx="211">
                  <c:v>37894</c:v>
                </c:pt>
                <c:pt idx="212">
                  <c:v>37925</c:v>
                </c:pt>
                <c:pt idx="213">
                  <c:v>37955</c:v>
                </c:pt>
                <c:pt idx="214">
                  <c:v>37986</c:v>
                </c:pt>
                <c:pt idx="215">
                  <c:v>38017</c:v>
                </c:pt>
                <c:pt idx="216">
                  <c:v>38046</c:v>
                </c:pt>
                <c:pt idx="217">
                  <c:v>38077</c:v>
                </c:pt>
                <c:pt idx="218">
                  <c:v>38107</c:v>
                </c:pt>
                <c:pt idx="219">
                  <c:v>38138</c:v>
                </c:pt>
                <c:pt idx="220">
                  <c:v>38168</c:v>
                </c:pt>
                <c:pt idx="221">
                  <c:v>38199</c:v>
                </c:pt>
                <c:pt idx="222">
                  <c:v>38230</c:v>
                </c:pt>
                <c:pt idx="223">
                  <c:v>38260</c:v>
                </c:pt>
                <c:pt idx="224">
                  <c:v>38291</c:v>
                </c:pt>
                <c:pt idx="225">
                  <c:v>38321</c:v>
                </c:pt>
                <c:pt idx="226">
                  <c:v>38352</c:v>
                </c:pt>
                <c:pt idx="227">
                  <c:v>38383</c:v>
                </c:pt>
                <c:pt idx="228">
                  <c:v>38411</c:v>
                </c:pt>
                <c:pt idx="229">
                  <c:v>38442</c:v>
                </c:pt>
                <c:pt idx="230">
                  <c:v>38472</c:v>
                </c:pt>
                <c:pt idx="231">
                  <c:v>38503</c:v>
                </c:pt>
                <c:pt idx="232">
                  <c:v>38533</c:v>
                </c:pt>
                <c:pt idx="233">
                  <c:v>38564</c:v>
                </c:pt>
                <c:pt idx="234">
                  <c:v>38595</c:v>
                </c:pt>
                <c:pt idx="235">
                  <c:v>38625</c:v>
                </c:pt>
                <c:pt idx="236">
                  <c:v>38656</c:v>
                </c:pt>
                <c:pt idx="237">
                  <c:v>38686</c:v>
                </c:pt>
                <c:pt idx="238">
                  <c:v>38717</c:v>
                </c:pt>
                <c:pt idx="239">
                  <c:v>38748</c:v>
                </c:pt>
                <c:pt idx="240">
                  <c:v>38776</c:v>
                </c:pt>
                <c:pt idx="241">
                  <c:v>38807</c:v>
                </c:pt>
                <c:pt idx="242">
                  <c:v>38837</c:v>
                </c:pt>
                <c:pt idx="243">
                  <c:v>38868</c:v>
                </c:pt>
                <c:pt idx="244">
                  <c:v>38898</c:v>
                </c:pt>
                <c:pt idx="245">
                  <c:v>38929</c:v>
                </c:pt>
                <c:pt idx="246">
                  <c:v>38960</c:v>
                </c:pt>
                <c:pt idx="247">
                  <c:v>38990</c:v>
                </c:pt>
                <c:pt idx="248">
                  <c:v>39021</c:v>
                </c:pt>
                <c:pt idx="249">
                  <c:v>39051</c:v>
                </c:pt>
                <c:pt idx="250">
                  <c:v>39082</c:v>
                </c:pt>
                <c:pt idx="251">
                  <c:v>39113</c:v>
                </c:pt>
                <c:pt idx="252">
                  <c:v>39141</c:v>
                </c:pt>
                <c:pt idx="253">
                  <c:v>39172</c:v>
                </c:pt>
                <c:pt idx="254">
                  <c:v>39202</c:v>
                </c:pt>
                <c:pt idx="255">
                  <c:v>39233</c:v>
                </c:pt>
                <c:pt idx="256">
                  <c:v>39263</c:v>
                </c:pt>
                <c:pt idx="257">
                  <c:v>39294</c:v>
                </c:pt>
                <c:pt idx="258">
                  <c:v>39325</c:v>
                </c:pt>
                <c:pt idx="259">
                  <c:v>39355</c:v>
                </c:pt>
                <c:pt idx="260">
                  <c:v>39386</c:v>
                </c:pt>
                <c:pt idx="261">
                  <c:v>39416</c:v>
                </c:pt>
                <c:pt idx="262">
                  <c:v>39447</c:v>
                </c:pt>
                <c:pt idx="263">
                  <c:v>39478</c:v>
                </c:pt>
                <c:pt idx="264">
                  <c:v>39507</c:v>
                </c:pt>
                <c:pt idx="265">
                  <c:v>39538</c:v>
                </c:pt>
                <c:pt idx="266">
                  <c:v>39568</c:v>
                </c:pt>
                <c:pt idx="267">
                  <c:v>39599</c:v>
                </c:pt>
                <c:pt idx="268">
                  <c:v>39629</c:v>
                </c:pt>
                <c:pt idx="269">
                  <c:v>39660</c:v>
                </c:pt>
                <c:pt idx="270">
                  <c:v>39691</c:v>
                </c:pt>
                <c:pt idx="271">
                  <c:v>39721</c:v>
                </c:pt>
                <c:pt idx="272">
                  <c:v>39752</c:v>
                </c:pt>
                <c:pt idx="273">
                  <c:v>39782</c:v>
                </c:pt>
                <c:pt idx="274">
                  <c:v>39813</c:v>
                </c:pt>
                <c:pt idx="275">
                  <c:v>39844</c:v>
                </c:pt>
                <c:pt idx="276">
                  <c:v>39872</c:v>
                </c:pt>
                <c:pt idx="277">
                  <c:v>39903</c:v>
                </c:pt>
                <c:pt idx="278">
                  <c:v>39933</c:v>
                </c:pt>
                <c:pt idx="279">
                  <c:v>39964</c:v>
                </c:pt>
                <c:pt idx="280">
                  <c:v>39994</c:v>
                </c:pt>
                <c:pt idx="281">
                  <c:v>40025</c:v>
                </c:pt>
                <c:pt idx="282">
                  <c:v>40056</c:v>
                </c:pt>
                <c:pt idx="283">
                  <c:v>40086</c:v>
                </c:pt>
                <c:pt idx="284">
                  <c:v>40117</c:v>
                </c:pt>
                <c:pt idx="285">
                  <c:v>40147</c:v>
                </c:pt>
                <c:pt idx="286">
                  <c:v>40178</c:v>
                </c:pt>
                <c:pt idx="287">
                  <c:v>40209</c:v>
                </c:pt>
                <c:pt idx="288">
                  <c:v>40237</c:v>
                </c:pt>
                <c:pt idx="289">
                  <c:v>40268</c:v>
                </c:pt>
                <c:pt idx="290">
                  <c:v>40298</c:v>
                </c:pt>
                <c:pt idx="291">
                  <c:v>40329</c:v>
                </c:pt>
                <c:pt idx="292">
                  <c:v>40359</c:v>
                </c:pt>
                <c:pt idx="293">
                  <c:v>40390</c:v>
                </c:pt>
                <c:pt idx="294">
                  <c:v>40421</c:v>
                </c:pt>
                <c:pt idx="295">
                  <c:v>40451</c:v>
                </c:pt>
                <c:pt idx="296">
                  <c:v>40482</c:v>
                </c:pt>
                <c:pt idx="297">
                  <c:v>40512</c:v>
                </c:pt>
                <c:pt idx="298">
                  <c:v>40543</c:v>
                </c:pt>
                <c:pt idx="299">
                  <c:v>40574</c:v>
                </c:pt>
                <c:pt idx="300">
                  <c:v>40602</c:v>
                </c:pt>
                <c:pt idx="301">
                  <c:v>40633</c:v>
                </c:pt>
                <c:pt idx="302">
                  <c:v>40663</c:v>
                </c:pt>
                <c:pt idx="303">
                  <c:v>40694</c:v>
                </c:pt>
                <c:pt idx="304">
                  <c:v>40724</c:v>
                </c:pt>
                <c:pt idx="305">
                  <c:v>40755</c:v>
                </c:pt>
                <c:pt idx="306">
                  <c:v>40786</c:v>
                </c:pt>
                <c:pt idx="307">
                  <c:v>40816</c:v>
                </c:pt>
                <c:pt idx="308">
                  <c:v>40847</c:v>
                </c:pt>
                <c:pt idx="309">
                  <c:v>40877</c:v>
                </c:pt>
                <c:pt idx="310">
                  <c:v>40908</c:v>
                </c:pt>
                <c:pt idx="311">
                  <c:v>40939</c:v>
                </c:pt>
                <c:pt idx="312">
                  <c:v>40968</c:v>
                </c:pt>
                <c:pt idx="313">
                  <c:v>40999</c:v>
                </c:pt>
                <c:pt idx="314">
                  <c:v>41029</c:v>
                </c:pt>
                <c:pt idx="315">
                  <c:v>41060</c:v>
                </c:pt>
                <c:pt idx="316">
                  <c:v>41090</c:v>
                </c:pt>
                <c:pt idx="317">
                  <c:v>41121</c:v>
                </c:pt>
                <c:pt idx="318">
                  <c:v>41152</c:v>
                </c:pt>
                <c:pt idx="319">
                  <c:v>41182</c:v>
                </c:pt>
                <c:pt idx="320">
                  <c:v>41213</c:v>
                </c:pt>
                <c:pt idx="321">
                  <c:v>41243</c:v>
                </c:pt>
                <c:pt idx="322">
                  <c:v>41274</c:v>
                </c:pt>
                <c:pt idx="323">
                  <c:v>41305</c:v>
                </c:pt>
                <c:pt idx="324">
                  <c:v>41333</c:v>
                </c:pt>
                <c:pt idx="325">
                  <c:v>41364</c:v>
                </c:pt>
                <c:pt idx="326">
                  <c:v>41394</c:v>
                </c:pt>
                <c:pt idx="327">
                  <c:v>41425</c:v>
                </c:pt>
                <c:pt idx="328">
                  <c:v>41455</c:v>
                </c:pt>
                <c:pt idx="329">
                  <c:v>41486</c:v>
                </c:pt>
                <c:pt idx="330">
                  <c:v>41517</c:v>
                </c:pt>
                <c:pt idx="331">
                  <c:v>41547</c:v>
                </c:pt>
                <c:pt idx="332">
                  <c:v>41578</c:v>
                </c:pt>
                <c:pt idx="333">
                  <c:v>41608</c:v>
                </c:pt>
                <c:pt idx="334">
                  <c:v>41639</c:v>
                </c:pt>
                <c:pt idx="335">
                  <c:v>41670</c:v>
                </c:pt>
                <c:pt idx="336">
                  <c:v>41698</c:v>
                </c:pt>
                <c:pt idx="337">
                  <c:v>41729</c:v>
                </c:pt>
                <c:pt idx="338">
                  <c:v>41759</c:v>
                </c:pt>
                <c:pt idx="339">
                  <c:v>41790</c:v>
                </c:pt>
                <c:pt idx="340">
                  <c:v>41820</c:v>
                </c:pt>
                <c:pt idx="341">
                  <c:v>41851</c:v>
                </c:pt>
                <c:pt idx="342">
                  <c:v>41882</c:v>
                </c:pt>
                <c:pt idx="343">
                  <c:v>41912</c:v>
                </c:pt>
                <c:pt idx="344">
                  <c:v>41943</c:v>
                </c:pt>
                <c:pt idx="345">
                  <c:v>41973</c:v>
                </c:pt>
                <c:pt idx="346">
                  <c:v>42004</c:v>
                </c:pt>
                <c:pt idx="347">
                  <c:v>42035</c:v>
                </c:pt>
                <c:pt idx="348">
                  <c:v>42063</c:v>
                </c:pt>
                <c:pt idx="349">
                  <c:v>42094</c:v>
                </c:pt>
                <c:pt idx="350">
                  <c:v>42124</c:v>
                </c:pt>
                <c:pt idx="351">
                  <c:v>42155</c:v>
                </c:pt>
                <c:pt idx="352">
                  <c:v>42185</c:v>
                </c:pt>
                <c:pt idx="353">
                  <c:v>42216</c:v>
                </c:pt>
                <c:pt idx="354">
                  <c:v>42247</c:v>
                </c:pt>
                <c:pt idx="355">
                  <c:v>42277</c:v>
                </c:pt>
                <c:pt idx="356">
                  <c:v>42308</c:v>
                </c:pt>
                <c:pt idx="357">
                  <c:v>42338</c:v>
                </c:pt>
                <c:pt idx="358">
                  <c:v>42369</c:v>
                </c:pt>
                <c:pt idx="359">
                  <c:v>42400</c:v>
                </c:pt>
                <c:pt idx="360">
                  <c:v>42429</c:v>
                </c:pt>
                <c:pt idx="361">
                  <c:v>42460</c:v>
                </c:pt>
                <c:pt idx="362">
                  <c:v>42490</c:v>
                </c:pt>
                <c:pt idx="363">
                  <c:v>42521</c:v>
                </c:pt>
                <c:pt idx="364">
                  <c:v>42551</c:v>
                </c:pt>
                <c:pt idx="365">
                  <c:v>42582</c:v>
                </c:pt>
                <c:pt idx="366">
                  <c:v>42613</c:v>
                </c:pt>
                <c:pt idx="367">
                  <c:v>42643</c:v>
                </c:pt>
                <c:pt idx="368">
                  <c:v>42674</c:v>
                </c:pt>
                <c:pt idx="369">
                  <c:v>42704</c:v>
                </c:pt>
                <c:pt idx="370">
                  <c:v>42735</c:v>
                </c:pt>
                <c:pt idx="371">
                  <c:v>42766</c:v>
                </c:pt>
                <c:pt idx="372">
                  <c:v>42794</c:v>
                </c:pt>
                <c:pt idx="373">
                  <c:v>42825</c:v>
                </c:pt>
                <c:pt idx="374">
                  <c:v>42855</c:v>
                </c:pt>
                <c:pt idx="375">
                  <c:v>42886</c:v>
                </c:pt>
                <c:pt idx="376">
                  <c:v>42916</c:v>
                </c:pt>
                <c:pt idx="377">
                  <c:v>42947</c:v>
                </c:pt>
                <c:pt idx="378">
                  <c:v>42978</c:v>
                </c:pt>
                <c:pt idx="379">
                  <c:v>43008</c:v>
                </c:pt>
                <c:pt idx="380">
                  <c:v>43039</c:v>
                </c:pt>
                <c:pt idx="381">
                  <c:v>43069</c:v>
                </c:pt>
                <c:pt idx="382">
                  <c:v>43100</c:v>
                </c:pt>
                <c:pt idx="383">
                  <c:v>43131</c:v>
                </c:pt>
                <c:pt idx="384">
                  <c:v>43159</c:v>
                </c:pt>
                <c:pt idx="385">
                  <c:v>43190</c:v>
                </c:pt>
                <c:pt idx="386">
                  <c:v>43220</c:v>
                </c:pt>
                <c:pt idx="387">
                  <c:v>43251</c:v>
                </c:pt>
                <c:pt idx="388">
                  <c:v>43281</c:v>
                </c:pt>
                <c:pt idx="389">
                  <c:v>43312</c:v>
                </c:pt>
                <c:pt idx="390">
                  <c:v>43343</c:v>
                </c:pt>
                <c:pt idx="391">
                  <c:v>43373</c:v>
                </c:pt>
                <c:pt idx="392">
                  <c:v>43404</c:v>
                </c:pt>
                <c:pt idx="393">
                  <c:v>43434</c:v>
                </c:pt>
                <c:pt idx="394">
                  <c:v>43465</c:v>
                </c:pt>
                <c:pt idx="395">
                  <c:v>43496</c:v>
                </c:pt>
                <c:pt idx="396">
                  <c:v>43524</c:v>
                </c:pt>
                <c:pt idx="397">
                  <c:v>43555</c:v>
                </c:pt>
                <c:pt idx="398">
                  <c:v>43585</c:v>
                </c:pt>
                <c:pt idx="399">
                  <c:v>43616</c:v>
                </c:pt>
                <c:pt idx="400">
                  <c:v>43646</c:v>
                </c:pt>
                <c:pt idx="401">
                  <c:v>43677</c:v>
                </c:pt>
                <c:pt idx="402">
                  <c:v>43708</c:v>
                </c:pt>
                <c:pt idx="403">
                  <c:v>43738</c:v>
                </c:pt>
                <c:pt idx="404">
                  <c:v>43769</c:v>
                </c:pt>
              </c:numCache>
            </c:numRef>
          </c:cat>
          <c:val>
            <c:numRef>
              <c:f>HY!$E$6:$E$424</c:f>
              <c:numCache>
                <c:formatCode>#,##0</c:formatCode>
                <c:ptCount val="407"/>
                <c:pt idx="0">
                  <c:v>269.0960229166667</c:v>
                </c:pt>
                <c:pt idx="1">
                  <c:v>276.16011549999996</c:v>
                </c:pt>
                <c:pt idx="2">
                  <c:v>291.32385633333331</c:v>
                </c:pt>
                <c:pt idx="3">
                  <c:v>301.82852650000007</c:v>
                </c:pt>
                <c:pt idx="4">
                  <c:v>180.12061208333333</c:v>
                </c:pt>
                <c:pt idx="5">
                  <c:v>181.51141390909089</c:v>
                </c:pt>
                <c:pt idx="6">
                  <c:v>163.71281818181819</c:v>
                </c:pt>
                <c:pt idx="7">
                  <c:v>170.15392418181818</c:v>
                </c:pt>
                <c:pt idx="8">
                  <c:v>191.76727527272729</c:v>
                </c:pt>
                <c:pt idx="9">
                  <c:v>209.39882727272732</c:v>
                </c:pt>
                <c:pt idx="10">
                  <c:v>209.83708309090909</c:v>
                </c:pt>
                <c:pt idx="11">
                  <c:v>224.46323345454553</c:v>
                </c:pt>
                <c:pt idx="12">
                  <c:v>254.00456236363638</c:v>
                </c:pt>
                <c:pt idx="13">
                  <c:v>267.49437545454549</c:v>
                </c:pt>
                <c:pt idx="14">
                  <c:v>250.24730972727275</c:v>
                </c:pt>
                <c:pt idx="15">
                  <c:v>251.31824818181823</c:v>
                </c:pt>
                <c:pt idx="16">
                  <c:v>305.40866909090914</c:v>
                </c:pt>
                <c:pt idx="17">
                  <c:v>280.03669199999996</c:v>
                </c:pt>
                <c:pt idx="18">
                  <c:v>270.20412449999998</c:v>
                </c:pt>
                <c:pt idx="19">
                  <c:v>276.47177633333337</c:v>
                </c:pt>
                <c:pt idx="20">
                  <c:v>252.49218891666666</c:v>
                </c:pt>
                <c:pt idx="21">
                  <c:v>269.62606900000003</c:v>
                </c:pt>
                <c:pt idx="22">
                  <c:v>252.97553283333335</c:v>
                </c:pt>
                <c:pt idx="23">
                  <c:v>225.1476948333333</c:v>
                </c:pt>
                <c:pt idx="24">
                  <c:v>228.90337441666665</c:v>
                </c:pt>
                <c:pt idx="25">
                  <c:v>200.28375750000001</c:v>
                </c:pt>
                <c:pt idx="26">
                  <c:v>198.64037299999998</c:v>
                </c:pt>
                <c:pt idx="27">
                  <c:v>162.72139583333333</c:v>
                </c:pt>
                <c:pt idx="28">
                  <c:v>133.28778083333333</c:v>
                </c:pt>
                <c:pt idx="29">
                  <c:v>167.84528041666667</c:v>
                </c:pt>
                <c:pt idx="30">
                  <c:v>198.96992033333333</c:v>
                </c:pt>
                <c:pt idx="31">
                  <c:v>237.86167916666668</c:v>
                </c:pt>
                <c:pt idx="32">
                  <c:v>281.02474583333327</c:v>
                </c:pt>
                <c:pt idx="33">
                  <c:v>276.17410825000007</c:v>
                </c:pt>
                <c:pt idx="34">
                  <c:v>304.81211125000004</c:v>
                </c:pt>
                <c:pt idx="35">
                  <c:v>380.48697600000003</c:v>
                </c:pt>
                <c:pt idx="36">
                  <c:v>391.96075016666668</c:v>
                </c:pt>
                <c:pt idx="37">
                  <c:v>426.2519626666666</c:v>
                </c:pt>
                <c:pt idx="38">
                  <c:v>415.20747449999999</c:v>
                </c:pt>
                <c:pt idx="39">
                  <c:v>500.59728699999999</c:v>
                </c:pt>
                <c:pt idx="40">
                  <c:v>542.6161433333333</c:v>
                </c:pt>
                <c:pt idx="41">
                  <c:v>538.6908474999999</c:v>
                </c:pt>
                <c:pt idx="42">
                  <c:v>568.04830600000003</c:v>
                </c:pt>
                <c:pt idx="43">
                  <c:v>593.12696791666667</c:v>
                </c:pt>
                <c:pt idx="44">
                  <c:v>623.83310608333329</c:v>
                </c:pt>
                <c:pt idx="45">
                  <c:v>653.54495899999995</c:v>
                </c:pt>
                <c:pt idx="46">
                  <c:v>671.89186300000006</c:v>
                </c:pt>
                <c:pt idx="47">
                  <c:v>699.48223949999988</c:v>
                </c:pt>
                <c:pt idx="48">
                  <c:v>809.3566616666667</c:v>
                </c:pt>
                <c:pt idx="49">
                  <c:v>823.07069291666664</c:v>
                </c:pt>
                <c:pt idx="50">
                  <c:v>895.30092766666655</c:v>
                </c:pt>
                <c:pt idx="51">
                  <c:v>893.10963000000015</c:v>
                </c:pt>
                <c:pt idx="52">
                  <c:v>923.23512900000003</c:v>
                </c:pt>
                <c:pt idx="53">
                  <c:v>938.03233333333333</c:v>
                </c:pt>
                <c:pt idx="54">
                  <c:v>888.47621525</c:v>
                </c:pt>
                <c:pt idx="55">
                  <c:v>831.19534300000009</c:v>
                </c:pt>
                <c:pt idx="56">
                  <c:v>794.89707675000011</c:v>
                </c:pt>
                <c:pt idx="57">
                  <c:v>740.05354850000003</c:v>
                </c:pt>
                <c:pt idx="58">
                  <c:v>692.2900065</c:v>
                </c:pt>
                <c:pt idx="59">
                  <c:v>629.19233616666668</c:v>
                </c:pt>
                <c:pt idx="60">
                  <c:v>560.49770699999999</c:v>
                </c:pt>
                <c:pt idx="61">
                  <c:v>509.38478733333335</c:v>
                </c:pt>
                <c:pt idx="62">
                  <c:v>438.13826533333332</c:v>
                </c:pt>
                <c:pt idx="63">
                  <c:v>385.87563500000005</c:v>
                </c:pt>
                <c:pt idx="64">
                  <c:v>363.16084000000006</c:v>
                </c:pt>
                <c:pt idx="65">
                  <c:v>330.48518325000003</c:v>
                </c:pt>
                <c:pt idx="66">
                  <c:v>323.05689849999999</c:v>
                </c:pt>
                <c:pt idx="67">
                  <c:v>326.10602690909087</c:v>
                </c:pt>
                <c:pt idx="68">
                  <c:v>311.56574236363639</c:v>
                </c:pt>
                <c:pt idx="69">
                  <c:v>339.04672036363638</c:v>
                </c:pt>
                <c:pt idx="70">
                  <c:v>336.54526690909091</c:v>
                </c:pt>
                <c:pt idx="71">
                  <c:v>301.6758349090909</c:v>
                </c:pt>
                <c:pt idx="72">
                  <c:v>229.79368690909095</c:v>
                </c:pt>
                <c:pt idx="73">
                  <c:v>243.27820727272729</c:v>
                </c:pt>
                <c:pt idx="74">
                  <c:v>284.15522345454548</c:v>
                </c:pt>
                <c:pt idx="75">
                  <c:v>306.69486781818182</c:v>
                </c:pt>
                <c:pt idx="76">
                  <c:v>291.60039381818183</c:v>
                </c:pt>
                <c:pt idx="77">
                  <c:v>274.76712245454547</c:v>
                </c:pt>
                <c:pt idx="78">
                  <c:v>291.61053109090915</c:v>
                </c:pt>
                <c:pt idx="79">
                  <c:v>263.27273124999999</c:v>
                </c:pt>
                <c:pt idx="80">
                  <c:v>254.26410150000001</c:v>
                </c:pt>
                <c:pt idx="81">
                  <c:v>212.198397</c:v>
                </c:pt>
                <c:pt idx="82">
                  <c:v>196.94805808333336</c:v>
                </c:pt>
                <c:pt idx="83">
                  <c:v>218.94468654545454</c:v>
                </c:pt>
                <c:pt idx="84">
                  <c:v>216.27294954545454</c:v>
                </c:pt>
                <c:pt idx="85">
                  <c:v>204.9890907272727</c:v>
                </c:pt>
                <c:pt idx="86">
                  <c:v>161.80751127272728</c:v>
                </c:pt>
                <c:pt idx="87">
                  <c:v>132.80483272727275</c:v>
                </c:pt>
                <c:pt idx="88">
                  <c:v>108.92351859999999</c:v>
                </c:pt>
                <c:pt idx="89">
                  <c:v>97.905000888888893</c:v>
                </c:pt>
                <c:pt idx="90">
                  <c:v>97.310755999999998</c:v>
                </c:pt>
                <c:pt idx="91">
                  <c:v>94.385946249999989</c:v>
                </c:pt>
                <c:pt idx="92">
                  <c:v>107.86018525</c:v>
                </c:pt>
                <c:pt idx="93">
                  <c:v>110.30205487500001</c:v>
                </c:pt>
                <c:pt idx="94">
                  <c:v>110.10045199999999</c:v>
                </c:pt>
                <c:pt idx="95">
                  <c:v>103.56746133333334</c:v>
                </c:pt>
                <c:pt idx="96">
                  <c:v>112.07145833333333</c:v>
                </c:pt>
                <c:pt idx="97">
                  <c:v>84.55416666666666</c:v>
                </c:pt>
                <c:pt idx="98">
                  <c:v>80.712589444444433</c:v>
                </c:pt>
                <c:pt idx="99">
                  <c:v>101.97485266666666</c:v>
                </c:pt>
                <c:pt idx="100">
                  <c:v>111.50727239999999</c:v>
                </c:pt>
                <c:pt idx="101">
                  <c:v>125.02870363636363</c:v>
                </c:pt>
                <c:pt idx="102">
                  <c:v>135.64607999999998</c:v>
                </c:pt>
                <c:pt idx="103">
                  <c:v>132.57229633333333</c:v>
                </c:pt>
                <c:pt idx="104">
                  <c:v>140.84157866666669</c:v>
                </c:pt>
                <c:pt idx="105">
                  <c:v>165.86069016666667</c:v>
                </c:pt>
                <c:pt idx="106">
                  <c:v>195.69826033333334</c:v>
                </c:pt>
                <c:pt idx="107">
                  <c:v>197.99202775000001</c:v>
                </c:pt>
                <c:pt idx="108">
                  <c:v>197.82668458333333</c:v>
                </c:pt>
                <c:pt idx="109">
                  <c:v>214.32256650000002</c:v>
                </c:pt>
                <c:pt idx="110">
                  <c:v>203.04966150000001</c:v>
                </c:pt>
                <c:pt idx="111">
                  <c:v>197.87490449999999</c:v>
                </c:pt>
                <c:pt idx="112">
                  <c:v>176.13631933333335</c:v>
                </c:pt>
                <c:pt idx="113">
                  <c:v>161.23895833333333</c:v>
                </c:pt>
                <c:pt idx="114">
                  <c:v>154.04249999999999</c:v>
                </c:pt>
                <c:pt idx="115">
                  <c:v>126.72999999999999</c:v>
                </c:pt>
                <c:pt idx="116">
                  <c:v>118.61699999999999</c:v>
                </c:pt>
                <c:pt idx="117">
                  <c:v>99.99</c:v>
                </c:pt>
                <c:pt idx="118">
                  <c:v>84.55</c:v>
                </c:pt>
                <c:pt idx="119">
                  <c:v>87.263999999999996</c:v>
                </c:pt>
                <c:pt idx="120">
                  <c:v>108.5548</c:v>
                </c:pt>
                <c:pt idx="121">
                  <c:v>77.873437500000009</c:v>
                </c:pt>
                <c:pt idx="122">
                  <c:v>77.452500000000001</c:v>
                </c:pt>
                <c:pt idx="123">
                  <c:v>77.534238600000009</c:v>
                </c:pt>
                <c:pt idx="124">
                  <c:v>89.32983333333334</c:v>
                </c:pt>
                <c:pt idx="125">
                  <c:v>88.461144000000004</c:v>
                </c:pt>
                <c:pt idx="126">
                  <c:v>106.01573714285716</c:v>
                </c:pt>
                <c:pt idx="127">
                  <c:v>107.5099925</c:v>
                </c:pt>
                <c:pt idx="128">
                  <c:v>110.48456150000001</c:v>
                </c:pt>
                <c:pt idx="129">
                  <c:v>114.49097466666669</c:v>
                </c:pt>
                <c:pt idx="130">
                  <c:v>113.57136844444446</c:v>
                </c:pt>
                <c:pt idx="131">
                  <c:v>97.651094399999991</c:v>
                </c:pt>
                <c:pt idx="132">
                  <c:v>69.307651993853838</c:v>
                </c:pt>
                <c:pt idx="133">
                  <c:v>106.30045657157773</c:v>
                </c:pt>
                <c:pt idx="134">
                  <c:v>72.335499263907181</c:v>
                </c:pt>
                <c:pt idx="135">
                  <c:v>76.154637765807664</c:v>
                </c:pt>
                <c:pt idx="136">
                  <c:v>74.468593981590558</c:v>
                </c:pt>
                <c:pt idx="137">
                  <c:v>70.395521931480246</c:v>
                </c:pt>
                <c:pt idx="138">
                  <c:v>70.83135751996295</c:v>
                </c:pt>
                <c:pt idx="139">
                  <c:v>71.572982375916084</c:v>
                </c:pt>
                <c:pt idx="140">
                  <c:v>85.224131652083599</c:v>
                </c:pt>
                <c:pt idx="141">
                  <c:v>91.012119714855373</c:v>
                </c:pt>
                <c:pt idx="142">
                  <c:v>98.263382606294201</c:v>
                </c:pt>
                <c:pt idx="143">
                  <c:v>161.23784669513412</c:v>
                </c:pt>
                <c:pt idx="144">
                  <c:v>135.37462823757198</c:v>
                </c:pt>
                <c:pt idx="145">
                  <c:v>112.02696671551222</c:v>
                </c:pt>
                <c:pt idx="146">
                  <c:v>138.44354149718669</c:v>
                </c:pt>
                <c:pt idx="147">
                  <c:v>219.0919431812307</c:v>
                </c:pt>
                <c:pt idx="148">
                  <c:v>238.09010537565635</c:v>
                </c:pt>
                <c:pt idx="149">
                  <c:v>281.96914989233255</c:v>
                </c:pt>
                <c:pt idx="150">
                  <c:v>270.74384343473946</c:v>
                </c:pt>
                <c:pt idx="151">
                  <c:v>273.63022331526651</c:v>
                </c:pt>
                <c:pt idx="152">
                  <c:v>256.77230206653508</c:v>
                </c:pt>
                <c:pt idx="153">
                  <c:v>309.52211326744839</c:v>
                </c:pt>
                <c:pt idx="154">
                  <c:v>349.00504026552176</c:v>
                </c:pt>
                <c:pt idx="155">
                  <c:v>334.37514100719051</c:v>
                </c:pt>
                <c:pt idx="156">
                  <c:v>402.62711543599585</c:v>
                </c:pt>
                <c:pt idx="157">
                  <c:v>390.11890449672927</c:v>
                </c:pt>
                <c:pt idx="158">
                  <c:v>401.34209792613069</c:v>
                </c:pt>
                <c:pt idx="159">
                  <c:v>336.28745101791708</c:v>
                </c:pt>
                <c:pt idx="160">
                  <c:v>364.95946364052816</c:v>
                </c:pt>
                <c:pt idx="161">
                  <c:v>320.50904520063727</c:v>
                </c:pt>
                <c:pt idx="162">
                  <c:v>306.982626771203</c:v>
                </c:pt>
                <c:pt idx="163">
                  <c:v>355.74531396160461</c:v>
                </c:pt>
                <c:pt idx="164">
                  <c:v>360.18978339663266</c:v>
                </c:pt>
                <c:pt idx="165">
                  <c:v>323.51434525440033</c:v>
                </c:pt>
                <c:pt idx="166">
                  <c:v>375.24502933058511</c:v>
                </c:pt>
                <c:pt idx="167">
                  <c:v>393.88656128917069</c:v>
                </c:pt>
                <c:pt idx="168">
                  <c:v>430.3840424306033</c:v>
                </c:pt>
                <c:pt idx="169">
                  <c:v>447.9621784384201</c:v>
                </c:pt>
                <c:pt idx="170">
                  <c:v>401.66307105417667</c:v>
                </c:pt>
                <c:pt idx="171">
                  <c:v>453.93588141557461</c:v>
                </c:pt>
                <c:pt idx="172">
                  <c:v>516.96181314822229</c:v>
                </c:pt>
                <c:pt idx="173">
                  <c:v>571.75891627850501</c:v>
                </c:pt>
                <c:pt idx="174">
                  <c:v>642.57161422559943</c:v>
                </c:pt>
                <c:pt idx="175">
                  <c:v>633.71511486947111</c:v>
                </c:pt>
                <c:pt idx="176">
                  <c:v>653.46110236300353</c:v>
                </c:pt>
                <c:pt idx="177">
                  <c:v>716.07254268408337</c:v>
                </c:pt>
                <c:pt idx="178">
                  <c:v>813.17715143173291</c:v>
                </c:pt>
                <c:pt idx="179">
                  <c:v>828.23183914809852</c:v>
                </c:pt>
                <c:pt idx="180">
                  <c:v>998.37278354291698</c:v>
                </c:pt>
                <c:pt idx="181">
                  <c:v>1015.8193884185011</c:v>
                </c:pt>
                <c:pt idx="182">
                  <c:v>1107.0978797613261</c:v>
                </c:pt>
                <c:pt idx="183">
                  <c:v>1164.7359319888017</c:v>
                </c:pt>
                <c:pt idx="184">
                  <c:v>1197.4792824509216</c:v>
                </c:pt>
                <c:pt idx="185">
                  <c:v>1171.5874056302207</c:v>
                </c:pt>
                <c:pt idx="186">
                  <c:v>1088.0013330474308</c:v>
                </c:pt>
                <c:pt idx="187">
                  <c:v>1121.2809297938174</c:v>
                </c:pt>
                <c:pt idx="188">
                  <c:v>1102.1599608822041</c:v>
                </c:pt>
                <c:pt idx="189">
                  <c:v>1041.7975422267971</c:v>
                </c:pt>
                <c:pt idx="190">
                  <c:v>901.53035194227721</c:v>
                </c:pt>
                <c:pt idx="191">
                  <c:v>877.85432860576941</c:v>
                </c:pt>
                <c:pt idx="192">
                  <c:v>704.97688207071849</c:v>
                </c:pt>
                <c:pt idx="193">
                  <c:v>665.29594969636071</c:v>
                </c:pt>
                <c:pt idx="194">
                  <c:v>630.81289662661334</c:v>
                </c:pt>
                <c:pt idx="195">
                  <c:v>483.46160606188965</c:v>
                </c:pt>
                <c:pt idx="196">
                  <c:v>345.33265179403389</c:v>
                </c:pt>
                <c:pt idx="197">
                  <c:v>359.18278130433021</c:v>
                </c:pt>
                <c:pt idx="198">
                  <c:v>472.76381121705469</c:v>
                </c:pt>
                <c:pt idx="199">
                  <c:v>457.71618816021635</c:v>
                </c:pt>
                <c:pt idx="200">
                  <c:v>360.27334523077525</c:v>
                </c:pt>
                <c:pt idx="201">
                  <c:v>328.48656754753773</c:v>
                </c:pt>
                <c:pt idx="202">
                  <c:v>305.35074661391229</c:v>
                </c:pt>
                <c:pt idx="203">
                  <c:v>241.10451447425848</c:v>
                </c:pt>
                <c:pt idx="204">
                  <c:v>262.95591027875093</c:v>
                </c:pt>
                <c:pt idx="205">
                  <c:v>240.57812086100193</c:v>
                </c:pt>
                <c:pt idx="206">
                  <c:v>169.14682732096531</c:v>
                </c:pt>
                <c:pt idx="207">
                  <c:v>146.49141527937354</c:v>
                </c:pt>
                <c:pt idx="208">
                  <c:v>125.15607639456258</c:v>
                </c:pt>
                <c:pt idx="209">
                  <c:v>116.42642967806718</c:v>
                </c:pt>
                <c:pt idx="210">
                  <c:v>75.940170547337289</c:v>
                </c:pt>
                <c:pt idx="211">
                  <c:v>65.729784679380671</c:v>
                </c:pt>
                <c:pt idx="212">
                  <c:v>55.259189765547795</c:v>
                </c:pt>
                <c:pt idx="213">
                  <c:v>58.907425042970239</c:v>
                </c:pt>
                <c:pt idx="214">
                  <c:v>70.984642115338701</c:v>
                </c:pt>
                <c:pt idx="215">
                  <c:v>78.534303482204493</c:v>
                </c:pt>
                <c:pt idx="216">
                  <c:v>59.941983650415658</c:v>
                </c:pt>
                <c:pt idx="217">
                  <c:v>60.112429422874371</c:v>
                </c:pt>
                <c:pt idx="218">
                  <c:v>59.047399536838242</c:v>
                </c:pt>
                <c:pt idx="219">
                  <c:v>51.794297344032294</c:v>
                </c:pt>
                <c:pt idx="220">
                  <c:v>48.331819516653141</c:v>
                </c:pt>
                <c:pt idx="221">
                  <c:v>44.276410658738023</c:v>
                </c:pt>
                <c:pt idx="222">
                  <c:v>43.31557081924899</c:v>
                </c:pt>
                <c:pt idx="223">
                  <c:v>52.475344395170183</c:v>
                </c:pt>
                <c:pt idx="224">
                  <c:v>134.84248798086989</c:v>
                </c:pt>
                <c:pt idx="225">
                  <c:v>133.44756164506171</c:v>
                </c:pt>
                <c:pt idx="226">
                  <c:v>106.71099778536461</c:v>
                </c:pt>
                <c:pt idx="227">
                  <c:v>126.66563660793128</c:v>
                </c:pt>
                <c:pt idx="228">
                  <c:v>143.49209254159138</c:v>
                </c:pt>
                <c:pt idx="229">
                  <c:v>141.81886492607802</c:v>
                </c:pt>
                <c:pt idx="230">
                  <c:v>160.27727767333471</c:v>
                </c:pt>
                <c:pt idx="231">
                  <c:v>169.75063407264258</c:v>
                </c:pt>
                <c:pt idx="232">
                  <c:v>135.67249641374389</c:v>
                </c:pt>
                <c:pt idx="233">
                  <c:v>140.29123884893747</c:v>
                </c:pt>
                <c:pt idx="234">
                  <c:v>138.16203492427104</c:v>
                </c:pt>
                <c:pt idx="235">
                  <c:v>147.48196113291488</c:v>
                </c:pt>
                <c:pt idx="236">
                  <c:v>78.366998335509194</c:v>
                </c:pt>
                <c:pt idx="237">
                  <c:v>66.691691398489354</c:v>
                </c:pt>
                <c:pt idx="238">
                  <c:v>71.209469227496598</c:v>
                </c:pt>
                <c:pt idx="239">
                  <c:v>42.046062412254543</c:v>
                </c:pt>
                <c:pt idx="240">
                  <c:v>47.006194464408239</c:v>
                </c:pt>
                <c:pt idx="241">
                  <c:v>44.808745991824175</c:v>
                </c:pt>
                <c:pt idx="242">
                  <c:v>31.660297487795127</c:v>
                </c:pt>
                <c:pt idx="243">
                  <c:v>34.357270562408445</c:v>
                </c:pt>
                <c:pt idx="244">
                  <c:v>42.060769326016455</c:v>
                </c:pt>
                <c:pt idx="245">
                  <c:v>34.67557819247962</c:v>
                </c:pt>
                <c:pt idx="246">
                  <c:v>35.460382862135226</c:v>
                </c:pt>
                <c:pt idx="247">
                  <c:v>29.874954973733736</c:v>
                </c:pt>
                <c:pt idx="248">
                  <c:v>25.682182879175304</c:v>
                </c:pt>
                <c:pt idx="249">
                  <c:v>19.955530576056827</c:v>
                </c:pt>
                <c:pt idx="250">
                  <c:v>22.544949118857996</c:v>
                </c:pt>
                <c:pt idx="251">
                  <c:v>21.369797222840528</c:v>
                </c:pt>
                <c:pt idx="252">
                  <c:v>27.924549939076638</c:v>
                </c:pt>
                <c:pt idx="253">
                  <c:v>29.969450345604095</c:v>
                </c:pt>
                <c:pt idx="254">
                  <c:v>36.266936408178246</c:v>
                </c:pt>
                <c:pt idx="255">
                  <c:v>37.790875857772576</c:v>
                </c:pt>
                <c:pt idx="256">
                  <c:v>48.170535458070333</c:v>
                </c:pt>
                <c:pt idx="257">
                  <c:v>61.632711903020265</c:v>
                </c:pt>
                <c:pt idx="258">
                  <c:v>65.818957970486053</c:v>
                </c:pt>
                <c:pt idx="259">
                  <c:v>75.441541952048397</c:v>
                </c:pt>
                <c:pt idx="260">
                  <c:v>66.372264768800704</c:v>
                </c:pt>
                <c:pt idx="261">
                  <c:v>77.47246608726519</c:v>
                </c:pt>
                <c:pt idx="262">
                  <c:v>88.079080151281005</c:v>
                </c:pt>
                <c:pt idx="263">
                  <c:v>326.05986221923126</c:v>
                </c:pt>
                <c:pt idx="264">
                  <c:v>335.6303488842903</c:v>
                </c:pt>
                <c:pt idx="265">
                  <c:v>451.60179001121566</c:v>
                </c:pt>
                <c:pt idx="266">
                  <c:v>688.20195364230801</c:v>
                </c:pt>
                <c:pt idx="267">
                  <c:v>770.51520693545274</c:v>
                </c:pt>
                <c:pt idx="268">
                  <c:v>801.97788691837832</c:v>
                </c:pt>
                <c:pt idx="269">
                  <c:v>1028.0137835855896</c:v>
                </c:pt>
                <c:pt idx="270">
                  <c:v>1096.2338051329564</c:v>
                </c:pt>
                <c:pt idx="271">
                  <c:v>1075.2046613384848</c:v>
                </c:pt>
                <c:pt idx="272">
                  <c:v>1121.6790268380012</c:v>
                </c:pt>
                <c:pt idx="273">
                  <c:v>1059.4986868878445</c:v>
                </c:pt>
                <c:pt idx="274">
                  <c:v>1003.2247454421558</c:v>
                </c:pt>
                <c:pt idx="275">
                  <c:v>725.19991412922411</c:v>
                </c:pt>
                <c:pt idx="276">
                  <c:v>735.84207349936878</c:v>
                </c:pt>
                <c:pt idx="277">
                  <c:v>600.85036228733077</c:v>
                </c:pt>
                <c:pt idx="278">
                  <c:v>382.80532968445942</c:v>
                </c:pt>
                <c:pt idx="279">
                  <c:v>302.87034781770438</c:v>
                </c:pt>
                <c:pt idx="280">
                  <c:v>210.75669557347177</c:v>
                </c:pt>
                <c:pt idx="281">
                  <c:v>93.16941013965355</c:v>
                </c:pt>
                <c:pt idx="282">
                  <c:v>68.080754915252115</c:v>
                </c:pt>
                <c:pt idx="283">
                  <c:v>80.964155316955456</c:v>
                </c:pt>
                <c:pt idx="284">
                  <c:v>54.990390829058704</c:v>
                </c:pt>
                <c:pt idx="285">
                  <c:v>50.260993202696731</c:v>
                </c:pt>
                <c:pt idx="286">
                  <c:v>76.931460715729358</c:v>
                </c:pt>
                <c:pt idx="287">
                  <c:v>78.446694505595715</c:v>
                </c:pt>
                <c:pt idx="288">
                  <c:v>76.58783641433628</c:v>
                </c:pt>
                <c:pt idx="289">
                  <c:v>74.812843982855767</c:v>
                </c:pt>
                <c:pt idx="290">
                  <c:v>75.809565358536076</c:v>
                </c:pt>
                <c:pt idx="291">
                  <c:v>76.803284877973539</c:v>
                </c:pt>
                <c:pt idx="292">
                  <c:v>83.301694222545152</c:v>
                </c:pt>
                <c:pt idx="293">
                  <c:v>88.680827134358225</c:v>
                </c:pt>
                <c:pt idx="294">
                  <c:v>85.813125289056629</c:v>
                </c:pt>
                <c:pt idx="295">
                  <c:v>52.35011172569817</c:v>
                </c:pt>
                <c:pt idx="296">
                  <c:v>72.139432796640065</c:v>
                </c:pt>
                <c:pt idx="297">
                  <c:v>68.709242593100569</c:v>
                </c:pt>
                <c:pt idx="298">
                  <c:v>81.289634075697236</c:v>
                </c:pt>
                <c:pt idx="299">
                  <c:v>89.507506250141731</c:v>
                </c:pt>
                <c:pt idx="300">
                  <c:v>90.789417288351174</c:v>
                </c:pt>
                <c:pt idx="301">
                  <c:v>115.89726935943666</c:v>
                </c:pt>
                <c:pt idx="302">
                  <c:v>118.31737277901452</c:v>
                </c:pt>
                <c:pt idx="303">
                  <c:v>119.47948068856722</c:v>
                </c:pt>
                <c:pt idx="304">
                  <c:v>119.21947226273264</c:v>
                </c:pt>
                <c:pt idx="305">
                  <c:v>109.95891786834324</c:v>
                </c:pt>
                <c:pt idx="306">
                  <c:v>105.4266991418594</c:v>
                </c:pt>
                <c:pt idx="307">
                  <c:v>116.63635121161977</c:v>
                </c:pt>
                <c:pt idx="308">
                  <c:v>99.806818643987882</c:v>
                </c:pt>
                <c:pt idx="309">
                  <c:v>97.942274381475656</c:v>
                </c:pt>
                <c:pt idx="310">
                  <c:v>55.884976810139499</c:v>
                </c:pt>
                <c:pt idx="311">
                  <c:v>86.457830253140614</c:v>
                </c:pt>
                <c:pt idx="312">
                  <c:v>91.296429931756208</c:v>
                </c:pt>
                <c:pt idx="313">
                  <c:v>73.138859026763086</c:v>
                </c:pt>
                <c:pt idx="314">
                  <c:v>67.822590300852724</c:v>
                </c:pt>
                <c:pt idx="315">
                  <c:v>65.367679751606431</c:v>
                </c:pt>
                <c:pt idx="316">
                  <c:v>65.012547182983681</c:v>
                </c:pt>
                <c:pt idx="317">
                  <c:v>73.942680413107851</c:v>
                </c:pt>
                <c:pt idx="318">
                  <c:v>82.129921408103044</c:v>
                </c:pt>
                <c:pt idx="319">
                  <c:v>76.880117173770884</c:v>
                </c:pt>
                <c:pt idx="320">
                  <c:v>80.181970789669506</c:v>
                </c:pt>
                <c:pt idx="321">
                  <c:v>79.547606687944736</c:v>
                </c:pt>
                <c:pt idx="322">
                  <c:v>80.84493779292589</c:v>
                </c:pt>
                <c:pt idx="323">
                  <c:v>43.954664807452907</c:v>
                </c:pt>
                <c:pt idx="324">
                  <c:v>33.688755431586287</c:v>
                </c:pt>
                <c:pt idx="325">
                  <c:v>34.639923596470958</c:v>
                </c:pt>
                <c:pt idx="326">
                  <c:v>34.613866456097959</c:v>
                </c:pt>
                <c:pt idx="327">
                  <c:v>158.19300420348608</c:v>
                </c:pt>
                <c:pt idx="328">
                  <c:v>154.58749572651431</c:v>
                </c:pt>
                <c:pt idx="329">
                  <c:v>150.02729405842558</c:v>
                </c:pt>
                <c:pt idx="330">
                  <c:v>132.14389618444926</c:v>
                </c:pt>
                <c:pt idx="331">
                  <c:v>126.46214265828048</c:v>
                </c:pt>
                <c:pt idx="332">
                  <c:v>143.52770682525849</c:v>
                </c:pt>
                <c:pt idx="333">
                  <c:v>148.94671476502884</c:v>
                </c:pt>
                <c:pt idx="334">
                  <c:v>144.80273600061608</c:v>
                </c:pt>
                <c:pt idx="335">
                  <c:v>130.8802124991725</c:v>
                </c:pt>
                <c:pt idx="336">
                  <c:v>190.67958327911541</c:v>
                </c:pt>
                <c:pt idx="337">
                  <c:v>197.39162520803961</c:v>
                </c:pt>
                <c:pt idx="338">
                  <c:v>197.08329358306511</c:v>
                </c:pt>
                <c:pt idx="339">
                  <c:v>104.85590609632771</c:v>
                </c:pt>
                <c:pt idx="340">
                  <c:v>109.39856940954787</c:v>
                </c:pt>
                <c:pt idx="341">
                  <c:v>114.77664621988703</c:v>
                </c:pt>
                <c:pt idx="342">
                  <c:v>144.24943125271434</c:v>
                </c:pt>
                <c:pt idx="343">
                  <c:v>162.36179882415016</c:v>
                </c:pt>
                <c:pt idx="344">
                  <c:v>162.83275595468058</c:v>
                </c:pt>
                <c:pt idx="345">
                  <c:v>164.03845338763836</c:v>
                </c:pt>
                <c:pt idx="346">
                  <c:v>174.48782400463833</c:v>
                </c:pt>
                <c:pt idx="347">
                  <c:v>216.40626407303762</c:v>
                </c:pt>
                <c:pt idx="348">
                  <c:v>185.99236498663811</c:v>
                </c:pt>
                <c:pt idx="349">
                  <c:v>201.47908757480431</c:v>
                </c:pt>
                <c:pt idx="350">
                  <c:v>212.37247973441609</c:v>
                </c:pt>
                <c:pt idx="351">
                  <c:v>279.98726825828476</c:v>
                </c:pt>
                <c:pt idx="352">
                  <c:v>373.35344145557082</c:v>
                </c:pt>
                <c:pt idx="353">
                  <c:v>402.28893174042656</c:v>
                </c:pt>
                <c:pt idx="354">
                  <c:v>389.12076664726334</c:v>
                </c:pt>
                <c:pt idx="355">
                  <c:v>388.7567900913607</c:v>
                </c:pt>
                <c:pt idx="356">
                  <c:v>367.44767435258063</c:v>
                </c:pt>
                <c:pt idx="357">
                  <c:v>377.21985277374534</c:v>
                </c:pt>
                <c:pt idx="358">
                  <c:v>361.25548472493676</c:v>
                </c:pt>
                <c:pt idx="359">
                  <c:v>322.78409402575318</c:v>
                </c:pt>
                <c:pt idx="360">
                  <c:v>315.19383375384251</c:v>
                </c:pt>
                <c:pt idx="361">
                  <c:v>265.32710970075158</c:v>
                </c:pt>
                <c:pt idx="362">
                  <c:v>229.25558431137307</c:v>
                </c:pt>
                <c:pt idx="363">
                  <c:v>174.58955811353698</c:v>
                </c:pt>
                <c:pt idx="364">
                  <c:v>111.91894480955841</c:v>
                </c:pt>
                <c:pt idx="365">
                  <c:v>109.05094619436034</c:v>
                </c:pt>
                <c:pt idx="366">
                  <c:v>104.58373608915969</c:v>
                </c:pt>
                <c:pt idx="367">
                  <c:v>83.270493597500476</c:v>
                </c:pt>
                <c:pt idx="368">
                  <c:v>71.353425323372718</c:v>
                </c:pt>
                <c:pt idx="369">
                  <c:v>64.164582585327565</c:v>
                </c:pt>
                <c:pt idx="370">
                  <c:v>75.743945131740531</c:v>
                </c:pt>
                <c:pt idx="371">
                  <c:v>79.642645207781484</c:v>
                </c:pt>
                <c:pt idx="372">
                  <c:v>62.321723834116895</c:v>
                </c:pt>
                <c:pt idx="373">
                  <c:v>84.659959916902878</c:v>
                </c:pt>
                <c:pt idx="374">
                  <c:v>101.58618370149919</c:v>
                </c:pt>
                <c:pt idx="375">
                  <c:v>98.008139858815881</c:v>
                </c:pt>
                <c:pt idx="376">
                  <c:v>84.278685810094871</c:v>
                </c:pt>
                <c:pt idx="377">
                  <c:v>75.052098152356891</c:v>
                </c:pt>
                <c:pt idx="378">
                  <c:v>68.752866501725293</c:v>
                </c:pt>
                <c:pt idx="379">
                  <c:v>68.327145211356992</c:v>
                </c:pt>
                <c:pt idx="380">
                  <c:v>65.002932001750196</c:v>
                </c:pt>
                <c:pt idx="381">
                  <c:v>79.020761667285115</c:v>
                </c:pt>
                <c:pt idx="382">
                  <c:v>65.23379339806398</c:v>
                </c:pt>
                <c:pt idx="383">
                  <c:v>52.591261244976153</c:v>
                </c:pt>
                <c:pt idx="384">
                  <c:v>51.331578808904453</c:v>
                </c:pt>
                <c:pt idx="385">
                  <c:v>52.8</c:v>
                </c:pt>
                <c:pt idx="386">
                  <c:v>34.841999999999999</c:v>
                </c:pt>
                <c:pt idx="387">
                  <c:v>42</c:v>
                </c:pt>
                <c:pt idx="388">
                  <c:v>48</c:v>
                </c:pt>
                <c:pt idx="389">
                  <c:v>54</c:v>
                </c:pt>
                <c:pt idx="390">
                  <c:v>84</c:v>
                </c:pt>
                <c:pt idx="391">
                  <c:v>96</c:v>
                </c:pt>
                <c:pt idx="392">
                  <c:v>102</c:v>
                </c:pt>
                <c:pt idx="393">
                  <c:v>114</c:v>
                </c:pt>
                <c:pt idx="394">
                  <c:v>71.399999999999991</c:v>
                </c:pt>
                <c:pt idx="395">
                  <c:v>71.399999999999991</c:v>
                </c:pt>
                <c:pt idx="396">
                  <c:v>71.399999999999991</c:v>
                </c:pt>
                <c:pt idx="397">
                  <c:v>71.399999999999991</c:v>
                </c:pt>
                <c:pt idx="398">
                  <c:v>0</c:v>
                </c:pt>
                <c:pt idx="399">
                  <c:v>0</c:v>
                </c:pt>
                <c:pt idx="400">
                  <c:v>0</c:v>
                </c:pt>
                <c:pt idx="401">
                  <c:v>0</c:v>
                </c:pt>
                <c:pt idx="402">
                  <c:v>0</c:v>
                </c:pt>
                <c:pt idx="403">
                  <c:v>0</c:v>
                </c:pt>
                <c:pt idx="404">
                  <c:v>0</c:v>
                </c:pt>
                <c:pt idx="405">
                  <c:v>0</c:v>
                </c:pt>
              </c:numCache>
            </c:numRef>
          </c:val>
          <c:smooth val="0"/>
          <c:extLst>
            <c:ext xmlns:c16="http://schemas.microsoft.com/office/drawing/2014/chart" uri="{C3380CC4-5D6E-409C-BE32-E72D297353CC}">
              <c16:uniqueId val="{00000002-9EB6-4BA2-A930-4E220DE26C2E}"/>
            </c:ext>
          </c:extLst>
        </c:ser>
        <c:dLbls>
          <c:showLegendKey val="0"/>
          <c:showVal val="0"/>
          <c:showCatName val="0"/>
          <c:showSerName val="0"/>
          <c:showPercent val="0"/>
          <c:showBubbleSize val="0"/>
        </c:dLbls>
        <c:marker val="1"/>
        <c:smooth val="0"/>
        <c:axId val="690778496"/>
        <c:axId val="694772480"/>
      </c:lineChart>
      <c:dateAx>
        <c:axId val="690778496"/>
        <c:scaling>
          <c:orientation val="minMax"/>
        </c:scaling>
        <c:delete val="0"/>
        <c:axPos val="b"/>
        <c:numFmt formatCode="yyyy" sourceLinked="0"/>
        <c:majorTickMark val="out"/>
        <c:minorTickMark val="none"/>
        <c:tickLblPos val="nextTo"/>
        <c:spPr>
          <a:noFill/>
          <a:ln w="9525" cmpd="thinThick">
            <a:solidFill>
              <a:srgbClr val="000000"/>
            </a:solidFill>
          </a:ln>
          <a:extLst>
            <a:ext uri="{909E8E84-426E-40DD-AFC4-6F175D3DCCD1}">
              <a14:hiddenFill xmlns:a14="http://schemas.microsoft.com/office/drawing/2010/main">
                <a:noFill/>
              </a14:hiddenFill>
            </a:ext>
          </a:extLst>
        </c:spPr>
        <c:txPr>
          <a:bodyPr rot="0" vert="horz"/>
          <a:lstStyle/>
          <a:p>
            <a:pPr>
              <a:defRPr/>
            </a:pPr>
            <a:endParaRPr lang="en-US"/>
          </a:p>
        </c:txPr>
        <c:crossAx val="694772480"/>
        <c:crosses val="autoZero"/>
        <c:auto val="1"/>
        <c:lblOffset val="100"/>
        <c:baseTimeUnit val="months"/>
        <c:majorUnit val="3"/>
        <c:majorTimeUnit val="years"/>
        <c:minorUnit val="1"/>
        <c:minorTimeUnit val="years"/>
      </c:dateAx>
      <c:valAx>
        <c:axId val="694772480"/>
        <c:scaling>
          <c:orientation val="minMax"/>
          <c:max val="1600"/>
        </c:scaling>
        <c:delete val="0"/>
        <c:axPos val="l"/>
        <c:majorGridlines>
          <c:spPr>
            <a:ln w="3175">
              <a:solidFill>
                <a:srgbClr val="969696"/>
              </a:solidFill>
              <a:prstDash val="dash"/>
            </a:ln>
          </c:spPr>
        </c:majorGridlines>
        <c:title>
          <c:tx>
            <c:rich>
              <a:bodyPr/>
              <a:lstStyle/>
              <a:p>
                <a:pPr>
                  <a:defRPr sz="900" b="1">
                    <a:latin typeface="Arial Narrow"/>
                    <a:ea typeface="ＭＳ ゴシック"/>
                  </a:defRPr>
                </a:pPr>
                <a:r>
                  <a:rPr lang="en-US" sz="900" b="1">
                    <a:latin typeface="Arial Narrow"/>
                    <a:ea typeface="ＭＳ ゴシック"/>
                  </a:rPr>
                  <a:t>HY Spread, bps</a:t>
                </a:r>
              </a:p>
            </c:rich>
          </c:tx>
          <c:layout>
            <c:manualLayout>
              <c:xMode val="edge"/>
              <c:yMode val="edge"/>
              <c:x val="8.3333468967234647E-3"/>
              <c:y val="0.30500037231490762"/>
            </c:manualLayout>
          </c:layout>
          <c:overlay val="0"/>
        </c:title>
        <c:numFmt formatCode="#,##0" sourceLinked="1"/>
        <c:majorTickMark val="out"/>
        <c:minorTickMark val="none"/>
        <c:tickLblPos val="nextTo"/>
        <c:spPr>
          <a:noFill/>
          <a:ln w="9525" cmpd="thinThick">
            <a:solidFill>
              <a:srgbClr val="000000"/>
            </a:solidFill>
          </a:ln>
          <a:extLst>
            <a:ext uri="{909E8E84-426E-40DD-AFC4-6F175D3DCCD1}">
              <a14:hiddenFill xmlns:a14="http://schemas.microsoft.com/office/drawing/2010/main">
                <a:noFill/>
              </a14:hiddenFill>
            </a:ext>
          </a:extLst>
        </c:spPr>
        <c:txPr>
          <a:bodyPr rot="0" vert="horz"/>
          <a:lstStyle/>
          <a:p>
            <a:pPr>
              <a:defRPr/>
            </a:pPr>
            <a:endParaRPr lang="en-US"/>
          </a:p>
        </c:txPr>
        <c:crossAx val="690778496"/>
        <c:crosses val="autoZero"/>
        <c:crossBetween val="between"/>
      </c:valAx>
      <c:spPr>
        <a:solidFill>
          <a:sysClr val="window" lastClr="FFFFFF"/>
        </a:solidFill>
        <a:ln>
          <a:noFill/>
          <a:round/>
        </a:ln>
        <a:effectLst/>
        <a:extLst>
          <a:ext uri="{91240B29-F687-4F45-9708-019B960494DF}">
            <a14:hiddenLine xmlns:a14="http://schemas.microsoft.com/office/drawing/2010/main">
              <a:noFill/>
              <a:round/>
            </a14:hiddenLine>
          </a:ext>
        </a:extLst>
      </c:spPr>
    </c:plotArea>
    <c:legend>
      <c:legendPos val="b"/>
      <c:layout/>
      <c:overlay val="0"/>
      <c:spPr>
        <a:solidFill>
          <a:srgbClr val="4F81BD">
            <a:alpha val="0"/>
          </a:srgbClr>
        </a:solidFill>
      </c:spPr>
      <c:txPr>
        <a:bodyPr/>
        <a:lstStyle/>
        <a:p>
          <a:pPr>
            <a:defRPr sz="900">
              <a:latin typeface="Arial Narrow"/>
            </a:defRPr>
          </a:pPr>
          <a:endParaRPr lang="en-US"/>
        </a:p>
      </c:txPr>
    </c:legend>
    <c:plotVisOnly val="1"/>
    <c:dispBlanksAs val="gap"/>
    <c:showDLblsOverMax val="0"/>
  </c:chart>
  <c:spPr>
    <a:ln w="9525">
      <a:noFill/>
    </a:ln>
  </c:spPr>
  <c:txPr>
    <a:bodyPr/>
    <a:lstStyle/>
    <a:p>
      <a:pPr>
        <a:defRPr sz="900">
          <a:latin typeface="Arial Narrow"/>
          <a:ea typeface="ＭＳ ゴシック"/>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16668972442989"/>
          <c:y val="6.2500076294038448E-2"/>
          <c:w val="0.82500134277562298"/>
          <c:h val="0.7125008697520383"/>
        </c:manualLayout>
      </c:layout>
      <c:lineChart>
        <c:grouping val="standard"/>
        <c:varyColors val="0"/>
        <c:ser>
          <c:idx val="0"/>
          <c:order val="0"/>
          <c:tx>
            <c:strRef>
              <c:f>HY!$F$5</c:f>
              <c:strCache>
                <c:ptCount val="1"/>
                <c:pt idx="0">
                  <c:v>Excess Spread over Credit Losses</c:v>
                </c:pt>
              </c:strCache>
            </c:strRef>
          </c:tx>
          <c:spPr>
            <a:ln w="25400">
              <a:solidFill>
                <a:srgbClr val="0C2B53"/>
              </a:solidFill>
            </a:ln>
          </c:spPr>
          <c:marker>
            <c:symbol val="none"/>
          </c:marker>
          <c:cat>
            <c:numRef>
              <c:f>HY!$A$6:$A$424</c:f>
              <c:numCache>
                <c:formatCode>mm/dd/yyyy</c:formatCode>
                <c:ptCount val="407"/>
                <c:pt idx="0">
                  <c:v>31443</c:v>
                </c:pt>
                <c:pt idx="1">
                  <c:v>31471</c:v>
                </c:pt>
                <c:pt idx="2">
                  <c:v>31502</c:v>
                </c:pt>
                <c:pt idx="3">
                  <c:v>31532</c:v>
                </c:pt>
                <c:pt idx="4">
                  <c:v>31563</c:v>
                </c:pt>
                <c:pt idx="5">
                  <c:v>31593</c:v>
                </c:pt>
                <c:pt idx="6">
                  <c:v>31624</c:v>
                </c:pt>
                <c:pt idx="7">
                  <c:v>31655</c:v>
                </c:pt>
                <c:pt idx="8">
                  <c:v>31685</c:v>
                </c:pt>
                <c:pt idx="9">
                  <c:v>31716</c:v>
                </c:pt>
                <c:pt idx="10">
                  <c:v>31746</c:v>
                </c:pt>
                <c:pt idx="11">
                  <c:v>31777</c:v>
                </c:pt>
                <c:pt idx="12">
                  <c:v>31808</c:v>
                </c:pt>
                <c:pt idx="13">
                  <c:v>31836</c:v>
                </c:pt>
                <c:pt idx="14">
                  <c:v>31867</c:v>
                </c:pt>
                <c:pt idx="15">
                  <c:v>31897</c:v>
                </c:pt>
                <c:pt idx="16">
                  <c:v>31928</c:v>
                </c:pt>
                <c:pt idx="17">
                  <c:v>31958</c:v>
                </c:pt>
                <c:pt idx="18">
                  <c:v>31989</c:v>
                </c:pt>
                <c:pt idx="19">
                  <c:v>32020</c:v>
                </c:pt>
                <c:pt idx="20">
                  <c:v>32050</c:v>
                </c:pt>
                <c:pt idx="21">
                  <c:v>32081</c:v>
                </c:pt>
                <c:pt idx="22">
                  <c:v>32111</c:v>
                </c:pt>
                <c:pt idx="23">
                  <c:v>32142</c:v>
                </c:pt>
                <c:pt idx="24">
                  <c:v>32173</c:v>
                </c:pt>
                <c:pt idx="25">
                  <c:v>32202</c:v>
                </c:pt>
                <c:pt idx="26">
                  <c:v>32233</c:v>
                </c:pt>
                <c:pt idx="27">
                  <c:v>32263</c:v>
                </c:pt>
                <c:pt idx="28">
                  <c:v>32294</c:v>
                </c:pt>
                <c:pt idx="29">
                  <c:v>32324</c:v>
                </c:pt>
                <c:pt idx="30">
                  <c:v>32355</c:v>
                </c:pt>
                <c:pt idx="31">
                  <c:v>32386</c:v>
                </c:pt>
                <c:pt idx="32">
                  <c:v>32416</c:v>
                </c:pt>
                <c:pt idx="33">
                  <c:v>32447</c:v>
                </c:pt>
                <c:pt idx="34">
                  <c:v>32477</c:v>
                </c:pt>
                <c:pt idx="35">
                  <c:v>32508</c:v>
                </c:pt>
                <c:pt idx="36">
                  <c:v>32539</c:v>
                </c:pt>
                <c:pt idx="37">
                  <c:v>32567</c:v>
                </c:pt>
                <c:pt idx="38">
                  <c:v>32598</c:v>
                </c:pt>
                <c:pt idx="39">
                  <c:v>32628</c:v>
                </c:pt>
                <c:pt idx="40">
                  <c:v>32659</c:v>
                </c:pt>
                <c:pt idx="41">
                  <c:v>32689</c:v>
                </c:pt>
                <c:pt idx="42">
                  <c:v>32720</c:v>
                </c:pt>
                <c:pt idx="43">
                  <c:v>32751</c:v>
                </c:pt>
                <c:pt idx="44">
                  <c:v>32781</c:v>
                </c:pt>
                <c:pt idx="45">
                  <c:v>32812</c:v>
                </c:pt>
                <c:pt idx="46">
                  <c:v>32842</c:v>
                </c:pt>
                <c:pt idx="47">
                  <c:v>32873</c:v>
                </c:pt>
                <c:pt idx="48">
                  <c:v>32904</c:v>
                </c:pt>
                <c:pt idx="49">
                  <c:v>32932</c:v>
                </c:pt>
                <c:pt idx="50">
                  <c:v>32963</c:v>
                </c:pt>
                <c:pt idx="51">
                  <c:v>32993</c:v>
                </c:pt>
                <c:pt idx="52">
                  <c:v>33024</c:v>
                </c:pt>
                <c:pt idx="53">
                  <c:v>33054</c:v>
                </c:pt>
                <c:pt idx="54">
                  <c:v>33085</c:v>
                </c:pt>
                <c:pt idx="55">
                  <c:v>33116</c:v>
                </c:pt>
                <c:pt idx="56">
                  <c:v>33146</c:v>
                </c:pt>
                <c:pt idx="57">
                  <c:v>33177</c:v>
                </c:pt>
                <c:pt idx="58">
                  <c:v>33207</c:v>
                </c:pt>
                <c:pt idx="59">
                  <c:v>33238</c:v>
                </c:pt>
                <c:pt idx="60">
                  <c:v>33269</c:v>
                </c:pt>
                <c:pt idx="61">
                  <c:v>33297</c:v>
                </c:pt>
                <c:pt idx="62">
                  <c:v>33328</c:v>
                </c:pt>
                <c:pt idx="63">
                  <c:v>33358</c:v>
                </c:pt>
                <c:pt idx="64">
                  <c:v>33389</c:v>
                </c:pt>
                <c:pt idx="65">
                  <c:v>33419</c:v>
                </c:pt>
                <c:pt idx="66">
                  <c:v>33450</c:v>
                </c:pt>
                <c:pt idx="67">
                  <c:v>33481</c:v>
                </c:pt>
                <c:pt idx="68">
                  <c:v>33511</c:v>
                </c:pt>
                <c:pt idx="69">
                  <c:v>33542</c:v>
                </c:pt>
                <c:pt idx="70">
                  <c:v>33572</c:v>
                </c:pt>
                <c:pt idx="71">
                  <c:v>33603</c:v>
                </c:pt>
                <c:pt idx="72">
                  <c:v>33634</c:v>
                </c:pt>
                <c:pt idx="73">
                  <c:v>33663</c:v>
                </c:pt>
                <c:pt idx="74">
                  <c:v>33694</c:v>
                </c:pt>
                <c:pt idx="75">
                  <c:v>33724</c:v>
                </c:pt>
                <c:pt idx="76">
                  <c:v>33755</c:v>
                </c:pt>
                <c:pt idx="77">
                  <c:v>33785</c:v>
                </c:pt>
                <c:pt idx="78">
                  <c:v>33816</c:v>
                </c:pt>
                <c:pt idx="79">
                  <c:v>33847</c:v>
                </c:pt>
                <c:pt idx="80">
                  <c:v>33877</c:v>
                </c:pt>
                <c:pt idx="81">
                  <c:v>33908</c:v>
                </c:pt>
                <c:pt idx="82">
                  <c:v>33938</c:v>
                </c:pt>
                <c:pt idx="83">
                  <c:v>33969</c:v>
                </c:pt>
                <c:pt idx="84">
                  <c:v>34000</c:v>
                </c:pt>
                <c:pt idx="85">
                  <c:v>34028</c:v>
                </c:pt>
                <c:pt idx="86">
                  <c:v>34059</c:v>
                </c:pt>
                <c:pt idx="87">
                  <c:v>34089</c:v>
                </c:pt>
                <c:pt idx="88">
                  <c:v>34120</c:v>
                </c:pt>
                <c:pt idx="89">
                  <c:v>34150</c:v>
                </c:pt>
                <c:pt idx="90">
                  <c:v>34181</c:v>
                </c:pt>
                <c:pt idx="91">
                  <c:v>34212</c:v>
                </c:pt>
                <c:pt idx="92">
                  <c:v>34242</c:v>
                </c:pt>
                <c:pt idx="93">
                  <c:v>34273</c:v>
                </c:pt>
                <c:pt idx="94">
                  <c:v>34303</c:v>
                </c:pt>
                <c:pt idx="95">
                  <c:v>34334</c:v>
                </c:pt>
                <c:pt idx="96">
                  <c:v>34365</c:v>
                </c:pt>
                <c:pt idx="97">
                  <c:v>34393</c:v>
                </c:pt>
                <c:pt idx="98">
                  <c:v>34424</c:v>
                </c:pt>
                <c:pt idx="99">
                  <c:v>34454</c:v>
                </c:pt>
                <c:pt idx="100">
                  <c:v>34485</c:v>
                </c:pt>
                <c:pt idx="101">
                  <c:v>34515</c:v>
                </c:pt>
                <c:pt idx="102">
                  <c:v>34546</c:v>
                </c:pt>
                <c:pt idx="103">
                  <c:v>34577</c:v>
                </c:pt>
                <c:pt idx="104">
                  <c:v>34607</c:v>
                </c:pt>
                <c:pt idx="105">
                  <c:v>34638</c:v>
                </c:pt>
                <c:pt idx="106">
                  <c:v>34668</c:v>
                </c:pt>
                <c:pt idx="107">
                  <c:v>34699</c:v>
                </c:pt>
                <c:pt idx="108">
                  <c:v>34730</c:v>
                </c:pt>
                <c:pt idx="109">
                  <c:v>34758</c:v>
                </c:pt>
                <c:pt idx="110">
                  <c:v>34789</c:v>
                </c:pt>
                <c:pt idx="111">
                  <c:v>34819</c:v>
                </c:pt>
                <c:pt idx="112">
                  <c:v>34850</c:v>
                </c:pt>
                <c:pt idx="113">
                  <c:v>34880</c:v>
                </c:pt>
                <c:pt idx="114">
                  <c:v>34911</c:v>
                </c:pt>
                <c:pt idx="115">
                  <c:v>34942</c:v>
                </c:pt>
                <c:pt idx="116">
                  <c:v>34972</c:v>
                </c:pt>
                <c:pt idx="117">
                  <c:v>35003</c:v>
                </c:pt>
                <c:pt idx="118">
                  <c:v>35033</c:v>
                </c:pt>
                <c:pt idx="119">
                  <c:v>35064</c:v>
                </c:pt>
                <c:pt idx="120">
                  <c:v>35095</c:v>
                </c:pt>
                <c:pt idx="121">
                  <c:v>35124</c:v>
                </c:pt>
                <c:pt idx="122">
                  <c:v>35155</c:v>
                </c:pt>
                <c:pt idx="123">
                  <c:v>35185</c:v>
                </c:pt>
                <c:pt idx="124">
                  <c:v>35216</c:v>
                </c:pt>
                <c:pt idx="125">
                  <c:v>35246</c:v>
                </c:pt>
                <c:pt idx="126">
                  <c:v>35277</c:v>
                </c:pt>
                <c:pt idx="127">
                  <c:v>35308</c:v>
                </c:pt>
                <c:pt idx="128">
                  <c:v>35338</c:v>
                </c:pt>
                <c:pt idx="129">
                  <c:v>35369</c:v>
                </c:pt>
                <c:pt idx="130">
                  <c:v>35399</c:v>
                </c:pt>
                <c:pt idx="131">
                  <c:v>35430</c:v>
                </c:pt>
                <c:pt idx="132">
                  <c:v>35461</c:v>
                </c:pt>
                <c:pt idx="133">
                  <c:v>35489</c:v>
                </c:pt>
                <c:pt idx="134">
                  <c:v>35520</c:v>
                </c:pt>
                <c:pt idx="135">
                  <c:v>35550</c:v>
                </c:pt>
                <c:pt idx="136">
                  <c:v>35581</c:v>
                </c:pt>
                <c:pt idx="137">
                  <c:v>35611</c:v>
                </c:pt>
                <c:pt idx="138">
                  <c:v>35642</c:v>
                </c:pt>
                <c:pt idx="139">
                  <c:v>35673</c:v>
                </c:pt>
                <c:pt idx="140">
                  <c:v>35703</c:v>
                </c:pt>
                <c:pt idx="141">
                  <c:v>35734</c:v>
                </c:pt>
                <c:pt idx="142">
                  <c:v>35764</c:v>
                </c:pt>
                <c:pt idx="143">
                  <c:v>35795</c:v>
                </c:pt>
                <c:pt idx="144">
                  <c:v>35826</c:v>
                </c:pt>
                <c:pt idx="145">
                  <c:v>35854</c:v>
                </c:pt>
                <c:pt idx="146">
                  <c:v>35885</c:v>
                </c:pt>
                <c:pt idx="147">
                  <c:v>35915</c:v>
                </c:pt>
                <c:pt idx="148">
                  <c:v>35946</c:v>
                </c:pt>
                <c:pt idx="149">
                  <c:v>35976</c:v>
                </c:pt>
                <c:pt idx="150">
                  <c:v>36007</c:v>
                </c:pt>
                <c:pt idx="151">
                  <c:v>36038</c:v>
                </c:pt>
                <c:pt idx="152">
                  <c:v>36068</c:v>
                </c:pt>
                <c:pt idx="153">
                  <c:v>36099</c:v>
                </c:pt>
                <c:pt idx="154">
                  <c:v>36129</c:v>
                </c:pt>
                <c:pt idx="155">
                  <c:v>36160</c:v>
                </c:pt>
                <c:pt idx="156">
                  <c:v>36191</c:v>
                </c:pt>
                <c:pt idx="157">
                  <c:v>36219</c:v>
                </c:pt>
                <c:pt idx="158">
                  <c:v>36250</c:v>
                </c:pt>
                <c:pt idx="159">
                  <c:v>36280</c:v>
                </c:pt>
                <c:pt idx="160">
                  <c:v>36311</c:v>
                </c:pt>
                <c:pt idx="161">
                  <c:v>36341</c:v>
                </c:pt>
                <c:pt idx="162">
                  <c:v>36372</c:v>
                </c:pt>
                <c:pt idx="163">
                  <c:v>36403</c:v>
                </c:pt>
                <c:pt idx="164">
                  <c:v>36433</c:v>
                </c:pt>
                <c:pt idx="165">
                  <c:v>36464</c:v>
                </c:pt>
                <c:pt idx="166">
                  <c:v>36494</c:v>
                </c:pt>
                <c:pt idx="167">
                  <c:v>36525</c:v>
                </c:pt>
                <c:pt idx="168">
                  <c:v>36556</c:v>
                </c:pt>
                <c:pt idx="169">
                  <c:v>36585</c:v>
                </c:pt>
                <c:pt idx="170">
                  <c:v>36616</c:v>
                </c:pt>
                <c:pt idx="171">
                  <c:v>36646</c:v>
                </c:pt>
                <c:pt idx="172">
                  <c:v>36677</c:v>
                </c:pt>
                <c:pt idx="173">
                  <c:v>36707</c:v>
                </c:pt>
                <c:pt idx="174">
                  <c:v>36738</c:v>
                </c:pt>
                <c:pt idx="175">
                  <c:v>36769</c:v>
                </c:pt>
                <c:pt idx="176">
                  <c:v>36799</c:v>
                </c:pt>
                <c:pt idx="177">
                  <c:v>36830</c:v>
                </c:pt>
                <c:pt idx="178">
                  <c:v>36860</c:v>
                </c:pt>
                <c:pt idx="179">
                  <c:v>36891</c:v>
                </c:pt>
                <c:pt idx="180">
                  <c:v>36922</c:v>
                </c:pt>
                <c:pt idx="181">
                  <c:v>36950</c:v>
                </c:pt>
                <c:pt idx="182">
                  <c:v>36981</c:v>
                </c:pt>
                <c:pt idx="183">
                  <c:v>37011</c:v>
                </c:pt>
                <c:pt idx="184">
                  <c:v>37042</c:v>
                </c:pt>
                <c:pt idx="185">
                  <c:v>37072</c:v>
                </c:pt>
                <c:pt idx="186">
                  <c:v>37103</c:v>
                </c:pt>
                <c:pt idx="187">
                  <c:v>37134</c:v>
                </c:pt>
                <c:pt idx="188">
                  <c:v>37164</c:v>
                </c:pt>
                <c:pt idx="189">
                  <c:v>37195</c:v>
                </c:pt>
                <c:pt idx="190">
                  <c:v>37225</c:v>
                </c:pt>
                <c:pt idx="191">
                  <c:v>37256</c:v>
                </c:pt>
                <c:pt idx="192">
                  <c:v>37287</c:v>
                </c:pt>
                <c:pt idx="193">
                  <c:v>37315</c:v>
                </c:pt>
                <c:pt idx="194">
                  <c:v>37346</c:v>
                </c:pt>
                <c:pt idx="195">
                  <c:v>37376</c:v>
                </c:pt>
                <c:pt idx="196">
                  <c:v>37407</c:v>
                </c:pt>
                <c:pt idx="197">
                  <c:v>37437</c:v>
                </c:pt>
                <c:pt idx="198">
                  <c:v>37468</c:v>
                </c:pt>
                <c:pt idx="199">
                  <c:v>37499</c:v>
                </c:pt>
                <c:pt idx="200">
                  <c:v>37529</c:v>
                </c:pt>
                <c:pt idx="201">
                  <c:v>37560</c:v>
                </c:pt>
                <c:pt idx="202">
                  <c:v>37590</c:v>
                </c:pt>
                <c:pt idx="203">
                  <c:v>37621</c:v>
                </c:pt>
                <c:pt idx="204">
                  <c:v>37652</c:v>
                </c:pt>
                <c:pt idx="205">
                  <c:v>37680</c:v>
                </c:pt>
                <c:pt idx="206">
                  <c:v>37711</c:v>
                </c:pt>
                <c:pt idx="207">
                  <c:v>37741</c:v>
                </c:pt>
                <c:pt idx="208">
                  <c:v>37772</c:v>
                </c:pt>
                <c:pt idx="209">
                  <c:v>37802</c:v>
                </c:pt>
                <c:pt idx="210">
                  <c:v>37833</c:v>
                </c:pt>
                <c:pt idx="211">
                  <c:v>37864</c:v>
                </c:pt>
                <c:pt idx="212">
                  <c:v>37894</c:v>
                </c:pt>
                <c:pt idx="213">
                  <c:v>37925</c:v>
                </c:pt>
                <c:pt idx="214">
                  <c:v>37955</c:v>
                </c:pt>
                <c:pt idx="215">
                  <c:v>37986</c:v>
                </c:pt>
                <c:pt idx="216">
                  <c:v>38017</c:v>
                </c:pt>
                <c:pt idx="217">
                  <c:v>38046</c:v>
                </c:pt>
                <c:pt idx="218">
                  <c:v>38077</c:v>
                </c:pt>
                <c:pt idx="219">
                  <c:v>38107</c:v>
                </c:pt>
                <c:pt idx="220">
                  <c:v>38138</c:v>
                </c:pt>
                <c:pt idx="221">
                  <c:v>38168</c:v>
                </c:pt>
                <c:pt idx="222">
                  <c:v>38199</c:v>
                </c:pt>
                <c:pt idx="223">
                  <c:v>38230</c:v>
                </c:pt>
                <c:pt idx="224">
                  <c:v>38260</c:v>
                </c:pt>
                <c:pt idx="225">
                  <c:v>38291</c:v>
                </c:pt>
                <c:pt idx="226">
                  <c:v>38321</c:v>
                </c:pt>
                <c:pt idx="227">
                  <c:v>38352</c:v>
                </c:pt>
                <c:pt idx="228">
                  <c:v>38383</c:v>
                </c:pt>
                <c:pt idx="229">
                  <c:v>38411</c:v>
                </c:pt>
                <c:pt idx="230">
                  <c:v>38442</c:v>
                </c:pt>
                <c:pt idx="231">
                  <c:v>38472</c:v>
                </c:pt>
                <c:pt idx="232">
                  <c:v>38503</c:v>
                </c:pt>
                <c:pt idx="233">
                  <c:v>38533</c:v>
                </c:pt>
                <c:pt idx="234">
                  <c:v>38564</c:v>
                </c:pt>
                <c:pt idx="235">
                  <c:v>38595</c:v>
                </c:pt>
                <c:pt idx="236">
                  <c:v>38625</c:v>
                </c:pt>
                <c:pt idx="237">
                  <c:v>38656</c:v>
                </c:pt>
                <c:pt idx="238">
                  <c:v>38686</c:v>
                </c:pt>
                <c:pt idx="239">
                  <c:v>38717</c:v>
                </c:pt>
                <c:pt idx="240">
                  <c:v>38748</c:v>
                </c:pt>
                <c:pt idx="241">
                  <c:v>38776</c:v>
                </c:pt>
                <c:pt idx="242">
                  <c:v>38807</c:v>
                </c:pt>
                <c:pt idx="243">
                  <c:v>38837</c:v>
                </c:pt>
                <c:pt idx="244">
                  <c:v>38868</c:v>
                </c:pt>
                <c:pt idx="245">
                  <c:v>38898</c:v>
                </c:pt>
                <c:pt idx="246">
                  <c:v>38929</c:v>
                </c:pt>
                <c:pt idx="247">
                  <c:v>38960</c:v>
                </c:pt>
                <c:pt idx="248">
                  <c:v>38990</c:v>
                </c:pt>
                <c:pt idx="249">
                  <c:v>39021</c:v>
                </c:pt>
                <c:pt idx="250">
                  <c:v>39051</c:v>
                </c:pt>
                <c:pt idx="251">
                  <c:v>39082</c:v>
                </c:pt>
                <c:pt idx="252">
                  <c:v>39113</c:v>
                </c:pt>
                <c:pt idx="253">
                  <c:v>39141</c:v>
                </c:pt>
                <c:pt idx="254">
                  <c:v>39172</c:v>
                </c:pt>
                <c:pt idx="255">
                  <c:v>39202</c:v>
                </c:pt>
                <c:pt idx="256">
                  <c:v>39233</c:v>
                </c:pt>
                <c:pt idx="257">
                  <c:v>39263</c:v>
                </c:pt>
                <c:pt idx="258">
                  <c:v>39294</c:v>
                </c:pt>
                <c:pt idx="259">
                  <c:v>39325</c:v>
                </c:pt>
                <c:pt idx="260">
                  <c:v>39355</c:v>
                </c:pt>
                <c:pt idx="261">
                  <c:v>39386</c:v>
                </c:pt>
                <c:pt idx="262">
                  <c:v>39416</c:v>
                </c:pt>
                <c:pt idx="263">
                  <c:v>39447</c:v>
                </c:pt>
                <c:pt idx="264">
                  <c:v>39478</c:v>
                </c:pt>
                <c:pt idx="265">
                  <c:v>39507</c:v>
                </c:pt>
                <c:pt idx="266">
                  <c:v>39538</c:v>
                </c:pt>
                <c:pt idx="267">
                  <c:v>39568</c:v>
                </c:pt>
                <c:pt idx="268">
                  <c:v>39599</c:v>
                </c:pt>
                <c:pt idx="269">
                  <c:v>39629</c:v>
                </c:pt>
                <c:pt idx="270">
                  <c:v>39660</c:v>
                </c:pt>
                <c:pt idx="271">
                  <c:v>39691</c:v>
                </c:pt>
                <c:pt idx="272">
                  <c:v>39721</c:v>
                </c:pt>
                <c:pt idx="273">
                  <c:v>39752</c:v>
                </c:pt>
                <c:pt idx="274">
                  <c:v>39782</c:v>
                </c:pt>
                <c:pt idx="275">
                  <c:v>39813</c:v>
                </c:pt>
                <c:pt idx="276">
                  <c:v>39844</c:v>
                </c:pt>
                <c:pt idx="277">
                  <c:v>39872</c:v>
                </c:pt>
                <c:pt idx="278">
                  <c:v>39903</c:v>
                </c:pt>
                <c:pt idx="279">
                  <c:v>39933</c:v>
                </c:pt>
                <c:pt idx="280">
                  <c:v>39964</c:v>
                </c:pt>
                <c:pt idx="281">
                  <c:v>39994</c:v>
                </c:pt>
                <c:pt idx="282">
                  <c:v>40025</c:v>
                </c:pt>
                <c:pt idx="283">
                  <c:v>40056</c:v>
                </c:pt>
                <c:pt idx="284">
                  <c:v>40086</c:v>
                </c:pt>
                <c:pt idx="285">
                  <c:v>40117</c:v>
                </c:pt>
                <c:pt idx="286">
                  <c:v>40147</c:v>
                </c:pt>
                <c:pt idx="287">
                  <c:v>40178</c:v>
                </c:pt>
                <c:pt idx="288">
                  <c:v>40209</c:v>
                </c:pt>
                <c:pt idx="289">
                  <c:v>40237</c:v>
                </c:pt>
                <c:pt idx="290">
                  <c:v>40268</c:v>
                </c:pt>
                <c:pt idx="291">
                  <c:v>40298</c:v>
                </c:pt>
                <c:pt idx="292">
                  <c:v>40329</c:v>
                </c:pt>
                <c:pt idx="293">
                  <c:v>40359</c:v>
                </c:pt>
                <c:pt idx="294">
                  <c:v>40390</c:v>
                </c:pt>
                <c:pt idx="295">
                  <c:v>40421</c:v>
                </c:pt>
                <c:pt idx="296">
                  <c:v>40451</c:v>
                </c:pt>
                <c:pt idx="297">
                  <c:v>40482</c:v>
                </c:pt>
                <c:pt idx="298">
                  <c:v>40512</c:v>
                </c:pt>
                <c:pt idx="299">
                  <c:v>40543</c:v>
                </c:pt>
                <c:pt idx="300">
                  <c:v>40574</c:v>
                </c:pt>
                <c:pt idx="301">
                  <c:v>40602</c:v>
                </c:pt>
                <c:pt idx="302">
                  <c:v>40633</c:v>
                </c:pt>
                <c:pt idx="303">
                  <c:v>40663</c:v>
                </c:pt>
                <c:pt idx="304">
                  <c:v>40694</c:v>
                </c:pt>
                <c:pt idx="305">
                  <c:v>40724</c:v>
                </c:pt>
                <c:pt idx="306">
                  <c:v>40755</c:v>
                </c:pt>
                <c:pt idx="307">
                  <c:v>40786</c:v>
                </c:pt>
                <c:pt idx="308">
                  <c:v>40816</c:v>
                </c:pt>
                <c:pt idx="309">
                  <c:v>40847</c:v>
                </c:pt>
                <c:pt idx="310">
                  <c:v>40877</c:v>
                </c:pt>
                <c:pt idx="311">
                  <c:v>40908</c:v>
                </c:pt>
                <c:pt idx="312">
                  <c:v>40939</c:v>
                </c:pt>
                <c:pt idx="313">
                  <c:v>40968</c:v>
                </c:pt>
                <c:pt idx="314">
                  <c:v>40999</c:v>
                </c:pt>
                <c:pt idx="315">
                  <c:v>41029</c:v>
                </c:pt>
                <c:pt idx="316">
                  <c:v>41060</c:v>
                </c:pt>
                <c:pt idx="317">
                  <c:v>41090</c:v>
                </c:pt>
                <c:pt idx="318">
                  <c:v>41121</c:v>
                </c:pt>
                <c:pt idx="319">
                  <c:v>41152</c:v>
                </c:pt>
                <c:pt idx="320">
                  <c:v>41182</c:v>
                </c:pt>
                <c:pt idx="321">
                  <c:v>41213</c:v>
                </c:pt>
                <c:pt idx="322">
                  <c:v>41243</c:v>
                </c:pt>
                <c:pt idx="323">
                  <c:v>41274</c:v>
                </c:pt>
                <c:pt idx="324">
                  <c:v>41305</c:v>
                </c:pt>
                <c:pt idx="325">
                  <c:v>41333</c:v>
                </c:pt>
                <c:pt idx="326">
                  <c:v>41364</c:v>
                </c:pt>
                <c:pt idx="327">
                  <c:v>41394</c:v>
                </c:pt>
                <c:pt idx="328">
                  <c:v>41425</c:v>
                </c:pt>
                <c:pt idx="329">
                  <c:v>41455</c:v>
                </c:pt>
                <c:pt idx="330">
                  <c:v>41486</c:v>
                </c:pt>
                <c:pt idx="331">
                  <c:v>41517</c:v>
                </c:pt>
                <c:pt idx="332">
                  <c:v>41547</c:v>
                </c:pt>
                <c:pt idx="333">
                  <c:v>41578</c:v>
                </c:pt>
                <c:pt idx="334">
                  <c:v>41608</c:v>
                </c:pt>
                <c:pt idx="335">
                  <c:v>41639</c:v>
                </c:pt>
                <c:pt idx="336">
                  <c:v>41670</c:v>
                </c:pt>
                <c:pt idx="337">
                  <c:v>41698</c:v>
                </c:pt>
                <c:pt idx="338">
                  <c:v>41729</c:v>
                </c:pt>
                <c:pt idx="339">
                  <c:v>41759</c:v>
                </c:pt>
                <c:pt idx="340">
                  <c:v>41790</c:v>
                </c:pt>
                <c:pt idx="341">
                  <c:v>41820</c:v>
                </c:pt>
                <c:pt idx="342">
                  <c:v>41851</c:v>
                </c:pt>
                <c:pt idx="343">
                  <c:v>41882</c:v>
                </c:pt>
                <c:pt idx="344">
                  <c:v>41912</c:v>
                </c:pt>
                <c:pt idx="345">
                  <c:v>41943</c:v>
                </c:pt>
                <c:pt idx="346">
                  <c:v>41973</c:v>
                </c:pt>
                <c:pt idx="347">
                  <c:v>42004</c:v>
                </c:pt>
                <c:pt idx="348">
                  <c:v>42035</c:v>
                </c:pt>
                <c:pt idx="349">
                  <c:v>42063</c:v>
                </c:pt>
                <c:pt idx="350">
                  <c:v>42094</c:v>
                </c:pt>
                <c:pt idx="351">
                  <c:v>42124</c:v>
                </c:pt>
                <c:pt idx="352">
                  <c:v>42155</c:v>
                </c:pt>
                <c:pt idx="353">
                  <c:v>42185</c:v>
                </c:pt>
                <c:pt idx="354">
                  <c:v>42216</c:v>
                </c:pt>
                <c:pt idx="355">
                  <c:v>42247</c:v>
                </c:pt>
                <c:pt idx="356">
                  <c:v>42277</c:v>
                </c:pt>
                <c:pt idx="357">
                  <c:v>42308</c:v>
                </c:pt>
                <c:pt idx="358">
                  <c:v>42338</c:v>
                </c:pt>
                <c:pt idx="359">
                  <c:v>42369</c:v>
                </c:pt>
                <c:pt idx="360">
                  <c:v>42400</c:v>
                </c:pt>
                <c:pt idx="361">
                  <c:v>42429</c:v>
                </c:pt>
                <c:pt idx="362">
                  <c:v>42460</c:v>
                </c:pt>
                <c:pt idx="363">
                  <c:v>42490</c:v>
                </c:pt>
                <c:pt idx="364">
                  <c:v>42521</c:v>
                </c:pt>
                <c:pt idx="365">
                  <c:v>42551</c:v>
                </c:pt>
                <c:pt idx="366">
                  <c:v>42582</c:v>
                </c:pt>
                <c:pt idx="367">
                  <c:v>42613</c:v>
                </c:pt>
                <c:pt idx="368">
                  <c:v>42643</c:v>
                </c:pt>
                <c:pt idx="369">
                  <c:v>42674</c:v>
                </c:pt>
                <c:pt idx="370">
                  <c:v>42704</c:v>
                </c:pt>
                <c:pt idx="371">
                  <c:v>42735</c:v>
                </c:pt>
                <c:pt idx="372">
                  <c:v>42766</c:v>
                </c:pt>
                <c:pt idx="373">
                  <c:v>42794</c:v>
                </c:pt>
                <c:pt idx="374">
                  <c:v>42825</c:v>
                </c:pt>
                <c:pt idx="375">
                  <c:v>42855</c:v>
                </c:pt>
                <c:pt idx="376">
                  <c:v>42886</c:v>
                </c:pt>
                <c:pt idx="377">
                  <c:v>42916</c:v>
                </c:pt>
                <c:pt idx="378">
                  <c:v>42947</c:v>
                </c:pt>
                <c:pt idx="379">
                  <c:v>42978</c:v>
                </c:pt>
                <c:pt idx="380">
                  <c:v>43008</c:v>
                </c:pt>
                <c:pt idx="381">
                  <c:v>43039</c:v>
                </c:pt>
                <c:pt idx="382">
                  <c:v>43069</c:v>
                </c:pt>
                <c:pt idx="383">
                  <c:v>43100</c:v>
                </c:pt>
                <c:pt idx="384">
                  <c:v>43131</c:v>
                </c:pt>
                <c:pt idx="385">
                  <c:v>43159</c:v>
                </c:pt>
                <c:pt idx="386">
                  <c:v>43190</c:v>
                </c:pt>
                <c:pt idx="387">
                  <c:v>43220</c:v>
                </c:pt>
                <c:pt idx="388">
                  <c:v>43251</c:v>
                </c:pt>
                <c:pt idx="389">
                  <c:v>43281</c:v>
                </c:pt>
                <c:pt idx="390">
                  <c:v>43312</c:v>
                </c:pt>
                <c:pt idx="391">
                  <c:v>43343</c:v>
                </c:pt>
                <c:pt idx="392">
                  <c:v>43373</c:v>
                </c:pt>
                <c:pt idx="393">
                  <c:v>43404</c:v>
                </c:pt>
                <c:pt idx="394">
                  <c:v>43434</c:v>
                </c:pt>
                <c:pt idx="395">
                  <c:v>43465</c:v>
                </c:pt>
                <c:pt idx="396">
                  <c:v>43496</c:v>
                </c:pt>
                <c:pt idx="397">
                  <c:v>43524</c:v>
                </c:pt>
                <c:pt idx="398">
                  <c:v>43555</c:v>
                </c:pt>
                <c:pt idx="399">
                  <c:v>43585</c:v>
                </c:pt>
                <c:pt idx="400">
                  <c:v>43616</c:v>
                </c:pt>
                <c:pt idx="401">
                  <c:v>43646</c:v>
                </c:pt>
                <c:pt idx="402">
                  <c:v>43677</c:v>
                </c:pt>
                <c:pt idx="403">
                  <c:v>43708</c:v>
                </c:pt>
                <c:pt idx="404">
                  <c:v>43738</c:v>
                </c:pt>
                <c:pt idx="405">
                  <c:v>43769</c:v>
                </c:pt>
              </c:numCache>
            </c:numRef>
          </c:cat>
          <c:val>
            <c:numRef>
              <c:f>HY!$F$6:$F$424</c:f>
              <c:numCache>
                <c:formatCode>#,##0</c:formatCode>
                <c:ptCount val="407"/>
                <c:pt idx="0">
                  <c:v>176.70198123372393</c:v>
                </c:pt>
                <c:pt idx="1">
                  <c:v>194.96183274218754</c:v>
                </c:pt>
                <c:pt idx="2">
                  <c:v>243.50683214322919</c:v>
                </c:pt>
                <c:pt idx="3">
                  <c:v>221.16268443749993</c:v>
                </c:pt>
                <c:pt idx="4">
                  <c:v>264.49080759440108</c:v>
                </c:pt>
                <c:pt idx="5">
                  <c:v>314.03063931356536</c:v>
                </c:pt>
                <c:pt idx="6">
                  <c:v>355.60859295099431</c:v>
                </c:pt>
                <c:pt idx="7">
                  <c:v>374.86505775177557</c:v>
                </c:pt>
                <c:pt idx="8">
                  <c:v>306.09441906321024</c:v>
                </c:pt>
                <c:pt idx="9">
                  <c:v>282.78998498313206</c:v>
                </c:pt>
                <c:pt idx="10">
                  <c:v>306.20606876455963</c:v>
                </c:pt>
                <c:pt idx="11">
                  <c:v>281.33666278568887</c:v>
                </c:pt>
                <c:pt idx="12">
                  <c:v>223.11177064417612</c:v>
                </c:pt>
                <c:pt idx="13">
                  <c:v>193.34131790482951</c:v>
                </c:pt>
                <c:pt idx="14">
                  <c:v>168.56674666921162</c:v>
                </c:pt>
                <c:pt idx="15">
                  <c:v>155.61046275568177</c:v>
                </c:pt>
                <c:pt idx="16">
                  <c:v>95.054984473543982</c:v>
                </c:pt>
                <c:pt idx="17">
                  <c:v>126.93492665234379</c:v>
                </c:pt>
                <c:pt idx="18">
                  <c:v>119.60404200390627</c:v>
                </c:pt>
                <c:pt idx="19">
                  <c:v>87.215113315104134</c:v>
                </c:pt>
                <c:pt idx="20">
                  <c:v>104.33767558528646</c:v>
                </c:pt>
                <c:pt idx="21">
                  <c:v>242.90743930078122</c:v>
                </c:pt>
                <c:pt idx="22">
                  <c:v>220.29216736197915</c:v>
                </c:pt>
                <c:pt idx="23">
                  <c:v>252.44669603580732</c:v>
                </c:pt>
                <c:pt idx="24">
                  <c:v>278.14429404036457</c:v>
                </c:pt>
                <c:pt idx="25">
                  <c:v>283.5531260449219</c:v>
                </c:pt>
                <c:pt idx="26">
                  <c:v>264.23105644335942</c:v>
                </c:pt>
                <c:pt idx="27">
                  <c:v>282.5487457682292</c:v>
                </c:pt>
                <c:pt idx="28">
                  <c:v>288.22598259440105</c:v>
                </c:pt>
                <c:pt idx="29">
                  <c:v>254.31106113606771</c:v>
                </c:pt>
                <c:pt idx="30">
                  <c:v>195.38374787955729</c:v>
                </c:pt>
                <c:pt idx="31">
                  <c:v>153.1072844563802</c:v>
                </c:pt>
                <c:pt idx="32">
                  <c:v>143.06906520182298</c:v>
                </c:pt>
                <c:pt idx="33">
                  <c:v>165.7179510761718</c:v>
                </c:pt>
                <c:pt idx="34">
                  <c:v>91.002921708984331</c:v>
                </c:pt>
                <c:pt idx="35">
                  <c:v>24.820854810546848</c:v>
                </c:pt>
                <c:pt idx="36">
                  <c:v>29.156864579427065</c:v>
                </c:pt>
                <c:pt idx="37">
                  <c:v>-25.5846042682291</c:v>
                </c:pt>
                <c:pt idx="38">
                  <c:v>-2.2396095097656143</c:v>
                </c:pt>
                <c:pt idx="39">
                  <c:v>-52.480923474609369</c:v>
                </c:pt>
                <c:pt idx="40">
                  <c:v>-65.010033714192673</c:v>
                </c:pt>
                <c:pt idx="41">
                  <c:v>-5.9146634179686544</c:v>
                </c:pt>
                <c:pt idx="42">
                  <c:v>20.093905914062475</c:v>
                </c:pt>
                <c:pt idx="43">
                  <c:v>-69.554519186197922</c:v>
                </c:pt>
                <c:pt idx="44">
                  <c:v>-69.308753055989541</c:v>
                </c:pt>
                <c:pt idx="45">
                  <c:v>-19.396826675781199</c:v>
                </c:pt>
                <c:pt idx="46">
                  <c:v>-22.931596886718808</c:v>
                </c:pt>
                <c:pt idx="47">
                  <c:v>-49.756531492187378</c:v>
                </c:pt>
                <c:pt idx="48">
                  <c:v>-176.0822476041667</c:v>
                </c:pt>
                <c:pt idx="49">
                  <c:v>-159.19581498697914</c:v>
                </c:pt>
                <c:pt idx="50">
                  <c:v>-241.5154662408853</c:v>
                </c:pt>
                <c:pt idx="51">
                  <c:v>-262.18104113281265</c:v>
                </c:pt>
                <c:pt idx="52">
                  <c:v>-272.14760458593753</c:v>
                </c:pt>
                <c:pt idx="53">
                  <c:v>-298.40751643880208</c:v>
                </c:pt>
                <c:pt idx="54">
                  <c:v>-214.3947943515625</c:v>
                </c:pt>
                <c:pt idx="55">
                  <c:v>-100.33224485546884</c:v>
                </c:pt>
                <c:pt idx="56">
                  <c:v>54.92793545703114</c:v>
                </c:pt>
                <c:pt idx="57">
                  <c:v>192.21036751562497</c:v>
                </c:pt>
                <c:pt idx="58">
                  <c:v>264.327913421875</c:v>
                </c:pt>
                <c:pt idx="59">
                  <c:v>335.37455836458332</c:v>
                </c:pt>
                <c:pt idx="60">
                  <c:v>441.72659719921876</c:v>
                </c:pt>
                <c:pt idx="61">
                  <c:v>325.3363430377604</c:v>
                </c:pt>
                <c:pt idx="62">
                  <c:v>302.95786503776043</c:v>
                </c:pt>
                <c:pt idx="63">
                  <c:v>286.57053199218745</c:v>
                </c:pt>
                <c:pt idx="64">
                  <c:v>305.51182845703119</c:v>
                </c:pt>
                <c:pt idx="65">
                  <c:v>291.39689682812497</c:v>
                </c:pt>
                <c:pt idx="66">
                  <c:v>270.90068206640626</c:v>
                </c:pt>
                <c:pt idx="67">
                  <c:v>285.56084320809663</c:v>
                </c:pt>
                <c:pt idx="68">
                  <c:v>354.56694806605111</c:v>
                </c:pt>
                <c:pt idx="69">
                  <c:v>272.43020834730112</c:v>
                </c:pt>
                <c:pt idx="70">
                  <c:v>299.73641033700284</c:v>
                </c:pt>
                <c:pt idx="71">
                  <c:v>395.61267827450285</c:v>
                </c:pt>
                <c:pt idx="72">
                  <c:v>316.07807822762777</c:v>
                </c:pt>
                <c:pt idx="73">
                  <c:v>273.36308911399146</c:v>
                </c:pt>
                <c:pt idx="74">
                  <c:v>186.29231682865765</c:v>
                </c:pt>
                <c:pt idx="75">
                  <c:v>146.15608433025568</c:v>
                </c:pt>
                <c:pt idx="76">
                  <c:v>175.2525419728338</c:v>
                </c:pt>
                <c:pt idx="77">
                  <c:v>199.99111729154828</c:v>
                </c:pt>
                <c:pt idx="78">
                  <c:v>196.5754430301846</c:v>
                </c:pt>
                <c:pt idx="79">
                  <c:v>246.21460395507813</c:v>
                </c:pt>
                <c:pt idx="80">
                  <c:v>266.01397467187496</c:v>
                </c:pt>
                <c:pt idx="81">
                  <c:v>311.4203774140625</c:v>
                </c:pt>
                <c:pt idx="82">
                  <c:v>296.67514137955726</c:v>
                </c:pt>
                <c:pt idx="83">
                  <c:v>282.96357761470171</c:v>
                </c:pt>
                <c:pt idx="84">
                  <c:v>292.04476896040484</c:v>
                </c:pt>
                <c:pt idx="85">
                  <c:v>303.70179672389918</c:v>
                </c:pt>
                <c:pt idx="86">
                  <c:v>342.52863985031956</c:v>
                </c:pt>
                <c:pt idx="87">
                  <c:v>361.32447025124287</c:v>
                </c:pt>
                <c:pt idx="88">
                  <c:v>353.40753608750003</c:v>
                </c:pt>
                <c:pt idx="89">
                  <c:v>355.65487459939237</c:v>
                </c:pt>
                <c:pt idx="90">
                  <c:v>339.18387290625003</c:v>
                </c:pt>
                <c:pt idx="91">
                  <c:v>375.85383036132816</c:v>
                </c:pt>
                <c:pt idx="92">
                  <c:v>371.04655303125003</c:v>
                </c:pt>
                <c:pt idx="93">
                  <c:v>359.75214434374999</c:v>
                </c:pt>
                <c:pt idx="94">
                  <c:v>326.05634731640623</c:v>
                </c:pt>
                <c:pt idx="95">
                  <c:v>312.84388510221356</c:v>
                </c:pt>
                <c:pt idx="96">
                  <c:v>235.11540079752604</c:v>
                </c:pt>
                <c:pt idx="97">
                  <c:v>238.3887959798177</c:v>
                </c:pt>
                <c:pt idx="98">
                  <c:v>253.22680264539932</c:v>
                </c:pt>
                <c:pt idx="99">
                  <c:v>232.91107262630209</c:v>
                </c:pt>
                <c:pt idx="100">
                  <c:v>233.16130670156252</c:v>
                </c:pt>
                <c:pt idx="101">
                  <c:v>224.51334958629263</c:v>
                </c:pt>
                <c:pt idx="102">
                  <c:v>240.51245881835939</c:v>
                </c:pt>
                <c:pt idx="103">
                  <c:v>235.57797222135417</c:v>
                </c:pt>
                <c:pt idx="104">
                  <c:v>198.42133026888018</c:v>
                </c:pt>
                <c:pt idx="105">
                  <c:v>166.60140700130208</c:v>
                </c:pt>
                <c:pt idx="106">
                  <c:v>146.15577409049479</c:v>
                </c:pt>
                <c:pt idx="107">
                  <c:v>145.81119490624999</c:v>
                </c:pt>
                <c:pt idx="108">
                  <c:v>168.50202025065104</c:v>
                </c:pt>
                <c:pt idx="109">
                  <c:v>153.65115786523435</c:v>
                </c:pt>
                <c:pt idx="110">
                  <c:v>155.68526281640624</c:v>
                </c:pt>
                <c:pt idx="111">
                  <c:v>150.97659696484376</c:v>
                </c:pt>
                <c:pt idx="112">
                  <c:v>205.9950893580729</c:v>
                </c:pt>
                <c:pt idx="113">
                  <c:v>234.51494791666667</c:v>
                </c:pt>
                <c:pt idx="114">
                  <c:v>216.86442138671876</c:v>
                </c:pt>
                <c:pt idx="115">
                  <c:v>262.86155273437498</c:v>
                </c:pt>
                <c:pt idx="116">
                  <c:v>275.74747143554691</c:v>
                </c:pt>
                <c:pt idx="117">
                  <c:v>303.60634399414062</c:v>
                </c:pt>
                <c:pt idx="118">
                  <c:v>336.16835327148436</c:v>
                </c:pt>
                <c:pt idx="119">
                  <c:v>335.79849999999999</c:v>
                </c:pt>
                <c:pt idx="120">
                  <c:v>306.7342625</c:v>
                </c:pt>
                <c:pt idx="121">
                  <c:v>298.84226074218748</c:v>
                </c:pt>
                <c:pt idx="122">
                  <c:v>284.90547119140626</c:v>
                </c:pt>
                <c:pt idx="123">
                  <c:v>254.78949186874999</c:v>
                </c:pt>
                <c:pt idx="124">
                  <c:v>224.69632023111978</c:v>
                </c:pt>
                <c:pt idx="125">
                  <c:v>246.00180766015626</c:v>
                </c:pt>
                <c:pt idx="126">
                  <c:v>221.57441178292407</c:v>
                </c:pt>
                <c:pt idx="127">
                  <c:v>198.51625261718749</c:v>
                </c:pt>
                <c:pt idx="128">
                  <c:v>193.80923122460936</c:v>
                </c:pt>
                <c:pt idx="129">
                  <c:v>223.80651068489581</c:v>
                </c:pt>
                <c:pt idx="130">
                  <c:v>232.20536495399304</c:v>
                </c:pt>
                <c:pt idx="131">
                  <c:v>215.34890560000002</c:v>
                </c:pt>
                <c:pt idx="132">
                  <c:v>234.69234800614618</c:v>
                </c:pt>
                <c:pt idx="133">
                  <c:v>166.69954342842226</c:v>
                </c:pt>
                <c:pt idx="134">
                  <c:v>211.6645007360928</c:v>
                </c:pt>
                <c:pt idx="135">
                  <c:v>217.84536223419235</c:v>
                </c:pt>
                <c:pt idx="136">
                  <c:v>193.53140601840943</c:v>
                </c:pt>
                <c:pt idx="137">
                  <c:v>196.60447806851977</c:v>
                </c:pt>
                <c:pt idx="138">
                  <c:v>200.16864248003705</c:v>
                </c:pt>
                <c:pt idx="139">
                  <c:v>187.42701762408393</c:v>
                </c:pt>
                <c:pt idx="140">
                  <c:v>173.7758683479164</c:v>
                </c:pt>
                <c:pt idx="141">
                  <c:v>207.98788028514463</c:v>
                </c:pt>
                <c:pt idx="142">
                  <c:v>191.73661739370579</c:v>
                </c:pt>
                <c:pt idx="143">
                  <c:v>134.76215330486588</c:v>
                </c:pt>
                <c:pt idx="144">
                  <c:v>164.62537176242802</c:v>
                </c:pt>
                <c:pt idx="145">
                  <c:v>174.97303328448777</c:v>
                </c:pt>
                <c:pt idx="146">
                  <c:v>144.55645850281331</c:v>
                </c:pt>
                <c:pt idx="147">
                  <c:v>78.908056818769296</c:v>
                </c:pt>
                <c:pt idx="148">
                  <c:v>79.90989462434365</c:v>
                </c:pt>
                <c:pt idx="149">
                  <c:v>55.030850107667447</c:v>
                </c:pt>
                <c:pt idx="150">
                  <c:v>67.25615656526054</c:v>
                </c:pt>
                <c:pt idx="151">
                  <c:v>246.36977668473349</c:v>
                </c:pt>
                <c:pt idx="152">
                  <c:v>338.22769793346492</c:v>
                </c:pt>
                <c:pt idx="153">
                  <c:v>342.47788673255161</c:v>
                </c:pt>
                <c:pt idx="154">
                  <c:v>194.99495973447824</c:v>
                </c:pt>
                <c:pt idx="155">
                  <c:v>231.62485899280949</c:v>
                </c:pt>
                <c:pt idx="156">
                  <c:v>157.37288456400415</c:v>
                </c:pt>
                <c:pt idx="157">
                  <c:v>130.88109550327073</c:v>
                </c:pt>
                <c:pt idx="158">
                  <c:v>117.65790207386931</c:v>
                </c:pt>
                <c:pt idx="159">
                  <c:v>139.71254898208292</c:v>
                </c:pt>
                <c:pt idx="160">
                  <c:v>110.04053635947184</c:v>
                </c:pt>
                <c:pt idx="161">
                  <c:v>166.49095479936273</c:v>
                </c:pt>
                <c:pt idx="162">
                  <c:v>159.017373228797</c:v>
                </c:pt>
                <c:pt idx="163">
                  <c:v>134.25468603839539</c:v>
                </c:pt>
                <c:pt idx="164">
                  <c:v>146.81021660336734</c:v>
                </c:pt>
                <c:pt idx="165">
                  <c:v>189.48565474559967</c:v>
                </c:pt>
                <c:pt idx="166">
                  <c:v>115.75497066941489</c:v>
                </c:pt>
                <c:pt idx="167">
                  <c:v>82.113438710829314</c:v>
                </c:pt>
                <c:pt idx="168">
                  <c:v>56.615957569396699</c:v>
                </c:pt>
                <c:pt idx="169">
                  <c:v>60.037821561579904</c:v>
                </c:pt>
                <c:pt idx="170">
                  <c:v>173.33692894582333</c:v>
                </c:pt>
                <c:pt idx="171">
                  <c:v>134.06411858442539</c:v>
                </c:pt>
                <c:pt idx="172">
                  <c:v>99.038186851777709</c:v>
                </c:pt>
                <c:pt idx="173">
                  <c:v>45.241083721494988</c:v>
                </c:pt>
                <c:pt idx="174">
                  <c:v>-16.571614225599433</c:v>
                </c:pt>
                <c:pt idx="175">
                  <c:v>9.2848851305288918</c:v>
                </c:pt>
                <c:pt idx="176">
                  <c:v>23.538897636996467</c:v>
                </c:pt>
                <c:pt idx="177">
                  <c:v>62.927457315916627</c:v>
                </c:pt>
                <c:pt idx="178">
                  <c:v>92.822848568267091</c:v>
                </c:pt>
                <c:pt idx="179">
                  <c:v>87.768160851901484</c:v>
                </c:pt>
                <c:pt idx="180">
                  <c:v>-211.37278354291698</c:v>
                </c:pt>
                <c:pt idx="181">
                  <c:v>-245.81938841850115</c:v>
                </c:pt>
                <c:pt idx="182">
                  <c:v>-289.09787976132611</c:v>
                </c:pt>
                <c:pt idx="183">
                  <c:v>-358.73593198880167</c:v>
                </c:pt>
                <c:pt idx="184">
                  <c:v>-429.47928245092157</c:v>
                </c:pt>
                <c:pt idx="185">
                  <c:v>-355.5874056302207</c:v>
                </c:pt>
                <c:pt idx="186">
                  <c:v>-261.00133304743076</c:v>
                </c:pt>
                <c:pt idx="187">
                  <c:v>-316.28092979381745</c:v>
                </c:pt>
                <c:pt idx="188">
                  <c:v>-84.159960882204132</c:v>
                </c:pt>
                <c:pt idx="189">
                  <c:v>-80.797542226797077</c:v>
                </c:pt>
                <c:pt idx="190">
                  <c:v>-62.530351942277207</c:v>
                </c:pt>
                <c:pt idx="191">
                  <c:v>-53.85432860576941</c:v>
                </c:pt>
                <c:pt idx="192">
                  <c:v>84.023117929281511</c:v>
                </c:pt>
                <c:pt idx="193">
                  <c:v>153.70405030363929</c:v>
                </c:pt>
                <c:pt idx="194">
                  <c:v>77.187103373386662</c:v>
                </c:pt>
                <c:pt idx="195">
                  <c:v>204.53839393811035</c:v>
                </c:pt>
                <c:pt idx="196">
                  <c:v>382.66734820596611</c:v>
                </c:pt>
                <c:pt idx="197">
                  <c:v>515.81721869566979</c:v>
                </c:pt>
                <c:pt idx="198">
                  <c:v>498.23618878294531</c:v>
                </c:pt>
                <c:pt idx="199">
                  <c:v>503.28381183978365</c:v>
                </c:pt>
                <c:pt idx="200">
                  <c:v>672.72665476922475</c:v>
                </c:pt>
                <c:pt idx="201">
                  <c:v>730.51343245246221</c:v>
                </c:pt>
                <c:pt idx="202">
                  <c:v>577.64925338608771</c:v>
                </c:pt>
                <c:pt idx="203">
                  <c:v>648.89548552574149</c:v>
                </c:pt>
                <c:pt idx="204">
                  <c:v>566.04408972124907</c:v>
                </c:pt>
                <c:pt idx="205">
                  <c:v>597.42187913899807</c:v>
                </c:pt>
                <c:pt idx="206">
                  <c:v>602.85317267903474</c:v>
                </c:pt>
                <c:pt idx="207">
                  <c:v>497.50858472062646</c:v>
                </c:pt>
                <c:pt idx="208">
                  <c:v>553.84392360543745</c:v>
                </c:pt>
                <c:pt idx="209">
                  <c:v>496.57357032193283</c:v>
                </c:pt>
                <c:pt idx="210">
                  <c:v>491.05982945266271</c:v>
                </c:pt>
                <c:pt idx="211">
                  <c:v>480.27021532061934</c:v>
                </c:pt>
                <c:pt idx="212">
                  <c:v>495.74081023445223</c:v>
                </c:pt>
                <c:pt idx="213">
                  <c:v>414.09257495702974</c:v>
                </c:pt>
                <c:pt idx="214">
                  <c:v>377.01535788466128</c:v>
                </c:pt>
                <c:pt idx="215">
                  <c:v>339.46569651779549</c:v>
                </c:pt>
                <c:pt idx="216">
                  <c:v>345.05801634958436</c:v>
                </c:pt>
                <c:pt idx="217">
                  <c:v>373.88757057712564</c:v>
                </c:pt>
                <c:pt idx="218">
                  <c:v>381.95260046316173</c:v>
                </c:pt>
                <c:pt idx="219">
                  <c:v>339.20570265596768</c:v>
                </c:pt>
                <c:pt idx="220">
                  <c:v>379.66818048334687</c:v>
                </c:pt>
                <c:pt idx="221">
                  <c:v>365.72358934126197</c:v>
                </c:pt>
                <c:pt idx="222">
                  <c:v>358.68442918075101</c:v>
                </c:pt>
                <c:pt idx="223">
                  <c:v>353.52465560482983</c:v>
                </c:pt>
                <c:pt idx="224">
                  <c:v>248.15751201913011</c:v>
                </c:pt>
                <c:pt idx="225">
                  <c:v>229.55243835493829</c:v>
                </c:pt>
                <c:pt idx="226">
                  <c:v>210.28900221463539</c:v>
                </c:pt>
                <c:pt idx="227">
                  <c:v>183.33436339206872</c:v>
                </c:pt>
                <c:pt idx="228">
                  <c:v>185.50790745840862</c:v>
                </c:pt>
                <c:pt idx="229">
                  <c:v>141.18113507392198</c:v>
                </c:pt>
                <c:pt idx="230">
                  <c:v>191.72272232666529</c:v>
                </c:pt>
                <c:pt idx="231">
                  <c:v>249.24936592735742</c:v>
                </c:pt>
                <c:pt idx="232">
                  <c:v>277.32750358625611</c:v>
                </c:pt>
                <c:pt idx="233">
                  <c:v>244.70876115106253</c:v>
                </c:pt>
                <c:pt idx="234">
                  <c:v>191.83796507572896</c:v>
                </c:pt>
                <c:pt idx="235">
                  <c:v>218.51803886708512</c:v>
                </c:pt>
                <c:pt idx="236">
                  <c:v>275.63300166449079</c:v>
                </c:pt>
                <c:pt idx="237">
                  <c:v>294.30830860151065</c:v>
                </c:pt>
                <c:pt idx="238">
                  <c:v>295.79053077250342</c:v>
                </c:pt>
                <c:pt idx="239">
                  <c:v>328.95393758774549</c:v>
                </c:pt>
                <c:pt idx="240">
                  <c:v>294.99380553559178</c:v>
                </c:pt>
                <c:pt idx="241">
                  <c:v>292.1912540081758</c:v>
                </c:pt>
                <c:pt idx="242">
                  <c:v>281.33970251220489</c:v>
                </c:pt>
                <c:pt idx="243">
                  <c:v>269.64272943759158</c:v>
                </c:pt>
                <c:pt idx="244">
                  <c:v>269.93923067398356</c:v>
                </c:pt>
                <c:pt idx="245">
                  <c:v>300.32442180752037</c:v>
                </c:pt>
                <c:pt idx="246">
                  <c:v>309.53961713786475</c:v>
                </c:pt>
                <c:pt idx="247">
                  <c:v>319.12504502626626</c:v>
                </c:pt>
                <c:pt idx="248">
                  <c:v>318.31781712082471</c:v>
                </c:pt>
                <c:pt idx="249">
                  <c:v>309.04446942394316</c:v>
                </c:pt>
                <c:pt idx="250">
                  <c:v>297.45505088114203</c:v>
                </c:pt>
                <c:pt idx="251">
                  <c:v>267.63020277715947</c:v>
                </c:pt>
                <c:pt idx="252">
                  <c:v>244.07545006092337</c:v>
                </c:pt>
                <c:pt idx="253">
                  <c:v>252.03054965439591</c:v>
                </c:pt>
                <c:pt idx="254">
                  <c:v>248.73306359182175</c:v>
                </c:pt>
                <c:pt idx="255">
                  <c:v>236.20912414222744</c:v>
                </c:pt>
                <c:pt idx="256">
                  <c:v>197.82946454192967</c:v>
                </c:pt>
                <c:pt idx="257">
                  <c:v>236.36728809697973</c:v>
                </c:pt>
                <c:pt idx="258">
                  <c:v>353.18104202951395</c:v>
                </c:pt>
                <c:pt idx="259">
                  <c:v>379.5584580479516</c:v>
                </c:pt>
                <c:pt idx="260">
                  <c:v>353.62773523119927</c:v>
                </c:pt>
                <c:pt idx="261">
                  <c:v>358.52753391273484</c:v>
                </c:pt>
                <c:pt idx="262">
                  <c:v>486.920919848719</c:v>
                </c:pt>
                <c:pt idx="263">
                  <c:v>265.94013778076874</c:v>
                </c:pt>
                <c:pt idx="264">
                  <c:v>359.3696511157097</c:v>
                </c:pt>
                <c:pt idx="265">
                  <c:v>315.39820998878434</c:v>
                </c:pt>
                <c:pt idx="266">
                  <c:v>132.79804635769199</c:v>
                </c:pt>
                <c:pt idx="267">
                  <c:v>-84.515206935452738</c:v>
                </c:pt>
                <c:pt idx="268">
                  <c:v>-148.97788691837832</c:v>
                </c:pt>
                <c:pt idx="269">
                  <c:v>-293.01378358558964</c:v>
                </c:pt>
                <c:pt idx="270">
                  <c:v>-296.23380513295638</c:v>
                </c:pt>
                <c:pt idx="271">
                  <c:v>-239.20466133848481</c:v>
                </c:pt>
                <c:pt idx="272">
                  <c:v>-25.679026838001164</c:v>
                </c:pt>
                <c:pt idx="273">
                  <c:v>557.50131311215546</c:v>
                </c:pt>
                <c:pt idx="282">
                  <c:v>853.9192450847479</c:v>
                </c:pt>
                <c:pt idx="283">
                  <c:v>831.0358446830445</c:v>
                </c:pt>
                <c:pt idx="284">
                  <c:v>738.0096091709413</c:v>
                </c:pt>
                <c:pt idx="285">
                  <c:v>709.73900679730332</c:v>
                </c:pt>
                <c:pt idx="286">
                  <c:v>688.06853928427063</c:v>
                </c:pt>
                <c:pt idx="287">
                  <c:v>560.5533054944043</c:v>
                </c:pt>
                <c:pt idx="288">
                  <c:v>577.41216358566373</c:v>
                </c:pt>
                <c:pt idx="289">
                  <c:v>596.18715601714428</c:v>
                </c:pt>
                <c:pt idx="290">
                  <c:v>508.19043464146392</c:v>
                </c:pt>
                <c:pt idx="291">
                  <c:v>484.19671512202649</c:v>
                </c:pt>
                <c:pt idx="292">
                  <c:v>614.69830577745483</c:v>
                </c:pt>
                <c:pt idx="293">
                  <c:v>624.3191728656418</c:v>
                </c:pt>
                <c:pt idx="294">
                  <c:v>573.18687471094336</c:v>
                </c:pt>
                <c:pt idx="295">
                  <c:v>639.64988827430182</c:v>
                </c:pt>
                <c:pt idx="296">
                  <c:v>553.86056720335989</c:v>
                </c:pt>
                <c:pt idx="297">
                  <c:v>524.29075740689939</c:v>
                </c:pt>
                <c:pt idx="298">
                  <c:v>540.71036592430278</c:v>
                </c:pt>
                <c:pt idx="299">
                  <c:v>451.49249374985828</c:v>
                </c:pt>
                <c:pt idx="300">
                  <c:v>417.21058271164884</c:v>
                </c:pt>
                <c:pt idx="301">
                  <c:v>362.10273064056332</c:v>
                </c:pt>
                <c:pt idx="302">
                  <c:v>358.68262722098547</c:v>
                </c:pt>
                <c:pt idx="303">
                  <c:v>356.52051931143279</c:v>
                </c:pt>
                <c:pt idx="304">
                  <c:v>389.78052773726733</c:v>
                </c:pt>
                <c:pt idx="305">
                  <c:v>432.04108213165676</c:v>
                </c:pt>
                <c:pt idx="306">
                  <c:v>452.57330085814061</c:v>
                </c:pt>
                <c:pt idx="307">
                  <c:v>613.36364878838026</c:v>
                </c:pt>
                <c:pt idx="308">
                  <c:v>741.19318135601213</c:v>
                </c:pt>
                <c:pt idx="309">
                  <c:v>609.05772561852439</c:v>
                </c:pt>
                <c:pt idx="310">
                  <c:v>723.11502318986049</c:v>
                </c:pt>
                <c:pt idx="311">
                  <c:v>636.54216974685937</c:v>
                </c:pt>
                <c:pt idx="312">
                  <c:v>569.70357006824383</c:v>
                </c:pt>
                <c:pt idx="313">
                  <c:v>524.86114097323696</c:v>
                </c:pt>
                <c:pt idx="314">
                  <c:v>531.17740969914723</c:v>
                </c:pt>
                <c:pt idx="315">
                  <c:v>538.63232024839363</c:v>
                </c:pt>
                <c:pt idx="316">
                  <c:v>630.98745281701633</c:v>
                </c:pt>
                <c:pt idx="317">
                  <c:v>570.05731958689216</c:v>
                </c:pt>
                <c:pt idx="318">
                  <c:v>533.87007859189691</c:v>
                </c:pt>
                <c:pt idx="319">
                  <c:v>521.11988282622906</c:v>
                </c:pt>
                <c:pt idx="320">
                  <c:v>493.81802921033051</c:v>
                </c:pt>
                <c:pt idx="321">
                  <c:v>483.45239331205528</c:v>
                </c:pt>
                <c:pt idx="322">
                  <c:v>484.15506220707414</c:v>
                </c:pt>
                <c:pt idx="323">
                  <c:v>487.0453351925471</c:v>
                </c:pt>
                <c:pt idx="324">
                  <c:v>459.31124456841371</c:v>
                </c:pt>
                <c:pt idx="325">
                  <c:v>463.36007640352904</c:v>
                </c:pt>
                <c:pt idx="326">
                  <c:v>451.38613354390202</c:v>
                </c:pt>
                <c:pt idx="327">
                  <c:v>296.80699579651389</c:v>
                </c:pt>
                <c:pt idx="328">
                  <c:v>307.41250427348569</c:v>
                </c:pt>
                <c:pt idx="329">
                  <c:v>370.97270594157442</c:v>
                </c:pt>
                <c:pt idx="330">
                  <c:v>338.85610381555074</c:v>
                </c:pt>
                <c:pt idx="331">
                  <c:v>351.53785734171953</c:v>
                </c:pt>
                <c:pt idx="332">
                  <c:v>339.47229317474148</c:v>
                </c:pt>
                <c:pt idx="333">
                  <c:v>287.05328523497116</c:v>
                </c:pt>
                <c:pt idx="334">
                  <c:v>282.19726399938395</c:v>
                </c:pt>
                <c:pt idx="335">
                  <c:v>269.1197875008275</c:v>
                </c:pt>
                <c:pt idx="336">
                  <c:v>230.32041672088459</c:v>
                </c:pt>
                <c:pt idx="337">
                  <c:v>183.60837479196039</c:v>
                </c:pt>
                <c:pt idx="338">
                  <c:v>179.91670641693489</c:v>
                </c:pt>
                <c:pt idx="339">
                  <c:v>266.14409390367229</c:v>
                </c:pt>
                <c:pt idx="340">
                  <c:v>257.60143059045214</c:v>
                </c:pt>
                <c:pt idx="341">
                  <c:v>238.22335378011297</c:v>
                </c:pt>
                <c:pt idx="342">
                  <c:v>259.75056874728568</c:v>
                </c:pt>
                <c:pt idx="343">
                  <c:v>221.63820117584984</c:v>
                </c:pt>
                <c:pt idx="344">
                  <c:v>277.16724404531942</c:v>
                </c:pt>
                <c:pt idx="345">
                  <c:v>265.96154661236164</c:v>
                </c:pt>
                <c:pt idx="346">
                  <c:v>292.51217599536164</c:v>
                </c:pt>
                <c:pt idx="347">
                  <c:v>287.59373592696238</c:v>
                </c:pt>
                <c:pt idx="348">
                  <c:v>340.00763501336189</c:v>
                </c:pt>
                <c:pt idx="349">
                  <c:v>244.52091242519569</c:v>
                </c:pt>
                <c:pt idx="350">
                  <c:v>269.62752026558394</c:v>
                </c:pt>
                <c:pt idx="351">
                  <c:v>179.01273174171524</c:v>
                </c:pt>
                <c:pt idx="352">
                  <c:v>84.646558544429183</c:v>
                </c:pt>
                <c:pt idx="353">
                  <c:v>97.711068259573437</c:v>
                </c:pt>
                <c:pt idx="354">
                  <c:v>146.87923335273666</c:v>
                </c:pt>
                <c:pt idx="355">
                  <c:v>181.2432099086393</c:v>
                </c:pt>
                <c:pt idx="356">
                  <c:v>294.55232564741937</c:v>
                </c:pt>
                <c:pt idx="357">
                  <c:v>212.78014722625466</c:v>
                </c:pt>
                <c:pt idx="358">
                  <c:v>278.74451527506324</c:v>
                </c:pt>
                <c:pt idx="359">
                  <c:v>372.21590597424682</c:v>
                </c:pt>
                <c:pt idx="360">
                  <c:v>461.80616624615749</c:v>
                </c:pt>
                <c:pt idx="361">
                  <c:v>509.67289029924842</c:v>
                </c:pt>
                <c:pt idx="362">
                  <c:v>475.74441568862693</c:v>
                </c:pt>
                <c:pt idx="363">
                  <c:v>446.41044188646299</c:v>
                </c:pt>
                <c:pt idx="364">
                  <c:v>485.08105519044159</c:v>
                </c:pt>
                <c:pt idx="365">
                  <c:v>511.94905380563966</c:v>
                </c:pt>
                <c:pt idx="366">
                  <c:v>464.41626391084031</c:v>
                </c:pt>
                <c:pt idx="367">
                  <c:v>426.72950640249951</c:v>
                </c:pt>
                <c:pt idx="368">
                  <c:v>425.64657467662727</c:v>
                </c:pt>
                <c:pt idx="369">
                  <c:v>426.83541741467241</c:v>
                </c:pt>
                <c:pt idx="370">
                  <c:v>391.25605486825947</c:v>
                </c:pt>
                <c:pt idx="371">
                  <c:v>342.35735479221853</c:v>
                </c:pt>
                <c:pt idx="372">
                  <c:v>337.67827616588312</c:v>
                </c:pt>
                <c:pt idx="373">
                  <c:v>289.34004008309711</c:v>
                </c:pt>
                <c:pt idx="374">
                  <c:v>290.41381629850082</c:v>
                </c:pt>
                <c:pt idx="375">
                  <c:v>282.99186014118413</c:v>
                </c:pt>
                <c:pt idx="376">
                  <c:v>289.72131418990512</c:v>
                </c:pt>
                <c:pt idx="377">
                  <c:v>301.9479018476431</c:v>
                </c:pt>
                <c:pt idx="378">
                  <c:v>292.24713349827471</c:v>
                </c:pt>
                <c:pt idx="379">
                  <c:v>316.67285478864301</c:v>
                </c:pt>
                <c:pt idx="380">
                  <c:v>290.9970679982498</c:v>
                </c:pt>
                <c:pt idx="381">
                  <c:v>271.97923833271489</c:v>
                </c:pt>
                <c:pt idx="382">
                  <c:v>295.76620660193601</c:v>
                </c:pt>
                <c:pt idx="383">
                  <c:v>310.40873875502382</c:v>
                </c:pt>
                <c:pt idx="384">
                  <c:v>277.66842119109555</c:v>
                </c:pt>
                <c:pt idx="385">
                  <c:v>294.2</c:v>
                </c:pt>
                <c:pt idx="386">
                  <c:v>337.15800000000002</c:v>
                </c:pt>
                <c:pt idx="387">
                  <c:v>304</c:v>
                </c:pt>
                <c:pt idx="388">
                  <c:v>315</c:v>
                </c:pt>
                <c:pt idx="389">
                  <c:v>317</c:v>
                </c:pt>
                <c:pt idx="390">
                  <c:v>262</c:v>
                </c:pt>
                <c:pt idx="391">
                  <c:v>253</c:v>
                </c:pt>
                <c:pt idx="392">
                  <c:v>226</c:v>
                </c:pt>
                <c:pt idx="393">
                  <c:v>267</c:v>
                </c:pt>
                <c:pt idx="394">
                  <c:v>357.6</c:v>
                </c:pt>
                <c:pt idx="395">
                  <c:v>461.6</c:v>
                </c:pt>
                <c:pt idx="396">
                  <c:v>365.6</c:v>
                </c:pt>
                <c:pt idx="397">
                  <c:v>320.60000000000002</c:v>
                </c:pt>
                <c:pt idx="398">
                  <c:v>405</c:v>
                </c:pt>
                <c:pt idx="399">
                  <c:v>373</c:v>
                </c:pt>
                <c:pt idx="400">
                  <c:v>459</c:v>
                </c:pt>
                <c:pt idx="401">
                  <c:v>407</c:v>
                </c:pt>
                <c:pt idx="402">
                  <c:v>393</c:v>
                </c:pt>
                <c:pt idx="403">
                  <c:v>413</c:v>
                </c:pt>
                <c:pt idx="404">
                  <c:v>402</c:v>
                </c:pt>
                <c:pt idx="405">
                  <c:v>415</c:v>
                </c:pt>
              </c:numCache>
            </c:numRef>
          </c:val>
          <c:smooth val="0"/>
          <c:extLst>
            <c:ext xmlns:c16="http://schemas.microsoft.com/office/drawing/2014/chart" uri="{C3380CC4-5D6E-409C-BE32-E72D297353CC}">
              <c16:uniqueId val="{00000000-B759-40D5-9D4E-AE840DB327D7}"/>
            </c:ext>
          </c:extLst>
        </c:ser>
        <c:ser>
          <c:idx val="1"/>
          <c:order val="1"/>
          <c:tx>
            <c:strRef>
              <c:f>HY!$G$5</c:f>
              <c:strCache>
                <c:ptCount val="1"/>
                <c:pt idx="0">
                  <c:v>Median (260bp)</c:v>
                </c:pt>
              </c:strCache>
            </c:strRef>
          </c:tx>
          <c:spPr>
            <a:ln w="25400">
              <a:solidFill>
                <a:srgbClr val="E0BA4C"/>
              </a:solidFill>
            </a:ln>
          </c:spPr>
          <c:marker>
            <c:symbol val="none"/>
          </c:marker>
          <c:cat>
            <c:numRef>
              <c:f>HY!$A$6:$A$424</c:f>
              <c:numCache>
                <c:formatCode>mm/dd/yyyy</c:formatCode>
                <c:ptCount val="407"/>
                <c:pt idx="0">
                  <c:v>31443</c:v>
                </c:pt>
                <c:pt idx="1">
                  <c:v>31471</c:v>
                </c:pt>
                <c:pt idx="2">
                  <c:v>31502</c:v>
                </c:pt>
                <c:pt idx="3">
                  <c:v>31532</c:v>
                </c:pt>
                <c:pt idx="4">
                  <c:v>31563</c:v>
                </c:pt>
                <c:pt idx="5">
                  <c:v>31593</c:v>
                </c:pt>
                <c:pt idx="6">
                  <c:v>31624</c:v>
                </c:pt>
                <c:pt idx="7">
                  <c:v>31655</c:v>
                </c:pt>
                <c:pt idx="8">
                  <c:v>31685</c:v>
                </c:pt>
                <c:pt idx="9">
                  <c:v>31716</c:v>
                </c:pt>
                <c:pt idx="10">
                  <c:v>31746</c:v>
                </c:pt>
                <c:pt idx="11">
                  <c:v>31777</c:v>
                </c:pt>
                <c:pt idx="12">
                  <c:v>31808</c:v>
                </c:pt>
                <c:pt idx="13">
                  <c:v>31836</c:v>
                </c:pt>
                <c:pt idx="14">
                  <c:v>31867</c:v>
                </c:pt>
                <c:pt idx="15">
                  <c:v>31897</c:v>
                </c:pt>
                <c:pt idx="16">
                  <c:v>31928</c:v>
                </c:pt>
                <c:pt idx="17">
                  <c:v>31958</c:v>
                </c:pt>
                <c:pt idx="18">
                  <c:v>31989</c:v>
                </c:pt>
                <c:pt idx="19">
                  <c:v>32020</c:v>
                </c:pt>
                <c:pt idx="20">
                  <c:v>32050</c:v>
                </c:pt>
                <c:pt idx="21">
                  <c:v>32081</c:v>
                </c:pt>
                <c:pt idx="22">
                  <c:v>32111</c:v>
                </c:pt>
                <c:pt idx="23">
                  <c:v>32142</c:v>
                </c:pt>
                <c:pt idx="24">
                  <c:v>32173</c:v>
                </c:pt>
                <c:pt idx="25">
                  <c:v>32202</c:v>
                </c:pt>
                <c:pt idx="26">
                  <c:v>32233</c:v>
                </c:pt>
                <c:pt idx="27">
                  <c:v>32263</c:v>
                </c:pt>
                <c:pt idx="28">
                  <c:v>32294</c:v>
                </c:pt>
                <c:pt idx="29">
                  <c:v>32324</c:v>
                </c:pt>
                <c:pt idx="30">
                  <c:v>32355</c:v>
                </c:pt>
                <c:pt idx="31">
                  <c:v>32386</c:v>
                </c:pt>
                <c:pt idx="32">
                  <c:v>32416</c:v>
                </c:pt>
                <c:pt idx="33">
                  <c:v>32447</c:v>
                </c:pt>
                <c:pt idx="34">
                  <c:v>32477</c:v>
                </c:pt>
                <c:pt idx="35">
                  <c:v>32508</c:v>
                </c:pt>
                <c:pt idx="36">
                  <c:v>32539</c:v>
                </c:pt>
                <c:pt idx="37">
                  <c:v>32567</c:v>
                </c:pt>
                <c:pt idx="38">
                  <c:v>32598</c:v>
                </c:pt>
                <c:pt idx="39">
                  <c:v>32628</c:v>
                </c:pt>
                <c:pt idx="40">
                  <c:v>32659</c:v>
                </c:pt>
                <c:pt idx="41">
                  <c:v>32689</c:v>
                </c:pt>
                <c:pt idx="42">
                  <c:v>32720</c:v>
                </c:pt>
                <c:pt idx="43">
                  <c:v>32751</c:v>
                </c:pt>
                <c:pt idx="44">
                  <c:v>32781</c:v>
                </c:pt>
                <c:pt idx="45">
                  <c:v>32812</c:v>
                </c:pt>
                <c:pt idx="46">
                  <c:v>32842</c:v>
                </c:pt>
                <c:pt idx="47">
                  <c:v>32873</c:v>
                </c:pt>
                <c:pt idx="48">
                  <c:v>32904</c:v>
                </c:pt>
                <c:pt idx="49">
                  <c:v>32932</c:v>
                </c:pt>
                <c:pt idx="50">
                  <c:v>32963</c:v>
                </c:pt>
                <c:pt idx="51">
                  <c:v>32993</c:v>
                </c:pt>
                <c:pt idx="52">
                  <c:v>33024</c:v>
                </c:pt>
                <c:pt idx="53">
                  <c:v>33054</c:v>
                </c:pt>
                <c:pt idx="54">
                  <c:v>33085</c:v>
                </c:pt>
                <c:pt idx="55">
                  <c:v>33116</c:v>
                </c:pt>
                <c:pt idx="56">
                  <c:v>33146</c:v>
                </c:pt>
                <c:pt idx="57">
                  <c:v>33177</c:v>
                </c:pt>
                <c:pt idx="58">
                  <c:v>33207</c:v>
                </c:pt>
                <c:pt idx="59">
                  <c:v>33238</c:v>
                </c:pt>
                <c:pt idx="60">
                  <c:v>33269</c:v>
                </c:pt>
                <c:pt idx="61">
                  <c:v>33297</c:v>
                </c:pt>
                <c:pt idx="62">
                  <c:v>33328</c:v>
                </c:pt>
                <c:pt idx="63">
                  <c:v>33358</c:v>
                </c:pt>
                <c:pt idx="64">
                  <c:v>33389</c:v>
                </c:pt>
                <c:pt idx="65">
                  <c:v>33419</c:v>
                </c:pt>
                <c:pt idx="66">
                  <c:v>33450</c:v>
                </c:pt>
                <c:pt idx="67">
                  <c:v>33481</c:v>
                </c:pt>
                <c:pt idx="68">
                  <c:v>33511</c:v>
                </c:pt>
                <c:pt idx="69">
                  <c:v>33542</c:v>
                </c:pt>
                <c:pt idx="70">
                  <c:v>33572</c:v>
                </c:pt>
                <c:pt idx="71">
                  <c:v>33603</c:v>
                </c:pt>
                <c:pt idx="72">
                  <c:v>33634</c:v>
                </c:pt>
                <c:pt idx="73">
                  <c:v>33663</c:v>
                </c:pt>
                <c:pt idx="74">
                  <c:v>33694</c:v>
                </c:pt>
                <c:pt idx="75">
                  <c:v>33724</c:v>
                </c:pt>
                <c:pt idx="76">
                  <c:v>33755</c:v>
                </c:pt>
                <c:pt idx="77">
                  <c:v>33785</c:v>
                </c:pt>
                <c:pt idx="78">
                  <c:v>33816</c:v>
                </c:pt>
                <c:pt idx="79">
                  <c:v>33847</c:v>
                </c:pt>
                <c:pt idx="80">
                  <c:v>33877</c:v>
                </c:pt>
                <c:pt idx="81">
                  <c:v>33908</c:v>
                </c:pt>
                <c:pt idx="82">
                  <c:v>33938</c:v>
                </c:pt>
                <c:pt idx="83">
                  <c:v>33969</c:v>
                </c:pt>
                <c:pt idx="84">
                  <c:v>34000</c:v>
                </c:pt>
                <c:pt idx="85">
                  <c:v>34028</c:v>
                </c:pt>
                <c:pt idx="86">
                  <c:v>34059</c:v>
                </c:pt>
                <c:pt idx="87">
                  <c:v>34089</c:v>
                </c:pt>
                <c:pt idx="88">
                  <c:v>34120</c:v>
                </c:pt>
                <c:pt idx="89">
                  <c:v>34150</c:v>
                </c:pt>
                <c:pt idx="90">
                  <c:v>34181</c:v>
                </c:pt>
                <c:pt idx="91">
                  <c:v>34212</c:v>
                </c:pt>
                <c:pt idx="92">
                  <c:v>34242</c:v>
                </c:pt>
                <c:pt idx="93">
                  <c:v>34273</c:v>
                </c:pt>
                <c:pt idx="94">
                  <c:v>34303</c:v>
                </c:pt>
                <c:pt idx="95">
                  <c:v>34334</c:v>
                </c:pt>
                <c:pt idx="96">
                  <c:v>34365</c:v>
                </c:pt>
                <c:pt idx="97">
                  <c:v>34393</c:v>
                </c:pt>
                <c:pt idx="98">
                  <c:v>34424</c:v>
                </c:pt>
                <c:pt idx="99">
                  <c:v>34454</c:v>
                </c:pt>
                <c:pt idx="100">
                  <c:v>34485</c:v>
                </c:pt>
                <c:pt idx="101">
                  <c:v>34515</c:v>
                </c:pt>
                <c:pt idx="102">
                  <c:v>34546</c:v>
                </c:pt>
                <c:pt idx="103">
                  <c:v>34577</c:v>
                </c:pt>
                <c:pt idx="104">
                  <c:v>34607</c:v>
                </c:pt>
                <c:pt idx="105">
                  <c:v>34638</c:v>
                </c:pt>
                <c:pt idx="106">
                  <c:v>34668</c:v>
                </c:pt>
                <c:pt idx="107">
                  <c:v>34699</c:v>
                </c:pt>
                <c:pt idx="108">
                  <c:v>34730</c:v>
                </c:pt>
                <c:pt idx="109">
                  <c:v>34758</c:v>
                </c:pt>
                <c:pt idx="110">
                  <c:v>34789</c:v>
                </c:pt>
                <c:pt idx="111">
                  <c:v>34819</c:v>
                </c:pt>
                <c:pt idx="112">
                  <c:v>34850</c:v>
                </c:pt>
                <c:pt idx="113">
                  <c:v>34880</c:v>
                </c:pt>
                <c:pt idx="114">
                  <c:v>34911</c:v>
                </c:pt>
                <c:pt idx="115">
                  <c:v>34942</c:v>
                </c:pt>
                <c:pt idx="116">
                  <c:v>34972</c:v>
                </c:pt>
                <c:pt idx="117">
                  <c:v>35003</c:v>
                </c:pt>
                <c:pt idx="118">
                  <c:v>35033</c:v>
                </c:pt>
                <c:pt idx="119">
                  <c:v>35064</c:v>
                </c:pt>
                <c:pt idx="120">
                  <c:v>35095</c:v>
                </c:pt>
                <c:pt idx="121">
                  <c:v>35124</c:v>
                </c:pt>
                <c:pt idx="122">
                  <c:v>35155</c:v>
                </c:pt>
                <c:pt idx="123">
                  <c:v>35185</c:v>
                </c:pt>
                <c:pt idx="124">
                  <c:v>35216</c:v>
                </c:pt>
                <c:pt idx="125">
                  <c:v>35246</c:v>
                </c:pt>
                <c:pt idx="126">
                  <c:v>35277</c:v>
                </c:pt>
                <c:pt idx="127">
                  <c:v>35308</c:v>
                </c:pt>
                <c:pt idx="128">
                  <c:v>35338</c:v>
                </c:pt>
                <c:pt idx="129">
                  <c:v>35369</c:v>
                </c:pt>
                <c:pt idx="130">
                  <c:v>35399</c:v>
                </c:pt>
                <c:pt idx="131">
                  <c:v>35430</c:v>
                </c:pt>
                <c:pt idx="132">
                  <c:v>35461</c:v>
                </c:pt>
                <c:pt idx="133">
                  <c:v>35489</c:v>
                </c:pt>
                <c:pt idx="134">
                  <c:v>35520</c:v>
                </c:pt>
                <c:pt idx="135">
                  <c:v>35550</c:v>
                </c:pt>
                <c:pt idx="136">
                  <c:v>35581</c:v>
                </c:pt>
                <c:pt idx="137">
                  <c:v>35611</c:v>
                </c:pt>
                <c:pt idx="138">
                  <c:v>35642</c:v>
                </c:pt>
                <c:pt idx="139">
                  <c:v>35673</c:v>
                </c:pt>
                <c:pt idx="140">
                  <c:v>35703</c:v>
                </c:pt>
                <c:pt idx="141">
                  <c:v>35734</c:v>
                </c:pt>
                <c:pt idx="142">
                  <c:v>35764</c:v>
                </c:pt>
                <c:pt idx="143">
                  <c:v>35795</c:v>
                </c:pt>
                <c:pt idx="144">
                  <c:v>35826</c:v>
                </c:pt>
                <c:pt idx="145">
                  <c:v>35854</c:v>
                </c:pt>
                <c:pt idx="146">
                  <c:v>35885</c:v>
                </c:pt>
                <c:pt idx="147">
                  <c:v>35915</c:v>
                </c:pt>
                <c:pt idx="148">
                  <c:v>35946</c:v>
                </c:pt>
                <c:pt idx="149">
                  <c:v>35976</c:v>
                </c:pt>
                <c:pt idx="150">
                  <c:v>36007</c:v>
                </c:pt>
                <c:pt idx="151">
                  <c:v>36038</c:v>
                </c:pt>
                <c:pt idx="152">
                  <c:v>36068</c:v>
                </c:pt>
                <c:pt idx="153">
                  <c:v>36099</c:v>
                </c:pt>
                <c:pt idx="154">
                  <c:v>36129</c:v>
                </c:pt>
                <c:pt idx="155">
                  <c:v>36160</c:v>
                </c:pt>
                <c:pt idx="156">
                  <c:v>36191</c:v>
                </c:pt>
                <c:pt idx="157">
                  <c:v>36219</c:v>
                </c:pt>
                <c:pt idx="158">
                  <c:v>36250</c:v>
                </c:pt>
                <c:pt idx="159">
                  <c:v>36280</c:v>
                </c:pt>
                <c:pt idx="160">
                  <c:v>36311</c:v>
                </c:pt>
                <c:pt idx="161">
                  <c:v>36341</c:v>
                </c:pt>
                <c:pt idx="162">
                  <c:v>36372</c:v>
                </c:pt>
                <c:pt idx="163">
                  <c:v>36403</c:v>
                </c:pt>
                <c:pt idx="164">
                  <c:v>36433</c:v>
                </c:pt>
                <c:pt idx="165">
                  <c:v>36464</c:v>
                </c:pt>
                <c:pt idx="166">
                  <c:v>36494</c:v>
                </c:pt>
                <c:pt idx="167">
                  <c:v>36525</c:v>
                </c:pt>
                <c:pt idx="168">
                  <c:v>36556</c:v>
                </c:pt>
                <c:pt idx="169">
                  <c:v>36585</c:v>
                </c:pt>
                <c:pt idx="170">
                  <c:v>36616</c:v>
                </c:pt>
                <c:pt idx="171">
                  <c:v>36646</c:v>
                </c:pt>
                <c:pt idx="172">
                  <c:v>36677</c:v>
                </c:pt>
                <c:pt idx="173">
                  <c:v>36707</c:v>
                </c:pt>
                <c:pt idx="174">
                  <c:v>36738</c:v>
                </c:pt>
                <c:pt idx="175">
                  <c:v>36769</c:v>
                </c:pt>
                <c:pt idx="176">
                  <c:v>36799</c:v>
                </c:pt>
                <c:pt idx="177">
                  <c:v>36830</c:v>
                </c:pt>
                <c:pt idx="178">
                  <c:v>36860</c:v>
                </c:pt>
                <c:pt idx="179">
                  <c:v>36891</c:v>
                </c:pt>
                <c:pt idx="180">
                  <c:v>36922</c:v>
                </c:pt>
                <c:pt idx="181">
                  <c:v>36950</c:v>
                </c:pt>
                <c:pt idx="182">
                  <c:v>36981</c:v>
                </c:pt>
                <c:pt idx="183">
                  <c:v>37011</c:v>
                </c:pt>
                <c:pt idx="184">
                  <c:v>37042</c:v>
                </c:pt>
                <c:pt idx="185">
                  <c:v>37072</c:v>
                </c:pt>
                <c:pt idx="186">
                  <c:v>37103</c:v>
                </c:pt>
                <c:pt idx="187">
                  <c:v>37134</c:v>
                </c:pt>
                <c:pt idx="188">
                  <c:v>37164</c:v>
                </c:pt>
                <c:pt idx="189">
                  <c:v>37195</c:v>
                </c:pt>
                <c:pt idx="190">
                  <c:v>37225</c:v>
                </c:pt>
                <c:pt idx="191">
                  <c:v>37256</c:v>
                </c:pt>
                <c:pt idx="192">
                  <c:v>37287</c:v>
                </c:pt>
                <c:pt idx="193">
                  <c:v>37315</c:v>
                </c:pt>
                <c:pt idx="194">
                  <c:v>37346</c:v>
                </c:pt>
                <c:pt idx="195">
                  <c:v>37376</c:v>
                </c:pt>
                <c:pt idx="196">
                  <c:v>37407</c:v>
                </c:pt>
                <c:pt idx="197">
                  <c:v>37437</c:v>
                </c:pt>
                <c:pt idx="198">
                  <c:v>37468</c:v>
                </c:pt>
                <c:pt idx="199">
                  <c:v>37499</c:v>
                </c:pt>
                <c:pt idx="200">
                  <c:v>37529</c:v>
                </c:pt>
                <c:pt idx="201">
                  <c:v>37560</c:v>
                </c:pt>
                <c:pt idx="202">
                  <c:v>37590</c:v>
                </c:pt>
                <c:pt idx="203">
                  <c:v>37621</c:v>
                </c:pt>
                <c:pt idx="204">
                  <c:v>37652</c:v>
                </c:pt>
                <c:pt idx="205">
                  <c:v>37680</c:v>
                </c:pt>
                <c:pt idx="206">
                  <c:v>37711</c:v>
                </c:pt>
                <c:pt idx="207">
                  <c:v>37741</c:v>
                </c:pt>
                <c:pt idx="208">
                  <c:v>37772</c:v>
                </c:pt>
                <c:pt idx="209">
                  <c:v>37802</c:v>
                </c:pt>
                <c:pt idx="210">
                  <c:v>37833</c:v>
                </c:pt>
                <c:pt idx="211">
                  <c:v>37864</c:v>
                </c:pt>
                <c:pt idx="212">
                  <c:v>37894</c:v>
                </c:pt>
                <c:pt idx="213">
                  <c:v>37925</c:v>
                </c:pt>
                <c:pt idx="214">
                  <c:v>37955</c:v>
                </c:pt>
                <c:pt idx="215">
                  <c:v>37986</c:v>
                </c:pt>
                <c:pt idx="216">
                  <c:v>38017</c:v>
                </c:pt>
                <c:pt idx="217">
                  <c:v>38046</c:v>
                </c:pt>
                <c:pt idx="218">
                  <c:v>38077</c:v>
                </c:pt>
                <c:pt idx="219">
                  <c:v>38107</c:v>
                </c:pt>
                <c:pt idx="220">
                  <c:v>38138</c:v>
                </c:pt>
                <c:pt idx="221">
                  <c:v>38168</c:v>
                </c:pt>
                <c:pt idx="222">
                  <c:v>38199</c:v>
                </c:pt>
                <c:pt idx="223">
                  <c:v>38230</c:v>
                </c:pt>
                <c:pt idx="224">
                  <c:v>38260</c:v>
                </c:pt>
                <c:pt idx="225">
                  <c:v>38291</c:v>
                </c:pt>
                <c:pt idx="226">
                  <c:v>38321</c:v>
                </c:pt>
                <c:pt idx="227">
                  <c:v>38352</c:v>
                </c:pt>
                <c:pt idx="228">
                  <c:v>38383</c:v>
                </c:pt>
                <c:pt idx="229">
                  <c:v>38411</c:v>
                </c:pt>
                <c:pt idx="230">
                  <c:v>38442</c:v>
                </c:pt>
                <c:pt idx="231">
                  <c:v>38472</c:v>
                </c:pt>
                <c:pt idx="232">
                  <c:v>38503</c:v>
                </c:pt>
                <c:pt idx="233">
                  <c:v>38533</c:v>
                </c:pt>
                <c:pt idx="234">
                  <c:v>38564</c:v>
                </c:pt>
                <c:pt idx="235">
                  <c:v>38595</c:v>
                </c:pt>
                <c:pt idx="236">
                  <c:v>38625</c:v>
                </c:pt>
                <c:pt idx="237">
                  <c:v>38656</c:v>
                </c:pt>
                <c:pt idx="238">
                  <c:v>38686</c:v>
                </c:pt>
                <c:pt idx="239">
                  <c:v>38717</c:v>
                </c:pt>
                <c:pt idx="240">
                  <c:v>38748</c:v>
                </c:pt>
                <c:pt idx="241">
                  <c:v>38776</c:v>
                </c:pt>
                <c:pt idx="242">
                  <c:v>38807</c:v>
                </c:pt>
                <c:pt idx="243">
                  <c:v>38837</c:v>
                </c:pt>
                <c:pt idx="244">
                  <c:v>38868</c:v>
                </c:pt>
                <c:pt idx="245">
                  <c:v>38898</c:v>
                </c:pt>
                <c:pt idx="246">
                  <c:v>38929</c:v>
                </c:pt>
                <c:pt idx="247">
                  <c:v>38960</c:v>
                </c:pt>
                <c:pt idx="248">
                  <c:v>38990</c:v>
                </c:pt>
                <c:pt idx="249">
                  <c:v>39021</c:v>
                </c:pt>
                <c:pt idx="250">
                  <c:v>39051</c:v>
                </c:pt>
                <c:pt idx="251">
                  <c:v>39082</c:v>
                </c:pt>
                <c:pt idx="252">
                  <c:v>39113</c:v>
                </c:pt>
                <c:pt idx="253">
                  <c:v>39141</c:v>
                </c:pt>
                <c:pt idx="254">
                  <c:v>39172</c:v>
                </c:pt>
                <c:pt idx="255">
                  <c:v>39202</c:v>
                </c:pt>
                <c:pt idx="256">
                  <c:v>39233</c:v>
                </c:pt>
                <c:pt idx="257">
                  <c:v>39263</c:v>
                </c:pt>
                <c:pt idx="258">
                  <c:v>39294</c:v>
                </c:pt>
                <c:pt idx="259">
                  <c:v>39325</c:v>
                </c:pt>
                <c:pt idx="260">
                  <c:v>39355</c:v>
                </c:pt>
                <c:pt idx="261">
                  <c:v>39386</c:v>
                </c:pt>
                <c:pt idx="262">
                  <c:v>39416</c:v>
                </c:pt>
                <c:pt idx="263">
                  <c:v>39447</c:v>
                </c:pt>
                <c:pt idx="264">
                  <c:v>39478</c:v>
                </c:pt>
                <c:pt idx="265">
                  <c:v>39507</c:v>
                </c:pt>
                <c:pt idx="266">
                  <c:v>39538</c:v>
                </c:pt>
                <c:pt idx="267">
                  <c:v>39568</c:v>
                </c:pt>
                <c:pt idx="268">
                  <c:v>39599</c:v>
                </c:pt>
                <c:pt idx="269">
                  <c:v>39629</c:v>
                </c:pt>
                <c:pt idx="270">
                  <c:v>39660</c:v>
                </c:pt>
                <c:pt idx="271">
                  <c:v>39691</c:v>
                </c:pt>
                <c:pt idx="272">
                  <c:v>39721</c:v>
                </c:pt>
                <c:pt idx="273">
                  <c:v>39752</c:v>
                </c:pt>
                <c:pt idx="274">
                  <c:v>39782</c:v>
                </c:pt>
                <c:pt idx="275">
                  <c:v>39813</c:v>
                </c:pt>
                <c:pt idx="276">
                  <c:v>39844</c:v>
                </c:pt>
                <c:pt idx="277">
                  <c:v>39872</c:v>
                </c:pt>
                <c:pt idx="278">
                  <c:v>39903</c:v>
                </c:pt>
                <c:pt idx="279">
                  <c:v>39933</c:v>
                </c:pt>
                <c:pt idx="280">
                  <c:v>39964</c:v>
                </c:pt>
                <c:pt idx="281">
                  <c:v>39994</c:v>
                </c:pt>
                <c:pt idx="282">
                  <c:v>40025</c:v>
                </c:pt>
                <c:pt idx="283">
                  <c:v>40056</c:v>
                </c:pt>
                <c:pt idx="284">
                  <c:v>40086</c:v>
                </c:pt>
                <c:pt idx="285">
                  <c:v>40117</c:v>
                </c:pt>
                <c:pt idx="286">
                  <c:v>40147</c:v>
                </c:pt>
                <c:pt idx="287">
                  <c:v>40178</c:v>
                </c:pt>
                <c:pt idx="288">
                  <c:v>40209</c:v>
                </c:pt>
                <c:pt idx="289">
                  <c:v>40237</c:v>
                </c:pt>
                <c:pt idx="290">
                  <c:v>40268</c:v>
                </c:pt>
                <c:pt idx="291">
                  <c:v>40298</c:v>
                </c:pt>
                <c:pt idx="292">
                  <c:v>40329</c:v>
                </c:pt>
                <c:pt idx="293">
                  <c:v>40359</c:v>
                </c:pt>
                <c:pt idx="294">
                  <c:v>40390</c:v>
                </c:pt>
                <c:pt idx="295">
                  <c:v>40421</c:v>
                </c:pt>
                <c:pt idx="296">
                  <c:v>40451</c:v>
                </c:pt>
                <c:pt idx="297">
                  <c:v>40482</c:v>
                </c:pt>
                <c:pt idx="298">
                  <c:v>40512</c:v>
                </c:pt>
                <c:pt idx="299">
                  <c:v>40543</c:v>
                </c:pt>
                <c:pt idx="300">
                  <c:v>40574</c:v>
                </c:pt>
                <c:pt idx="301">
                  <c:v>40602</c:v>
                </c:pt>
                <c:pt idx="302">
                  <c:v>40633</c:v>
                </c:pt>
                <c:pt idx="303">
                  <c:v>40663</c:v>
                </c:pt>
                <c:pt idx="304">
                  <c:v>40694</c:v>
                </c:pt>
                <c:pt idx="305">
                  <c:v>40724</c:v>
                </c:pt>
                <c:pt idx="306">
                  <c:v>40755</c:v>
                </c:pt>
                <c:pt idx="307">
                  <c:v>40786</c:v>
                </c:pt>
                <c:pt idx="308">
                  <c:v>40816</c:v>
                </c:pt>
                <c:pt idx="309">
                  <c:v>40847</c:v>
                </c:pt>
                <c:pt idx="310">
                  <c:v>40877</c:v>
                </c:pt>
                <c:pt idx="311">
                  <c:v>40908</c:v>
                </c:pt>
                <c:pt idx="312">
                  <c:v>40939</c:v>
                </c:pt>
                <c:pt idx="313">
                  <c:v>40968</c:v>
                </c:pt>
                <c:pt idx="314">
                  <c:v>40999</c:v>
                </c:pt>
                <c:pt idx="315">
                  <c:v>41029</c:v>
                </c:pt>
                <c:pt idx="316">
                  <c:v>41060</c:v>
                </c:pt>
                <c:pt idx="317">
                  <c:v>41090</c:v>
                </c:pt>
                <c:pt idx="318">
                  <c:v>41121</c:v>
                </c:pt>
                <c:pt idx="319">
                  <c:v>41152</c:v>
                </c:pt>
                <c:pt idx="320">
                  <c:v>41182</c:v>
                </c:pt>
                <c:pt idx="321">
                  <c:v>41213</c:v>
                </c:pt>
                <c:pt idx="322">
                  <c:v>41243</c:v>
                </c:pt>
                <c:pt idx="323">
                  <c:v>41274</c:v>
                </c:pt>
                <c:pt idx="324">
                  <c:v>41305</c:v>
                </c:pt>
                <c:pt idx="325">
                  <c:v>41333</c:v>
                </c:pt>
                <c:pt idx="326">
                  <c:v>41364</c:v>
                </c:pt>
                <c:pt idx="327">
                  <c:v>41394</c:v>
                </c:pt>
                <c:pt idx="328">
                  <c:v>41425</c:v>
                </c:pt>
                <c:pt idx="329">
                  <c:v>41455</c:v>
                </c:pt>
                <c:pt idx="330">
                  <c:v>41486</c:v>
                </c:pt>
                <c:pt idx="331">
                  <c:v>41517</c:v>
                </c:pt>
                <c:pt idx="332">
                  <c:v>41547</c:v>
                </c:pt>
                <c:pt idx="333">
                  <c:v>41578</c:v>
                </c:pt>
                <c:pt idx="334">
                  <c:v>41608</c:v>
                </c:pt>
                <c:pt idx="335">
                  <c:v>41639</c:v>
                </c:pt>
                <c:pt idx="336">
                  <c:v>41670</c:v>
                </c:pt>
                <c:pt idx="337">
                  <c:v>41698</c:v>
                </c:pt>
                <c:pt idx="338">
                  <c:v>41729</c:v>
                </c:pt>
                <c:pt idx="339">
                  <c:v>41759</c:v>
                </c:pt>
                <c:pt idx="340">
                  <c:v>41790</c:v>
                </c:pt>
                <c:pt idx="341">
                  <c:v>41820</c:v>
                </c:pt>
                <c:pt idx="342">
                  <c:v>41851</c:v>
                </c:pt>
                <c:pt idx="343">
                  <c:v>41882</c:v>
                </c:pt>
                <c:pt idx="344">
                  <c:v>41912</c:v>
                </c:pt>
                <c:pt idx="345">
                  <c:v>41943</c:v>
                </c:pt>
                <c:pt idx="346">
                  <c:v>41973</c:v>
                </c:pt>
                <c:pt idx="347">
                  <c:v>42004</c:v>
                </c:pt>
                <c:pt idx="348">
                  <c:v>42035</c:v>
                </c:pt>
                <c:pt idx="349">
                  <c:v>42063</c:v>
                </c:pt>
                <c:pt idx="350">
                  <c:v>42094</c:v>
                </c:pt>
                <c:pt idx="351">
                  <c:v>42124</c:v>
                </c:pt>
                <c:pt idx="352">
                  <c:v>42155</c:v>
                </c:pt>
                <c:pt idx="353">
                  <c:v>42185</c:v>
                </c:pt>
                <c:pt idx="354">
                  <c:v>42216</c:v>
                </c:pt>
                <c:pt idx="355">
                  <c:v>42247</c:v>
                </c:pt>
                <c:pt idx="356">
                  <c:v>42277</c:v>
                </c:pt>
                <c:pt idx="357">
                  <c:v>42308</c:v>
                </c:pt>
                <c:pt idx="358">
                  <c:v>42338</c:v>
                </c:pt>
                <c:pt idx="359">
                  <c:v>42369</c:v>
                </c:pt>
                <c:pt idx="360">
                  <c:v>42400</c:v>
                </c:pt>
                <c:pt idx="361">
                  <c:v>42429</c:v>
                </c:pt>
                <c:pt idx="362">
                  <c:v>42460</c:v>
                </c:pt>
                <c:pt idx="363">
                  <c:v>42490</c:v>
                </c:pt>
                <c:pt idx="364">
                  <c:v>42521</c:v>
                </c:pt>
                <c:pt idx="365">
                  <c:v>42551</c:v>
                </c:pt>
                <c:pt idx="366">
                  <c:v>42582</c:v>
                </c:pt>
                <c:pt idx="367">
                  <c:v>42613</c:v>
                </c:pt>
                <c:pt idx="368">
                  <c:v>42643</c:v>
                </c:pt>
                <c:pt idx="369">
                  <c:v>42674</c:v>
                </c:pt>
                <c:pt idx="370">
                  <c:v>42704</c:v>
                </c:pt>
                <c:pt idx="371">
                  <c:v>42735</c:v>
                </c:pt>
                <c:pt idx="372">
                  <c:v>42766</c:v>
                </c:pt>
                <c:pt idx="373">
                  <c:v>42794</c:v>
                </c:pt>
                <c:pt idx="374">
                  <c:v>42825</c:v>
                </c:pt>
                <c:pt idx="375">
                  <c:v>42855</c:v>
                </c:pt>
                <c:pt idx="376">
                  <c:v>42886</c:v>
                </c:pt>
                <c:pt idx="377">
                  <c:v>42916</c:v>
                </c:pt>
                <c:pt idx="378">
                  <c:v>42947</c:v>
                </c:pt>
                <c:pt idx="379">
                  <c:v>42978</c:v>
                </c:pt>
                <c:pt idx="380">
                  <c:v>43008</c:v>
                </c:pt>
                <c:pt idx="381">
                  <c:v>43039</c:v>
                </c:pt>
                <c:pt idx="382">
                  <c:v>43069</c:v>
                </c:pt>
                <c:pt idx="383">
                  <c:v>43100</c:v>
                </c:pt>
                <c:pt idx="384">
                  <c:v>43131</c:v>
                </c:pt>
                <c:pt idx="385">
                  <c:v>43159</c:v>
                </c:pt>
                <c:pt idx="386">
                  <c:v>43190</c:v>
                </c:pt>
                <c:pt idx="387">
                  <c:v>43220</c:v>
                </c:pt>
                <c:pt idx="388">
                  <c:v>43251</c:v>
                </c:pt>
                <c:pt idx="389">
                  <c:v>43281</c:v>
                </c:pt>
                <c:pt idx="390">
                  <c:v>43312</c:v>
                </c:pt>
                <c:pt idx="391">
                  <c:v>43343</c:v>
                </c:pt>
                <c:pt idx="392">
                  <c:v>43373</c:v>
                </c:pt>
                <c:pt idx="393">
                  <c:v>43404</c:v>
                </c:pt>
                <c:pt idx="394">
                  <c:v>43434</c:v>
                </c:pt>
                <c:pt idx="395">
                  <c:v>43465</c:v>
                </c:pt>
                <c:pt idx="396">
                  <c:v>43496</c:v>
                </c:pt>
                <c:pt idx="397">
                  <c:v>43524</c:v>
                </c:pt>
                <c:pt idx="398">
                  <c:v>43555</c:v>
                </c:pt>
                <c:pt idx="399">
                  <c:v>43585</c:v>
                </c:pt>
                <c:pt idx="400">
                  <c:v>43616</c:v>
                </c:pt>
                <c:pt idx="401">
                  <c:v>43646</c:v>
                </c:pt>
                <c:pt idx="402">
                  <c:v>43677</c:v>
                </c:pt>
                <c:pt idx="403">
                  <c:v>43708</c:v>
                </c:pt>
                <c:pt idx="404">
                  <c:v>43738</c:v>
                </c:pt>
                <c:pt idx="405">
                  <c:v>43769</c:v>
                </c:pt>
              </c:numCache>
            </c:numRef>
          </c:cat>
          <c:val>
            <c:numRef>
              <c:f>HY!$G$6:$G$424</c:f>
              <c:numCache>
                <c:formatCode>#,##0</c:formatCode>
                <c:ptCount val="407"/>
                <c:pt idx="0">
                  <c:v>264.23105644335942</c:v>
                </c:pt>
                <c:pt idx="1">
                  <c:v>264.23105644335942</c:v>
                </c:pt>
                <c:pt idx="2">
                  <c:v>264.23105644335942</c:v>
                </c:pt>
                <c:pt idx="3">
                  <c:v>264.23105644335942</c:v>
                </c:pt>
                <c:pt idx="4">
                  <c:v>264.23105644335942</c:v>
                </c:pt>
                <c:pt idx="5">
                  <c:v>264.23105644335942</c:v>
                </c:pt>
                <c:pt idx="6">
                  <c:v>264.23105644335942</c:v>
                </c:pt>
                <c:pt idx="7">
                  <c:v>264.23105644335942</c:v>
                </c:pt>
                <c:pt idx="8">
                  <c:v>264.23105644335942</c:v>
                </c:pt>
                <c:pt idx="9">
                  <c:v>264.23105644335942</c:v>
                </c:pt>
                <c:pt idx="10">
                  <c:v>264.23105644335942</c:v>
                </c:pt>
                <c:pt idx="11">
                  <c:v>264.23105644335942</c:v>
                </c:pt>
                <c:pt idx="12">
                  <c:v>264.23105644335942</c:v>
                </c:pt>
                <c:pt idx="13">
                  <c:v>264.23105644335942</c:v>
                </c:pt>
                <c:pt idx="14">
                  <c:v>264.23105644335942</c:v>
                </c:pt>
                <c:pt idx="15">
                  <c:v>264.23105644335942</c:v>
                </c:pt>
                <c:pt idx="16">
                  <c:v>264.23105644335942</c:v>
                </c:pt>
                <c:pt idx="17">
                  <c:v>264.23105644335942</c:v>
                </c:pt>
                <c:pt idx="18">
                  <c:v>264.23105644335942</c:v>
                </c:pt>
                <c:pt idx="19">
                  <c:v>264.23105644335942</c:v>
                </c:pt>
                <c:pt idx="20">
                  <c:v>264.23105644335942</c:v>
                </c:pt>
                <c:pt idx="21">
                  <c:v>264.23105644335942</c:v>
                </c:pt>
                <c:pt idx="22">
                  <c:v>264.23105644335942</c:v>
                </c:pt>
                <c:pt idx="23">
                  <c:v>264.23105644335942</c:v>
                </c:pt>
                <c:pt idx="24">
                  <c:v>264.23105644335942</c:v>
                </c:pt>
                <c:pt idx="25">
                  <c:v>264.23105644335942</c:v>
                </c:pt>
                <c:pt idx="26">
                  <c:v>264.23105644335942</c:v>
                </c:pt>
                <c:pt idx="27">
                  <c:v>264.23105644335942</c:v>
                </c:pt>
                <c:pt idx="28">
                  <c:v>264.23105644335942</c:v>
                </c:pt>
                <c:pt idx="29">
                  <c:v>264.23105644335942</c:v>
                </c:pt>
                <c:pt idx="30">
                  <c:v>264.23105644335942</c:v>
                </c:pt>
                <c:pt idx="31">
                  <c:v>264.23105644335942</c:v>
                </c:pt>
                <c:pt idx="32">
                  <c:v>264.23105644335942</c:v>
                </c:pt>
                <c:pt idx="33">
                  <c:v>264.23105644335942</c:v>
                </c:pt>
                <c:pt idx="34">
                  <c:v>264.23105644335942</c:v>
                </c:pt>
                <c:pt idx="35">
                  <c:v>264.23105644335942</c:v>
                </c:pt>
                <c:pt idx="36">
                  <c:v>264.23105644335942</c:v>
                </c:pt>
                <c:pt idx="37">
                  <c:v>264.23105644335942</c:v>
                </c:pt>
                <c:pt idx="38">
                  <c:v>264.23105644335942</c:v>
                </c:pt>
                <c:pt idx="39">
                  <c:v>264.23105644335942</c:v>
                </c:pt>
                <c:pt idx="40">
                  <c:v>264.23105644335942</c:v>
                </c:pt>
                <c:pt idx="41">
                  <c:v>264.23105644335942</c:v>
                </c:pt>
                <c:pt idx="42">
                  <c:v>264.23105644335942</c:v>
                </c:pt>
                <c:pt idx="43">
                  <c:v>264.23105644335942</c:v>
                </c:pt>
                <c:pt idx="44">
                  <c:v>264.23105644335942</c:v>
                </c:pt>
                <c:pt idx="45">
                  <c:v>264.23105644335942</c:v>
                </c:pt>
                <c:pt idx="46">
                  <c:v>264.23105644335942</c:v>
                </c:pt>
                <c:pt idx="47">
                  <c:v>264.23105644335942</c:v>
                </c:pt>
                <c:pt idx="48">
                  <c:v>264.23105644335942</c:v>
                </c:pt>
                <c:pt idx="49">
                  <c:v>264.23105644335942</c:v>
                </c:pt>
                <c:pt idx="50">
                  <c:v>264.23105644335942</c:v>
                </c:pt>
                <c:pt idx="51">
                  <c:v>264.23105644335942</c:v>
                </c:pt>
                <c:pt idx="52">
                  <c:v>264.23105644335942</c:v>
                </c:pt>
                <c:pt idx="53">
                  <c:v>264.23105644335942</c:v>
                </c:pt>
                <c:pt idx="54">
                  <c:v>264.23105644335942</c:v>
                </c:pt>
                <c:pt idx="55">
                  <c:v>264.23105644335942</c:v>
                </c:pt>
                <c:pt idx="56">
                  <c:v>264.23105644335942</c:v>
                </c:pt>
                <c:pt idx="57">
                  <c:v>264.23105644335942</c:v>
                </c:pt>
                <c:pt idx="58">
                  <c:v>264.23105644335942</c:v>
                </c:pt>
                <c:pt idx="59">
                  <c:v>264.23105644335942</c:v>
                </c:pt>
                <c:pt idx="60">
                  <c:v>264.23105644335942</c:v>
                </c:pt>
                <c:pt idx="61">
                  <c:v>264.23105644335942</c:v>
                </c:pt>
                <c:pt idx="62">
                  <c:v>264.23105644335942</c:v>
                </c:pt>
                <c:pt idx="63">
                  <c:v>264.23105644335942</c:v>
                </c:pt>
                <c:pt idx="64">
                  <c:v>264.23105644335942</c:v>
                </c:pt>
                <c:pt idx="65">
                  <c:v>264.23105644335942</c:v>
                </c:pt>
                <c:pt idx="66">
                  <c:v>264.23105644335942</c:v>
                </c:pt>
                <c:pt idx="67">
                  <c:v>264.23105644335942</c:v>
                </c:pt>
                <c:pt idx="68">
                  <c:v>264.23105644335942</c:v>
                </c:pt>
                <c:pt idx="69">
                  <c:v>264.23105644335942</c:v>
                </c:pt>
                <c:pt idx="70">
                  <c:v>264.23105644335942</c:v>
                </c:pt>
                <c:pt idx="71">
                  <c:v>264.23105644335942</c:v>
                </c:pt>
                <c:pt idx="72">
                  <c:v>264.23105644335942</c:v>
                </c:pt>
                <c:pt idx="73">
                  <c:v>264.23105644335942</c:v>
                </c:pt>
                <c:pt idx="74">
                  <c:v>264.23105644335942</c:v>
                </c:pt>
                <c:pt idx="75">
                  <c:v>264.23105644335942</c:v>
                </c:pt>
                <c:pt idx="76">
                  <c:v>264.23105644335942</c:v>
                </c:pt>
                <c:pt idx="77">
                  <c:v>264.23105644335942</c:v>
                </c:pt>
                <c:pt idx="78">
                  <c:v>264.23105644335942</c:v>
                </c:pt>
                <c:pt idx="79">
                  <c:v>264.23105644335942</c:v>
                </c:pt>
                <c:pt idx="80">
                  <c:v>264.23105644335942</c:v>
                </c:pt>
                <c:pt idx="81">
                  <c:v>264.23105644335942</c:v>
                </c:pt>
                <c:pt idx="82">
                  <c:v>264.23105644335942</c:v>
                </c:pt>
                <c:pt idx="83">
                  <c:v>264.23105644335942</c:v>
                </c:pt>
                <c:pt idx="84">
                  <c:v>264.23105644335942</c:v>
                </c:pt>
                <c:pt idx="85">
                  <c:v>264.23105644335942</c:v>
                </c:pt>
                <c:pt idx="86">
                  <c:v>264.23105644335942</c:v>
                </c:pt>
                <c:pt idx="87">
                  <c:v>264.23105644335942</c:v>
                </c:pt>
                <c:pt idx="88">
                  <c:v>264.23105644335942</c:v>
                </c:pt>
                <c:pt idx="89">
                  <c:v>264.23105644335942</c:v>
                </c:pt>
                <c:pt idx="90">
                  <c:v>264.23105644335942</c:v>
                </c:pt>
                <c:pt idx="91">
                  <c:v>264.23105644335942</c:v>
                </c:pt>
                <c:pt idx="92">
                  <c:v>264.23105644335942</c:v>
                </c:pt>
                <c:pt idx="93">
                  <c:v>264.23105644335942</c:v>
                </c:pt>
                <c:pt idx="94">
                  <c:v>264.23105644335942</c:v>
                </c:pt>
                <c:pt idx="95">
                  <c:v>264.23105644335942</c:v>
                </c:pt>
                <c:pt idx="96">
                  <c:v>264.23105644335942</c:v>
                </c:pt>
                <c:pt idx="97">
                  <c:v>264.23105644335942</c:v>
                </c:pt>
                <c:pt idx="98">
                  <c:v>264.23105644335942</c:v>
                </c:pt>
                <c:pt idx="99">
                  <c:v>264.23105644335942</c:v>
                </c:pt>
                <c:pt idx="100">
                  <c:v>264.23105644335942</c:v>
                </c:pt>
                <c:pt idx="101">
                  <c:v>264.23105644335942</c:v>
                </c:pt>
                <c:pt idx="102">
                  <c:v>264.23105644335942</c:v>
                </c:pt>
                <c:pt idx="103">
                  <c:v>264.23105644335942</c:v>
                </c:pt>
                <c:pt idx="104">
                  <c:v>264.23105644335942</c:v>
                </c:pt>
                <c:pt idx="105">
                  <c:v>264.23105644335942</c:v>
                </c:pt>
                <c:pt idx="106">
                  <c:v>264.23105644335942</c:v>
                </c:pt>
                <c:pt idx="107">
                  <c:v>264.23105644335942</c:v>
                </c:pt>
                <c:pt idx="108">
                  <c:v>264.23105644335942</c:v>
                </c:pt>
                <c:pt idx="109">
                  <c:v>264.23105644335942</c:v>
                </c:pt>
                <c:pt idx="110">
                  <c:v>264.23105644335942</c:v>
                </c:pt>
                <c:pt idx="111">
                  <c:v>264.23105644335942</c:v>
                </c:pt>
                <c:pt idx="112">
                  <c:v>264.23105644335942</c:v>
                </c:pt>
                <c:pt idx="113">
                  <c:v>264.23105644335942</c:v>
                </c:pt>
                <c:pt idx="114">
                  <c:v>264.23105644335942</c:v>
                </c:pt>
                <c:pt idx="115">
                  <c:v>264.23105644335942</c:v>
                </c:pt>
                <c:pt idx="116">
                  <c:v>264.23105644335942</c:v>
                </c:pt>
                <c:pt idx="117">
                  <c:v>264.23105644335942</c:v>
                </c:pt>
                <c:pt idx="118">
                  <c:v>264.23105644335942</c:v>
                </c:pt>
                <c:pt idx="119">
                  <c:v>264.23105644335942</c:v>
                </c:pt>
                <c:pt idx="120">
                  <c:v>264.23105644335942</c:v>
                </c:pt>
                <c:pt idx="121">
                  <c:v>264.23105644335942</c:v>
                </c:pt>
                <c:pt idx="122">
                  <c:v>264.23105644335942</c:v>
                </c:pt>
                <c:pt idx="123">
                  <c:v>264.23105644335942</c:v>
                </c:pt>
                <c:pt idx="124">
                  <c:v>264.23105644335942</c:v>
                </c:pt>
                <c:pt idx="125">
                  <c:v>264.23105644335942</c:v>
                </c:pt>
                <c:pt idx="126">
                  <c:v>264.23105644335942</c:v>
                </c:pt>
                <c:pt idx="127">
                  <c:v>264.23105644335942</c:v>
                </c:pt>
                <c:pt idx="128">
                  <c:v>264.23105644335942</c:v>
                </c:pt>
                <c:pt idx="129">
                  <c:v>264.23105644335942</c:v>
                </c:pt>
                <c:pt idx="130">
                  <c:v>264.23105644335942</c:v>
                </c:pt>
                <c:pt idx="131">
                  <c:v>264.23105644335942</c:v>
                </c:pt>
                <c:pt idx="132">
                  <c:v>264.23105644335942</c:v>
                </c:pt>
                <c:pt idx="133">
                  <c:v>264.23105644335942</c:v>
                </c:pt>
                <c:pt idx="134">
                  <c:v>264.23105644335942</c:v>
                </c:pt>
                <c:pt idx="135">
                  <c:v>264.23105644335942</c:v>
                </c:pt>
                <c:pt idx="136">
                  <c:v>264.23105644335942</c:v>
                </c:pt>
                <c:pt idx="137">
                  <c:v>264.23105644335942</c:v>
                </c:pt>
                <c:pt idx="138">
                  <c:v>264.23105644335942</c:v>
                </c:pt>
                <c:pt idx="139">
                  <c:v>264.23105644335942</c:v>
                </c:pt>
                <c:pt idx="140">
                  <c:v>264.23105644335942</c:v>
                </c:pt>
                <c:pt idx="141">
                  <c:v>264.23105644335942</c:v>
                </c:pt>
                <c:pt idx="142">
                  <c:v>264.23105644335942</c:v>
                </c:pt>
                <c:pt idx="143">
                  <c:v>264.23105644335942</c:v>
                </c:pt>
                <c:pt idx="144">
                  <c:v>264.23105644335942</c:v>
                </c:pt>
                <c:pt idx="145">
                  <c:v>264.23105644335942</c:v>
                </c:pt>
                <c:pt idx="146">
                  <c:v>264.23105644335942</c:v>
                </c:pt>
                <c:pt idx="147">
                  <c:v>264.23105644335942</c:v>
                </c:pt>
                <c:pt idx="148">
                  <c:v>264.23105644335942</c:v>
                </c:pt>
                <c:pt idx="149">
                  <c:v>264.23105644335942</c:v>
                </c:pt>
                <c:pt idx="150">
                  <c:v>264.23105644335942</c:v>
                </c:pt>
                <c:pt idx="151">
                  <c:v>264.23105644335942</c:v>
                </c:pt>
                <c:pt idx="152">
                  <c:v>264.23105644335942</c:v>
                </c:pt>
                <c:pt idx="153">
                  <c:v>264.23105644335942</c:v>
                </c:pt>
                <c:pt idx="154">
                  <c:v>264.23105644335942</c:v>
                </c:pt>
                <c:pt idx="155">
                  <c:v>264.23105644335942</c:v>
                </c:pt>
                <c:pt idx="156">
                  <c:v>264.23105644335942</c:v>
                </c:pt>
                <c:pt idx="157">
                  <c:v>264.23105644335942</c:v>
                </c:pt>
                <c:pt idx="158">
                  <c:v>264.23105644335942</c:v>
                </c:pt>
                <c:pt idx="159">
                  <c:v>264.23105644335942</c:v>
                </c:pt>
                <c:pt idx="160">
                  <c:v>264.23105644335942</c:v>
                </c:pt>
                <c:pt idx="161">
                  <c:v>264.23105644335942</c:v>
                </c:pt>
                <c:pt idx="162">
                  <c:v>264.23105644335942</c:v>
                </c:pt>
                <c:pt idx="163">
                  <c:v>264.23105644335942</c:v>
                </c:pt>
                <c:pt idx="164">
                  <c:v>264.23105644335942</c:v>
                </c:pt>
                <c:pt idx="165">
                  <c:v>264.23105644335942</c:v>
                </c:pt>
                <c:pt idx="166">
                  <c:v>264.23105644335942</c:v>
                </c:pt>
                <c:pt idx="167">
                  <c:v>264.23105644335942</c:v>
                </c:pt>
                <c:pt idx="168">
                  <c:v>264.23105644335942</c:v>
                </c:pt>
                <c:pt idx="169">
                  <c:v>264.23105644335942</c:v>
                </c:pt>
                <c:pt idx="170">
                  <c:v>264.23105644335942</c:v>
                </c:pt>
                <c:pt idx="171">
                  <c:v>264.23105644335942</c:v>
                </c:pt>
                <c:pt idx="172">
                  <c:v>264.23105644335942</c:v>
                </c:pt>
                <c:pt idx="173">
                  <c:v>264.23105644335942</c:v>
                </c:pt>
                <c:pt idx="174">
                  <c:v>264.23105644335942</c:v>
                </c:pt>
                <c:pt idx="175">
                  <c:v>264.23105644335942</c:v>
                </c:pt>
                <c:pt idx="176">
                  <c:v>264.23105644335942</c:v>
                </c:pt>
                <c:pt idx="177">
                  <c:v>264.23105644335942</c:v>
                </c:pt>
                <c:pt idx="178">
                  <c:v>264.23105644335942</c:v>
                </c:pt>
                <c:pt idx="179">
                  <c:v>264.23105644335942</c:v>
                </c:pt>
                <c:pt idx="180">
                  <c:v>264.23105644335942</c:v>
                </c:pt>
                <c:pt idx="181">
                  <c:v>264.23105644335942</c:v>
                </c:pt>
                <c:pt idx="182">
                  <c:v>264.23105644335942</c:v>
                </c:pt>
                <c:pt idx="183">
                  <c:v>264.23105644335942</c:v>
                </c:pt>
                <c:pt idx="184">
                  <c:v>264.23105644335942</c:v>
                </c:pt>
                <c:pt idx="185">
                  <c:v>264.23105644335942</c:v>
                </c:pt>
                <c:pt idx="186">
                  <c:v>264.23105644335942</c:v>
                </c:pt>
                <c:pt idx="187">
                  <c:v>264.23105644335942</c:v>
                </c:pt>
                <c:pt idx="188">
                  <c:v>264.23105644335942</c:v>
                </c:pt>
                <c:pt idx="189">
                  <c:v>264.23105644335942</c:v>
                </c:pt>
                <c:pt idx="190">
                  <c:v>264.23105644335942</c:v>
                </c:pt>
                <c:pt idx="191">
                  <c:v>264.23105644335942</c:v>
                </c:pt>
                <c:pt idx="192">
                  <c:v>264.23105644335942</c:v>
                </c:pt>
                <c:pt idx="193">
                  <c:v>264.23105644335942</c:v>
                </c:pt>
                <c:pt idx="194">
                  <c:v>264.23105644335942</c:v>
                </c:pt>
                <c:pt idx="195">
                  <c:v>264.23105644335942</c:v>
                </c:pt>
                <c:pt idx="196">
                  <c:v>264.23105644335942</c:v>
                </c:pt>
                <c:pt idx="197">
                  <c:v>264.23105644335942</c:v>
                </c:pt>
                <c:pt idx="198">
                  <c:v>264.23105644335942</c:v>
                </c:pt>
                <c:pt idx="199">
                  <c:v>264.23105644335942</c:v>
                </c:pt>
                <c:pt idx="200">
                  <c:v>264.23105644335942</c:v>
                </c:pt>
                <c:pt idx="201">
                  <c:v>264.23105644335942</c:v>
                </c:pt>
                <c:pt idx="202">
                  <c:v>264.23105644335942</c:v>
                </c:pt>
                <c:pt idx="203">
                  <c:v>264.23105644335942</c:v>
                </c:pt>
                <c:pt idx="204">
                  <c:v>264.23105644335942</c:v>
                </c:pt>
                <c:pt idx="205">
                  <c:v>264.23105644335942</c:v>
                </c:pt>
                <c:pt idx="206">
                  <c:v>264.23105644335942</c:v>
                </c:pt>
                <c:pt idx="207">
                  <c:v>264.23105644335942</c:v>
                </c:pt>
                <c:pt idx="208">
                  <c:v>264.23105644335942</c:v>
                </c:pt>
                <c:pt idx="209">
                  <c:v>264.23105644335942</c:v>
                </c:pt>
                <c:pt idx="210">
                  <c:v>264.23105644335942</c:v>
                </c:pt>
                <c:pt idx="211">
                  <c:v>264.23105644335942</c:v>
                </c:pt>
                <c:pt idx="212">
                  <c:v>264.23105644335942</c:v>
                </c:pt>
                <c:pt idx="213">
                  <c:v>264.23105644335942</c:v>
                </c:pt>
                <c:pt idx="214">
                  <c:v>264.23105644335942</c:v>
                </c:pt>
                <c:pt idx="215">
                  <c:v>264.23105644335942</c:v>
                </c:pt>
                <c:pt idx="216">
                  <c:v>264.23105644335942</c:v>
                </c:pt>
                <c:pt idx="217">
                  <c:v>264.23105644335942</c:v>
                </c:pt>
                <c:pt idx="218">
                  <c:v>264.23105644335942</c:v>
                </c:pt>
                <c:pt idx="219">
                  <c:v>264.23105644335942</c:v>
                </c:pt>
                <c:pt idx="220">
                  <c:v>264.23105644335942</c:v>
                </c:pt>
                <c:pt idx="221">
                  <c:v>264.23105644335942</c:v>
                </c:pt>
                <c:pt idx="222">
                  <c:v>264.23105644335942</c:v>
                </c:pt>
                <c:pt idx="223">
                  <c:v>264.23105644335942</c:v>
                </c:pt>
                <c:pt idx="224">
                  <c:v>264.23105644335942</c:v>
                </c:pt>
                <c:pt idx="225">
                  <c:v>264.23105644335942</c:v>
                </c:pt>
                <c:pt idx="226">
                  <c:v>264.23105644335942</c:v>
                </c:pt>
                <c:pt idx="227">
                  <c:v>264.23105644335942</c:v>
                </c:pt>
                <c:pt idx="228">
                  <c:v>264.23105644335942</c:v>
                </c:pt>
                <c:pt idx="229">
                  <c:v>264.23105644335942</c:v>
                </c:pt>
                <c:pt idx="230">
                  <c:v>264.23105644335942</c:v>
                </c:pt>
                <c:pt idx="231">
                  <c:v>264.23105644335942</c:v>
                </c:pt>
                <c:pt idx="232">
                  <c:v>264.23105644335942</c:v>
                </c:pt>
                <c:pt idx="233">
                  <c:v>264.23105644335942</c:v>
                </c:pt>
                <c:pt idx="234">
                  <c:v>264.23105644335942</c:v>
                </c:pt>
                <c:pt idx="235">
                  <c:v>264.23105644335942</c:v>
                </c:pt>
                <c:pt idx="236">
                  <c:v>264.23105644335942</c:v>
                </c:pt>
                <c:pt idx="237">
                  <c:v>264.23105644335942</c:v>
                </c:pt>
                <c:pt idx="238">
                  <c:v>264.23105644335942</c:v>
                </c:pt>
                <c:pt idx="239">
                  <c:v>264.23105644335942</c:v>
                </c:pt>
                <c:pt idx="240">
                  <c:v>264.23105644335942</c:v>
                </c:pt>
                <c:pt idx="241">
                  <c:v>264.23105644335942</c:v>
                </c:pt>
                <c:pt idx="242">
                  <c:v>264.23105644335942</c:v>
                </c:pt>
                <c:pt idx="243">
                  <c:v>264.23105644335942</c:v>
                </c:pt>
                <c:pt idx="244">
                  <c:v>264.23105644335942</c:v>
                </c:pt>
                <c:pt idx="245">
                  <c:v>264.23105644335942</c:v>
                </c:pt>
                <c:pt idx="246">
                  <c:v>264.23105644335942</c:v>
                </c:pt>
                <c:pt idx="247">
                  <c:v>264.23105644335942</c:v>
                </c:pt>
                <c:pt idx="248">
                  <c:v>264.23105644335942</c:v>
                </c:pt>
                <c:pt idx="249">
                  <c:v>264.23105644335942</c:v>
                </c:pt>
                <c:pt idx="250">
                  <c:v>264.23105644335942</c:v>
                </c:pt>
                <c:pt idx="251">
                  <c:v>264.23105644335942</c:v>
                </c:pt>
                <c:pt idx="252">
                  <c:v>264.23105644335942</c:v>
                </c:pt>
                <c:pt idx="253">
                  <c:v>264.23105644335942</c:v>
                </c:pt>
                <c:pt idx="254">
                  <c:v>264.23105644335942</c:v>
                </c:pt>
                <c:pt idx="255">
                  <c:v>264.23105644335942</c:v>
                </c:pt>
                <c:pt idx="256">
                  <c:v>264.23105644335942</c:v>
                </c:pt>
                <c:pt idx="257">
                  <c:v>264.23105644335942</c:v>
                </c:pt>
                <c:pt idx="258">
                  <c:v>264.23105644335942</c:v>
                </c:pt>
                <c:pt idx="259">
                  <c:v>264.23105644335942</c:v>
                </c:pt>
                <c:pt idx="260">
                  <c:v>264.23105644335942</c:v>
                </c:pt>
                <c:pt idx="261">
                  <c:v>264.23105644335942</c:v>
                </c:pt>
                <c:pt idx="262">
                  <c:v>264.23105644335942</c:v>
                </c:pt>
                <c:pt idx="263">
                  <c:v>264.23105644335942</c:v>
                </c:pt>
                <c:pt idx="264">
                  <c:v>264.23105644335942</c:v>
                </c:pt>
                <c:pt idx="265">
                  <c:v>264.23105644335942</c:v>
                </c:pt>
                <c:pt idx="266">
                  <c:v>264.23105644335942</c:v>
                </c:pt>
                <c:pt idx="267">
                  <c:v>264.23105644335942</c:v>
                </c:pt>
                <c:pt idx="268">
                  <c:v>264.23105644335942</c:v>
                </c:pt>
                <c:pt idx="269">
                  <c:v>264.23105644335942</c:v>
                </c:pt>
                <c:pt idx="270">
                  <c:v>264.23105644335942</c:v>
                </c:pt>
                <c:pt idx="271">
                  <c:v>264.23105644335942</c:v>
                </c:pt>
                <c:pt idx="272">
                  <c:v>264.23105644335942</c:v>
                </c:pt>
                <c:pt idx="273">
                  <c:v>264.23105644335942</c:v>
                </c:pt>
                <c:pt idx="274">
                  <c:v>264.23105644335942</c:v>
                </c:pt>
                <c:pt idx="275">
                  <c:v>264.23105644335942</c:v>
                </c:pt>
                <c:pt idx="276">
                  <c:v>264.23105644335942</c:v>
                </c:pt>
                <c:pt idx="277">
                  <c:v>264.23105644335942</c:v>
                </c:pt>
                <c:pt idx="278">
                  <c:v>264.23105644335942</c:v>
                </c:pt>
                <c:pt idx="279">
                  <c:v>264.23105644335942</c:v>
                </c:pt>
                <c:pt idx="280">
                  <c:v>264.23105644335942</c:v>
                </c:pt>
                <c:pt idx="281">
                  <c:v>264.23105644335942</c:v>
                </c:pt>
                <c:pt idx="282">
                  <c:v>264.23105644335942</c:v>
                </c:pt>
                <c:pt idx="283">
                  <c:v>264.23105644335942</c:v>
                </c:pt>
                <c:pt idx="284">
                  <c:v>264.23105644335942</c:v>
                </c:pt>
                <c:pt idx="285">
                  <c:v>264.23105644335942</c:v>
                </c:pt>
                <c:pt idx="286">
                  <c:v>264.23105644335942</c:v>
                </c:pt>
                <c:pt idx="287">
                  <c:v>264.23105644335942</c:v>
                </c:pt>
                <c:pt idx="288">
                  <c:v>264.23105644335942</c:v>
                </c:pt>
                <c:pt idx="289">
                  <c:v>264.23105644335942</c:v>
                </c:pt>
                <c:pt idx="290">
                  <c:v>264.23105644335942</c:v>
                </c:pt>
                <c:pt idx="291">
                  <c:v>264.23105644335942</c:v>
                </c:pt>
                <c:pt idx="292">
                  <c:v>264.23105644335942</c:v>
                </c:pt>
                <c:pt idx="293">
                  <c:v>264.23105644335942</c:v>
                </c:pt>
                <c:pt idx="294">
                  <c:v>264.23105644335942</c:v>
                </c:pt>
                <c:pt idx="295">
                  <c:v>264.23105644335942</c:v>
                </c:pt>
                <c:pt idx="296">
                  <c:v>264.23105644335942</c:v>
                </c:pt>
                <c:pt idx="297">
                  <c:v>264.23105644335942</c:v>
                </c:pt>
                <c:pt idx="298">
                  <c:v>264.23105644335942</c:v>
                </c:pt>
                <c:pt idx="299">
                  <c:v>264.23105644335942</c:v>
                </c:pt>
                <c:pt idx="300">
                  <c:v>264.23105644335942</c:v>
                </c:pt>
                <c:pt idx="301">
                  <c:v>264.23105644335942</c:v>
                </c:pt>
                <c:pt idx="302">
                  <c:v>264.23105644335942</c:v>
                </c:pt>
                <c:pt idx="303">
                  <c:v>264.23105644335942</c:v>
                </c:pt>
                <c:pt idx="304">
                  <c:v>264.23105644335942</c:v>
                </c:pt>
                <c:pt idx="305">
                  <c:v>264.23105644335942</c:v>
                </c:pt>
                <c:pt idx="306">
                  <c:v>264.23105644335942</c:v>
                </c:pt>
                <c:pt idx="307">
                  <c:v>264.23105644335942</c:v>
                </c:pt>
                <c:pt idx="308">
                  <c:v>264.23105644335942</c:v>
                </c:pt>
                <c:pt idx="309">
                  <c:v>264.23105644335942</c:v>
                </c:pt>
                <c:pt idx="310">
                  <c:v>264.23105644335942</c:v>
                </c:pt>
                <c:pt idx="311">
                  <c:v>264.23105644335942</c:v>
                </c:pt>
                <c:pt idx="312">
                  <c:v>264.23105644335942</c:v>
                </c:pt>
                <c:pt idx="313">
                  <c:v>264.23105644335942</c:v>
                </c:pt>
                <c:pt idx="314">
                  <c:v>264.23105644335942</c:v>
                </c:pt>
                <c:pt idx="315">
                  <c:v>264.23105644335942</c:v>
                </c:pt>
                <c:pt idx="316">
                  <c:v>264.23105644335942</c:v>
                </c:pt>
                <c:pt idx="317">
                  <c:v>264.23105644335942</c:v>
                </c:pt>
                <c:pt idx="318">
                  <c:v>264.23105644335942</c:v>
                </c:pt>
                <c:pt idx="319">
                  <c:v>264.23105644335942</c:v>
                </c:pt>
                <c:pt idx="320">
                  <c:v>264.23105644335942</c:v>
                </c:pt>
                <c:pt idx="321">
                  <c:v>264.23105644335942</c:v>
                </c:pt>
                <c:pt idx="322">
                  <c:v>264.23105644335942</c:v>
                </c:pt>
                <c:pt idx="323">
                  <c:v>264.23105644335942</c:v>
                </c:pt>
                <c:pt idx="324">
                  <c:v>264.23105644335942</c:v>
                </c:pt>
                <c:pt idx="325">
                  <c:v>264.23105644335942</c:v>
                </c:pt>
                <c:pt idx="326">
                  <c:v>264.23105644335942</c:v>
                </c:pt>
                <c:pt idx="327">
                  <c:v>264.23105644335942</c:v>
                </c:pt>
                <c:pt idx="328">
                  <c:v>264.23105644335942</c:v>
                </c:pt>
                <c:pt idx="329">
                  <c:v>264.23105644335942</c:v>
                </c:pt>
                <c:pt idx="330">
                  <c:v>264.23105644335942</c:v>
                </c:pt>
                <c:pt idx="331">
                  <c:v>264.23105644335942</c:v>
                </c:pt>
                <c:pt idx="332">
                  <c:v>264.23105644335942</c:v>
                </c:pt>
                <c:pt idx="333">
                  <c:v>264.23105644335942</c:v>
                </c:pt>
                <c:pt idx="334">
                  <c:v>264.23105644335942</c:v>
                </c:pt>
                <c:pt idx="335">
                  <c:v>264.23105644335942</c:v>
                </c:pt>
                <c:pt idx="336">
                  <c:v>264.23105644335942</c:v>
                </c:pt>
                <c:pt idx="337">
                  <c:v>264.23105644335942</c:v>
                </c:pt>
                <c:pt idx="338">
                  <c:v>264.23105644335942</c:v>
                </c:pt>
                <c:pt idx="339">
                  <c:v>264.23105644335942</c:v>
                </c:pt>
                <c:pt idx="340">
                  <c:v>264.23105644335942</c:v>
                </c:pt>
                <c:pt idx="341">
                  <c:v>264.23105644335942</c:v>
                </c:pt>
                <c:pt idx="342">
                  <c:v>264.23105644335942</c:v>
                </c:pt>
                <c:pt idx="343">
                  <c:v>264.23105644335942</c:v>
                </c:pt>
                <c:pt idx="344">
                  <c:v>264.23105644335942</c:v>
                </c:pt>
                <c:pt idx="345">
                  <c:v>264.23105644335942</c:v>
                </c:pt>
                <c:pt idx="346">
                  <c:v>264.23105644335942</c:v>
                </c:pt>
                <c:pt idx="347">
                  <c:v>264.23105644335942</c:v>
                </c:pt>
                <c:pt idx="348">
                  <c:v>264.23105644335942</c:v>
                </c:pt>
                <c:pt idx="349">
                  <c:v>264.23105644335942</c:v>
                </c:pt>
                <c:pt idx="350">
                  <c:v>264.23105644335942</c:v>
                </c:pt>
                <c:pt idx="351">
                  <c:v>264.23105644335942</c:v>
                </c:pt>
                <c:pt idx="352">
                  <c:v>264.23105644335942</c:v>
                </c:pt>
                <c:pt idx="353">
                  <c:v>264.23105644335942</c:v>
                </c:pt>
                <c:pt idx="354">
                  <c:v>264.23105644335942</c:v>
                </c:pt>
                <c:pt idx="355">
                  <c:v>264.23105644335942</c:v>
                </c:pt>
                <c:pt idx="356">
                  <c:v>264.23105644335942</c:v>
                </c:pt>
                <c:pt idx="357">
                  <c:v>264.23105644335942</c:v>
                </c:pt>
                <c:pt idx="358">
                  <c:v>264.23105644335942</c:v>
                </c:pt>
                <c:pt idx="359">
                  <c:v>264.23105644335942</c:v>
                </c:pt>
                <c:pt idx="360">
                  <c:v>264.23105644335942</c:v>
                </c:pt>
                <c:pt idx="361">
                  <c:v>264.23105644335942</c:v>
                </c:pt>
                <c:pt idx="362">
                  <c:v>264.23105644335942</c:v>
                </c:pt>
                <c:pt idx="363">
                  <c:v>264.23105644335942</c:v>
                </c:pt>
                <c:pt idx="364">
                  <c:v>264.23105644335942</c:v>
                </c:pt>
                <c:pt idx="365">
                  <c:v>264.23105644335942</c:v>
                </c:pt>
                <c:pt idx="366">
                  <c:v>264.23105644335942</c:v>
                </c:pt>
                <c:pt idx="367">
                  <c:v>264.23105644335942</c:v>
                </c:pt>
                <c:pt idx="368">
                  <c:v>264.23105644335942</c:v>
                </c:pt>
                <c:pt idx="369">
                  <c:v>264.23105644335942</c:v>
                </c:pt>
                <c:pt idx="370">
                  <c:v>264.23105644335942</c:v>
                </c:pt>
                <c:pt idx="371">
                  <c:v>264.23105644335942</c:v>
                </c:pt>
                <c:pt idx="372">
                  <c:v>264.23105644335942</c:v>
                </c:pt>
                <c:pt idx="373">
                  <c:v>264.23105644335942</c:v>
                </c:pt>
                <c:pt idx="374">
                  <c:v>264.23105644335942</c:v>
                </c:pt>
                <c:pt idx="375">
                  <c:v>264.23105644335942</c:v>
                </c:pt>
                <c:pt idx="376">
                  <c:v>264.23105644335942</c:v>
                </c:pt>
                <c:pt idx="377">
                  <c:v>264.23105644335942</c:v>
                </c:pt>
                <c:pt idx="378">
                  <c:v>264.23105644335942</c:v>
                </c:pt>
                <c:pt idx="379">
                  <c:v>264.23105644335942</c:v>
                </c:pt>
                <c:pt idx="380">
                  <c:v>264.23105644335942</c:v>
                </c:pt>
                <c:pt idx="381">
                  <c:v>264.23105644335942</c:v>
                </c:pt>
                <c:pt idx="382">
                  <c:v>264.23105644335942</c:v>
                </c:pt>
                <c:pt idx="383">
                  <c:v>264.23105644335942</c:v>
                </c:pt>
                <c:pt idx="384">
                  <c:v>264.23105644335942</c:v>
                </c:pt>
                <c:pt idx="385">
                  <c:v>264.23105644335942</c:v>
                </c:pt>
                <c:pt idx="386">
                  <c:v>264.23105644335942</c:v>
                </c:pt>
                <c:pt idx="387">
                  <c:v>264.23105644335942</c:v>
                </c:pt>
                <c:pt idx="388">
                  <c:v>264.23105644335942</c:v>
                </c:pt>
                <c:pt idx="389">
                  <c:v>264.23105644335942</c:v>
                </c:pt>
                <c:pt idx="390">
                  <c:v>264.23105644335942</c:v>
                </c:pt>
                <c:pt idx="391">
                  <c:v>264.23105644335942</c:v>
                </c:pt>
                <c:pt idx="392">
                  <c:v>264.23105644335942</c:v>
                </c:pt>
                <c:pt idx="393">
                  <c:v>264.23105644335942</c:v>
                </c:pt>
                <c:pt idx="394">
                  <c:v>264.23105644335942</c:v>
                </c:pt>
                <c:pt idx="395">
                  <c:v>264.23105644335942</c:v>
                </c:pt>
                <c:pt idx="396">
                  <c:v>264.23105644335942</c:v>
                </c:pt>
                <c:pt idx="397">
                  <c:v>264.23105644335942</c:v>
                </c:pt>
                <c:pt idx="398">
                  <c:v>264.23105644335942</c:v>
                </c:pt>
                <c:pt idx="399">
                  <c:v>264.23105644335942</c:v>
                </c:pt>
                <c:pt idx="400">
                  <c:v>264.23105644335942</c:v>
                </c:pt>
                <c:pt idx="401">
                  <c:v>264.23105644335942</c:v>
                </c:pt>
                <c:pt idx="402">
                  <c:v>264.23105644335942</c:v>
                </c:pt>
                <c:pt idx="403">
                  <c:v>264.23105644335942</c:v>
                </c:pt>
                <c:pt idx="404">
                  <c:v>264.23105644335942</c:v>
                </c:pt>
                <c:pt idx="405">
                  <c:v>264.23105644335942</c:v>
                </c:pt>
              </c:numCache>
            </c:numRef>
          </c:val>
          <c:smooth val="0"/>
          <c:extLst>
            <c:ext xmlns:c16="http://schemas.microsoft.com/office/drawing/2014/chart" uri="{C3380CC4-5D6E-409C-BE32-E72D297353CC}">
              <c16:uniqueId val="{00000001-B759-40D5-9D4E-AE840DB327D7}"/>
            </c:ext>
          </c:extLst>
        </c:ser>
        <c:ser>
          <c:idx val="2"/>
          <c:order val="2"/>
          <c:tx>
            <c:strRef>
              <c:f>HY!$J$5</c:f>
              <c:strCache>
                <c:ptCount val="1"/>
                <c:pt idx="0">
                  <c:v>Oct '19 (415bps)</c:v>
                </c:pt>
              </c:strCache>
            </c:strRef>
          </c:tx>
          <c:spPr>
            <a:ln w="25400">
              <a:noFill/>
            </a:ln>
          </c:spPr>
          <c:marker>
            <c:symbol val="circle"/>
            <c:size val="7"/>
            <c:spPr>
              <a:solidFill>
                <a:srgbClr val="E0BA4C"/>
              </a:solidFill>
            </c:spPr>
          </c:marker>
          <c:cat>
            <c:numRef>
              <c:f>HY!$A$6:$A$424</c:f>
              <c:numCache>
                <c:formatCode>mm/dd/yyyy</c:formatCode>
                <c:ptCount val="407"/>
                <c:pt idx="0">
                  <c:v>31443</c:v>
                </c:pt>
                <c:pt idx="1">
                  <c:v>31471</c:v>
                </c:pt>
                <c:pt idx="2">
                  <c:v>31502</c:v>
                </c:pt>
                <c:pt idx="3">
                  <c:v>31532</c:v>
                </c:pt>
                <c:pt idx="4">
                  <c:v>31563</c:v>
                </c:pt>
                <c:pt idx="5">
                  <c:v>31593</c:v>
                </c:pt>
                <c:pt idx="6">
                  <c:v>31624</c:v>
                </c:pt>
                <c:pt idx="7">
                  <c:v>31655</c:v>
                </c:pt>
                <c:pt idx="8">
                  <c:v>31685</c:v>
                </c:pt>
                <c:pt idx="9">
                  <c:v>31716</c:v>
                </c:pt>
                <c:pt idx="10">
                  <c:v>31746</c:v>
                </c:pt>
                <c:pt idx="11">
                  <c:v>31777</c:v>
                </c:pt>
                <c:pt idx="12">
                  <c:v>31808</c:v>
                </c:pt>
                <c:pt idx="13">
                  <c:v>31836</c:v>
                </c:pt>
                <c:pt idx="14">
                  <c:v>31867</c:v>
                </c:pt>
                <c:pt idx="15">
                  <c:v>31897</c:v>
                </c:pt>
                <c:pt idx="16">
                  <c:v>31928</c:v>
                </c:pt>
                <c:pt idx="17">
                  <c:v>31958</c:v>
                </c:pt>
                <c:pt idx="18">
                  <c:v>31989</c:v>
                </c:pt>
                <c:pt idx="19">
                  <c:v>32020</c:v>
                </c:pt>
                <c:pt idx="20">
                  <c:v>32050</c:v>
                </c:pt>
                <c:pt idx="21">
                  <c:v>32081</c:v>
                </c:pt>
                <c:pt idx="22">
                  <c:v>32111</c:v>
                </c:pt>
                <c:pt idx="23">
                  <c:v>32142</c:v>
                </c:pt>
                <c:pt idx="24">
                  <c:v>32173</c:v>
                </c:pt>
                <c:pt idx="25">
                  <c:v>32202</c:v>
                </c:pt>
                <c:pt idx="26">
                  <c:v>32233</c:v>
                </c:pt>
                <c:pt idx="27">
                  <c:v>32263</c:v>
                </c:pt>
                <c:pt idx="28">
                  <c:v>32294</c:v>
                </c:pt>
                <c:pt idx="29">
                  <c:v>32324</c:v>
                </c:pt>
                <c:pt idx="30">
                  <c:v>32355</c:v>
                </c:pt>
                <c:pt idx="31">
                  <c:v>32386</c:v>
                </c:pt>
                <c:pt idx="32">
                  <c:v>32416</c:v>
                </c:pt>
                <c:pt idx="33">
                  <c:v>32447</c:v>
                </c:pt>
                <c:pt idx="34">
                  <c:v>32477</c:v>
                </c:pt>
                <c:pt idx="35">
                  <c:v>32508</c:v>
                </c:pt>
                <c:pt idx="36">
                  <c:v>32539</c:v>
                </c:pt>
                <c:pt idx="37">
                  <c:v>32567</c:v>
                </c:pt>
                <c:pt idx="38">
                  <c:v>32598</c:v>
                </c:pt>
                <c:pt idx="39">
                  <c:v>32628</c:v>
                </c:pt>
                <c:pt idx="40">
                  <c:v>32659</c:v>
                </c:pt>
                <c:pt idx="41">
                  <c:v>32689</c:v>
                </c:pt>
                <c:pt idx="42">
                  <c:v>32720</c:v>
                </c:pt>
                <c:pt idx="43">
                  <c:v>32751</c:v>
                </c:pt>
                <c:pt idx="44">
                  <c:v>32781</c:v>
                </c:pt>
                <c:pt idx="45">
                  <c:v>32812</c:v>
                </c:pt>
                <c:pt idx="46">
                  <c:v>32842</c:v>
                </c:pt>
                <c:pt idx="47">
                  <c:v>32873</c:v>
                </c:pt>
                <c:pt idx="48">
                  <c:v>32904</c:v>
                </c:pt>
                <c:pt idx="49">
                  <c:v>32932</c:v>
                </c:pt>
                <c:pt idx="50">
                  <c:v>32963</c:v>
                </c:pt>
                <c:pt idx="51">
                  <c:v>32993</c:v>
                </c:pt>
                <c:pt idx="52">
                  <c:v>33024</c:v>
                </c:pt>
                <c:pt idx="53">
                  <c:v>33054</c:v>
                </c:pt>
                <c:pt idx="54">
                  <c:v>33085</c:v>
                </c:pt>
                <c:pt idx="55">
                  <c:v>33116</c:v>
                </c:pt>
                <c:pt idx="56">
                  <c:v>33146</c:v>
                </c:pt>
                <c:pt idx="57">
                  <c:v>33177</c:v>
                </c:pt>
                <c:pt idx="58">
                  <c:v>33207</c:v>
                </c:pt>
                <c:pt idx="59">
                  <c:v>33238</c:v>
                </c:pt>
                <c:pt idx="60">
                  <c:v>33269</c:v>
                </c:pt>
                <c:pt idx="61">
                  <c:v>33297</c:v>
                </c:pt>
                <c:pt idx="62">
                  <c:v>33328</c:v>
                </c:pt>
                <c:pt idx="63">
                  <c:v>33358</c:v>
                </c:pt>
                <c:pt idx="64">
                  <c:v>33389</c:v>
                </c:pt>
                <c:pt idx="65">
                  <c:v>33419</c:v>
                </c:pt>
                <c:pt idx="66">
                  <c:v>33450</c:v>
                </c:pt>
                <c:pt idx="67">
                  <c:v>33481</c:v>
                </c:pt>
                <c:pt idx="68">
                  <c:v>33511</c:v>
                </c:pt>
                <c:pt idx="69">
                  <c:v>33542</c:v>
                </c:pt>
                <c:pt idx="70">
                  <c:v>33572</c:v>
                </c:pt>
                <c:pt idx="71">
                  <c:v>33603</c:v>
                </c:pt>
                <c:pt idx="72">
                  <c:v>33634</c:v>
                </c:pt>
                <c:pt idx="73">
                  <c:v>33663</c:v>
                </c:pt>
                <c:pt idx="74">
                  <c:v>33694</c:v>
                </c:pt>
                <c:pt idx="75">
                  <c:v>33724</c:v>
                </c:pt>
                <c:pt idx="76">
                  <c:v>33755</c:v>
                </c:pt>
                <c:pt idx="77">
                  <c:v>33785</c:v>
                </c:pt>
                <c:pt idx="78">
                  <c:v>33816</c:v>
                </c:pt>
                <c:pt idx="79">
                  <c:v>33847</c:v>
                </c:pt>
                <c:pt idx="80">
                  <c:v>33877</c:v>
                </c:pt>
                <c:pt idx="81">
                  <c:v>33908</c:v>
                </c:pt>
                <c:pt idx="82">
                  <c:v>33938</c:v>
                </c:pt>
                <c:pt idx="83">
                  <c:v>33969</c:v>
                </c:pt>
                <c:pt idx="84">
                  <c:v>34000</c:v>
                </c:pt>
                <c:pt idx="85">
                  <c:v>34028</c:v>
                </c:pt>
                <c:pt idx="86">
                  <c:v>34059</c:v>
                </c:pt>
                <c:pt idx="87">
                  <c:v>34089</c:v>
                </c:pt>
                <c:pt idx="88">
                  <c:v>34120</c:v>
                </c:pt>
                <c:pt idx="89">
                  <c:v>34150</c:v>
                </c:pt>
                <c:pt idx="90">
                  <c:v>34181</c:v>
                </c:pt>
                <c:pt idx="91">
                  <c:v>34212</c:v>
                </c:pt>
                <c:pt idx="92">
                  <c:v>34242</c:v>
                </c:pt>
                <c:pt idx="93">
                  <c:v>34273</c:v>
                </c:pt>
                <c:pt idx="94">
                  <c:v>34303</c:v>
                </c:pt>
                <c:pt idx="95">
                  <c:v>34334</c:v>
                </c:pt>
                <c:pt idx="96">
                  <c:v>34365</c:v>
                </c:pt>
                <c:pt idx="97">
                  <c:v>34393</c:v>
                </c:pt>
                <c:pt idx="98">
                  <c:v>34424</c:v>
                </c:pt>
                <c:pt idx="99">
                  <c:v>34454</c:v>
                </c:pt>
                <c:pt idx="100">
                  <c:v>34485</c:v>
                </c:pt>
                <c:pt idx="101">
                  <c:v>34515</c:v>
                </c:pt>
                <c:pt idx="102">
                  <c:v>34546</c:v>
                </c:pt>
                <c:pt idx="103">
                  <c:v>34577</c:v>
                </c:pt>
                <c:pt idx="104">
                  <c:v>34607</c:v>
                </c:pt>
                <c:pt idx="105">
                  <c:v>34638</c:v>
                </c:pt>
                <c:pt idx="106">
                  <c:v>34668</c:v>
                </c:pt>
                <c:pt idx="107">
                  <c:v>34699</c:v>
                </c:pt>
                <c:pt idx="108">
                  <c:v>34730</c:v>
                </c:pt>
                <c:pt idx="109">
                  <c:v>34758</c:v>
                </c:pt>
                <c:pt idx="110">
                  <c:v>34789</c:v>
                </c:pt>
                <c:pt idx="111">
                  <c:v>34819</c:v>
                </c:pt>
                <c:pt idx="112">
                  <c:v>34850</c:v>
                </c:pt>
                <c:pt idx="113">
                  <c:v>34880</c:v>
                </c:pt>
                <c:pt idx="114">
                  <c:v>34911</c:v>
                </c:pt>
                <c:pt idx="115">
                  <c:v>34942</c:v>
                </c:pt>
                <c:pt idx="116">
                  <c:v>34972</c:v>
                </c:pt>
                <c:pt idx="117">
                  <c:v>35003</c:v>
                </c:pt>
                <c:pt idx="118">
                  <c:v>35033</c:v>
                </c:pt>
                <c:pt idx="119">
                  <c:v>35064</c:v>
                </c:pt>
                <c:pt idx="120">
                  <c:v>35095</c:v>
                </c:pt>
                <c:pt idx="121">
                  <c:v>35124</c:v>
                </c:pt>
                <c:pt idx="122">
                  <c:v>35155</c:v>
                </c:pt>
                <c:pt idx="123">
                  <c:v>35185</c:v>
                </c:pt>
                <c:pt idx="124">
                  <c:v>35216</c:v>
                </c:pt>
                <c:pt idx="125">
                  <c:v>35246</c:v>
                </c:pt>
                <c:pt idx="126">
                  <c:v>35277</c:v>
                </c:pt>
                <c:pt idx="127">
                  <c:v>35308</c:v>
                </c:pt>
                <c:pt idx="128">
                  <c:v>35338</c:v>
                </c:pt>
                <c:pt idx="129">
                  <c:v>35369</c:v>
                </c:pt>
                <c:pt idx="130">
                  <c:v>35399</c:v>
                </c:pt>
                <c:pt idx="131">
                  <c:v>35430</c:v>
                </c:pt>
                <c:pt idx="132">
                  <c:v>35461</c:v>
                </c:pt>
                <c:pt idx="133">
                  <c:v>35489</c:v>
                </c:pt>
                <c:pt idx="134">
                  <c:v>35520</c:v>
                </c:pt>
                <c:pt idx="135">
                  <c:v>35550</c:v>
                </c:pt>
                <c:pt idx="136">
                  <c:v>35581</c:v>
                </c:pt>
                <c:pt idx="137">
                  <c:v>35611</c:v>
                </c:pt>
                <c:pt idx="138">
                  <c:v>35642</c:v>
                </c:pt>
                <c:pt idx="139">
                  <c:v>35673</c:v>
                </c:pt>
                <c:pt idx="140">
                  <c:v>35703</c:v>
                </c:pt>
                <c:pt idx="141">
                  <c:v>35734</c:v>
                </c:pt>
                <c:pt idx="142">
                  <c:v>35764</c:v>
                </c:pt>
                <c:pt idx="143">
                  <c:v>35795</c:v>
                </c:pt>
                <c:pt idx="144">
                  <c:v>35826</c:v>
                </c:pt>
                <c:pt idx="145">
                  <c:v>35854</c:v>
                </c:pt>
                <c:pt idx="146">
                  <c:v>35885</c:v>
                </c:pt>
                <c:pt idx="147">
                  <c:v>35915</c:v>
                </c:pt>
                <c:pt idx="148">
                  <c:v>35946</c:v>
                </c:pt>
                <c:pt idx="149">
                  <c:v>35976</c:v>
                </c:pt>
                <c:pt idx="150">
                  <c:v>36007</c:v>
                </c:pt>
                <c:pt idx="151">
                  <c:v>36038</c:v>
                </c:pt>
                <c:pt idx="152">
                  <c:v>36068</c:v>
                </c:pt>
                <c:pt idx="153">
                  <c:v>36099</c:v>
                </c:pt>
                <c:pt idx="154">
                  <c:v>36129</c:v>
                </c:pt>
                <c:pt idx="155">
                  <c:v>36160</c:v>
                </c:pt>
                <c:pt idx="156">
                  <c:v>36191</c:v>
                </c:pt>
                <c:pt idx="157">
                  <c:v>36219</c:v>
                </c:pt>
                <c:pt idx="158">
                  <c:v>36250</c:v>
                </c:pt>
                <c:pt idx="159">
                  <c:v>36280</c:v>
                </c:pt>
                <c:pt idx="160">
                  <c:v>36311</c:v>
                </c:pt>
                <c:pt idx="161">
                  <c:v>36341</c:v>
                </c:pt>
                <c:pt idx="162">
                  <c:v>36372</c:v>
                </c:pt>
                <c:pt idx="163">
                  <c:v>36403</c:v>
                </c:pt>
                <c:pt idx="164">
                  <c:v>36433</c:v>
                </c:pt>
                <c:pt idx="165">
                  <c:v>36464</c:v>
                </c:pt>
                <c:pt idx="166">
                  <c:v>36494</c:v>
                </c:pt>
                <c:pt idx="167">
                  <c:v>36525</c:v>
                </c:pt>
                <c:pt idx="168">
                  <c:v>36556</c:v>
                </c:pt>
                <c:pt idx="169">
                  <c:v>36585</c:v>
                </c:pt>
                <c:pt idx="170">
                  <c:v>36616</c:v>
                </c:pt>
                <c:pt idx="171">
                  <c:v>36646</c:v>
                </c:pt>
                <c:pt idx="172">
                  <c:v>36677</c:v>
                </c:pt>
                <c:pt idx="173">
                  <c:v>36707</c:v>
                </c:pt>
                <c:pt idx="174">
                  <c:v>36738</c:v>
                </c:pt>
                <c:pt idx="175">
                  <c:v>36769</c:v>
                </c:pt>
                <c:pt idx="176">
                  <c:v>36799</c:v>
                </c:pt>
                <c:pt idx="177">
                  <c:v>36830</c:v>
                </c:pt>
                <c:pt idx="178">
                  <c:v>36860</c:v>
                </c:pt>
                <c:pt idx="179">
                  <c:v>36891</c:v>
                </c:pt>
                <c:pt idx="180">
                  <c:v>36922</c:v>
                </c:pt>
                <c:pt idx="181">
                  <c:v>36950</c:v>
                </c:pt>
                <c:pt idx="182">
                  <c:v>36981</c:v>
                </c:pt>
                <c:pt idx="183">
                  <c:v>37011</c:v>
                </c:pt>
                <c:pt idx="184">
                  <c:v>37042</c:v>
                </c:pt>
                <c:pt idx="185">
                  <c:v>37072</c:v>
                </c:pt>
                <c:pt idx="186">
                  <c:v>37103</c:v>
                </c:pt>
                <c:pt idx="187">
                  <c:v>37134</c:v>
                </c:pt>
                <c:pt idx="188">
                  <c:v>37164</c:v>
                </c:pt>
                <c:pt idx="189">
                  <c:v>37195</c:v>
                </c:pt>
                <c:pt idx="190">
                  <c:v>37225</c:v>
                </c:pt>
                <c:pt idx="191">
                  <c:v>37256</c:v>
                </c:pt>
                <c:pt idx="192">
                  <c:v>37287</c:v>
                </c:pt>
                <c:pt idx="193">
                  <c:v>37315</c:v>
                </c:pt>
                <c:pt idx="194">
                  <c:v>37346</c:v>
                </c:pt>
                <c:pt idx="195">
                  <c:v>37376</c:v>
                </c:pt>
                <c:pt idx="196">
                  <c:v>37407</c:v>
                </c:pt>
                <c:pt idx="197">
                  <c:v>37437</c:v>
                </c:pt>
                <c:pt idx="198">
                  <c:v>37468</c:v>
                </c:pt>
                <c:pt idx="199">
                  <c:v>37499</c:v>
                </c:pt>
                <c:pt idx="200">
                  <c:v>37529</c:v>
                </c:pt>
                <c:pt idx="201">
                  <c:v>37560</c:v>
                </c:pt>
                <c:pt idx="202">
                  <c:v>37590</c:v>
                </c:pt>
                <c:pt idx="203">
                  <c:v>37621</c:v>
                </c:pt>
                <c:pt idx="204">
                  <c:v>37652</c:v>
                </c:pt>
                <c:pt idx="205">
                  <c:v>37680</c:v>
                </c:pt>
                <c:pt idx="206">
                  <c:v>37711</c:v>
                </c:pt>
                <c:pt idx="207">
                  <c:v>37741</c:v>
                </c:pt>
                <c:pt idx="208">
                  <c:v>37772</c:v>
                </c:pt>
                <c:pt idx="209">
                  <c:v>37802</c:v>
                </c:pt>
                <c:pt idx="210">
                  <c:v>37833</c:v>
                </c:pt>
                <c:pt idx="211">
                  <c:v>37864</c:v>
                </c:pt>
                <c:pt idx="212">
                  <c:v>37894</c:v>
                </c:pt>
                <c:pt idx="213">
                  <c:v>37925</c:v>
                </c:pt>
                <c:pt idx="214">
                  <c:v>37955</c:v>
                </c:pt>
                <c:pt idx="215">
                  <c:v>37986</c:v>
                </c:pt>
                <c:pt idx="216">
                  <c:v>38017</c:v>
                </c:pt>
                <c:pt idx="217">
                  <c:v>38046</c:v>
                </c:pt>
                <c:pt idx="218">
                  <c:v>38077</c:v>
                </c:pt>
                <c:pt idx="219">
                  <c:v>38107</c:v>
                </c:pt>
                <c:pt idx="220">
                  <c:v>38138</c:v>
                </c:pt>
                <c:pt idx="221">
                  <c:v>38168</c:v>
                </c:pt>
                <c:pt idx="222">
                  <c:v>38199</c:v>
                </c:pt>
                <c:pt idx="223">
                  <c:v>38230</c:v>
                </c:pt>
                <c:pt idx="224">
                  <c:v>38260</c:v>
                </c:pt>
                <c:pt idx="225">
                  <c:v>38291</c:v>
                </c:pt>
                <c:pt idx="226">
                  <c:v>38321</c:v>
                </c:pt>
                <c:pt idx="227">
                  <c:v>38352</c:v>
                </c:pt>
                <c:pt idx="228">
                  <c:v>38383</c:v>
                </c:pt>
                <c:pt idx="229">
                  <c:v>38411</c:v>
                </c:pt>
                <c:pt idx="230">
                  <c:v>38442</c:v>
                </c:pt>
                <c:pt idx="231">
                  <c:v>38472</c:v>
                </c:pt>
                <c:pt idx="232">
                  <c:v>38503</c:v>
                </c:pt>
                <c:pt idx="233">
                  <c:v>38533</c:v>
                </c:pt>
                <c:pt idx="234">
                  <c:v>38564</c:v>
                </c:pt>
                <c:pt idx="235">
                  <c:v>38595</c:v>
                </c:pt>
                <c:pt idx="236">
                  <c:v>38625</c:v>
                </c:pt>
                <c:pt idx="237">
                  <c:v>38656</c:v>
                </c:pt>
                <c:pt idx="238">
                  <c:v>38686</c:v>
                </c:pt>
                <c:pt idx="239">
                  <c:v>38717</c:v>
                </c:pt>
                <c:pt idx="240">
                  <c:v>38748</c:v>
                </c:pt>
                <c:pt idx="241">
                  <c:v>38776</c:v>
                </c:pt>
                <c:pt idx="242">
                  <c:v>38807</c:v>
                </c:pt>
                <c:pt idx="243">
                  <c:v>38837</c:v>
                </c:pt>
                <c:pt idx="244">
                  <c:v>38868</c:v>
                </c:pt>
                <c:pt idx="245">
                  <c:v>38898</c:v>
                </c:pt>
                <c:pt idx="246">
                  <c:v>38929</c:v>
                </c:pt>
                <c:pt idx="247">
                  <c:v>38960</c:v>
                </c:pt>
                <c:pt idx="248">
                  <c:v>38990</c:v>
                </c:pt>
                <c:pt idx="249">
                  <c:v>39021</c:v>
                </c:pt>
                <c:pt idx="250">
                  <c:v>39051</c:v>
                </c:pt>
                <c:pt idx="251">
                  <c:v>39082</c:v>
                </c:pt>
                <c:pt idx="252">
                  <c:v>39113</c:v>
                </c:pt>
                <c:pt idx="253">
                  <c:v>39141</c:v>
                </c:pt>
                <c:pt idx="254">
                  <c:v>39172</c:v>
                </c:pt>
                <c:pt idx="255">
                  <c:v>39202</c:v>
                </c:pt>
                <c:pt idx="256">
                  <c:v>39233</c:v>
                </c:pt>
                <c:pt idx="257">
                  <c:v>39263</c:v>
                </c:pt>
                <c:pt idx="258">
                  <c:v>39294</c:v>
                </c:pt>
                <c:pt idx="259">
                  <c:v>39325</c:v>
                </c:pt>
                <c:pt idx="260">
                  <c:v>39355</c:v>
                </c:pt>
                <c:pt idx="261">
                  <c:v>39386</c:v>
                </c:pt>
                <c:pt idx="262">
                  <c:v>39416</c:v>
                </c:pt>
                <c:pt idx="263">
                  <c:v>39447</c:v>
                </c:pt>
                <c:pt idx="264">
                  <c:v>39478</c:v>
                </c:pt>
                <c:pt idx="265">
                  <c:v>39507</c:v>
                </c:pt>
                <c:pt idx="266">
                  <c:v>39538</c:v>
                </c:pt>
                <c:pt idx="267">
                  <c:v>39568</c:v>
                </c:pt>
                <c:pt idx="268">
                  <c:v>39599</c:v>
                </c:pt>
                <c:pt idx="269">
                  <c:v>39629</c:v>
                </c:pt>
                <c:pt idx="270">
                  <c:v>39660</c:v>
                </c:pt>
                <c:pt idx="271">
                  <c:v>39691</c:v>
                </c:pt>
                <c:pt idx="272">
                  <c:v>39721</c:v>
                </c:pt>
                <c:pt idx="273">
                  <c:v>39752</c:v>
                </c:pt>
                <c:pt idx="274">
                  <c:v>39782</c:v>
                </c:pt>
                <c:pt idx="275">
                  <c:v>39813</c:v>
                </c:pt>
                <c:pt idx="276">
                  <c:v>39844</c:v>
                </c:pt>
                <c:pt idx="277">
                  <c:v>39872</c:v>
                </c:pt>
                <c:pt idx="278">
                  <c:v>39903</c:v>
                </c:pt>
                <c:pt idx="279">
                  <c:v>39933</c:v>
                </c:pt>
                <c:pt idx="280">
                  <c:v>39964</c:v>
                </c:pt>
                <c:pt idx="281">
                  <c:v>39994</c:v>
                </c:pt>
                <c:pt idx="282">
                  <c:v>40025</c:v>
                </c:pt>
                <c:pt idx="283">
                  <c:v>40056</c:v>
                </c:pt>
                <c:pt idx="284">
                  <c:v>40086</c:v>
                </c:pt>
                <c:pt idx="285">
                  <c:v>40117</c:v>
                </c:pt>
                <c:pt idx="286">
                  <c:v>40147</c:v>
                </c:pt>
                <c:pt idx="287">
                  <c:v>40178</c:v>
                </c:pt>
                <c:pt idx="288">
                  <c:v>40209</c:v>
                </c:pt>
                <c:pt idx="289">
                  <c:v>40237</c:v>
                </c:pt>
                <c:pt idx="290">
                  <c:v>40268</c:v>
                </c:pt>
                <c:pt idx="291">
                  <c:v>40298</c:v>
                </c:pt>
                <c:pt idx="292">
                  <c:v>40329</c:v>
                </c:pt>
                <c:pt idx="293">
                  <c:v>40359</c:v>
                </c:pt>
                <c:pt idx="294">
                  <c:v>40390</c:v>
                </c:pt>
                <c:pt idx="295">
                  <c:v>40421</c:v>
                </c:pt>
                <c:pt idx="296">
                  <c:v>40451</c:v>
                </c:pt>
                <c:pt idx="297">
                  <c:v>40482</c:v>
                </c:pt>
                <c:pt idx="298">
                  <c:v>40512</c:v>
                </c:pt>
                <c:pt idx="299">
                  <c:v>40543</c:v>
                </c:pt>
                <c:pt idx="300">
                  <c:v>40574</c:v>
                </c:pt>
                <c:pt idx="301">
                  <c:v>40602</c:v>
                </c:pt>
                <c:pt idx="302">
                  <c:v>40633</c:v>
                </c:pt>
                <c:pt idx="303">
                  <c:v>40663</c:v>
                </c:pt>
                <c:pt idx="304">
                  <c:v>40694</c:v>
                </c:pt>
                <c:pt idx="305">
                  <c:v>40724</c:v>
                </c:pt>
                <c:pt idx="306">
                  <c:v>40755</c:v>
                </c:pt>
                <c:pt idx="307">
                  <c:v>40786</c:v>
                </c:pt>
                <c:pt idx="308">
                  <c:v>40816</c:v>
                </c:pt>
                <c:pt idx="309">
                  <c:v>40847</c:v>
                </c:pt>
                <c:pt idx="310">
                  <c:v>40877</c:v>
                </c:pt>
                <c:pt idx="311">
                  <c:v>40908</c:v>
                </c:pt>
                <c:pt idx="312">
                  <c:v>40939</c:v>
                </c:pt>
                <c:pt idx="313">
                  <c:v>40968</c:v>
                </c:pt>
                <c:pt idx="314">
                  <c:v>40999</c:v>
                </c:pt>
                <c:pt idx="315">
                  <c:v>41029</c:v>
                </c:pt>
                <c:pt idx="316">
                  <c:v>41060</c:v>
                </c:pt>
                <c:pt idx="317">
                  <c:v>41090</c:v>
                </c:pt>
                <c:pt idx="318">
                  <c:v>41121</c:v>
                </c:pt>
                <c:pt idx="319">
                  <c:v>41152</c:v>
                </c:pt>
                <c:pt idx="320">
                  <c:v>41182</c:v>
                </c:pt>
                <c:pt idx="321">
                  <c:v>41213</c:v>
                </c:pt>
                <c:pt idx="322">
                  <c:v>41243</c:v>
                </c:pt>
                <c:pt idx="323">
                  <c:v>41274</c:v>
                </c:pt>
                <c:pt idx="324">
                  <c:v>41305</c:v>
                </c:pt>
                <c:pt idx="325">
                  <c:v>41333</c:v>
                </c:pt>
                <c:pt idx="326">
                  <c:v>41364</c:v>
                </c:pt>
                <c:pt idx="327">
                  <c:v>41394</c:v>
                </c:pt>
                <c:pt idx="328">
                  <c:v>41425</c:v>
                </c:pt>
                <c:pt idx="329">
                  <c:v>41455</c:v>
                </c:pt>
                <c:pt idx="330">
                  <c:v>41486</c:v>
                </c:pt>
                <c:pt idx="331">
                  <c:v>41517</c:v>
                </c:pt>
                <c:pt idx="332">
                  <c:v>41547</c:v>
                </c:pt>
                <c:pt idx="333">
                  <c:v>41578</c:v>
                </c:pt>
                <c:pt idx="334">
                  <c:v>41608</c:v>
                </c:pt>
                <c:pt idx="335">
                  <c:v>41639</c:v>
                </c:pt>
                <c:pt idx="336">
                  <c:v>41670</c:v>
                </c:pt>
                <c:pt idx="337">
                  <c:v>41698</c:v>
                </c:pt>
                <c:pt idx="338">
                  <c:v>41729</c:v>
                </c:pt>
                <c:pt idx="339">
                  <c:v>41759</c:v>
                </c:pt>
                <c:pt idx="340">
                  <c:v>41790</c:v>
                </c:pt>
                <c:pt idx="341">
                  <c:v>41820</c:v>
                </c:pt>
                <c:pt idx="342">
                  <c:v>41851</c:v>
                </c:pt>
                <c:pt idx="343">
                  <c:v>41882</c:v>
                </c:pt>
                <c:pt idx="344">
                  <c:v>41912</c:v>
                </c:pt>
                <c:pt idx="345">
                  <c:v>41943</c:v>
                </c:pt>
                <c:pt idx="346">
                  <c:v>41973</c:v>
                </c:pt>
                <c:pt idx="347">
                  <c:v>42004</c:v>
                </c:pt>
                <c:pt idx="348">
                  <c:v>42035</c:v>
                </c:pt>
                <c:pt idx="349">
                  <c:v>42063</c:v>
                </c:pt>
                <c:pt idx="350">
                  <c:v>42094</c:v>
                </c:pt>
                <c:pt idx="351">
                  <c:v>42124</c:v>
                </c:pt>
                <c:pt idx="352">
                  <c:v>42155</c:v>
                </c:pt>
                <c:pt idx="353">
                  <c:v>42185</c:v>
                </c:pt>
                <c:pt idx="354">
                  <c:v>42216</c:v>
                </c:pt>
                <c:pt idx="355">
                  <c:v>42247</c:v>
                </c:pt>
                <c:pt idx="356">
                  <c:v>42277</c:v>
                </c:pt>
                <c:pt idx="357">
                  <c:v>42308</c:v>
                </c:pt>
                <c:pt idx="358">
                  <c:v>42338</c:v>
                </c:pt>
                <c:pt idx="359">
                  <c:v>42369</c:v>
                </c:pt>
                <c:pt idx="360">
                  <c:v>42400</c:v>
                </c:pt>
                <c:pt idx="361">
                  <c:v>42429</c:v>
                </c:pt>
                <c:pt idx="362">
                  <c:v>42460</c:v>
                </c:pt>
                <c:pt idx="363">
                  <c:v>42490</c:v>
                </c:pt>
                <c:pt idx="364">
                  <c:v>42521</c:v>
                </c:pt>
                <c:pt idx="365">
                  <c:v>42551</c:v>
                </c:pt>
                <c:pt idx="366">
                  <c:v>42582</c:v>
                </c:pt>
                <c:pt idx="367">
                  <c:v>42613</c:v>
                </c:pt>
                <c:pt idx="368">
                  <c:v>42643</c:v>
                </c:pt>
                <c:pt idx="369">
                  <c:v>42674</c:v>
                </c:pt>
                <c:pt idx="370">
                  <c:v>42704</c:v>
                </c:pt>
                <c:pt idx="371">
                  <c:v>42735</c:v>
                </c:pt>
                <c:pt idx="372">
                  <c:v>42766</c:v>
                </c:pt>
                <c:pt idx="373">
                  <c:v>42794</c:v>
                </c:pt>
                <c:pt idx="374">
                  <c:v>42825</c:v>
                </c:pt>
                <c:pt idx="375">
                  <c:v>42855</c:v>
                </c:pt>
                <c:pt idx="376">
                  <c:v>42886</c:v>
                </c:pt>
                <c:pt idx="377">
                  <c:v>42916</c:v>
                </c:pt>
                <c:pt idx="378">
                  <c:v>42947</c:v>
                </c:pt>
                <c:pt idx="379">
                  <c:v>42978</c:v>
                </c:pt>
                <c:pt idx="380">
                  <c:v>43008</c:v>
                </c:pt>
                <c:pt idx="381">
                  <c:v>43039</c:v>
                </c:pt>
                <c:pt idx="382">
                  <c:v>43069</c:v>
                </c:pt>
                <c:pt idx="383">
                  <c:v>43100</c:v>
                </c:pt>
                <c:pt idx="384">
                  <c:v>43131</c:v>
                </c:pt>
                <c:pt idx="385">
                  <c:v>43159</c:v>
                </c:pt>
                <c:pt idx="386">
                  <c:v>43190</c:v>
                </c:pt>
                <c:pt idx="387">
                  <c:v>43220</c:v>
                </c:pt>
                <c:pt idx="388">
                  <c:v>43251</c:v>
                </c:pt>
                <c:pt idx="389">
                  <c:v>43281</c:v>
                </c:pt>
                <c:pt idx="390">
                  <c:v>43312</c:v>
                </c:pt>
                <c:pt idx="391">
                  <c:v>43343</c:v>
                </c:pt>
                <c:pt idx="392">
                  <c:v>43373</c:v>
                </c:pt>
                <c:pt idx="393">
                  <c:v>43404</c:v>
                </c:pt>
                <c:pt idx="394">
                  <c:v>43434</c:v>
                </c:pt>
                <c:pt idx="395">
                  <c:v>43465</c:v>
                </c:pt>
                <c:pt idx="396">
                  <c:v>43496</c:v>
                </c:pt>
                <c:pt idx="397">
                  <c:v>43524</c:v>
                </c:pt>
                <c:pt idx="398">
                  <c:v>43555</c:v>
                </c:pt>
                <c:pt idx="399">
                  <c:v>43585</c:v>
                </c:pt>
                <c:pt idx="400">
                  <c:v>43616</c:v>
                </c:pt>
                <c:pt idx="401">
                  <c:v>43646</c:v>
                </c:pt>
                <c:pt idx="402">
                  <c:v>43677</c:v>
                </c:pt>
                <c:pt idx="403">
                  <c:v>43708</c:v>
                </c:pt>
                <c:pt idx="404">
                  <c:v>43738</c:v>
                </c:pt>
                <c:pt idx="405">
                  <c:v>43769</c:v>
                </c:pt>
              </c:numCache>
            </c:numRef>
          </c:cat>
          <c:val>
            <c:numRef>
              <c:f>HY!$J$6:$J$424</c:f>
              <c:numCache>
                <c:formatCode>#,##0</c:formatCode>
                <c:ptCount val="407"/>
                <c:pt idx="405">
                  <c:v>415</c:v>
                </c:pt>
              </c:numCache>
            </c:numRef>
          </c:val>
          <c:smooth val="0"/>
          <c:extLst>
            <c:ext xmlns:c16="http://schemas.microsoft.com/office/drawing/2014/chart" uri="{C3380CC4-5D6E-409C-BE32-E72D297353CC}">
              <c16:uniqueId val="{00000002-B759-40D5-9D4E-AE840DB327D7}"/>
            </c:ext>
          </c:extLst>
        </c:ser>
        <c:dLbls>
          <c:showLegendKey val="0"/>
          <c:showVal val="0"/>
          <c:showCatName val="0"/>
          <c:showSerName val="0"/>
          <c:showPercent val="0"/>
          <c:showBubbleSize val="0"/>
        </c:dLbls>
        <c:smooth val="0"/>
        <c:axId val="694870400"/>
        <c:axId val="694888320"/>
      </c:lineChart>
      <c:dateAx>
        <c:axId val="694870400"/>
        <c:scaling>
          <c:orientation val="minMax"/>
        </c:scaling>
        <c:delete val="0"/>
        <c:axPos val="b"/>
        <c:numFmt formatCode="yyyy" sourceLinked="0"/>
        <c:majorTickMark val="out"/>
        <c:minorTickMark val="none"/>
        <c:tickLblPos val="low"/>
        <c:spPr>
          <a:noFill/>
          <a:ln w="9525" cmpd="thinThick">
            <a:solidFill>
              <a:srgbClr val="000000"/>
            </a:solidFill>
          </a:ln>
          <a:extLst>
            <a:ext uri="{909E8E84-426E-40DD-AFC4-6F175D3DCCD1}">
              <a14:hiddenFill xmlns:a14="http://schemas.microsoft.com/office/drawing/2010/main">
                <a:noFill/>
              </a14:hiddenFill>
            </a:ext>
          </a:extLst>
        </c:spPr>
        <c:txPr>
          <a:bodyPr rot="0" vert="horz"/>
          <a:lstStyle/>
          <a:p>
            <a:pPr>
              <a:defRPr/>
            </a:pPr>
            <a:endParaRPr lang="en-US"/>
          </a:p>
        </c:txPr>
        <c:crossAx val="694888320"/>
        <c:crosses val="autoZero"/>
        <c:auto val="1"/>
        <c:lblOffset val="100"/>
        <c:baseTimeUnit val="months"/>
        <c:majorUnit val="3"/>
        <c:majorTimeUnit val="years"/>
        <c:minorUnit val="1"/>
        <c:minorTimeUnit val="years"/>
      </c:dateAx>
      <c:valAx>
        <c:axId val="694888320"/>
        <c:scaling>
          <c:orientation val="minMax"/>
        </c:scaling>
        <c:delete val="0"/>
        <c:axPos val="l"/>
        <c:majorGridlines>
          <c:spPr>
            <a:ln w="3175">
              <a:solidFill>
                <a:srgbClr val="969696"/>
              </a:solidFill>
              <a:prstDash val="dash"/>
            </a:ln>
          </c:spPr>
        </c:majorGridlines>
        <c:title>
          <c:tx>
            <c:rich>
              <a:bodyPr/>
              <a:lstStyle/>
              <a:p>
                <a:pPr>
                  <a:defRPr sz="900" b="1">
                    <a:latin typeface="Arial Narrow"/>
                    <a:ea typeface="ＭＳ ゴシック"/>
                  </a:defRPr>
                </a:pPr>
                <a:r>
                  <a:rPr lang="en-US" sz="900" b="1">
                    <a:latin typeface="Arial Narrow"/>
                    <a:ea typeface="ＭＳ ゴシック"/>
                  </a:rPr>
                  <a:t>Excess Spread over Next-12-month Defaults, bps</a:t>
                </a:r>
              </a:p>
            </c:rich>
          </c:tx>
          <c:layout>
            <c:manualLayout>
              <c:xMode val="edge"/>
              <c:yMode val="edge"/>
              <c:x val="2.0000032552136317E-2"/>
              <c:y val="0.11500014038103074"/>
            </c:manualLayout>
          </c:layout>
          <c:overlay val="0"/>
        </c:title>
        <c:numFmt formatCode="#,##0" sourceLinked="1"/>
        <c:majorTickMark val="out"/>
        <c:minorTickMark val="none"/>
        <c:tickLblPos val="nextTo"/>
        <c:spPr>
          <a:noFill/>
          <a:ln w="9525" cmpd="thinThick">
            <a:solidFill>
              <a:srgbClr val="000000"/>
            </a:solidFill>
          </a:ln>
          <a:extLst>
            <a:ext uri="{909E8E84-426E-40DD-AFC4-6F175D3DCCD1}">
              <a14:hiddenFill xmlns:a14="http://schemas.microsoft.com/office/drawing/2010/main">
                <a:noFill/>
              </a14:hiddenFill>
            </a:ext>
          </a:extLst>
        </c:spPr>
        <c:txPr>
          <a:bodyPr rot="0" vert="horz"/>
          <a:lstStyle/>
          <a:p>
            <a:pPr>
              <a:defRPr/>
            </a:pPr>
            <a:endParaRPr lang="en-US"/>
          </a:p>
        </c:txPr>
        <c:crossAx val="694870400"/>
        <c:crosses val="autoZero"/>
        <c:crossBetween val="between"/>
      </c:valAx>
      <c:spPr>
        <a:solidFill>
          <a:sysClr val="window" lastClr="FFFFFF"/>
        </a:solidFill>
        <a:ln>
          <a:noFill/>
          <a:round/>
        </a:ln>
        <a:effectLst/>
        <a:extLst>
          <a:ext uri="{91240B29-F687-4F45-9708-019B960494DF}">
            <a14:hiddenLine xmlns:a14="http://schemas.microsoft.com/office/drawing/2010/main">
              <a:noFill/>
              <a:round/>
            </a14:hiddenLine>
          </a:ext>
        </a:extLst>
      </c:spPr>
    </c:plotArea>
    <c:legend>
      <c:legendPos val="b"/>
      <c:layout/>
      <c:overlay val="0"/>
    </c:legend>
    <c:plotVisOnly val="1"/>
    <c:dispBlanksAs val="gap"/>
    <c:showDLblsOverMax val="0"/>
  </c:chart>
  <c:spPr>
    <a:ln w="9525">
      <a:noFill/>
    </a:ln>
  </c:spPr>
  <c:txPr>
    <a:bodyPr/>
    <a:lstStyle/>
    <a:p>
      <a:pPr>
        <a:defRPr sz="900">
          <a:latin typeface="Arial Narrow"/>
          <a:ea typeface="ＭＳ ゴシック"/>
        </a:defRPr>
      </a:pPr>
      <a:endParaRPr lang="en-US"/>
    </a:p>
  </c:txPr>
  <c:printSettings>
    <c:headerFooter alignWithMargins="0"/>
    <c:pageMargins b="1" l="0.75" r="0.75" t="1" header="0.5" footer="0.5"/>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66750759685479E-2"/>
          <c:y val="3.7500045776423067E-2"/>
          <c:w val="0.89833479546678952"/>
          <c:h val="0.75250091858022283"/>
        </c:manualLayout>
      </c:layout>
      <c:barChart>
        <c:barDir val="bar"/>
        <c:grouping val="clustered"/>
        <c:varyColors val="0"/>
        <c:ser>
          <c:idx val="0"/>
          <c:order val="0"/>
          <c:tx>
            <c:strRef>
              <c:f>'spread beta'!$I$678</c:f>
              <c:strCache>
                <c:ptCount val="1"/>
                <c:pt idx="0">
                  <c:v>Betas</c:v>
                </c:pt>
              </c:strCache>
            </c:strRef>
          </c:tx>
          <c:spPr>
            <a:solidFill>
              <a:srgbClr val="9999FF"/>
            </a:solidFill>
            <a:ln w="12700">
              <a:solidFill>
                <a:srgbClr val="000000"/>
              </a:solidFill>
              <a:prstDash val="solid"/>
            </a:ln>
          </c:spPr>
          <c:invertIfNegative val="0"/>
          <c:cat>
            <c:strRef>
              <c:f>'spread beta'!$H$679:$H$686</c:f>
              <c:strCache>
                <c:ptCount val="8"/>
                <c:pt idx="0">
                  <c:v>&lt;350</c:v>
                </c:pt>
                <c:pt idx="1">
                  <c:v>350..450</c:v>
                </c:pt>
                <c:pt idx="2">
                  <c:v>450..550</c:v>
                </c:pt>
                <c:pt idx="3">
                  <c:v>550..650</c:v>
                </c:pt>
                <c:pt idx="4">
                  <c:v>650..750</c:v>
                </c:pt>
                <c:pt idx="5">
                  <c:v>750..850</c:v>
                </c:pt>
                <c:pt idx="6">
                  <c:v>850..950</c:v>
                </c:pt>
                <c:pt idx="7">
                  <c:v>950+</c:v>
                </c:pt>
              </c:strCache>
            </c:strRef>
          </c:cat>
          <c:val>
            <c:numRef>
              <c:f>'spread beta'!$I$679:$I$686</c:f>
              <c:numCache>
                <c:formatCode>#,##0.00</c:formatCode>
                <c:ptCount val="8"/>
                <c:pt idx="0">
                  <c:v>-0.65653170491079138</c:v>
                </c:pt>
                <c:pt idx="1">
                  <c:v>-0.6328497496455151</c:v>
                </c:pt>
                <c:pt idx="2">
                  <c:v>-0.86064520145448176</c:v>
                </c:pt>
                <c:pt idx="3">
                  <c:v>-1.0458652565044482</c:v>
                </c:pt>
                <c:pt idx="4">
                  <c:v>-1.2017204440036049</c:v>
                </c:pt>
                <c:pt idx="5">
                  <c:v>-1.2010830168332236</c:v>
                </c:pt>
                <c:pt idx="6">
                  <c:v>-1.3333891239738633</c:v>
                </c:pt>
                <c:pt idx="7">
                  <c:v>-1.6256073458023172</c:v>
                </c:pt>
              </c:numCache>
            </c:numRef>
          </c:val>
          <c:extLst>
            <c:ext xmlns:c16="http://schemas.microsoft.com/office/drawing/2014/chart" uri="{C3380CC4-5D6E-409C-BE32-E72D297353CC}">
              <c16:uniqueId val="{00000000-5C0B-433E-83A3-5DC10FC9497C}"/>
            </c:ext>
          </c:extLst>
        </c:ser>
        <c:dLbls>
          <c:showLegendKey val="0"/>
          <c:showVal val="0"/>
          <c:showCatName val="0"/>
          <c:showSerName val="0"/>
          <c:showPercent val="0"/>
          <c:showBubbleSize val="0"/>
        </c:dLbls>
        <c:gapWidth val="150"/>
        <c:axId val="695097216"/>
        <c:axId val="695098752"/>
      </c:barChart>
      <c:catAx>
        <c:axId val="695097216"/>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695098752"/>
        <c:crosses val="autoZero"/>
        <c:auto val="1"/>
        <c:lblAlgn val="ctr"/>
        <c:lblOffset val="100"/>
        <c:tickLblSkip val="1"/>
        <c:tickMarkSkip val="1"/>
        <c:noMultiLvlLbl val="0"/>
      </c:catAx>
      <c:valAx>
        <c:axId val="695098752"/>
        <c:scaling>
          <c:orientation val="minMax"/>
          <c:max val="-0.3"/>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695097216"/>
        <c:crosses val="autoZero"/>
        <c:crossBetween val="between"/>
      </c:valAx>
      <c:spPr>
        <a:solidFill>
          <a:srgbClr val="C0C0C0"/>
        </a:solidFill>
        <a:ln w="12700">
          <a:solidFill>
            <a:srgbClr val="808080"/>
          </a:solidFill>
          <a:prstDash val="solid"/>
        </a:ln>
      </c:spPr>
    </c:plotArea>
    <c:legend>
      <c:legendPos val="b"/>
      <c:layout>
        <c:manualLayout>
          <c:xMode val="edge"/>
          <c:yMode val="edge"/>
          <c:x val="0.4500007324230671"/>
          <c:y val="0.91500111694472286"/>
          <c:w val="0.10000016276068158"/>
          <c:h val="6.7500082397561514E-2"/>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66750759685479E-2"/>
          <c:y val="3.7500045776423067E-2"/>
          <c:w val="0.89833479546678952"/>
          <c:h val="0.75250091858022283"/>
        </c:manualLayout>
      </c:layout>
      <c:barChart>
        <c:barDir val="bar"/>
        <c:grouping val="clustered"/>
        <c:varyColors val="0"/>
        <c:ser>
          <c:idx val="0"/>
          <c:order val="0"/>
          <c:tx>
            <c:strRef>
              <c:f>'spread beta'!$J$678</c:f>
              <c:strCache>
                <c:ptCount val="1"/>
                <c:pt idx="0">
                  <c:v>Correl</c:v>
                </c:pt>
              </c:strCache>
            </c:strRef>
          </c:tx>
          <c:spPr>
            <a:solidFill>
              <a:srgbClr val="9999FF"/>
            </a:solidFill>
            <a:ln w="12700">
              <a:solidFill>
                <a:srgbClr val="000000"/>
              </a:solidFill>
              <a:prstDash val="solid"/>
            </a:ln>
          </c:spPr>
          <c:invertIfNegative val="0"/>
          <c:cat>
            <c:strRef>
              <c:f>'spread beta'!$H$679:$H$686</c:f>
              <c:strCache>
                <c:ptCount val="8"/>
                <c:pt idx="0">
                  <c:v>&lt;350</c:v>
                </c:pt>
                <c:pt idx="1">
                  <c:v>350..450</c:v>
                </c:pt>
                <c:pt idx="2">
                  <c:v>450..550</c:v>
                </c:pt>
                <c:pt idx="3">
                  <c:v>550..650</c:v>
                </c:pt>
                <c:pt idx="4">
                  <c:v>650..750</c:v>
                </c:pt>
                <c:pt idx="5">
                  <c:v>750..850</c:v>
                </c:pt>
                <c:pt idx="6">
                  <c:v>850..950</c:v>
                </c:pt>
                <c:pt idx="7">
                  <c:v>950+</c:v>
                </c:pt>
              </c:strCache>
            </c:strRef>
          </c:cat>
          <c:val>
            <c:numRef>
              <c:f>'spread beta'!$J$679:$J$686</c:f>
              <c:numCache>
                <c:formatCode>#,##0.00</c:formatCode>
                <c:ptCount val="8"/>
                <c:pt idx="0">
                  <c:v>-0.70419401206196797</c:v>
                </c:pt>
                <c:pt idx="1">
                  <c:v>-0.5026639240900822</c:v>
                </c:pt>
                <c:pt idx="2">
                  <c:v>-0.74714155902833146</c:v>
                </c:pt>
                <c:pt idx="3">
                  <c:v>-0.6229363245290791</c:v>
                </c:pt>
                <c:pt idx="4">
                  <c:v>-0.56724150165103127</c:v>
                </c:pt>
                <c:pt idx="5">
                  <c:v>-0.60634469382585954</c:v>
                </c:pt>
                <c:pt idx="6">
                  <c:v>-0.63593549233591684</c:v>
                </c:pt>
                <c:pt idx="7">
                  <c:v>-0.39656165642534358</c:v>
                </c:pt>
              </c:numCache>
            </c:numRef>
          </c:val>
          <c:extLst>
            <c:ext xmlns:c16="http://schemas.microsoft.com/office/drawing/2014/chart" uri="{C3380CC4-5D6E-409C-BE32-E72D297353CC}">
              <c16:uniqueId val="{00000000-208B-479E-B447-31023D18492F}"/>
            </c:ext>
          </c:extLst>
        </c:ser>
        <c:dLbls>
          <c:showLegendKey val="0"/>
          <c:showVal val="0"/>
          <c:showCatName val="0"/>
          <c:showSerName val="0"/>
          <c:showPercent val="0"/>
          <c:showBubbleSize val="0"/>
        </c:dLbls>
        <c:gapWidth val="150"/>
        <c:axId val="696302976"/>
        <c:axId val="696317824"/>
      </c:barChart>
      <c:catAx>
        <c:axId val="696302976"/>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696317824"/>
        <c:crosses val="autoZero"/>
        <c:auto val="1"/>
        <c:lblAlgn val="ctr"/>
        <c:lblOffset val="100"/>
        <c:tickLblSkip val="1"/>
        <c:tickMarkSkip val="1"/>
        <c:noMultiLvlLbl val="0"/>
      </c:catAx>
      <c:valAx>
        <c:axId val="696317824"/>
        <c:scaling>
          <c:orientation val="minMax"/>
          <c:max val="-0.3"/>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696302976"/>
        <c:crosses val="autoZero"/>
        <c:crossBetween val="between"/>
      </c:valAx>
      <c:spPr>
        <a:solidFill>
          <a:srgbClr val="C0C0C0"/>
        </a:solidFill>
        <a:ln w="12700">
          <a:solidFill>
            <a:srgbClr val="808080"/>
          </a:solidFill>
          <a:prstDash val="solid"/>
        </a:ln>
      </c:spPr>
    </c:plotArea>
    <c:legend>
      <c:legendPos val="b"/>
      <c:layout>
        <c:manualLayout>
          <c:xMode val="edge"/>
          <c:yMode val="edge"/>
          <c:x val="0.44833406304372242"/>
          <c:y val="0.91500111694472286"/>
          <c:w val="0.10333350151937096"/>
          <c:h val="6.7500082397561514E-2"/>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333468967234647E-2"/>
          <c:y val="7.2500088501084595E-2"/>
          <c:w val="0.87500142415596383"/>
          <c:h val="0.79500097046016904"/>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1.4353510570111475E-2"/>
                  <c:y val="-0.44384451295465033"/>
                </c:manualLayout>
              </c:layout>
              <c:numFmt formatCode="General" sourceLinked="0"/>
              <c:spPr>
                <a:noFill/>
                <a:ln w="25400">
                  <a:noFill/>
                </a:ln>
              </c:spPr>
              <c:txPr>
                <a:bodyPr/>
                <a:lstStyle/>
                <a:p>
                  <a:pPr>
                    <a:defRPr sz="1200" b="0" i="0" u="none" strike="noStrike" baseline="0">
                      <a:solidFill>
                        <a:srgbClr val="000000"/>
                      </a:solidFill>
                      <a:latin typeface="Arial Narrow"/>
                      <a:ea typeface="Arial Narrow"/>
                      <a:cs typeface="Arial Narrow"/>
                    </a:defRPr>
                  </a:pPr>
                  <a:endParaRPr lang="en-US"/>
                </a:p>
              </c:txPr>
            </c:trendlineLbl>
          </c:trendline>
          <c:xVal>
            <c:numRef>
              <c:f>'spread beta'!$F$226:$F$332</c:f>
              <c:numCache>
                <c:formatCode>#,##0</c:formatCode>
                <c:ptCount val="107"/>
                <c:pt idx="0">
                  <c:v>4.8</c:v>
                </c:pt>
                <c:pt idx="1">
                  <c:v>-2.4</c:v>
                </c:pt>
                <c:pt idx="2">
                  <c:v>-2.4999999999999911</c:v>
                </c:pt>
                <c:pt idx="3">
                  <c:v>22.8</c:v>
                </c:pt>
                <c:pt idx="4">
                  <c:v>-6.999999999999984</c:v>
                </c:pt>
                <c:pt idx="5">
                  <c:v>22.6</c:v>
                </c:pt>
                <c:pt idx="6">
                  <c:v>38.5</c:v>
                </c:pt>
                <c:pt idx="7">
                  <c:v>6.2999999999999723</c:v>
                </c:pt>
                <c:pt idx="8">
                  <c:v>-13</c:v>
                </c:pt>
                <c:pt idx="9">
                  <c:v>4.8</c:v>
                </c:pt>
                <c:pt idx="10">
                  <c:v>-10.000000000000053</c:v>
                </c:pt>
                <c:pt idx="11">
                  <c:v>10.5</c:v>
                </c:pt>
                <c:pt idx="12">
                  <c:v>8.9</c:v>
                </c:pt>
                <c:pt idx="13">
                  <c:v>1.0999999999999233</c:v>
                </c:pt>
                <c:pt idx="14">
                  <c:v>17.8</c:v>
                </c:pt>
                <c:pt idx="15">
                  <c:v>2.2999999999999687</c:v>
                </c:pt>
                <c:pt idx="16">
                  <c:v>-15.7</c:v>
                </c:pt>
                <c:pt idx="17">
                  <c:v>-11.7</c:v>
                </c:pt>
                <c:pt idx="18">
                  <c:v>-9.6999999999999531</c:v>
                </c:pt>
                <c:pt idx="19">
                  <c:v>-2.5000000000000355</c:v>
                </c:pt>
                <c:pt idx="20">
                  <c:v>11.7</c:v>
                </c:pt>
                <c:pt idx="21">
                  <c:v>0.70000000000001172</c:v>
                </c:pt>
                <c:pt idx="22">
                  <c:v>-0.20000000000006679</c:v>
                </c:pt>
                <c:pt idx="23">
                  <c:v>1.2000000000000455</c:v>
                </c:pt>
                <c:pt idx="24">
                  <c:v>24.8</c:v>
                </c:pt>
                <c:pt idx="25">
                  <c:v>-2.8</c:v>
                </c:pt>
                <c:pt idx="26">
                  <c:v>-3.2</c:v>
                </c:pt>
                <c:pt idx="27">
                  <c:v>-4.2</c:v>
                </c:pt>
                <c:pt idx="28">
                  <c:v>25.9</c:v>
                </c:pt>
                <c:pt idx="29">
                  <c:v>-16.7</c:v>
                </c:pt>
                <c:pt idx="30">
                  <c:v>-16</c:v>
                </c:pt>
                <c:pt idx="31">
                  <c:v>0.1000000000000334</c:v>
                </c:pt>
                <c:pt idx="32">
                  <c:v>-4.6999999999999931</c:v>
                </c:pt>
                <c:pt idx="33">
                  <c:v>-0.3</c:v>
                </c:pt>
                <c:pt idx="34">
                  <c:v>-22.9</c:v>
                </c:pt>
                <c:pt idx="35">
                  <c:v>-17.600000000000001</c:v>
                </c:pt>
                <c:pt idx="36">
                  <c:v>15.4</c:v>
                </c:pt>
                <c:pt idx="37">
                  <c:v>-27.5</c:v>
                </c:pt>
                <c:pt idx="38">
                  <c:v>-5.0000000000000266</c:v>
                </c:pt>
                <c:pt idx="39">
                  <c:v>-13.2</c:v>
                </c:pt>
                <c:pt idx="40">
                  <c:v>-17.20000000000006</c:v>
                </c:pt>
                <c:pt idx="41">
                  <c:v>6.2000000000000277</c:v>
                </c:pt>
                <c:pt idx="42">
                  <c:v>-5.3999999999999826</c:v>
                </c:pt>
                <c:pt idx="43">
                  <c:v>0</c:v>
                </c:pt>
                <c:pt idx="44">
                  <c:v>-13.1</c:v>
                </c:pt>
                <c:pt idx="45">
                  <c:v>-2.0999999999999908</c:v>
                </c:pt>
                <c:pt idx="46">
                  <c:v>-6.0000000000000053</c:v>
                </c:pt>
                <c:pt idx="47">
                  <c:v>-19</c:v>
                </c:pt>
                <c:pt idx="48">
                  <c:v>-4</c:v>
                </c:pt>
                <c:pt idx="49">
                  <c:v>-20.399999999999999</c:v>
                </c:pt>
                <c:pt idx="50">
                  <c:v>15.8</c:v>
                </c:pt>
                <c:pt idx="51">
                  <c:v>-17.399999999999949</c:v>
                </c:pt>
                <c:pt idx="52">
                  <c:v>7.4000000000000066</c:v>
                </c:pt>
                <c:pt idx="53">
                  <c:v>-6.800000000000006</c:v>
                </c:pt>
                <c:pt idx="54">
                  <c:v>32.900000000000063</c:v>
                </c:pt>
                <c:pt idx="55">
                  <c:v>-6.1999999999999833</c:v>
                </c:pt>
                <c:pt idx="56">
                  <c:v>9.9999999999988987E-2</c:v>
                </c:pt>
                <c:pt idx="57">
                  <c:v>10.9</c:v>
                </c:pt>
                <c:pt idx="58">
                  <c:v>-9</c:v>
                </c:pt>
                <c:pt idx="59">
                  <c:v>-0.4</c:v>
                </c:pt>
                <c:pt idx="60">
                  <c:v>8.6</c:v>
                </c:pt>
                <c:pt idx="61">
                  <c:v>12.2</c:v>
                </c:pt>
                <c:pt idx="62">
                  <c:v>9.9999999999944578E-2</c:v>
                </c:pt>
                <c:pt idx="63">
                  <c:v>-24.6</c:v>
                </c:pt>
                <c:pt idx="64">
                  <c:v>-1.699999999999946</c:v>
                </c:pt>
                <c:pt idx="65">
                  <c:v>0.59999999999997833</c:v>
                </c:pt>
                <c:pt idx="66">
                  <c:v>12.2</c:v>
                </c:pt>
                <c:pt idx="67">
                  <c:v>-13.3</c:v>
                </c:pt>
                <c:pt idx="68">
                  <c:v>-10.3</c:v>
                </c:pt>
                <c:pt idx="69">
                  <c:v>-16.5</c:v>
                </c:pt>
                <c:pt idx="70">
                  <c:v>21.4</c:v>
                </c:pt>
                <c:pt idx="71">
                  <c:v>4.7</c:v>
                </c:pt>
                <c:pt idx="72">
                  <c:v>4.4999999999999929</c:v>
                </c:pt>
                <c:pt idx="73">
                  <c:v>27.4</c:v>
                </c:pt>
                <c:pt idx="74">
                  <c:v>-32.700000000000003</c:v>
                </c:pt>
                <c:pt idx="75">
                  <c:v>8</c:v>
                </c:pt>
                <c:pt idx="76">
                  <c:v>-15</c:v>
                </c:pt>
                <c:pt idx="77">
                  <c:v>12.2</c:v>
                </c:pt>
                <c:pt idx="78">
                  <c:v>17.100000000000001</c:v>
                </c:pt>
                <c:pt idx="79">
                  <c:v>16.2</c:v>
                </c:pt>
                <c:pt idx="80">
                  <c:v>-16.600000000000001</c:v>
                </c:pt>
                <c:pt idx="81">
                  <c:v>-3.1</c:v>
                </c:pt>
                <c:pt idx="82">
                  <c:v>-9.4000000000000306</c:v>
                </c:pt>
                <c:pt idx="83">
                  <c:v>25.2</c:v>
                </c:pt>
                <c:pt idx="84">
                  <c:v>0.49999999999998934</c:v>
                </c:pt>
                <c:pt idx="85">
                  <c:v>11.3</c:v>
                </c:pt>
                <c:pt idx="86">
                  <c:v>36.799999999999997</c:v>
                </c:pt>
                <c:pt idx="87">
                  <c:v>-2.8999999999999915</c:v>
                </c:pt>
                <c:pt idx="88">
                  <c:v>-5.8000000000000052</c:v>
                </c:pt>
                <c:pt idx="89">
                  <c:v>-3.1000000000000139</c:v>
                </c:pt>
                <c:pt idx="90">
                  <c:v>-11.7</c:v>
                </c:pt>
                <c:pt idx="91">
                  <c:v>-9.7999999999999865</c:v>
                </c:pt>
                <c:pt idx="92">
                  <c:v>-9.7000000000000082</c:v>
                </c:pt>
                <c:pt idx="93">
                  <c:v>-2.2000000000000242</c:v>
                </c:pt>
                <c:pt idx="94">
                  <c:v>39.6</c:v>
                </c:pt>
                <c:pt idx="95">
                  <c:v>33.4</c:v>
                </c:pt>
                <c:pt idx="96">
                  <c:v>-5.8000000000000052</c:v>
                </c:pt>
                <c:pt idx="97">
                  <c:v>15.6</c:v>
                </c:pt>
                <c:pt idx="98">
                  <c:v>-3.7</c:v>
                </c:pt>
                <c:pt idx="99">
                  <c:v>-4.2</c:v>
                </c:pt>
                <c:pt idx="100">
                  <c:v>-19.2</c:v>
                </c:pt>
                <c:pt idx="101">
                  <c:v>0.60000000000000053</c:v>
                </c:pt>
                <c:pt idx="102">
                  <c:v>5.6</c:v>
                </c:pt>
                <c:pt idx="103">
                  <c:v>10.4</c:v>
                </c:pt>
                <c:pt idx="104">
                  <c:v>10.6</c:v>
                </c:pt>
                <c:pt idx="105">
                  <c:v>4.3</c:v>
                </c:pt>
                <c:pt idx="106">
                  <c:v>-18.100000000000001</c:v>
                </c:pt>
              </c:numCache>
            </c:numRef>
          </c:xVal>
          <c:yVal>
            <c:numRef>
              <c:f>'spread beta'!$E$226:$E$332</c:f>
              <c:numCache>
                <c:formatCode>#,##0</c:formatCode>
                <c:ptCount val="107"/>
                <c:pt idx="0">
                  <c:v>-6</c:v>
                </c:pt>
                <c:pt idx="1">
                  <c:v>6</c:v>
                </c:pt>
                <c:pt idx="2">
                  <c:v>23</c:v>
                </c:pt>
                <c:pt idx="3">
                  <c:v>-34</c:v>
                </c:pt>
                <c:pt idx="4">
                  <c:v>35</c:v>
                </c:pt>
                <c:pt idx="5">
                  <c:v>-23</c:v>
                </c:pt>
                <c:pt idx="6">
                  <c:v>-35</c:v>
                </c:pt>
                <c:pt idx="7">
                  <c:v>-8</c:v>
                </c:pt>
                <c:pt idx="8">
                  <c:v>-2</c:v>
                </c:pt>
                <c:pt idx="9">
                  <c:v>-6</c:v>
                </c:pt>
                <c:pt idx="10">
                  <c:v>19</c:v>
                </c:pt>
                <c:pt idx="11">
                  <c:v>6</c:v>
                </c:pt>
                <c:pt idx="12">
                  <c:v>-7</c:v>
                </c:pt>
                <c:pt idx="13">
                  <c:v>3</c:v>
                </c:pt>
                <c:pt idx="14">
                  <c:v>-20</c:v>
                </c:pt>
                <c:pt idx="15">
                  <c:v>2</c:v>
                </c:pt>
                <c:pt idx="16">
                  <c:v>25</c:v>
                </c:pt>
                <c:pt idx="17">
                  <c:v>-1</c:v>
                </c:pt>
                <c:pt idx="18">
                  <c:v>-1</c:v>
                </c:pt>
                <c:pt idx="19">
                  <c:v>-1</c:v>
                </c:pt>
                <c:pt idx="20">
                  <c:v>-13</c:v>
                </c:pt>
                <c:pt idx="21">
                  <c:v>-16</c:v>
                </c:pt>
                <c:pt idx="22">
                  <c:v>7</c:v>
                </c:pt>
                <c:pt idx="23">
                  <c:v>-3</c:v>
                </c:pt>
                <c:pt idx="24">
                  <c:v>-2</c:v>
                </c:pt>
                <c:pt idx="25">
                  <c:v>-11</c:v>
                </c:pt>
                <c:pt idx="26">
                  <c:v>-1</c:v>
                </c:pt>
                <c:pt idx="27">
                  <c:v>19</c:v>
                </c:pt>
                <c:pt idx="28">
                  <c:v>-20</c:v>
                </c:pt>
                <c:pt idx="29">
                  <c:v>19</c:v>
                </c:pt>
                <c:pt idx="30">
                  <c:v>1</c:v>
                </c:pt>
                <c:pt idx="31">
                  <c:v>-8</c:v>
                </c:pt>
                <c:pt idx="32">
                  <c:v>12</c:v>
                </c:pt>
                <c:pt idx="33">
                  <c:v>10</c:v>
                </c:pt>
                <c:pt idx="34">
                  <c:v>5</c:v>
                </c:pt>
                <c:pt idx="35">
                  <c:v>16</c:v>
                </c:pt>
                <c:pt idx="36">
                  <c:v>-12</c:v>
                </c:pt>
                <c:pt idx="37">
                  <c:v>43</c:v>
                </c:pt>
                <c:pt idx="38">
                  <c:v>4</c:v>
                </c:pt>
                <c:pt idx="39">
                  <c:v>12</c:v>
                </c:pt>
                <c:pt idx="40">
                  <c:v>21</c:v>
                </c:pt>
                <c:pt idx="41">
                  <c:v>6</c:v>
                </c:pt>
                <c:pt idx="42">
                  <c:v>-18</c:v>
                </c:pt>
                <c:pt idx="43">
                  <c:v>13</c:v>
                </c:pt>
                <c:pt idx="44">
                  <c:v>0</c:v>
                </c:pt>
                <c:pt idx="45">
                  <c:v>-16</c:v>
                </c:pt>
                <c:pt idx="46">
                  <c:v>30</c:v>
                </c:pt>
                <c:pt idx="47">
                  <c:v>-1</c:v>
                </c:pt>
                <c:pt idx="48">
                  <c:v>21</c:v>
                </c:pt>
                <c:pt idx="49">
                  <c:v>17</c:v>
                </c:pt>
                <c:pt idx="50">
                  <c:v>-27</c:v>
                </c:pt>
                <c:pt idx="51">
                  <c:v>28</c:v>
                </c:pt>
                <c:pt idx="52">
                  <c:v>-16</c:v>
                </c:pt>
                <c:pt idx="53">
                  <c:v>73</c:v>
                </c:pt>
                <c:pt idx="54">
                  <c:v>-17</c:v>
                </c:pt>
                <c:pt idx="55">
                  <c:v>14</c:v>
                </c:pt>
                <c:pt idx="56">
                  <c:v>0</c:v>
                </c:pt>
                <c:pt idx="57">
                  <c:v>-17</c:v>
                </c:pt>
                <c:pt idx="58">
                  <c:v>23</c:v>
                </c:pt>
                <c:pt idx="59">
                  <c:v>1</c:v>
                </c:pt>
                <c:pt idx="60">
                  <c:v>-25</c:v>
                </c:pt>
                <c:pt idx="61">
                  <c:v>-13</c:v>
                </c:pt>
                <c:pt idx="62">
                  <c:v>-6</c:v>
                </c:pt>
                <c:pt idx="63">
                  <c:v>86</c:v>
                </c:pt>
                <c:pt idx="64">
                  <c:v>-3</c:v>
                </c:pt>
                <c:pt idx="65">
                  <c:v>-19</c:v>
                </c:pt>
                <c:pt idx="66">
                  <c:v>-9</c:v>
                </c:pt>
                <c:pt idx="67">
                  <c:v>16</c:v>
                </c:pt>
                <c:pt idx="68">
                  <c:v>5</c:v>
                </c:pt>
                <c:pt idx="69">
                  <c:v>-11</c:v>
                </c:pt>
                <c:pt idx="70">
                  <c:v>2</c:v>
                </c:pt>
                <c:pt idx="71">
                  <c:v>-17</c:v>
                </c:pt>
                <c:pt idx="72">
                  <c:v>5</c:v>
                </c:pt>
                <c:pt idx="73">
                  <c:v>4</c:v>
                </c:pt>
                <c:pt idx="74">
                  <c:v>63</c:v>
                </c:pt>
                <c:pt idx="75">
                  <c:v>-44</c:v>
                </c:pt>
                <c:pt idx="76">
                  <c:v>15</c:v>
                </c:pt>
                <c:pt idx="77">
                  <c:v>-12</c:v>
                </c:pt>
                <c:pt idx="78">
                  <c:v>6</c:v>
                </c:pt>
                <c:pt idx="79">
                  <c:v>-3</c:v>
                </c:pt>
                <c:pt idx="80">
                  <c:v>36</c:v>
                </c:pt>
                <c:pt idx="81">
                  <c:v>21</c:v>
                </c:pt>
                <c:pt idx="82">
                  <c:v>11</c:v>
                </c:pt>
                <c:pt idx="83">
                  <c:v>-4</c:v>
                </c:pt>
                <c:pt idx="84">
                  <c:v>-5</c:v>
                </c:pt>
                <c:pt idx="85">
                  <c:v>-12</c:v>
                </c:pt>
                <c:pt idx="86">
                  <c:v>-46</c:v>
                </c:pt>
                <c:pt idx="87">
                  <c:v>13</c:v>
                </c:pt>
                <c:pt idx="88">
                  <c:v>-3</c:v>
                </c:pt>
                <c:pt idx="89">
                  <c:v>7</c:v>
                </c:pt>
                <c:pt idx="90">
                  <c:v>11</c:v>
                </c:pt>
                <c:pt idx="91">
                  <c:v>29</c:v>
                </c:pt>
                <c:pt idx="92">
                  <c:v>-2</c:v>
                </c:pt>
                <c:pt idx="93">
                  <c:v>2</c:v>
                </c:pt>
                <c:pt idx="94">
                  <c:v>-21</c:v>
                </c:pt>
                <c:pt idx="95">
                  <c:v>-38</c:v>
                </c:pt>
                <c:pt idx="96">
                  <c:v>2</c:v>
                </c:pt>
                <c:pt idx="97">
                  <c:v>-2</c:v>
                </c:pt>
                <c:pt idx="98">
                  <c:v>8</c:v>
                </c:pt>
                <c:pt idx="99">
                  <c:v>1</c:v>
                </c:pt>
                <c:pt idx="100">
                  <c:v>31</c:v>
                </c:pt>
                <c:pt idx="101">
                  <c:v>-14</c:v>
                </c:pt>
                <c:pt idx="102">
                  <c:v>12</c:v>
                </c:pt>
                <c:pt idx="103">
                  <c:v>-18</c:v>
                </c:pt>
                <c:pt idx="104">
                  <c:v>-9</c:v>
                </c:pt>
                <c:pt idx="105">
                  <c:v>-24</c:v>
                </c:pt>
                <c:pt idx="106">
                  <c:v>18</c:v>
                </c:pt>
              </c:numCache>
            </c:numRef>
          </c:yVal>
          <c:smooth val="0"/>
          <c:extLst>
            <c:ext xmlns:c16="http://schemas.microsoft.com/office/drawing/2014/chart" uri="{C3380CC4-5D6E-409C-BE32-E72D297353CC}">
              <c16:uniqueId val="{00000000-F295-4872-B88E-1150152C248F}"/>
            </c:ext>
          </c:extLst>
        </c:ser>
        <c:dLbls>
          <c:showLegendKey val="0"/>
          <c:showVal val="0"/>
          <c:showCatName val="0"/>
          <c:showSerName val="0"/>
          <c:showPercent val="0"/>
          <c:showBubbleSize val="0"/>
        </c:dLbls>
        <c:axId val="697580928"/>
        <c:axId val="697582720"/>
      </c:scatterChart>
      <c:valAx>
        <c:axId val="697580928"/>
        <c:scaling>
          <c:orientation val="minMax"/>
        </c:scaling>
        <c:delete val="0"/>
        <c:axPos val="b"/>
        <c:numFmt formatCode="#,##0" sourceLinked="1"/>
        <c:majorTickMark val="out"/>
        <c:minorTickMark val="none"/>
        <c:tickLblPos val="low"/>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697582720"/>
        <c:crosses val="autoZero"/>
        <c:crossBetween val="midCat"/>
      </c:valAx>
      <c:valAx>
        <c:axId val="697582720"/>
        <c:scaling>
          <c:orientation val="minMax"/>
        </c:scaling>
        <c:delete val="0"/>
        <c:axPos val="l"/>
        <c:majorGridlines>
          <c:spPr>
            <a:ln w="3175">
              <a:solidFill>
                <a:srgbClr val="000000"/>
              </a:solidFill>
              <a:prstDash val="solid"/>
            </a:ln>
          </c:spPr>
        </c:majorGridlines>
        <c:numFmt formatCode="#,##0" sourceLinked="1"/>
        <c:majorTickMark val="out"/>
        <c:minorTickMark val="none"/>
        <c:tickLblPos val="low"/>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69758092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66688096823073"/>
          <c:y val="7.2500088501084595E-2"/>
          <c:w val="0.81833466525824428"/>
          <c:h val="0.72500088501084592"/>
        </c:manualLayout>
      </c:layout>
      <c:lineChart>
        <c:grouping val="standard"/>
        <c:varyColors val="0"/>
        <c:ser>
          <c:idx val="0"/>
          <c:order val="0"/>
          <c:tx>
            <c:strRef>
              <c:f>Loans!$B$1</c:f>
              <c:strCache>
                <c:ptCount val="1"/>
                <c:pt idx="0">
                  <c:v>HY Spread</c:v>
                </c:pt>
              </c:strCache>
            </c:strRef>
          </c:tx>
          <c:spPr>
            <a:ln w="25400">
              <a:solidFill>
                <a:srgbClr val="003366"/>
              </a:solidFill>
              <a:prstDash val="solid"/>
            </a:ln>
          </c:spPr>
          <c:marker>
            <c:symbol val="none"/>
          </c:marker>
          <c:cat>
            <c:numRef>
              <c:f>Loans!$A$2:$A$182</c:f>
              <c:numCache>
                <c:formatCode>mm/dd/yyyy</c:formatCode>
                <c:ptCount val="181"/>
                <c:pt idx="0">
                  <c:v>35461</c:v>
                </c:pt>
                <c:pt idx="1">
                  <c:v>35489</c:v>
                </c:pt>
                <c:pt idx="2">
                  <c:v>35520</c:v>
                </c:pt>
                <c:pt idx="3">
                  <c:v>35550</c:v>
                </c:pt>
                <c:pt idx="4">
                  <c:v>35581</c:v>
                </c:pt>
                <c:pt idx="5">
                  <c:v>35611</c:v>
                </c:pt>
                <c:pt idx="6">
                  <c:v>35642</c:v>
                </c:pt>
                <c:pt idx="7">
                  <c:v>35673</c:v>
                </c:pt>
                <c:pt idx="8">
                  <c:v>35703</c:v>
                </c:pt>
                <c:pt idx="9">
                  <c:v>35734</c:v>
                </c:pt>
                <c:pt idx="10">
                  <c:v>35764</c:v>
                </c:pt>
                <c:pt idx="11">
                  <c:v>35795</c:v>
                </c:pt>
                <c:pt idx="12">
                  <c:v>35826</c:v>
                </c:pt>
                <c:pt idx="13">
                  <c:v>35854</c:v>
                </c:pt>
                <c:pt idx="14">
                  <c:v>35885</c:v>
                </c:pt>
                <c:pt idx="15">
                  <c:v>35915</c:v>
                </c:pt>
                <c:pt idx="16">
                  <c:v>35946</c:v>
                </c:pt>
                <c:pt idx="17">
                  <c:v>35976</c:v>
                </c:pt>
                <c:pt idx="18">
                  <c:v>36007</c:v>
                </c:pt>
                <c:pt idx="19">
                  <c:v>36038</c:v>
                </c:pt>
                <c:pt idx="20">
                  <c:v>36068</c:v>
                </c:pt>
                <c:pt idx="21">
                  <c:v>36099</c:v>
                </c:pt>
                <c:pt idx="22">
                  <c:v>36129</c:v>
                </c:pt>
                <c:pt idx="23">
                  <c:v>36160</c:v>
                </c:pt>
                <c:pt idx="24">
                  <c:v>36191</c:v>
                </c:pt>
                <c:pt idx="25">
                  <c:v>36219</c:v>
                </c:pt>
                <c:pt idx="26">
                  <c:v>36250</c:v>
                </c:pt>
                <c:pt idx="27">
                  <c:v>36280</c:v>
                </c:pt>
                <c:pt idx="28">
                  <c:v>36311</c:v>
                </c:pt>
                <c:pt idx="29">
                  <c:v>36341</c:v>
                </c:pt>
                <c:pt idx="30">
                  <c:v>36372</c:v>
                </c:pt>
                <c:pt idx="31">
                  <c:v>36403</c:v>
                </c:pt>
                <c:pt idx="32">
                  <c:v>36433</c:v>
                </c:pt>
                <c:pt idx="33">
                  <c:v>36464</c:v>
                </c:pt>
                <c:pt idx="34">
                  <c:v>36494</c:v>
                </c:pt>
                <c:pt idx="35">
                  <c:v>36525</c:v>
                </c:pt>
                <c:pt idx="36">
                  <c:v>36556</c:v>
                </c:pt>
                <c:pt idx="37">
                  <c:v>36585</c:v>
                </c:pt>
                <c:pt idx="38">
                  <c:v>36616</c:v>
                </c:pt>
                <c:pt idx="39">
                  <c:v>36646</c:v>
                </c:pt>
                <c:pt idx="40">
                  <c:v>36677</c:v>
                </c:pt>
                <c:pt idx="41">
                  <c:v>36707</c:v>
                </c:pt>
                <c:pt idx="42">
                  <c:v>36738</c:v>
                </c:pt>
                <c:pt idx="43">
                  <c:v>36769</c:v>
                </c:pt>
                <c:pt idx="44">
                  <c:v>36799</c:v>
                </c:pt>
                <c:pt idx="45">
                  <c:v>36830</c:v>
                </c:pt>
                <c:pt idx="46">
                  <c:v>36860</c:v>
                </c:pt>
                <c:pt idx="47">
                  <c:v>36891</c:v>
                </c:pt>
                <c:pt idx="48">
                  <c:v>36922</c:v>
                </c:pt>
                <c:pt idx="49">
                  <c:v>36950</c:v>
                </c:pt>
                <c:pt idx="50">
                  <c:v>36981</c:v>
                </c:pt>
                <c:pt idx="51">
                  <c:v>37011</c:v>
                </c:pt>
                <c:pt idx="52">
                  <c:v>37042</c:v>
                </c:pt>
                <c:pt idx="53">
                  <c:v>37072</c:v>
                </c:pt>
                <c:pt idx="54">
                  <c:v>37103</c:v>
                </c:pt>
                <c:pt idx="55">
                  <c:v>37134</c:v>
                </c:pt>
                <c:pt idx="56">
                  <c:v>37164</c:v>
                </c:pt>
                <c:pt idx="57">
                  <c:v>37195</c:v>
                </c:pt>
                <c:pt idx="58">
                  <c:v>37225</c:v>
                </c:pt>
                <c:pt idx="59">
                  <c:v>37256</c:v>
                </c:pt>
                <c:pt idx="60">
                  <c:v>37287</c:v>
                </c:pt>
                <c:pt idx="61">
                  <c:v>37315</c:v>
                </c:pt>
                <c:pt idx="62">
                  <c:v>37346</c:v>
                </c:pt>
                <c:pt idx="63">
                  <c:v>37376</c:v>
                </c:pt>
                <c:pt idx="64">
                  <c:v>37407</c:v>
                </c:pt>
                <c:pt idx="65">
                  <c:v>37437</c:v>
                </c:pt>
                <c:pt idx="66">
                  <c:v>37468</c:v>
                </c:pt>
                <c:pt idx="67">
                  <c:v>37499</c:v>
                </c:pt>
                <c:pt idx="68">
                  <c:v>37529</c:v>
                </c:pt>
                <c:pt idx="69">
                  <c:v>37560</c:v>
                </c:pt>
                <c:pt idx="70">
                  <c:v>37590</c:v>
                </c:pt>
                <c:pt idx="71">
                  <c:v>37621</c:v>
                </c:pt>
                <c:pt idx="72">
                  <c:v>37652</c:v>
                </c:pt>
                <c:pt idx="73">
                  <c:v>37680</c:v>
                </c:pt>
                <c:pt idx="74">
                  <c:v>37711</c:v>
                </c:pt>
                <c:pt idx="75">
                  <c:v>37741</c:v>
                </c:pt>
                <c:pt idx="76">
                  <c:v>37772</c:v>
                </c:pt>
                <c:pt idx="77">
                  <c:v>37802</c:v>
                </c:pt>
                <c:pt idx="78">
                  <c:v>37833</c:v>
                </c:pt>
                <c:pt idx="79">
                  <c:v>37864</c:v>
                </c:pt>
                <c:pt idx="80">
                  <c:v>37894</c:v>
                </c:pt>
                <c:pt idx="81">
                  <c:v>37925</c:v>
                </c:pt>
                <c:pt idx="82">
                  <c:v>37955</c:v>
                </c:pt>
                <c:pt idx="83">
                  <c:v>37986</c:v>
                </c:pt>
                <c:pt idx="84">
                  <c:v>38017</c:v>
                </c:pt>
                <c:pt idx="85">
                  <c:v>38046</c:v>
                </c:pt>
                <c:pt idx="86">
                  <c:v>38077</c:v>
                </c:pt>
                <c:pt idx="87">
                  <c:v>38107</c:v>
                </c:pt>
                <c:pt idx="88">
                  <c:v>38138</c:v>
                </c:pt>
                <c:pt idx="89">
                  <c:v>38168</c:v>
                </c:pt>
                <c:pt idx="90">
                  <c:v>38199</c:v>
                </c:pt>
                <c:pt idx="91">
                  <c:v>38230</c:v>
                </c:pt>
                <c:pt idx="92">
                  <c:v>38260</c:v>
                </c:pt>
                <c:pt idx="93">
                  <c:v>38291</c:v>
                </c:pt>
                <c:pt idx="94">
                  <c:v>38321</c:v>
                </c:pt>
                <c:pt idx="95">
                  <c:v>38352</c:v>
                </c:pt>
                <c:pt idx="96">
                  <c:v>38383</c:v>
                </c:pt>
                <c:pt idx="97">
                  <c:v>38411</c:v>
                </c:pt>
                <c:pt idx="98">
                  <c:v>38442</c:v>
                </c:pt>
                <c:pt idx="99">
                  <c:v>38472</c:v>
                </c:pt>
                <c:pt idx="100">
                  <c:v>38503</c:v>
                </c:pt>
                <c:pt idx="101">
                  <c:v>38533</c:v>
                </c:pt>
                <c:pt idx="102">
                  <c:v>38564</c:v>
                </c:pt>
                <c:pt idx="103">
                  <c:v>38595</c:v>
                </c:pt>
                <c:pt idx="104">
                  <c:v>38625</c:v>
                </c:pt>
                <c:pt idx="105">
                  <c:v>38656</c:v>
                </c:pt>
                <c:pt idx="106">
                  <c:v>38686</c:v>
                </c:pt>
                <c:pt idx="107">
                  <c:v>38717</c:v>
                </c:pt>
                <c:pt idx="108">
                  <c:v>38748</c:v>
                </c:pt>
                <c:pt idx="109">
                  <c:v>38776</c:v>
                </c:pt>
                <c:pt idx="110">
                  <c:v>38807</c:v>
                </c:pt>
                <c:pt idx="111">
                  <c:v>38837</c:v>
                </c:pt>
                <c:pt idx="112">
                  <c:v>38868</c:v>
                </c:pt>
                <c:pt idx="113">
                  <c:v>38898</c:v>
                </c:pt>
                <c:pt idx="114">
                  <c:v>38929</c:v>
                </c:pt>
                <c:pt idx="115">
                  <c:v>38960</c:v>
                </c:pt>
                <c:pt idx="116">
                  <c:v>38990</c:v>
                </c:pt>
                <c:pt idx="117">
                  <c:v>39021</c:v>
                </c:pt>
                <c:pt idx="118">
                  <c:v>39051</c:v>
                </c:pt>
                <c:pt idx="119">
                  <c:v>39082</c:v>
                </c:pt>
                <c:pt idx="120">
                  <c:v>39113</c:v>
                </c:pt>
                <c:pt idx="121">
                  <c:v>39141</c:v>
                </c:pt>
                <c:pt idx="122">
                  <c:v>39172</c:v>
                </c:pt>
                <c:pt idx="123">
                  <c:v>39202</c:v>
                </c:pt>
                <c:pt idx="124">
                  <c:v>39233</c:v>
                </c:pt>
                <c:pt idx="125">
                  <c:v>39263</c:v>
                </c:pt>
                <c:pt idx="126">
                  <c:v>39294</c:v>
                </c:pt>
                <c:pt idx="127">
                  <c:v>39325</c:v>
                </c:pt>
                <c:pt idx="128">
                  <c:v>39355</c:v>
                </c:pt>
                <c:pt idx="129">
                  <c:v>39386</c:v>
                </c:pt>
                <c:pt idx="130">
                  <c:v>39416</c:v>
                </c:pt>
                <c:pt idx="131">
                  <c:v>39447</c:v>
                </c:pt>
                <c:pt idx="132">
                  <c:v>39478</c:v>
                </c:pt>
                <c:pt idx="133">
                  <c:v>39507</c:v>
                </c:pt>
                <c:pt idx="134">
                  <c:v>39538</c:v>
                </c:pt>
                <c:pt idx="135">
                  <c:v>39568</c:v>
                </c:pt>
                <c:pt idx="136">
                  <c:v>39599</c:v>
                </c:pt>
                <c:pt idx="137">
                  <c:v>39629</c:v>
                </c:pt>
                <c:pt idx="138">
                  <c:v>39660</c:v>
                </c:pt>
                <c:pt idx="139">
                  <c:v>39691</c:v>
                </c:pt>
                <c:pt idx="140">
                  <c:v>39721</c:v>
                </c:pt>
                <c:pt idx="141">
                  <c:v>39752</c:v>
                </c:pt>
                <c:pt idx="142">
                  <c:v>39782</c:v>
                </c:pt>
                <c:pt idx="143">
                  <c:v>39813</c:v>
                </c:pt>
                <c:pt idx="144">
                  <c:v>39844</c:v>
                </c:pt>
                <c:pt idx="145">
                  <c:v>39872</c:v>
                </c:pt>
                <c:pt idx="146">
                  <c:v>39903</c:v>
                </c:pt>
                <c:pt idx="147">
                  <c:v>39933</c:v>
                </c:pt>
                <c:pt idx="148">
                  <c:v>39964</c:v>
                </c:pt>
                <c:pt idx="149">
                  <c:v>39994</c:v>
                </c:pt>
                <c:pt idx="150">
                  <c:v>40025</c:v>
                </c:pt>
                <c:pt idx="151">
                  <c:v>40056</c:v>
                </c:pt>
                <c:pt idx="152">
                  <c:v>40086</c:v>
                </c:pt>
                <c:pt idx="153">
                  <c:v>40117</c:v>
                </c:pt>
                <c:pt idx="154">
                  <c:v>40147</c:v>
                </c:pt>
                <c:pt idx="155">
                  <c:v>40178</c:v>
                </c:pt>
                <c:pt idx="156">
                  <c:v>40209</c:v>
                </c:pt>
                <c:pt idx="157">
                  <c:v>40237</c:v>
                </c:pt>
                <c:pt idx="158">
                  <c:v>40268</c:v>
                </c:pt>
                <c:pt idx="159">
                  <c:v>40298</c:v>
                </c:pt>
                <c:pt idx="160">
                  <c:v>40329</c:v>
                </c:pt>
                <c:pt idx="161">
                  <c:v>40359</c:v>
                </c:pt>
                <c:pt idx="162">
                  <c:v>40390</c:v>
                </c:pt>
                <c:pt idx="163">
                  <c:v>40421</c:v>
                </c:pt>
                <c:pt idx="164">
                  <c:v>40451</c:v>
                </c:pt>
                <c:pt idx="165">
                  <c:v>40482</c:v>
                </c:pt>
                <c:pt idx="166">
                  <c:v>40512</c:v>
                </c:pt>
                <c:pt idx="167">
                  <c:v>40543</c:v>
                </c:pt>
                <c:pt idx="168">
                  <c:v>40574</c:v>
                </c:pt>
                <c:pt idx="169">
                  <c:v>40602</c:v>
                </c:pt>
                <c:pt idx="170">
                  <c:v>40633</c:v>
                </c:pt>
                <c:pt idx="171">
                  <c:v>40663</c:v>
                </c:pt>
                <c:pt idx="172">
                  <c:v>40694</c:v>
                </c:pt>
                <c:pt idx="173">
                  <c:v>40724</c:v>
                </c:pt>
                <c:pt idx="174">
                  <c:v>40755</c:v>
                </c:pt>
                <c:pt idx="175">
                  <c:v>40786</c:v>
                </c:pt>
                <c:pt idx="176">
                  <c:v>40816</c:v>
                </c:pt>
                <c:pt idx="177">
                  <c:v>40847</c:v>
                </c:pt>
                <c:pt idx="178">
                  <c:v>40877</c:v>
                </c:pt>
                <c:pt idx="179">
                  <c:v>40908</c:v>
                </c:pt>
              </c:numCache>
            </c:numRef>
          </c:cat>
          <c:val>
            <c:numRef>
              <c:f>Loans!$B$2:$B$182</c:f>
              <c:numCache>
                <c:formatCode>#,##0</c:formatCode>
                <c:ptCount val="181"/>
                <c:pt idx="0">
                  <c:v>304</c:v>
                </c:pt>
                <c:pt idx="1">
                  <c:v>273</c:v>
                </c:pt>
                <c:pt idx="2">
                  <c:v>284</c:v>
                </c:pt>
                <c:pt idx="3">
                  <c:v>294</c:v>
                </c:pt>
                <c:pt idx="4">
                  <c:v>268</c:v>
                </c:pt>
                <c:pt idx="5">
                  <c:v>267</c:v>
                </c:pt>
                <c:pt idx="6">
                  <c:v>271</c:v>
                </c:pt>
                <c:pt idx="7">
                  <c:v>259</c:v>
                </c:pt>
                <c:pt idx="8">
                  <c:v>259</c:v>
                </c:pt>
                <c:pt idx="9">
                  <c:v>299</c:v>
                </c:pt>
                <c:pt idx="10">
                  <c:v>290</c:v>
                </c:pt>
                <c:pt idx="11">
                  <c:v>296</c:v>
                </c:pt>
                <c:pt idx="12">
                  <c:v>300</c:v>
                </c:pt>
                <c:pt idx="13">
                  <c:v>287</c:v>
                </c:pt>
                <c:pt idx="14">
                  <c:v>283</c:v>
                </c:pt>
                <c:pt idx="15">
                  <c:v>298</c:v>
                </c:pt>
                <c:pt idx="16">
                  <c:v>318</c:v>
                </c:pt>
                <c:pt idx="17">
                  <c:v>337</c:v>
                </c:pt>
                <c:pt idx="18">
                  <c:v>338</c:v>
                </c:pt>
                <c:pt idx="19">
                  <c:v>520</c:v>
                </c:pt>
                <c:pt idx="20">
                  <c:v>595</c:v>
                </c:pt>
                <c:pt idx="21">
                  <c:v>652</c:v>
                </c:pt>
                <c:pt idx="22">
                  <c:v>544</c:v>
                </c:pt>
                <c:pt idx="23">
                  <c:v>566</c:v>
                </c:pt>
                <c:pt idx="24">
                  <c:v>560</c:v>
                </c:pt>
                <c:pt idx="25">
                  <c:v>521</c:v>
                </c:pt>
                <c:pt idx="26">
                  <c:v>519</c:v>
                </c:pt>
                <c:pt idx="27">
                  <c:v>476</c:v>
                </c:pt>
                <c:pt idx="28">
                  <c:v>475</c:v>
                </c:pt>
                <c:pt idx="29">
                  <c:v>487</c:v>
                </c:pt>
                <c:pt idx="30">
                  <c:v>466</c:v>
                </c:pt>
                <c:pt idx="31">
                  <c:v>490</c:v>
                </c:pt>
                <c:pt idx="32">
                  <c:v>507</c:v>
                </c:pt>
                <c:pt idx="33">
                  <c:v>513</c:v>
                </c:pt>
                <c:pt idx="34">
                  <c:v>491</c:v>
                </c:pt>
                <c:pt idx="35">
                  <c:v>476</c:v>
                </c:pt>
                <c:pt idx="36">
                  <c:v>487</c:v>
                </c:pt>
                <c:pt idx="37">
                  <c:v>508</c:v>
                </c:pt>
                <c:pt idx="38">
                  <c:v>575</c:v>
                </c:pt>
                <c:pt idx="39">
                  <c:v>588</c:v>
                </c:pt>
                <c:pt idx="40">
                  <c:v>616</c:v>
                </c:pt>
                <c:pt idx="41">
                  <c:v>617</c:v>
                </c:pt>
                <c:pt idx="42">
                  <c:v>626</c:v>
                </c:pt>
                <c:pt idx="43">
                  <c:v>643</c:v>
                </c:pt>
                <c:pt idx="44">
                  <c:v>677</c:v>
                </c:pt>
                <c:pt idx="45">
                  <c:v>779</c:v>
                </c:pt>
                <c:pt idx="46">
                  <c:v>906</c:v>
                </c:pt>
                <c:pt idx="47">
                  <c:v>916</c:v>
                </c:pt>
                <c:pt idx="48">
                  <c:v>787</c:v>
                </c:pt>
                <c:pt idx="49">
                  <c:v>770</c:v>
                </c:pt>
                <c:pt idx="50">
                  <c:v>818</c:v>
                </c:pt>
                <c:pt idx="51">
                  <c:v>806</c:v>
                </c:pt>
                <c:pt idx="52">
                  <c:v>768</c:v>
                </c:pt>
                <c:pt idx="53">
                  <c:v>816</c:v>
                </c:pt>
                <c:pt idx="54">
                  <c:v>827</c:v>
                </c:pt>
                <c:pt idx="55">
                  <c:v>805</c:v>
                </c:pt>
                <c:pt idx="56">
                  <c:v>1018</c:v>
                </c:pt>
                <c:pt idx="57">
                  <c:v>961</c:v>
                </c:pt>
                <c:pt idx="58">
                  <c:v>839</c:v>
                </c:pt>
                <c:pt idx="59">
                  <c:v>824</c:v>
                </c:pt>
                <c:pt idx="60">
                  <c:v>789</c:v>
                </c:pt>
                <c:pt idx="61">
                  <c:v>819</c:v>
                </c:pt>
                <c:pt idx="62">
                  <c:v>708</c:v>
                </c:pt>
                <c:pt idx="63">
                  <c:v>688</c:v>
                </c:pt>
                <c:pt idx="64">
                  <c:v>728</c:v>
                </c:pt>
                <c:pt idx="65">
                  <c:v>875</c:v>
                </c:pt>
                <c:pt idx="66">
                  <c:v>971</c:v>
                </c:pt>
                <c:pt idx="67">
                  <c:v>961</c:v>
                </c:pt>
                <c:pt idx="68">
                  <c:v>1033</c:v>
                </c:pt>
                <c:pt idx="69">
                  <c:v>1059</c:v>
                </c:pt>
                <c:pt idx="70">
                  <c:v>883</c:v>
                </c:pt>
                <c:pt idx="71">
                  <c:v>890</c:v>
                </c:pt>
                <c:pt idx="72">
                  <c:v>829</c:v>
                </c:pt>
                <c:pt idx="73">
                  <c:v>838</c:v>
                </c:pt>
                <c:pt idx="74">
                  <c:v>772</c:v>
                </c:pt>
                <c:pt idx="75">
                  <c:v>644</c:v>
                </c:pt>
                <c:pt idx="76">
                  <c:v>679</c:v>
                </c:pt>
                <c:pt idx="77">
                  <c:v>613</c:v>
                </c:pt>
                <c:pt idx="78">
                  <c:v>567</c:v>
                </c:pt>
                <c:pt idx="79">
                  <c:v>546</c:v>
                </c:pt>
                <c:pt idx="80">
                  <c:v>551</c:v>
                </c:pt>
                <c:pt idx="81">
                  <c:v>473</c:v>
                </c:pt>
                <c:pt idx="82">
                  <c:v>448</c:v>
                </c:pt>
                <c:pt idx="83">
                  <c:v>418</c:v>
                </c:pt>
                <c:pt idx="84">
                  <c:v>405</c:v>
                </c:pt>
                <c:pt idx="85">
                  <c:v>434</c:v>
                </c:pt>
                <c:pt idx="86">
                  <c:v>441</c:v>
                </c:pt>
                <c:pt idx="87">
                  <c:v>391</c:v>
                </c:pt>
                <c:pt idx="88">
                  <c:v>428</c:v>
                </c:pt>
                <c:pt idx="89">
                  <c:v>410</c:v>
                </c:pt>
                <c:pt idx="90">
                  <c:v>402</c:v>
                </c:pt>
                <c:pt idx="91">
                  <c:v>406</c:v>
                </c:pt>
                <c:pt idx="92">
                  <c:v>383</c:v>
                </c:pt>
                <c:pt idx="93">
                  <c:v>363</c:v>
                </c:pt>
                <c:pt idx="94">
                  <c:v>317</c:v>
                </c:pt>
                <c:pt idx="95">
                  <c:v>310</c:v>
                </c:pt>
                <c:pt idx="96">
                  <c:v>329</c:v>
                </c:pt>
                <c:pt idx="97">
                  <c:v>283</c:v>
                </c:pt>
                <c:pt idx="98">
                  <c:v>352</c:v>
                </c:pt>
                <c:pt idx="99">
                  <c:v>419</c:v>
                </c:pt>
                <c:pt idx="100">
                  <c:v>413</c:v>
                </c:pt>
                <c:pt idx="101">
                  <c:v>385</c:v>
                </c:pt>
                <c:pt idx="102">
                  <c:v>330</c:v>
                </c:pt>
                <c:pt idx="103">
                  <c:v>366</c:v>
                </c:pt>
                <c:pt idx="104">
                  <c:v>354</c:v>
                </c:pt>
                <c:pt idx="105">
                  <c:v>361</c:v>
                </c:pt>
                <c:pt idx="106">
                  <c:v>367</c:v>
                </c:pt>
                <c:pt idx="107">
                  <c:v>371</c:v>
                </c:pt>
                <c:pt idx="108">
                  <c:v>342</c:v>
                </c:pt>
                <c:pt idx="109">
                  <c:v>337</c:v>
                </c:pt>
                <c:pt idx="110">
                  <c:v>313</c:v>
                </c:pt>
                <c:pt idx="111">
                  <c:v>304</c:v>
                </c:pt>
                <c:pt idx="112">
                  <c:v>312</c:v>
                </c:pt>
                <c:pt idx="113">
                  <c:v>335</c:v>
                </c:pt>
                <c:pt idx="114">
                  <c:v>345</c:v>
                </c:pt>
                <c:pt idx="115">
                  <c:v>349</c:v>
                </c:pt>
                <c:pt idx="116">
                  <c:v>344</c:v>
                </c:pt>
                <c:pt idx="117">
                  <c:v>329</c:v>
                </c:pt>
                <c:pt idx="118">
                  <c:v>320</c:v>
                </c:pt>
                <c:pt idx="119">
                  <c:v>289</c:v>
                </c:pt>
                <c:pt idx="120">
                  <c:v>272</c:v>
                </c:pt>
                <c:pt idx="121">
                  <c:v>282</c:v>
                </c:pt>
                <c:pt idx="122">
                  <c:v>285</c:v>
                </c:pt>
                <c:pt idx="123">
                  <c:v>274</c:v>
                </c:pt>
                <c:pt idx="124">
                  <c:v>246</c:v>
                </c:pt>
                <c:pt idx="125">
                  <c:v>298</c:v>
                </c:pt>
                <c:pt idx="126">
                  <c:v>419</c:v>
                </c:pt>
                <c:pt idx="127">
                  <c:v>455</c:v>
                </c:pt>
                <c:pt idx="128">
                  <c:v>420</c:v>
                </c:pt>
                <c:pt idx="129">
                  <c:v>436</c:v>
                </c:pt>
                <c:pt idx="130">
                  <c:v>575</c:v>
                </c:pt>
                <c:pt idx="131">
                  <c:v>592</c:v>
                </c:pt>
                <c:pt idx="132">
                  <c:v>695</c:v>
                </c:pt>
                <c:pt idx="133">
                  <c:v>767</c:v>
                </c:pt>
                <c:pt idx="134">
                  <c:v>821</c:v>
                </c:pt>
                <c:pt idx="135">
                  <c:v>686</c:v>
                </c:pt>
                <c:pt idx="136">
                  <c:v>653</c:v>
                </c:pt>
                <c:pt idx="137">
                  <c:v>735</c:v>
                </c:pt>
                <c:pt idx="138">
                  <c:v>800</c:v>
                </c:pt>
                <c:pt idx="139">
                  <c:v>836</c:v>
                </c:pt>
                <c:pt idx="140">
                  <c:v>1096</c:v>
                </c:pt>
                <c:pt idx="141">
                  <c:v>1617</c:v>
                </c:pt>
                <c:pt idx="142">
                  <c:v>1988</c:v>
                </c:pt>
                <c:pt idx="143">
                  <c:v>1812</c:v>
                </c:pt>
                <c:pt idx="144">
                  <c:v>1626</c:v>
                </c:pt>
                <c:pt idx="145">
                  <c:v>1738</c:v>
                </c:pt>
                <c:pt idx="146">
                  <c:v>1703</c:v>
                </c:pt>
                <c:pt idx="147">
                  <c:v>1345</c:v>
                </c:pt>
                <c:pt idx="148">
                  <c:v>1170</c:v>
                </c:pt>
                <c:pt idx="149">
                  <c:v>1055</c:v>
                </c:pt>
                <c:pt idx="150">
                  <c:v>922</c:v>
                </c:pt>
                <c:pt idx="151">
                  <c:v>912</c:v>
                </c:pt>
                <c:pt idx="152">
                  <c:v>793</c:v>
                </c:pt>
                <c:pt idx="153">
                  <c:v>760</c:v>
                </c:pt>
                <c:pt idx="154">
                  <c:v>765</c:v>
                </c:pt>
                <c:pt idx="155">
                  <c:v>639</c:v>
                </c:pt>
                <c:pt idx="156">
                  <c:v>654</c:v>
                </c:pt>
                <c:pt idx="157">
                  <c:v>671</c:v>
                </c:pt>
                <c:pt idx="158">
                  <c:v>584</c:v>
                </c:pt>
                <c:pt idx="159">
                  <c:v>561</c:v>
                </c:pt>
                <c:pt idx="160">
                  <c:v>698</c:v>
                </c:pt>
                <c:pt idx="161">
                  <c:v>713</c:v>
                </c:pt>
                <c:pt idx="162">
                  <c:v>659</c:v>
                </c:pt>
                <c:pt idx="163">
                  <c:v>692</c:v>
                </c:pt>
                <c:pt idx="164">
                  <c:v>626</c:v>
                </c:pt>
                <c:pt idx="165">
                  <c:v>593</c:v>
                </c:pt>
                <c:pt idx="166">
                  <c:v>622</c:v>
                </c:pt>
                <c:pt idx="167">
                  <c:v>541</c:v>
                </c:pt>
                <c:pt idx="168">
                  <c:v>508</c:v>
                </c:pt>
                <c:pt idx="169">
                  <c:v>478</c:v>
                </c:pt>
                <c:pt idx="170">
                  <c:v>477</c:v>
                </c:pt>
                <c:pt idx="171">
                  <c:v>476</c:v>
                </c:pt>
                <c:pt idx="172">
                  <c:v>509</c:v>
                </c:pt>
                <c:pt idx="173">
                  <c:v>542</c:v>
                </c:pt>
                <c:pt idx="174">
                  <c:v>558</c:v>
                </c:pt>
                <c:pt idx="175">
                  <c:v>730</c:v>
                </c:pt>
                <c:pt idx="176">
                  <c:v>841</c:v>
                </c:pt>
                <c:pt idx="177">
                  <c:v>707</c:v>
                </c:pt>
                <c:pt idx="178">
                  <c:v>779</c:v>
                </c:pt>
                <c:pt idx="179">
                  <c:v>723</c:v>
                </c:pt>
              </c:numCache>
            </c:numRef>
          </c:val>
          <c:smooth val="0"/>
          <c:extLst>
            <c:ext xmlns:c16="http://schemas.microsoft.com/office/drawing/2014/chart" uri="{C3380CC4-5D6E-409C-BE32-E72D297353CC}">
              <c16:uniqueId val="{00000000-175C-4A5D-88E9-59798564C2D0}"/>
            </c:ext>
          </c:extLst>
        </c:ser>
        <c:ser>
          <c:idx val="1"/>
          <c:order val="1"/>
          <c:tx>
            <c:strRef>
              <c:f>Loans!$C$1</c:f>
              <c:strCache>
                <c:ptCount val="1"/>
                <c:pt idx="0">
                  <c:v>Loans DM</c:v>
                </c:pt>
              </c:strCache>
            </c:strRef>
          </c:tx>
          <c:spPr>
            <a:ln w="25400">
              <a:solidFill>
                <a:srgbClr val="FF6600"/>
              </a:solidFill>
              <a:prstDash val="solid"/>
            </a:ln>
          </c:spPr>
          <c:marker>
            <c:symbol val="none"/>
          </c:marker>
          <c:cat>
            <c:numRef>
              <c:f>Loans!$A$2:$A$182</c:f>
              <c:numCache>
                <c:formatCode>mm/dd/yyyy</c:formatCode>
                <c:ptCount val="181"/>
                <c:pt idx="0">
                  <c:v>35461</c:v>
                </c:pt>
                <c:pt idx="1">
                  <c:v>35489</c:v>
                </c:pt>
                <c:pt idx="2">
                  <c:v>35520</c:v>
                </c:pt>
                <c:pt idx="3">
                  <c:v>35550</c:v>
                </c:pt>
                <c:pt idx="4">
                  <c:v>35581</c:v>
                </c:pt>
                <c:pt idx="5">
                  <c:v>35611</c:v>
                </c:pt>
                <c:pt idx="6">
                  <c:v>35642</c:v>
                </c:pt>
                <c:pt idx="7">
                  <c:v>35673</c:v>
                </c:pt>
                <c:pt idx="8">
                  <c:v>35703</c:v>
                </c:pt>
                <c:pt idx="9">
                  <c:v>35734</c:v>
                </c:pt>
                <c:pt idx="10">
                  <c:v>35764</c:v>
                </c:pt>
                <c:pt idx="11">
                  <c:v>35795</c:v>
                </c:pt>
                <c:pt idx="12">
                  <c:v>35826</c:v>
                </c:pt>
                <c:pt idx="13">
                  <c:v>35854</c:v>
                </c:pt>
                <c:pt idx="14">
                  <c:v>35885</c:v>
                </c:pt>
                <c:pt idx="15">
                  <c:v>35915</c:v>
                </c:pt>
                <c:pt idx="16">
                  <c:v>35946</c:v>
                </c:pt>
                <c:pt idx="17">
                  <c:v>35976</c:v>
                </c:pt>
                <c:pt idx="18">
                  <c:v>36007</c:v>
                </c:pt>
                <c:pt idx="19">
                  <c:v>36038</c:v>
                </c:pt>
                <c:pt idx="20">
                  <c:v>36068</c:v>
                </c:pt>
                <c:pt idx="21">
                  <c:v>36099</c:v>
                </c:pt>
                <c:pt idx="22">
                  <c:v>36129</c:v>
                </c:pt>
                <c:pt idx="23">
                  <c:v>36160</c:v>
                </c:pt>
                <c:pt idx="24">
                  <c:v>36191</c:v>
                </c:pt>
                <c:pt idx="25">
                  <c:v>36219</c:v>
                </c:pt>
                <c:pt idx="26">
                  <c:v>36250</c:v>
                </c:pt>
                <c:pt idx="27">
                  <c:v>36280</c:v>
                </c:pt>
                <c:pt idx="28">
                  <c:v>36311</c:v>
                </c:pt>
                <c:pt idx="29">
                  <c:v>36341</c:v>
                </c:pt>
                <c:pt idx="30">
                  <c:v>36372</c:v>
                </c:pt>
                <c:pt idx="31">
                  <c:v>36403</c:v>
                </c:pt>
                <c:pt idx="32">
                  <c:v>36433</c:v>
                </c:pt>
                <c:pt idx="33">
                  <c:v>36464</c:v>
                </c:pt>
                <c:pt idx="34">
                  <c:v>36494</c:v>
                </c:pt>
                <c:pt idx="35">
                  <c:v>36525</c:v>
                </c:pt>
                <c:pt idx="36">
                  <c:v>36556</c:v>
                </c:pt>
                <c:pt idx="37">
                  <c:v>36585</c:v>
                </c:pt>
                <c:pt idx="38">
                  <c:v>36616</c:v>
                </c:pt>
                <c:pt idx="39">
                  <c:v>36646</c:v>
                </c:pt>
                <c:pt idx="40">
                  <c:v>36677</c:v>
                </c:pt>
                <c:pt idx="41">
                  <c:v>36707</c:v>
                </c:pt>
                <c:pt idx="42">
                  <c:v>36738</c:v>
                </c:pt>
                <c:pt idx="43">
                  <c:v>36769</c:v>
                </c:pt>
                <c:pt idx="44">
                  <c:v>36799</c:v>
                </c:pt>
                <c:pt idx="45">
                  <c:v>36830</c:v>
                </c:pt>
                <c:pt idx="46">
                  <c:v>36860</c:v>
                </c:pt>
                <c:pt idx="47">
                  <c:v>36891</c:v>
                </c:pt>
                <c:pt idx="48">
                  <c:v>36922</c:v>
                </c:pt>
                <c:pt idx="49">
                  <c:v>36950</c:v>
                </c:pt>
                <c:pt idx="50">
                  <c:v>36981</c:v>
                </c:pt>
                <c:pt idx="51">
                  <c:v>37011</c:v>
                </c:pt>
                <c:pt idx="52">
                  <c:v>37042</c:v>
                </c:pt>
                <c:pt idx="53">
                  <c:v>37072</c:v>
                </c:pt>
                <c:pt idx="54">
                  <c:v>37103</c:v>
                </c:pt>
                <c:pt idx="55">
                  <c:v>37134</c:v>
                </c:pt>
                <c:pt idx="56">
                  <c:v>37164</c:v>
                </c:pt>
                <c:pt idx="57">
                  <c:v>37195</c:v>
                </c:pt>
                <c:pt idx="58">
                  <c:v>37225</c:v>
                </c:pt>
                <c:pt idx="59">
                  <c:v>37256</c:v>
                </c:pt>
                <c:pt idx="60">
                  <c:v>37287</c:v>
                </c:pt>
                <c:pt idx="61">
                  <c:v>37315</c:v>
                </c:pt>
                <c:pt idx="62">
                  <c:v>37346</c:v>
                </c:pt>
                <c:pt idx="63">
                  <c:v>37376</c:v>
                </c:pt>
                <c:pt idx="64">
                  <c:v>37407</c:v>
                </c:pt>
                <c:pt idx="65">
                  <c:v>37437</c:v>
                </c:pt>
                <c:pt idx="66">
                  <c:v>37468</c:v>
                </c:pt>
                <c:pt idx="67">
                  <c:v>37499</c:v>
                </c:pt>
                <c:pt idx="68">
                  <c:v>37529</c:v>
                </c:pt>
                <c:pt idx="69">
                  <c:v>37560</c:v>
                </c:pt>
                <c:pt idx="70">
                  <c:v>37590</c:v>
                </c:pt>
                <c:pt idx="71">
                  <c:v>37621</c:v>
                </c:pt>
                <c:pt idx="72">
                  <c:v>37652</c:v>
                </c:pt>
                <c:pt idx="73">
                  <c:v>37680</c:v>
                </c:pt>
                <c:pt idx="74">
                  <c:v>37711</c:v>
                </c:pt>
                <c:pt idx="75">
                  <c:v>37741</c:v>
                </c:pt>
                <c:pt idx="76">
                  <c:v>37772</c:v>
                </c:pt>
                <c:pt idx="77">
                  <c:v>37802</c:v>
                </c:pt>
                <c:pt idx="78">
                  <c:v>37833</c:v>
                </c:pt>
                <c:pt idx="79">
                  <c:v>37864</c:v>
                </c:pt>
                <c:pt idx="80">
                  <c:v>37894</c:v>
                </c:pt>
                <c:pt idx="81">
                  <c:v>37925</c:v>
                </c:pt>
                <c:pt idx="82">
                  <c:v>37955</c:v>
                </c:pt>
                <c:pt idx="83">
                  <c:v>37986</c:v>
                </c:pt>
                <c:pt idx="84">
                  <c:v>38017</c:v>
                </c:pt>
                <c:pt idx="85">
                  <c:v>38046</c:v>
                </c:pt>
                <c:pt idx="86">
                  <c:v>38077</c:v>
                </c:pt>
                <c:pt idx="87">
                  <c:v>38107</c:v>
                </c:pt>
                <c:pt idx="88">
                  <c:v>38138</c:v>
                </c:pt>
                <c:pt idx="89">
                  <c:v>38168</c:v>
                </c:pt>
                <c:pt idx="90">
                  <c:v>38199</c:v>
                </c:pt>
                <c:pt idx="91">
                  <c:v>38230</c:v>
                </c:pt>
                <c:pt idx="92">
                  <c:v>38260</c:v>
                </c:pt>
                <c:pt idx="93">
                  <c:v>38291</c:v>
                </c:pt>
                <c:pt idx="94">
                  <c:v>38321</c:v>
                </c:pt>
                <c:pt idx="95">
                  <c:v>38352</c:v>
                </c:pt>
                <c:pt idx="96">
                  <c:v>38383</c:v>
                </c:pt>
                <c:pt idx="97">
                  <c:v>38411</c:v>
                </c:pt>
                <c:pt idx="98">
                  <c:v>38442</c:v>
                </c:pt>
                <c:pt idx="99">
                  <c:v>38472</c:v>
                </c:pt>
                <c:pt idx="100">
                  <c:v>38503</c:v>
                </c:pt>
                <c:pt idx="101">
                  <c:v>38533</c:v>
                </c:pt>
                <c:pt idx="102">
                  <c:v>38564</c:v>
                </c:pt>
                <c:pt idx="103">
                  <c:v>38595</c:v>
                </c:pt>
                <c:pt idx="104">
                  <c:v>38625</c:v>
                </c:pt>
                <c:pt idx="105">
                  <c:v>38656</c:v>
                </c:pt>
                <c:pt idx="106">
                  <c:v>38686</c:v>
                </c:pt>
                <c:pt idx="107">
                  <c:v>38717</c:v>
                </c:pt>
                <c:pt idx="108">
                  <c:v>38748</c:v>
                </c:pt>
                <c:pt idx="109">
                  <c:v>38776</c:v>
                </c:pt>
                <c:pt idx="110">
                  <c:v>38807</c:v>
                </c:pt>
                <c:pt idx="111">
                  <c:v>38837</c:v>
                </c:pt>
                <c:pt idx="112">
                  <c:v>38868</c:v>
                </c:pt>
                <c:pt idx="113">
                  <c:v>38898</c:v>
                </c:pt>
                <c:pt idx="114">
                  <c:v>38929</c:v>
                </c:pt>
                <c:pt idx="115">
                  <c:v>38960</c:v>
                </c:pt>
                <c:pt idx="116">
                  <c:v>38990</c:v>
                </c:pt>
                <c:pt idx="117">
                  <c:v>39021</c:v>
                </c:pt>
                <c:pt idx="118">
                  <c:v>39051</c:v>
                </c:pt>
                <c:pt idx="119">
                  <c:v>39082</c:v>
                </c:pt>
                <c:pt idx="120">
                  <c:v>39113</c:v>
                </c:pt>
                <c:pt idx="121">
                  <c:v>39141</c:v>
                </c:pt>
                <c:pt idx="122">
                  <c:v>39172</c:v>
                </c:pt>
                <c:pt idx="123">
                  <c:v>39202</c:v>
                </c:pt>
                <c:pt idx="124">
                  <c:v>39233</c:v>
                </c:pt>
                <c:pt idx="125">
                  <c:v>39263</c:v>
                </c:pt>
                <c:pt idx="126">
                  <c:v>39294</c:v>
                </c:pt>
                <c:pt idx="127">
                  <c:v>39325</c:v>
                </c:pt>
                <c:pt idx="128">
                  <c:v>39355</c:v>
                </c:pt>
                <c:pt idx="129">
                  <c:v>39386</c:v>
                </c:pt>
                <c:pt idx="130">
                  <c:v>39416</c:v>
                </c:pt>
                <c:pt idx="131">
                  <c:v>39447</c:v>
                </c:pt>
                <c:pt idx="132">
                  <c:v>39478</c:v>
                </c:pt>
                <c:pt idx="133">
                  <c:v>39507</c:v>
                </c:pt>
                <c:pt idx="134">
                  <c:v>39538</c:v>
                </c:pt>
                <c:pt idx="135">
                  <c:v>39568</c:v>
                </c:pt>
                <c:pt idx="136">
                  <c:v>39599</c:v>
                </c:pt>
                <c:pt idx="137">
                  <c:v>39629</c:v>
                </c:pt>
                <c:pt idx="138">
                  <c:v>39660</c:v>
                </c:pt>
                <c:pt idx="139">
                  <c:v>39691</c:v>
                </c:pt>
                <c:pt idx="140">
                  <c:v>39721</c:v>
                </c:pt>
                <c:pt idx="141">
                  <c:v>39752</c:v>
                </c:pt>
                <c:pt idx="142">
                  <c:v>39782</c:v>
                </c:pt>
                <c:pt idx="143">
                  <c:v>39813</c:v>
                </c:pt>
                <c:pt idx="144">
                  <c:v>39844</c:v>
                </c:pt>
                <c:pt idx="145">
                  <c:v>39872</c:v>
                </c:pt>
                <c:pt idx="146">
                  <c:v>39903</c:v>
                </c:pt>
                <c:pt idx="147">
                  <c:v>39933</c:v>
                </c:pt>
                <c:pt idx="148">
                  <c:v>39964</c:v>
                </c:pt>
                <c:pt idx="149">
                  <c:v>39994</c:v>
                </c:pt>
                <c:pt idx="150">
                  <c:v>40025</c:v>
                </c:pt>
                <c:pt idx="151">
                  <c:v>40056</c:v>
                </c:pt>
                <c:pt idx="152">
                  <c:v>40086</c:v>
                </c:pt>
                <c:pt idx="153">
                  <c:v>40117</c:v>
                </c:pt>
                <c:pt idx="154">
                  <c:v>40147</c:v>
                </c:pt>
                <c:pt idx="155">
                  <c:v>40178</c:v>
                </c:pt>
                <c:pt idx="156">
                  <c:v>40209</c:v>
                </c:pt>
                <c:pt idx="157">
                  <c:v>40237</c:v>
                </c:pt>
                <c:pt idx="158">
                  <c:v>40268</c:v>
                </c:pt>
                <c:pt idx="159">
                  <c:v>40298</c:v>
                </c:pt>
                <c:pt idx="160">
                  <c:v>40329</c:v>
                </c:pt>
                <c:pt idx="161">
                  <c:v>40359</c:v>
                </c:pt>
                <c:pt idx="162">
                  <c:v>40390</c:v>
                </c:pt>
                <c:pt idx="163">
                  <c:v>40421</c:v>
                </c:pt>
                <c:pt idx="164">
                  <c:v>40451</c:v>
                </c:pt>
                <c:pt idx="165">
                  <c:v>40482</c:v>
                </c:pt>
                <c:pt idx="166">
                  <c:v>40512</c:v>
                </c:pt>
                <c:pt idx="167">
                  <c:v>40543</c:v>
                </c:pt>
                <c:pt idx="168">
                  <c:v>40574</c:v>
                </c:pt>
                <c:pt idx="169">
                  <c:v>40602</c:v>
                </c:pt>
                <c:pt idx="170">
                  <c:v>40633</c:v>
                </c:pt>
                <c:pt idx="171">
                  <c:v>40663</c:v>
                </c:pt>
                <c:pt idx="172">
                  <c:v>40694</c:v>
                </c:pt>
                <c:pt idx="173">
                  <c:v>40724</c:v>
                </c:pt>
                <c:pt idx="174">
                  <c:v>40755</c:v>
                </c:pt>
                <c:pt idx="175">
                  <c:v>40786</c:v>
                </c:pt>
                <c:pt idx="176">
                  <c:v>40816</c:v>
                </c:pt>
                <c:pt idx="177">
                  <c:v>40847</c:v>
                </c:pt>
                <c:pt idx="178">
                  <c:v>40877</c:v>
                </c:pt>
                <c:pt idx="179">
                  <c:v>40908</c:v>
                </c:pt>
              </c:numCache>
            </c:numRef>
          </c:cat>
          <c:val>
            <c:numRef>
              <c:f>Loans!$C$2:$C$182</c:f>
              <c:numCache>
                <c:formatCode>#,##0</c:formatCode>
                <c:ptCount val="181"/>
                <c:pt idx="0">
                  <c:v>277.06651782207501</c:v>
                </c:pt>
                <c:pt idx="1">
                  <c:v>275.59506141834299</c:v>
                </c:pt>
                <c:pt idx="2">
                  <c:v>273.233564674153</c:v>
                </c:pt>
                <c:pt idx="3">
                  <c:v>273.92137617512702</c:v>
                </c:pt>
                <c:pt idx="4">
                  <c:v>266.917816307755</c:v>
                </c:pt>
                <c:pt idx="5">
                  <c:v>260.12298722502999</c:v>
                </c:pt>
                <c:pt idx="6">
                  <c:v>249.47823190981799</c:v>
                </c:pt>
                <c:pt idx="7">
                  <c:v>247.32320784111499</c:v>
                </c:pt>
                <c:pt idx="8">
                  <c:v>252.912184331292</c:v>
                </c:pt>
                <c:pt idx="9">
                  <c:v>254.83840342646701</c:v>
                </c:pt>
                <c:pt idx="10">
                  <c:v>254.94469260667199</c:v>
                </c:pt>
                <c:pt idx="11">
                  <c:v>257.95482056423498</c:v>
                </c:pt>
                <c:pt idx="12">
                  <c:v>250.568103278514</c:v>
                </c:pt>
                <c:pt idx="13">
                  <c:v>247.643717087445</c:v>
                </c:pt>
                <c:pt idx="14">
                  <c:v>250.532689351952</c:v>
                </c:pt>
                <c:pt idx="15">
                  <c:v>247.87116978991099</c:v>
                </c:pt>
                <c:pt idx="16">
                  <c:v>248.05494201168</c:v>
                </c:pt>
                <c:pt idx="17">
                  <c:v>248.79718317874</c:v>
                </c:pt>
                <c:pt idx="18">
                  <c:v>253.36882111485301</c:v>
                </c:pt>
                <c:pt idx="19">
                  <c:v>259.052478153398</c:v>
                </c:pt>
                <c:pt idx="20">
                  <c:v>278.627819098739</c:v>
                </c:pt>
                <c:pt idx="21">
                  <c:v>306.49378387118901</c:v>
                </c:pt>
                <c:pt idx="22">
                  <c:v>306.60762634898799</c:v>
                </c:pt>
                <c:pt idx="23">
                  <c:v>304.66275755705698</c:v>
                </c:pt>
                <c:pt idx="24">
                  <c:v>315.15320084139398</c:v>
                </c:pt>
                <c:pt idx="25">
                  <c:v>333.21534358186301</c:v>
                </c:pt>
                <c:pt idx="26">
                  <c:v>338.20211913732999</c:v>
                </c:pt>
                <c:pt idx="27">
                  <c:v>339.88630425195299</c:v>
                </c:pt>
                <c:pt idx="28">
                  <c:v>329.993990503634</c:v>
                </c:pt>
                <c:pt idx="29">
                  <c:v>333.30341528671198</c:v>
                </c:pt>
                <c:pt idx="30">
                  <c:v>335.16600293369902</c:v>
                </c:pt>
                <c:pt idx="31">
                  <c:v>346.25533229401401</c:v>
                </c:pt>
                <c:pt idx="32">
                  <c:v>373.96120284104899</c:v>
                </c:pt>
                <c:pt idx="33">
                  <c:v>390.862852790359</c:v>
                </c:pt>
                <c:pt idx="34">
                  <c:v>371.46713225973201</c:v>
                </c:pt>
                <c:pt idx="35">
                  <c:v>370.35340041581497</c:v>
                </c:pt>
                <c:pt idx="36">
                  <c:v>365.5791723941</c:v>
                </c:pt>
                <c:pt idx="37">
                  <c:v>363.83715834470797</c:v>
                </c:pt>
                <c:pt idx="38">
                  <c:v>380.30085512749002</c:v>
                </c:pt>
                <c:pt idx="39">
                  <c:v>378.44607956912199</c:v>
                </c:pt>
                <c:pt idx="40">
                  <c:v>377.18522562477301</c:v>
                </c:pt>
                <c:pt idx="41">
                  <c:v>356.23419873063102</c:v>
                </c:pt>
                <c:pt idx="42">
                  <c:v>357.69315819179201</c:v>
                </c:pt>
                <c:pt idx="43">
                  <c:v>366.95904673145498</c:v>
                </c:pt>
                <c:pt idx="44">
                  <c:v>375.26455828943398</c:v>
                </c:pt>
                <c:pt idx="45">
                  <c:v>392.126880812401</c:v>
                </c:pt>
                <c:pt idx="46">
                  <c:v>399.048204825992</c:v>
                </c:pt>
                <c:pt idx="47">
                  <c:v>410.02104282729101</c:v>
                </c:pt>
                <c:pt idx="48">
                  <c:v>393.93557498266802</c:v>
                </c:pt>
                <c:pt idx="49">
                  <c:v>383.64173355724898</c:v>
                </c:pt>
                <c:pt idx="50">
                  <c:v>401.54989613388398</c:v>
                </c:pt>
                <c:pt idx="51">
                  <c:v>412.92621153927701</c:v>
                </c:pt>
                <c:pt idx="52">
                  <c:v>396.78814052952498</c:v>
                </c:pt>
                <c:pt idx="53">
                  <c:v>411.46749355225302</c:v>
                </c:pt>
                <c:pt idx="54">
                  <c:v>409.66457973540798</c:v>
                </c:pt>
                <c:pt idx="55">
                  <c:v>406.44339316133602</c:v>
                </c:pt>
                <c:pt idx="56">
                  <c:v>454.17627900179201</c:v>
                </c:pt>
                <c:pt idx="57">
                  <c:v>495.03450048275101</c:v>
                </c:pt>
                <c:pt idx="58">
                  <c:v>483.30885144413998</c:v>
                </c:pt>
                <c:pt idx="59">
                  <c:v>477.48656659057201</c:v>
                </c:pt>
                <c:pt idx="60">
                  <c:v>455.93824922657899</c:v>
                </c:pt>
                <c:pt idx="61">
                  <c:v>470.92856303116599</c:v>
                </c:pt>
                <c:pt idx="62">
                  <c:v>453.88389638330801</c:v>
                </c:pt>
                <c:pt idx="63">
                  <c:v>433.793952611988</c:v>
                </c:pt>
                <c:pt idx="64">
                  <c:v>439.148308667788</c:v>
                </c:pt>
                <c:pt idx="65">
                  <c:v>448.67401018952802</c:v>
                </c:pt>
                <c:pt idx="66">
                  <c:v>470.90367165556898</c:v>
                </c:pt>
                <c:pt idx="67">
                  <c:v>483.95501075674503</c:v>
                </c:pt>
                <c:pt idx="68">
                  <c:v>496.368772685642</c:v>
                </c:pt>
                <c:pt idx="69">
                  <c:v>532.76018456776001</c:v>
                </c:pt>
                <c:pt idx="70">
                  <c:v>516.56004674428505</c:v>
                </c:pt>
                <c:pt idx="71">
                  <c:v>504.45545373501602</c:v>
                </c:pt>
                <c:pt idx="72">
                  <c:v>482.19738871407202</c:v>
                </c:pt>
                <c:pt idx="73">
                  <c:v>485.52291942635401</c:v>
                </c:pt>
                <c:pt idx="74">
                  <c:v>469.31529161555801</c:v>
                </c:pt>
                <c:pt idx="75">
                  <c:v>452.60469197044301</c:v>
                </c:pt>
                <c:pt idx="76">
                  <c:v>419.11147072063699</c:v>
                </c:pt>
                <c:pt idx="77">
                  <c:v>393.38592064578501</c:v>
                </c:pt>
                <c:pt idx="78">
                  <c:v>386.69550750157703</c:v>
                </c:pt>
                <c:pt idx="79">
                  <c:v>382.48398688668999</c:v>
                </c:pt>
                <c:pt idx="80">
                  <c:v>386.70106724465097</c:v>
                </c:pt>
                <c:pt idx="81">
                  <c:v>381.90078042758898</c:v>
                </c:pt>
                <c:pt idx="82">
                  <c:v>366.86955354545302</c:v>
                </c:pt>
                <c:pt idx="83">
                  <c:v>345.97909807183402</c:v>
                </c:pt>
                <c:pt idx="84">
                  <c:v>328.67811783548098</c:v>
                </c:pt>
                <c:pt idx="85">
                  <c:v>321.37397236509099</c:v>
                </c:pt>
                <c:pt idx="86">
                  <c:v>313.729835679399</c:v>
                </c:pt>
                <c:pt idx="87">
                  <c:v>309.33637257553499</c:v>
                </c:pt>
                <c:pt idx="88">
                  <c:v>308.28816210152797</c:v>
                </c:pt>
                <c:pt idx="89">
                  <c:v>295.79719886435498</c:v>
                </c:pt>
                <c:pt idx="90">
                  <c:v>293.37254277313201</c:v>
                </c:pt>
                <c:pt idx="91">
                  <c:v>288.44239788442098</c:v>
                </c:pt>
                <c:pt idx="92">
                  <c:v>282.30663048484502</c:v>
                </c:pt>
                <c:pt idx="93">
                  <c:v>277.183942278595</c:v>
                </c:pt>
                <c:pt idx="94">
                  <c:v>272.13791941420601</c:v>
                </c:pt>
                <c:pt idx="95">
                  <c:v>266.89300641914502</c:v>
                </c:pt>
                <c:pt idx="96">
                  <c:v>263.70466791981801</c:v>
                </c:pt>
                <c:pt idx="97">
                  <c:v>254.725334867171</c:v>
                </c:pt>
                <c:pt idx="98">
                  <c:v>251.38164420267299</c:v>
                </c:pt>
                <c:pt idx="99">
                  <c:v>256.80152201671598</c:v>
                </c:pt>
                <c:pt idx="100">
                  <c:v>259.56727698808203</c:v>
                </c:pt>
                <c:pt idx="101">
                  <c:v>257.301454953426</c:v>
                </c:pt>
                <c:pt idx="102">
                  <c:v>250.10736211947199</c:v>
                </c:pt>
                <c:pt idx="103">
                  <c:v>242.250222939374</c:v>
                </c:pt>
                <c:pt idx="104">
                  <c:v>240.55112927400401</c:v>
                </c:pt>
                <c:pt idx="105">
                  <c:v>245.68571596329201</c:v>
                </c:pt>
                <c:pt idx="106">
                  <c:v>247.62586493981701</c:v>
                </c:pt>
                <c:pt idx="107">
                  <c:v>243.67702660293401</c:v>
                </c:pt>
                <c:pt idx="108">
                  <c:v>240.729285072381</c:v>
                </c:pt>
                <c:pt idx="109">
                  <c:v>237.028678856639</c:v>
                </c:pt>
                <c:pt idx="110">
                  <c:v>233.98096566426901</c:v>
                </c:pt>
                <c:pt idx="111">
                  <c:v>235.14739623658099</c:v>
                </c:pt>
                <c:pt idx="112">
                  <c:v>238.92504879251999</c:v>
                </c:pt>
                <c:pt idx="113">
                  <c:v>244.37122932688601</c:v>
                </c:pt>
                <c:pt idx="114">
                  <c:v>245.76541602371699</c:v>
                </c:pt>
                <c:pt idx="115">
                  <c:v>249.03071369543201</c:v>
                </c:pt>
                <c:pt idx="116">
                  <c:v>251.70267840417699</c:v>
                </c:pt>
                <c:pt idx="117">
                  <c:v>249.12023649778999</c:v>
                </c:pt>
                <c:pt idx="118">
                  <c:v>253.330303191198</c:v>
                </c:pt>
                <c:pt idx="119">
                  <c:v>252.102024310823</c:v>
                </c:pt>
                <c:pt idx="120">
                  <c:v>247.04052026391199</c:v>
                </c:pt>
                <c:pt idx="121">
                  <c:v>239.675941039408</c:v>
                </c:pt>
                <c:pt idx="122">
                  <c:v>237.89675891486399</c:v>
                </c:pt>
                <c:pt idx="123">
                  <c:v>236.266483855319</c:v>
                </c:pt>
                <c:pt idx="124">
                  <c:v>235.293362804217</c:v>
                </c:pt>
                <c:pt idx="125">
                  <c:v>243.68387436910101</c:v>
                </c:pt>
                <c:pt idx="126">
                  <c:v>330.360240371808</c:v>
                </c:pt>
                <c:pt idx="127">
                  <c:v>342.57939947208399</c:v>
                </c:pt>
                <c:pt idx="128">
                  <c:v>317.13495204310101</c:v>
                </c:pt>
                <c:pt idx="129">
                  <c:v>311.90893991115303</c:v>
                </c:pt>
                <c:pt idx="130">
                  <c:v>360.27706620903803</c:v>
                </c:pt>
                <c:pt idx="131">
                  <c:v>371.65387737090202</c:v>
                </c:pt>
                <c:pt idx="132">
                  <c:v>460.99888400683898</c:v>
                </c:pt>
                <c:pt idx="133">
                  <c:v>537.29865559505004</c:v>
                </c:pt>
                <c:pt idx="134">
                  <c:v>557.04836501313196</c:v>
                </c:pt>
                <c:pt idx="135">
                  <c:v>483.852481318581</c:v>
                </c:pt>
                <c:pt idx="136">
                  <c:v>475.82332327053098</c:v>
                </c:pt>
                <c:pt idx="137">
                  <c:v>481.942780767089</c:v>
                </c:pt>
                <c:pt idx="138">
                  <c:v>516.35929668513404</c:v>
                </c:pt>
                <c:pt idx="139">
                  <c:v>537.99017053138596</c:v>
                </c:pt>
                <c:pt idx="140">
                  <c:v>720.97999295244006</c:v>
                </c:pt>
                <c:pt idx="141">
                  <c:v>1171.1220404493199</c:v>
                </c:pt>
                <c:pt idx="142">
                  <c:v>1511.62789222018</c:v>
                </c:pt>
                <c:pt idx="143">
                  <c:v>1641.1482333270601</c:v>
                </c:pt>
                <c:pt idx="144">
                  <c:v>1476.4367523334699</c:v>
                </c:pt>
                <c:pt idx="145">
                  <c:v>1471.0899131707399</c:v>
                </c:pt>
                <c:pt idx="146">
                  <c:v>1446.5274663750499</c:v>
                </c:pt>
                <c:pt idx="147">
                  <c:v>1176.44417046117</c:v>
                </c:pt>
                <c:pt idx="148">
                  <c:v>990.976320320529</c:v>
                </c:pt>
                <c:pt idx="149">
                  <c:v>885.66577786163896</c:v>
                </c:pt>
                <c:pt idx="150">
                  <c:v>783.60851253137798</c:v>
                </c:pt>
                <c:pt idx="151">
                  <c:v>745.349675823756</c:v>
                </c:pt>
                <c:pt idx="152">
                  <c:v>671.79452187985305</c:v>
                </c:pt>
                <c:pt idx="153">
                  <c:v>658.36052280912702</c:v>
                </c:pt>
                <c:pt idx="154">
                  <c:v>679.97019311253405</c:v>
                </c:pt>
                <c:pt idx="155">
                  <c:v>608.731479682187</c:v>
                </c:pt>
                <c:pt idx="156">
                  <c:v>564.62901325209305</c:v>
                </c:pt>
                <c:pt idx="157">
                  <c:v>571.91928533101304</c:v>
                </c:pt>
                <c:pt idx="158">
                  <c:v>525.37668841322795</c:v>
                </c:pt>
                <c:pt idx="159">
                  <c:v>493.80462155093397</c:v>
                </c:pt>
                <c:pt idx="160">
                  <c:v>570.62943673319796</c:v>
                </c:pt>
                <c:pt idx="161">
                  <c:v>592.17305418827095</c:v>
                </c:pt>
                <c:pt idx="162">
                  <c:v>573.67802346681106</c:v>
                </c:pt>
                <c:pt idx="163">
                  <c:v>571.40262200796201</c:v>
                </c:pt>
                <c:pt idx="164">
                  <c:v>545.27542068045705</c:v>
                </c:pt>
                <c:pt idx="165">
                  <c:v>520.30537077620704</c:v>
                </c:pt>
                <c:pt idx="166">
                  <c:v>538.76551858701998</c:v>
                </c:pt>
                <c:pt idx="167">
                  <c:v>516.99071296166005</c:v>
                </c:pt>
                <c:pt idx="168">
                  <c:v>478.09505873227903</c:v>
                </c:pt>
                <c:pt idx="169">
                  <c:v>470.60857079820101</c:v>
                </c:pt>
                <c:pt idx="170">
                  <c:v>474.67199659908403</c:v>
                </c:pt>
                <c:pt idx="171">
                  <c:v>475.913893748644</c:v>
                </c:pt>
                <c:pt idx="172">
                  <c:v>493.55445039024602</c:v>
                </c:pt>
                <c:pt idx="173">
                  <c:v>518.84819287044695</c:v>
                </c:pt>
                <c:pt idx="174">
                  <c:v>533.53863590886397</c:v>
                </c:pt>
                <c:pt idx="175">
                  <c:v>695.07093051797904</c:v>
                </c:pt>
                <c:pt idx="176">
                  <c:v>620.88579406844894</c:v>
                </c:pt>
                <c:pt idx="177">
                  <c:v>622.30463579852699</c:v>
                </c:pt>
                <c:pt idx="178">
                  <c:v>656.71271933021205</c:v>
                </c:pt>
                <c:pt idx="179">
                  <c:v>651.97689071942602</c:v>
                </c:pt>
              </c:numCache>
            </c:numRef>
          </c:val>
          <c:smooth val="0"/>
          <c:extLst>
            <c:ext xmlns:c16="http://schemas.microsoft.com/office/drawing/2014/chart" uri="{C3380CC4-5D6E-409C-BE32-E72D297353CC}">
              <c16:uniqueId val="{00000001-175C-4A5D-88E9-59798564C2D0}"/>
            </c:ext>
          </c:extLst>
        </c:ser>
        <c:dLbls>
          <c:showLegendKey val="0"/>
          <c:showVal val="0"/>
          <c:showCatName val="0"/>
          <c:showSerName val="0"/>
          <c:showPercent val="0"/>
          <c:showBubbleSize val="0"/>
        </c:dLbls>
        <c:smooth val="0"/>
        <c:axId val="699625472"/>
        <c:axId val="699628160"/>
      </c:lineChart>
      <c:dateAx>
        <c:axId val="699625472"/>
        <c:scaling>
          <c:orientation val="minMax"/>
        </c:scaling>
        <c:delete val="0"/>
        <c:axPos val="b"/>
        <c:numFmt formatCode="yyyy"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699628160"/>
        <c:crosses val="autoZero"/>
        <c:auto val="1"/>
        <c:lblOffset val="100"/>
        <c:baseTimeUnit val="months"/>
        <c:majorUnit val="1"/>
        <c:majorTimeUnit val="years"/>
        <c:minorUnit val="6"/>
        <c:minorTimeUnit val="months"/>
      </c:dateAx>
      <c:valAx>
        <c:axId val="699628160"/>
        <c:scaling>
          <c:orientation val="minMax"/>
        </c:scaling>
        <c:delete val="0"/>
        <c:axPos val="l"/>
        <c:majorGridlines>
          <c:spPr>
            <a:ln w="12700">
              <a:solidFill>
                <a:srgbClr val="969696"/>
              </a:solidFill>
              <a:prstDash val="solid"/>
            </a:ln>
          </c:spPr>
        </c:majorGridlines>
        <c:title>
          <c:tx>
            <c:rich>
              <a:bodyPr/>
              <a:lstStyle/>
              <a:p>
                <a:pPr>
                  <a:defRPr sz="1200" b="0" i="0" u="none" strike="noStrike" baseline="0">
                    <a:solidFill>
                      <a:srgbClr val="000000"/>
                    </a:solidFill>
                    <a:latin typeface="Arial Narrow"/>
                    <a:ea typeface="Arial Narrow"/>
                    <a:cs typeface="Arial Narrow"/>
                  </a:defRPr>
                </a:pPr>
                <a:r>
                  <a:rPr lang="en-US"/>
                  <a:t>Spread, bps</a:t>
                </a:r>
              </a:p>
            </c:rich>
          </c:tx>
          <c:layout>
            <c:manualLayout>
              <c:xMode val="edge"/>
              <c:yMode val="edge"/>
              <c:x val="8.3333468967234647E-3"/>
              <c:y val="0.3375004119878076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699625472"/>
        <c:crosses val="autoZero"/>
        <c:crossBetween val="between"/>
      </c:valAx>
      <c:spPr>
        <a:noFill/>
        <a:ln w="12700">
          <a:solidFill>
            <a:srgbClr val="808080"/>
          </a:solidFill>
          <a:prstDash val="solid"/>
        </a:ln>
      </c:spPr>
    </c:plotArea>
    <c:legend>
      <c:legendPos val="b"/>
      <c:layout>
        <c:manualLayout>
          <c:xMode val="edge"/>
          <c:yMode val="edge"/>
          <c:x val="0.38666729600796879"/>
          <c:y val="0.92250112610000745"/>
          <c:w val="0.33166720648959391"/>
          <c:h val="6.2500076294038448E-2"/>
        </c:manualLayout>
      </c:layout>
      <c:overlay val="0"/>
      <c:spPr>
        <a:solidFill>
          <a:srgbClr val="FFFFFF"/>
        </a:solidFill>
        <a:ln w="25400">
          <a:noFill/>
        </a:ln>
      </c:spPr>
      <c:txPr>
        <a:bodyPr/>
        <a:lstStyle/>
        <a:p>
          <a:pPr>
            <a:defRPr sz="11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9525">
      <a:noFill/>
    </a:ln>
  </c:spPr>
  <c:txPr>
    <a:bodyPr/>
    <a:lstStyle/>
    <a:p>
      <a:pPr>
        <a:defRPr sz="12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33357476167766"/>
          <c:y val="7.3232503828578335E-2"/>
          <c:w val="0.80333464084414197"/>
          <c:h val="0.74242607329662169"/>
        </c:manualLayout>
      </c:layout>
      <c:scatterChart>
        <c:scatterStyle val="lineMarker"/>
        <c:varyColors val="0"/>
        <c:ser>
          <c:idx val="0"/>
          <c:order val="0"/>
          <c:tx>
            <c:v>History</c:v>
          </c:tx>
          <c:spPr>
            <a:ln w="28575">
              <a:noFill/>
            </a:ln>
          </c:spPr>
          <c:marker>
            <c:symbol val="diamond"/>
            <c:size val="5"/>
            <c:spPr>
              <a:solidFill>
                <a:srgbClr val="003366"/>
              </a:solidFill>
              <a:ln>
                <a:solidFill>
                  <a:srgbClr val="003366"/>
                </a:solidFill>
                <a:prstDash val="solid"/>
              </a:ln>
            </c:spPr>
          </c:marker>
          <c:trendline>
            <c:spPr>
              <a:ln w="25400">
                <a:solidFill>
                  <a:srgbClr val="FF0000"/>
                </a:solidFill>
                <a:prstDash val="solid"/>
              </a:ln>
            </c:spPr>
            <c:trendlineType val="exp"/>
            <c:dispRSqr val="1"/>
            <c:dispEq val="1"/>
            <c:trendlineLbl>
              <c:layout>
                <c:manualLayout>
                  <c:x val="-0.56014059281448825"/>
                  <c:y val="-4.6095446397920251E-2"/>
                </c:manualLayout>
              </c:layout>
              <c:numFmt formatCode="General" sourceLinked="0"/>
              <c:spPr>
                <a:noFill/>
                <a:ln w="25400">
                  <a:noFill/>
                </a:ln>
              </c:spPr>
              <c:txPr>
                <a:bodyPr/>
                <a:lstStyle/>
                <a:p>
                  <a:pPr>
                    <a:defRPr sz="1200" b="0" i="0" u="none" strike="noStrike" baseline="0">
                      <a:solidFill>
                        <a:srgbClr val="000000"/>
                      </a:solidFill>
                      <a:latin typeface="Arial Narrow"/>
                      <a:ea typeface="Arial Narrow"/>
                      <a:cs typeface="Arial Narrow"/>
                    </a:defRPr>
                  </a:pPr>
                  <a:endParaRPr lang="en-US"/>
                </a:p>
              </c:txPr>
            </c:trendlineLbl>
          </c:trendline>
          <c:xVal>
            <c:numRef>
              <c:f>Loans!$B$2:$B$182</c:f>
              <c:numCache>
                <c:formatCode>#,##0</c:formatCode>
                <c:ptCount val="181"/>
                <c:pt idx="0">
                  <c:v>304</c:v>
                </c:pt>
                <c:pt idx="1">
                  <c:v>273</c:v>
                </c:pt>
                <c:pt idx="2">
                  <c:v>284</c:v>
                </c:pt>
                <c:pt idx="3">
                  <c:v>294</c:v>
                </c:pt>
                <c:pt idx="4">
                  <c:v>268</c:v>
                </c:pt>
                <c:pt idx="5">
                  <c:v>267</c:v>
                </c:pt>
                <c:pt idx="6">
                  <c:v>271</c:v>
                </c:pt>
                <c:pt idx="7">
                  <c:v>259</c:v>
                </c:pt>
                <c:pt idx="8">
                  <c:v>259</c:v>
                </c:pt>
                <c:pt idx="9">
                  <c:v>299</c:v>
                </c:pt>
                <c:pt idx="10">
                  <c:v>290</c:v>
                </c:pt>
                <c:pt idx="11">
                  <c:v>296</c:v>
                </c:pt>
                <c:pt idx="12">
                  <c:v>300</c:v>
                </c:pt>
                <c:pt idx="13">
                  <c:v>287</c:v>
                </c:pt>
                <c:pt idx="14">
                  <c:v>283</c:v>
                </c:pt>
                <c:pt idx="15">
                  <c:v>298</c:v>
                </c:pt>
                <c:pt idx="16">
                  <c:v>318</c:v>
                </c:pt>
                <c:pt idx="17">
                  <c:v>337</c:v>
                </c:pt>
                <c:pt idx="18">
                  <c:v>338</c:v>
                </c:pt>
                <c:pt idx="19">
                  <c:v>520</c:v>
                </c:pt>
                <c:pt idx="20">
                  <c:v>595</c:v>
                </c:pt>
                <c:pt idx="21">
                  <c:v>652</c:v>
                </c:pt>
                <c:pt idx="22">
                  <c:v>544</c:v>
                </c:pt>
                <c:pt idx="23">
                  <c:v>566</c:v>
                </c:pt>
                <c:pt idx="24">
                  <c:v>560</c:v>
                </c:pt>
                <c:pt idx="25">
                  <c:v>521</c:v>
                </c:pt>
                <c:pt idx="26">
                  <c:v>519</c:v>
                </c:pt>
                <c:pt idx="27">
                  <c:v>476</c:v>
                </c:pt>
                <c:pt idx="28">
                  <c:v>475</c:v>
                </c:pt>
                <c:pt idx="29">
                  <c:v>487</c:v>
                </c:pt>
                <c:pt idx="30">
                  <c:v>466</c:v>
                </c:pt>
                <c:pt idx="31">
                  <c:v>490</c:v>
                </c:pt>
                <c:pt idx="32">
                  <c:v>507</c:v>
                </c:pt>
                <c:pt idx="33">
                  <c:v>513</c:v>
                </c:pt>
                <c:pt idx="34">
                  <c:v>491</c:v>
                </c:pt>
                <c:pt idx="35">
                  <c:v>476</c:v>
                </c:pt>
                <c:pt idx="36">
                  <c:v>487</c:v>
                </c:pt>
                <c:pt idx="37">
                  <c:v>508</c:v>
                </c:pt>
                <c:pt idx="38">
                  <c:v>575</c:v>
                </c:pt>
                <c:pt idx="39">
                  <c:v>588</c:v>
                </c:pt>
                <c:pt idx="40">
                  <c:v>616</c:v>
                </c:pt>
                <c:pt idx="41">
                  <c:v>617</c:v>
                </c:pt>
                <c:pt idx="42">
                  <c:v>626</c:v>
                </c:pt>
                <c:pt idx="43">
                  <c:v>643</c:v>
                </c:pt>
                <c:pt idx="44">
                  <c:v>677</c:v>
                </c:pt>
                <c:pt idx="45">
                  <c:v>779</c:v>
                </c:pt>
                <c:pt idx="46">
                  <c:v>906</c:v>
                </c:pt>
                <c:pt idx="47">
                  <c:v>916</c:v>
                </c:pt>
                <c:pt idx="48">
                  <c:v>787</c:v>
                </c:pt>
                <c:pt idx="49">
                  <c:v>770</c:v>
                </c:pt>
                <c:pt idx="50">
                  <c:v>818</c:v>
                </c:pt>
                <c:pt idx="51">
                  <c:v>806</c:v>
                </c:pt>
                <c:pt idx="52">
                  <c:v>768</c:v>
                </c:pt>
                <c:pt idx="53">
                  <c:v>816</c:v>
                </c:pt>
                <c:pt idx="54">
                  <c:v>827</c:v>
                </c:pt>
                <c:pt idx="55">
                  <c:v>805</c:v>
                </c:pt>
                <c:pt idx="56">
                  <c:v>1018</c:v>
                </c:pt>
                <c:pt idx="57">
                  <c:v>961</c:v>
                </c:pt>
                <c:pt idx="58">
                  <c:v>839</c:v>
                </c:pt>
                <c:pt idx="59">
                  <c:v>824</c:v>
                </c:pt>
                <c:pt idx="60">
                  <c:v>789</c:v>
                </c:pt>
                <c:pt idx="61">
                  <c:v>819</c:v>
                </c:pt>
                <c:pt idx="62">
                  <c:v>708</c:v>
                </c:pt>
                <c:pt idx="63">
                  <c:v>688</c:v>
                </c:pt>
                <c:pt idx="64">
                  <c:v>728</c:v>
                </c:pt>
                <c:pt idx="65">
                  <c:v>875</c:v>
                </c:pt>
                <c:pt idx="66">
                  <c:v>971</c:v>
                </c:pt>
                <c:pt idx="67">
                  <c:v>961</c:v>
                </c:pt>
                <c:pt idx="68">
                  <c:v>1033</c:v>
                </c:pt>
                <c:pt idx="69">
                  <c:v>1059</c:v>
                </c:pt>
                <c:pt idx="70">
                  <c:v>883</c:v>
                </c:pt>
                <c:pt idx="71">
                  <c:v>890</c:v>
                </c:pt>
                <c:pt idx="72">
                  <c:v>829</c:v>
                </c:pt>
                <c:pt idx="73">
                  <c:v>838</c:v>
                </c:pt>
                <c:pt idx="74">
                  <c:v>772</c:v>
                </c:pt>
                <c:pt idx="75">
                  <c:v>644</c:v>
                </c:pt>
                <c:pt idx="76">
                  <c:v>679</c:v>
                </c:pt>
                <c:pt idx="77">
                  <c:v>613</c:v>
                </c:pt>
                <c:pt idx="78">
                  <c:v>567</c:v>
                </c:pt>
                <c:pt idx="79">
                  <c:v>546</c:v>
                </c:pt>
                <c:pt idx="80">
                  <c:v>551</c:v>
                </c:pt>
                <c:pt idx="81">
                  <c:v>473</c:v>
                </c:pt>
                <c:pt idx="82">
                  <c:v>448</c:v>
                </c:pt>
                <c:pt idx="83">
                  <c:v>418</c:v>
                </c:pt>
                <c:pt idx="84">
                  <c:v>405</c:v>
                </c:pt>
                <c:pt idx="85">
                  <c:v>434</c:v>
                </c:pt>
                <c:pt idx="86">
                  <c:v>441</c:v>
                </c:pt>
                <c:pt idx="87">
                  <c:v>391</c:v>
                </c:pt>
                <c:pt idx="88">
                  <c:v>428</c:v>
                </c:pt>
                <c:pt idx="89">
                  <c:v>410</c:v>
                </c:pt>
                <c:pt idx="90">
                  <c:v>402</c:v>
                </c:pt>
                <c:pt idx="91">
                  <c:v>406</c:v>
                </c:pt>
                <c:pt idx="92">
                  <c:v>383</c:v>
                </c:pt>
                <c:pt idx="93">
                  <c:v>363</c:v>
                </c:pt>
                <c:pt idx="94">
                  <c:v>317</c:v>
                </c:pt>
                <c:pt idx="95">
                  <c:v>310</c:v>
                </c:pt>
                <c:pt idx="96">
                  <c:v>329</c:v>
                </c:pt>
                <c:pt idx="97">
                  <c:v>283</c:v>
                </c:pt>
                <c:pt idx="98">
                  <c:v>352</c:v>
                </c:pt>
                <c:pt idx="99">
                  <c:v>419</c:v>
                </c:pt>
                <c:pt idx="100">
                  <c:v>413</c:v>
                </c:pt>
                <c:pt idx="101">
                  <c:v>385</c:v>
                </c:pt>
                <c:pt idx="102">
                  <c:v>330</c:v>
                </c:pt>
                <c:pt idx="103">
                  <c:v>366</c:v>
                </c:pt>
                <c:pt idx="104">
                  <c:v>354</c:v>
                </c:pt>
                <c:pt idx="105">
                  <c:v>361</c:v>
                </c:pt>
                <c:pt idx="106">
                  <c:v>367</c:v>
                </c:pt>
                <c:pt idx="107">
                  <c:v>371</c:v>
                </c:pt>
                <c:pt idx="108">
                  <c:v>342</c:v>
                </c:pt>
                <c:pt idx="109">
                  <c:v>337</c:v>
                </c:pt>
                <c:pt idx="110">
                  <c:v>313</c:v>
                </c:pt>
                <c:pt idx="111">
                  <c:v>304</c:v>
                </c:pt>
                <c:pt idx="112">
                  <c:v>312</c:v>
                </c:pt>
                <c:pt idx="113">
                  <c:v>335</c:v>
                </c:pt>
                <c:pt idx="114">
                  <c:v>345</c:v>
                </c:pt>
                <c:pt idx="115">
                  <c:v>349</c:v>
                </c:pt>
                <c:pt idx="116">
                  <c:v>344</c:v>
                </c:pt>
                <c:pt idx="117">
                  <c:v>329</c:v>
                </c:pt>
                <c:pt idx="118">
                  <c:v>320</c:v>
                </c:pt>
                <c:pt idx="119">
                  <c:v>289</c:v>
                </c:pt>
                <c:pt idx="120">
                  <c:v>272</c:v>
                </c:pt>
                <c:pt idx="121">
                  <c:v>282</c:v>
                </c:pt>
                <c:pt idx="122">
                  <c:v>285</c:v>
                </c:pt>
                <c:pt idx="123">
                  <c:v>274</c:v>
                </c:pt>
                <c:pt idx="124">
                  <c:v>246</c:v>
                </c:pt>
                <c:pt idx="125">
                  <c:v>298</c:v>
                </c:pt>
                <c:pt idx="126">
                  <c:v>419</c:v>
                </c:pt>
                <c:pt idx="127">
                  <c:v>455</c:v>
                </c:pt>
                <c:pt idx="128">
                  <c:v>420</c:v>
                </c:pt>
                <c:pt idx="129">
                  <c:v>436</c:v>
                </c:pt>
                <c:pt idx="130">
                  <c:v>575</c:v>
                </c:pt>
                <c:pt idx="131">
                  <c:v>592</c:v>
                </c:pt>
                <c:pt idx="132">
                  <c:v>695</c:v>
                </c:pt>
                <c:pt idx="133">
                  <c:v>767</c:v>
                </c:pt>
                <c:pt idx="134">
                  <c:v>821</c:v>
                </c:pt>
                <c:pt idx="135">
                  <c:v>686</c:v>
                </c:pt>
                <c:pt idx="136">
                  <c:v>653</c:v>
                </c:pt>
                <c:pt idx="137">
                  <c:v>735</c:v>
                </c:pt>
                <c:pt idx="138">
                  <c:v>800</c:v>
                </c:pt>
                <c:pt idx="139">
                  <c:v>836</c:v>
                </c:pt>
                <c:pt idx="140">
                  <c:v>1096</c:v>
                </c:pt>
                <c:pt idx="141">
                  <c:v>1617</c:v>
                </c:pt>
                <c:pt idx="142">
                  <c:v>1988</c:v>
                </c:pt>
                <c:pt idx="143">
                  <c:v>1812</c:v>
                </c:pt>
                <c:pt idx="144">
                  <c:v>1626</c:v>
                </c:pt>
                <c:pt idx="145">
                  <c:v>1738</c:v>
                </c:pt>
                <c:pt idx="146">
                  <c:v>1703</c:v>
                </c:pt>
                <c:pt idx="147">
                  <c:v>1345</c:v>
                </c:pt>
                <c:pt idx="148">
                  <c:v>1170</c:v>
                </c:pt>
                <c:pt idx="149">
                  <c:v>1055</c:v>
                </c:pt>
                <c:pt idx="150">
                  <c:v>922</c:v>
                </c:pt>
                <c:pt idx="151">
                  <c:v>912</c:v>
                </c:pt>
                <c:pt idx="152">
                  <c:v>793</c:v>
                </c:pt>
                <c:pt idx="153">
                  <c:v>760</c:v>
                </c:pt>
                <c:pt idx="154">
                  <c:v>765</c:v>
                </c:pt>
                <c:pt idx="155">
                  <c:v>639</c:v>
                </c:pt>
                <c:pt idx="156">
                  <c:v>654</c:v>
                </c:pt>
                <c:pt idx="157">
                  <c:v>671</c:v>
                </c:pt>
                <c:pt idx="158">
                  <c:v>584</c:v>
                </c:pt>
                <c:pt idx="159">
                  <c:v>561</c:v>
                </c:pt>
                <c:pt idx="160">
                  <c:v>698</c:v>
                </c:pt>
                <c:pt idx="161">
                  <c:v>713</c:v>
                </c:pt>
                <c:pt idx="162">
                  <c:v>659</c:v>
                </c:pt>
                <c:pt idx="163">
                  <c:v>692</c:v>
                </c:pt>
                <c:pt idx="164">
                  <c:v>626</c:v>
                </c:pt>
                <c:pt idx="165">
                  <c:v>593</c:v>
                </c:pt>
                <c:pt idx="166">
                  <c:v>622</c:v>
                </c:pt>
                <c:pt idx="167">
                  <c:v>541</c:v>
                </c:pt>
                <c:pt idx="168">
                  <c:v>508</c:v>
                </c:pt>
                <c:pt idx="169">
                  <c:v>478</c:v>
                </c:pt>
                <c:pt idx="170">
                  <c:v>477</c:v>
                </c:pt>
                <c:pt idx="171">
                  <c:v>476</c:v>
                </c:pt>
                <c:pt idx="172">
                  <c:v>509</c:v>
                </c:pt>
                <c:pt idx="173">
                  <c:v>542</c:v>
                </c:pt>
                <c:pt idx="174">
                  <c:v>558</c:v>
                </c:pt>
                <c:pt idx="175">
                  <c:v>730</c:v>
                </c:pt>
                <c:pt idx="176">
                  <c:v>841</c:v>
                </c:pt>
                <c:pt idx="177">
                  <c:v>707</c:v>
                </c:pt>
                <c:pt idx="178">
                  <c:v>779</c:v>
                </c:pt>
                <c:pt idx="179">
                  <c:v>723</c:v>
                </c:pt>
              </c:numCache>
            </c:numRef>
          </c:xVal>
          <c:yVal>
            <c:numRef>
              <c:f>Loans!$C$2:$C$182</c:f>
              <c:numCache>
                <c:formatCode>#,##0</c:formatCode>
                <c:ptCount val="181"/>
                <c:pt idx="0">
                  <c:v>277.06651782207501</c:v>
                </c:pt>
                <c:pt idx="1">
                  <c:v>275.59506141834299</c:v>
                </c:pt>
                <c:pt idx="2">
                  <c:v>273.233564674153</c:v>
                </c:pt>
                <c:pt idx="3">
                  <c:v>273.92137617512702</c:v>
                </c:pt>
                <c:pt idx="4">
                  <c:v>266.917816307755</c:v>
                </c:pt>
                <c:pt idx="5">
                  <c:v>260.12298722502999</c:v>
                </c:pt>
                <c:pt idx="6">
                  <c:v>249.47823190981799</c:v>
                </c:pt>
                <c:pt idx="7">
                  <c:v>247.32320784111499</c:v>
                </c:pt>
                <c:pt idx="8">
                  <c:v>252.912184331292</c:v>
                </c:pt>
                <c:pt idx="9">
                  <c:v>254.83840342646701</c:v>
                </c:pt>
                <c:pt idx="10">
                  <c:v>254.94469260667199</c:v>
                </c:pt>
                <c:pt idx="11">
                  <c:v>257.95482056423498</c:v>
                </c:pt>
                <c:pt idx="12">
                  <c:v>250.568103278514</c:v>
                </c:pt>
                <c:pt idx="13">
                  <c:v>247.643717087445</c:v>
                </c:pt>
                <c:pt idx="14">
                  <c:v>250.532689351952</c:v>
                </c:pt>
                <c:pt idx="15">
                  <c:v>247.87116978991099</c:v>
                </c:pt>
                <c:pt idx="16">
                  <c:v>248.05494201168</c:v>
                </c:pt>
                <c:pt idx="17">
                  <c:v>248.79718317874</c:v>
                </c:pt>
                <c:pt idx="18">
                  <c:v>253.36882111485301</c:v>
                </c:pt>
                <c:pt idx="19">
                  <c:v>259.052478153398</c:v>
                </c:pt>
                <c:pt idx="20">
                  <c:v>278.627819098739</c:v>
                </c:pt>
                <c:pt idx="21">
                  <c:v>306.49378387118901</c:v>
                </c:pt>
                <c:pt idx="22">
                  <c:v>306.60762634898799</c:v>
                </c:pt>
                <c:pt idx="23">
                  <c:v>304.66275755705698</c:v>
                </c:pt>
                <c:pt idx="24">
                  <c:v>315.15320084139398</c:v>
                </c:pt>
                <c:pt idx="25">
                  <c:v>333.21534358186301</c:v>
                </c:pt>
                <c:pt idx="26">
                  <c:v>338.20211913732999</c:v>
                </c:pt>
                <c:pt idx="27">
                  <c:v>339.88630425195299</c:v>
                </c:pt>
                <c:pt idx="28">
                  <c:v>329.993990503634</c:v>
                </c:pt>
                <c:pt idx="29">
                  <c:v>333.30341528671198</c:v>
                </c:pt>
                <c:pt idx="30">
                  <c:v>335.16600293369902</c:v>
                </c:pt>
                <c:pt idx="31">
                  <c:v>346.25533229401401</c:v>
                </c:pt>
                <c:pt idx="32">
                  <c:v>373.96120284104899</c:v>
                </c:pt>
                <c:pt idx="33">
                  <c:v>390.862852790359</c:v>
                </c:pt>
                <c:pt idx="34">
                  <c:v>371.46713225973201</c:v>
                </c:pt>
                <c:pt idx="35">
                  <c:v>370.35340041581497</c:v>
                </c:pt>
                <c:pt idx="36">
                  <c:v>365.5791723941</c:v>
                </c:pt>
                <c:pt idx="37">
                  <c:v>363.83715834470797</c:v>
                </c:pt>
                <c:pt idx="38">
                  <c:v>380.30085512749002</c:v>
                </c:pt>
                <c:pt idx="39">
                  <c:v>378.44607956912199</c:v>
                </c:pt>
                <c:pt idx="40">
                  <c:v>377.18522562477301</c:v>
                </c:pt>
                <c:pt idx="41">
                  <c:v>356.23419873063102</c:v>
                </c:pt>
                <c:pt idx="42">
                  <c:v>357.69315819179201</c:v>
                </c:pt>
                <c:pt idx="43">
                  <c:v>366.95904673145498</c:v>
                </c:pt>
                <c:pt idx="44">
                  <c:v>375.26455828943398</c:v>
                </c:pt>
                <c:pt idx="45">
                  <c:v>392.126880812401</c:v>
                </c:pt>
                <c:pt idx="46">
                  <c:v>399.048204825992</c:v>
                </c:pt>
                <c:pt idx="47">
                  <c:v>410.02104282729101</c:v>
                </c:pt>
                <c:pt idx="48">
                  <c:v>393.93557498266802</c:v>
                </c:pt>
                <c:pt idx="49">
                  <c:v>383.64173355724898</c:v>
                </c:pt>
                <c:pt idx="50">
                  <c:v>401.54989613388398</c:v>
                </c:pt>
                <c:pt idx="51">
                  <c:v>412.92621153927701</c:v>
                </c:pt>
                <c:pt idx="52">
                  <c:v>396.78814052952498</c:v>
                </c:pt>
                <c:pt idx="53">
                  <c:v>411.46749355225302</c:v>
                </c:pt>
                <c:pt idx="54">
                  <c:v>409.66457973540798</c:v>
                </c:pt>
                <c:pt idx="55">
                  <c:v>406.44339316133602</c:v>
                </c:pt>
                <c:pt idx="56">
                  <c:v>454.17627900179201</c:v>
                </c:pt>
                <c:pt idx="57">
                  <c:v>495.03450048275101</c:v>
                </c:pt>
                <c:pt idx="58">
                  <c:v>483.30885144413998</c:v>
                </c:pt>
                <c:pt idx="59">
                  <c:v>477.48656659057201</c:v>
                </c:pt>
                <c:pt idx="60">
                  <c:v>455.93824922657899</c:v>
                </c:pt>
                <c:pt idx="61">
                  <c:v>470.92856303116599</c:v>
                </c:pt>
                <c:pt idx="62">
                  <c:v>453.88389638330801</c:v>
                </c:pt>
                <c:pt idx="63">
                  <c:v>433.793952611988</c:v>
                </c:pt>
                <c:pt idx="64">
                  <c:v>439.148308667788</c:v>
                </c:pt>
                <c:pt idx="65">
                  <c:v>448.67401018952802</c:v>
                </c:pt>
                <c:pt idx="66">
                  <c:v>470.90367165556898</c:v>
                </c:pt>
                <c:pt idx="67">
                  <c:v>483.95501075674503</c:v>
                </c:pt>
                <c:pt idx="68">
                  <c:v>496.368772685642</c:v>
                </c:pt>
                <c:pt idx="69">
                  <c:v>532.76018456776001</c:v>
                </c:pt>
                <c:pt idx="70">
                  <c:v>516.56004674428505</c:v>
                </c:pt>
                <c:pt idx="71">
                  <c:v>504.45545373501602</c:v>
                </c:pt>
                <c:pt idx="72">
                  <c:v>482.19738871407202</c:v>
                </c:pt>
                <c:pt idx="73">
                  <c:v>485.52291942635401</c:v>
                </c:pt>
                <c:pt idx="74">
                  <c:v>469.31529161555801</c:v>
                </c:pt>
                <c:pt idx="75">
                  <c:v>452.60469197044301</c:v>
                </c:pt>
                <c:pt idx="76">
                  <c:v>419.11147072063699</c:v>
                </c:pt>
                <c:pt idx="77">
                  <c:v>393.38592064578501</c:v>
                </c:pt>
                <c:pt idx="78">
                  <c:v>386.69550750157703</c:v>
                </c:pt>
                <c:pt idx="79">
                  <c:v>382.48398688668999</c:v>
                </c:pt>
                <c:pt idx="80">
                  <c:v>386.70106724465097</c:v>
                </c:pt>
                <c:pt idx="81">
                  <c:v>381.90078042758898</c:v>
                </c:pt>
                <c:pt idx="82">
                  <c:v>366.86955354545302</c:v>
                </c:pt>
                <c:pt idx="83">
                  <c:v>345.97909807183402</c:v>
                </c:pt>
                <c:pt idx="84">
                  <c:v>328.67811783548098</c:v>
                </c:pt>
                <c:pt idx="85">
                  <c:v>321.37397236509099</c:v>
                </c:pt>
                <c:pt idx="86">
                  <c:v>313.729835679399</c:v>
                </c:pt>
                <c:pt idx="87">
                  <c:v>309.33637257553499</c:v>
                </c:pt>
                <c:pt idx="88">
                  <c:v>308.28816210152797</c:v>
                </c:pt>
                <c:pt idx="89">
                  <c:v>295.79719886435498</c:v>
                </c:pt>
                <c:pt idx="90">
                  <c:v>293.37254277313201</c:v>
                </c:pt>
                <c:pt idx="91">
                  <c:v>288.44239788442098</c:v>
                </c:pt>
                <c:pt idx="92">
                  <c:v>282.30663048484502</c:v>
                </c:pt>
                <c:pt idx="93">
                  <c:v>277.183942278595</c:v>
                </c:pt>
                <c:pt idx="94">
                  <c:v>272.13791941420601</c:v>
                </c:pt>
                <c:pt idx="95">
                  <c:v>266.89300641914502</c:v>
                </c:pt>
                <c:pt idx="96">
                  <c:v>263.70466791981801</c:v>
                </c:pt>
                <c:pt idx="97">
                  <c:v>254.725334867171</c:v>
                </c:pt>
                <c:pt idx="98">
                  <c:v>251.38164420267299</c:v>
                </c:pt>
                <c:pt idx="99">
                  <c:v>256.80152201671598</c:v>
                </c:pt>
                <c:pt idx="100">
                  <c:v>259.56727698808203</c:v>
                </c:pt>
                <c:pt idx="101">
                  <c:v>257.301454953426</c:v>
                </c:pt>
                <c:pt idx="102">
                  <c:v>250.10736211947199</c:v>
                </c:pt>
                <c:pt idx="103">
                  <c:v>242.250222939374</c:v>
                </c:pt>
                <c:pt idx="104">
                  <c:v>240.55112927400401</c:v>
                </c:pt>
                <c:pt idx="105">
                  <c:v>245.68571596329201</c:v>
                </c:pt>
                <c:pt idx="106">
                  <c:v>247.62586493981701</c:v>
                </c:pt>
                <c:pt idx="107">
                  <c:v>243.67702660293401</c:v>
                </c:pt>
                <c:pt idx="108">
                  <c:v>240.729285072381</c:v>
                </c:pt>
                <c:pt idx="109">
                  <c:v>237.028678856639</c:v>
                </c:pt>
                <c:pt idx="110">
                  <c:v>233.98096566426901</c:v>
                </c:pt>
                <c:pt idx="111">
                  <c:v>235.14739623658099</c:v>
                </c:pt>
                <c:pt idx="112">
                  <c:v>238.92504879251999</c:v>
                </c:pt>
                <c:pt idx="113">
                  <c:v>244.37122932688601</c:v>
                </c:pt>
                <c:pt idx="114">
                  <c:v>245.76541602371699</c:v>
                </c:pt>
                <c:pt idx="115">
                  <c:v>249.03071369543201</c:v>
                </c:pt>
                <c:pt idx="116">
                  <c:v>251.70267840417699</c:v>
                </c:pt>
                <c:pt idx="117">
                  <c:v>249.12023649778999</c:v>
                </c:pt>
                <c:pt idx="118">
                  <c:v>253.330303191198</c:v>
                </c:pt>
                <c:pt idx="119">
                  <c:v>252.102024310823</c:v>
                </c:pt>
                <c:pt idx="120">
                  <c:v>247.04052026391199</c:v>
                </c:pt>
                <c:pt idx="121">
                  <c:v>239.675941039408</c:v>
                </c:pt>
                <c:pt idx="122">
                  <c:v>237.89675891486399</c:v>
                </c:pt>
                <c:pt idx="123">
                  <c:v>236.266483855319</c:v>
                </c:pt>
                <c:pt idx="124">
                  <c:v>235.293362804217</c:v>
                </c:pt>
                <c:pt idx="125">
                  <c:v>243.68387436910101</c:v>
                </c:pt>
                <c:pt idx="126">
                  <c:v>330.360240371808</c:v>
                </c:pt>
                <c:pt idx="127">
                  <c:v>342.57939947208399</c:v>
                </c:pt>
                <c:pt idx="128">
                  <c:v>317.13495204310101</c:v>
                </c:pt>
                <c:pt idx="129">
                  <c:v>311.90893991115303</c:v>
                </c:pt>
                <c:pt idx="130">
                  <c:v>360.27706620903803</c:v>
                </c:pt>
                <c:pt idx="131">
                  <c:v>371.65387737090202</c:v>
                </c:pt>
                <c:pt idx="132">
                  <c:v>460.99888400683898</c:v>
                </c:pt>
                <c:pt idx="133">
                  <c:v>537.29865559505004</c:v>
                </c:pt>
                <c:pt idx="134">
                  <c:v>557.04836501313196</c:v>
                </c:pt>
                <c:pt idx="135">
                  <c:v>483.852481318581</c:v>
                </c:pt>
                <c:pt idx="136">
                  <c:v>475.82332327053098</c:v>
                </c:pt>
                <c:pt idx="137">
                  <c:v>481.942780767089</c:v>
                </c:pt>
                <c:pt idx="138">
                  <c:v>516.35929668513404</c:v>
                </c:pt>
                <c:pt idx="139">
                  <c:v>537.99017053138596</c:v>
                </c:pt>
                <c:pt idx="140">
                  <c:v>720.97999295244006</c:v>
                </c:pt>
                <c:pt idx="141">
                  <c:v>1171.1220404493199</c:v>
                </c:pt>
                <c:pt idx="142">
                  <c:v>1511.62789222018</c:v>
                </c:pt>
                <c:pt idx="143">
                  <c:v>1641.1482333270601</c:v>
                </c:pt>
                <c:pt idx="144">
                  <c:v>1476.4367523334699</c:v>
                </c:pt>
                <c:pt idx="145">
                  <c:v>1471.0899131707399</c:v>
                </c:pt>
                <c:pt idx="146">
                  <c:v>1446.5274663750499</c:v>
                </c:pt>
                <c:pt idx="147">
                  <c:v>1176.44417046117</c:v>
                </c:pt>
                <c:pt idx="148">
                  <c:v>990.976320320529</c:v>
                </c:pt>
                <c:pt idx="149">
                  <c:v>885.66577786163896</c:v>
                </c:pt>
                <c:pt idx="150">
                  <c:v>783.60851253137798</c:v>
                </c:pt>
                <c:pt idx="151">
                  <c:v>745.349675823756</c:v>
                </c:pt>
                <c:pt idx="152">
                  <c:v>671.79452187985305</c:v>
                </c:pt>
                <c:pt idx="153">
                  <c:v>658.36052280912702</c:v>
                </c:pt>
                <c:pt idx="154">
                  <c:v>679.97019311253405</c:v>
                </c:pt>
                <c:pt idx="155">
                  <c:v>608.731479682187</c:v>
                </c:pt>
                <c:pt idx="156">
                  <c:v>564.62901325209305</c:v>
                </c:pt>
                <c:pt idx="157">
                  <c:v>571.91928533101304</c:v>
                </c:pt>
                <c:pt idx="158">
                  <c:v>525.37668841322795</c:v>
                </c:pt>
                <c:pt idx="159">
                  <c:v>493.80462155093397</c:v>
                </c:pt>
                <c:pt idx="160">
                  <c:v>570.62943673319796</c:v>
                </c:pt>
                <c:pt idx="161">
                  <c:v>592.17305418827095</c:v>
                </c:pt>
                <c:pt idx="162">
                  <c:v>573.67802346681106</c:v>
                </c:pt>
                <c:pt idx="163">
                  <c:v>571.40262200796201</c:v>
                </c:pt>
                <c:pt idx="164">
                  <c:v>545.27542068045705</c:v>
                </c:pt>
                <c:pt idx="165">
                  <c:v>520.30537077620704</c:v>
                </c:pt>
                <c:pt idx="166">
                  <c:v>538.76551858701998</c:v>
                </c:pt>
                <c:pt idx="167">
                  <c:v>516.99071296166005</c:v>
                </c:pt>
                <c:pt idx="168">
                  <c:v>478.09505873227903</c:v>
                </c:pt>
                <c:pt idx="169">
                  <c:v>470.60857079820101</c:v>
                </c:pt>
                <c:pt idx="170">
                  <c:v>474.67199659908403</c:v>
                </c:pt>
                <c:pt idx="171">
                  <c:v>475.913893748644</c:v>
                </c:pt>
                <c:pt idx="172">
                  <c:v>493.55445039024602</c:v>
                </c:pt>
                <c:pt idx="173">
                  <c:v>518.84819287044695</c:v>
                </c:pt>
                <c:pt idx="174">
                  <c:v>533.53863590886397</c:v>
                </c:pt>
                <c:pt idx="175">
                  <c:v>695.07093051797904</c:v>
                </c:pt>
                <c:pt idx="176">
                  <c:v>620.88579406844894</c:v>
                </c:pt>
                <c:pt idx="177">
                  <c:v>622.30463579852699</c:v>
                </c:pt>
                <c:pt idx="178">
                  <c:v>656.71271933021205</c:v>
                </c:pt>
                <c:pt idx="179">
                  <c:v>651.97689071942602</c:v>
                </c:pt>
              </c:numCache>
            </c:numRef>
          </c:yVal>
          <c:smooth val="0"/>
          <c:extLst>
            <c:ext xmlns:c16="http://schemas.microsoft.com/office/drawing/2014/chart" uri="{C3380CC4-5D6E-409C-BE32-E72D297353CC}">
              <c16:uniqueId val="{00000000-CC14-4515-AF71-6DC3402B2115}"/>
            </c:ext>
          </c:extLst>
        </c:ser>
        <c:ser>
          <c:idx val="1"/>
          <c:order val="1"/>
          <c:tx>
            <c:strRef>
              <c:f>Loans!$A$184</c:f>
              <c:strCache>
                <c:ptCount val="1"/>
                <c:pt idx="0">
                  <c:v>Dec '11 Actual</c:v>
                </c:pt>
              </c:strCache>
            </c:strRef>
          </c:tx>
          <c:spPr>
            <a:ln w="28575">
              <a:noFill/>
            </a:ln>
          </c:spPr>
          <c:marker>
            <c:symbol val="diamond"/>
            <c:size val="10"/>
            <c:spPr>
              <a:solidFill>
                <a:srgbClr val="FFFF00"/>
              </a:solidFill>
              <a:ln>
                <a:solidFill>
                  <a:srgbClr val="FF6600"/>
                </a:solidFill>
                <a:prstDash val="solid"/>
              </a:ln>
              <a:effectLst>
                <a:outerShdw dist="35921" dir="2700000" algn="br">
                  <a:srgbClr val="000000"/>
                </a:outerShdw>
              </a:effectLst>
            </c:spPr>
          </c:marker>
          <c:xVal>
            <c:numRef>
              <c:f>Loans!$B$184</c:f>
              <c:numCache>
                <c:formatCode>#,##0</c:formatCode>
                <c:ptCount val="1"/>
                <c:pt idx="0">
                  <c:v>723</c:v>
                </c:pt>
              </c:numCache>
            </c:numRef>
          </c:xVal>
          <c:yVal>
            <c:numRef>
              <c:f>Loans!$C$184</c:f>
              <c:numCache>
                <c:formatCode>#,##0</c:formatCode>
                <c:ptCount val="1"/>
                <c:pt idx="0">
                  <c:v>651.97689071942602</c:v>
                </c:pt>
              </c:numCache>
            </c:numRef>
          </c:yVal>
          <c:smooth val="0"/>
          <c:extLst>
            <c:ext xmlns:c16="http://schemas.microsoft.com/office/drawing/2014/chart" uri="{C3380CC4-5D6E-409C-BE32-E72D297353CC}">
              <c16:uniqueId val="{00000001-CC14-4515-AF71-6DC3402B2115}"/>
            </c:ext>
          </c:extLst>
        </c:ser>
        <c:ser>
          <c:idx val="2"/>
          <c:order val="2"/>
          <c:tx>
            <c:strRef>
              <c:f>Loans!$A$185</c:f>
              <c:strCache>
                <c:ptCount val="1"/>
                <c:pt idx="0">
                  <c:v>Dec '11 Forecast</c:v>
                </c:pt>
              </c:strCache>
            </c:strRef>
          </c:tx>
          <c:spPr>
            <a:ln w="28575">
              <a:noFill/>
            </a:ln>
          </c:spPr>
          <c:marker>
            <c:symbol val="diamond"/>
            <c:size val="10"/>
            <c:spPr>
              <a:solidFill>
                <a:srgbClr val="99CCFF"/>
              </a:solidFill>
              <a:ln>
                <a:solidFill>
                  <a:srgbClr val="FF6600"/>
                </a:solidFill>
                <a:prstDash val="solid"/>
              </a:ln>
              <a:effectLst>
                <a:outerShdw dist="35921" dir="2700000" algn="br">
                  <a:srgbClr val="000000"/>
                </a:outerShdw>
              </a:effectLst>
            </c:spPr>
          </c:marker>
          <c:xVal>
            <c:numRef>
              <c:f>Loans!$B$185</c:f>
              <c:numCache>
                <c:formatCode>#,##0</c:formatCode>
                <c:ptCount val="1"/>
                <c:pt idx="0">
                  <c:v>475</c:v>
                </c:pt>
              </c:numCache>
            </c:numRef>
          </c:xVal>
          <c:yVal>
            <c:numRef>
              <c:f>Loans!$C$185</c:f>
              <c:numCache>
                <c:formatCode>#,##0</c:formatCode>
                <c:ptCount val="1"/>
                <c:pt idx="0">
                  <c:v>321.89533404299709</c:v>
                </c:pt>
              </c:numCache>
            </c:numRef>
          </c:yVal>
          <c:smooth val="0"/>
          <c:extLst>
            <c:ext xmlns:c16="http://schemas.microsoft.com/office/drawing/2014/chart" uri="{C3380CC4-5D6E-409C-BE32-E72D297353CC}">
              <c16:uniqueId val="{00000002-CC14-4515-AF71-6DC3402B2115}"/>
            </c:ext>
          </c:extLst>
        </c:ser>
        <c:dLbls>
          <c:showLegendKey val="0"/>
          <c:showVal val="0"/>
          <c:showCatName val="0"/>
          <c:showSerName val="0"/>
          <c:showPercent val="0"/>
          <c:showBubbleSize val="0"/>
        </c:dLbls>
        <c:axId val="705576320"/>
        <c:axId val="705591168"/>
      </c:scatterChart>
      <c:valAx>
        <c:axId val="705576320"/>
        <c:scaling>
          <c:orientation val="minMax"/>
          <c:max val="2000"/>
        </c:scaling>
        <c:delete val="0"/>
        <c:axPos val="b"/>
        <c:title>
          <c:tx>
            <c:rich>
              <a:bodyPr/>
              <a:lstStyle/>
              <a:p>
                <a:pPr>
                  <a:defRPr sz="1200" b="0" i="0" u="none" strike="noStrike" baseline="0">
                    <a:solidFill>
                      <a:srgbClr val="000000"/>
                    </a:solidFill>
                    <a:latin typeface="Arial Narrow"/>
                    <a:ea typeface="Arial Narrow"/>
                    <a:cs typeface="Arial Narrow"/>
                  </a:defRPr>
                </a:pPr>
                <a:r>
                  <a:rPr lang="en-US"/>
                  <a:t>HY Bond Spread, bps</a:t>
                </a:r>
              </a:p>
            </c:rich>
          </c:tx>
          <c:layout>
            <c:manualLayout>
              <c:xMode val="edge"/>
              <c:yMode val="edge"/>
              <c:x val="0.44500072428503301"/>
              <c:y val="0.9166689272335839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705591168"/>
        <c:crosses val="autoZero"/>
        <c:crossBetween val="midCat"/>
      </c:valAx>
      <c:valAx>
        <c:axId val="705591168"/>
        <c:scaling>
          <c:orientation val="minMax"/>
          <c:max val="2000"/>
        </c:scaling>
        <c:delete val="0"/>
        <c:axPos val="l"/>
        <c:majorGridlines>
          <c:spPr>
            <a:ln w="12700">
              <a:solidFill>
                <a:srgbClr val="969696"/>
              </a:solidFill>
              <a:prstDash val="solid"/>
            </a:ln>
          </c:spPr>
        </c:majorGridlines>
        <c:title>
          <c:tx>
            <c:rich>
              <a:bodyPr/>
              <a:lstStyle/>
              <a:p>
                <a:pPr>
                  <a:defRPr sz="1200" b="0" i="0" u="none" strike="noStrike" baseline="0">
                    <a:solidFill>
                      <a:srgbClr val="000000"/>
                    </a:solidFill>
                    <a:latin typeface="Arial Narrow"/>
                    <a:ea typeface="Arial Narrow"/>
                    <a:cs typeface="Arial Narrow"/>
                  </a:defRPr>
                </a:pPr>
                <a:r>
                  <a:rPr lang="en-US"/>
                  <a:t>Leveraged Loan DM, bps</a:t>
                </a:r>
              </a:p>
            </c:rich>
          </c:tx>
          <c:layout>
            <c:manualLayout>
              <c:xMode val="edge"/>
              <c:yMode val="edge"/>
              <c:x val="8.3333468967234647E-3"/>
              <c:y val="0.2449500990128309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705576320"/>
        <c:crosses val="autoZero"/>
        <c:crossBetween val="midCat"/>
      </c:valAx>
      <c:spPr>
        <a:noFill/>
        <a:ln w="12700">
          <a:solidFill>
            <a:srgbClr val="808080"/>
          </a:solidFill>
          <a:prstDash val="solid"/>
        </a:ln>
      </c:spPr>
    </c:plotArea>
    <c:legend>
      <c:legendPos val="r"/>
      <c:legendEntry>
        <c:idx val="0"/>
        <c:delete val="1"/>
      </c:legendEntry>
      <c:legendEntry>
        <c:idx val="3"/>
        <c:delete val="1"/>
      </c:legendEntry>
      <c:layout>
        <c:manualLayout>
          <c:xMode val="edge"/>
          <c:yMode val="edge"/>
          <c:x val="0.70833448622149453"/>
          <c:y val="0.61868839441385148"/>
          <c:w val="0.20833367241808662"/>
          <c:h val="0.12373767888277029"/>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9525">
      <a:noFill/>
    </a:ln>
  </c:spPr>
  <c:txPr>
    <a:bodyPr/>
    <a:lstStyle/>
    <a:p>
      <a:pPr>
        <a:defRPr sz="12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333468967234647E-2"/>
          <c:y val="7.2500088501084595E-2"/>
          <c:w val="0.85500139160382749"/>
          <c:h val="0.71750087585556133"/>
        </c:manualLayout>
      </c:layout>
      <c:lineChart>
        <c:grouping val="standard"/>
        <c:varyColors val="0"/>
        <c:ser>
          <c:idx val="0"/>
          <c:order val="0"/>
          <c:tx>
            <c:strRef>
              <c:f>cdx!$B$1</c:f>
              <c:strCache>
                <c:ptCount val="1"/>
                <c:pt idx="0">
                  <c:v>HY Cash Index</c:v>
                </c:pt>
              </c:strCache>
            </c:strRef>
          </c:tx>
          <c:spPr>
            <a:ln w="12700">
              <a:solidFill>
                <a:srgbClr val="000080"/>
              </a:solidFill>
              <a:prstDash val="solid"/>
            </a:ln>
          </c:spPr>
          <c:marker>
            <c:symbol val="none"/>
          </c:marker>
          <c:cat>
            <c:numRef>
              <c:f>cdx!$A$2:$A$175</c:f>
              <c:numCache>
                <c:formatCode>mm/dd/yyyy</c:formatCode>
                <c:ptCount val="174"/>
                <c:pt idx="0">
                  <c:v>40088</c:v>
                </c:pt>
                <c:pt idx="1">
                  <c:v>40095</c:v>
                </c:pt>
                <c:pt idx="2">
                  <c:v>40102</c:v>
                </c:pt>
                <c:pt idx="3">
                  <c:v>40109</c:v>
                </c:pt>
                <c:pt idx="4">
                  <c:v>40116</c:v>
                </c:pt>
                <c:pt idx="5">
                  <c:v>40123</c:v>
                </c:pt>
                <c:pt idx="6">
                  <c:v>40130</c:v>
                </c:pt>
                <c:pt idx="7">
                  <c:v>40137</c:v>
                </c:pt>
                <c:pt idx="8">
                  <c:v>40144</c:v>
                </c:pt>
                <c:pt idx="9">
                  <c:v>40151</c:v>
                </c:pt>
                <c:pt idx="10">
                  <c:v>40158</c:v>
                </c:pt>
                <c:pt idx="11">
                  <c:v>40165</c:v>
                </c:pt>
                <c:pt idx="12">
                  <c:v>40186</c:v>
                </c:pt>
                <c:pt idx="13">
                  <c:v>40193</c:v>
                </c:pt>
                <c:pt idx="14">
                  <c:v>40200</c:v>
                </c:pt>
                <c:pt idx="15">
                  <c:v>40207</c:v>
                </c:pt>
                <c:pt idx="16">
                  <c:v>40214</c:v>
                </c:pt>
                <c:pt idx="17">
                  <c:v>40221</c:v>
                </c:pt>
                <c:pt idx="18">
                  <c:v>40228</c:v>
                </c:pt>
                <c:pt idx="19">
                  <c:v>40235</c:v>
                </c:pt>
                <c:pt idx="20">
                  <c:v>40242</c:v>
                </c:pt>
                <c:pt idx="21">
                  <c:v>40249</c:v>
                </c:pt>
                <c:pt idx="22">
                  <c:v>40256</c:v>
                </c:pt>
                <c:pt idx="23">
                  <c:v>40263</c:v>
                </c:pt>
                <c:pt idx="24">
                  <c:v>40277</c:v>
                </c:pt>
                <c:pt idx="25">
                  <c:v>40284</c:v>
                </c:pt>
                <c:pt idx="26">
                  <c:v>40291</c:v>
                </c:pt>
                <c:pt idx="27">
                  <c:v>40298</c:v>
                </c:pt>
                <c:pt idx="28">
                  <c:v>40305</c:v>
                </c:pt>
                <c:pt idx="29">
                  <c:v>40312</c:v>
                </c:pt>
                <c:pt idx="30">
                  <c:v>40319</c:v>
                </c:pt>
                <c:pt idx="31">
                  <c:v>40326</c:v>
                </c:pt>
                <c:pt idx="32">
                  <c:v>40333</c:v>
                </c:pt>
                <c:pt idx="33">
                  <c:v>40340</c:v>
                </c:pt>
                <c:pt idx="34">
                  <c:v>40347</c:v>
                </c:pt>
                <c:pt idx="35">
                  <c:v>40354</c:v>
                </c:pt>
                <c:pt idx="36">
                  <c:v>40361</c:v>
                </c:pt>
                <c:pt idx="37">
                  <c:v>40368</c:v>
                </c:pt>
                <c:pt idx="38">
                  <c:v>40375</c:v>
                </c:pt>
                <c:pt idx="39">
                  <c:v>40382</c:v>
                </c:pt>
                <c:pt idx="40">
                  <c:v>40389</c:v>
                </c:pt>
                <c:pt idx="41">
                  <c:v>40396</c:v>
                </c:pt>
                <c:pt idx="42">
                  <c:v>40403</c:v>
                </c:pt>
                <c:pt idx="43">
                  <c:v>40410</c:v>
                </c:pt>
                <c:pt idx="44">
                  <c:v>40417</c:v>
                </c:pt>
                <c:pt idx="45">
                  <c:v>40424</c:v>
                </c:pt>
                <c:pt idx="46">
                  <c:v>40431</c:v>
                </c:pt>
                <c:pt idx="47">
                  <c:v>40438</c:v>
                </c:pt>
                <c:pt idx="48">
                  <c:v>40445</c:v>
                </c:pt>
                <c:pt idx="49">
                  <c:v>40452</c:v>
                </c:pt>
                <c:pt idx="50">
                  <c:v>40459</c:v>
                </c:pt>
                <c:pt idx="51">
                  <c:v>40466</c:v>
                </c:pt>
                <c:pt idx="52">
                  <c:v>40473</c:v>
                </c:pt>
                <c:pt idx="53">
                  <c:v>40480</c:v>
                </c:pt>
                <c:pt idx="54">
                  <c:v>40487</c:v>
                </c:pt>
                <c:pt idx="55">
                  <c:v>40494</c:v>
                </c:pt>
                <c:pt idx="56">
                  <c:v>40501</c:v>
                </c:pt>
                <c:pt idx="57">
                  <c:v>40508</c:v>
                </c:pt>
                <c:pt idx="58">
                  <c:v>40515</c:v>
                </c:pt>
                <c:pt idx="59">
                  <c:v>40522</c:v>
                </c:pt>
                <c:pt idx="60">
                  <c:v>40529</c:v>
                </c:pt>
                <c:pt idx="61">
                  <c:v>40536</c:v>
                </c:pt>
                <c:pt idx="62">
                  <c:v>40543</c:v>
                </c:pt>
                <c:pt idx="63">
                  <c:v>40550</c:v>
                </c:pt>
                <c:pt idx="64">
                  <c:v>40557</c:v>
                </c:pt>
                <c:pt idx="65">
                  <c:v>40564</c:v>
                </c:pt>
                <c:pt idx="66">
                  <c:v>40571</c:v>
                </c:pt>
                <c:pt idx="67">
                  <c:v>40578</c:v>
                </c:pt>
                <c:pt idx="68">
                  <c:v>40585</c:v>
                </c:pt>
                <c:pt idx="69">
                  <c:v>40592</c:v>
                </c:pt>
                <c:pt idx="70">
                  <c:v>40599</c:v>
                </c:pt>
                <c:pt idx="71">
                  <c:v>40606</c:v>
                </c:pt>
                <c:pt idx="72">
                  <c:v>40613</c:v>
                </c:pt>
                <c:pt idx="73">
                  <c:v>40620</c:v>
                </c:pt>
                <c:pt idx="74">
                  <c:v>40627</c:v>
                </c:pt>
                <c:pt idx="75">
                  <c:v>40634</c:v>
                </c:pt>
                <c:pt idx="76">
                  <c:v>40641</c:v>
                </c:pt>
                <c:pt idx="77">
                  <c:v>40648</c:v>
                </c:pt>
                <c:pt idx="78">
                  <c:v>40655</c:v>
                </c:pt>
                <c:pt idx="79">
                  <c:v>40662</c:v>
                </c:pt>
                <c:pt idx="80">
                  <c:v>40669</c:v>
                </c:pt>
                <c:pt idx="81">
                  <c:v>40676</c:v>
                </c:pt>
                <c:pt idx="82">
                  <c:v>40683</c:v>
                </c:pt>
                <c:pt idx="83">
                  <c:v>40690</c:v>
                </c:pt>
                <c:pt idx="84">
                  <c:v>40697</c:v>
                </c:pt>
                <c:pt idx="85">
                  <c:v>40704</c:v>
                </c:pt>
                <c:pt idx="86">
                  <c:v>40711</c:v>
                </c:pt>
                <c:pt idx="87">
                  <c:v>40718</c:v>
                </c:pt>
                <c:pt idx="88">
                  <c:v>40725</c:v>
                </c:pt>
                <c:pt idx="89">
                  <c:v>40732</c:v>
                </c:pt>
                <c:pt idx="90">
                  <c:v>40739</c:v>
                </c:pt>
                <c:pt idx="91">
                  <c:v>40746</c:v>
                </c:pt>
                <c:pt idx="92">
                  <c:v>40753</c:v>
                </c:pt>
                <c:pt idx="93">
                  <c:v>40760</c:v>
                </c:pt>
                <c:pt idx="94">
                  <c:v>40767</c:v>
                </c:pt>
                <c:pt idx="95">
                  <c:v>40774</c:v>
                </c:pt>
                <c:pt idx="96">
                  <c:v>40781</c:v>
                </c:pt>
                <c:pt idx="97">
                  <c:v>40788</c:v>
                </c:pt>
                <c:pt idx="98">
                  <c:v>40795</c:v>
                </c:pt>
                <c:pt idx="99">
                  <c:v>40802</c:v>
                </c:pt>
                <c:pt idx="100">
                  <c:v>40809</c:v>
                </c:pt>
                <c:pt idx="101">
                  <c:v>40816</c:v>
                </c:pt>
                <c:pt idx="102">
                  <c:v>40823</c:v>
                </c:pt>
                <c:pt idx="103">
                  <c:v>40830</c:v>
                </c:pt>
                <c:pt idx="104">
                  <c:v>40837</c:v>
                </c:pt>
                <c:pt idx="105">
                  <c:v>40844</c:v>
                </c:pt>
                <c:pt idx="106">
                  <c:v>40851</c:v>
                </c:pt>
                <c:pt idx="107">
                  <c:v>40858</c:v>
                </c:pt>
                <c:pt idx="108">
                  <c:v>40865</c:v>
                </c:pt>
                <c:pt idx="109">
                  <c:v>40872</c:v>
                </c:pt>
                <c:pt idx="110">
                  <c:v>40879</c:v>
                </c:pt>
                <c:pt idx="111">
                  <c:v>40886</c:v>
                </c:pt>
                <c:pt idx="112">
                  <c:v>40893</c:v>
                </c:pt>
                <c:pt idx="113">
                  <c:v>40900</c:v>
                </c:pt>
                <c:pt idx="114">
                  <c:v>40907</c:v>
                </c:pt>
                <c:pt idx="115">
                  <c:v>40914</c:v>
                </c:pt>
                <c:pt idx="116">
                  <c:v>40921</c:v>
                </c:pt>
                <c:pt idx="117">
                  <c:v>40928</c:v>
                </c:pt>
                <c:pt idx="118">
                  <c:v>40935</c:v>
                </c:pt>
                <c:pt idx="119">
                  <c:v>40942</c:v>
                </c:pt>
                <c:pt idx="120">
                  <c:v>40949</c:v>
                </c:pt>
                <c:pt idx="121">
                  <c:v>40956</c:v>
                </c:pt>
                <c:pt idx="122">
                  <c:v>40963</c:v>
                </c:pt>
                <c:pt idx="123">
                  <c:v>40970</c:v>
                </c:pt>
                <c:pt idx="124">
                  <c:v>40977</c:v>
                </c:pt>
                <c:pt idx="125">
                  <c:v>40984</c:v>
                </c:pt>
                <c:pt idx="126">
                  <c:v>40991</c:v>
                </c:pt>
                <c:pt idx="127">
                  <c:v>40998</c:v>
                </c:pt>
                <c:pt idx="128">
                  <c:v>41005</c:v>
                </c:pt>
                <c:pt idx="129">
                  <c:v>41012</c:v>
                </c:pt>
                <c:pt idx="130">
                  <c:v>41019</c:v>
                </c:pt>
                <c:pt idx="131">
                  <c:v>41026</c:v>
                </c:pt>
                <c:pt idx="132">
                  <c:v>41033</c:v>
                </c:pt>
                <c:pt idx="133">
                  <c:v>41040</c:v>
                </c:pt>
                <c:pt idx="134">
                  <c:v>41047</c:v>
                </c:pt>
                <c:pt idx="135">
                  <c:v>41054</c:v>
                </c:pt>
                <c:pt idx="136">
                  <c:v>41061</c:v>
                </c:pt>
                <c:pt idx="137">
                  <c:v>41068</c:v>
                </c:pt>
                <c:pt idx="138">
                  <c:v>41075</c:v>
                </c:pt>
                <c:pt idx="139">
                  <c:v>41082</c:v>
                </c:pt>
                <c:pt idx="140">
                  <c:v>41089</c:v>
                </c:pt>
                <c:pt idx="141">
                  <c:v>41096</c:v>
                </c:pt>
                <c:pt idx="142">
                  <c:v>41103</c:v>
                </c:pt>
                <c:pt idx="143">
                  <c:v>41110</c:v>
                </c:pt>
                <c:pt idx="144">
                  <c:v>41117</c:v>
                </c:pt>
                <c:pt idx="145">
                  <c:v>41124</c:v>
                </c:pt>
                <c:pt idx="146">
                  <c:v>41131</c:v>
                </c:pt>
                <c:pt idx="147">
                  <c:v>41138</c:v>
                </c:pt>
                <c:pt idx="148">
                  <c:v>41145</c:v>
                </c:pt>
                <c:pt idx="149">
                  <c:v>41152</c:v>
                </c:pt>
                <c:pt idx="150">
                  <c:v>41159</c:v>
                </c:pt>
                <c:pt idx="151">
                  <c:v>41166</c:v>
                </c:pt>
                <c:pt idx="152">
                  <c:v>41173</c:v>
                </c:pt>
                <c:pt idx="153">
                  <c:v>41180</c:v>
                </c:pt>
                <c:pt idx="154">
                  <c:v>41187</c:v>
                </c:pt>
                <c:pt idx="155">
                  <c:v>41194</c:v>
                </c:pt>
                <c:pt idx="156">
                  <c:v>41201</c:v>
                </c:pt>
                <c:pt idx="157">
                  <c:v>41208</c:v>
                </c:pt>
                <c:pt idx="158">
                  <c:v>41215</c:v>
                </c:pt>
                <c:pt idx="159">
                  <c:v>41222</c:v>
                </c:pt>
                <c:pt idx="160">
                  <c:v>41229</c:v>
                </c:pt>
                <c:pt idx="161">
                  <c:v>41236</c:v>
                </c:pt>
                <c:pt idx="162">
                  <c:v>41243</c:v>
                </c:pt>
                <c:pt idx="163">
                  <c:v>41250</c:v>
                </c:pt>
                <c:pt idx="164">
                  <c:v>41257</c:v>
                </c:pt>
              </c:numCache>
            </c:numRef>
          </c:cat>
          <c:val>
            <c:numRef>
              <c:f>cdx!$B$2:$B$175</c:f>
              <c:numCache>
                <c:formatCode>General</c:formatCode>
                <c:ptCount val="174"/>
                <c:pt idx="0">
                  <c:v>820</c:v>
                </c:pt>
                <c:pt idx="1">
                  <c:v>787</c:v>
                </c:pt>
                <c:pt idx="2">
                  <c:v>769</c:v>
                </c:pt>
                <c:pt idx="3">
                  <c:v>745</c:v>
                </c:pt>
                <c:pt idx="4">
                  <c:v>766</c:v>
                </c:pt>
                <c:pt idx="5">
                  <c:v>760</c:v>
                </c:pt>
                <c:pt idx="6">
                  <c:v>752</c:v>
                </c:pt>
                <c:pt idx="7">
                  <c:v>754</c:v>
                </c:pt>
                <c:pt idx="8">
                  <c:v>764</c:v>
                </c:pt>
                <c:pt idx="9">
                  <c:v>724</c:v>
                </c:pt>
                <c:pt idx="10">
                  <c:v>709</c:v>
                </c:pt>
                <c:pt idx="11">
                  <c:v>684</c:v>
                </c:pt>
                <c:pt idx="12">
                  <c:v>602</c:v>
                </c:pt>
                <c:pt idx="13">
                  <c:v>610</c:v>
                </c:pt>
                <c:pt idx="14">
                  <c:v>636</c:v>
                </c:pt>
                <c:pt idx="15">
                  <c:v>646</c:v>
                </c:pt>
                <c:pt idx="16">
                  <c:v>681</c:v>
                </c:pt>
                <c:pt idx="17">
                  <c:v>703</c:v>
                </c:pt>
                <c:pt idx="18">
                  <c:v>656</c:v>
                </c:pt>
                <c:pt idx="19">
                  <c:v>666</c:v>
                </c:pt>
                <c:pt idx="20">
                  <c:v>637</c:v>
                </c:pt>
                <c:pt idx="21">
                  <c:v>611</c:v>
                </c:pt>
                <c:pt idx="22">
                  <c:v>598</c:v>
                </c:pt>
                <c:pt idx="23">
                  <c:v>580</c:v>
                </c:pt>
                <c:pt idx="24">
                  <c:v>568</c:v>
                </c:pt>
                <c:pt idx="25">
                  <c:v>557</c:v>
                </c:pt>
                <c:pt idx="26">
                  <c:v>544</c:v>
                </c:pt>
                <c:pt idx="27">
                  <c:v>561</c:v>
                </c:pt>
                <c:pt idx="28">
                  <c:v>647</c:v>
                </c:pt>
                <c:pt idx="29">
                  <c:v>633</c:v>
                </c:pt>
                <c:pt idx="30">
                  <c:v>702</c:v>
                </c:pt>
                <c:pt idx="31">
                  <c:v>690</c:v>
                </c:pt>
                <c:pt idx="32">
                  <c:v>714</c:v>
                </c:pt>
                <c:pt idx="33">
                  <c:v>727</c:v>
                </c:pt>
                <c:pt idx="34">
                  <c:v>682</c:v>
                </c:pt>
                <c:pt idx="35">
                  <c:v>690</c:v>
                </c:pt>
                <c:pt idx="36">
                  <c:v>713</c:v>
                </c:pt>
                <c:pt idx="37">
                  <c:v>688</c:v>
                </c:pt>
                <c:pt idx="38">
                  <c:v>677</c:v>
                </c:pt>
                <c:pt idx="39">
                  <c:v>659</c:v>
                </c:pt>
                <c:pt idx="40">
                  <c:v>657</c:v>
                </c:pt>
                <c:pt idx="41">
                  <c:v>657</c:v>
                </c:pt>
                <c:pt idx="42">
                  <c:v>687</c:v>
                </c:pt>
                <c:pt idx="43">
                  <c:v>680</c:v>
                </c:pt>
                <c:pt idx="44">
                  <c:v>681</c:v>
                </c:pt>
                <c:pt idx="45">
                  <c:v>662</c:v>
                </c:pt>
                <c:pt idx="46">
                  <c:v>637</c:v>
                </c:pt>
                <c:pt idx="47">
                  <c:v>624</c:v>
                </c:pt>
                <c:pt idx="48">
                  <c:v>632</c:v>
                </c:pt>
                <c:pt idx="49">
                  <c:v>622</c:v>
                </c:pt>
                <c:pt idx="50">
                  <c:v>612</c:v>
                </c:pt>
                <c:pt idx="51">
                  <c:v>595</c:v>
                </c:pt>
                <c:pt idx="52">
                  <c:v>596</c:v>
                </c:pt>
                <c:pt idx="53">
                  <c:v>582</c:v>
                </c:pt>
                <c:pt idx="54">
                  <c:v>579</c:v>
                </c:pt>
                <c:pt idx="55">
                  <c:v>575</c:v>
                </c:pt>
                <c:pt idx="56">
                  <c:v>581</c:v>
                </c:pt>
                <c:pt idx="57">
                  <c:v>594</c:v>
                </c:pt>
                <c:pt idx="58">
                  <c:v>592</c:v>
                </c:pt>
                <c:pt idx="59">
                  <c:v>554</c:v>
                </c:pt>
                <c:pt idx="60">
                  <c:v>554</c:v>
                </c:pt>
                <c:pt idx="61">
                  <c:v>537</c:v>
                </c:pt>
                <c:pt idx="62">
                  <c:v>541</c:v>
                </c:pt>
                <c:pt idx="63">
                  <c:v>523</c:v>
                </c:pt>
                <c:pt idx="64">
                  <c:v>512</c:v>
                </c:pt>
                <c:pt idx="65">
                  <c:v>505</c:v>
                </c:pt>
                <c:pt idx="66">
                  <c:v>503</c:v>
                </c:pt>
                <c:pt idx="67">
                  <c:v>468</c:v>
                </c:pt>
                <c:pt idx="68">
                  <c:v>459</c:v>
                </c:pt>
                <c:pt idx="69">
                  <c:v>453</c:v>
                </c:pt>
                <c:pt idx="70">
                  <c:v>472</c:v>
                </c:pt>
                <c:pt idx="71">
                  <c:v>469</c:v>
                </c:pt>
                <c:pt idx="72">
                  <c:v>488</c:v>
                </c:pt>
                <c:pt idx="73">
                  <c:v>502</c:v>
                </c:pt>
                <c:pt idx="74">
                  <c:v>479</c:v>
                </c:pt>
                <c:pt idx="75">
                  <c:v>472</c:v>
                </c:pt>
                <c:pt idx="76">
                  <c:v>453</c:v>
                </c:pt>
                <c:pt idx="77">
                  <c:v>468</c:v>
                </c:pt>
                <c:pt idx="78">
                  <c:v>465</c:v>
                </c:pt>
                <c:pt idx="79">
                  <c:v>471</c:v>
                </c:pt>
                <c:pt idx="80">
                  <c:v>481</c:v>
                </c:pt>
                <c:pt idx="81">
                  <c:v>480</c:v>
                </c:pt>
                <c:pt idx="82">
                  <c:v>482</c:v>
                </c:pt>
                <c:pt idx="83">
                  <c:v>501</c:v>
                </c:pt>
                <c:pt idx="84">
                  <c:v>524</c:v>
                </c:pt>
                <c:pt idx="85">
                  <c:v>543</c:v>
                </c:pt>
                <c:pt idx="86">
                  <c:v>564</c:v>
                </c:pt>
                <c:pt idx="87">
                  <c:v>580</c:v>
                </c:pt>
                <c:pt idx="88">
                  <c:v>534</c:v>
                </c:pt>
                <c:pt idx="89">
                  <c:v>539</c:v>
                </c:pt>
                <c:pt idx="90">
                  <c:v>551</c:v>
                </c:pt>
                <c:pt idx="91">
                  <c:v>535</c:v>
                </c:pt>
                <c:pt idx="92">
                  <c:v>551</c:v>
                </c:pt>
                <c:pt idx="93">
                  <c:v>624</c:v>
                </c:pt>
                <c:pt idx="94">
                  <c:v>730</c:v>
                </c:pt>
                <c:pt idx="95">
                  <c:v>730</c:v>
                </c:pt>
                <c:pt idx="96">
                  <c:v>750</c:v>
                </c:pt>
                <c:pt idx="97">
                  <c:v>733</c:v>
                </c:pt>
                <c:pt idx="98">
                  <c:v>751</c:v>
                </c:pt>
                <c:pt idx="99">
                  <c:v>746</c:v>
                </c:pt>
                <c:pt idx="100">
                  <c:v>801</c:v>
                </c:pt>
                <c:pt idx="101">
                  <c:v>841</c:v>
                </c:pt>
                <c:pt idx="102">
                  <c:v>855</c:v>
                </c:pt>
                <c:pt idx="103">
                  <c:v>789</c:v>
                </c:pt>
                <c:pt idx="104">
                  <c:v>746</c:v>
                </c:pt>
                <c:pt idx="105">
                  <c:v>685</c:v>
                </c:pt>
                <c:pt idx="106">
                  <c:v>726</c:v>
                </c:pt>
                <c:pt idx="107">
                  <c:v>746</c:v>
                </c:pt>
                <c:pt idx="108">
                  <c:v>761</c:v>
                </c:pt>
                <c:pt idx="109">
                  <c:v>800</c:v>
                </c:pt>
                <c:pt idx="110">
                  <c:v>765</c:v>
                </c:pt>
                <c:pt idx="111">
                  <c:v>753</c:v>
                </c:pt>
                <c:pt idx="112">
                  <c:v>765</c:v>
                </c:pt>
                <c:pt idx="113">
                  <c:v>737</c:v>
                </c:pt>
                <c:pt idx="114">
                  <c:v>738</c:v>
                </c:pt>
                <c:pt idx="115">
                  <c:v>700</c:v>
                </c:pt>
                <c:pt idx="116">
                  <c:v>702</c:v>
                </c:pt>
                <c:pt idx="117">
                  <c:v>669</c:v>
                </c:pt>
                <c:pt idx="118">
                  <c:v>657</c:v>
                </c:pt>
                <c:pt idx="119">
                  <c:v>642</c:v>
                </c:pt>
                <c:pt idx="120">
                  <c:v>635</c:v>
                </c:pt>
                <c:pt idx="121">
                  <c:v>620</c:v>
                </c:pt>
                <c:pt idx="122">
                  <c:v>601</c:v>
                </c:pt>
                <c:pt idx="123">
                  <c:v>597</c:v>
                </c:pt>
                <c:pt idx="124">
                  <c:v>609</c:v>
                </c:pt>
                <c:pt idx="125">
                  <c:v>586</c:v>
                </c:pt>
                <c:pt idx="126">
                  <c:v>593</c:v>
                </c:pt>
                <c:pt idx="127">
                  <c:v>595</c:v>
                </c:pt>
                <c:pt idx="128">
                  <c:v>605</c:v>
                </c:pt>
                <c:pt idx="129">
                  <c:v>626</c:v>
                </c:pt>
                <c:pt idx="130">
                  <c:v>614</c:v>
                </c:pt>
                <c:pt idx="131">
                  <c:v>602</c:v>
                </c:pt>
                <c:pt idx="132">
                  <c:v>594</c:v>
                </c:pt>
                <c:pt idx="133">
                  <c:v>602</c:v>
                </c:pt>
                <c:pt idx="134">
                  <c:v>652</c:v>
                </c:pt>
                <c:pt idx="135">
                  <c:v>663</c:v>
                </c:pt>
                <c:pt idx="136">
                  <c:v>716</c:v>
                </c:pt>
                <c:pt idx="137">
                  <c:v>695</c:v>
                </c:pt>
                <c:pt idx="138">
                  <c:v>684</c:v>
                </c:pt>
                <c:pt idx="139">
                  <c:v>652</c:v>
                </c:pt>
                <c:pt idx="140">
                  <c:v>636</c:v>
                </c:pt>
                <c:pt idx="141">
                  <c:v>644</c:v>
                </c:pt>
                <c:pt idx="142">
                  <c:v>641</c:v>
                </c:pt>
                <c:pt idx="143">
                  <c:v>628</c:v>
                </c:pt>
                <c:pt idx="144">
                  <c:v>622</c:v>
                </c:pt>
                <c:pt idx="145">
                  <c:v>601</c:v>
                </c:pt>
                <c:pt idx="146">
                  <c:v>598</c:v>
                </c:pt>
                <c:pt idx="147">
                  <c:v>589</c:v>
                </c:pt>
                <c:pt idx="148">
                  <c:v>587</c:v>
                </c:pt>
                <c:pt idx="149">
                  <c:v>598</c:v>
                </c:pt>
                <c:pt idx="150">
                  <c:v>574</c:v>
                </c:pt>
                <c:pt idx="151">
                  <c:v>530</c:v>
                </c:pt>
                <c:pt idx="152">
                  <c:v>542</c:v>
                </c:pt>
                <c:pt idx="153">
                  <c:v>572</c:v>
                </c:pt>
                <c:pt idx="154">
                  <c:v>555</c:v>
                </c:pt>
                <c:pt idx="155">
                  <c:v>556</c:v>
                </c:pt>
                <c:pt idx="156">
                  <c:v>531</c:v>
                </c:pt>
                <c:pt idx="157">
                  <c:v>541</c:v>
                </c:pt>
                <c:pt idx="158">
                  <c:v>554</c:v>
                </c:pt>
                <c:pt idx="159">
                  <c:v>577</c:v>
                </c:pt>
                <c:pt idx="160">
                  <c:v>598</c:v>
                </c:pt>
                <c:pt idx="161">
                  <c:v>571</c:v>
                </c:pt>
                <c:pt idx="162">
                  <c:v>565</c:v>
                </c:pt>
                <c:pt idx="163">
                  <c:v>542</c:v>
                </c:pt>
                <c:pt idx="164">
                  <c:v>528</c:v>
                </c:pt>
                <c:pt idx="166">
                  <c:v>475</c:v>
                </c:pt>
              </c:numCache>
            </c:numRef>
          </c:val>
          <c:smooth val="0"/>
          <c:extLst>
            <c:ext xmlns:c16="http://schemas.microsoft.com/office/drawing/2014/chart" uri="{C3380CC4-5D6E-409C-BE32-E72D297353CC}">
              <c16:uniqueId val="{00000000-7A9C-441B-BCB1-78146769781A}"/>
            </c:ext>
          </c:extLst>
        </c:ser>
        <c:ser>
          <c:idx val="1"/>
          <c:order val="1"/>
          <c:tx>
            <c:strRef>
              <c:f>cdx!$C$1</c:f>
              <c:strCache>
                <c:ptCount val="1"/>
                <c:pt idx="0">
                  <c:v>CDX</c:v>
                </c:pt>
              </c:strCache>
            </c:strRef>
          </c:tx>
          <c:spPr>
            <a:ln w="12700">
              <a:solidFill>
                <a:srgbClr val="FF00FF"/>
              </a:solidFill>
              <a:prstDash val="solid"/>
            </a:ln>
          </c:spPr>
          <c:marker>
            <c:symbol val="none"/>
          </c:marker>
          <c:cat>
            <c:numRef>
              <c:f>cdx!$A$2:$A$175</c:f>
              <c:numCache>
                <c:formatCode>mm/dd/yyyy</c:formatCode>
                <c:ptCount val="174"/>
                <c:pt idx="0">
                  <c:v>40088</c:v>
                </c:pt>
                <c:pt idx="1">
                  <c:v>40095</c:v>
                </c:pt>
                <c:pt idx="2">
                  <c:v>40102</c:v>
                </c:pt>
                <c:pt idx="3">
                  <c:v>40109</c:v>
                </c:pt>
                <c:pt idx="4">
                  <c:v>40116</c:v>
                </c:pt>
                <c:pt idx="5">
                  <c:v>40123</c:v>
                </c:pt>
                <c:pt idx="6">
                  <c:v>40130</c:v>
                </c:pt>
                <c:pt idx="7">
                  <c:v>40137</c:v>
                </c:pt>
                <c:pt idx="8">
                  <c:v>40144</c:v>
                </c:pt>
                <c:pt idx="9">
                  <c:v>40151</c:v>
                </c:pt>
                <c:pt idx="10">
                  <c:v>40158</c:v>
                </c:pt>
                <c:pt idx="11">
                  <c:v>40165</c:v>
                </c:pt>
                <c:pt idx="12">
                  <c:v>40186</c:v>
                </c:pt>
                <c:pt idx="13">
                  <c:v>40193</c:v>
                </c:pt>
                <c:pt idx="14">
                  <c:v>40200</c:v>
                </c:pt>
                <c:pt idx="15">
                  <c:v>40207</c:v>
                </c:pt>
                <c:pt idx="16">
                  <c:v>40214</c:v>
                </c:pt>
                <c:pt idx="17">
                  <c:v>40221</c:v>
                </c:pt>
                <c:pt idx="18">
                  <c:v>40228</c:v>
                </c:pt>
                <c:pt idx="19">
                  <c:v>40235</c:v>
                </c:pt>
                <c:pt idx="20">
                  <c:v>40242</c:v>
                </c:pt>
                <c:pt idx="21">
                  <c:v>40249</c:v>
                </c:pt>
                <c:pt idx="22">
                  <c:v>40256</c:v>
                </c:pt>
                <c:pt idx="23">
                  <c:v>40263</c:v>
                </c:pt>
                <c:pt idx="24">
                  <c:v>40277</c:v>
                </c:pt>
                <c:pt idx="25">
                  <c:v>40284</c:v>
                </c:pt>
                <c:pt idx="26">
                  <c:v>40291</c:v>
                </c:pt>
                <c:pt idx="27">
                  <c:v>40298</c:v>
                </c:pt>
                <c:pt idx="28">
                  <c:v>40305</c:v>
                </c:pt>
                <c:pt idx="29">
                  <c:v>40312</c:v>
                </c:pt>
                <c:pt idx="30">
                  <c:v>40319</c:v>
                </c:pt>
                <c:pt idx="31">
                  <c:v>40326</c:v>
                </c:pt>
                <c:pt idx="32">
                  <c:v>40333</c:v>
                </c:pt>
                <c:pt idx="33">
                  <c:v>40340</c:v>
                </c:pt>
                <c:pt idx="34">
                  <c:v>40347</c:v>
                </c:pt>
                <c:pt idx="35">
                  <c:v>40354</c:v>
                </c:pt>
                <c:pt idx="36">
                  <c:v>40361</c:v>
                </c:pt>
                <c:pt idx="37">
                  <c:v>40368</c:v>
                </c:pt>
                <c:pt idx="38">
                  <c:v>40375</c:v>
                </c:pt>
                <c:pt idx="39">
                  <c:v>40382</c:v>
                </c:pt>
                <c:pt idx="40">
                  <c:v>40389</c:v>
                </c:pt>
                <c:pt idx="41">
                  <c:v>40396</c:v>
                </c:pt>
                <c:pt idx="42">
                  <c:v>40403</c:v>
                </c:pt>
                <c:pt idx="43">
                  <c:v>40410</c:v>
                </c:pt>
                <c:pt idx="44">
                  <c:v>40417</c:v>
                </c:pt>
                <c:pt idx="45">
                  <c:v>40424</c:v>
                </c:pt>
                <c:pt idx="46">
                  <c:v>40431</c:v>
                </c:pt>
                <c:pt idx="47">
                  <c:v>40438</c:v>
                </c:pt>
                <c:pt idx="48">
                  <c:v>40445</c:v>
                </c:pt>
                <c:pt idx="49">
                  <c:v>40452</c:v>
                </c:pt>
                <c:pt idx="50">
                  <c:v>40459</c:v>
                </c:pt>
                <c:pt idx="51">
                  <c:v>40466</c:v>
                </c:pt>
                <c:pt idx="52">
                  <c:v>40473</c:v>
                </c:pt>
                <c:pt idx="53">
                  <c:v>40480</c:v>
                </c:pt>
                <c:pt idx="54">
                  <c:v>40487</c:v>
                </c:pt>
                <c:pt idx="55">
                  <c:v>40494</c:v>
                </c:pt>
                <c:pt idx="56">
                  <c:v>40501</c:v>
                </c:pt>
                <c:pt idx="57">
                  <c:v>40508</c:v>
                </c:pt>
                <c:pt idx="58">
                  <c:v>40515</c:v>
                </c:pt>
                <c:pt idx="59">
                  <c:v>40522</c:v>
                </c:pt>
                <c:pt idx="60">
                  <c:v>40529</c:v>
                </c:pt>
                <c:pt idx="61">
                  <c:v>40536</c:v>
                </c:pt>
                <c:pt idx="62">
                  <c:v>40543</c:v>
                </c:pt>
                <c:pt idx="63">
                  <c:v>40550</c:v>
                </c:pt>
                <c:pt idx="64">
                  <c:v>40557</c:v>
                </c:pt>
                <c:pt idx="65">
                  <c:v>40564</c:v>
                </c:pt>
                <c:pt idx="66">
                  <c:v>40571</c:v>
                </c:pt>
                <c:pt idx="67">
                  <c:v>40578</c:v>
                </c:pt>
                <c:pt idx="68">
                  <c:v>40585</c:v>
                </c:pt>
                <c:pt idx="69">
                  <c:v>40592</c:v>
                </c:pt>
                <c:pt idx="70">
                  <c:v>40599</c:v>
                </c:pt>
                <c:pt idx="71">
                  <c:v>40606</c:v>
                </c:pt>
                <c:pt idx="72">
                  <c:v>40613</c:v>
                </c:pt>
                <c:pt idx="73">
                  <c:v>40620</c:v>
                </c:pt>
                <c:pt idx="74">
                  <c:v>40627</c:v>
                </c:pt>
                <c:pt idx="75">
                  <c:v>40634</c:v>
                </c:pt>
                <c:pt idx="76">
                  <c:v>40641</c:v>
                </c:pt>
                <c:pt idx="77">
                  <c:v>40648</c:v>
                </c:pt>
                <c:pt idx="78">
                  <c:v>40655</c:v>
                </c:pt>
                <c:pt idx="79">
                  <c:v>40662</c:v>
                </c:pt>
                <c:pt idx="80">
                  <c:v>40669</c:v>
                </c:pt>
                <c:pt idx="81">
                  <c:v>40676</c:v>
                </c:pt>
                <c:pt idx="82">
                  <c:v>40683</c:v>
                </c:pt>
                <c:pt idx="83">
                  <c:v>40690</c:v>
                </c:pt>
                <c:pt idx="84">
                  <c:v>40697</c:v>
                </c:pt>
                <c:pt idx="85">
                  <c:v>40704</c:v>
                </c:pt>
                <c:pt idx="86">
                  <c:v>40711</c:v>
                </c:pt>
                <c:pt idx="87">
                  <c:v>40718</c:v>
                </c:pt>
                <c:pt idx="88">
                  <c:v>40725</c:v>
                </c:pt>
                <c:pt idx="89">
                  <c:v>40732</c:v>
                </c:pt>
                <c:pt idx="90">
                  <c:v>40739</c:v>
                </c:pt>
                <c:pt idx="91">
                  <c:v>40746</c:v>
                </c:pt>
                <c:pt idx="92">
                  <c:v>40753</c:v>
                </c:pt>
                <c:pt idx="93">
                  <c:v>40760</c:v>
                </c:pt>
                <c:pt idx="94">
                  <c:v>40767</c:v>
                </c:pt>
                <c:pt idx="95">
                  <c:v>40774</c:v>
                </c:pt>
                <c:pt idx="96">
                  <c:v>40781</c:v>
                </c:pt>
                <c:pt idx="97">
                  <c:v>40788</c:v>
                </c:pt>
                <c:pt idx="98">
                  <c:v>40795</c:v>
                </c:pt>
                <c:pt idx="99">
                  <c:v>40802</c:v>
                </c:pt>
                <c:pt idx="100">
                  <c:v>40809</c:v>
                </c:pt>
                <c:pt idx="101">
                  <c:v>40816</c:v>
                </c:pt>
                <c:pt idx="102">
                  <c:v>40823</c:v>
                </c:pt>
                <c:pt idx="103">
                  <c:v>40830</c:v>
                </c:pt>
                <c:pt idx="104">
                  <c:v>40837</c:v>
                </c:pt>
                <c:pt idx="105">
                  <c:v>40844</c:v>
                </c:pt>
                <c:pt idx="106">
                  <c:v>40851</c:v>
                </c:pt>
                <c:pt idx="107">
                  <c:v>40858</c:v>
                </c:pt>
                <c:pt idx="108">
                  <c:v>40865</c:v>
                </c:pt>
                <c:pt idx="109">
                  <c:v>40872</c:v>
                </c:pt>
                <c:pt idx="110">
                  <c:v>40879</c:v>
                </c:pt>
                <c:pt idx="111">
                  <c:v>40886</c:v>
                </c:pt>
                <c:pt idx="112">
                  <c:v>40893</c:v>
                </c:pt>
                <c:pt idx="113">
                  <c:v>40900</c:v>
                </c:pt>
                <c:pt idx="114">
                  <c:v>40907</c:v>
                </c:pt>
                <c:pt idx="115">
                  <c:v>40914</c:v>
                </c:pt>
                <c:pt idx="116">
                  <c:v>40921</c:v>
                </c:pt>
                <c:pt idx="117">
                  <c:v>40928</c:v>
                </c:pt>
                <c:pt idx="118">
                  <c:v>40935</c:v>
                </c:pt>
                <c:pt idx="119">
                  <c:v>40942</c:v>
                </c:pt>
                <c:pt idx="120">
                  <c:v>40949</c:v>
                </c:pt>
                <c:pt idx="121">
                  <c:v>40956</c:v>
                </c:pt>
                <c:pt idx="122">
                  <c:v>40963</c:v>
                </c:pt>
                <c:pt idx="123">
                  <c:v>40970</c:v>
                </c:pt>
                <c:pt idx="124">
                  <c:v>40977</c:v>
                </c:pt>
                <c:pt idx="125">
                  <c:v>40984</c:v>
                </c:pt>
                <c:pt idx="126">
                  <c:v>40991</c:v>
                </c:pt>
                <c:pt idx="127">
                  <c:v>40998</c:v>
                </c:pt>
                <c:pt idx="128">
                  <c:v>41005</c:v>
                </c:pt>
                <c:pt idx="129">
                  <c:v>41012</c:v>
                </c:pt>
                <c:pt idx="130">
                  <c:v>41019</c:v>
                </c:pt>
                <c:pt idx="131">
                  <c:v>41026</c:v>
                </c:pt>
                <c:pt idx="132">
                  <c:v>41033</c:v>
                </c:pt>
                <c:pt idx="133">
                  <c:v>41040</c:v>
                </c:pt>
                <c:pt idx="134">
                  <c:v>41047</c:v>
                </c:pt>
                <c:pt idx="135">
                  <c:v>41054</c:v>
                </c:pt>
                <c:pt idx="136">
                  <c:v>41061</c:v>
                </c:pt>
                <c:pt idx="137">
                  <c:v>41068</c:v>
                </c:pt>
                <c:pt idx="138">
                  <c:v>41075</c:v>
                </c:pt>
                <c:pt idx="139">
                  <c:v>41082</c:v>
                </c:pt>
                <c:pt idx="140">
                  <c:v>41089</c:v>
                </c:pt>
                <c:pt idx="141">
                  <c:v>41096</c:v>
                </c:pt>
                <c:pt idx="142">
                  <c:v>41103</c:v>
                </c:pt>
                <c:pt idx="143">
                  <c:v>41110</c:v>
                </c:pt>
                <c:pt idx="144">
                  <c:v>41117</c:v>
                </c:pt>
                <c:pt idx="145">
                  <c:v>41124</c:v>
                </c:pt>
                <c:pt idx="146">
                  <c:v>41131</c:v>
                </c:pt>
                <c:pt idx="147">
                  <c:v>41138</c:v>
                </c:pt>
                <c:pt idx="148">
                  <c:v>41145</c:v>
                </c:pt>
                <c:pt idx="149">
                  <c:v>41152</c:v>
                </c:pt>
                <c:pt idx="150">
                  <c:v>41159</c:v>
                </c:pt>
                <c:pt idx="151">
                  <c:v>41166</c:v>
                </c:pt>
                <c:pt idx="152">
                  <c:v>41173</c:v>
                </c:pt>
                <c:pt idx="153">
                  <c:v>41180</c:v>
                </c:pt>
                <c:pt idx="154">
                  <c:v>41187</c:v>
                </c:pt>
                <c:pt idx="155">
                  <c:v>41194</c:v>
                </c:pt>
                <c:pt idx="156">
                  <c:v>41201</c:v>
                </c:pt>
                <c:pt idx="157">
                  <c:v>41208</c:v>
                </c:pt>
                <c:pt idx="158">
                  <c:v>41215</c:v>
                </c:pt>
                <c:pt idx="159">
                  <c:v>41222</c:v>
                </c:pt>
                <c:pt idx="160">
                  <c:v>41229</c:v>
                </c:pt>
                <c:pt idx="161">
                  <c:v>41236</c:v>
                </c:pt>
                <c:pt idx="162">
                  <c:v>41243</c:v>
                </c:pt>
                <c:pt idx="163">
                  <c:v>41250</c:v>
                </c:pt>
                <c:pt idx="164">
                  <c:v>41257</c:v>
                </c:pt>
              </c:numCache>
            </c:numRef>
          </c:cat>
          <c:val>
            <c:numRef>
              <c:f>cdx!$C$2:$C$175</c:f>
              <c:numCache>
                <c:formatCode>#,##0</c:formatCode>
                <c:ptCount val="174"/>
                <c:pt idx="0">
                  <c:v>711.60198974609375</c:v>
                </c:pt>
                <c:pt idx="1">
                  <c:v>668.718017578125</c:v>
                </c:pt>
                <c:pt idx="2">
                  <c:v>635.36297607421875</c:v>
                </c:pt>
                <c:pt idx="3">
                  <c:v>637.99200439453125</c:v>
                </c:pt>
                <c:pt idx="4">
                  <c:v>698.8289794921875</c:v>
                </c:pt>
                <c:pt idx="5">
                  <c:v>679.02099609375</c:v>
                </c:pt>
                <c:pt idx="6">
                  <c:v>664.18798828125</c:v>
                </c:pt>
                <c:pt idx="7">
                  <c:v>665.156005859375</c:v>
                </c:pt>
                <c:pt idx="8">
                  <c:v>684.718994140625</c:v>
                </c:pt>
                <c:pt idx="9">
                  <c:v>623.07598876953125</c:v>
                </c:pt>
                <c:pt idx="10">
                  <c:v>584.56097412109375</c:v>
                </c:pt>
                <c:pt idx="11">
                  <c:v>542.45501708984375</c:v>
                </c:pt>
                <c:pt idx="12">
                  <c:v>484.20901489257813</c:v>
                </c:pt>
                <c:pt idx="13">
                  <c:v>502.24099731445313</c:v>
                </c:pt>
                <c:pt idx="14">
                  <c:v>575.49700927734375</c:v>
                </c:pt>
                <c:pt idx="15">
                  <c:v>575.03399658203125</c:v>
                </c:pt>
                <c:pt idx="16">
                  <c:v>601.62298583984375</c:v>
                </c:pt>
                <c:pt idx="17">
                  <c:v>631.75701904296875</c:v>
                </c:pt>
                <c:pt idx="18">
                  <c:v>563.176025390625</c:v>
                </c:pt>
                <c:pt idx="19">
                  <c:v>569.22601318359375</c:v>
                </c:pt>
                <c:pt idx="20">
                  <c:v>519.68402099609375</c:v>
                </c:pt>
                <c:pt idx="21">
                  <c:v>505.79501342773438</c:v>
                </c:pt>
                <c:pt idx="22">
                  <c:v>518.91497802734375</c:v>
                </c:pt>
                <c:pt idx="23">
                  <c:v>502.88400268554688</c:v>
                </c:pt>
                <c:pt idx="24">
                  <c:v>507.97500610351563</c:v>
                </c:pt>
                <c:pt idx="25">
                  <c:v>489.0050048828125</c:v>
                </c:pt>
                <c:pt idx="26">
                  <c:v>477.7860107421875</c:v>
                </c:pt>
                <c:pt idx="27">
                  <c:v>497.16000366210938</c:v>
                </c:pt>
                <c:pt idx="28">
                  <c:v>632.281982421875</c:v>
                </c:pt>
                <c:pt idx="29">
                  <c:v>580.614013671875</c:v>
                </c:pt>
                <c:pt idx="30">
                  <c:v>673.89300537109375</c:v>
                </c:pt>
                <c:pt idx="31">
                  <c:v>627.43402099609375</c:v>
                </c:pt>
                <c:pt idx="32">
                  <c:v>662.3060302734375</c:v>
                </c:pt>
                <c:pt idx="33">
                  <c:v>663.2239990234375</c:v>
                </c:pt>
                <c:pt idx="34">
                  <c:v>574.9990234375</c:v>
                </c:pt>
                <c:pt idx="35">
                  <c:v>605.11102294921875</c:v>
                </c:pt>
                <c:pt idx="36">
                  <c:v>653.31500244140625</c:v>
                </c:pt>
                <c:pt idx="37">
                  <c:v>577.80401611328125</c:v>
                </c:pt>
                <c:pt idx="38">
                  <c:v>600.35699462890625</c:v>
                </c:pt>
                <c:pt idx="39">
                  <c:v>567.510986328125</c:v>
                </c:pt>
                <c:pt idx="40">
                  <c:v>554.65399169921875</c:v>
                </c:pt>
                <c:pt idx="41">
                  <c:v>544.48297119140625</c:v>
                </c:pt>
                <c:pt idx="42">
                  <c:v>571.18798828125</c:v>
                </c:pt>
                <c:pt idx="43">
                  <c:v>572.17401123046875</c:v>
                </c:pt>
                <c:pt idx="44">
                  <c:v>590.60198974609375</c:v>
                </c:pt>
                <c:pt idx="45">
                  <c:v>558.5679931640625</c:v>
                </c:pt>
                <c:pt idx="46">
                  <c:v>562.07000732421875</c:v>
                </c:pt>
                <c:pt idx="47">
                  <c:v>544.7979736328125</c:v>
                </c:pt>
                <c:pt idx="48">
                  <c:v>543.0360107421875</c:v>
                </c:pt>
                <c:pt idx="49">
                  <c:v>551.89202880859375</c:v>
                </c:pt>
                <c:pt idx="50">
                  <c:v>512.0260009765625</c:v>
                </c:pt>
                <c:pt idx="51">
                  <c:v>510.53201293945313</c:v>
                </c:pt>
                <c:pt idx="52">
                  <c:v>499.6719970703125</c:v>
                </c:pt>
                <c:pt idx="53">
                  <c:v>488.79000854492188</c:v>
                </c:pt>
                <c:pt idx="54">
                  <c:v>436.31100463867188</c:v>
                </c:pt>
                <c:pt idx="55">
                  <c:v>483.35400390625</c:v>
                </c:pt>
                <c:pt idx="56">
                  <c:v>480.968994140625</c:v>
                </c:pt>
                <c:pt idx="57">
                  <c:v>521.5050048828125</c:v>
                </c:pt>
                <c:pt idx="58">
                  <c:v>474.9110107421875</c:v>
                </c:pt>
                <c:pt idx="59">
                  <c:v>457.7030029296875</c:v>
                </c:pt>
                <c:pt idx="60">
                  <c:v>445.55599975585938</c:v>
                </c:pt>
                <c:pt idx="61">
                  <c:v>436.09201049804688</c:v>
                </c:pt>
                <c:pt idx="62">
                  <c:v>430.12298583984375</c:v>
                </c:pt>
                <c:pt idx="63">
                  <c:v>433.03399658203125</c:v>
                </c:pt>
                <c:pt idx="64">
                  <c:v>411.3800048828125</c:v>
                </c:pt>
                <c:pt idx="65">
                  <c:v>413.36801147460938</c:v>
                </c:pt>
                <c:pt idx="66">
                  <c:v>419.80999755859375</c:v>
                </c:pt>
                <c:pt idx="67">
                  <c:v>398.70700073242188</c:v>
                </c:pt>
                <c:pt idx="68">
                  <c:v>385.22698974609375</c:v>
                </c:pt>
                <c:pt idx="69">
                  <c:v>383.87200927734375</c:v>
                </c:pt>
                <c:pt idx="70">
                  <c:v>405.16900634765625</c:v>
                </c:pt>
                <c:pt idx="71">
                  <c:v>406.8489990234375</c:v>
                </c:pt>
                <c:pt idx="72">
                  <c:v>420.00100708007813</c:v>
                </c:pt>
                <c:pt idx="73">
                  <c:v>425.07199096679688</c:v>
                </c:pt>
                <c:pt idx="74">
                  <c:v>412.47698974609375</c:v>
                </c:pt>
                <c:pt idx="75">
                  <c:v>438.26800537109375</c:v>
                </c:pt>
                <c:pt idx="76">
                  <c:v>434.14199829101563</c:v>
                </c:pt>
                <c:pt idx="77">
                  <c:v>443.37899780273438</c:v>
                </c:pt>
                <c:pt idx="78">
                  <c:v>439.46200561523438</c:v>
                </c:pt>
                <c:pt idx="79">
                  <c:v>422.29901123046875</c:v>
                </c:pt>
                <c:pt idx="80">
                  <c:v>437.40798950195313</c:v>
                </c:pt>
                <c:pt idx="81">
                  <c:v>430.20401000976563</c:v>
                </c:pt>
                <c:pt idx="82">
                  <c:v>445.27801513671875</c:v>
                </c:pt>
                <c:pt idx="83">
                  <c:v>450.31298828125</c:v>
                </c:pt>
                <c:pt idx="84">
                  <c:v>473.99600219726563</c:v>
                </c:pt>
                <c:pt idx="85">
                  <c:v>507.16400146484375</c:v>
                </c:pt>
                <c:pt idx="86">
                  <c:v>507.31698608398438</c:v>
                </c:pt>
                <c:pt idx="87">
                  <c:v>514.21099853515625</c:v>
                </c:pt>
                <c:pt idx="88">
                  <c:v>445.95700073242188</c:v>
                </c:pt>
                <c:pt idx="89">
                  <c:v>458.22500610351563</c:v>
                </c:pt>
                <c:pt idx="90">
                  <c:v>490.5369873046875</c:v>
                </c:pt>
                <c:pt idx="91">
                  <c:v>463.64801025390625</c:v>
                </c:pt>
                <c:pt idx="92">
                  <c:v>494.635009765625</c:v>
                </c:pt>
                <c:pt idx="93">
                  <c:v>581.5360107421875</c:v>
                </c:pt>
                <c:pt idx="94">
                  <c:v>652.6400146484375</c:v>
                </c:pt>
                <c:pt idx="95">
                  <c:v>698.7860107421875</c:v>
                </c:pt>
                <c:pt idx="96">
                  <c:v>723.9429931640625</c:v>
                </c:pt>
                <c:pt idx="97">
                  <c:v>669.76300048828125</c:v>
                </c:pt>
                <c:pt idx="98">
                  <c:v>732.6510009765625</c:v>
                </c:pt>
                <c:pt idx="99">
                  <c:v>665.6409912109375</c:v>
                </c:pt>
                <c:pt idx="100">
                  <c:v>719.31097412109375</c:v>
                </c:pt>
                <c:pt idx="101">
                  <c:v>829.0999755859375</c:v>
                </c:pt>
                <c:pt idx="102">
                  <c:v>804.46002197265625</c:v>
                </c:pt>
                <c:pt idx="103">
                  <c:v>724.010009765625</c:v>
                </c:pt>
                <c:pt idx="104">
                  <c:v>718.51397705078125</c:v>
                </c:pt>
                <c:pt idx="105">
                  <c:v>614.281005859375</c:v>
                </c:pt>
                <c:pt idx="106">
                  <c:v>668.4229736328125</c:v>
                </c:pt>
                <c:pt idx="107">
                  <c:v>727.22998046875</c:v>
                </c:pt>
                <c:pt idx="108">
                  <c:v>759.3499755859375</c:v>
                </c:pt>
                <c:pt idx="109">
                  <c:v>824.83599853515625</c:v>
                </c:pt>
                <c:pt idx="110">
                  <c:v>707.1619873046875</c:v>
                </c:pt>
                <c:pt idx="111">
                  <c:v>697.34002685546875</c:v>
                </c:pt>
                <c:pt idx="112">
                  <c:v>747.37200927734375</c:v>
                </c:pt>
                <c:pt idx="113">
                  <c:v>687.33197021484375</c:v>
                </c:pt>
                <c:pt idx="114">
                  <c:v>679.5770263671875</c:v>
                </c:pt>
                <c:pt idx="115">
                  <c:v>663.8709716796875</c:v>
                </c:pt>
                <c:pt idx="116">
                  <c:v>655.8330078125</c:v>
                </c:pt>
                <c:pt idx="117">
                  <c:v>593.87799072265625</c:v>
                </c:pt>
                <c:pt idx="118">
                  <c:v>560.198974609375</c:v>
                </c:pt>
                <c:pt idx="119">
                  <c:v>530.94097900390625</c:v>
                </c:pt>
                <c:pt idx="120">
                  <c:v>574.14898681640625</c:v>
                </c:pt>
                <c:pt idx="121">
                  <c:v>571.2509765625</c:v>
                </c:pt>
                <c:pt idx="122">
                  <c:v>547.13397216796875</c:v>
                </c:pt>
                <c:pt idx="123">
                  <c:v>552.0570068359375</c:v>
                </c:pt>
                <c:pt idx="124">
                  <c:v>574.34100341796875</c:v>
                </c:pt>
                <c:pt idx="125">
                  <c:v>541.39501953125</c:v>
                </c:pt>
                <c:pt idx="126">
                  <c:v>541.98199462890625</c:v>
                </c:pt>
                <c:pt idx="127">
                  <c:v>573.4580078125</c:v>
                </c:pt>
                <c:pt idx="128">
                  <c:v>614.24102783203125</c:v>
                </c:pt>
                <c:pt idx="129">
                  <c:v>624.5369873046875</c:v>
                </c:pt>
                <c:pt idx="130">
                  <c:v>624.47698974609375</c:v>
                </c:pt>
                <c:pt idx="131">
                  <c:v>578.6209716796875</c:v>
                </c:pt>
                <c:pt idx="132">
                  <c:v>594.7960205078125</c:v>
                </c:pt>
                <c:pt idx="133">
                  <c:v>626.9429931640625</c:v>
                </c:pt>
                <c:pt idx="134">
                  <c:v>708.7559814453125</c:v>
                </c:pt>
                <c:pt idx="135">
                  <c:v>656.39300537109375</c:v>
                </c:pt>
                <c:pt idx="136">
                  <c:v>702.85797119140625</c:v>
                </c:pt>
                <c:pt idx="137">
                  <c:v>638.08697509765625</c:v>
                </c:pt>
                <c:pt idx="138">
                  <c:v>631.16497802734375</c:v>
                </c:pt>
                <c:pt idx="139">
                  <c:v>610.77301025390625</c:v>
                </c:pt>
                <c:pt idx="140">
                  <c:v>587.32098388671875</c:v>
                </c:pt>
                <c:pt idx="141">
                  <c:v>590.3740234375</c:v>
                </c:pt>
                <c:pt idx="142">
                  <c:v>586.719970703125</c:v>
                </c:pt>
                <c:pt idx="143">
                  <c:v>590.5770263671875</c:v>
                </c:pt>
                <c:pt idx="144">
                  <c:v>564.68597412109375</c:v>
                </c:pt>
                <c:pt idx="145">
                  <c:v>557.58001708984375</c:v>
                </c:pt>
                <c:pt idx="146">
                  <c:v>550.17498779296875</c:v>
                </c:pt>
                <c:pt idx="147">
                  <c:v>541.26300048828125</c:v>
                </c:pt>
                <c:pt idx="148">
                  <c:v>548.39398193359375</c:v>
                </c:pt>
                <c:pt idx="149">
                  <c:v>542.77801513671875</c:v>
                </c:pt>
                <c:pt idx="150">
                  <c:v>498.2550048828125</c:v>
                </c:pt>
                <c:pt idx="151">
                  <c:v>443.69000244140625</c:v>
                </c:pt>
                <c:pt idx="152">
                  <c:v>456.75900268554688</c:v>
                </c:pt>
                <c:pt idx="153">
                  <c:v>504.34500122070313</c:v>
                </c:pt>
                <c:pt idx="154">
                  <c:v>484.30398559570313</c:v>
                </c:pt>
                <c:pt idx="155">
                  <c:v>506.32400512695313</c:v>
                </c:pt>
                <c:pt idx="156">
                  <c:v>483.92599487304688</c:v>
                </c:pt>
                <c:pt idx="157">
                  <c:v>516.4229736328125</c:v>
                </c:pt>
                <c:pt idx="158">
                  <c:v>512.1190185546875</c:v>
                </c:pt>
                <c:pt idx="159">
                  <c:v>551.21600341796875</c:v>
                </c:pt>
                <c:pt idx="160">
                  <c:v>564.50299072265625</c:v>
                </c:pt>
                <c:pt idx="161">
                  <c:v>510.99899291992188</c:v>
                </c:pt>
                <c:pt idx="162">
                  <c:v>500.20001220703125</c:v>
                </c:pt>
                <c:pt idx="163">
                  <c:v>486.53900146484375</c:v>
                </c:pt>
                <c:pt idx="164">
                  <c:v>480.47198486328125</c:v>
                </c:pt>
                <c:pt idx="166">
                  <c:v>412.10599999999999</c:v>
                </c:pt>
              </c:numCache>
            </c:numRef>
          </c:val>
          <c:smooth val="0"/>
          <c:extLst>
            <c:ext xmlns:c16="http://schemas.microsoft.com/office/drawing/2014/chart" uri="{C3380CC4-5D6E-409C-BE32-E72D297353CC}">
              <c16:uniqueId val="{00000001-7A9C-441B-BCB1-78146769781A}"/>
            </c:ext>
          </c:extLst>
        </c:ser>
        <c:dLbls>
          <c:showLegendKey val="0"/>
          <c:showVal val="0"/>
          <c:showCatName val="0"/>
          <c:showSerName val="0"/>
          <c:showPercent val="0"/>
          <c:showBubbleSize val="0"/>
        </c:dLbls>
        <c:smooth val="0"/>
        <c:axId val="705611264"/>
        <c:axId val="705612800"/>
      </c:lineChart>
      <c:dateAx>
        <c:axId val="705611264"/>
        <c:scaling>
          <c:orientation val="minMax"/>
        </c:scaling>
        <c:delete val="0"/>
        <c:axPos val="b"/>
        <c:numFmt formatCode="mmm\ yy"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705612800"/>
        <c:crosses val="autoZero"/>
        <c:auto val="1"/>
        <c:lblOffset val="100"/>
        <c:baseTimeUnit val="days"/>
        <c:majorUnit val="6"/>
        <c:majorTimeUnit val="months"/>
        <c:minorUnit val="3"/>
        <c:minorTimeUnit val="months"/>
      </c:dateAx>
      <c:valAx>
        <c:axId val="705612800"/>
        <c:scaling>
          <c:orientation val="minMax"/>
          <c:min val="30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705611264"/>
        <c:crosses val="autoZero"/>
        <c:crossBetween val="between"/>
      </c:valAx>
      <c:spPr>
        <a:solidFill>
          <a:srgbClr val="C0C0C0"/>
        </a:solidFill>
        <a:ln w="12700">
          <a:solidFill>
            <a:srgbClr val="808080"/>
          </a:solidFill>
          <a:prstDash val="solid"/>
        </a:ln>
      </c:spPr>
    </c:plotArea>
    <c:legend>
      <c:legendPos val="b"/>
      <c:layout>
        <c:manualLayout>
          <c:xMode val="edge"/>
          <c:yMode val="edge"/>
          <c:x val="0.3516672390417302"/>
          <c:y val="0.91500111694472286"/>
          <c:w val="0.31666718207549166"/>
          <c:h val="6.7500082397561514E-2"/>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333468967234647E-2"/>
          <c:y val="7.2500088501084595E-2"/>
          <c:w val="0.87333475477661915"/>
          <c:h val="0.79500097046016904"/>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0.5647340571354752"/>
                  <c:y val="3.3941812930904869E-2"/>
                </c:manualLayout>
              </c:layout>
              <c:numFmt formatCode="General" sourceLinked="0"/>
              <c:spPr>
                <a:noFill/>
                <a:ln w="25400">
                  <a:noFill/>
                </a:ln>
              </c:spPr>
              <c:txPr>
                <a:bodyPr/>
                <a:lstStyle/>
                <a:p>
                  <a:pPr>
                    <a:defRPr sz="1200" b="0" i="0" u="none" strike="noStrike" baseline="0">
                      <a:solidFill>
                        <a:srgbClr val="000000"/>
                      </a:solidFill>
                      <a:latin typeface="Arial Narrow"/>
                      <a:ea typeface="Arial Narrow"/>
                      <a:cs typeface="Arial Narrow"/>
                    </a:defRPr>
                  </a:pPr>
                  <a:endParaRPr lang="en-US"/>
                </a:p>
              </c:txPr>
            </c:trendlineLbl>
          </c:trendline>
          <c:xVal>
            <c:numRef>
              <c:f>cdx!$B$2:$B$166</c:f>
              <c:numCache>
                <c:formatCode>General</c:formatCode>
                <c:ptCount val="165"/>
                <c:pt idx="0">
                  <c:v>820</c:v>
                </c:pt>
                <c:pt idx="1">
                  <c:v>787</c:v>
                </c:pt>
                <c:pt idx="2">
                  <c:v>769</c:v>
                </c:pt>
                <c:pt idx="3">
                  <c:v>745</c:v>
                </c:pt>
                <c:pt idx="4">
                  <c:v>766</c:v>
                </c:pt>
                <c:pt idx="5">
                  <c:v>760</c:v>
                </c:pt>
                <c:pt idx="6">
                  <c:v>752</c:v>
                </c:pt>
                <c:pt idx="7">
                  <c:v>754</c:v>
                </c:pt>
                <c:pt idx="8">
                  <c:v>764</c:v>
                </c:pt>
                <c:pt idx="9">
                  <c:v>724</c:v>
                </c:pt>
                <c:pt idx="10">
                  <c:v>709</c:v>
                </c:pt>
                <c:pt idx="11">
                  <c:v>684</c:v>
                </c:pt>
                <c:pt idx="12">
                  <c:v>602</c:v>
                </c:pt>
                <c:pt idx="13">
                  <c:v>610</c:v>
                </c:pt>
                <c:pt idx="14">
                  <c:v>636</c:v>
                </c:pt>
                <c:pt idx="15">
                  <c:v>646</c:v>
                </c:pt>
                <c:pt idx="16">
                  <c:v>681</c:v>
                </c:pt>
                <c:pt idx="17">
                  <c:v>703</c:v>
                </c:pt>
                <c:pt idx="18">
                  <c:v>656</c:v>
                </c:pt>
                <c:pt idx="19">
                  <c:v>666</c:v>
                </c:pt>
                <c:pt idx="20">
                  <c:v>637</c:v>
                </c:pt>
                <c:pt idx="21">
                  <c:v>611</c:v>
                </c:pt>
                <c:pt idx="22">
                  <c:v>598</c:v>
                </c:pt>
                <c:pt idx="23">
                  <c:v>580</c:v>
                </c:pt>
                <c:pt idx="24">
                  <c:v>568</c:v>
                </c:pt>
                <c:pt idx="25">
                  <c:v>557</c:v>
                </c:pt>
                <c:pt idx="26">
                  <c:v>544</c:v>
                </c:pt>
                <c:pt idx="27">
                  <c:v>561</c:v>
                </c:pt>
                <c:pt idx="28">
                  <c:v>647</c:v>
                </c:pt>
                <c:pt idx="29">
                  <c:v>633</c:v>
                </c:pt>
                <c:pt idx="30">
                  <c:v>702</c:v>
                </c:pt>
                <c:pt idx="31">
                  <c:v>690</c:v>
                </c:pt>
                <c:pt idx="32">
                  <c:v>714</c:v>
                </c:pt>
                <c:pt idx="33">
                  <c:v>727</c:v>
                </c:pt>
                <c:pt idx="34">
                  <c:v>682</c:v>
                </c:pt>
                <c:pt idx="35">
                  <c:v>690</c:v>
                </c:pt>
                <c:pt idx="36">
                  <c:v>713</c:v>
                </c:pt>
                <c:pt idx="37">
                  <c:v>688</c:v>
                </c:pt>
                <c:pt idx="38">
                  <c:v>677</c:v>
                </c:pt>
                <c:pt idx="39">
                  <c:v>659</c:v>
                </c:pt>
                <c:pt idx="40">
                  <c:v>657</c:v>
                </c:pt>
                <c:pt idx="41">
                  <c:v>657</c:v>
                </c:pt>
                <c:pt idx="42">
                  <c:v>687</c:v>
                </c:pt>
                <c:pt idx="43">
                  <c:v>680</c:v>
                </c:pt>
                <c:pt idx="44">
                  <c:v>681</c:v>
                </c:pt>
                <c:pt idx="45">
                  <c:v>662</c:v>
                </c:pt>
                <c:pt idx="46">
                  <c:v>637</c:v>
                </c:pt>
                <c:pt idx="47">
                  <c:v>624</c:v>
                </c:pt>
                <c:pt idx="48">
                  <c:v>632</c:v>
                </c:pt>
                <c:pt idx="49">
                  <c:v>622</c:v>
                </c:pt>
                <c:pt idx="50">
                  <c:v>612</c:v>
                </c:pt>
                <c:pt idx="51">
                  <c:v>595</c:v>
                </c:pt>
                <c:pt idx="52">
                  <c:v>596</c:v>
                </c:pt>
                <c:pt idx="53">
                  <c:v>582</c:v>
                </c:pt>
                <c:pt idx="54">
                  <c:v>579</c:v>
                </c:pt>
                <c:pt idx="55">
                  <c:v>575</c:v>
                </c:pt>
                <c:pt idx="56">
                  <c:v>581</c:v>
                </c:pt>
                <c:pt idx="57">
                  <c:v>594</c:v>
                </c:pt>
                <c:pt idx="58">
                  <c:v>592</c:v>
                </c:pt>
                <c:pt idx="59">
                  <c:v>554</c:v>
                </c:pt>
                <c:pt idx="60">
                  <c:v>554</c:v>
                </c:pt>
                <c:pt idx="61">
                  <c:v>537</c:v>
                </c:pt>
                <c:pt idx="62">
                  <c:v>541</c:v>
                </c:pt>
                <c:pt idx="63">
                  <c:v>523</c:v>
                </c:pt>
                <c:pt idx="64">
                  <c:v>512</c:v>
                </c:pt>
                <c:pt idx="65">
                  <c:v>505</c:v>
                </c:pt>
                <c:pt idx="66">
                  <c:v>503</c:v>
                </c:pt>
                <c:pt idx="67">
                  <c:v>468</c:v>
                </c:pt>
                <c:pt idx="68">
                  <c:v>459</c:v>
                </c:pt>
                <c:pt idx="69">
                  <c:v>453</c:v>
                </c:pt>
                <c:pt idx="70">
                  <c:v>472</c:v>
                </c:pt>
                <c:pt idx="71">
                  <c:v>469</c:v>
                </c:pt>
                <c:pt idx="72">
                  <c:v>488</c:v>
                </c:pt>
                <c:pt idx="73">
                  <c:v>502</c:v>
                </c:pt>
                <c:pt idx="74">
                  <c:v>479</c:v>
                </c:pt>
                <c:pt idx="75">
                  <c:v>472</c:v>
                </c:pt>
                <c:pt idx="76">
                  <c:v>453</c:v>
                </c:pt>
                <c:pt idx="77">
                  <c:v>468</c:v>
                </c:pt>
                <c:pt idx="78">
                  <c:v>465</c:v>
                </c:pt>
                <c:pt idx="79">
                  <c:v>471</c:v>
                </c:pt>
                <c:pt idx="80">
                  <c:v>481</c:v>
                </c:pt>
                <c:pt idx="81">
                  <c:v>480</c:v>
                </c:pt>
                <c:pt idx="82">
                  <c:v>482</c:v>
                </c:pt>
                <c:pt idx="83">
                  <c:v>501</c:v>
                </c:pt>
                <c:pt idx="84">
                  <c:v>524</c:v>
                </c:pt>
                <c:pt idx="85">
                  <c:v>543</c:v>
                </c:pt>
                <c:pt idx="86">
                  <c:v>564</c:v>
                </c:pt>
                <c:pt idx="87">
                  <c:v>580</c:v>
                </c:pt>
                <c:pt idx="88">
                  <c:v>534</c:v>
                </c:pt>
                <c:pt idx="89">
                  <c:v>539</c:v>
                </c:pt>
                <c:pt idx="90">
                  <c:v>551</c:v>
                </c:pt>
                <c:pt idx="91">
                  <c:v>535</c:v>
                </c:pt>
                <c:pt idx="92">
                  <c:v>551</c:v>
                </c:pt>
                <c:pt idx="93">
                  <c:v>624</c:v>
                </c:pt>
                <c:pt idx="94">
                  <c:v>730</c:v>
                </c:pt>
                <c:pt idx="95">
                  <c:v>730</c:v>
                </c:pt>
                <c:pt idx="96">
                  <c:v>750</c:v>
                </c:pt>
                <c:pt idx="97">
                  <c:v>733</c:v>
                </c:pt>
                <c:pt idx="98">
                  <c:v>751</c:v>
                </c:pt>
                <c:pt idx="99">
                  <c:v>746</c:v>
                </c:pt>
                <c:pt idx="100">
                  <c:v>801</c:v>
                </c:pt>
                <c:pt idx="101">
                  <c:v>841</c:v>
                </c:pt>
                <c:pt idx="102">
                  <c:v>855</c:v>
                </c:pt>
                <c:pt idx="103">
                  <c:v>789</c:v>
                </c:pt>
                <c:pt idx="104">
                  <c:v>746</c:v>
                </c:pt>
                <c:pt idx="105">
                  <c:v>685</c:v>
                </c:pt>
                <c:pt idx="106">
                  <c:v>726</c:v>
                </c:pt>
                <c:pt idx="107">
                  <c:v>746</c:v>
                </c:pt>
                <c:pt idx="108">
                  <c:v>761</c:v>
                </c:pt>
                <c:pt idx="109">
                  <c:v>800</c:v>
                </c:pt>
                <c:pt idx="110">
                  <c:v>765</c:v>
                </c:pt>
                <c:pt idx="111">
                  <c:v>753</c:v>
                </c:pt>
                <c:pt idx="112">
                  <c:v>765</c:v>
                </c:pt>
                <c:pt idx="113">
                  <c:v>737</c:v>
                </c:pt>
                <c:pt idx="114">
                  <c:v>738</c:v>
                </c:pt>
                <c:pt idx="115">
                  <c:v>700</c:v>
                </c:pt>
                <c:pt idx="116">
                  <c:v>702</c:v>
                </c:pt>
                <c:pt idx="117">
                  <c:v>669</c:v>
                </c:pt>
                <c:pt idx="118">
                  <c:v>657</c:v>
                </c:pt>
                <c:pt idx="119">
                  <c:v>642</c:v>
                </c:pt>
                <c:pt idx="120">
                  <c:v>635</c:v>
                </c:pt>
                <c:pt idx="121">
                  <c:v>620</c:v>
                </c:pt>
                <c:pt idx="122">
                  <c:v>601</c:v>
                </c:pt>
                <c:pt idx="123">
                  <c:v>597</c:v>
                </c:pt>
                <c:pt idx="124">
                  <c:v>609</c:v>
                </c:pt>
                <c:pt idx="125">
                  <c:v>586</c:v>
                </c:pt>
                <c:pt idx="126">
                  <c:v>593</c:v>
                </c:pt>
                <c:pt idx="127">
                  <c:v>595</c:v>
                </c:pt>
                <c:pt idx="128">
                  <c:v>605</c:v>
                </c:pt>
                <c:pt idx="129">
                  <c:v>626</c:v>
                </c:pt>
                <c:pt idx="130">
                  <c:v>614</c:v>
                </c:pt>
                <c:pt idx="131">
                  <c:v>602</c:v>
                </c:pt>
                <c:pt idx="132">
                  <c:v>594</c:v>
                </c:pt>
                <c:pt idx="133">
                  <c:v>602</c:v>
                </c:pt>
                <c:pt idx="134">
                  <c:v>652</c:v>
                </c:pt>
                <c:pt idx="135">
                  <c:v>663</c:v>
                </c:pt>
                <c:pt idx="136">
                  <c:v>716</c:v>
                </c:pt>
                <c:pt idx="137">
                  <c:v>695</c:v>
                </c:pt>
                <c:pt idx="138">
                  <c:v>684</c:v>
                </c:pt>
                <c:pt idx="139">
                  <c:v>652</c:v>
                </c:pt>
                <c:pt idx="140">
                  <c:v>636</c:v>
                </c:pt>
                <c:pt idx="141">
                  <c:v>644</c:v>
                </c:pt>
                <c:pt idx="142">
                  <c:v>641</c:v>
                </c:pt>
                <c:pt idx="143">
                  <c:v>628</c:v>
                </c:pt>
                <c:pt idx="144">
                  <c:v>622</c:v>
                </c:pt>
                <c:pt idx="145">
                  <c:v>601</c:v>
                </c:pt>
                <c:pt idx="146">
                  <c:v>598</c:v>
                </c:pt>
                <c:pt idx="147">
                  <c:v>589</c:v>
                </c:pt>
                <c:pt idx="148">
                  <c:v>587</c:v>
                </c:pt>
                <c:pt idx="149">
                  <c:v>598</c:v>
                </c:pt>
                <c:pt idx="150">
                  <c:v>574</c:v>
                </c:pt>
                <c:pt idx="151">
                  <c:v>530</c:v>
                </c:pt>
                <c:pt idx="152">
                  <c:v>542</c:v>
                </c:pt>
                <c:pt idx="153">
                  <c:v>572</c:v>
                </c:pt>
                <c:pt idx="154">
                  <c:v>555</c:v>
                </c:pt>
                <c:pt idx="155">
                  <c:v>556</c:v>
                </c:pt>
                <c:pt idx="156">
                  <c:v>531</c:v>
                </c:pt>
                <c:pt idx="157">
                  <c:v>541</c:v>
                </c:pt>
                <c:pt idx="158">
                  <c:v>554</c:v>
                </c:pt>
                <c:pt idx="159">
                  <c:v>577</c:v>
                </c:pt>
                <c:pt idx="160">
                  <c:v>598</c:v>
                </c:pt>
                <c:pt idx="161">
                  <c:v>571</c:v>
                </c:pt>
                <c:pt idx="162">
                  <c:v>565</c:v>
                </c:pt>
                <c:pt idx="163">
                  <c:v>542</c:v>
                </c:pt>
                <c:pt idx="164">
                  <c:v>528</c:v>
                </c:pt>
              </c:numCache>
            </c:numRef>
          </c:xVal>
          <c:yVal>
            <c:numRef>
              <c:f>cdx!$C$2:$C$166</c:f>
              <c:numCache>
                <c:formatCode>#,##0</c:formatCode>
                <c:ptCount val="165"/>
                <c:pt idx="0">
                  <c:v>711.60198974609375</c:v>
                </c:pt>
                <c:pt idx="1">
                  <c:v>668.718017578125</c:v>
                </c:pt>
                <c:pt idx="2">
                  <c:v>635.36297607421875</c:v>
                </c:pt>
                <c:pt idx="3">
                  <c:v>637.99200439453125</c:v>
                </c:pt>
                <c:pt idx="4">
                  <c:v>698.8289794921875</c:v>
                </c:pt>
                <c:pt idx="5">
                  <c:v>679.02099609375</c:v>
                </c:pt>
                <c:pt idx="6">
                  <c:v>664.18798828125</c:v>
                </c:pt>
                <c:pt idx="7">
                  <c:v>665.156005859375</c:v>
                </c:pt>
                <c:pt idx="8">
                  <c:v>684.718994140625</c:v>
                </c:pt>
                <c:pt idx="9">
                  <c:v>623.07598876953125</c:v>
                </c:pt>
                <c:pt idx="10">
                  <c:v>584.56097412109375</c:v>
                </c:pt>
                <c:pt idx="11">
                  <c:v>542.45501708984375</c:v>
                </c:pt>
                <c:pt idx="12">
                  <c:v>484.20901489257813</c:v>
                </c:pt>
                <c:pt idx="13">
                  <c:v>502.24099731445313</c:v>
                </c:pt>
                <c:pt idx="14">
                  <c:v>575.49700927734375</c:v>
                </c:pt>
                <c:pt idx="15">
                  <c:v>575.03399658203125</c:v>
                </c:pt>
                <c:pt idx="16">
                  <c:v>601.62298583984375</c:v>
                </c:pt>
                <c:pt idx="17">
                  <c:v>631.75701904296875</c:v>
                </c:pt>
                <c:pt idx="18">
                  <c:v>563.176025390625</c:v>
                </c:pt>
                <c:pt idx="19">
                  <c:v>569.22601318359375</c:v>
                </c:pt>
                <c:pt idx="20">
                  <c:v>519.68402099609375</c:v>
                </c:pt>
                <c:pt idx="21">
                  <c:v>505.79501342773438</c:v>
                </c:pt>
                <c:pt idx="22">
                  <c:v>518.91497802734375</c:v>
                </c:pt>
                <c:pt idx="23">
                  <c:v>502.88400268554688</c:v>
                </c:pt>
                <c:pt idx="24">
                  <c:v>507.97500610351563</c:v>
                </c:pt>
                <c:pt idx="25">
                  <c:v>489.0050048828125</c:v>
                </c:pt>
                <c:pt idx="26">
                  <c:v>477.7860107421875</c:v>
                </c:pt>
                <c:pt idx="27">
                  <c:v>497.16000366210938</c:v>
                </c:pt>
                <c:pt idx="28">
                  <c:v>632.281982421875</c:v>
                </c:pt>
                <c:pt idx="29">
                  <c:v>580.614013671875</c:v>
                </c:pt>
                <c:pt idx="30">
                  <c:v>673.89300537109375</c:v>
                </c:pt>
                <c:pt idx="31">
                  <c:v>627.43402099609375</c:v>
                </c:pt>
                <c:pt idx="32">
                  <c:v>662.3060302734375</c:v>
                </c:pt>
                <c:pt idx="33">
                  <c:v>663.2239990234375</c:v>
                </c:pt>
                <c:pt idx="34">
                  <c:v>574.9990234375</c:v>
                </c:pt>
                <c:pt idx="35">
                  <c:v>605.11102294921875</c:v>
                </c:pt>
                <c:pt idx="36">
                  <c:v>653.31500244140625</c:v>
                </c:pt>
                <c:pt idx="37">
                  <c:v>577.80401611328125</c:v>
                </c:pt>
                <c:pt idx="38">
                  <c:v>600.35699462890625</c:v>
                </c:pt>
                <c:pt idx="39">
                  <c:v>567.510986328125</c:v>
                </c:pt>
                <c:pt idx="40">
                  <c:v>554.65399169921875</c:v>
                </c:pt>
                <c:pt idx="41">
                  <c:v>544.48297119140625</c:v>
                </c:pt>
                <c:pt idx="42">
                  <c:v>571.18798828125</c:v>
                </c:pt>
                <c:pt idx="43">
                  <c:v>572.17401123046875</c:v>
                </c:pt>
                <c:pt idx="44">
                  <c:v>590.60198974609375</c:v>
                </c:pt>
                <c:pt idx="45">
                  <c:v>558.5679931640625</c:v>
                </c:pt>
                <c:pt idx="46">
                  <c:v>562.07000732421875</c:v>
                </c:pt>
                <c:pt idx="47">
                  <c:v>544.7979736328125</c:v>
                </c:pt>
                <c:pt idx="48">
                  <c:v>543.0360107421875</c:v>
                </c:pt>
                <c:pt idx="49">
                  <c:v>551.89202880859375</c:v>
                </c:pt>
                <c:pt idx="50">
                  <c:v>512.0260009765625</c:v>
                </c:pt>
                <c:pt idx="51">
                  <c:v>510.53201293945313</c:v>
                </c:pt>
                <c:pt idx="52">
                  <c:v>499.6719970703125</c:v>
                </c:pt>
                <c:pt idx="53">
                  <c:v>488.79000854492188</c:v>
                </c:pt>
                <c:pt idx="54">
                  <c:v>436.31100463867188</c:v>
                </c:pt>
                <c:pt idx="55">
                  <c:v>483.35400390625</c:v>
                </c:pt>
                <c:pt idx="56">
                  <c:v>480.968994140625</c:v>
                </c:pt>
                <c:pt idx="57">
                  <c:v>521.5050048828125</c:v>
                </c:pt>
                <c:pt idx="58">
                  <c:v>474.9110107421875</c:v>
                </c:pt>
                <c:pt idx="59">
                  <c:v>457.7030029296875</c:v>
                </c:pt>
                <c:pt idx="60">
                  <c:v>445.55599975585938</c:v>
                </c:pt>
                <c:pt idx="61">
                  <c:v>436.09201049804688</c:v>
                </c:pt>
                <c:pt idx="62">
                  <c:v>430.12298583984375</c:v>
                </c:pt>
                <c:pt idx="63">
                  <c:v>433.03399658203125</c:v>
                </c:pt>
                <c:pt idx="64">
                  <c:v>411.3800048828125</c:v>
                </c:pt>
                <c:pt idx="65">
                  <c:v>413.36801147460938</c:v>
                </c:pt>
                <c:pt idx="66">
                  <c:v>419.80999755859375</c:v>
                </c:pt>
                <c:pt idx="67">
                  <c:v>398.70700073242188</c:v>
                </c:pt>
                <c:pt idx="68">
                  <c:v>385.22698974609375</c:v>
                </c:pt>
                <c:pt idx="69">
                  <c:v>383.87200927734375</c:v>
                </c:pt>
                <c:pt idx="70">
                  <c:v>405.16900634765625</c:v>
                </c:pt>
                <c:pt idx="71">
                  <c:v>406.8489990234375</c:v>
                </c:pt>
                <c:pt idx="72">
                  <c:v>420.00100708007813</c:v>
                </c:pt>
                <c:pt idx="73">
                  <c:v>425.07199096679688</c:v>
                </c:pt>
                <c:pt idx="74">
                  <c:v>412.47698974609375</c:v>
                </c:pt>
                <c:pt idx="75">
                  <c:v>438.26800537109375</c:v>
                </c:pt>
                <c:pt idx="76">
                  <c:v>434.14199829101563</c:v>
                </c:pt>
                <c:pt idx="77">
                  <c:v>443.37899780273438</c:v>
                </c:pt>
                <c:pt idx="78">
                  <c:v>439.46200561523438</c:v>
                </c:pt>
                <c:pt idx="79">
                  <c:v>422.29901123046875</c:v>
                </c:pt>
                <c:pt idx="80">
                  <c:v>437.40798950195313</c:v>
                </c:pt>
                <c:pt idx="81">
                  <c:v>430.20401000976563</c:v>
                </c:pt>
                <c:pt idx="82">
                  <c:v>445.27801513671875</c:v>
                </c:pt>
                <c:pt idx="83">
                  <c:v>450.31298828125</c:v>
                </c:pt>
                <c:pt idx="84">
                  <c:v>473.99600219726563</c:v>
                </c:pt>
                <c:pt idx="85">
                  <c:v>507.16400146484375</c:v>
                </c:pt>
                <c:pt idx="86">
                  <c:v>507.31698608398438</c:v>
                </c:pt>
                <c:pt idx="87">
                  <c:v>514.21099853515625</c:v>
                </c:pt>
                <c:pt idx="88">
                  <c:v>445.95700073242188</c:v>
                </c:pt>
                <c:pt idx="89">
                  <c:v>458.22500610351563</c:v>
                </c:pt>
                <c:pt idx="90">
                  <c:v>490.5369873046875</c:v>
                </c:pt>
                <c:pt idx="91">
                  <c:v>463.64801025390625</c:v>
                </c:pt>
                <c:pt idx="92">
                  <c:v>494.635009765625</c:v>
                </c:pt>
                <c:pt idx="93">
                  <c:v>581.5360107421875</c:v>
                </c:pt>
                <c:pt idx="94">
                  <c:v>652.6400146484375</c:v>
                </c:pt>
                <c:pt idx="95">
                  <c:v>698.7860107421875</c:v>
                </c:pt>
                <c:pt idx="96">
                  <c:v>723.9429931640625</c:v>
                </c:pt>
                <c:pt idx="97">
                  <c:v>669.76300048828125</c:v>
                </c:pt>
                <c:pt idx="98">
                  <c:v>732.6510009765625</c:v>
                </c:pt>
                <c:pt idx="99">
                  <c:v>665.6409912109375</c:v>
                </c:pt>
                <c:pt idx="100">
                  <c:v>719.31097412109375</c:v>
                </c:pt>
                <c:pt idx="101">
                  <c:v>829.0999755859375</c:v>
                </c:pt>
                <c:pt idx="102">
                  <c:v>804.46002197265625</c:v>
                </c:pt>
                <c:pt idx="103">
                  <c:v>724.010009765625</c:v>
                </c:pt>
                <c:pt idx="104">
                  <c:v>718.51397705078125</c:v>
                </c:pt>
                <c:pt idx="105">
                  <c:v>614.281005859375</c:v>
                </c:pt>
                <c:pt idx="106">
                  <c:v>668.4229736328125</c:v>
                </c:pt>
                <c:pt idx="107">
                  <c:v>727.22998046875</c:v>
                </c:pt>
                <c:pt idx="108">
                  <c:v>759.3499755859375</c:v>
                </c:pt>
                <c:pt idx="109">
                  <c:v>824.83599853515625</c:v>
                </c:pt>
                <c:pt idx="110">
                  <c:v>707.1619873046875</c:v>
                </c:pt>
                <c:pt idx="111">
                  <c:v>697.34002685546875</c:v>
                </c:pt>
                <c:pt idx="112">
                  <c:v>747.37200927734375</c:v>
                </c:pt>
                <c:pt idx="113">
                  <c:v>687.33197021484375</c:v>
                </c:pt>
                <c:pt idx="114">
                  <c:v>679.5770263671875</c:v>
                </c:pt>
                <c:pt idx="115">
                  <c:v>663.8709716796875</c:v>
                </c:pt>
                <c:pt idx="116">
                  <c:v>655.8330078125</c:v>
                </c:pt>
                <c:pt idx="117">
                  <c:v>593.87799072265625</c:v>
                </c:pt>
                <c:pt idx="118">
                  <c:v>560.198974609375</c:v>
                </c:pt>
                <c:pt idx="119">
                  <c:v>530.94097900390625</c:v>
                </c:pt>
                <c:pt idx="120">
                  <c:v>574.14898681640625</c:v>
                </c:pt>
                <c:pt idx="121">
                  <c:v>571.2509765625</c:v>
                </c:pt>
                <c:pt idx="122">
                  <c:v>547.13397216796875</c:v>
                </c:pt>
                <c:pt idx="123">
                  <c:v>552.0570068359375</c:v>
                </c:pt>
                <c:pt idx="124">
                  <c:v>574.34100341796875</c:v>
                </c:pt>
                <c:pt idx="125">
                  <c:v>541.39501953125</c:v>
                </c:pt>
                <c:pt idx="126">
                  <c:v>541.98199462890625</c:v>
                </c:pt>
                <c:pt idx="127">
                  <c:v>573.4580078125</c:v>
                </c:pt>
                <c:pt idx="128">
                  <c:v>614.24102783203125</c:v>
                </c:pt>
                <c:pt idx="129">
                  <c:v>624.5369873046875</c:v>
                </c:pt>
                <c:pt idx="130">
                  <c:v>624.47698974609375</c:v>
                </c:pt>
                <c:pt idx="131">
                  <c:v>578.6209716796875</c:v>
                </c:pt>
                <c:pt idx="132">
                  <c:v>594.7960205078125</c:v>
                </c:pt>
                <c:pt idx="133">
                  <c:v>626.9429931640625</c:v>
                </c:pt>
                <c:pt idx="134">
                  <c:v>708.7559814453125</c:v>
                </c:pt>
                <c:pt idx="135">
                  <c:v>656.39300537109375</c:v>
                </c:pt>
                <c:pt idx="136">
                  <c:v>702.85797119140625</c:v>
                </c:pt>
                <c:pt idx="137">
                  <c:v>638.08697509765625</c:v>
                </c:pt>
                <c:pt idx="138">
                  <c:v>631.16497802734375</c:v>
                </c:pt>
                <c:pt idx="139">
                  <c:v>610.77301025390625</c:v>
                </c:pt>
                <c:pt idx="140">
                  <c:v>587.32098388671875</c:v>
                </c:pt>
                <c:pt idx="141">
                  <c:v>590.3740234375</c:v>
                </c:pt>
                <c:pt idx="142">
                  <c:v>586.719970703125</c:v>
                </c:pt>
                <c:pt idx="143">
                  <c:v>590.5770263671875</c:v>
                </c:pt>
                <c:pt idx="144">
                  <c:v>564.68597412109375</c:v>
                </c:pt>
                <c:pt idx="145">
                  <c:v>557.58001708984375</c:v>
                </c:pt>
                <c:pt idx="146">
                  <c:v>550.17498779296875</c:v>
                </c:pt>
                <c:pt idx="147">
                  <c:v>541.26300048828125</c:v>
                </c:pt>
                <c:pt idx="148">
                  <c:v>548.39398193359375</c:v>
                </c:pt>
                <c:pt idx="149">
                  <c:v>542.77801513671875</c:v>
                </c:pt>
                <c:pt idx="150">
                  <c:v>498.2550048828125</c:v>
                </c:pt>
                <c:pt idx="151">
                  <c:v>443.69000244140625</c:v>
                </c:pt>
                <c:pt idx="152">
                  <c:v>456.75900268554688</c:v>
                </c:pt>
                <c:pt idx="153">
                  <c:v>504.34500122070313</c:v>
                </c:pt>
                <c:pt idx="154">
                  <c:v>484.30398559570313</c:v>
                </c:pt>
                <c:pt idx="155">
                  <c:v>506.32400512695313</c:v>
                </c:pt>
                <c:pt idx="156">
                  <c:v>483.92599487304688</c:v>
                </c:pt>
                <c:pt idx="157">
                  <c:v>516.4229736328125</c:v>
                </c:pt>
                <c:pt idx="158">
                  <c:v>512.1190185546875</c:v>
                </c:pt>
                <c:pt idx="159">
                  <c:v>551.21600341796875</c:v>
                </c:pt>
                <c:pt idx="160">
                  <c:v>564.50299072265625</c:v>
                </c:pt>
                <c:pt idx="161">
                  <c:v>510.99899291992188</c:v>
                </c:pt>
                <c:pt idx="162">
                  <c:v>500.20001220703125</c:v>
                </c:pt>
                <c:pt idx="163">
                  <c:v>486.53900146484375</c:v>
                </c:pt>
                <c:pt idx="164">
                  <c:v>480.47198486328125</c:v>
                </c:pt>
              </c:numCache>
            </c:numRef>
          </c:yVal>
          <c:smooth val="0"/>
          <c:extLst>
            <c:ext xmlns:c16="http://schemas.microsoft.com/office/drawing/2014/chart" uri="{C3380CC4-5D6E-409C-BE32-E72D297353CC}">
              <c16:uniqueId val="{00000000-E582-4A5C-9F17-1F8BF93E3D56}"/>
            </c:ext>
          </c:extLst>
        </c:ser>
        <c:dLbls>
          <c:showLegendKey val="0"/>
          <c:showVal val="0"/>
          <c:showCatName val="0"/>
          <c:showSerName val="0"/>
          <c:showPercent val="0"/>
          <c:showBubbleSize val="0"/>
        </c:dLbls>
        <c:axId val="705636608"/>
        <c:axId val="706977792"/>
      </c:scatterChart>
      <c:valAx>
        <c:axId val="705636608"/>
        <c:scaling>
          <c:orientation val="minMax"/>
          <c:min val="40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706977792"/>
        <c:crosses val="autoZero"/>
        <c:crossBetween val="midCat"/>
      </c:valAx>
      <c:valAx>
        <c:axId val="706977792"/>
        <c:scaling>
          <c:orientation val="minMax"/>
          <c:min val="300"/>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70563660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6</xdr:col>
      <xdr:colOff>291610</xdr:colOff>
      <xdr:row>15</xdr:row>
      <xdr:rowOff>35167</xdr:rowOff>
    </xdr:from>
    <xdr:to>
      <xdr:col>10</xdr:col>
      <xdr:colOff>58614</xdr:colOff>
      <xdr:row>19</xdr:row>
      <xdr:rowOff>5860</xdr:rowOff>
    </xdr:to>
    <xdr:sp macro="" textlink="">
      <xdr:nvSpPr>
        <xdr:cNvPr id="2" name="TextBox 1"/>
        <xdr:cNvSpPr txBox="1"/>
      </xdr:nvSpPr>
      <xdr:spPr>
        <a:xfrm>
          <a:off x="5968510" y="2797417"/>
          <a:ext cx="2186354" cy="70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rgbClr val="012169"/>
              </a:solidFill>
              <a:latin typeface="Connections" pitchFamily="34" charset="0"/>
            </a:rPr>
            <a:t>Warning</a:t>
          </a:r>
        </a:p>
        <a:p>
          <a:endParaRPr lang="en-US" sz="850" b="1">
            <a:latin typeface="Connections" pitchFamily="34" charset="0"/>
          </a:endParaRPr>
        </a:p>
        <a:p>
          <a:r>
            <a:rPr lang="en-US" sz="850" b="1">
              <a:solidFill>
                <a:srgbClr val="857363"/>
              </a:solidFill>
              <a:latin typeface="Connections" pitchFamily="34" charset="0"/>
            </a:rPr>
            <a:t>This electronic model may have been altered by any recipient</a:t>
          </a:r>
          <a:r>
            <a:rPr lang="en-US" sz="850" b="1" baseline="0">
              <a:solidFill>
                <a:srgbClr val="857363"/>
              </a:solidFill>
              <a:latin typeface="Connections" pitchFamily="34" charset="0"/>
            </a:rPr>
            <a:t> or user.</a:t>
          </a:r>
          <a:endParaRPr lang="en-US" sz="850" i="1">
            <a:solidFill>
              <a:srgbClr val="012169"/>
            </a:solidFill>
            <a:latin typeface="Connections" pitchFamily="34" charset="0"/>
          </a:endParaRPr>
        </a:p>
      </xdr:txBody>
    </xdr:sp>
    <xdr:clientData/>
  </xdr:twoCellAnchor>
  <xdr:twoCellAnchor>
    <xdr:from>
      <xdr:col>6</xdr:col>
      <xdr:colOff>300403</xdr:colOff>
      <xdr:row>9</xdr:row>
      <xdr:rowOff>29307</xdr:rowOff>
    </xdr:from>
    <xdr:to>
      <xdr:col>10</xdr:col>
      <xdr:colOff>36634</xdr:colOff>
      <xdr:row>14</xdr:row>
      <xdr:rowOff>87922</xdr:rowOff>
    </xdr:to>
    <xdr:sp macro="" textlink="">
      <xdr:nvSpPr>
        <xdr:cNvPr id="3" name="TextBox 2"/>
        <xdr:cNvSpPr txBox="1"/>
      </xdr:nvSpPr>
      <xdr:spPr>
        <a:xfrm>
          <a:off x="5977303" y="1972407"/>
          <a:ext cx="2155581" cy="792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rgbClr val="012169"/>
              </a:solidFill>
              <a:latin typeface="Connections" pitchFamily="34" charset="0"/>
            </a:rPr>
            <a:t>Research Analyst</a:t>
          </a:r>
        </a:p>
        <a:p>
          <a:endParaRPr lang="en-US" sz="1000" b="1">
            <a:latin typeface="Connections" pitchFamily="34" charset="0"/>
          </a:endParaRPr>
        </a:p>
      </xdr:txBody>
    </xdr:sp>
    <xdr:clientData/>
  </xdr:twoCellAnchor>
  <xdr:oneCellAnchor>
    <xdr:from>
      <xdr:col>0</xdr:col>
      <xdr:colOff>261931</xdr:colOff>
      <xdr:row>8</xdr:row>
      <xdr:rowOff>71233</xdr:rowOff>
    </xdr:from>
    <xdr:ext cx="5129784" cy="22503020"/>
    <xdr:sp macro="" textlink="">
      <xdr:nvSpPr>
        <xdr:cNvPr id="4" name="__la_DisclaimerFront"/>
        <xdr:cNvSpPr txBox="1"/>
      </xdr:nvSpPr>
      <xdr:spPr>
        <a:xfrm>
          <a:off x="261931" y="1833358"/>
          <a:ext cx="5129784" cy="22503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800" b="1" baseline="0">
              <a:latin typeface="Connections Cond Light" pitchFamily="34" charset="0"/>
              <a:ea typeface="MS Gothic" panose="020B0609070205080204" pitchFamily="49" charset="-128"/>
            </a:rPr>
            <a:t>"BofA Merrill Lynch" includes BofA Securities, Inc. ("BofAS"), Merrill Lynch, Pierce, Fenner &amp; Smith Incorporated ("MLPF&amp;S") and its affiliates. Investors should contact their BofA Merrill Lynch representative or Merrill Lynch Global Wealth Management financial advisor if they have questions concerning this report or concerning the appropriateness of any investment idea described herein for such investor. "BofA Merrill Lynch" and "Merrill Lynch" are each global brands for BofA Merrill Lynch Global Research.</a:t>
          </a:r>
        </a:p>
        <a:p>
          <a:r>
            <a:rPr lang="en-US" sz="800" b="1" baseline="0">
              <a:latin typeface="Connections Cond Light" pitchFamily="34" charset="0"/>
              <a:ea typeface="MS Gothic" panose="020B0609070205080204" pitchFamily="49" charset="-128"/>
            </a:rPr>
            <a:t>Information relating to Non-US affiliates of BofA Merrill Lynch and Distribution of Affiliate Information:</a:t>
          </a:r>
        </a:p>
        <a:p>
          <a:r>
            <a:rPr lang="en-US" sz="800" b="1" baseline="0">
              <a:latin typeface="Connections Cond Light" pitchFamily="34" charset="0"/>
              <a:ea typeface="MS Gothic" panose="020B0609070205080204" pitchFamily="49" charset="-128"/>
            </a:rPr>
            <a:t>​BofAS and/or MLPF&amp;S or may in the future distribute, information of the following non-US affiliates in the US (short name: legal name, regulator): Merrill Lynch (South Africa): Merrill Lynch South Africa (Pty) Ltd., regulated by The Financial Service Board; MLI (UK): Merrill Lynch International, regulated by the Financial Conduct Authority (FCA) and the Prudential Regulation Authority (PRA); BofASE (France): BofA Securities Europe SA is authorized by the Autorité de Contrôle Prudentiel et de Résolution (ACPR) and regulated by the ACPR and the Autorité des Marchés Financiers (AMF); BAMLI DAC (Milan): Bank of America Merrill Lynch International DAC, Milan Branch, regulated by the Bank of Italy, the European Central Bank (ECB) and the Central Bank of Ireland (CBI); Merrill Lynch (Australia): Merrill Lynch Equities (Australia) Limited, regulated by the Australian Securities and Investments Commission; Merrill Lynch (Hong Kong): Merrill Lynch (Asia Pacific) Limited, regulated by the Hong Kong Securities and Futures Commission (HKSFC); Merrill Lynch (Singapore): Merrill Lynch (Singapore) Pte Ltd, regulated by the Monetary Authority of Singapore (MAS); Merrill Lynch (Canada): Merrill Lynch Canada Inc, regulated by the Investment Industry Regulatory Organization of Canada; Merrill Lynch (Mexico): Merrill Lynch Mexico, SA de CV, Casa de Bolsa, regulated by the Comisión Nacional Bancaria y de Valores; Merrill Lynch (Argentina): Merrill Lynch Argentina SA, regulated by Comisión Nacional de Valores; Merrill Lynch (Japan): Merrill Lynch Japan Securities Co., Ltd., regulated by the Financial Services Agency; Merrill Lynch (Seoul): Merrill Lynch International, LLC Seoul Branch, regulated by the Financial Supervisory Service; Merrill Lynch (Taiwan): Merrill Lynch Securities (Taiwan) Ltd., regulated by the Securities and Futures Bureau; DSP Merrill Lynch (India): DSP Merrill Lynch Limited, regulated by the Securities and Exchange Board of India; Merrill Lynch (Indonesia): PT Merrill Lynch Sekuritas Indonesia, regulated by Otoritas Jasa Keuangan (OJK); Merrill Lynch (Israel): Merrill Lynch Israel Limited, regulated by Israel Securities Authority; Merrill Lynch (Russia): OOO Merrill Lynch Securities, Moscow, regulated by the Central Bank of the Russian Federation; Merrill Lynch (DIFC): Merrill Lynch International (DIFC Branch), regulated by the Dubai Financial Services Authority (DFSA); Merrill Lynch (Spain): Merrill Lynch Capital Markets Espana, S.A.S.V., regulated by Comisión Nacional del Mercado De Valores; Merrill Lynch (Brazil): Bank of America Merrill Lynch Banco Multiplo S.A., regulated by Comissão de Valores Mobiliários; Merrill Lynch KSA Company: Merrill Lynch Kingdom of Saudi Arabia Company, regulated by the Capital Market Authority.</a:t>
          </a:r>
        </a:p>
        <a:p>
          <a:r>
            <a:rPr lang="en-US" sz="800" b="1" baseline="0">
              <a:latin typeface="Connections Cond Light" pitchFamily="34" charset="0"/>
              <a:ea typeface="MS Gothic" panose="020B0609070205080204" pitchFamily="49" charset="-128"/>
            </a:rPr>
            <a:t>​This information: has been approved for publication and is distributed in the United Kingdom (UK) to professional clients and eligible counterparties (as each is defined in the rules of the FCA and the PRA) by MLI (UK), which is authorized by the PRA and regulated by the FCA and the PRA - details about the extent of our regulation by the FCA and PRA are available from us on request; has been approved for publication and is distributed in the European Economic Area (EEA) by BofASE (France), which is authorized by the ACPR and regulated by the ACPR and the AMF; has been considered and distributed in Japan by Merrill Lynch (Japan), a registered securities dealer under the Financial Instruments and Exchange Act in Japan, or its permitted affiliates; is issued and distributed in Hong Kong by Merrill Lynch (Hong Kong) which is regulated by HKSFC; is issued and distributed in Taiwan by Merrill Lynch (Taiwan); is issued and distributed in India by DSP Merrill Lynch (India); and is issued and distributed in Singapore to institutional investors and/or accredited investors (each as defined under the Financial Advisers Regulations) by Merrill Lynch (Singapore) (Company Registration No 198602883D). Merrill Lynch (Singapore) is regulated by MAS. Bank of America N.A., Australian Branch (ARBN 064 874 531), AFS License 412901 (BANA Australia) and Merrill Lynch Equities (Australia) Limited (ABN 65 006 276 795), AFS License 235132 (MLEA) distribute this information in Australia only to 'Wholesale' clients as defined by s.761G of the Corporations Act 2001. With the exception of BANA Australia, neither MLEA nor any of its affiliates involved in preparing this information is an Authorised Deposit-Taking Institution under the Banking Act 1959 nor regulated by the Australian Prudential Regulation Authority. No approval is required for publication or distribution of this information in Brazil and its local distribution is by Merrill Lynch (Brazil) in accordance with applicable regulations. Merrill Lynch (DIFC) is authorized and regulated by the DFSA. Information prepared and issued by Merrill Lynch (DIFC) is done so in accordance with the requirements of the DFSA conduct of business rules. Bank of America Merrill Lynch International DAC, Frankfurt Branch (BAMLI DAC (Frankfurt)) distributes this information in Germany and is regulated by BaFin, the ECB and the CBI.  BofA Merrill Lynch entities, including BAMLI DAC and BofASE (France),  may outsource/delegate the marketing and/or provision of certain research services or aspects of research services to other branches or members of the BofA Merrill Lynch group. You may be contacted by a different BofA Merrill Lynch entity acting for and on behalf of your service provider where permitted by applicable law. This does not change your service provider. Please use this link http://www.bankofamerica.com/emaildisclaimer for further information.</a:t>
          </a:r>
        </a:p>
        <a:p>
          <a:r>
            <a:rPr lang="en-US" sz="800" b="1" baseline="0">
              <a:latin typeface="Connections Cond Light" pitchFamily="34" charset="0"/>
              <a:ea typeface="MS Gothic" panose="020B0609070205080204" pitchFamily="49" charset="-128"/>
            </a:rPr>
            <a:t>This information has been prepared and issued by BofAS and/or one or more of its non-US affiliates. The author(s) of this information may not be licensed to carry on regulated activities in your jurisdiction and, if not licensed, do not hold themselves out as being able to do so. BofAS and/or MLPF&amp;S is the distributor of this information in the US and accepts full responsibility for information distributed to BofAS and/or MLPF&amp;S clients in the US by its non-US affiliates. Any US person receiving this information and wishing to effect any transaction in any security discussed herein should do so through BofAS and/or MLPF&amp;S and not such foreign affiliates. Hong Kong recipients of this information should contact Merrill Lynch (Asia Pacific) Limited in respect of any matters relating to dealing in securities or provision of specific advice on securities or any other matters arising from, or in connection with, this information. Singapore recipients of this information should contact Merrill Lynch (Singapore) Pte Ltd in respect of any matters arising from, or in connection with, this information.</a:t>
          </a:r>
        </a:p>
        <a:p>
          <a:r>
            <a:rPr lang="en-US" sz="800" b="1" baseline="0">
              <a:latin typeface="Connections Cond Light" pitchFamily="34" charset="0"/>
              <a:ea typeface="MS Gothic" panose="020B0609070205080204" pitchFamily="49" charset="-128"/>
            </a:rPr>
            <a:t>General Investment Related Disclosures:</a:t>
          </a:r>
        </a:p>
        <a:p>
          <a:r>
            <a:rPr lang="en-US" sz="800" b="1" baseline="0">
              <a:latin typeface="Connections Cond Light" pitchFamily="34" charset="0"/>
              <a:ea typeface="MS Gothic" panose="020B0609070205080204" pitchFamily="49" charset="-128"/>
            </a:rPr>
            <a:t>Taiwan Readers: Neither the information nor any opinion expressed herein constitutes an offer or a solicitation of an offer to transact in any securities or other financial instrument. No part of this report may be used or reproduced or quoted in any manner whatsoever in Taiwan by the press or any other person without the express written consent of BofA Merrill Lynch.</a:t>
          </a:r>
        </a:p>
        <a:p>
          <a:r>
            <a:rPr lang="en-US" sz="800" b="1" baseline="0">
              <a:latin typeface="Connections Cond Light" pitchFamily="34" charset="0"/>
              <a:ea typeface="MS Gothic" panose="020B0609070205080204" pitchFamily="49" charset="-128"/>
            </a:rPr>
            <a:t>This document provides general information only, and has been prepared for, and is intended for general distribution to, BofA Merrill Lynch clients. Neither the information nor any opinion expressed constitutes an offer or an invitation to make an offer, to buy or sell any securities or other financial instrument or any derivative related to such securities or instruments (e.g., options, futures, warrants, and contracts for differences). This document is not intended to provide personal investment advice and it does not take into account the specific investment objectives, financial situation and the particular needs of, and is not directed to, any specific person(s). This document and its content do not constitute, and should not be considered to constitute, investment advice for purposes of ERISA, the US tax code, the Investment Advisers Act or otherwise. Investors should seek financial advice regarding the appropriateness of investing in financial instruments and implementing investment strategies discussed or recommended in this document and should understand that statements regarding future prospects may not be realized. Any decision to purchase or subscribe for securities in any offering must be based solely on existing public information on such security or the information in the prospectus or other offering document issued in connection with such offering, and not on this document.</a:t>
          </a:r>
        </a:p>
        <a:p>
          <a:r>
            <a:rPr lang="en-US" sz="800" b="1" baseline="0">
              <a:latin typeface="Connections Cond Light" pitchFamily="34" charset="0"/>
              <a:ea typeface="MS Gothic" panose="020B0609070205080204" pitchFamily="49" charset="-128"/>
            </a:rPr>
            <a:t>Securities and other financial instruments referred to herein, or recommended, offered or sold by BofA Merrill Lynch, are not insured by the Federal Deposit Insurance Corporation and are not deposits or other obligations of any insured depository institution (including, Bank of America, N.A.). Investments in general and, derivatives, in particular, involve numerous risks, including, among others, market risk, counterparty default risk and liquidity risk. No security, financial instrument or derivative is suitable for all investors. In some cases, securities and other financial instruments may be difficult to value or sell and reliable information about the value or risks related to the security or financial instrument may be difficult to obtain. Investors should note that income from such securities and other financial instruments, if any, may fluctuate and that price or value of such securities and instruments may rise or fall and, in some cases, investors may lose their entire principal investment. Past performance is not necessarily a guide to future performance. Levels and basis for taxation may change.</a:t>
          </a:r>
        </a:p>
        <a:p>
          <a:r>
            <a:rPr lang="en-US" sz="800" b="1" baseline="0">
              <a:latin typeface="Connections Cond Light" pitchFamily="34" charset="0"/>
              <a:ea typeface="MS Gothic" panose="020B0609070205080204" pitchFamily="49" charset="-128"/>
            </a:rPr>
            <a:t>BofA Merrill Lynch, through business units other than BofA Merrill Lynch Global Research, may have issued and may in the future issue trading ideas or recommendations that are inconsistent with, and reach different conclusions from, the information presented herein. Such ideas or recommendations may reflect different time frames, assumptions, views and analytical methods of the persons who prepared them, and BofA Merrill Lynch is under no obligation to ensure that such other trading ideas or recommendations are brought to the attention of any recipient of this information.</a:t>
          </a:r>
        </a:p>
        <a:p>
          <a:r>
            <a:rPr lang="en-US" sz="800" b="1" baseline="0">
              <a:latin typeface="Connections Cond Light" pitchFamily="34" charset="0"/>
              <a:ea typeface="MS Gothic" panose="020B0609070205080204" pitchFamily="49" charset="-128"/>
            </a:rPr>
            <a:t>In the event that the recipient received this information pursuant to a contract between the recipient and BofAS for the provision of research services for a separate fee, and in connection therewith BofAS may be deemed to be acting as an investment adviser, such status relates, if at all, solely to the person with whom BofAS has contracted directly and does not extend beyond the delivery of this report (unless otherwise agreed specifically in writing by BofAS If such recipient uses the services of BofAS in connection with the sale or purchase of a security referred to herein, BofAS may act as principal for its own account or as agent for another person. BofAS is and continues to act solely as a broker-dealer in connection with the execution of any transactions, including transactions in any securities referred to herein.</a:t>
          </a:r>
        </a:p>
        <a:p>
          <a:r>
            <a:rPr lang="en-US" sz="800" b="1" baseline="0">
              <a:latin typeface="Connections Cond Light" pitchFamily="34" charset="0"/>
              <a:ea typeface="MS Gothic" panose="020B0609070205080204" pitchFamily="49" charset="-128"/>
            </a:rPr>
            <a:t>Copyright, User Agreement and other general information related to this information:</a:t>
          </a:r>
        </a:p>
        <a:p>
          <a:r>
            <a:rPr lang="en-US" sz="800" b="1" baseline="0">
              <a:latin typeface="Connections Cond Light" pitchFamily="34" charset="0"/>
              <a:ea typeface="MS Gothic" panose="020B0609070205080204" pitchFamily="49" charset="-128"/>
            </a:rPr>
            <a:t>Copyright 2019 Bank of America Corporation. All rights reserved. iQprofile℠, iQmethod℠ are service marks of Bank of America Corporation. iQdatabase® is a registered service mark of Bank of America Corporation. This information is prepared for the use of BofA Merrill Lynch clients and may not be redistributed, retransmitted or disclosed, in whole or in part, or in any form or manner, without the express written consent of BofA Merrill Lynch. BofA Merrill Lynch Global Research information is distributed simultaneously to internal and client websites and other portals by BofA Merrill Lynch and is not publicly-available material. Any unauthorized use or disclosure is prohibited. Receipt and review of this information constitutes your agreement not to redistribute, retransmit, or disclose to others the contents, opinions, conclusion, or information contained herein (including any investment recommendations, estimates or price targets) without first obtaining express permission from an authorized officer of BofA Merrill Lynch.</a:t>
          </a:r>
        </a:p>
        <a:p>
          <a:r>
            <a:rPr lang="en-US" sz="800" b="1" baseline="0">
              <a:latin typeface="Connections Cond Light" pitchFamily="34" charset="0"/>
              <a:ea typeface="MS Gothic" panose="020B0609070205080204" pitchFamily="49" charset="-128"/>
            </a:rPr>
            <a:t>Materials prepared by BofA Merrill Lynch Global Research personnel are based on public information. Facts and views presented in this material have not been reviewed by, and may not reflect information known to, professionals in other business areas of BofA Merrill Lynch, including investment banking personnel. BofA Merrill Lynch has established information barriers between BofA Merrill Lynch Global Research and certain business groups. As a result, BofA Merrill Lynch does not disclose certain client relationships with, or compensation received from, such issuers. To the extent this material discusses any legal proceeding or issues, it has not been prepared as nor is it intended to express any legal conclusion, opinion or advice. Investors should consult their own legal advisers as to issues of law relating to the subject matter of this material. BofA Merrill Lynch Global Research personnel’s knowledge of legal proceedings in which any BofA Merrill Lynch entity and/or its directors, officers and employees may be plaintiffs, defendants, co-defendants or co-plaintiffs with or involving issuers mentioned in this material is based on public information. Facts and views presented in this material that relate to any such proceedings have not been reviewed by, discussed with, and may not reflect information known to, professionals in other business areas of BofA Merrill Lynch in connection with the legal proceedings or matters relevant to such proceedings.</a:t>
          </a:r>
        </a:p>
        <a:p>
          <a:r>
            <a:rPr lang="en-US" sz="800" b="1" baseline="0">
              <a:latin typeface="Connections Cond Light" pitchFamily="34" charset="0"/>
              <a:ea typeface="MS Gothic" panose="020B0609070205080204" pitchFamily="49" charset="-128"/>
            </a:rPr>
            <a:t>This information has been prepared independently of any issuer of securities mentioned herein and not in connection with any proposed offering of securities or as agent of any issuer of any securities. None of BofAS any of its affiliates or their research analysts has any authority whatsoever to make any representation or warranty on behalf of the issuer(s). BofA Merrill Lynch Global Research policy prohibits research personnel from disclosing a recommendation, investment rating, or investment thesis for review by an issuer prior to the publication of a research report containing such rating, recommendation or investment thesis.</a:t>
          </a:r>
        </a:p>
        <a:p>
          <a:r>
            <a:rPr lang="en-US" sz="800" b="1" baseline="0">
              <a:latin typeface="Connections Cond Light" pitchFamily="34" charset="0"/>
              <a:ea typeface="MS Gothic" panose="020B0609070205080204" pitchFamily="49" charset="-128"/>
            </a:rPr>
            <a:t>The information herein (other than disclosure information relating to BofA Merrill Lynch and its affiliates) was obtained from various sources and we do not guarantee its accuracy. This information may contain links to third-party websites. BofA Merrill Lynch is not responsible for the content of any third-party website or any linked content contained in a third-party website. Content contained on such third-party websites is not part of this information and is not incorporated by reference. The inclusion of a link does not imply any endorsement by or any affiliation with BofA Merrill Lynch. Access to any third-party website is at your own risk, and you should always review the terms and privacy policies at third-party websites before submitting any personal information to them. BofA Merrill Lynch is not responsible for such terms and privacy policies and expressly disclaims any liability for them.</a:t>
          </a:r>
        </a:p>
        <a:p>
          <a:r>
            <a:rPr lang="en-US" sz="800" b="1" baseline="0">
              <a:latin typeface="Connections Cond Light" pitchFamily="34" charset="0"/>
              <a:ea typeface="MS Gothic" panose="020B0609070205080204" pitchFamily="49" charset="-128"/>
            </a:rPr>
            <a:t>All opinions, projections and estimates constitute the judgment of the author as of the date of publication and are subject to change without notice. Prices also are subject to change without notice. BofA Merrill Lynch is under no obligation to update this information and BofA Merrill Lynch’s ability to publish information on the subject issuer(s) in the future is subject to applicable quiet periods. You should therefore assume that BofA Merrill Lynch will not update any fact, circumstance or opinion contained herein.</a:t>
          </a:r>
        </a:p>
        <a:p>
          <a:r>
            <a:rPr lang="en-US" sz="800" b="1" baseline="0">
              <a:latin typeface="Connections Cond Light" pitchFamily="34" charset="0"/>
              <a:ea typeface="MS Gothic" panose="020B0609070205080204" pitchFamily="49" charset="-128"/>
            </a:rPr>
            <a:t>Certain investment opinions relating to securities, financial instruments and/or issuers may no longer be current. Always refer to the most recent research report relating to an issuer prior to making an investment decision.</a:t>
          </a:r>
        </a:p>
        <a:p>
          <a:r>
            <a:rPr lang="en-US" sz="800" b="1" baseline="0">
              <a:latin typeface="Connections Cond Light" pitchFamily="34" charset="0"/>
              <a:ea typeface="MS Gothic" panose="020B0609070205080204" pitchFamily="49" charset="-128"/>
            </a:rPr>
            <a:t>In some cases, an issuer may be classified as Restricted or may be Under Review or Extended Review. In each case, investors should consider any investment opinion relating to such issuer (or its security and/or financial instruments) to be suspended or withdrawn and should not rely on the information or investment opinion(s) pertaining to such issuer (or its securities and/or financial instruments) nor should the information or opinion(s) be considered a solicitation of any kind. Sales persons and financial advisors affiliated with BofAS or any of its affiliates may not solicit purchases of securities or financial instruments that are Restricted or Under Review and may only solicit securities under Extended Review in accordance with firm policies.</a:t>
          </a:r>
        </a:p>
        <a:p>
          <a:r>
            <a:rPr lang="en-US" sz="800" b="1" baseline="0">
              <a:latin typeface="Connections Cond Light" pitchFamily="34" charset="0"/>
              <a:ea typeface="MS Gothic" panose="020B0609070205080204" pitchFamily="49" charset="-128"/>
            </a:rPr>
            <a:t>Neither BofA Merrill Lynch nor any officer or employee of BofA Merrill Lynch accepts any liability whatsoever for any direct, indirect or consequential damages or losses arising from any use of this information.</a:t>
          </a:r>
        </a:p>
        <a:p>
          <a:endParaRPr lang="en-US" sz="800" b="1" baseline="0">
            <a:latin typeface="Connections Cond Light" pitchFamily="34" charset="0"/>
            <a:ea typeface="MS Gothic" panose="020B0609070205080204" pitchFamily="49" charset="-128"/>
          </a:endParaRPr>
        </a:p>
      </xdr:txBody>
    </xdr:sp>
    <xdr:clientData/>
  </xdr:oneCellAnchor>
  <xdr:twoCellAnchor>
    <xdr:from>
      <xdr:col>6</xdr:col>
      <xdr:colOff>0</xdr:colOff>
      <xdr:row>0</xdr:row>
      <xdr:rowOff>0</xdr:rowOff>
    </xdr:from>
    <xdr:to>
      <xdr:col>12</xdr:col>
      <xdr:colOff>0</xdr:colOff>
      <xdr:row>7</xdr:row>
      <xdr:rowOff>7938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Picture 1"/>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0" y="0"/>
          <a:ext cx="2847667" cy="1572768"/>
        </a:xfrm>
        <a:prstGeom xmlns:a="http://schemas.openxmlformats.org/drawingml/2006/main" prst="rect">
          <a:avLst/>
        </a:prstGeom>
      </cdr:spPr>
    </cdr:pic>
  </cdr:relSizeAnchor>
</c:userShapes>
</file>

<file path=xl/drawings/drawing3.xml><?xml version="1.0" encoding="utf-8"?>
<xdr:wsDr xmlns:xdr="http://schemas.openxmlformats.org/drawingml/2006/spreadsheetDrawing" xmlns:a="http://schemas.openxmlformats.org/drawingml/2006/main">
  <xdr:twoCellAnchor>
    <xdr:from>
      <xdr:col>0</xdr:col>
      <xdr:colOff>47625</xdr:colOff>
      <xdr:row>209</xdr:row>
      <xdr:rowOff>38100</xdr:rowOff>
    </xdr:from>
    <xdr:to>
      <xdr:col>14</xdr:col>
      <xdr:colOff>95250</xdr:colOff>
      <xdr:row>232</xdr:row>
      <xdr:rowOff>123825</xdr:rowOff>
    </xdr:to>
    <xdr:graphicFrame macro="">
      <xdr:nvGraphicFramePr>
        <xdr:cNvPr id="143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152400</xdr:colOff>
      <xdr:row>209</xdr:row>
      <xdr:rowOff>38100</xdr:rowOff>
    </xdr:from>
    <xdr:to>
      <xdr:col>26</xdr:col>
      <xdr:colOff>266700</xdr:colOff>
      <xdr:row>232</xdr:row>
      <xdr:rowOff>123825</xdr:rowOff>
    </xdr:to>
    <xdr:graphicFrame macro="">
      <xdr:nvGraphicFramePr>
        <xdr:cNvPr id="143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162486</xdr:colOff>
      <xdr:row>233</xdr:row>
      <xdr:rowOff>29135</xdr:rowOff>
    </xdr:from>
    <xdr:to>
      <xdr:col>26</xdr:col>
      <xdr:colOff>292473</xdr:colOff>
      <xdr:row>256</xdr:row>
      <xdr:rowOff>114860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137271</xdr:colOff>
      <xdr:row>432</xdr:row>
      <xdr:rowOff>148477</xdr:rowOff>
    </xdr:from>
    <xdr:to>
      <xdr:col>11</xdr:col>
      <xdr:colOff>299196</xdr:colOff>
      <xdr:row>456</xdr:row>
      <xdr:rowOff>77321</xdr:rowOff>
    </xdr:to>
    <xdr:graphicFrame macro="">
      <xdr:nvGraphicFramePr>
        <xdr:cNvPr id="2" name="Chart 1" title="&lt;ChartDetails xmlns:xsi=&quot;http://www.w3.org/2001/XMLSchema-instance&quot; xmlns:xsd=&quot;http://www.w3.org/2001/XMLSchema&quot; LastUpdated=&quot;0001-01-01T00:00:00&quot; Style=&quot;BlueDiamond&quot; /&g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86846</xdr:colOff>
      <xdr:row>432</xdr:row>
      <xdr:rowOff>81242</xdr:rowOff>
    </xdr:from>
    <xdr:to>
      <xdr:col>23</xdr:col>
      <xdr:colOff>10646</xdr:colOff>
      <xdr:row>456</xdr:row>
      <xdr:rowOff>10085</xdr:rowOff>
    </xdr:to>
    <xdr:graphicFrame macro="">
      <xdr:nvGraphicFramePr>
        <xdr:cNvPr id="3" name="Chart 2" title="&lt;ChartDetails xmlns:xsi=&quot;http://www.w3.org/2001/XMLSchema-instance&quot; xmlns:xsd=&quot;http://www.w3.org/2001/XMLSchema&quot; LastUpdated=&quot;0001-01-01T00:00:00&quot; Style=&quot;BlueDiamond&quot; /&g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19050</xdr:colOff>
      <xdr:row>690</xdr:row>
      <xdr:rowOff>9525</xdr:rowOff>
    </xdr:from>
    <xdr:to>
      <xdr:col>10</xdr:col>
      <xdr:colOff>590550</xdr:colOff>
      <xdr:row>713</xdr:row>
      <xdr:rowOff>95250</xdr:rowOff>
    </xdr:to>
    <xdr:graphicFrame macro="">
      <xdr:nvGraphicFramePr>
        <xdr:cNvPr id="2662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19050</xdr:colOff>
      <xdr:row>690</xdr:row>
      <xdr:rowOff>9525</xdr:rowOff>
    </xdr:from>
    <xdr:to>
      <xdr:col>20</xdr:col>
      <xdr:colOff>247650</xdr:colOff>
      <xdr:row>713</xdr:row>
      <xdr:rowOff>95250</xdr:rowOff>
    </xdr:to>
    <xdr:graphicFrame macro="">
      <xdr:nvGraphicFramePr>
        <xdr:cNvPr id="2662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666</xdr:row>
      <xdr:rowOff>9525</xdr:rowOff>
    </xdr:from>
    <xdr:to>
      <xdr:col>20</xdr:col>
      <xdr:colOff>238125</xdr:colOff>
      <xdr:row>689</xdr:row>
      <xdr:rowOff>95250</xdr:rowOff>
    </xdr:to>
    <xdr:graphicFrame macro="">
      <xdr:nvGraphicFramePr>
        <xdr:cNvPr id="2662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47625</xdr:colOff>
      <xdr:row>157</xdr:row>
      <xdr:rowOff>9525</xdr:rowOff>
    </xdr:from>
    <xdr:to>
      <xdr:col>13</xdr:col>
      <xdr:colOff>276225</xdr:colOff>
      <xdr:row>180</xdr:row>
      <xdr:rowOff>95250</xdr:rowOff>
    </xdr:to>
    <xdr:graphicFrame macro="">
      <xdr:nvGraphicFramePr>
        <xdr:cNvPr id="12290"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438150</xdr:colOff>
      <xdr:row>157</xdr:row>
      <xdr:rowOff>38100</xdr:rowOff>
    </xdr:from>
    <xdr:to>
      <xdr:col>23</xdr:col>
      <xdr:colOff>57150</xdr:colOff>
      <xdr:row>180</xdr:row>
      <xdr:rowOff>85725</xdr:rowOff>
    </xdr:to>
    <xdr:graphicFrame macro="">
      <xdr:nvGraphicFramePr>
        <xdr:cNvPr id="1229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19050</xdr:colOff>
      <xdr:row>175</xdr:row>
      <xdr:rowOff>38100</xdr:rowOff>
    </xdr:from>
    <xdr:to>
      <xdr:col>8</xdr:col>
      <xdr:colOff>276225</xdr:colOff>
      <xdr:row>198</xdr:row>
      <xdr:rowOff>123825</xdr:rowOff>
    </xdr:to>
    <xdr:graphicFrame macro="">
      <xdr:nvGraphicFramePr>
        <xdr:cNvPr id="2457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323850</xdr:colOff>
      <xdr:row>175</xdr:row>
      <xdr:rowOff>38100</xdr:rowOff>
    </xdr:from>
    <xdr:to>
      <xdr:col>17</xdr:col>
      <xdr:colOff>552450</xdr:colOff>
      <xdr:row>198</xdr:row>
      <xdr:rowOff>123825</xdr:rowOff>
    </xdr:to>
    <xdr:graphicFrame macro="">
      <xdr:nvGraphicFramePr>
        <xdr:cNvPr id="2458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trategy\Band%207%20files\bank%20lending%20char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Strategy\Band%207%20files\BalanceSheetMetrics%20Final.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Strategy\Band%207%20files\Flows\AMG\AmgFlow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Strategy\Band%207%20files\NewIssueRoundup_HYDL.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MCho\jeff%20chart_EPFR%20flows_manual.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Strategy\Band%207%20files\bank%20lending%20to%20corp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Strategy\Band%207%20files\Data\Distres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Strategy\Band%207%20files\Year%20Ahead\ML%20HY%20year%20ahead%202011%20figures.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Strategy\Band%207%20files\ChartsMast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Strategy\Band%207%20files\HY%20Credit%20Chartbook%20July.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Strategy\Band%207%20files\HY%20Credit%20Chartbook%20Nov.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Documents%20and%20Settings\nbkrfz2\Local%20Settings\Temporary%20Internet%20Files\OLK1FD\Name%20Review.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Strategy\Band%207%20files\DistressRatios.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temp\distress%20ratio.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Strategy\Band%207%20files\Quarter\exhibits\eX.index%20composition.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Strategy\Data\Default\Moodys\moodys%20default%20rates.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Strategy\Band%207%20files\Quarter\exhibits\eX.global%20issuance.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enycmvifl27a.amrs.win.ml.com\Hyld\Oleg\weekly%202008-01-12.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C:\Strategy\Band%207%20files\EquityBalanceSheetMetricsEM.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Strategy\Band%207%20files\EM\Macro%20Indices\EM%20vs%20DM%20Macro%20Indices.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C:\Oleg\hy%20year%20ahead.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C:\temp\supply%20vs%20flows.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C:\Strategy\Band%207%20files\Flows\ICI\IciFlows.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C:\Strategy\Band%207%20files\MonthlyReportHY.xlsm"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C:\Strategy\Band%207%20files\MonthlyReportHY_HYDL.xlsm"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enycmvifl27a.amrs.win.ml.com\Hyld\DOCUME~1\SherwinH\LOCALS~1\Temp\NewSRA_corp_default.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enycmvifl27a.amrs.win.ml.com\Hyld\Documents%20and%20Settings\SherwinH\My%20Documents\QTSC\DEFAULT_Rawdata_Alpha_Numeric(83-90).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C:\Strategy\Band%207%20files\Quarter\exhibits\HY%20Quarterly%20Report%201Q10.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C:\Strategy\Band%207%20files\Models\Defaulted%20Issuers.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C:\Documents%20and%20Settings\nbk5mf9\Desktop\spread%20&amp;%20return%20forecast.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C:\Strategy\Band%207%20files\NetIssuance.xlsm"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C:\Strategy\Band%207%20files\YieldsSpreads.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C:\Strategy\Band%207%20files\ChartsMaster.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C:\Strategy\Band%207%20files\BalanceSheetMetrics%20Final2.xlsx"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C:\Strategy\EquityBalanceSheetMetrics.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C:\Strategy\Band%207%20files\Liquidity.xlsx"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C:\Oleg\monthly%20hy%202011-01%20reasons%20to%20be%20skeptica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s"/>
      <sheetName val="emea loans"/>
      <sheetName val="latam loans"/>
      <sheetName val="asia loans"/>
      <sheetName val="eu, us and china"/>
    </sheetNames>
    <sheetDataSet>
      <sheetData sheetId="0"/>
      <sheetData sheetId="1" refreshError="1"/>
      <sheetData sheetId="2" refreshError="1"/>
      <sheetData sheetId="3"/>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 HY"/>
      <sheetName val="EU HY"/>
      <sheetName val="By Rating"/>
      <sheetName val="Sector Charts"/>
      <sheetName val="EquityMetrics ADJ"/>
      <sheetName val="EquityMetrics"/>
      <sheetName val="EU EquityMetrics"/>
      <sheetName val="SectorData"/>
      <sheetName val="SectorAdjData"/>
      <sheetName val="Earnings"/>
      <sheetName val="SectorCapex"/>
      <sheetName val="Ex-Energy"/>
      <sheetName val="Ex-Commodities"/>
      <sheetName val="EV"/>
      <sheetName val="Retracement"/>
      <sheetName val="Retracement EU"/>
      <sheetName val="Map"/>
      <sheetName val="HY Wir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9">
          <cell r="L29">
            <v>38077</v>
          </cell>
        </row>
      </sheetData>
      <sheetData sheetId="15">
        <row r="5">
          <cell r="B5" t="str">
            <v>Automotive</v>
          </cell>
        </row>
      </sheetData>
      <sheetData sheetId="16" refreshError="1"/>
      <sheetData sheetId="1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bg"/>
      <sheetName val="Weekly Flows"/>
      <sheetName val="Annual Flows"/>
      <sheetName val="sqlDataDumpWeekly"/>
      <sheetName val="sqlDataDumpAnnual"/>
      <sheetName val="FullHistory"/>
      <sheetName val="Asset Managers"/>
      <sheetName val="Update"/>
      <sheetName val="maps"/>
      <sheetName val="Exhibits"/>
      <sheetName val="TempYuraWsDELETE"/>
      <sheetName val="ICI"/>
      <sheetName val="EPFR"/>
      <sheetName val="Manual"/>
      <sheetName val="YTD % manual"/>
    </sheetNames>
    <sheetDataSet>
      <sheetData sheetId="0" refreshError="1">
        <row r="5">
          <cell r="N5">
            <v>-42.573999999999998</v>
          </cell>
        </row>
        <row r="19">
          <cell r="N19">
            <v>61.801000000000002</v>
          </cell>
        </row>
      </sheetData>
      <sheetData sheetId="1" refreshError="1">
        <row r="5">
          <cell r="C5" t="str">
            <v>Corp-High Yield WO</v>
          </cell>
        </row>
      </sheetData>
      <sheetData sheetId="2" refreshError="1"/>
      <sheetData sheetId="3" refreshError="1"/>
      <sheetData sheetId="4" refreshError="1"/>
      <sheetData sheetId="5" refreshError="1"/>
      <sheetData sheetId="6" refreshError="1">
        <row r="1">
          <cell r="M1">
            <v>40723</v>
          </cell>
        </row>
        <row r="4">
          <cell r="C4" t="str">
            <v>Invesco AIM</v>
          </cell>
        </row>
      </sheetData>
      <sheetData sheetId="7" refreshError="1">
        <row r="3">
          <cell r="C3" t="str">
            <v>\\corp\ds_dfs\GCIB Admin\Credit Research Technology\GMGRESEARCH\CMS\AMGfiles\</v>
          </cell>
          <cell r="J3" t="str">
            <v>SELECT SectorID, SectorName FROM tblHysFlowsAmgSectorMap WHERE ProcessingFlag=-1 ORDER BY SectorID;</v>
          </cell>
        </row>
        <row r="4">
          <cell r="C4">
            <v>20</v>
          </cell>
        </row>
        <row r="5">
          <cell r="C5" t="str">
            <v>W</v>
          </cell>
          <cell r="I5">
            <v>1031</v>
          </cell>
          <cell r="J5" t="str">
            <v>All Equity Funds</v>
          </cell>
          <cell r="K5" t="str">
            <v>MinDate=6/1/2011; MaxDate=10/12/2011; Count=20</v>
          </cell>
        </row>
        <row r="6">
          <cell r="C6" t="str">
            <v>.csv</v>
          </cell>
          <cell r="I6">
            <v>1034</v>
          </cell>
          <cell r="J6" t="str">
            <v>All Equity Funds WO</v>
          </cell>
          <cell r="K6" t="str">
            <v>MinDate=6/1/2011; MaxDate=10/12/2011; Count=20</v>
          </cell>
        </row>
        <row r="7">
          <cell r="C7" t="str">
            <v>tblHysFlowsAmgTimeSeries</v>
          </cell>
          <cell r="I7">
            <v>1036</v>
          </cell>
          <cell r="J7" t="str">
            <v>All Money Market Funds</v>
          </cell>
          <cell r="K7" t="str">
            <v>MinDate=6/1/2011; MaxDate=10/12/2011; Count=20</v>
          </cell>
        </row>
        <row r="8">
          <cell r="I8">
            <v>1037</v>
          </cell>
          <cell r="J8" t="str">
            <v>All Municipal Bond Funds WO</v>
          </cell>
          <cell r="K8" t="str">
            <v>MinDate=6/1/2011; MaxDate=10/12/2011; Count=20</v>
          </cell>
        </row>
        <row r="9">
          <cell r="C9" t="str">
            <v>SectorID</v>
          </cell>
          <cell r="I9">
            <v>1038</v>
          </cell>
          <cell r="J9" t="str">
            <v>All Municipal Bond Funds</v>
          </cell>
          <cell r="K9" t="str">
            <v>MinDate=6/1/2011; MaxDate=10/12/2011; Count=20</v>
          </cell>
        </row>
        <row r="10">
          <cell r="C10" t="str">
            <v>WeekOf</v>
          </cell>
          <cell r="I10">
            <v>1134</v>
          </cell>
          <cell r="J10" t="str">
            <v>Municipals-High Yield</v>
          </cell>
          <cell r="K10" t="str">
            <v>MinDate=6/1/2011; MaxDate=10/12/2011; Count=20</v>
          </cell>
        </row>
        <row r="11">
          <cell r="C11" t="str">
            <v>FlowChangeExDist</v>
          </cell>
          <cell r="I11">
            <v>1139</v>
          </cell>
          <cell r="J11" t="str">
            <v>Municipals-High Yield WO</v>
          </cell>
          <cell r="K11" t="str">
            <v>MinDate=6/1/2011; MaxDate=10/12/2011; Count=20</v>
          </cell>
        </row>
        <row r="12">
          <cell r="C12" t="str">
            <v>FlowChangeInDist</v>
          </cell>
          <cell r="I12">
            <v>1039</v>
          </cell>
          <cell r="J12" t="str">
            <v>All Taxable Bond Funds</v>
          </cell>
          <cell r="K12" t="str">
            <v>MinDate=6/1/2011; MaxDate=10/12/2011; Count=20</v>
          </cell>
        </row>
        <row r="13">
          <cell r="C13" t="str">
            <v>FlowChange4WkMvgAvg</v>
          </cell>
          <cell r="I13">
            <v>1041</v>
          </cell>
          <cell r="J13" t="str">
            <v>All Taxable Bond Funds WO</v>
          </cell>
          <cell r="K13" t="str">
            <v>MinDate=6/1/2011; MaxDate=10/12/2011; Count=20</v>
          </cell>
        </row>
        <row r="14">
          <cell r="C14" t="str">
            <v>MarketChange</v>
          </cell>
          <cell r="I14">
            <v>1054</v>
          </cell>
          <cell r="J14" t="str">
            <v>Convertible &amp; Pfd</v>
          </cell>
          <cell r="K14" t="str">
            <v>MinDate=6/1/2011; MaxDate=10/12/2011; Count=20</v>
          </cell>
        </row>
        <row r="15">
          <cell r="C15" t="str">
            <v>AssetChange</v>
          </cell>
          <cell r="I15">
            <v>1055</v>
          </cell>
          <cell r="J15" t="str">
            <v>Convertible &amp; Pfd WO</v>
          </cell>
          <cell r="K15" t="str">
            <v>MinDate=6/1/2011; MaxDate=10/12/2011; Count=20</v>
          </cell>
        </row>
        <row r="16">
          <cell r="C16" t="str">
            <v>Assets</v>
          </cell>
          <cell r="I16">
            <v>1059</v>
          </cell>
          <cell r="J16" t="str">
            <v>Corp-High Yield</v>
          </cell>
          <cell r="K16" t="str">
            <v>MinDate=6/1/2011; MaxDate=10/12/2011; Count=20</v>
          </cell>
        </row>
        <row r="17">
          <cell r="C17" t="str">
            <v>BreadthInflows</v>
          </cell>
          <cell r="I17">
            <v>1061</v>
          </cell>
          <cell r="J17" t="str">
            <v>Corp-High Yield WO</v>
          </cell>
          <cell r="K17" t="str">
            <v>MinDate=6/1/2011; MaxDate=10/12/2011; Count=20</v>
          </cell>
        </row>
        <row r="18">
          <cell r="C18" t="str">
            <v>BreadthZero</v>
          </cell>
          <cell r="I18">
            <v>1062</v>
          </cell>
          <cell r="J18" t="str">
            <v>Corp-Investment Grade</v>
          </cell>
          <cell r="K18" t="str">
            <v>MinDate=6/1/2011; MaxDate=10/12/2011; Count=20</v>
          </cell>
        </row>
        <row r="19">
          <cell r="C19" t="str">
            <v>BreadthOutflows</v>
          </cell>
          <cell r="I19">
            <v>1064</v>
          </cell>
          <cell r="J19" t="str">
            <v>Corp-Investment Grade WO</v>
          </cell>
          <cell r="K19" t="str">
            <v>MinDate=6/1/2011; MaxDate=10/12/2011; Count=20</v>
          </cell>
        </row>
        <row r="20">
          <cell r="C20" t="str">
            <v>BreadthTotal</v>
          </cell>
          <cell r="I20">
            <v>1083</v>
          </cell>
          <cell r="J20" t="str">
            <v>Govt-Treasury &amp; Mortgage</v>
          </cell>
          <cell r="K20" t="str">
            <v>MinDate=6/1/2011; MaxDate=10/12/2011; Count=20</v>
          </cell>
        </row>
        <row r="21">
          <cell r="C21" t="str">
            <v>BreadthRatio</v>
          </cell>
          <cell r="I21">
            <v>1085</v>
          </cell>
          <cell r="J21" t="str">
            <v>Govt-Treasury &amp; Mortgage WO</v>
          </cell>
          <cell r="K21" t="str">
            <v>MinDate=6/1/2011; MaxDate=10/12/2011; Count=20</v>
          </cell>
        </row>
        <row r="22">
          <cell r="C22" t="str">
            <v>PctChangeExDist</v>
          </cell>
          <cell r="I22">
            <v>1103</v>
          </cell>
          <cell r="J22" t="str">
            <v>Intl &amp; Global Debt</v>
          </cell>
          <cell r="K22" t="str">
            <v>MinDate=6/1/2011; MaxDate=10/12/2011; Count=20</v>
          </cell>
        </row>
        <row r="23">
          <cell r="C23" t="str">
            <v>PctChangeInDist</v>
          </cell>
          <cell r="I23">
            <v>1105</v>
          </cell>
          <cell r="J23" t="str">
            <v>Intl &amp; Global Debt WO</v>
          </cell>
          <cell r="K23" t="str">
            <v>MinDate=6/1/2011; MaxDate=10/12/2011; Count=20</v>
          </cell>
        </row>
        <row r="24">
          <cell r="C24" t="str">
            <v>PctChangeMkt</v>
          </cell>
          <cell r="I24">
            <v>1162</v>
          </cell>
          <cell r="J24" t="str">
            <v>Sector-Energy</v>
          </cell>
          <cell r="K24" t="str">
            <v>MinDate=6/1/2011; MaxDate=10/12/2011; Count=20</v>
          </cell>
        </row>
        <row r="25">
          <cell r="C25" t="str">
            <v>PctChange4WkMvgAvg</v>
          </cell>
          <cell r="I25">
            <v>1163</v>
          </cell>
          <cell r="J25" t="str">
            <v>Sector-Energy WO</v>
          </cell>
          <cell r="K25" t="str">
            <v>MinDate=6/1/2011; MaxDate=10/12/2011; Count=20</v>
          </cell>
        </row>
        <row r="26">
          <cell r="I26">
            <v>1164</v>
          </cell>
          <cell r="J26" t="str">
            <v>Sector-Healthcare/Biotech</v>
          </cell>
          <cell r="K26" t="str">
            <v>MinDate=6/1/2011; MaxDate=10/12/2011; Count=20</v>
          </cell>
        </row>
        <row r="27">
          <cell r="I27">
            <v>1165</v>
          </cell>
          <cell r="J27" t="str">
            <v>Sector-Healthcare/Biotech WO</v>
          </cell>
          <cell r="K27" t="str">
            <v>MinDate=6/1/2011; MaxDate=10/12/2011; Count=20</v>
          </cell>
        </row>
        <row r="28">
          <cell r="I28">
            <v>1166</v>
          </cell>
          <cell r="J28" t="str">
            <v>Sector-Other</v>
          </cell>
          <cell r="K28" t="str">
            <v>MinDate=6/1/2011; MaxDate=10/12/2011; Count=20</v>
          </cell>
        </row>
        <row r="29">
          <cell r="I29">
            <v>1167</v>
          </cell>
          <cell r="J29" t="str">
            <v>Sector-Other WO</v>
          </cell>
          <cell r="K29" t="str">
            <v>MinDate=6/1/2011; MaxDate=10/12/2011; Count=20</v>
          </cell>
        </row>
        <row r="30">
          <cell r="I30">
            <v>1168</v>
          </cell>
          <cell r="J30" t="str">
            <v>Sector-Real Estate</v>
          </cell>
          <cell r="K30" t="str">
            <v>MinDate=6/1/2011; MaxDate=10/12/2011; Count=20</v>
          </cell>
        </row>
        <row r="31">
          <cell r="I31">
            <v>1169</v>
          </cell>
          <cell r="J31" t="str">
            <v>Sector-Real Estate WO</v>
          </cell>
          <cell r="K31" t="str">
            <v>MinDate=6/1/2011; MaxDate=10/12/2011; Count=20</v>
          </cell>
        </row>
        <row r="32">
          <cell r="I32">
            <v>1170</v>
          </cell>
          <cell r="J32" t="str">
            <v>Sector-Technology</v>
          </cell>
          <cell r="K32" t="str">
            <v>MinDate=6/1/2011; MaxDate=10/12/2011; Count=20</v>
          </cell>
        </row>
        <row r="33">
          <cell r="I33">
            <v>1172</v>
          </cell>
          <cell r="J33" t="str">
            <v>Sector-Technology WO</v>
          </cell>
          <cell r="K33" t="str">
            <v>MinDate=6/1/2011; MaxDate=10/12/2011; Count=20</v>
          </cell>
        </row>
        <row r="34">
          <cell r="I34">
            <v>1173</v>
          </cell>
          <cell r="J34" t="str">
            <v>Sector-Utilities</v>
          </cell>
          <cell r="K34" t="str">
            <v>MinDate=6/1/2011; MaxDate=10/12/2011; Count=20</v>
          </cell>
        </row>
        <row r="35">
          <cell r="I35">
            <v>1174</v>
          </cell>
          <cell r="J35" t="str">
            <v>Sector-Utilities WO</v>
          </cell>
          <cell r="K35" t="str">
            <v>MinDate=6/1/2011; MaxDate=10/12/2011; Count=20</v>
          </cell>
        </row>
        <row r="36">
          <cell r="I36">
            <v>2038</v>
          </cell>
          <cell r="J36" t="str">
            <v>All Money Market Funds WO</v>
          </cell>
          <cell r="K36" t="str">
            <v>MinDate=6/1/2011; MaxDate=10/12/2011; Count=20</v>
          </cell>
        </row>
        <row r="37">
          <cell r="I37">
            <v>2785</v>
          </cell>
          <cell r="J37" t="str">
            <v>Sector-Financial/Banking</v>
          </cell>
          <cell r="K37" t="str">
            <v>MinDate=6/1/2011; MaxDate=10/12/2011; Count=20</v>
          </cell>
        </row>
        <row r="38">
          <cell r="I38">
            <v>2786</v>
          </cell>
          <cell r="J38" t="str">
            <v>Sector-Financial/Banking WO</v>
          </cell>
          <cell r="K38" t="str">
            <v>MinDate=6/1/2011; MaxDate=10/12/2011; Count=20</v>
          </cell>
        </row>
        <row r="39">
          <cell r="I39">
            <v>2939</v>
          </cell>
          <cell r="J39" t="str">
            <v xml:space="preserve">Emerging Mkts Debt </v>
          </cell>
          <cell r="K39" t="str">
            <v>MinDate=6/1/2011; MaxDate=10/12/2011; Count=20</v>
          </cell>
        </row>
        <row r="40">
          <cell r="I40">
            <v>2940</v>
          </cell>
          <cell r="J40" t="str">
            <v>Emerging Mkts Debt WO</v>
          </cell>
          <cell r="K40" t="str">
            <v>MinDate=6/1/2011; MaxDate=10/12/2011; Count=20</v>
          </cell>
        </row>
        <row r="41">
          <cell r="I41">
            <v>3939</v>
          </cell>
          <cell r="J41" t="str">
            <v>All Equity Funds WO ETF</v>
          </cell>
          <cell r="K41" t="str">
            <v>MinDate=5/25/2011; MaxDate=10/5/2011; Count=20</v>
          </cell>
        </row>
        <row r="42">
          <cell r="I42">
            <v>3631</v>
          </cell>
          <cell r="J42" t="str">
            <v>All Equity Funds WO xETF</v>
          </cell>
          <cell r="K42" t="str">
            <v>MinDate=5/25/2011; MaxDate=10/5/2011; Count=20</v>
          </cell>
        </row>
        <row r="43">
          <cell r="I43">
            <v>4752</v>
          </cell>
          <cell r="J43" t="str">
            <v>Corp-High Yield ETF WO</v>
          </cell>
          <cell r="K43" t="str">
            <v>MinDate=5/25/2011; MaxDate=10/5/2011; Count=20</v>
          </cell>
        </row>
        <row r="44">
          <cell r="I44">
            <v>4756</v>
          </cell>
          <cell r="J44" t="str">
            <v>Corp-High Yield xETF WO</v>
          </cell>
          <cell r="K44" t="str">
            <v>MinDate=5/25/2011; MaxDate=10/5/2011; Count=20</v>
          </cell>
        </row>
        <row r="45">
          <cell r="I45">
            <v>3945</v>
          </cell>
          <cell r="J45" t="str">
            <v>Corp-Investment Grade WO ETF</v>
          </cell>
          <cell r="K45" t="str">
            <v>MinDate=5/25/2011; MaxDate=10/5/2011; Count=20</v>
          </cell>
        </row>
        <row r="46">
          <cell r="I46">
            <v>3637</v>
          </cell>
          <cell r="J46" t="str">
            <v>Corp-Investment Grade WO xETF</v>
          </cell>
          <cell r="K46" t="str">
            <v>MinDate=5/25/2011; MaxDate=10/5/2011; Count=20</v>
          </cell>
        </row>
        <row r="47">
          <cell r="I47">
            <v>4811</v>
          </cell>
          <cell r="J47" t="str">
            <v>MStar Bank Loan</v>
          </cell>
          <cell r="K47" t="str">
            <v>MinDate=5/25/2011; MaxDate=10/5/2011; Count=20</v>
          </cell>
        </row>
        <row r="48">
          <cell r="I48">
            <v>4945</v>
          </cell>
          <cell r="J48" t="str">
            <v>MStar Bank Loan WO</v>
          </cell>
          <cell r="K48" t="str">
            <v>MinDate=5/25/2011; MaxDate=10/5/2011; Count=20</v>
          </cell>
        </row>
        <row r="49">
          <cell r="I49">
            <v>7267</v>
          </cell>
          <cell r="J49" t="str">
            <v>Lipper Commodities Funds</v>
          </cell>
          <cell r="K49" t="str">
            <v>MinDate=5/25/2011; MaxDate=10/5/2011; Count=20</v>
          </cell>
        </row>
        <row r="50">
          <cell r="I50">
            <v>7268</v>
          </cell>
          <cell r="J50" t="str">
            <v>Lipper Commodities Funds WO</v>
          </cell>
          <cell r="K50" t="str">
            <v>MinDate=5/25/2011; MaxDate=10/5/2011; Count=20</v>
          </cell>
        </row>
        <row r="51">
          <cell r="I51">
            <v>7735</v>
          </cell>
          <cell r="J51" t="str">
            <v>Lipper Loan Participation Funds</v>
          </cell>
          <cell r="K51" t="str">
            <v>MinDate=5/25/2011; MaxDate=10/5/2011; Count=20</v>
          </cell>
        </row>
        <row r="52">
          <cell r="I52">
            <v>7736</v>
          </cell>
          <cell r="J52" t="str">
            <v>Lipper Loan Participation Funds WO</v>
          </cell>
          <cell r="K52" t="str">
            <v>MinDate=5/25/2011; MaxDate=10/5/2011; Count=20</v>
          </cell>
        </row>
        <row r="53">
          <cell r="I53">
            <v>2949</v>
          </cell>
          <cell r="J53" t="str">
            <v>Emerging Mkts Equity</v>
          </cell>
          <cell r="K53" t="str">
            <v>MinDate=6/1/2011; MaxDate=10/12/2011; Count=20</v>
          </cell>
        </row>
        <row r="54">
          <cell r="I54">
            <v>2950</v>
          </cell>
          <cell r="J54" t="str">
            <v>Emerging Mkts Equity WO</v>
          </cell>
          <cell r="K54" t="str">
            <v>MinDate=6/1/2011; MaxDate=10/12/2011; Count=20</v>
          </cell>
        </row>
        <row r="55">
          <cell r="I55">
            <v>3169</v>
          </cell>
          <cell r="J55" t="str">
            <v>Domestic Equities</v>
          </cell>
          <cell r="K55" t="str">
            <v>MinDate=5/25/2011; MaxDate=10/5/2011; Count=20</v>
          </cell>
        </row>
        <row r="56">
          <cell r="I56">
            <v>3170</v>
          </cell>
          <cell r="J56" t="str">
            <v>Domestic Equities WO</v>
          </cell>
          <cell r="K56" t="str">
            <v>MinDate=5/25/2011; MaxDate=10/5/2011; Count=20</v>
          </cell>
        </row>
        <row r="57">
          <cell r="I57">
            <v>4693</v>
          </cell>
          <cell r="J57" t="str">
            <v>Non-Domestic Equities</v>
          </cell>
          <cell r="K57" t="str">
            <v>MinDate=5/25/2011; MaxDate=10/5/2011; Count=20</v>
          </cell>
        </row>
        <row r="58">
          <cell r="I58">
            <v>4785</v>
          </cell>
          <cell r="J58" t="str">
            <v>Non-Domestic Equities WO</v>
          </cell>
          <cell r="K58" t="str">
            <v>MinDate=5/25/2011; MaxDate=10/5/2011; Count=20</v>
          </cell>
        </row>
      </sheetData>
      <sheetData sheetId="8">
        <row r="2">
          <cell r="B2" t="str">
            <v>All Equity Funds</v>
          </cell>
          <cell r="D2" t="str">
            <v>Corp-High Yield</v>
          </cell>
          <cell r="F2" t="str">
            <v>Corp-High Yield</v>
          </cell>
        </row>
        <row r="3">
          <cell r="B3" t="str">
            <v>All Equity Funds MO</v>
          </cell>
          <cell r="D3" t="str">
            <v>Corp-High Yield WO</v>
          </cell>
          <cell r="F3" t="str">
            <v>Corp-High Yield WO</v>
          </cell>
        </row>
        <row r="4">
          <cell r="B4" t="str">
            <v>All Equity Funds WO</v>
          </cell>
          <cell r="D4" t="str">
            <v>MStar Bank Loan</v>
          </cell>
          <cell r="F4" t="str">
            <v>Lipper Loan Participation Funds</v>
          </cell>
        </row>
        <row r="5">
          <cell r="B5" t="str">
            <v>Convertible Pfd</v>
          </cell>
          <cell r="D5" t="str">
            <v>MStar Bank Loan WO</v>
          </cell>
          <cell r="F5" t="str">
            <v>Lipper Loan Participation Funds WO</v>
          </cell>
        </row>
        <row r="6">
          <cell r="B6" t="str">
            <v>Convertible Pfd WO</v>
          </cell>
          <cell r="D6" t="str">
            <v>All Equity Funds</v>
          </cell>
          <cell r="F6" t="str">
            <v>Corp-Investment Grade</v>
          </cell>
        </row>
        <row r="7">
          <cell r="B7" t="str">
            <v>Domestic Equity</v>
          </cell>
          <cell r="D7" t="str">
            <v>All Equity Funds WO</v>
          </cell>
          <cell r="F7" t="str">
            <v>Corp-Investment Grade WO</v>
          </cell>
        </row>
        <row r="8">
          <cell r="B8" t="str">
            <v>Domestic Equity WO</v>
          </cell>
          <cell r="D8" t="str">
            <v>All Money Market Funds</v>
          </cell>
          <cell r="F8" t="str">
            <v>All Equity Funds</v>
          </cell>
        </row>
        <row r="9">
          <cell r="B9" t="str">
            <v>Equity Income Funds</v>
          </cell>
          <cell r="D9" t="str">
            <v>All Taxable Bond Funds</v>
          </cell>
          <cell r="F9" t="str">
            <v>All Equity Funds WO</v>
          </cell>
        </row>
        <row r="10">
          <cell r="B10" t="str">
            <v>Equity Income Funds WO</v>
          </cell>
          <cell r="D10" t="str">
            <v>All Taxable Bond Funds WO</v>
          </cell>
          <cell r="F10" t="str">
            <v>All Money Market Funds</v>
          </cell>
        </row>
        <row r="11">
          <cell r="B11" t="str">
            <v>Global Equity</v>
          </cell>
          <cell r="D11" t="str">
            <v>Convertible &amp; Pfd</v>
          </cell>
          <cell r="F11" t="str">
            <v>All Money Market Funds WO</v>
          </cell>
        </row>
        <row r="12">
          <cell r="B12" t="str">
            <v>Global Equity WO</v>
          </cell>
          <cell r="D12" t="str">
            <v>Convertible &amp; Pfd WO</v>
          </cell>
          <cell r="F12" t="str">
            <v>All Taxable Bond Funds</v>
          </cell>
        </row>
        <row r="13">
          <cell r="B13" t="str">
            <v>Gold Nat Resources</v>
          </cell>
          <cell r="D13" t="str">
            <v>Corp-Investment Grade</v>
          </cell>
          <cell r="F13" t="str">
            <v>All Taxable Bond Funds WO</v>
          </cell>
        </row>
        <row r="14">
          <cell r="B14" t="str">
            <v>Gold Nat Resources WO</v>
          </cell>
          <cell r="D14" t="str">
            <v>Corp-Investment Grade WO</v>
          </cell>
          <cell r="F14" t="str">
            <v xml:space="preserve">Emerging Mkts Debt </v>
          </cell>
        </row>
        <row r="15">
          <cell r="B15" t="str">
            <v>Growth and Income Funds</v>
          </cell>
          <cell r="D15" t="str">
            <v>Govt-Treasury &amp; Mortgage</v>
          </cell>
          <cell r="F15" t="str">
            <v>Emerging Mkts Debt WO</v>
          </cell>
        </row>
        <row r="16">
          <cell r="B16" t="str">
            <v>Growth and Income Funds WO</v>
          </cell>
          <cell r="D16" t="str">
            <v>Govt-Treasury &amp; Mortgage WO</v>
          </cell>
          <cell r="F16" t="str">
            <v>Govt-Treasury &amp; Mortgage</v>
          </cell>
        </row>
        <row r="17">
          <cell r="B17" t="str">
            <v>Growth+Value-Aggressive</v>
          </cell>
          <cell r="D17" t="str">
            <v>Intl &amp; Global Debt</v>
          </cell>
          <cell r="F17" t="str">
            <v>Govt-Treasury &amp; Mortgage WO</v>
          </cell>
        </row>
        <row r="18">
          <cell r="B18" t="str">
            <v>Growth+Value-Aggressive WO</v>
          </cell>
          <cell r="D18" t="str">
            <v>Intl &amp; Global Debt WO</v>
          </cell>
          <cell r="F18" t="str">
            <v>Intl &amp; Global Debt</v>
          </cell>
        </row>
        <row r="19">
          <cell r="B19" t="str">
            <v>Growth+Value-Large Cap</v>
          </cell>
          <cell r="D19" t="str">
            <v>All Money Market Funds WO</v>
          </cell>
          <cell r="F19" t="str">
            <v>Intl &amp; Global Debt WO</v>
          </cell>
        </row>
        <row r="20">
          <cell r="B20" t="str">
            <v>Growth+Value-Large Cap WO</v>
          </cell>
          <cell r="D20" t="str">
            <v xml:space="preserve">Emerging Mkts Debt </v>
          </cell>
          <cell r="F20" t="str">
            <v>Convertible &amp; Pfd</v>
          </cell>
        </row>
        <row r="21">
          <cell r="B21" t="str">
            <v>Growth+Value-NotAgg or SmCap</v>
          </cell>
          <cell r="D21" t="str">
            <v>Emerging Mkts Debt WO</v>
          </cell>
          <cell r="F21" t="str">
            <v>Convertible &amp; Pfd WO</v>
          </cell>
        </row>
        <row r="22">
          <cell r="B22" t="str">
            <v>Growth+Value-NotAgg or SmCap WO</v>
          </cell>
          <cell r="D22" t="str">
            <v>Sector-Energy</v>
          </cell>
          <cell r="F22" t="str">
            <v>Corp-High Yield ETF WO</v>
          </cell>
        </row>
        <row r="23">
          <cell r="B23" t="str">
            <v>Growth+Value-Small Cap</v>
          </cell>
          <cell r="D23" t="str">
            <v>Sector-Energy WO</v>
          </cell>
          <cell r="F23" t="str">
            <v>Corp-High Yield xETF WO</v>
          </cell>
        </row>
        <row r="24">
          <cell r="B24" t="str">
            <v>Growth+Value-Small Cap WO</v>
          </cell>
          <cell r="D24" t="str">
            <v>Sector-Financial/Banking</v>
          </cell>
          <cell r="F24" t="str">
            <v>All Equity Funds WO xETF</v>
          </cell>
        </row>
        <row r="25">
          <cell r="B25" t="str">
            <v>International Equity</v>
          </cell>
          <cell r="D25" t="str">
            <v>Sector-Financial/Banking WO</v>
          </cell>
          <cell r="F25" t="str">
            <v>All Equity Funds WO ETF</v>
          </cell>
        </row>
        <row r="26">
          <cell r="B26" t="str">
            <v>International Equity WO</v>
          </cell>
          <cell r="D26" t="str">
            <v>Sector-Healthcare/Biotech</v>
          </cell>
          <cell r="F26" t="str">
            <v>Corp-Investment Grade ETF</v>
          </cell>
        </row>
        <row r="27">
          <cell r="B27" t="str">
            <v>Sector-Energy</v>
          </cell>
          <cell r="D27" t="str">
            <v>Sector-Healthcare/Biotech WO</v>
          </cell>
          <cell r="F27" t="str">
            <v>Corp-Investment Grade xETF</v>
          </cell>
        </row>
        <row r="28">
          <cell r="B28" t="str">
            <v>Sector-Energy WO</v>
          </cell>
          <cell r="D28" t="str">
            <v>Sector-Real Estate</v>
          </cell>
          <cell r="F28" t="str">
            <v>All Municipal Bond Funds</v>
          </cell>
        </row>
        <row r="29">
          <cell r="B29" t="str">
            <v>Sector-Financial</v>
          </cell>
          <cell r="D29" t="str">
            <v>Sector-Real Estate WO</v>
          </cell>
          <cell r="F29" t="str">
            <v>All Municipal Bond Funds WO</v>
          </cell>
        </row>
        <row r="30">
          <cell r="B30" t="str">
            <v>Sector-Financial WO</v>
          </cell>
          <cell r="D30" t="str">
            <v>Sector-Technology</v>
          </cell>
          <cell r="F30" t="str">
            <v>Emerging Mkts Equity</v>
          </cell>
        </row>
        <row r="31">
          <cell r="B31" t="str">
            <v>Sector-HealthCare Biotech</v>
          </cell>
          <cell r="D31" t="str">
            <v>Sector-Technology WO</v>
          </cell>
          <cell r="F31" t="str">
            <v>Emerging Mkts Equity WO</v>
          </cell>
        </row>
        <row r="32">
          <cell r="B32" t="str">
            <v>Sector-HealthCare Biotech WO</v>
          </cell>
          <cell r="D32" t="str">
            <v>Sector-Utilities</v>
          </cell>
          <cell r="F32" t="str">
            <v>Domestic Equities</v>
          </cell>
        </row>
        <row r="33">
          <cell r="B33" t="str">
            <v>Sector-Other</v>
          </cell>
          <cell r="D33" t="str">
            <v>Sector-Utilities WO</v>
          </cell>
          <cell r="F33" t="str">
            <v>Domestic Equities WO</v>
          </cell>
        </row>
        <row r="34">
          <cell r="B34" t="str">
            <v xml:space="preserve">Sector-Other WO </v>
          </cell>
          <cell r="F34" t="str">
            <v>Non-Domestic Equities</v>
          </cell>
        </row>
        <row r="35">
          <cell r="B35" t="str">
            <v>Sector-Real Estate</v>
          </cell>
          <cell r="F35" t="str">
            <v>Non-Domestic Equities WO</v>
          </cell>
        </row>
        <row r="36">
          <cell r="B36" t="str">
            <v>Sector-Real Estate WO</v>
          </cell>
          <cell r="F36" t="str">
            <v>Municipals-High Yield</v>
          </cell>
        </row>
        <row r="37">
          <cell r="B37" t="str">
            <v>Sector-Technology</v>
          </cell>
          <cell r="F37" t="str">
            <v>Municipals-High Yield WO</v>
          </cell>
        </row>
        <row r="38">
          <cell r="B38" t="str">
            <v>Sector-Technology WO</v>
          </cell>
        </row>
        <row r="39">
          <cell r="B39" t="str">
            <v>Sector-Utilities</v>
          </cell>
        </row>
        <row r="40">
          <cell r="B40" t="str">
            <v>Sector-Utilities WO</v>
          </cell>
        </row>
        <row r="41">
          <cell r="B41" t="str">
            <v>All Money Market Funds</v>
          </cell>
        </row>
        <row r="42">
          <cell r="B42" t="str">
            <v>All Money Markets WO</v>
          </cell>
        </row>
        <row r="43">
          <cell r="B43" t="str">
            <v>Money Market Funds-General</v>
          </cell>
        </row>
        <row r="44">
          <cell r="B44" t="str">
            <v>Money Market Funds-Government</v>
          </cell>
        </row>
        <row r="45">
          <cell r="B45" t="str">
            <v>Money Market Funds-Tax Exempt</v>
          </cell>
        </row>
        <row r="46">
          <cell r="B46" t="str">
            <v>Money Market Funds-Taxable</v>
          </cell>
        </row>
        <row r="47">
          <cell r="B47" t="str">
            <v>All Municipal Bond Funds</v>
          </cell>
        </row>
        <row r="48">
          <cell r="B48" t="str">
            <v>Municipals LT</v>
          </cell>
        </row>
        <row r="49">
          <cell r="B49" t="str">
            <v>Municipals LT WO</v>
          </cell>
        </row>
        <row r="50">
          <cell r="B50" t="str">
            <v>Municipals WO</v>
          </cell>
        </row>
        <row r="51">
          <cell r="B51" t="str">
            <v>Municipals WO LT No Load</v>
          </cell>
        </row>
        <row r="52">
          <cell r="B52" t="str">
            <v>Municipals-High Yield</v>
          </cell>
        </row>
        <row r="53">
          <cell r="B53" t="str">
            <v>Municipals-High Yield WO</v>
          </cell>
        </row>
        <row r="54">
          <cell r="B54" t="str">
            <v>Municipals-Insured</v>
          </cell>
        </row>
        <row r="55">
          <cell r="B55" t="str">
            <v>Municipals-Insured WO</v>
          </cell>
        </row>
        <row r="56">
          <cell r="B56" t="str">
            <v>Municipals-Int</v>
          </cell>
        </row>
        <row r="57">
          <cell r="B57" t="str">
            <v>Municipals-Int WO</v>
          </cell>
        </row>
        <row r="58">
          <cell r="B58" t="str">
            <v>Municipals-National</v>
          </cell>
        </row>
        <row r="59">
          <cell r="B59" t="str">
            <v>Municipals-National WO</v>
          </cell>
        </row>
        <row r="60">
          <cell r="B60" t="str">
            <v>All Taxable Bond Funds</v>
          </cell>
        </row>
        <row r="61">
          <cell r="B61" t="str">
            <v>All Taxable Bond Funds WO</v>
          </cell>
        </row>
        <row r="62">
          <cell r="B62" t="str">
            <v>Balanced Funds</v>
          </cell>
        </row>
        <row r="63">
          <cell r="B63" t="str">
            <v>Corp-High Quality</v>
          </cell>
        </row>
        <row r="64">
          <cell r="B64" t="str">
            <v>Corp-High Quality WO</v>
          </cell>
        </row>
        <row r="65">
          <cell r="B65" t="str">
            <v>Corp-High Yield</v>
          </cell>
        </row>
        <row r="66">
          <cell r="B66" t="str">
            <v>Corp-High Yield MO</v>
          </cell>
        </row>
        <row r="67">
          <cell r="B67" t="str">
            <v>Corp-High Yield WO</v>
          </cell>
        </row>
        <row r="68">
          <cell r="B68" t="str">
            <v>Corp-Investment Grade</v>
          </cell>
        </row>
        <row r="69">
          <cell r="B69" t="str">
            <v>Corp-Investment Grade WO</v>
          </cell>
        </row>
        <row r="70">
          <cell r="B70" t="str">
            <v>Emerg Mkts Debt</v>
          </cell>
        </row>
        <row r="71">
          <cell r="B71" t="str">
            <v>Emerg Mkts Debt WO</v>
          </cell>
        </row>
        <row r="72">
          <cell r="B72" t="str">
            <v>Flexible Funds</v>
          </cell>
        </row>
        <row r="73">
          <cell r="B73" t="str">
            <v>Govt-Mortgage</v>
          </cell>
        </row>
        <row r="74">
          <cell r="B74" t="str">
            <v>Govt-Mortgage WO</v>
          </cell>
        </row>
        <row r="75">
          <cell r="B75" t="str">
            <v>Govt-Treasury</v>
          </cell>
        </row>
        <row r="76">
          <cell r="B76" t="str">
            <v>Govt-Treasury Mortgage</v>
          </cell>
        </row>
        <row r="77">
          <cell r="B77" t="str">
            <v>Govt-Treasury Mortgage WO</v>
          </cell>
        </row>
        <row r="78">
          <cell r="B78" t="str">
            <v>Govt-Treasury WO</v>
          </cell>
        </row>
        <row r="79">
          <cell r="B79" t="str">
            <v>International and Global Debt</v>
          </cell>
        </row>
        <row r="80">
          <cell r="B80" t="str">
            <v>Intl and Global Debt WO</v>
          </cell>
        </row>
      </sheetData>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ecast 2014"/>
      <sheetName val="Bonds"/>
      <sheetName val="Loans"/>
      <sheetName val="Bbg"/>
      <sheetName val="UOPs"/>
      <sheetName val="Sectors"/>
      <sheetName val="Bond Listing"/>
      <sheetName val="Loan Listing"/>
      <sheetName val="Aggressive"/>
      <sheetName val="Forecast "/>
      <sheetName val="Forecast 1"/>
      <sheetName val="Forecast US"/>
      <sheetName val="CLO issuance"/>
    </sheetNames>
    <sheetDataSet>
      <sheetData sheetId="0" refreshError="1"/>
      <sheetData sheetId="1" refreshError="1"/>
      <sheetData sheetId="2" refreshError="1"/>
      <sheetData sheetId="3">
        <row r="1">
          <cell r="C1">
            <v>11</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Annual Flows"/>
      <sheetName val="Monthly"/>
      <sheetName val="Weekly"/>
      <sheetName val="Data"/>
      <sheetName val="Lookup"/>
    </sheetNames>
    <sheetDataSet>
      <sheetData sheetId="0" refreshError="1"/>
      <sheetData sheetId="1"/>
      <sheetData sheetId="2" refreshError="1"/>
      <sheetData sheetId="3" refreshError="1"/>
      <sheetData sheetId="4"/>
      <sheetData sheetId="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s"/>
      <sheetName val="All USD"/>
      <sheetName val="All"/>
      <sheetName val="Haver"/>
      <sheetName val="LatAm"/>
      <sheetName val="bbg"/>
      <sheetName val="fx"/>
    </sheetNames>
    <sheetDataSet>
      <sheetData sheetId="0" refreshError="1"/>
      <sheetData sheetId="1" refreshError="1"/>
      <sheetData sheetId="2" refreshError="1"/>
      <sheetData sheetId="3" refreshError="1"/>
      <sheetData sheetId="4" refreshError="1"/>
      <sheetData sheetId="5">
        <row r="2">
          <cell r="B2" t="str">
            <v>MFIKNFO</v>
          </cell>
          <cell r="C2" t="str">
            <v>Europe</v>
          </cell>
          <cell r="D2" t="str">
            <v>ALCBC&amp;IL</v>
          </cell>
          <cell r="E2" t="str">
            <v>US</v>
          </cell>
          <cell r="F2" t="str">
            <v>CNLN9</v>
          </cell>
          <cell r="G2" t="str">
            <v>China</v>
          </cell>
          <cell r="H2" t="str">
            <v>CNLN9_old</v>
          </cell>
          <cell r="J2" t="str">
            <v>US</v>
          </cell>
          <cell r="K2" t="str">
            <v>Europe</v>
          </cell>
          <cell r="L2" t="str">
            <v>China</v>
          </cell>
          <cell r="N2" t="str">
            <v>Europe</v>
          </cell>
          <cell r="O2" t="str">
            <v>US</v>
          </cell>
          <cell r="P2" t="str">
            <v>China</v>
          </cell>
        </row>
        <row r="3">
          <cell r="B3" t="e">
            <v>#NAME?</v>
          </cell>
          <cell r="C3" t="str">
            <v>#N/A N/A</v>
          </cell>
          <cell r="D3" t="e">
            <v>#NAME?</v>
          </cell>
          <cell r="E3">
            <v>11.3</v>
          </cell>
          <cell r="F3" t="e">
            <v>#NAME?</v>
          </cell>
          <cell r="G3" t="str">
            <v>#N/A N/A</v>
          </cell>
          <cell r="H3" t="e">
            <v>#N/A</v>
          </cell>
        </row>
        <row r="4">
          <cell r="B4">
            <v>17226</v>
          </cell>
          <cell r="C4" t="str">
            <v>#N/A N/A</v>
          </cell>
          <cell r="D4">
            <v>17226</v>
          </cell>
          <cell r="E4">
            <v>11.5</v>
          </cell>
          <cell r="F4">
            <v>17226</v>
          </cell>
          <cell r="G4" t="str">
            <v>#N/A N/A</v>
          </cell>
          <cell r="H4" t="e">
            <v>#N/A</v>
          </cell>
        </row>
        <row r="5">
          <cell r="B5">
            <v>17257</v>
          </cell>
          <cell r="C5" t="str">
            <v>#N/A N/A</v>
          </cell>
          <cell r="D5">
            <v>17257</v>
          </cell>
          <cell r="E5">
            <v>11.8</v>
          </cell>
          <cell r="F5">
            <v>17257</v>
          </cell>
          <cell r="G5" t="str">
            <v>#N/A N/A</v>
          </cell>
          <cell r="H5" t="e">
            <v>#N/A</v>
          </cell>
        </row>
        <row r="6">
          <cell r="B6">
            <v>17287</v>
          </cell>
          <cell r="C6" t="str">
            <v>#N/A N/A</v>
          </cell>
          <cell r="D6">
            <v>17287</v>
          </cell>
          <cell r="E6">
            <v>12</v>
          </cell>
          <cell r="F6">
            <v>17287</v>
          </cell>
          <cell r="G6" t="str">
            <v>#N/A N/A</v>
          </cell>
          <cell r="H6" t="e">
            <v>#N/A</v>
          </cell>
          <cell r="J6">
            <v>6.1946902654867131</v>
          </cell>
          <cell r="K6">
            <v>6.1946902654867131</v>
          </cell>
          <cell r="L6">
            <v>0</v>
          </cell>
          <cell r="M6">
            <v>0</v>
          </cell>
        </row>
        <row r="7">
          <cell r="B7">
            <v>17318</v>
          </cell>
          <cell r="C7" t="str">
            <v>#N/A N/A</v>
          </cell>
          <cell r="D7">
            <v>17318</v>
          </cell>
          <cell r="E7">
            <v>12.3</v>
          </cell>
          <cell r="F7">
            <v>17318</v>
          </cell>
          <cell r="G7" t="str">
            <v>#N/A N/A</v>
          </cell>
          <cell r="H7" t="e">
            <v>#N/A</v>
          </cell>
          <cell r="J7">
            <v>6.956521739130439</v>
          </cell>
          <cell r="K7">
            <v>6.956521739130439</v>
          </cell>
          <cell r="L7">
            <v>0</v>
          </cell>
          <cell r="M7">
            <v>0</v>
          </cell>
        </row>
        <row r="8">
          <cell r="B8">
            <v>17348</v>
          </cell>
          <cell r="C8" t="str">
            <v>#N/A N/A</v>
          </cell>
          <cell r="D8">
            <v>17348</v>
          </cell>
          <cell r="E8">
            <v>12.5</v>
          </cell>
          <cell r="F8">
            <v>17348</v>
          </cell>
          <cell r="G8" t="str">
            <v>#N/A N/A</v>
          </cell>
          <cell r="H8" t="e">
            <v>#N/A</v>
          </cell>
          <cell r="J8">
            <v>5.9322033898304927</v>
          </cell>
          <cell r="K8">
            <v>5.9322033898304927</v>
          </cell>
          <cell r="L8">
            <v>0</v>
          </cell>
          <cell r="M8">
            <v>0</v>
          </cell>
        </row>
        <row r="9">
          <cell r="B9">
            <v>17379</v>
          </cell>
          <cell r="C9" t="str">
            <v>#N/A N/A</v>
          </cell>
          <cell r="D9">
            <v>17379</v>
          </cell>
          <cell r="E9">
            <v>12.8</v>
          </cell>
          <cell r="F9">
            <v>17379</v>
          </cell>
          <cell r="G9" t="str">
            <v>#N/A N/A</v>
          </cell>
          <cell r="H9" t="e">
            <v>#N/A</v>
          </cell>
          <cell r="J9">
            <v>6.6666666666666652</v>
          </cell>
          <cell r="K9">
            <v>6.6666666666666652</v>
          </cell>
          <cell r="L9">
            <v>0</v>
          </cell>
          <cell r="M9">
            <v>0</v>
          </cell>
        </row>
        <row r="10">
          <cell r="B10">
            <v>17410</v>
          </cell>
          <cell r="C10" t="str">
            <v>#N/A N/A</v>
          </cell>
          <cell r="D10">
            <v>17410</v>
          </cell>
          <cell r="E10">
            <v>13.1</v>
          </cell>
          <cell r="F10">
            <v>17410</v>
          </cell>
          <cell r="G10" t="str">
            <v>#N/A N/A</v>
          </cell>
          <cell r="H10" t="e">
            <v>#N/A</v>
          </cell>
          <cell r="J10">
            <v>6.5040650406503975</v>
          </cell>
          <cell r="K10">
            <v>6.5040650406503975</v>
          </cell>
          <cell r="L10">
            <v>0</v>
          </cell>
          <cell r="M10">
            <v>0</v>
          </cell>
        </row>
        <row r="11">
          <cell r="B11">
            <v>17440</v>
          </cell>
          <cell r="C11" t="str">
            <v>#N/A N/A</v>
          </cell>
          <cell r="D11">
            <v>17440</v>
          </cell>
          <cell r="E11">
            <v>13.4</v>
          </cell>
          <cell r="F11">
            <v>17440</v>
          </cell>
          <cell r="G11" t="str">
            <v>#N/A N/A</v>
          </cell>
          <cell r="H11" t="e">
            <v>#N/A</v>
          </cell>
          <cell r="J11">
            <v>7.2000000000000064</v>
          </cell>
          <cell r="K11">
            <v>7.2000000000000064</v>
          </cell>
          <cell r="L11">
            <v>0</v>
          </cell>
          <cell r="M11">
            <v>0</v>
          </cell>
        </row>
        <row r="12">
          <cell r="B12">
            <v>17471</v>
          </cell>
          <cell r="C12" t="str">
            <v>#N/A N/A</v>
          </cell>
          <cell r="D12">
            <v>17471</v>
          </cell>
          <cell r="E12">
            <v>13.6</v>
          </cell>
          <cell r="F12">
            <v>17471</v>
          </cell>
          <cell r="G12" t="str">
            <v>#N/A N/A</v>
          </cell>
          <cell r="H12" t="e">
            <v>#N/A</v>
          </cell>
          <cell r="J12">
            <v>6.25</v>
          </cell>
          <cell r="K12">
            <v>6.25</v>
          </cell>
          <cell r="L12">
            <v>0</v>
          </cell>
          <cell r="M12">
            <v>0</v>
          </cell>
        </row>
        <row r="13">
          <cell r="B13">
            <v>17501</v>
          </cell>
          <cell r="C13" t="str">
            <v>#N/A N/A</v>
          </cell>
          <cell r="D13">
            <v>17501</v>
          </cell>
          <cell r="E13">
            <v>13.9</v>
          </cell>
          <cell r="F13">
            <v>17501</v>
          </cell>
          <cell r="G13" t="str">
            <v>#N/A N/A</v>
          </cell>
          <cell r="H13" t="e">
            <v>#N/A</v>
          </cell>
          <cell r="J13">
            <v>6.1068702290076438</v>
          </cell>
          <cell r="K13">
            <v>6.1068702290076438</v>
          </cell>
          <cell r="L13">
            <v>0</v>
          </cell>
          <cell r="M13">
            <v>0</v>
          </cell>
        </row>
        <row r="14">
          <cell r="B14">
            <v>17532</v>
          </cell>
          <cell r="C14" t="str">
            <v>#N/A N/A</v>
          </cell>
          <cell r="D14">
            <v>17532</v>
          </cell>
          <cell r="E14">
            <v>14.2</v>
          </cell>
          <cell r="F14">
            <v>17532</v>
          </cell>
          <cell r="G14" t="str">
            <v>#N/A N/A</v>
          </cell>
          <cell r="H14" t="e">
            <v>#N/A</v>
          </cell>
          <cell r="J14">
            <v>5.9701492537313383</v>
          </cell>
          <cell r="K14">
            <v>5.9701492537313383</v>
          </cell>
          <cell r="L14">
            <v>0</v>
          </cell>
          <cell r="M14">
            <v>0</v>
          </cell>
        </row>
        <row r="15">
          <cell r="B15">
            <v>17563</v>
          </cell>
          <cell r="C15" t="str">
            <v>#N/A N/A</v>
          </cell>
          <cell r="D15">
            <v>17563</v>
          </cell>
          <cell r="E15">
            <v>14.4</v>
          </cell>
          <cell r="F15">
            <v>17563</v>
          </cell>
          <cell r="G15" t="str">
            <v>#N/A N/A</v>
          </cell>
          <cell r="H15" t="e">
            <v>#N/A</v>
          </cell>
          <cell r="J15">
            <v>5.8823529411764719</v>
          </cell>
          <cell r="K15">
            <v>5.8823529411764719</v>
          </cell>
          <cell r="L15">
            <v>0</v>
          </cell>
          <cell r="M15">
            <v>0</v>
          </cell>
          <cell r="N15">
            <v>0</v>
          </cell>
          <cell r="O15">
            <v>27.43362831858407</v>
          </cell>
          <cell r="P15">
            <v>0</v>
          </cell>
        </row>
        <row r="16">
          <cell r="B16">
            <v>17592</v>
          </cell>
          <cell r="C16" t="str">
            <v>#N/A N/A</v>
          </cell>
          <cell r="D16">
            <v>17592</v>
          </cell>
          <cell r="E16">
            <v>14.6</v>
          </cell>
          <cell r="F16">
            <v>17592</v>
          </cell>
          <cell r="G16" t="str">
            <v>#N/A N/A</v>
          </cell>
          <cell r="H16" t="e">
            <v>#N/A</v>
          </cell>
          <cell r="J16">
            <v>5.0359712230215736</v>
          </cell>
          <cell r="K16">
            <v>5.0359712230215736</v>
          </cell>
          <cell r="L16">
            <v>0</v>
          </cell>
          <cell r="M16">
            <v>0</v>
          </cell>
          <cell r="N16">
            <v>0</v>
          </cell>
          <cell r="O16">
            <v>26.956521739130434</v>
          </cell>
          <cell r="P16">
            <v>0</v>
          </cell>
        </row>
        <row r="17">
          <cell r="B17">
            <v>17623</v>
          </cell>
          <cell r="C17" t="str">
            <v>#N/A N/A</v>
          </cell>
          <cell r="D17">
            <v>17623</v>
          </cell>
          <cell r="E17">
            <v>14.7</v>
          </cell>
          <cell r="F17">
            <v>17623</v>
          </cell>
          <cell r="G17" t="str">
            <v>#N/A N/A</v>
          </cell>
          <cell r="H17" t="e">
            <v>#N/A</v>
          </cell>
          <cell r="J17">
            <v>3.5211267605633756</v>
          </cell>
          <cell r="K17">
            <v>3.5211267605633756</v>
          </cell>
          <cell r="L17">
            <v>0</v>
          </cell>
          <cell r="M17">
            <v>0</v>
          </cell>
          <cell r="N17">
            <v>0</v>
          </cell>
          <cell r="O17">
            <v>24.576271186440657</v>
          </cell>
          <cell r="P17">
            <v>0</v>
          </cell>
        </row>
        <row r="18">
          <cell r="B18">
            <v>17653</v>
          </cell>
          <cell r="C18" t="str">
            <v>#N/A N/A</v>
          </cell>
          <cell r="D18">
            <v>17653</v>
          </cell>
          <cell r="E18">
            <v>14.9</v>
          </cell>
          <cell r="F18">
            <v>17653</v>
          </cell>
          <cell r="G18" t="str">
            <v>#N/A N/A</v>
          </cell>
          <cell r="H18" t="e">
            <v>#N/A</v>
          </cell>
          <cell r="J18">
            <v>3.4722222222222321</v>
          </cell>
          <cell r="K18">
            <v>3.4722222222222321</v>
          </cell>
          <cell r="L18">
            <v>0</v>
          </cell>
          <cell r="M18">
            <v>0</v>
          </cell>
          <cell r="N18">
            <v>0</v>
          </cell>
          <cell r="O18">
            <v>24.166666666666671</v>
          </cell>
          <cell r="P18">
            <v>0</v>
          </cell>
        </row>
        <row r="19">
          <cell r="B19">
            <v>17684</v>
          </cell>
          <cell r="C19" t="str">
            <v>#N/A N/A</v>
          </cell>
          <cell r="D19">
            <v>17684</v>
          </cell>
          <cell r="E19">
            <v>15.1</v>
          </cell>
          <cell r="F19">
            <v>17684</v>
          </cell>
          <cell r="G19" t="str">
            <v>#N/A N/A</v>
          </cell>
          <cell r="H19" t="e">
            <v>#N/A</v>
          </cell>
          <cell r="J19">
            <v>3.4246575342465668</v>
          </cell>
          <cell r="K19">
            <v>3.4246575342465668</v>
          </cell>
          <cell r="L19">
            <v>0</v>
          </cell>
          <cell r="M19">
            <v>0</v>
          </cell>
          <cell r="N19">
            <v>0</v>
          </cell>
          <cell r="O19">
            <v>22.764227642276413</v>
          </cell>
          <cell r="P19">
            <v>0</v>
          </cell>
        </row>
        <row r="20">
          <cell r="B20">
            <v>17714</v>
          </cell>
          <cell r="C20" t="str">
            <v>#N/A N/A</v>
          </cell>
          <cell r="D20">
            <v>17714</v>
          </cell>
          <cell r="E20">
            <v>15.2</v>
          </cell>
          <cell r="F20">
            <v>17714</v>
          </cell>
          <cell r="G20" t="str">
            <v>#N/A N/A</v>
          </cell>
          <cell r="H20" t="e">
            <v>#N/A</v>
          </cell>
          <cell r="J20">
            <v>3.4013605442176909</v>
          </cell>
          <cell r="K20">
            <v>3.4013605442176909</v>
          </cell>
          <cell r="L20">
            <v>0</v>
          </cell>
          <cell r="M20">
            <v>0</v>
          </cell>
          <cell r="N20">
            <v>0</v>
          </cell>
          <cell r="O20">
            <v>21.599999999999998</v>
          </cell>
          <cell r="P20">
            <v>0</v>
          </cell>
        </row>
        <row r="21">
          <cell r="B21">
            <v>17745</v>
          </cell>
          <cell r="C21" t="str">
            <v>#N/A N/A</v>
          </cell>
          <cell r="D21">
            <v>17745</v>
          </cell>
          <cell r="E21">
            <v>15.3</v>
          </cell>
          <cell r="F21">
            <v>17745</v>
          </cell>
          <cell r="G21" t="str">
            <v>#N/A N/A</v>
          </cell>
          <cell r="H21" t="e">
            <v>#N/A</v>
          </cell>
          <cell r="J21">
            <v>2.6845637583892579</v>
          </cell>
          <cell r="K21">
            <v>2.6845637583892579</v>
          </cell>
          <cell r="L21">
            <v>0</v>
          </cell>
          <cell r="M21">
            <v>0</v>
          </cell>
          <cell r="N21">
            <v>0</v>
          </cell>
          <cell r="O21">
            <v>19.53125</v>
          </cell>
          <cell r="P21">
            <v>0</v>
          </cell>
        </row>
        <row r="22">
          <cell r="B22">
            <v>17776</v>
          </cell>
          <cell r="C22" t="str">
            <v>#N/A N/A</v>
          </cell>
          <cell r="D22">
            <v>17776</v>
          </cell>
          <cell r="E22">
            <v>15.2</v>
          </cell>
          <cell r="F22">
            <v>17776</v>
          </cell>
          <cell r="G22" t="str">
            <v>#N/A N/A</v>
          </cell>
          <cell r="H22" t="e">
            <v>#N/A</v>
          </cell>
          <cell r="J22">
            <v>0.66225165562914245</v>
          </cell>
          <cell r="K22">
            <v>0.66225165562914245</v>
          </cell>
          <cell r="L22">
            <v>0</v>
          </cell>
          <cell r="M22">
            <v>0</v>
          </cell>
          <cell r="N22">
            <v>0</v>
          </cell>
          <cell r="O22">
            <v>16.030534351145032</v>
          </cell>
          <cell r="P22">
            <v>0</v>
          </cell>
        </row>
        <row r="23">
          <cell r="B23">
            <v>17806</v>
          </cell>
          <cell r="C23" t="str">
            <v>#N/A N/A</v>
          </cell>
          <cell r="D23">
            <v>17806</v>
          </cell>
          <cell r="E23">
            <v>15.1</v>
          </cell>
          <cell r="F23">
            <v>17806</v>
          </cell>
          <cell r="G23" t="str">
            <v>#N/A N/A</v>
          </cell>
          <cell r="H23" t="e">
            <v>#N/A</v>
          </cell>
          <cell r="J23">
            <v>-0.65789473684210176</v>
          </cell>
          <cell r="K23">
            <v>-0.65789473684210176</v>
          </cell>
          <cell r="L23">
            <v>0</v>
          </cell>
          <cell r="M23">
            <v>0</v>
          </cell>
          <cell r="N23">
            <v>0</v>
          </cell>
          <cell r="O23">
            <v>12.686567164179108</v>
          </cell>
          <cell r="P23">
            <v>0</v>
          </cell>
        </row>
        <row r="24">
          <cell r="B24">
            <v>17837</v>
          </cell>
          <cell r="C24" t="str">
            <v>#N/A N/A</v>
          </cell>
          <cell r="D24">
            <v>17837</v>
          </cell>
          <cell r="E24">
            <v>15.1</v>
          </cell>
          <cell r="F24">
            <v>17837</v>
          </cell>
          <cell r="G24" t="str">
            <v>#N/A N/A</v>
          </cell>
          <cell r="H24" t="e">
            <v>#N/A</v>
          </cell>
          <cell r="J24">
            <v>-1.3071895424836666</v>
          </cell>
          <cell r="K24">
            <v>-1.3071895424836666</v>
          </cell>
          <cell r="L24">
            <v>0</v>
          </cell>
          <cell r="M24">
            <v>0</v>
          </cell>
          <cell r="N24">
            <v>0</v>
          </cell>
          <cell r="O24">
            <v>11.029411764705888</v>
          </cell>
          <cell r="P24">
            <v>0</v>
          </cell>
        </row>
        <row r="25">
          <cell r="B25">
            <v>17867</v>
          </cell>
          <cell r="C25" t="str">
            <v>#N/A N/A</v>
          </cell>
          <cell r="D25">
            <v>17867</v>
          </cell>
          <cell r="E25">
            <v>15</v>
          </cell>
          <cell r="F25">
            <v>17867</v>
          </cell>
          <cell r="G25" t="str">
            <v>#N/A N/A</v>
          </cell>
          <cell r="H25" t="e">
            <v>#N/A</v>
          </cell>
          <cell r="J25">
            <v>-1.3157894736842035</v>
          </cell>
          <cell r="K25">
            <v>-1.3157894736842035</v>
          </cell>
          <cell r="L25">
            <v>0</v>
          </cell>
          <cell r="M25">
            <v>0</v>
          </cell>
          <cell r="N25">
            <v>0</v>
          </cell>
          <cell r="O25">
            <v>7.9136690647481966</v>
          </cell>
          <cell r="P25">
            <v>0</v>
          </cell>
        </row>
        <row r="26">
          <cell r="B26">
            <v>17898</v>
          </cell>
          <cell r="C26" t="str">
            <v>#N/A N/A</v>
          </cell>
          <cell r="D26">
            <v>17898</v>
          </cell>
          <cell r="E26">
            <v>15</v>
          </cell>
          <cell r="F26">
            <v>17898</v>
          </cell>
          <cell r="G26" t="str">
            <v>#N/A N/A</v>
          </cell>
          <cell r="H26" t="e">
            <v>#N/A</v>
          </cell>
          <cell r="J26">
            <v>-0.66225165562913135</v>
          </cell>
          <cell r="K26">
            <v>-0.66225165562913135</v>
          </cell>
          <cell r="L26">
            <v>0</v>
          </cell>
          <cell r="M26">
            <v>0</v>
          </cell>
          <cell r="N26">
            <v>0</v>
          </cell>
          <cell r="O26">
            <v>5.6338028169014231</v>
          </cell>
          <cell r="P26">
            <v>0</v>
          </cell>
        </row>
        <row r="27">
          <cell r="B27">
            <v>17929</v>
          </cell>
          <cell r="C27" t="str">
            <v>#N/A N/A</v>
          </cell>
          <cell r="D27">
            <v>17929</v>
          </cell>
          <cell r="E27">
            <v>14.9</v>
          </cell>
          <cell r="F27">
            <v>17929</v>
          </cell>
          <cell r="G27" t="str">
            <v>#N/A N/A</v>
          </cell>
          <cell r="H27" t="e">
            <v>#N/A</v>
          </cell>
          <cell r="J27">
            <v>-1.3245033112582738</v>
          </cell>
          <cell r="K27">
            <v>-1.3245033112582738</v>
          </cell>
          <cell r="L27">
            <v>0</v>
          </cell>
          <cell r="M27">
            <v>0</v>
          </cell>
          <cell r="N27">
            <v>0</v>
          </cell>
          <cell r="O27">
            <v>3.4722222222222321</v>
          </cell>
          <cell r="P27">
            <v>0</v>
          </cell>
        </row>
        <row r="28">
          <cell r="B28">
            <v>17957</v>
          </cell>
          <cell r="C28" t="str">
            <v>#N/A N/A</v>
          </cell>
          <cell r="D28">
            <v>17957</v>
          </cell>
          <cell r="E28">
            <v>14.8</v>
          </cell>
          <cell r="F28">
            <v>17957</v>
          </cell>
          <cell r="G28" t="str">
            <v>#N/A N/A</v>
          </cell>
          <cell r="H28" t="e">
            <v>#N/A</v>
          </cell>
          <cell r="J28">
            <v>-1.3333333333333308</v>
          </cell>
          <cell r="K28">
            <v>-1.3333333333333308</v>
          </cell>
          <cell r="L28">
            <v>0</v>
          </cell>
          <cell r="M28">
            <v>0</v>
          </cell>
          <cell r="N28">
            <v>0</v>
          </cell>
          <cell r="O28">
            <v>1.3698630136986356</v>
          </cell>
          <cell r="P28">
            <v>0</v>
          </cell>
        </row>
        <row r="29">
          <cell r="B29">
            <v>17988</v>
          </cell>
          <cell r="C29" t="str">
            <v>#N/A N/A</v>
          </cell>
          <cell r="D29">
            <v>17988</v>
          </cell>
          <cell r="E29">
            <v>14.7</v>
          </cell>
          <cell r="F29">
            <v>17988</v>
          </cell>
          <cell r="G29" t="str">
            <v>#N/A N/A</v>
          </cell>
          <cell r="H29" t="e">
            <v>#N/A</v>
          </cell>
          <cell r="J29">
            <v>-2.0000000000000018</v>
          </cell>
          <cell r="K29">
            <v>-2.0000000000000018</v>
          </cell>
          <cell r="L29">
            <v>0</v>
          </cell>
          <cell r="M29">
            <v>0</v>
          </cell>
          <cell r="N29">
            <v>0</v>
          </cell>
          <cell r="O29">
            <v>0</v>
          </cell>
          <cell r="P29">
            <v>0</v>
          </cell>
        </row>
        <row r="30">
          <cell r="B30">
            <v>18018</v>
          </cell>
          <cell r="C30" t="str">
            <v>#N/A N/A</v>
          </cell>
          <cell r="D30">
            <v>18018</v>
          </cell>
          <cell r="E30">
            <v>14.5</v>
          </cell>
          <cell r="F30">
            <v>18018</v>
          </cell>
          <cell r="G30" t="str">
            <v>#N/A N/A</v>
          </cell>
          <cell r="H30" t="e">
            <v>#N/A</v>
          </cell>
          <cell r="J30">
            <v>-2.684563758389269</v>
          </cell>
          <cell r="K30">
            <v>-2.684563758389269</v>
          </cell>
          <cell r="L30">
            <v>0</v>
          </cell>
          <cell r="M30">
            <v>0</v>
          </cell>
          <cell r="N30">
            <v>0</v>
          </cell>
          <cell r="O30">
            <v>-2.684563758389269</v>
          </cell>
          <cell r="P30">
            <v>0</v>
          </cell>
        </row>
        <row r="31">
          <cell r="B31">
            <v>18049</v>
          </cell>
          <cell r="C31" t="str">
            <v>#N/A N/A</v>
          </cell>
          <cell r="D31">
            <v>18049</v>
          </cell>
          <cell r="E31">
            <v>14.3</v>
          </cell>
          <cell r="F31">
            <v>18049</v>
          </cell>
          <cell r="G31" t="str">
            <v>#N/A N/A</v>
          </cell>
          <cell r="H31" t="e">
            <v>#N/A</v>
          </cell>
          <cell r="J31">
            <v>-3.3783783783783772</v>
          </cell>
          <cell r="K31">
            <v>-3.3783783783783772</v>
          </cell>
          <cell r="L31">
            <v>0</v>
          </cell>
          <cell r="M31">
            <v>0</v>
          </cell>
          <cell r="N31">
            <v>0</v>
          </cell>
          <cell r="O31">
            <v>-5.2980132450331059</v>
          </cell>
          <cell r="P31">
            <v>0</v>
          </cell>
        </row>
        <row r="32">
          <cell r="B32">
            <v>18079</v>
          </cell>
          <cell r="C32" t="str">
            <v>#N/A N/A</v>
          </cell>
          <cell r="D32">
            <v>18079</v>
          </cell>
          <cell r="E32">
            <v>14.1</v>
          </cell>
          <cell r="F32">
            <v>18079</v>
          </cell>
          <cell r="G32" t="str">
            <v>#N/A N/A</v>
          </cell>
          <cell r="H32" t="e">
            <v>#N/A</v>
          </cell>
          <cell r="J32">
            <v>-4.0816326530612184</v>
          </cell>
          <cell r="K32">
            <v>-4.0816326530612184</v>
          </cell>
          <cell r="L32">
            <v>0</v>
          </cell>
          <cell r="M32">
            <v>0</v>
          </cell>
          <cell r="N32">
            <v>0</v>
          </cell>
          <cell r="O32">
            <v>-7.2368421052631522</v>
          </cell>
          <cell r="P32">
            <v>0</v>
          </cell>
        </row>
        <row r="33">
          <cell r="B33">
            <v>18110</v>
          </cell>
          <cell r="C33" t="str">
            <v>#N/A N/A</v>
          </cell>
          <cell r="D33">
            <v>18110</v>
          </cell>
          <cell r="E33">
            <v>14</v>
          </cell>
          <cell r="F33">
            <v>18110</v>
          </cell>
          <cell r="G33" t="str">
            <v>#N/A N/A</v>
          </cell>
          <cell r="H33" t="e">
            <v>#N/A</v>
          </cell>
          <cell r="J33">
            <v>-3.4482758620689613</v>
          </cell>
          <cell r="K33">
            <v>-3.4482758620689613</v>
          </cell>
          <cell r="L33">
            <v>0</v>
          </cell>
          <cell r="M33">
            <v>0</v>
          </cell>
          <cell r="N33">
            <v>0</v>
          </cell>
          <cell r="O33">
            <v>-8.4967320261437944</v>
          </cell>
          <cell r="P33">
            <v>0</v>
          </cell>
        </row>
        <row r="34">
          <cell r="B34">
            <v>18141</v>
          </cell>
          <cell r="C34" t="str">
            <v>#N/A N/A</v>
          </cell>
          <cell r="D34">
            <v>18141</v>
          </cell>
          <cell r="E34">
            <v>13.9</v>
          </cell>
          <cell r="F34">
            <v>18141</v>
          </cell>
          <cell r="G34" t="str">
            <v>#N/A N/A</v>
          </cell>
          <cell r="H34" t="e">
            <v>#N/A</v>
          </cell>
          <cell r="J34">
            <v>-2.7972027972028024</v>
          </cell>
          <cell r="K34">
            <v>-2.7972027972028024</v>
          </cell>
          <cell r="L34">
            <v>0</v>
          </cell>
          <cell r="M34">
            <v>0</v>
          </cell>
          <cell r="N34">
            <v>0</v>
          </cell>
          <cell r="O34">
            <v>-8.5526315789473664</v>
          </cell>
          <cell r="P34">
            <v>0</v>
          </cell>
        </row>
        <row r="35">
          <cell r="B35">
            <v>18171</v>
          </cell>
          <cell r="C35" t="str">
            <v>#N/A N/A</v>
          </cell>
          <cell r="D35">
            <v>18171</v>
          </cell>
          <cell r="E35">
            <v>13.8</v>
          </cell>
          <cell r="F35">
            <v>18171</v>
          </cell>
          <cell r="G35" t="str">
            <v>#N/A N/A</v>
          </cell>
          <cell r="H35" t="e">
            <v>#N/A</v>
          </cell>
          <cell r="J35">
            <v>-2.1276595744680771</v>
          </cell>
          <cell r="K35">
            <v>-2.1276595744680771</v>
          </cell>
          <cell r="L35">
            <v>0</v>
          </cell>
          <cell r="M35">
            <v>0</v>
          </cell>
          <cell r="N35">
            <v>0</v>
          </cell>
          <cell r="O35">
            <v>-8.609271523178796</v>
          </cell>
          <cell r="P35">
            <v>0</v>
          </cell>
        </row>
        <row r="36">
          <cell r="B36">
            <v>18202</v>
          </cell>
          <cell r="C36" t="str">
            <v>#N/A N/A</v>
          </cell>
          <cell r="D36">
            <v>18202</v>
          </cell>
          <cell r="E36">
            <v>13.7</v>
          </cell>
          <cell r="F36">
            <v>18202</v>
          </cell>
          <cell r="G36" t="str">
            <v>#N/A N/A</v>
          </cell>
          <cell r="H36" t="e">
            <v>#N/A</v>
          </cell>
          <cell r="J36">
            <v>-2.1428571428571463</v>
          </cell>
          <cell r="K36">
            <v>-2.1428571428571463</v>
          </cell>
          <cell r="L36">
            <v>0</v>
          </cell>
          <cell r="M36">
            <v>0</v>
          </cell>
          <cell r="N36">
            <v>0</v>
          </cell>
          <cell r="O36">
            <v>-9.27152317880795</v>
          </cell>
          <cell r="P36">
            <v>0</v>
          </cell>
        </row>
        <row r="37">
          <cell r="B37">
            <v>18232</v>
          </cell>
          <cell r="C37" t="str">
            <v>#N/A N/A</v>
          </cell>
          <cell r="D37">
            <v>18232</v>
          </cell>
          <cell r="E37">
            <v>13.7</v>
          </cell>
          <cell r="F37">
            <v>18232</v>
          </cell>
          <cell r="G37" t="str">
            <v>#N/A N/A</v>
          </cell>
          <cell r="H37" t="e">
            <v>#N/A</v>
          </cell>
          <cell r="J37">
            <v>-1.4388489208633115</v>
          </cell>
          <cell r="K37">
            <v>-1.4388489208633115</v>
          </cell>
          <cell r="L37">
            <v>0</v>
          </cell>
          <cell r="M37">
            <v>0</v>
          </cell>
          <cell r="N37">
            <v>0</v>
          </cell>
          <cell r="O37">
            <v>-8.6666666666666679</v>
          </cell>
          <cell r="P37">
            <v>0</v>
          </cell>
        </row>
        <row r="38">
          <cell r="B38">
            <v>18263</v>
          </cell>
          <cell r="C38" t="str">
            <v>#N/A N/A</v>
          </cell>
          <cell r="D38">
            <v>18263</v>
          </cell>
          <cell r="E38">
            <v>13.6</v>
          </cell>
          <cell r="F38">
            <v>18263</v>
          </cell>
          <cell r="G38" t="str">
            <v>#N/A N/A</v>
          </cell>
          <cell r="H38" t="e">
            <v>#N/A</v>
          </cell>
          <cell r="J38">
            <v>-1.449275362318847</v>
          </cell>
          <cell r="K38">
            <v>-1.449275362318847</v>
          </cell>
          <cell r="L38">
            <v>0</v>
          </cell>
          <cell r="M38">
            <v>0</v>
          </cell>
          <cell r="N38">
            <v>0</v>
          </cell>
          <cell r="O38">
            <v>-9.3333333333333375</v>
          </cell>
          <cell r="P38">
            <v>0</v>
          </cell>
        </row>
        <row r="39">
          <cell r="B39">
            <v>18294</v>
          </cell>
          <cell r="C39" t="str">
            <v>#N/A N/A</v>
          </cell>
          <cell r="D39">
            <v>18294</v>
          </cell>
          <cell r="E39">
            <v>13.6</v>
          </cell>
          <cell r="F39">
            <v>18294</v>
          </cell>
          <cell r="G39" t="str">
            <v>#N/A N/A</v>
          </cell>
          <cell r="H39" t="e">
            <v>#N/A</v>
          </cell>
          <cell r="J39">
            <v>-0.72992700729926918</v>
          </cell>
          <cell r="K39">
            <v>-0.72992700729926918</v>
          </cell>
          <cell r="L39">
            <v>0</v>
          </cell>
          <cell r="M39">
            <v>0</v>
          </cell>
          <cell r="N39">
            <v>0</v>
          </cell>
          <cell r="O39">
            <v>-8.7248322147651098</v>
          </cell>
          <cell r="P39">
            <v>0</v>
          </cell>
        </row>
        <row r="40">
          <cell r="B40">
            <v>18322</v>
          </cell>
          <cell r="C40" t="str">
            <v>#N/A N/A</v>
          </cell>
          <cell r="D40">
            <v>18322</v>
          </cell>
          <cell r="E40">
            <v>13.8</v>
          </cell>
          <cell r="F40">
            <v>18322</v>
          </cell>
          <cell r="G40" t="str">
            <v>#N/A N/A</v>
          </cell>
          <cell r="H40" t="e">
            <v>#N/A</v>
          </cell>
          <cell r="J40">
            <v>0.72992700729928028</v>
          </cell>
          <cell r="K40">
            <v>0.72992700729928028</v>
          </cell>
          <cell r="L40">
            <v>0</v>
          </cell>
          <cell r="M40">
            <v>0</v>
          </cell>
          <cell r="N40">
            <v>0</v>
          </cell>
          <cell r="O40">
            <v>-6.7567567567567544</v>
          </cell>
          <cell r="P40">
            <v>0</v>
          </cell>
        </row>
        <row r="41">
          <cell r="B41">
            <v>18353</v>
          </cell>
          <cell r="C41" t="str">
            <v>#N/A N/A</v>
          </cell>
          <cell r="D41">
            <v>18353</v>
          </cell>
          <cell r="E41">
            <v>14</v>
          </cell>
          <cell r="F41">
            <v>18353</v>
          </cell>
          <cell r="G41" t="str">
            <v>#N/A N/A</v>
          </cell>
          <cell r="H41" t="e">
            <v>#N/A</v>
          </cell>
          <cell r="J41">
            <v>2.941176470588247</v>
          </cell>
          <cell r="K41">
            <v>2.941176470588247</v>
          </cell>
          <cell r="L41">
            <v>0</v>
          </cell>
          <cell r="M41">
            <v>0</v>
          </cell>
          <cell r="N41">
            <v>0</v>
          </cell>
          <cell r="O41">
            <v>-4.7619047619047556</v>
          </cell>
          <cell r="P41">
            <v>0</v>
          </cell>
        </row>
        <row r="42">
          <cell r="B42">
            <v>18383</v>
          </cell>
          <cell r="C42" t="str">
            <v>#N/A N/A</v>
          </cell>
          <cell r="D42">
            <v>18383</v>
          </cell>
          <cell r="E42">
            <v>14.1</v>
          </cell>
          <cell r="F42">
            <v>18383</v>
          </cell>
          <cell r="G42" t="str">
            <v>#N/A N/A</v>
          </cell>
          <cell r="H42" t="e">
            <v>#N/A</v>
          </cell>
          <cell r="J42">
            <v>3.6764705882353033</v>
          </cell>
          <cell r="K42">
            <v>3.6764705882353033</v>
          </cell>
          <cell r="L42">
            <v>0</v>
          </cell>
          <cell r="M42">
            <v>0</v>
          </cell>
          <cell r="N42">
            <v>0</v>
          </cell>
          <cell r="O42">
            <v>-2.7586206896551779</v>
          </cell>
          <cell r="P42">
            <v>0</v>
          </cell>
        </row>
        <row r="43">
          <cell r="B43">
            <v>18414</v>
          </cell>
          <cell r="C43" t="str">
            <v>#N/A N/A</v>
          </cell>
          <cell r="D43">
            <v>18414</v>
          </cell>
          <cell r="E43">
            <v>14.3</v>
          </cell>
          <cell r="F43">
            <v>18414</v>
          </cell>
          <cell r="G43" t="str">
            <v>#N/A N/A</v>
          </cell>
          <cell r="H43" t="e">
            <v>#N/A</v>
          </cell>
          <cell r="J43">
            <v>3.6231884057970953</v>
          </cell>
          <cell r="K43">
            <v>3.6231884057970953</v>
          </cell>
          <cell r="L43">
            <v>0</v>
          </cell>
          <cell r="M43">
            <v>0</v>
          </cell>
          <cell r="N43">
            <v>0</v>
          </cell>
          <cell r="O43">
            <v>0</v>
          </cell>
          <cell r="P43">
            <v>0</v>
          </cell>
        </row>
        <row r="44">
          <cell r="B44">
            <v>18444</v>
          </cell>
          <cell r="C44" t="str">
            <v>#N/A N/A</v>
          </cell>
          <cell r="D44">
            <v>18444</v>
          </cell>
          <cell r="E44">
            <v>14.4</v>
          </cell>
          <cell r="F44">
            <v>18444</v>
          </cell>
          <cell r="G44" t="str">
            <v>#N/A N/A</v>
          </cell>
          <cell r="H44" t="e">
            <v>#N/A</v>
          </cell>
          <cell r="J44">
            <v>2.8571428571428692</v>
          </cell>
          <cell r="K44">
            <v>2.8571428571428692</v>
          </cell>
          <cell r="L44">
            <v>0</v>
          </cell>
          <cell r="M44">
            <v>0</v>
          </cell>
          <cell r="N44">
            <v>0</v>
          </cell>
          <cell r="O44">
            <v>2.1276595744680993</v>
          </cell>
          <cell r="P44">
            <v>0</v>
          </cell>
        </row>
        <row r="45">
          <cell r="B45">
            <v>18475</v>
          </cell>
          <cell r="C45" t="str">
            <v>#N/A N/A</v>
          </cell>
          <cell r="D45">
            <v>18475</v>
          </cell>
          <cell r="E45">
            <v>14.8</v>
          </cell>
          <cell r="F45">
            <v>18475</v>
          </cell>
          <cell r="G45" t="str">
            <v>#N/A N/A</v>
          </cell>
          <cell r="H45" t="e">
            <v>#N/A</v>
          </cell>
          <cell r="J45">
            <v>4.9645390070922168</v>
          </cell>
          <cell r="K45">
            <v>4.9645390070922168</v>
          </cell>
          <cell r="L45">
            <v>0</v>
          </cell>
          <cell r="M45">
            <v>0</v>
          </cell>
          <cell r="N45">
            <v>0</v>
          </cell>
          <cell r="O45">
            <v>5.7142857142857162</v>
          </cell>
          <cell r="P45">
            <v>0</v>
          </cell>
        </row>
        <row r="46">
          <cell r="B46">
            <v>18506</v>
          </cell>
          <cell r="C46" t="str">
            <v>#N/A N/A</v>
          </cell>
          <cell r="D46">
            <v>18506</v>
          </cell>
          <cell r="E46">
            <v>15.3</v>
          </cell>
          <cell r="F46">
            <v>18506</v>
          </cell>
          <cell r="G46" t="str">
            <v>#N/A N/A</v>
          </cell>
          <cell r="H46" t="e">
            <v>#N/A</v>
          </cell>
          <cell r="J46">
            <v>6.9930069930070005</v>
          </cell>
          <cell r="K46">
            <v>6.9930069930070005</v>
          </cell>
          <cell r="L46">
            <v>0</v>
          </cell>
          <cell r="M46">
            <v>0</v>
          </cell>
          <cell r="N46">
            <v>0</v>
          </cell>
          <cell r="O46">
            <v>10.07194244604317</v>
          </cell>
          <cell r="P46">
            <v>0</v>
          </cell>
        </row>
        <row r="47">
          <cell r="B47">
            <v>18536</v>
          </cell>
          <cell r="C47" t="str">
            <v>#N/A N/A</v>
          </cell>
          <cell r="D47">
            <v>18536</v>
          </cell>
          <cell r="E47">
            <v>15.8</v>
          </cell>
          <cell r="F47">
            <v>18536</v>
          </cell>
          <cell r="G47" t="str">
            <v>#N/A N/A</v>
          </cell>
          <cell r="H47" t="e">
            <v>#N/A</v>
          </cell>
          <cell r="J47">
            <v>9.7222222222222321</v>
          </cell>
          <cell r="K47">
            <v>9.7222222222222321</v>
          </cell>
          <cell r="L47">
            <v>0</v>
          </cell>
          <cell r="M47">
            <v>0</v>
          </cell>
          <cell r="N47">
            <v>0</v>
          </cell>
          <cell r="O47">
            <v>14.492753623188403</v>
          </cell>
          <cell r="P47">
            <v>0</v>
          </cell>
        </row>
        <row r="48">
          <cell r="B48">
            <v>18567</v>
          </cell>
          <cell r="C48" t="str">
            <v>#N/A N/A</v>
          </cell>
          <cell r="D48">
            <v>18567</v>
          </cell>
          <cell r="E48">
            <v>16.3</v>
          </cell>
          <cell r="F48">
            <v>18567</v>
          </cell>
          <cell r="G48" t="str">
            <v>#N/A N/A</v>
          </cell>
          <cell r="H48" t="e">
            <v>#N/A</v>
          </cell>
          <cell r="J48">
            <v>10.135135135135132</v>
          </cell>
          <cell r="K48">
            <v>10.135135135135132</v>
          </cell>
          <cell r="L48">
            <v>0</v>
          </cell>
          <cell r="M48">
            <v>0</v>
          </cell>
          <cell r="N48">
            <v>0</v>
          </cell>
          <cell r="O48">
            <v>18.978102189781044</v>
          </cell>
          <cell r="P48">
            <v>0</v>
          </cell>
        </row>
        <row r="49">
          <cell r="B49">
            <v>18597</v>
          </cell>
          <cell r="C49" t="str">
            <v>#N/A N/A</v>
          </cell>
          <cell r="D49">
            <v>18597</v>
          </cell>
          <cell r="E49">
            <v>16.8</v>
          </cell>
          <cell r="F49">
            <v>18597</v>
          </cell>
          <cell r="G49" t="str">
            <v>#N/A N/A</v>
          </cell>
          <cell r="H49" t="e">
            <v>#N/A</v>
          </cell>
          <cell r="J49">
            <v>9.8039215686274606</v>
          </cell>
          <cell r="K49">
            <v>9.8039215686274606</v>
          </cell>
          <cell r="L49">
            <v>0</v>
          </cell>
          <cell r="M49">
            <v>0</v>
          </cell>
          <cell r="N49">
            <v>0</v>
          </cell>
          <cell r="O49">
            <v>22.627737226277379</v>
          </cell>
          <cell r="P49">
            <v>0</v>
          </cell>
        </row>
        <row r="50">
          <cell r="B50">
            <v>18628</v>
          </cell>
          <cell r="C50" t="str">
            <v>#N/A N/A</v>
          </cell>
          <cell r="D50">
            <v>18628</v>
          </cell>
          <cell r="E50">
            <v>17.3</v>
          </cell>
          <cell r="F50">
            <v>18628</v>
          </cell>
          <cell r="G50" t="str">
            <v>#N/A N/A</v>
          </cell>
          <cell r="H50" t="e">
            <v>#N/A</v>
          </cell>
          <cell r="J50">
            <v>9.4936708860759556</v>
          </cell>
          <cell r="K50">
            <v>9.4936708860759556</v>
          </cell>
          <cell r="L50">
            <v>0</v>
          </cell>
          <cell r="M50">
            <v>0</v>
          </cell>
          <cell r="N50">
            <v>0</v>
          </cell>
          <cell r="O50">
            <v>27.205882352941192</v>
          </cell>
          <cell r="P50">
            <v>0</v>
          </cell>
        </row>
        <row r="51">
          <cell r="B51">
            <v>18659</v>
          </cell>
          <cell r="C51" t="str">
            <v>#N/A N/A</v>
          </cell>
          <cell r="D51">
            <v>18659</v>
          </cell>
          <cell r="E51">
            <v>17.8</v>
          </cell>
          <cell r="F51">
            <v>18659</v>
          </cell>
          <cell r="G51" t="str">
            <v>#N/A N/A</v>
          </cell>
          <cell r="H51" t="e">
            <v>#N/A</v>
          </cell>
          <cell r="J51">
            <v>9.2024539877300526</v>
          </cell>
          <cell r="K51">
            <v>9.2024539877300526</v>
          </cell>
          <cell r="L51">
            <v>0</v>
          </cell>
          <cell r="M51">
            <v>0</v>
          </cell>
          <cell r="N51">
            <v>0</v>
          </cell>
          <cell r="O51">
            <v>30.882352941176471</v>
          </cell>
          <cell r="P51">
            <v>0</v>
          </cell>
        </row>
        <row r="52">
          <cell r="B52">
            <v>18687</v>
          </cell>
          <cell r="C52" t="str">
            <v>#N/A N/A</v>
          </cell>
          <cell r="D52">
            <v>18687</v>
          </cell>
          <cell r="E52">
            <v>18.2</v>
          </cell>
          <cell r="F52">
            <v>18687</v>
          </cell>
          <cell r="G52" t="str">
            <v>#N/A N/A</v>
          </cell>
          <cell r="H52" t="e">
            <v>#N/A</v>
          </cell>
          <cell r="J52">
            <v>8.333333333333325</v>
          </cell>
          <cell r="K52">
            <v>8.333333333333325</v>
          </cell>
          <cell r="L52">
            <v>0</v>
          </cell>
          <cell r="M52">
            <v>0</v>
          </cell>
          <cell r="N52">
            <v>0</v>
          </cell>
          <cell r="O52">
            <v>31.884057971014478</v>
          </cell>
          <cell r="P52">
            <v>0</v>
          </cell>
        </row>
        <row r="53">
          <cell r="B53">
            <v>18718</v>
          </cell>
          <cell r="C53" t="str">
            <v>#N/A N/A</v>
          </cell>
          <cell r="D53">
            <v>18718</v>
          </cell>
          <cell r="E53">
            <v>18.600000000000001</v>
          </cell>
          <cell r="F53">
            <v>18718</v>
          </cell>
          <cell r="G53" t="str">
            <v>#N/A N/A</v>
          </cell>
          <cell r="H53" t="e">
            <v>#N/A</v>
          </cell>
          <cell r="J53">
            <v>7.5144508670520249</v>
          </cell>
          <cell r="K53">
            <v>7.5144508670520249</v>
          </cell>
          <cell r="L53">
            <v>0</v>
          </cell>
          <cell r="M53">
            <v>0</v>
          </cell>
          <cell r="N53">
            <v>0</v>
          </cell>
          <cell r="O53">
            <v>32.857142857142875</v>
          </cell>
          <cell r="P53">
            <v>0</v>
          </cell>
        </row>
        <row r="54">
          <cell r="B54">
            <v>18748</v>
          </cell>
          <cell r="C54" t="str">
            <v>#N/A N/A</v>
          </cell>
          <cell r="D54">
            <v>18748</v>
          </cell>
          <cell r="E54">
            <v>19.100000000000001</v>
          </cell>
          <cell r="F54">
            <v>18748</v>
          </cell>
          <cell r="G54" t="str">
            <v>#N/A N/A</v>
          </cell>
          <cell r="H54" t="e">
            <v>#N/A</v>
          </cell>
          <cell r="J54">
            <v>7.3033707865168607</v>
          </cell>
          <cell r="K54">
            <v>7.3033707865168607</v>
          </cell>
          <cell r="L54">
            <v>0</v>
          </cell>
          <cell r="M54">
            <v>0</v>
          </cell>
          <cell r="N54">
            <v>0</v>
          </cell>
          <cell r="O54">
            <v>35.460992907801426</v>
          </cell>
          <cell r="P54">
            <v>0</v>
          </cell>
        </row>
        <row r="55">
          <cell r="B55">
            <v>18779</v>
          </cell>
          <cell r="C55" t="str">
            <v>#N/A N/A</v>
          </cell>
          <cell r="D55">
            <v>18779</v>
          </cell>
          <cell r="E55">
            <v>19.600000000000001</v>
          </cell>
          <cell r="F55">
            <v>18779</v>
          </cell>
          <cell r="G55" t="str">
            <v>#N/A N/A</v>
          </cell>
          <cell r="H55" t="e">
            <v>#N/A</v>
          </cell>
          <cell r="J55">
            <v>7.6923076923077094</v>
          </cell>
          <cell r="K55">
            <v>7.6923076923077094</v>
          </cell>
          <cell r="L55">
            <v>0</v>
          </cell>
          <cell r="M55">
            <v>0</v>
          </cell>
          <cell r="N55">
            <v>0</v>
          </cell>
          <cell r="O55">
            <v>37.06293706293706</v>
          </cell>
          <cell r="P55">
            <v>0</v>
          </cell>
        </row>
        <row r="56">
          <cell r="B56">
            <v>18809</v>
          </cell>
          <cell r="C56" t="str">
            <v>#N/A N/A</v>
          </cell>
          <cell r="D56">
            <v>18809</v>
          </cell>
          <cell r="E56">
            <v>20</v>
          </cell>
          <cell r="F56">
            <v>18809</v>
          </cell>
          <cell r="G56" t="str">
            <v>#N/A N/A</v>
          </cell>
          <cell r="H56" t="e">
            <v>#N/A</v>
          </cell>
          <cell r="J56">
            <v>7.5268817204301008</v>
          </cell>
          <cell r="K56">
            <v>7.5268817204301008</v>
          </cell>
          <cell r="L56">
            <v>0</v>
          </cell>
          <cell r="M56">
            <v>0</v>
          </cell>
          <cell r="N56">
            <v>0</v>
          </cell>
          <cell r="O56">
            <v>38.888888888888886</v>
          </cell>
          <cell r="P56">
            <v>0</v>
          </cell>
        </row>
        <row r="57">
          <cell r="B57">
            <v>18840</v>
          </cell>
          <cell r="C57" t="str">
            <v>#N/A N/A</v>
          </cell>
          <cell r="D57">
            <v>18840</v>
          </cell>
          <cell r="E57">
            <v>20.3</v>
          </cell>
          <cell r="F57">
            <v>18840</v>
          </cell>
          <cell r="G57" t="str">
            <v>#N/A N/A</v>
          </cell>
          <cell r="H57" t="e">
            <v>#N/A</v>
          </cell>
          <cell r="J57">
            <v>6.2827225130890119</v>
          </cell>
          <cell r="K57">
            <v>6.2827225130890119</v>
          </cell>
          <cell r="L57">
            <v>0</v>
          </cell>
          <cell r="M57">
            <v>0</v>
          </cell>
          <cell r="N57">
            <v>0</v>
          </cell>
          <cell r="O57">
            <v>37.162162162162168</v>
          </cell>
          <cell r="P57">
            <v>0</v>
          </cell>
        </row>
        <row r="58">
          <cell r="B58">
            <v>18871</v>
          </cell>
          <cell r="C58" t="str">
            <v>#N/A N/A</v>
          </cell>
          <cell r="D58">
            <v>18871</v>
          </cell>
          <cell r="E58">
            <v>20.399999999999999</v>
          </cell>
          <cell r="F58">
            <v>18871</v>
          </cell>
          <cell r="G58" t="str">
            <v>#N/A N/A</v>
          </cell>
          <cell r="H58" t="e">
            <v>#N/A</v>
          </cell>
          <cell r="J58">
            <v>4.0816326530612068</v>
          </cell>
          <cell r="K58">
            <v>4.0816326530612068</v>
          </cell>
          <cell r="L58">
            <v>0</v>
          </cell>
          <cell r="M58">
            <v>0</v>
          </cell>
          <cell r="N58">
            <v>0</v>
          </cell>
          <cell r="O58">
            <v>33.333333333333329</v>
          </cell>
          <cell r="P58">
            <v>0</v>
          </cell>
        </row>
        <row r="59">
          <cell r="B59">
            <v>18901</v>
          </cell>
          <cell r="C59" t="str">
            <v>#N/A N/A</v>
          </cell>
          <cell r="D59">
            <v>18901</v>
          </cell>
          <cell r="E59">
            <v>20.5</v>
          </cell>
          <cell r="F59">
            <v>18901</v>
          </cell>
          <cell r="G59" t="str">
            <v>#N/A N/A</v>
          </cell>
          <cell r="H59" t="e">
            <v>#N/A</v>
          </cell>
          <cell r="J59">
            <v>2.4999999999999911</v>
          </cell>
          <cell r="K59">
            <v>2.4999999999999911</v>
          </cell>
          <cell r="L59">
            <v>0</v>
          </cell>
          <cell r="M59">
            <v>0</v>
          </cell>
          <cell r="N59">
            <v>0</v>
          </cell>
          <cell r="O59">
            <v>29.746835443037977</v>
          </cell>
          <cell r="P59">
            <v>0</v>
          </cell>
        </row>
        <row r="60">
          <cell r="B60">
            <v>18932</v>
          </cell>
          <cell r="C60" t="str">
            <v>#N/A N/A</v>
          </cell>
          <cell r="D60">
            <v>18932</v>
          </cell>
          <cell r="E60">
            <v>20.6</v>
          </cell>
          <cell r="F60">
            <v>18932</v>
          </cell>
          <cell r="G60" t="str">
            <v>#N/A N/A</v>
          </cell>
          <cell r="H60" t="e">
            <v>#N/A</v>
          </cell>
          <cell r="J60">
            <v>1.4778325123152802</v>
          </cell>
          <cell r="K60">
            <v>1.4778325123152802</v>
          </cell>
          <cell r="L60">
            <v>0</v>
          </cell>
          <cell r="M60">
            <v>0</v>
          </cell>
          <cell r="N60">
            <v>0</v>
          </cell>
          <cell r="O60">
            <v>26.380368098159511</v>
          </cell>
          <cell r="P60">
            <v>0</v>
          </cell>
        </row>
        <row r="61">
          <cell r="B61">
            <v>18962</v>
          </cell>
          <cell r="C61" t="str">
            <v>#N/A N/A</v>
          </cell>
          <cell r="D61">
            <v>18962</v>
          </cell>
          <cell r="E61">
            <v>20.7</v>
          </cell>
          <cell r="F61">
            <v>18962</v>
          </cell>
          <cell r="G61" t="str">
            <v>#N/A N/A</v>
          </cell>
          <cell r="H61" t="e">
            <v>#N/A</v>
          </cell>
          <cell r="J61">
            <v>1.4705882352941124</v>
          </cell>
          <cell r="K61">
            <v>1.4705882352941124</v>
          </cell>
          <cell r="L61">
            <v>0</v>
          </cell>
          <cell r="M61">
            <v>0</v>
          </cell>
          <cell r="N61">
            <v>0</v>
          </cell>
          <cell r="O61">
            <v>23.214285714285698</v>
          </cell>
          <cell r="P61">
            <v>0</v>
          </cell>
        </row>
        <row r="62">
          <cell r="B62">
            <v>18993</v>
          </cell>
          <cell r="C62" t="str">
            <v>#N/A N/A</v>
          </cell>
          <cell r="D62">
            <v>18993</v>
          </cell>
          <cell r="E62">
            <v>21</v>
          </cell>
          <cell r="F62">
            <v>18993</v>
          </cell>
          <cell r="G62" t="str">
            <v>#N/A N/A</v>
          </cell>
          <cell r="H62" t="e">
            <v>#N/A</v>
          </cell>
          <cell r="J62">
            <v>2.4390243902439046</v>
          </cell>
          <cell r="K62">
            <v>2.4390243902439046</v>
          </cell>
          <cell r="L62">
            <v>0</v>
          </cell>
          <cell r="M62">
            <v>0</v>
          </cell>
          <cell r="N62">
            <v>0</v>
          </cell>
          <cell r="O62">
            <v>21.387283236994215</v>
          </cell>
          <cell r="P62">
            <v>0</v>
          </cell>
        </row>
        <row r="63">
          <cell r="B63">
            <v>19024</v>
          </cell>
          <cell r="C63" t="str">
            <v>#N/A N/A</v>
          </cell>
          <cell r="D63">
            <v>19024</v>
          </cell>
          <cell r="E63">
            <v>22.1</v>
          </cell>
          <cell r="F63">
            <v>19024</v>
          </cell>
          <cell r="G63" t="str">
            <v>#N/A N/A</v>
          </cell>
          <cell r="H63" t="e">
            <v>#N/A</v>
          </cell>
          <cell r="J63">
            <v>7.2815533980582492</v>
          </cell>
          <cell r="K63">
            <v>7.2815533980582492</v>
          </cell>
          <cell r="L63">
            <v>0</v>
          </cell>
          <cell r="M63">
            <v>0</v>
          </cell>
          <cell r="N63">
            <v>0</v>
          </cell>
          <cell r="O63">
            <v>24.157303370786522</v>
          </cell>
          <cell r="P63">
            <v>0</v>
          </cell>
        </row>
        <row r="64">
          <cell r="B64">
            <v>19053</v>
          </cell>
          <cell r="C64" t="str">
            <v>#N/A N/A</v>
          </cell>
          <cell r="D64">
            <v>19053</v>
          </cell>
          <cell r="E64">
            <v>22.4</v>
          </cell>
          <cell r="F64">
            <v>19053</v>
          </cell>
          <cell r="G64" t="str">
            <v>#N/A N/A</v>
          </cell>
          <cell r="H64" t="e">
            <v>#N/A</v>
          </cell>
          <cell r="J64">
            <v>8.212560386473422</v>
          </cell>
          <cell r="K64">
            <v>8.212560386473422</v>
          </cell>
          <cell r="L64">
            <v>0</v>
          </cell>
          <cell r="M64">
            <v>0</v>
          </cell>
          <cell r="N64">
            <v>0</v>
          </cell>
          <cell r="O64">
            <v>23.076923076923084</v>
          </cell>
          <cell r="P64">
            <v>0</v>
          </cell>
        </row>
        <row r="65">
          <cell r="B65">
            <v>19084</v>
          </cell>
          <cell r="C65" t="str">
            <v>#N/A N/A</v>
          </cell>
          <cell r="D65">
            <v>19084</v>
          </cell>
          <cell r="E65">
            <v>22.4</v>
          </cell>
          <cell r="F65">
            <v>19084</v>
          </cell>
          <cell r="G65" t="str">
            <v>#N/A N/A</v>
          </cell>
          <cell r="H65" t="e">
            <v>#N/A</v>
          </cell>
          <cell r="J65">
            <v>6.6666666666666652</v>
          </cell>
          <cell r="K65">
            <v>6.6666666666666652</v>
          </cell>
          <cell r="L65">
            <v>0</v>
          </cell>
          <cell r="M65">
            <v>0</v>
          </cell>
          <cell r="N65">
            <v>0</v>
          </cell>
          <cell r="O65">
            <v>20.430107526881702</v>
          </cell>
          <cell r="P65">
            <v>0</v>
          </cell>
        </row>
        <row r="66">
          <cell r="B66">
            <v>19114</v>
          </cell>
          <cell r="C66" t="str">
            <v>#N/A N/A</v>
          </cell>
          <cell r="D66">
            <v>19114</v>
          </cell>
          <cell r="E66">
            <v>22.1</v>
          </cell>
          <cell r="F66">
            <v>19114</v>
          </cell>
          <cell r="G66" t="str">
            <v>#N/A N/A</v>
          </cell>
          <cell r="H66" t="e">
            <v>#N/A</v>
          </cell>
          <cell r="J66">
            <v>0</v>
          </cell>
          <cell r="K66">
            <v>0</v>
          </cell>
          <cell r="L66">
            <v>0</v>
          </cell>
          <cell r="M66">
            <v>0</v>
          </cell>
          <cell r="N66">
            <v>0</v>
          </cell>
          <cell r="O66">
            <v>15.706806282722518</v>
          </cell>
          <cell r="P66">
            <v>0</v>
          </cell>
        </row>
        <row r="67">
          <cell r="B67">
            <v>19145</v>
          </cell>
          <cell r="C67" t="str">
            <v>#N/A N/A</v>
          </cell>
          <cell r="D67">
            <v>19145</v>
          </cell>
          <cell r="E67">
            <v>21.9</v>
          </cell>
          <cell r="F67">
            <v>19145</v>
          </cell>
          <cell r="G67" t="str">
            <v>#N/A N/A</v>
          </cell>
          <cell r="H67" t="e">
            <v>#N/A</v>
          </cell>
          <cell r="J67">
            <v>-2.2321428571428603</v>
          </cell>
          <cell r="K67">
            <v>-2.2321428571428603</v>
          </cell>
          <cell r="L67">
            <v>0</v>
          </cell>
          <cell r="M67">
            <v>0</v>
          </cell>
          <cell r="N67">
            <v>0</v>
          </cell>
          <cell r="O67">
            <v>11.734693877550995</v>
          </cell>
          <cell r="P67">
            <v>0</v>
          </cell>
        </row>
        <row r="68">
          <cell r="B68">
            <v>19175</v>
          </cell>
          <cell r="C68" t="str">
            <v>#N/A N/A</v>
          </cell>
          <cell r="D68">
            <v>19175</v>
          </cell>
          <cell r="E68">
            <v>22.1</v>
          </cell>
          <cell r="F68">
            <v>19175</v>
          </cell>
          <cell r="G68" t="str">
            <v>#N/A N/A</v>
          </cell>
          <cell r="H68" t="e">
            <v>#N/A</v>
          </cell>
          <cell r="J68">
            <v>-1.3392857142856984</v>
          </cell>
          <cell r="K68">
            <v>-1.3392857142856984</v>
          </cell>
          <cell r="L68">
            <v>0</v>
          </cell>
          <cell r="M68">
            <v>0</v>
          </cell>
          <cell r="N68">
            <v>0</v>
          </cell>
          <cell r="O68">
            <v>10.499999999999998</v>
          </cell>
          <cell r="P68">
            <v>0</v>
          </cell>
        </row>
        <row r="69">
          <cell r="B69">
            <v>19206</v>
          </cell>
          <cell r="C69" t="str">
            <v>#N/A N/A</v>
          </cell>
          <cell r="D69">
            <v>19206</v>
          </cell>
          <cell r="E69">
            <v>22.1</v>
          </cell>
          <cell r="F69">
            <v>19206</v>
          </cell>
          <cell r="G69" t="str">
            <v>#N/A N/A</v>
          </cell>
          <cell r="H69" t="e">
            <v>#N/A</v>
          </cell>
          <cell r="J69">
            <v>0</v>
          </cell>
          <cell r="K69">
            <v>0</v>
          </cell>
          <cell r="L69">
            <v>0</v>
          </cell>
          <cell r="M69">
            <v>0</v>
          </cell>
          <cell r="N69">
            <v>0</v>
          </cell>
          <cell r="O69">
            <v>8.866995073891637</v>
          </cell>
          <cell r="P69">
            <v>0</v>
          </cell>
        </row>
        <row r="70">
          <cell r="B70">
            <v>19237</v>
          </cell>
          <cell r="C70" t="str">
            <v>#N/A N/A</v>
          </cell>
          <cell r="D70">
            <v>19237</v>
          </cell>
          <cell r="E70">
            <v>22.4</v>
          </cell>
          <cell r="F70">
            <v>19237</v>
          </cell>
          <cell r="G70" t="str">
            <v>#N/A N/A</v>
          </cell>
          <cell r="H70" t="e">
            <v>#N/A</v>
          </cell>
          <cell r="J70">
            <v>2.2831050228310446</v>
          </cell>
          <cell r="K70">
            <v>2.2831050228310446</v>
          </cell>
          <cell r="L70">
            <v>0</v>
          </cell>
          <cell r="M70">
            <v>0</v>
          </cell>
          <cell r="N70">
            <v>0</v>
          </cell>
          <cell r="O70">
            <v>9.8039215686274606</v>
          </cell>
          <cell r="P70">
            <v>0</v>
          </cell>
        </row>
        <row r="71">
          <cell r="B71">
            <v>19267</v>
          </cell>
          <cell r="C71" t="str">
            <v>#N/A N/A</v>
          </cell>
          <cell r="D71">
            <v>19267</v>
          </cell>
          <cell r="E71">
            <v>22.7</v>
          </cell>
          <cell r="F71">
            <v>19267</v>
          </cell>
          <cell r="G71" t="str">
            <v>#N/A N/A</v>
          </cell>
          <cell r="H71" t="e">
            <v>#N/A</v>
          </cell>
          <cell r="J71">
            <v>2.7149321266968229</v>
          </cell>
          <cell r="K71">
            <v>2.7149321266968229</v>
          </cell>
          <cell r="L71">
            <v>0</v>
          </cell>
          <cell r="M71">
            <v>0</v>
          </cell>
          <cell r="N71">
            <v>0</v>
          </cell>
          <cell r="O71">
            <v>10.731707317073159</v>
          </cell>
          <cell r="P71">
            <v>0</v>
          </cell>
        </row>
        <row r="72">
          <cell r="B72">
            <v>19298</v>
          </cell>
          <cell r="C72" t="str">
            <v>#N/A N/A</v>
          </cell>
          <cell r="D72">
            <v>19298</v>
          </cell>
          <cell r="E72">
            <v>23.1</v>
          </cell>
          <cell r="F72">
            <v>19298</v>
          </cell>
          <cell r="G72" t="str">
            <v>#N/A N/A</v>
          </cell>
          <cell r="H72" t="e">
            <v>#N/A</v>
          </cell>
          <cell r="J72">
            <v>4.5248868778280604</v>
          </cell>
          <cell r="K72">
            <v>4.5248868778280604</v>
          </cell>
          <cell r="L72">
            <v>0</v>
          </cell>
          <cell r="M72">
            <v>0</v>
          </cell>
          <cell r="N72">
            <v>0</v>
          </cell>
          <cell r="O72">
            <v>12.135922330097081</v>
          </cell>
          <cell r="P72">
            <v>0</v>
          </cell>
        </row>
        <row r="73">
          <cell r="B73">
            <v>19328</v>
          </cell>
          <cell r="C73" t="str">
            <v>#N/A N/A</v>
          </cell>
          <cell r="D73">
            <v>19328</v>
          </cell>
          <cell r="E73">
            <v>23.4</v>
          </cell>
          <cell r="F73">
            <v>19328</v>
          </cell>
          <cell r="G73" t="str">
            <v>#N/A N/A</v>
          </cell>
          <cell r="H73" t="e">
            <v>#N/A</v>
          </cell>
          <cell r="J73">
            <v>4.4642857142857206</v>
          </cell>
          <cell r="K73">
            <v>4.4642857142857206</v>
          </cell>
          <cell r="L73">
            <v>0</v>
          </cell>
          <cell r="M73">
            <v>0</v>
          </cell>
          <cell r="N73">
            <v>0</v>
          </cell>
          <cell r="O73">
            <v>13.043478260869556</v>
          </cell>
          <cell r="P73">
            <v>0</v>
          </cell>
        </row>
        <row r="74">
          <cell r="B74">
            <v>19359</v>
          </cell>
          <cell r="C74" t="str">
            <v>#N/A N/A</v>
          </cell>
          <cell r="D74">
            <v>19359</v>
          </cell>
          <cell r="E74">
            <v>23.2</v>
          </cell>
          <cell r="F74">
            <v>19359</v>
          </cell>
          <cell r="G74" t="str">
            <v>#N/A N/A</v>
          </cell>
          <cell r="H74" t="e">
            <v>#N/A</v>
          </cell>
          <cell r="J74">
            <v>2.2026431718061623</v>
          </cell>
          <cell r="K74">
            <v>2.2026431718061623</v>
          </cell>
          <cell r="L74">
            <v>0</v>
          </cell>
          <cell r="M74">
            <v>0</v>
          </cell>
          <cell r="N74">
            <v>0</v>
          </cell>
          <cell r="O74">
            <v>10.476190476190483</v>
          </cell>
          <cell r="P74">
            <v>0</v>
          </cell>
        </row>
        <row r="75">
          <cell r="B75">
            <v>19390</v>
          </cell>
          <cell r="C75" t="str">
            <v>#N/A N/A</v>
          </cell>
          <cell r="D75">
            <v>19390</v>
          </cell>
          <cell r="E75">
            <v>23.5</v>
          </cell>
          <cell r="F75">
            <v>19390</v>
          </cell>
          <cell r="G75" t="str">
            <v>#N/A N/A</v>
          </cell>
          <cell r="H75" t="e">
            <v>#N/A</v>
          </cell>
          <cell r="J75">
            <v>1.7316017316017174</v>
          </cell>
          <cell r="K75">
            <v>1.7316017316017174</v>
          </cell>
          <cell r="L75">
            <v>0</v>
          </cell>
          <cell r="M75">
            <v>0</v>
          </cell>
          <cell r="N75">
            <v>0</v>
          </cell>
          <cell r="O75">
            <v>6.3348416289592757</v>
          </cell>
          <cell r="P75">
            <v>0</v>
          </cell>
        </row>
        <row r="76">
          <cell r="B76">
            <v>19418</v>
          </cell>
          <cell r="C76" t="str">
            <v>#N/A N/A</v>
          </cell>
          <cell r="D76">
            <v>19418</v>
          </cell>
          <cell r="E76">
            <v>23.6</v>
          </cell>
          <cell r="F76">
            <v>19418</v>
          </cell>
          <cell r="G76" t="str">
            <v>#N/A N/A</v>
          </cell>
          <cell r="H76" t="e">
            <v>#N/A</v>
          </cell>
          <cell r="J76">
            <v>0.85470085470087387</v>
          </cell>
          <cell r="K76">
            <v>0.85470085470087387</v>
          </cell>
          <cell r="L76">
            <v>0</v>
          </cell>
          <cell r="M76">
            <v>0</v>
          </cell>
          <cell r="N76">
            <v>0</v>
          </cell>
          <cell r="O76">
            <v>5.3571428571428603</v>
          </cell>
          <cell r="P76">
            <v>0</v>
          </cell>
        </row>
        <row r="77">
          <cell r="B77">
            <v>19449</v>
          </cell>
          <cell r="C77" t="str">
            <v>#N/A N/A</v>
          </cell>
          <cell r="D77">
            <v>19449</v>
          </cell>
          <cell r="E77">
            <v>23.7</v>
          </cell>
          <cell r="F77">
            <v>19449</v>
          </cell>
          <cell r="G77" t="str">
            <v>#N/A N/A</v>
          </cell>
          <cell r="H77" t="e">
            <v>#N/A</v>
          </cell>
          <cell r="J77">
            <v>2.155172413793105</v>
          </cell>
          <cell r="K77">
            <v>2.155172413793105</v>
          </cell>
          <cell r="L77">
            <v>0</v>
          </cell>
          <cell r="M77">
            <v>0</v>
          </cell>
          <cell r="N77">
            <v>0</v>
          </cell>
          <cell r="O77">
            <v>5.8035714285714413</v>
          </cell>
          <cell r="P77">
            <v>0</v>
          </cell>
        </row>
        <row r="78">
          <cell r="B78">
            <v>19479</v>
          </cell>
          <cell r="C78" t="str">
            <v>#N/A N/A</v>
          </cell>
          <cell r="D78">
            <v>19479</v>
          </cell>
          <cell r="E78">
            <v>23.8</v>
          </cell>
          <cell r="F78">
            <v>19479</v>
          </cell>
          <cell r="G78" t="str">
            <v>#N/A N/A</v>
          </cell>
          <cell r="H78" t="e">
            <v>#N/A</v>
          </cell>
          <cell r="J78">
            <v>1.276595744680864</v>
          </cell>
          <cell r="K78">
            <v>1.276595744680864</v>
          </cell>
          <cell r="L78">
            <v>0</v>
          </cell>
          <cell r="M78">
            <v>0</v>
          </cell>
          <cell r="N78">
            <v>0</v>
          </cell>
          <cell r="O78">
            <v>7.6923076923076872</v>
          </cell>
          <cell r="P78">
            <v>0</v>
          </cell>
        </row>
        <row r="79">
          <cell r="B79">
            <v>19510</v>
          </cell>
          <cell r="C79" t="str">
            <v>#N/A N/A</v>
          </cell>
          <cell r="D79">
            <v>19510</v>
          </cell>
          <cell r="E79">
            <v>23.9</v>
          </cell>
          <cell r="F79">
            <v>19510</v>
          </cell>
          <cell r="G79" t="str">
            <v>#N/A N/A</v>
          </cell>
          <cell r="H79" t="e">
            <v>#N/A</v>
          </cell>
          <cell r="J79">
            <v>1.2711864406779627</v>
          </cell>
          <cell r="K79">
            <v>1.2711864406779627</v>
          </cell>
          <cell r="L79">
            <v>0</v>
          </cell>
          <cell r="M79">
            <v>0</v>
          </cell>
          <cell r="N79">
            <v>0</v>
          </cell>
          <cell r="O79">
            <v>9.1324200913241995</v>
          </cell>
          <cell r="P79">
            <v>0</v>
          </cell>
        </row>
        <row r="80">
          <cell r="B80">
            <v>19540</v>
          </cell>
          <cell r="C80" t="str">
            <v>#N/A N/A</v>
          </cell>
          <cell r="D80">
            <v>19540</v>
          </cell>
          <cell r="E80">
            <v>23.8</v>
          </cell>
          <cell r="F80">
            <v>19540</v>
          </cell>
          <cell r="G80" t="str">
            <v>#N/A N/A</v>
          </cell>
          <cell r="H80" t="e">
            <v>#N/A</v>
          </cell>
          <cell r="J80">
            <v>0.42194092827005925</v>
          </cell>
          <cell r="K80">
            <v>0.42194092827005925</v>
          </cell>
          <cell r="L80">
            <v>0</v>
          </cell>
          <cell r="M80">
            <v>0</v>
          </cell>
          <cell r="N80">
            <v>0</v>
          </cell>
          <cell r="O80">
            <v>7.6923076923076872</v>
          </cell>
          <cell r="P80">
            <v>0</v>
          </cell>
        </row>
        <row r="81">
          <cell r="B81">
            <v>19571</v>
          </cell>
          <cell r="C81" t="str">
            <v>#N/A N/A</v>
          </cell>
          <cell r="D81">
            <v>19571</v>
          </cell>
          <cell r="E81">
            <v>23.8</v>
          </cell>
          <cell r="F81">
            <v>19571</v>
          </cell>
          <cell r="G81" t="str">
            <v>#N/A N/A</v>
          </cell>
          <cell r="H81" t="e">
            <v>#N/A</v>
          </cell>
          <cell r="J81">
            <v>0</v>
          </cell>
          <cell r="K81">
            <v>0</v>
          </cell>
          <cell r="L81">
            <v>0</v>
          </cell>
          <cell r="M81">
            <v>0</v>
          </cell>
          <cell r="N81">
            <v>0</v>
          </cell>
          <cell r="O81">
            <v>7.6923076923076872</v>
          </cell>
          <cell r="P81">
            <v>0</v>
          </cell>
        </row>
        <row r="82">
          <cell r="B82">
            <v>19602</v>
          </cell>
          <cell r="C82" t="str">
            <v>#N/A N/A</v>
          </cell>
          <cell r="D82">
            <v>19602</v>
          </cell>
          <cell r="E82">
            <v>24</v>
          </cell>
          <cell r="F82">
            <v>19602</v>
          </cell>
          <cell r="G82" t="str">
            <v>#N/A N/A</v>
          </cell>
          <cell r="H82" t="e">
            <v>#N/A</v>
          </cell>
          <cell r="J82">
            <v>0.41841004184099972</v>
          </cell>
          <cell r="K82">
            <v>0.41841004184099972</v>
          </cell>
          <cell r="L82">
            <v>0</v>
          </cell>
          <cell r="M82">
            <v>0</v>
          </cell>
          <cell r="N82">
            <v>0</v>
          </cell>
          <cell r="O82">
            <v>7.1428571428571397</v>
          </cell>
          <cell r="P82">
            <v>0</v>
          </cell>
        </row>
        <row r="83">
          <cell r="B83">
            <v>19632</v>
          </cell>
          <cell r="C83" t="str">
            <v>#N/A N/A</v>
          </cell>
          <cell r="D83">
            <v>19632</v>
          </cell>
          <cell r="E83">
            <v>24</v>
          </cell>
          <cell r="F83">
            <v>19632</v>
          </cell>
          <cell r="G83" t="str">
            <v>#N/A N/A</v>
          </cell>
          <cell r="H83" t="e">
            <v>#N/A</v>
          </cell>
          <cell r="J83">
            <v>0.84033613445377853</v>
          </cell>
          <cell r="K83">
            <v>0.84033613445377853</v>
          </cell>
          <cell r="L83">
            <v>0</v>
          </cell>
          <cell r="M83">
            <v>0</v>
          </cell>
          <cell r="N83">
            <v>0</v>
          </cell>
          <cell r="O83">
            <v>5.7268722466960353</v>
          </cell>
          <cell r="P83">
            <v>0</v>
          </cell>
        </row>
        <row r="84">
          <cell r="B84">
            <v>19663</v>
          </cell>
          <cell r="C84" t="str">
            <v>#N/A N/A</v>
          </cell>
          <cell r="D84">
            <v>19663</v>
          </cell>
          <cell r="E84">
            <v>24</v>
          </cell>
          <cell r="F84">
            <v>19663</v>
          </cell>
          <cell r="G84" t="str">
            <v>#N/A N/A</v>
          </cell>
          <cell r="H84" t="e">
            <v>#N/A</v>
          </cell>
          <cell r="J84">
            <v>0.84033613445377853</v>
          </cell>
          <cell r="K84">
            <v>0.84033613445377853</v>
          </cell>
          <cell r="L84">
            <v>0</v>
          </cell>
          <cell r="M84">
            <v>0</v>
          </cell>
          <cell r="N84">
            <v>0</v>
          </cell>
          <cell r="O84">
            <v>3.8961038961038863</v>
          </cell>
          <cell r="P84">
            <v>0</v>
          </cell>
        </row>
        <row r="85">
          <cell r="B85">
            <v>19693</v>
          </cell>
          <cell r="C85" t="str">
            <v>#N/A N/A</v>
          </cell>
          <cell r="D85">
            <v>19693</v>
          </cell>
          <cell r="E85">
            <v>23.9</v>
          </cell>
          <cell r="F85">
            <v>19693</v>
          </cell>
          <cell r="G85" t="str">
            <v>#N/A N/A</v>
          </cell>
          <cell r="H85" t="e">
            <v>#N/A</v>
          </cell>
          <cell r="J85">
            <v>-0.41666666666667629</v>
          </cell>
          <cell r="K85">
            <v>-0.41666666666667629</v>
          </cell>
          <cell r="L85">
            <v>0</v>
          </cell>
          <cell r="M85">
            <v>0</v>
          </cell>
          <cell r="N85">
            <v>0</v>
          </cell>
          <cell r="O85">
            <v>2.1367521367521292</v>
          </cell>
          <cell r="P85">
            <v>0</v>
          </cell>
        </row>
        <row r="86">
          <cell r="B86">
            <v>19724</v>
          </cell>
          <cell r="C86" t="str">
            <v>#N/A N/A</v>
          </cell>
          <cell r="D86">
            <v>19724</v>
          </cell>
          <cell r="E86">
            <v>23.2</v>
          </cell>
          <cell r="F86">
            <v>19724</v>
          </cell>
          <cell r="G86" t="str">
            <v>#N/A N/A</v>
          </cell>
          <cell r="H86" t="e">
            <v>#N/A</v>
          </cell>
          <cell r="J86">
            <v>-3.3333333333333326</v>
          </cell>
          <cell r="K86">
            <v>-3.3333333333333326</v>
          </cell>
          <cell r="L86">
            <v>0</v>
          </cell>
          <cell r="M86">
            <v>0</v>
          </cell>
          <cell r="N86">
            <v>0</v>
          </cell>
          <cell r="O86">
            <v>0</v>
          </cell>
          <cell r="P86">
            <v>0</v>
          </cell>
        </row>
        <row r="87">
          <cell r="B87">
            <v>19755</v>
          </cell>
          <cell r="C87" t="str">
            <v>#N/A N/A</v>
          </cell>
          <cell r="D87">
            <v>19755</v>
          </cell>
          <cell r="E87">
            <v>23</v>
          </cell>
          <cell r="F87">
            <v>19755</v>
          </cell>
          <cell r="G87" t="str">
            <v>#N/A N/A</v>
          </cell>
          <cell r="H87" t="e">
            <v>#N/A</v>
          </cell>
          <cell r="J87">
            <v>-4.1666666666666625</v>
          </cell>
          <cell r="K87">
            <v>-4.1666666666666625</v>
          </cell>
          <cell r="L87">
            <v>0</v>
          </cell>
          <cell r="M87">
            <v>0</v>
          </cell>
          <cell r="N87">
            <v>0</v>
          </cell>
          <cell r="O87">
            <v>-2.1276595744680882</v>
          </cell>
          <cell r="P87">
            <v>0</v>
          </cell>
        </row>
        <row r="88">
          <cell r="B88">
            <v>19783</v>
          </cell>
          <cell r="C88" t="str">
            <v>#N/A N/A</v>
          </cell>
          <cell r="D88">
            <v>19783</v>
          </cell>
          <cell r="E88">
            <v>23</v>
          </cell>
          <cell r="F88">
            <v>19783</v>
          </cell>
          <cell r="G88" t="str">
            <v>#N/A N/A</v>
          </cell>
          <cell r="H88" t="e">
            <v>#N/A</v>
          </cell>
          <cell r="J88">
            <v>-3.7656903765690308</v>
          </cell>
          <cell r="K88">
            <v>-3.7656903765690308</v>
          </cell>
          <cell r="L88">
            <v>0</v>
          </cell>
          <cell r="M88">
            <v>0</v>
          </cell>
          <cell r="N88">
            <v>0</v>
          </cell>
          <cell r="O88">
            <v>-2.5423728813559365</v>
          </cell>
          <cell r="P88">
            <v>0</v>
          </cell>
        </row>
        <row r="89">
          <cell r="B89">
            <v>19814</v>
          </cell>
          <cell r="C89" t="str">
            <v>#N/A N/A</v>
          </cell>
          <cell r="D89">
            <v>19814</v>
          </cell>
          <cell r="E89">
            <v>22.9</v>
          </cell>
          <cell r="F89">
            <v>19814</v>
          </cell>
          <cell r="G89" t="str">
            <v>#N/A N/A</v>
          </cell>
          <cell r="H89" t="e">
            <v>#N/A</v>
          </cell>
          <cell r="J89">
            <v>-1.2931034482758674</v>
          </cell>
          <cell r="K89">
            <v>-1.2931034482758674</v>
          </cell>
          <cell r="L89">
            <v>0</v>
          </cell>
          <cell r="M89">
            <v>0</v>
          </cell>
          <cell r="N89">
            <v>0</v>
          </cell>
          <cell r="O89">
            <v>-3.3755274261603407</v>
          </cell>
          <cell r="P89">
            <v>0</v>
          </cell>
        </row>
        <row r="90">
          <cell r="B90">
            <v>19844</v>
          </cell>
          <cell r="C90" t="str">
            <v>#N/A N/A</v>
          </cell>
          <cell r="D90">
            <v>19844</v>
          </cell>
          <cell r="E90">
            <v>22.8</v>
          </cell>
          <cell r="F90">
            <v>19844</v>
          </cell>
          <cell r="G90" t="str">
            <v>#N/A N/A</v>
          </cell>
          <cell r="H90" t="e">
            <v>#N/A</v>
          </cell>
          <cell r="J90">
            <v>-0.86956521739129933</v>
          </cell>
          <cell r="K90">
            <v>-0.86956521739129933</v>
          </cell>
          <cell r="L90">
            <v>0</v>
          </cell>
          <cell r="M90">
            <v>0</v>
          </cell>
          <cell r="N90">
            <v>0</v>
          </cell>
          <cell r="O90">
            <v>-4.2016806722689033</v>
          </cell>
          <cell r="P90">
            <v>0</v>
          </cell>
        </row>
        <row r="91">
          <cell r="B91">
            <v>19875</v>
          </cell>
          <cell r="C91" t="str">
            <v>#N/A N/A</v>
          </cell>
          <cell r="D91">
            <v>19875</v>
          </cell>
          <cell r="E91">
            <v>22.7</v>
          </cell>
          <cell r="F91">
            <v>19875</v>
          </cell>
          <cell r="G91" t="str">
            <v>#N/A N/A</v>
          </cell>
          <cell r="H91" t="e">
            <v>#N/A</v>
          </cell>
          <cell r="J91">
            <v>-1.3043478260869601</v>
          </cell>
          <cell r="K91">
            <v>-1.3043478260869601</v>
          </cell>
          <cell r="L91">
            <v>0</v>
          </cell>
          <cell r="M91">
            <v>0</v>
          </cell>
          <cell r="N91">
            <v>0</v>
          </cell>
          <cell r="O91">
            <v>-5.0209205020920518</v>
          </cell>
          <cell r="P91">
            <v>0</v>
          </cell>
        </row>
        <row r="92">
          <cell r="B92">
            <v>19905</v>
          </cell>
          <cell r="C92" t="str">
            <v>#N/A N/A</v>
          </cell>
          <cell r="D92">
            <v>19905</v>
          </cell>
          <cell r="E92">
            <v>22.5</v>
          </cell>
          <cell r="F92">
            <v>19905</v>
          </cell>
          <cell r="G92" t="str">
            <v>#N/A N/A</v>
          </cell>
          <cell r="H92" t="e">
            <v>#N/A</v>
          </cell>
          <cell r="J92">
            <v>-1.7467248908296873</v>
          </cell>
          <cell r="K92">
            <v>-1.7467248908296873</v>
          </cell>
          <cell r="L92">
            <v>0</v>
          </cell>
          <cell r="M92">
            <v>0</v>
          </cell>
          <cell r="N92">
            <v>0</v>
          </cell>
          <cell r="O92">
            <v>-5.4621848739495826</v>
          </cell>
          <cell r="P92">
            <v>0</v>
          </cell>
        </row>
        <row r="93">
          <cell r="B93">
            <v>19936</v>
          </cell>
          <cell r="C93" t="str">
            <v>#N/A N/A</v>
          </cell>
          <cell r="D93">
            <v>19936</v>
          </cell>
          <cell r="E93">
            <v>22.4</v>
          </cell>
          <cell r="F93">
            <v>19936</v>
          </cell>
          <cell r="G93" t="str">
            <v>#N/A N/A</v>
          </cell>
          <cell r="H93" t="e">
            <v>#N/A</v>
          </cell>
          <cell r="J93">
            <v>-1.7543859649122862</v>
          </cell>
          <cell r="K93">
            <v>-1.7543859649122862</v>
          </cell>
          <cell r="L93">
            <v>0</v>
          </cell>
          <cell r="M93">
            <v>0</v>
          </cell>
          <cell r="N93">
            <v>0</v>
          </cell>
          <cell r="O93">
            <v>-5.8823529411764834</v>
          </cell>
          <cell r="P93">
            <v>0</v>
          </cell>
        </row>
        <row r="94">
          <cell r="B94">
            <v>19967</v>
          </cell>
          <cell r="C94" t="str">
            <v>#N/A N/A</v>
          </cell>
          <cell r="D94">
            <v>19967</v>
          </cell>
          <cell r="E94">
            <v>22.4</v>
          </cell>
          <cell r="F94">
            <v>19967</v>
          </cell>
          <cell r="G94" t="str">
            <v>#N/A N/A</v>
          </cell>
          <cell r="H94" t="e">
            <v>#N/A</v>
          </cell>
          <cell r="J94">
            <v>-1.3215859030836996</v>
          </cell>
          <cell r="K94">
            <v>-1.3215859030836996</v>
          </cell>
          <cell r="L94">
            <v>0</v>
          </cell>
          <cell r="M94">
            <v>0</v>
          </cell>
          <cell r="N94">
            <v>0</v>
          </cell>
          <cell r="O94">
            <v>-6.6666666666666767</v>
          </cell>
          <cell r="P94">
            <v>0</v>
          </cell>
        </row>
        <row r="95">
          <cell r="B95">
            <v>19997</v>
          </cell>
          <cell r="C95" t="str">
            <v>#N/A N/A</v>
          </cell>
          <cell r="D95">
            <v>19997</v>
          </cell>
          <cell r="E95">
            <v>22.5</v>
          </cell>
          <cell r="F95">
            <v>19997</v>
          </cell>
          <cell r="G95" t="str">
            <v>#N/A N/A</v>
          </cell>
          <cell r="H95" t="e">
            <v>#N/A</v>
          </cell>
          <cell r="J95">
            <v>0</v>
          </cell>
          <cell r="K95">
            <v>0</v>
          </cell>
          <cell r="L95">
            <v>0</v>
          </cell>
          <cell r="M95">
            <v>0</v>
          </cell>
          <cell r="N95">
            <v>0</v>
          </cell>
          <cell r="O95">
            <v>-6.25</v>
          </cell>
          <cell r="P95">
            <v>0</v>
          </cell>
        </row>
        <row r="96">
          <cell r="B96">
            <v>20028</v>
          </cell>
          <cell r="C96" t="str">
            <v>#N/A N/A</v>
          </cell>
          <cell r="D96">
            <v>20028</v>
          </cell>
          <cell r="E96">
            <v>22.6</v>
          </cell>
          <cell r="F96">
            <v>20028</v>
          </cell>
          <cell r="G96" t="str">
            <v>#N/A N/A</v>
          </cell>
          <cell r="H96" t="e">
            <v>#N/A</v>
          </cell>
          <cell r="J96">
            <v>0.89285714285716189</v>
          </cell>
          <cell r="K96">
            <v>0.89285714285716189</v>
          </cell>
          <cell r="L96">
            <v>0</v>
          </cell>
          <cell r="M96">
            <v>0</v>
          </cell>
          <cell r="N96">
            <v>0</v>
          </cell>
          <cell r="O96">
            <v>-5.8333333333333233</v>
          </cell>
          <cell r="P96">
            <v>0</v>
          </cell>
        </row>
        <row r="97">
          <cell r="B97">
            <v>20058</v>
          </cell>
          <cell r="C97" t="str">
            <v>#N/A N/A</v>
          </cell>
          <cell r="D97">
            <v>20058</v>
          </cell>
          <cell r="E97">
            <v>22.7</v>
          </cell>
          <cell r="F97">
            <v>20058</v>
          </cell>
          <cell r="G97" t="str">
            <v>#N/A N/A</v>
          </cell>
          <cell r="H97" t="e">
            <v>#N/A</v>
          </cell>
          <cell r="J97">
            <v>1.3392857142857206</v>
          </cell>
          <cell r="K97">
            <v>1.3392857142857206</v>
          </cell>
          <cell r="L97">
            <v>0</v>
          </cell>
          <cell r="M97">
            <v>0</v>
          </cell>
          <cell r="N97">
            <v>0</v>
          </cell>
          <cell r="O97">
            <v>-5.0209205020920518</v>
          </cell>
          <cell r="P97">
            <v>0</v>
          </cell>
        </row>
        <row r="98">
          <cell r="B98">
            <v>20089</v>
          </cell>
          <cell r="C98" t="str">
            <v>#N/A N/A</v>
          </cell>
          <cell r="D98">
            <v>20089</v>
          </cell>
          <cell r="E98">
            <v>22.5</v>
          </cell>
          <cell r="F98">
            <v>20089</v>
          </cell>
          <cell r="G98" t="str">
            <v>#N/A N/A</v>
          </cell>
          <cell r="H98" t="e">
            <v>#N/A</v>
          </cell>
          <cell r="J98">
            <v>0</v>
          </cell>
          <cell r="K98">
            <v>0</v>
          </cell>
          <cell r="L98">
            <v>0</v>
          </cell>
          <cell r="M98">
            <v>0</v>
          </cell>
          <cell r="N98">
            <v>0</v>
          </cell>
          <cell r="O98">
            <v>-3.0172413793103425</v>
          </cell>
          <cell r="P98">
            <v>0</v>
          </cell>
        </row>
        <row r="99">
          <cell r="B99">
            <v>20120</v>
          </cell>
          <cell r="C99" t="str">
            <v>#N/A N/A</v>
          </cell>
          <cell r="D99">
            <v>20120</v>
          </cell>
          <cell r="E99">
            <v>22.8</v>
          </cell>
          <cell r="F99">
            <v>20120</v>
          </cell>
          <cell r="G99" t="str">
            <v>#N/A N/A</v>
          </cell>
          <cell r="H99" t="e">
            <v>#N/A</v>
          </cell>
          <cell r="J99">
            <v>0.88495575221239076</v>
          </cell>
          <cell r="K99">
            <v>0.88495575221239076</v>
          </cell>
          <cell r="L99">
            <v>0</v>
          </cell>
          <cell r="M99">
            <v>0</v>
          </cell>
          <cell r="N99">
            <v>0</v>
          </cell>
          <cell r="O99">
            <v>-0.86956521739129933</v>
          </cell>
          <cell r="P99">
            <v>0</v>
          </cell>
        </row>
        <row r="100">
          <cell r="B100">
            <v>20148</v>
          </cell>
          <cell r="C100" t="str">
            <v>#N/A N/A</v>
          </cell>
          <cell r="D100">
            <v>20148</v>
          </cell>
          <cell r="E100">
            <v>23</v>
          </cell>
          <cell r="F100">
            <v>20148</v>
          </cell>
          <cell r="G100" t="str">
            <v>#N/A N/A</v>
          </cell>
          <cell r="H100" t="e">
            <v>#N/A</v>
          </cell>
          <cell r="J100">
            <v>1.3215859030837107</v>
          </cell>
          <cell r="K100">
            <v>1.3215859030837107</v>
          </cell>
          <cell r="L100">
            <v>0</v>
          </cell>
          <cell r="M100">
            <v>0</v>
          </cell>
          <cell r="N100">
            <v>0</v>
          </cell>
          <cell r="O100">
            <v>0</v>
          </cell>
          <cell r="P100">
            <v>0</v>
          </cell>
        </row>
        <row r="101">
          <cell r="B101">
            <v>20179</v>
          </cell>
          <cell r="C101" t="str">
            <v>#N/A N/A</v>
          </cell>
          <cell r="D101">
            <v>20179</v>
          </cell>
          <cell r="E101">
            <v>23.2</v>
          </cell>
          <cell r="F101">
            <v>20179</v>
          </cell>
          <cell r="G101" t="str">
            <v>#N/A N/A</v>
          </cell>
          <cell r="H101" t="e">
            <v>#N/A</v>
          </cell>
          <cell r="J101">
            <v>3.1111111111111089</v>
          </cell>
          <cell r="K101">
            <v>3.1111111111111089</v>
          </cell>
          <cell r="L101">
            <v>0</v>
          </cell>
          <cell r="M101">
            <v>0</v>
          </cell>
          <cell r="N101">
            <v>0</v>
          </cell>
          <cell r="O101">
            <v>1.3100436681222849</v>
          </cell>
          <cell r="P101">
            <v>0</v>
          </cell>
        </row>
        <row r="102">
          <cell r="B102">
            <v>20209</v>
          </cell>
          <cell r="C102" t="str">
            <v>#N/A N/A</v>
          </cell>
          <cell r="D102">
            <v>20209</v>
          </cell>
          <cell r="E102">
            <v>23.4</v>
          </cell>
          <cell r="F102">
            <v>20209</v>
          </cell>
          <cell r="G102" t="str">
            <v>#N/A N/A</v>
          </cell>
          <cell r="H102" t="e">
            <v>#N/A</v>
          </cell>
          <cell r="J102">
            <v>2.631578947368407</v>
          </cell>
          <cell r="K102">
            <v>2.631578947368407</v>
          </cell>
          <cell r="L102">
            <v>0</v>
          </cell>
          <cell r="M102">
            <v>0</v>
          </cell>
          <cell r="N102">
            <v>0</v>
          </cell>
          <cell r="O102">
            <v>2.631578947368407</v>
          </cell>
          <cell r="P102">
            <v>0</v>
          </cell>
        </row>
        <row r="103">
          <cell r="B103">
            <v>20240</v>
          </cell>
          <cell r="C103" t="str">
            <v>#N/A N/A</v>
          </cell>
          <cell r="D103">
            <v>20240</v>
          </cell>
          <cell r="E103">
            <v>23.7</v>
          </cell>
          <cell r="F103">
            <v>20240</v>
          </cell>
          <cell r="G103" t="str">
            <v>#N/A N/A</v>
          </cell>
          <cell r="H103" t="e">
            <v>#N/A</v>
          </cell>
          <cell r="J103">
            <v>3.0434782608695699</v>
          </cell>
          <cell r="K103">
            <v>3.0434782608695699</v>
          </cell>
          <cell r="L103">
            <v>0</v>
          </cell>
          <cell r="M103">
            <v>0</v>
          </cell>
          <cell r="N103">
            <v>0</v>
          </cell>
          <cell r="O103">
            <v>4.4052863436123246</v>
          </cell>
          <cell r="P103">
            <v>0</v>
          </cell>
        </row>
        <row r="104">
          <cell r="B104">
            <v>20270</v>
          </cell>
          <cell r="C104" t="str">
            <v>#N/A N/A</v>
          </cell>
          <cell r="D104">
            <v>20270</v>
          </cell>
          <cell r="E104">
            <v>24.1</v>
          </cell>
          <cell r="F104">
            <v>20270</v>
          </cell>
          <cell r="G104" t="str">
            <v>#N/A N/A</v>
          </cell>
          <cell r="H104" t="e">
            <v>#N/A</v>
          </cell>
          <cell r="J104">
            <v>3.8793103448276023</v>
          </cell>
          <cell r="K104">
            <v>3.8793103448276023</v>
          </cell>
          <cell r="L104">
            <v>0</v>
          </cell>
          <cell r="M104">
            <v>0</v>
          </cell>
          <cell r="N104">
            <v>0</v>
          </cell>
          <cell r="O104">
            <v>7.1111111111111125</v>
          </cell>
          <cell r="P104">
            <v>0</v>
          </cell>
        </row>
        <row r="105">
          <cell r="B105">
            <v>20301</v>
          </cell>
          <cell r="C105" t="str">
            <v>#N/A N/A</v>
          </cell>
          <cell r="D105">
            <v>20301</v>
          </cell>
          <cell r="E105">
            <v>24.5</v>
          </cell>
          <cell r="F105">
            <v>20301</v>
          </cell>
          <cell r="G105" t="str">
            <v>#N/A N/A</v>
          </cell>
          <cell r="H105" t="e">
            <v>#N/A</v>
          </cell>
          <cell r="J105">
            <v>4.7008547008547064</v>
          </cell>
          <cell r="K105">
            <v>4.7008547008547064</v>
          </cell>
          <cell r="L105">
            <v>0</v>
          </cell>
          <cell r="M105">
            <v>0</v>
          </cell>
          <cell r="N105">
            <v>0</v>
          </cell>
          <cell r="O105">
            <v>9.375</v>
          </cell>
          <cell r="P105">
            <v>0</v>
          </cell>
        </row>
        <row r="106">
          <cell r="B106">
            <v>20332</v>
          </cell>
          <cell r="C106" t="str">
            <v>#N/A N/A</v>
          </cell>
          <cell r="D106">
            <v>20332</v>
          </cell>
          <cell r="E106">
            <v>25</v>
          </cell>
          <cell r="F106">
            <v>20332</v>
          </cell>
          <cell r="G106" t="str">
            <v>#N/A N/A</v>
          </cell>
          <cell r="H106" t="e">
            <v>#N/A</v>
          </cell>
          <cell r="J106">
            <v>5.4852320675105481</v>
          </cell>
          <cell r="K106">
            <v>5.4852320675105481</v>
          </cell>
          <cell r="L106">
            <v>0</v>
          </cell>
          <cell r="M106">
            <v>0</v>
          </cell>
          <cell r="N106">
            <v>0</v>
          </cell>
          <cell r="O106">
            <v>11.607142857142861</v>
          </cell>
          <cell r="P106">
            <v>0</v>
          </cell>
        </row>
        <row r="107">
          <cell r="B107">
            <v>20362</v>
          </cell>
          <cell r="C107" t="str">
            <v>#N/A N/A</v>
          </cell>
          <cell r="D107">
            <v>20362</v>
          </cell>
          <cell r="E107">
            <v>25.4</v>
          </cell>
          <cell r="F107">
            <v>20362</v>
          </cell>
          <cell r="G107" t="str">
            <v>#N/A N/A</v>
          </cell>
          <cell r="H107" t="e">
            <v>#N/A</v>
          </cell>
          <cell r="J107">
            <v>5.3941908713692754</v>
          </cell>
          <cell r="K107">
            <v>5.3941908713692754</v>
          </cell>
          <cell r="L107">
            <v>0</v>
          </cell>
          <cell r="M107">
            <v>0</v>
          </cell>
          <cell r="N107">
            <v>0</v>
          </cell>
          <cell r="O107">
            <v>12.888888888888882</v>
          </cell>
          <cell r="P107">
            <v>0</v>
          </cell>
        </row>
        <row r="108">
          <cell r="B108">
            <v>20393</v>
          </cell>
          <cell r="C108" t="str">
            <v>#N/A N/A</v>
          </cell>
          <cell r="D108">
            <v>20393</v>
          </cell>
          <cell r="E108">
            <v>25.8</v>
          </cell>
          <cell r="F108">
            <v>20393</v>
          </cell>
          <cell r="G108" t="str">
            <v>#N/A N/A</v>
          </cell>
          <cell r="H108" t="e">
            <v>#N/A</v>
          </cell>
          <cell r="J108">
            <v>5.3061224489795888</v>
          </cell>
          <cell r="K108">
            <v>5.3061224489795888</v>
          </cell>
          <cell r="L108">
            <v>0</v>
          </cell>
          <cell r="M108">
            <v>0</v>
          </cell>
          <cell r="N108">
            <v>0</v>
          </cell>
          <cell r="O108">
            <v>14.159292035398231</v>
          </cell>
          <cell r="P108">
            <v>0</v>
          </cell>
        </row>
        <row r="109">
          <cell r="B109">
            <v>20423</v>
          </cell>
          <cell r="C109" t="str">
            <v>#N/A N/A</v>
          </cell>
          <cell r="D109">
            <v>20423</v>
          </cell>
          <cell r="E109">
            <v>26.4</v>
          </cell>
          <cell r="F109">
            <v>20423</v>
          </cell>
          <cell r="G109" t="str">
            <v>#N/A N/A</v>
          </cell>
          <cell r="H109" t="e">
            <v>#N/A</v>
          </cell>
          <cell r="J109">
            <v>5.600000000000005</v>
          </cell>
          <cell r="K109">
            <v>5.600000000000005</v>
          </cell>
          <cell r="L109">
            <v>0</v>
          </cell>
          <cell r="M109">
            <v>0</v>
          </cell>
          <cell r="N109">
            <v>0</v>
          </cell>
          <cell r="O109">
            <v>16.299559471365633</v>
          </cell>
          <cell r="P109">
            <v>0</v>
          </cell>
        </row>
        <row r="110">
          <cell r="B110">
            <v>20454</v>
          </cell>
          <cell r="C110" t="str">
            <v>#N/A N/A</v>
          </cell>
          <cell r="D110">
            <v>20454</v>
          </cell>
          <cell r="E110">
            <v>26.7</v>
          </cell>
          <cell r="F110">
            <v>20454</v>
          </cell>
          <cell r="G110" t="str">
            <v>#N/A N/A</v>
          </cell>
          <cell r="H110" t="e">
            <v>#N/A</v>
          </cell>
          <cell r="J110">
            <v>5.1181102362204856</v>
          </cell>
          <cell r="K110">
            <v>5.1181102362204856</v>
          </cell>
          <cell r="L110">
            <v>0</v>
          </cell>
          <cell r="M110">
            <v>0</v>
          </cell>
          <cell r="N110">
            <v>0</v>
          </cell>
          <cell r="O110">
            <v>18.666666666666654</v>
          </cell>
          <cell r="P110">
            <v>0</v>
          </cell>
        </row>
        <row r="111">
          <cell r="B111">
            <v>20485</v>
          </cell>
          <cell r="C111" t="str">
            <v>#N/A N/A</v>
          </cell>
          <cell r="D111">
            <v>20485</v>
          </cell>
          <cell r="E111">
            <v>27.2</v>
          </cell>
          <cell r="F111">
            <v>20485</v>
          </cell>
          <cell r="G111" t="str">
            <v>#N/A N/A</v>
          </cell>
          <cell r="H111" t="e">
            <v>#N/A</v>
          </cell>
          <cell r="J111">
            <v>5.4263565891472743</v>
          </cell>
          <cell r="K111">
            <v>5.4263565891472743</v>
          </cell>
          <cell r="L111">
            <v>0</v>
          </cell>
          <cell r="M111">
            <v>0</v>
          </cell>
          <cell r="N111">
            <v>0</v>
          </cell>
          <cell r="O111">
            <v>19.298245614035082</v>
          </cell>
          <cell r="P111">
            <v>0</v>
          </cell>
        </row>
        <row r="112">
          <cell r="B112">
            <v>20514</v>
          </cell>
          <cell r="C112" t="str">
            <v>#N/A N/A</v>
          </cell>
          <cell r="D112">
            <v>20514</v>
          </cell>
          <cell r="E112">
            <v>27.7</v>
          </cell>
          <cell r="F112">
            <v>20514</v>
          </cell>
          <cell r="G112" t="str">
            <v>#N/A N/A</v>
          </cell>
          <cell r="H112" t="e">
            <v>#N/A</v>
          </cell>
          <cell r="J112">
            <v>4.924242424242431</v>
          </cell>
          <cell r="K112">
            <v>4.924242424242431</v>
          </cell>
          <cell r="L112">
            <v>0</v>
          </cell>
          <cell r="M112">
            <v>0</v>
          </cell>
          <cell r="N112">
            <v>0</v>
          </cell>
          <cell r="O112">
            <v>20.434782608695645</v>
          </cell>
          <cell r="P112">
            <v>0</v>
          </cell>
        </row>
        <row r="113">
          <cell r="B113">
            <v>20545</v>
          </cell>
          <cell r="C113" t="str">
            <v>#N/A N/A</v>
          </cell>
          <cell r="D113">
            <v>20545</v>
          </cell>
          <cell r="E113">
            <v>28.5</v>
          </cell>
          <cell r="F113">
            <v>20545</v>
          </cell>
          <cell r="G113" t="str">
            <v>#N/A N/A</v>
          </cell>
          <cell r="H113" t="e">
            <v>#N/A</v>
          </cell>
          <cell r="J113">
            <v>6.7415730337078594</v>
          </cell>
          <cell r="K113">
            <v>6.7415730337078594</v>
          </cell>
          <cell r="L113">
            <v>0</v>
          </cell>
          <cell r="M113">
            <v>0</v>
          </cell>
          <cell r="N113">
            <v>0</v>
          </cell>
          <cell r="O113">
            <v>22.844827586206897</v>
          </cell>
          <cell r="P113">
            <v>0</v>
          </cell>
        </row>
        <row r="114">
          <cell r="B114">
            <v>20575</v>
          </cell>
          <cell r="C114" t="str">
            <v>#N/A N/A</v>
          </cell>
          <cell r="D114">
            <v>20575</v>
          </cell>
          <cell r="E114">
            <v>29.3</v>
          </cell>
          <cell r="F114">
            <v>20575</v>
          </cell>
          <cell r="G114" t="str">
            <v>#N/A N/A</v>
          </cell>
          <cell r="H114" t="e">
            <v>#N/A</v>
          </cell>
          <cell r="J114">
            <v>7.7205882352941124</v>
          </cell>
          <cell r="K114">
            <v>7.7205882352941124</v>
          </cell>
          <cell r="L114">
            <v>0</v>
          </cell>
          <cell r="M114">
            <v>0</v>
          </cell>
          <cell r="N114">
            <v>0</v>
          </cell>
          <cell r="O114">
            <v>25.213675213675234</v>
          </cell>
          <cell r="P114">
            <v>0</v>
          </cell>
        </row>
        <row r="115">
          <cell r="B115">
            <v>20606</v>
          </cell>
          <cell r="C115" t="str">
            <v>#N/A N/A</v>
          </cell>
          <cell r="D115">
            <v>20606</v>
          </cell>
          <cell r="E115">
            <v>29.6</v>
          </cell>
          <cell r="F115">
            <v>20606</v>
          </cell>
          <cell r="G115" t="str">
            <v>#N/A N/A</v>
          </cell>
          <cell r="H115" t="e">
            <v>#N/A</v>
          </cell>
          <cell r="J115">
            <v>6.8592057761732939</v>
          </cell>
          <cell r="K115">
            <v>6.8592057761732939</v>
          </cell>
          <cell r="L115">
            <v>0</v>
          </cell>
          <cell r="M115">
            <v>0</v>
          </cell>
          <cell r="N115">
            <v>0</v>
          </cell>
          <cell r="O115">
            <v>24.894514767932495</v>
          </cell>
          <cell r="P115">
            <v>0</v>
          </cell>
        </row>
        <row r="116">
          <cell r="B116">
            <v>20636</v>
          </cell>
          <cell r="C116" t="str">
            <v>#N/A N/A</v>
          </cell>
          <cell r="D116">
            <v>20636</v>
          </cell>
          <cell r="E116">
            <v>30.3</v>
          </cell>
          <cell r="F116">
            <v>20636</v>
          </cell>
          <cell r="G116" t="str">
            <v>#N/A N/A</v>
          </cell>
          <cell r="H116" t="e">
            <v>#N/A</v>
          </cell>
          <cell r="J116">
            <v>6.315789473684208</v>
          </cell>
          <cell r="K116">
            <v>6.315789473684208</v>
          </cell>
          <cell r="L116">
            <v>0</v>
          </cell>
          <cell r="M116">
            <v>0</v>
          </cell>
          <cell r="N116">
            <v>0</v>
          </cell>
          <cell r="O116">
            <v>25.726141078838172</v>
          </cell>
          <cell r="P116">
            <v>0</v>
          </cell>
        </row>
        <row r="117">
          <cell r="B117">
            <v>20667</v>
          </cell>
          <cell r="C117" t="str">
            <v>#N/A N/A</v>
          </cell>
          <cell r="D117">
            <v>20667</v>
          </cell>
          <cell r="E117">
            <v>30.7</v>
          </cell>
          <cell r="F117">
            <v>20667</v>
          </cell>
          <cell r="G117" t="str">
            <v>#N/A N/A</v>
          </cell>
          <cell r="H117" t="e">
            <v>#N/A</v>
          </cell>
          <cell r="J117">
            <v>4.7781569965870352</v>
          </cell>
          <cell r="K117">
            <v>4.7781569965870352</v>
          </cell>
          <cell r="L117">
            <v>0</v>
          </cell>
          <cell r="M117">
            <v>0</v>
          </cell>
          <cell r="N117">
            <v>0</v>
          </cell>
          <cell r="O117">
            <v>25.306122448979586</v>
          </cell>
          <cell r="P117">
            <v>0</v>
          </cell>
        </row>
        <row r="118">
          <cell r="B118">
            <v>20698</v>
          </cell>
          <cell r="C118" t="str">
            <v>#N/A N/A</v>
          </cell>
          <cell r="D118">
            <v>20698</v>
          </cell>
          <cell r="E118">
            <v>31.1</v>
          </cell>
          <cell r="F118">
            <v>20698</v>
          </cell>
          <cell r="G118" t="str">
            <v>#N/A N/A</v>
          </cell>
          <cell r="H118" t="e">
            <v>#N/A</v>
          </cell>
          <cell r="J118">
            <v>5.0675675675675658</v>
          </cell>
          <cell r="K118">
            <v>5.0675675675675658</v>
          </cell>
          <cell r="L118">
            <v>0</v>
          </cell>
          <cell r="M118">
            <v>0</v>
          </cell>
          <cell r="N118">
            <v>0</v>
          </cell>
          <cell r="O118">
            <v>24.4</v>
          </cell>
          <cell r="P118">
            <v>0</v>
          </cell>
        </row>
        <row r="119">
          <cell r="B119">
            <v>20728</v>
          </cell>
          <cell r="C119" t="str">
            <v>#N/A N/A</v>
          </cell>
          <cell r="D119">
            <v>20728</v>
          </cell>
          <cell r="E119">
            <v>31.4</v>
          </cell>
          <cell r="F119">
            <v>20728</v>
          </cell>
          <cell r="G119" t="str">
            <v>#N/A N/A</v>
          </cell>
          <cell r="H119" t="e">
            <v>#N/A</v>
          </cell>
          <cell r="J119">
            <v>3.6303630363036188</v>
          </cell>
          <cell r="K119">
            <v>3.6303630363036188</v>
          </cell>
          <cell r="L119">
            <v>0</v>
          </cell>
          <cell r="M119">
            <v>0</v>
          </cell>
          <cell r="N119">
            <v>0</v>
          </cell>
          <cell r="O119">
            <v>23.622047244094489</v>
          </cell>
          <cell r="P119">
            <v>0</v>
          </cell>
        </row>
        <row r="120">
          <cell r="B120">
            <v>20759</v>
          </cell>
          <cell r="C120" t="str">
            <v>#N/A N/A</v>
          </cell>
          <cell r="D120">
            <v>20759</v>
          </cell>
          <cell r="E120">
            <v>31.9</v>
          </cell>
          <cell r="F120">
            <v>20759</v>
          </cell>
          <cell r="G120" t="str">
            <v>#N/A N/A</v>
          </cell>
          <cell r="H120" t="e">
            <v>#N/A</v>
          </cell>
          <cell r="J120">
            <v>3.9087947882736174</v>
          </cell>
          <cell r="K120">
            <v>3.9087947882736174</v>
          </cell>
          <cell r="L120">
            <v>0</v>
          </cell>
          <cell r="M120">
            <v>0</v>
          </cell>
          <cell r="N120">
            <v>0</v>
          </cell>
          <cell r="O120">
            <v>23.643410852713174</v>
          </cell>
          <cell r="P120">
            <v>0</v>
          </cell>
        </row>
        <row r="121">
          <cell r="B121">
            <v>20789</v>
          </cell>
          <cell r="C121" t="str">
            <v>#N/A N/A</v>
          </cell>
          <cell r="D121">
            <v>20789</v>
          </cell>
          <cell r="E121">
            <v>32.299999999999997</v>
          </cell>
          <cell r="F121">
            <v>20789</v>
          </cell>
          <cell r="G121" t="str">
            <v>#N/A N/A</v>
          </cell>
          <cell r="H121" t="e">
            <v>#N/A</v>
          </cell>
          <cell r="J121">
            <v>3.8585209003215271</v>
          </cell>
          <cell r="K121">
            <v>3.8585209003215271</v>
          </cell>
          <cell r="L121">
            <v>0</v>
          </cell>
          <cell r="M121">
            <v>0</v>
          </cell>
          <cell r="N121">
            <v>0</v>
          </cell>
          <cell r="O121">
            <v>22.348484848484841</v>
          </cell>
          <cell r="P121">
            <v>0</v>
          </cell>
        </row>
        <row r="122">
          <cell r="B122">
            <v>20820</v>
          </cell>
          <cell r="C122" t="str">
            <v>#N/A N/A</v>
          </cell>
          <cell r="D122">
            <v>20820</v>
          </cell>
          <cell r="E122">
            <v>32.5</v>
          </cell>
          <cell r="F122">
            <v>20820</v>
          </cell>
          <cell r="G122" t="str">
            <v>#N/A N/A</v>
          </cell>
          <cell r="H122" t="e">
            <v>#N/A</v>
          </cell>
          <cell r="J122">
            <v>3.5031847133758065</v>
          </cell>
          <cell r="K122">
            <v>3.5031847133758065</v>
          </cell>
          <cell r="L122">
            <v>0</v>
          </cell>
          <cell r="M122">
            <v>0</v>
          </cell>
          <cell r="N122">
            <v>0</v>
          </cell>
          <cell r="O122">
            <v>21.722846441947574</v>
          </cell>
          <cell r="P122">
            <v>0</v>
          </cell>
        </row>
        <row r="123">
          <cell r="B123">
            <v>20851</v>
          </cell>
          <cell r="C123" t="str">
            <v>#N/A N/A</v>
          </cell>
          <cell r="D123">
            <v>20851</v>
          </cell>
          <cell r="E123">
            <v>32.700000000000003</v>
          </cell>
          <cell r="F123">
            <v>20851</v>
          </cell>
          <cell r="G123" t="str">
            <v>#N/A N/A</v>
          </cell>
          <cell r="H123" t="e">
            <v>#N/A</v>
          </cell>
          <cell r="J123">
            <v>2.5078369905956244</v>
          </cell>
          <cell r="K123">
            <v>2.5078369905956244</v>
          </cell>
          <cell r="L123">
            <v>0</v>
          </cell>
          <cell r="M123">
            <v>0</v>
          </cell>
          <cell r="N123">
            <v>0</v>
          </cell>
          <cell r="O123">
            <v>20.220588235294134</v>
          </cell>
          <cell r="P123">
            <v>0</v>
          </cell>
        </row>
        <row r="124">
          <cell r="B124">
            <v>20879</v>
          </cell>
          <cell r="C124" t="str">
            <v>#N/A N/A</v>
          </cell>
          <cell r="D124">
            <v>20879</v>
          </cell>
          <cell r="E124">
            <v>32.700000000000003</v>
          </cell>
          <cell r="F124">
            <v>20879</v>
          </cell>
          <cell r="G124" t="str">
            <v>#N/A N/A</v>
          </cell>
          <cell r="H124" t="e">
            <v>#N/A</v>
          </cell>
          <cell r="J124">
            <v>1.2383900928792713</v>
          </cell>
          <cell r="K124">
            <v>1.2383900928792713</v>
          </cell>
          <cell r="L124">
            <v>0</v>
          </cell>
          <cell r="M124">
            <v>0</v>
          </cell>
          <cell r="N124">
            <v>0</v>
          </cell>
          <cell r="O124">
            <v>18.050541516245499</v>
          </cell>
          <cell r="P124">
            <v>0</v>
          </cell>
        </row>
        <row r="125">
          <cell r="B125">
            <v>20910</v>
          </cell>
          <cell r="C125" t="str">
            <v>#N/A N/A</v>
          </cell>
          <cell r="D125">
            <v>20910</v>
          </cell>
          <cell r="E125">
            <v>33</v>
          </cell>
          <cell r="F125">
            <v>20910</v>
          </cell>
          <cell r="G125" t="str">
            <v>#N/A N/A</v>
          </cell>
          <cell r="H125" t="e">
            <v>#N/A</v>
          </cell>
          <cell r="J125">
            <v>1.538461538461533</v>
          </cell>
          <cell r="K125">
            <v>1.538461538461533</v>
          </cell>
          <cell r="L125">
            <v>0</v>
          </cell>
          <cell r="M125">
            <v>0</v>
          </cell>
          <cell r="N125">
            <v>0</v>
          </cell>
          <cell r="O125">
            <v>15.789473684210531</v>
          </cell>
          <cell r="P125">
            <v>0</v>
          </cell>
        </row>
        <row r="126">
          <cell r="B126">
            <v>20940</v>
          </cell>
          <cell r="C126" t="str">
            <v>#N/A N/A</v>
          </cell>
          <cell r="D126">
            <v>20940</v>
          </cell>
          <cell r="E126">
            <v>33.4</v>
          </cell>
          <cell r="F126">
            <v>20940</v>
          </cell>
          <cell r="G126" t="str">
            <v>#N/A N/A</v>
          </cell>
          <cell r="H126" t="e">
            <v>#N/A</v>
          </cell>
          <cell r="J126">
            <v>2.1406727828745975</v>
          </cell>
          <cell r="K126">
            <v>2.1406727828745975</v>
          </cell>
          <cell r="L126">
            <v>0</v>
          </cell>
          <cell r="M126">
            <v>0</v>
          </cell>
          <cell r="N126">
            <v>0</v>
          </cell>
          <cell r="O126">
            <v>13.993174061433432</v>
          </cell>
          <cell r="P126">
            <v>0</v>
          </cell>
        </row>
        <row r="127">
          <cell r="B127">
            <v>20971</v>
          </cell>
          <cell r="C127" t="str">
            <v>#N/A N/A</v>
          </cell>
          <cell r="D127">
            <v>20971</v>
          </cell>
          <cell r="E127">
            <v>33.6</v>
          </cell>
          <cell r="F127">
            <v>20971</v>
          </cell>
          <cell r="G127" t="str">
            <v>#N/A N/A</v>
          </cell>
          <cell r="H127" t="e">
            <v>#N/A</v>
          </cell>
          <cell r="J127">
            <v>2.7522935779816571</v>
          </cell>
          <cell r="K127">
            <v>2.7522935779816571</v>
          </cell>
          <cell r="L127">
            <v>0</v>
          </cell>
          <cell r="M127">
            <v>0</v>
          </cell>
          <cell r="N127">
            <v>0</v>
          </cell>
          <cell r="O127">
            <v>13.513513513513509</v>
          </cell>
          <cell r="P127">
            <v>0</v>
          </cell>
        </row>
        <row r="128">
          <cell r="B128">
            <v>21001</v>
          </cell>
          <cell r="C128" t="str">
            <v>#N/A N/A</v>
          </cell>
          <cell r="D128">
            <v>21001</v>
          </cell>
          <cell r="E128">
            <v>34.1</v>
          </cell>
          <cell r="F128">
            <v>21001</v>
          </cell>
          <cell r="G128" t="str">
            <v>#N/A N/A</v>
          </cell>
          <cell r="H128" t="e">
            <v>#N/A</v>
          </cell>
          <cell r="J128">
            <v>3.3333333333333437</v>
          </cell>
          <cell r="K128">
            <v>3.3333333333333437</v>
          </cell>
          <cell r="L128">
            <v>0</v>
          </cell>
          <cell r="M128">
            <v>0</v>
          </cell>
          <cell r="N128">
            <v>0</v>
          </cell>
          <cell r="O128">
            <v>12.541254125412538</v>
          </cell>
          <cell r="P128">
            <v>0</v>
          </cell>
        </row>
        <row r="129">
          <cell r="B129">
            <v>21032</v>
          </cell>
          <cell r="C129" t="str">
            <v>#N/A N/A</v>
          </cell>
          <cell r="D129">
            <v>21032</v>
          </cell>
          <cell r="E129">
            <v>34.4</v>
          </cell>
          <cell r="F129">
            <v>21032</v>
          </cell>
          <cell r="G129" t="str">
            <v>#N/A N/A</v>
          </cell>
          <cell r="H129" t="e">
            <v>#N/A</v>
          </cell>
          <cell r="J129">
            <v>2.9940119760478945</v>
          </cell>
          <cell r="K129">
            <v>2.9940119760478945</v>
          </cell>
          <cell r="L129">
            <v>0</v>
          </cell>
          <cell r="M129">
            <v>0</v>
          </cell>
          <cell r="N129">
            <v>0</v>
          </cell>
          <cell r="O129">
            <v>12.052117263843654</v>
          </cell>
          <cell r="P129">
            <v>0</v>
          </cell>
        </row>
        <row r="130">
          <cell r="B130">
            <v>21063</v>
          </cell>
          <cell r="C130" t="str">
            <v>#N/A N/A</v>
          </cell>
          <cell r="D130">
            <v>21063</v>
          </cell>
          <cell r="E130">
            <v>34.6</v>
          </cell>
          <cell r="F130">
            <v>21063</v>
          </cell>
          <cell r="G130" t="str">
            <v>#N/A N/A</v>
          </cell>
          <cell r="H130" t="e">
            <v>#N/A</v>
          </cell>
          <cell r="J130">
            <v>2.9761904761904656</v>
          </cell>
          <cell r="K130">
            <v>2.9761904761904656</v>
          </cell>
          <cell r="L130">
            <v>0</v>
          </cell>
          <cell r="M130">
            <v>0</v>
          </cell>
          <cell r="N130">
            <v>0</v>
          </cell>
          <cell r="O130">
            <v>11.2540192926045</v>
          </cell>
          <cell r="P130">
            <v>0</v>
          </cell>
        </row>
        <row r="131">
          <cell r="B131">
            <v>21093</v>
          </cell>
          <cell r="C131" t="str">
            <v>#N/A N/A</v>
          </cell>
          <cell r="D131">
            <v>21093</v>
          </cell>
          <cell r="E131">
            <v>34.5</v>
          </cell>
          <cell r="F131">
            <v>21093</v>
          </cell>
          <cell r="G131" t="str">
            <v>#N/A N/A</v>
          </cell>
          <cell r="H131" t="e">
            <v>#N/A</v>
          </cell>
          <cell r="J131">
            <v>1.1730205278592365</v>
          </cell>
          <cell r="K131">
            <v>1.1730205278592365</v>
          </cell>
          <cell r="L131">
            <v>0</v>
          </cell>
          <cell r="M131">
            <v>0</v>
          </cell>
          <cell r="N131">
            <v>0</v>
          </cell>
          <cell r="O131">
            <v>9.8726114649681627</v>
          </cell>
          <cell r="P131">
            <v>0</v>
          </cell>
        </row>
        <row r="132">
          <cell r="B132">
            <v>21124</v>
          </cell>
          <cell r="C132" t="str">
            <v>#N/A N/A</v>
          </cell>
          <cell r="D132">
            <v>21124</v>
          </cell>
          <cell r="E132">
            <v>34.4</v>
          </cell>
          <cell r="F132">
            <v>21124</v>
          </cell>
          <cell r="G132" t="str">
            <v>#N/A N/A</v>
          </cell>
          <cell r="H132" t="e">
            <v>#N/A</v>
          </cell>
          <cell r="J132">
            <v>0</v>
          </cell>
          <cell r="K132">
            <v>0</v>
          </cell>
          <cell r="L132">
            <v>0</v>
          </cell>
          <cell r="M132">
            <v>0</v>
          </cell>
          <cell r="N132">
            <v>0</v>
          </cell>
          <cell r="O132">
            <v>7.8369905956112929</v>
          </cell>
          <cell r="P132">
            <v>0</v>
          </cell>
        </row>
        <row r="133">
          <cell r="B133">
            <v>21154</v>
          </cell>
          <cell r="C133" t="str">
            <v>#N/A N/A</v>
          </cell>
          <cell r="D133">
            <v>21154</v>
          </cell>
          <cell r="E133">
            <v>34.299999999999997</v>
          </cell>
          <cell r="F133">
            <v>21154</v>
          </cell>
          <cell r="G133" t="str">
            <v>#N/A N/A</v>
          </cell>
          <cell r="H133" t="e">
            <v>#N/A</v>
          </cell>
          <cell r="J133">
            <v>-0.86705202312139518</v>
          </cell>
          <cell r="K133">
            <v>-0.86705202312139518</v>
          </cell>
          <cell r="L133">
            <v>0</v>
          </cell>
          <cell r="M133">
            <v>0</v>
          </cell>
          <cell r="N133">
            <v>0</v>
          </cell>
          <cell r="O133">
            <v>6.1919504643962897</v>
          </cell>
          <cell r="P133">
            <v>0</v>
          </cell>
        </row>
        <row r="134">
          <cell r="B134">
            <v>21185</v>
          </cell>
          <cell r="C134" t="str">
            <v>#N/A N/A</v>
          </cell>
          <cell r="D134">
            <v>21185</v>
          </cell>
          <cell r="E134">
            <v>33.9</v>
          </cell>
          <cell r="F134">
            <v>21185</v>
          </cell>
          <cell r="G134" t="str">
            <v>#N/A N/A</v>
          </cell>
          <cell r="H134" t="e">
            <v>#N/A</v>
          </cell>
          <cell r="J134">
            <v>-1.7391304347826098</v>
          </cell>
          <cell r="K134">
            <v>-1.7391304347826098</v>
          </cell>
          <cell r="L134">
            <v>0</v>
          </cell>
          <cell r="M134">
            <v>0</v>
          </cell>
          <cell r="N134">
            <v>0</v>
          </cell>
          <cell r="O134">
            <v>4.3076923076923013</v>
          </cell>
          <cell r="P134">
            <v>0</v>
          </cell>
        </row>
        <row r="135">
          <cell r="B135">
            <v>21216</v>
          </cell>
          <cell r="C135" t="str">
            <v>#N/A N/A</v>
          </cell>
          <cell r="D135">
            <v>21216</v>
          </cell>
          <cell r="E135">
            <v>34.700000000000003</v>
          </cell>
          <cell r="F135">
            <v>21216</v>
          </cell>
          <cell r="G135" t="str">
            <v>#N/A N/A</v>
          </cell>
          <cell r="H135" t="e">
            <v>#N/A</v>
          </cell>
          <cell r="J135">
            <v>0.8720930232558155</v>
          </cell>
          <cell r="K135">
            <v>0.8720930232558155</v>
          </cell>
          <cell r="L135">
            <v>0</v>
          </cell>
          <cell r="M135">
            <v>0</v>
          </cell>
          <cell r="N135">
            <v>0</v>
          </cell>
          <cell r="O135">
            <v>6.1162079510703293</v>
          </cell>
          <cell r="P135">
            <v>0</v>
          </cell>
        </row>
        <row r="136">
          <cell r="B136">
            <v>21244</v>
          </cell>
          <cell r="C136" t="str">
            <v>#N/A N/A</v>
          </cell>
          <cell r="D136">
            <v>21244</v>
          </cell>
          <cell r="E136">
            <v>34.9</v>
          </cell>
          <cell r="F136">
            <v>21244</v>
          </cell>
          <cell r="G136" t="str">
            <v>#N/A N/A</v>
          </cell>
          <cell r="H136" t="e">
            <v>#N/A</v>
          </cell>
          <cell r="J136">
            <v>1.7492711370262537</v>
          </cell>
          <cell r="K136">
            <v>1.7492711370262537</v>
          </cell>
          <cell r="L136">
            <v>0</v>
          </cell>
          <cell r="M136">
            <v>0</v>
          </cell>
          <cell r="N136">
            <v>0</v>
          </cell>
          <cell r="O136">
            <v>6.7278287461773667</v>
          </cell>
          <cell r="P136">
            <v>0</v>
          </cell>
        </row>
        <row r="137">
          <cell r="B137">
            <v>21275</v>
          </cell>
          <cell r="C137" t="str">
            <v>#N/A N/A</v>
          </cell>
          <cell r="D137">
            <v>21275</v>
          </cell>
          <cell r="E137">
            <v>34.799999999999997</v>
          </cell>
          <cell r="F137">
            <v>21275</v>
          </cell>
          <cell r="G137" t="str">
            <v>#N/A N/A</v>
          </cell>
          <cell r="H137" t="e">
            <v>#N/A</v>
          </cell>
          <cell r="J137">
            <v>2.6548672566371723</v>
          </cell>
          <cell r="K137">
            <v>2.6548672566371723</v>
          </cell>
          <cell r="L137">
            <v>0</v>
          </cell>
          <cell r="M137">
            <v>0</v>
          </cell>
          <cell r="N137">
            <v>0</v>
          </cell>
          <cell r="O137">
            <v>5.4545454545454453</v>
          </cell>
          <cell r="P137">
            <v>0</v>
          </cell>
        </row>
        <row r="138">
          <cell r="B138">
            <v>21305</v>
          </cell>
          <cell r="C138" t="str">
            <v>#N/A N/A</v>
          </cell>
          <cell r="D138">
            <v>21305</v>
          </cell>
          <cell r="E138">
            <v>34.6</v>
          </cell>
          <cell r="F138">
            <v>21305</v>
          </cell>
          <cell r="G138" t="str">
            <v>#N/A N/A</v>
          </cell>
          <cell r="H138" t="e">
            <v>#N/A</v>
          </cell>
          <cell r="J138">
            <v>-0.28818443804035088</v>
          </cell>
          <cell r="K138">
            <v>-0.28818443804035088</v>
          </cell>
          <cell r="L138">
            <v>0</v>
          </cell>
          <cell r="M138">
            <v>0</v>
          </cell>
          <cell r="N138">
            <v>0</v>
          </cell>
          <cell r="O138">
            <v>3.5928143712574911</v>
          </cell>
          <cell r="P138">
            <v>0</v>
          </cell>
        </row>
        <row r="139">
          <cell r="B139">
            <v>21336</v>
          </cell>
          <cell r="C139" t="str">
            <v>#N/A N/A</v>
          </cell>
          <cell r="D139">
            <v>21336</v>
          </cell>
          <cell r="E139">
            <v>34.4</v>
          </cell>
          <cell r="F139">
            <v>21336</v>
          </cell>
          <cell r="G139" t="str">
            <v>#N/A N/A</v>
          </cell>
          <cell r="H139" t="e">
            <v>#N/A</v>
          </cell>
          <cell r="J139">
            <v>-1.4326647564469885</v>
          </cell>
          <cell r="K139">
            <v>-1.4326647564469885</v>
          </cell>
          <cell r="L139">
            <v>0</v>
          </cell>
          <cell r="M139">
            <v>0</v>
          </cell>
          <cell r="N139">
            <v>0</v>
          </cell>
          <cell r="O139">
            <v>2.3809523809523725</v>
          </cell>
          <cell r="P139">
            <v>0</v>
          </cell>
        </row>
        <row r="140">
          <cell r="B140">
            <v>21366</v>
          </cell>
          <cell r="C140" t="str">
            <v>#N/A N/A</v>
          </cell>
          <cell r="D140">
            <v>21366</v>
          </cell>
          <cell r="E140">
            <v>34.299999999999997</v>
          </cell>
          <cell r="F140">
            <v>21366</v>
          </cell>
          <cell r="G140" t="str">
            <v>#N/A N/A</v>
          </cell>
          <cell r="H140" t="e">
            <v>#N/A</v>
          </cell>
          <cell r="J140">
            <v>-1.4367816091954033</v>
          </cell>
          <cell r="K140">
            <v>-1.4367816091954033</v>
          </cell>
          <cell r="L140">
            <v>0</v>
          </cell>
          <cell r="M140">
            <v>0</v>
          </cell>
          <cell r="N140">
            <v>0</v>
          </cell>
          <cell r="O140">
            <v>0.58651026392959604</v>
          </cell>
          <cell r="P140">
            <v>0</v>
          </cell>
        </row>
        <row r="141">
          <cell r="B141">
            <v>21397</v>
          </cell>
          <cell r="C141" t="str">
            <v>#N/A N/A</v>
          </cell>
          <cell r="D141">
            <v>21397</v>
          </cell>
          <cell r="E141">
            <v>34.200000000000003</v>
          </cell>
          <cell r="F141">
            <v>21397</v>
          </cell>
          <cell r="G141" t="str">
            <v>#N/A N/A</v>
          </cell>
          <cell r="H141" t="e">
            <v>#N/A</v>
          </cell>
          <cell r="J141">
            <v>-1.1560693641618491</v>
          </cell>
          <cell r="K141">
            <v>-1.1560693641618491</v>
          </cell>
          <cell r="L141">
            <v>0</v>
          </cell>
          <cell r="M141">
            <v>0</v>
          </cell>
          <cell r="N141">
            <v>0</v>
          </cell>
          <cell r="O141">
            <v>-0.58139534883719923</v>
          </cell>
          <cell r="P141">
            <v>0</v>
          </cell>
        </row>
        <row r="142">
          <cell r="B142">
            <v>21428</v>
          </cell>
          <cell r="C142" t="str">
            <v>#N/A N/A</v>
          </cell>
          <cell r="D142">
            <v>21428</v>
          </cell>
          <cell r="E142">
            <v>34.4</v>
          </cell>
          <cell r="F142">
            <v>21428</v>
          </cell>
          <cell r="G142" t="str">
            <v>#N/A N/A</v>
          </cell>
          <cell r="H142" t="e">
            <v>#N/A</v>
          </cell>
          <cell r="J142">
            <v>0</v>
          </cell>
          <cell r="K142">
            <v>0</v>
          </cell>
          <cell r="L142">
            <v>0</v>
          </cell>
          <cell r="M142">
            <v>0</v>
          </cell>
          <cell r="N142">
            <v>0</v>
          </cell>
          <cell r="O142">
            <v>-0.57803468208093012</v>
          </cell>
          <cell r="P142">
            <v>0</v>
          </cell>
        </row>
        <row r="143">
          <cell r="B143">
            <v>21458</v>
          </cell>
          <cell r="C143" t="str">
            <v>#N/A N/A</v>
          </cell>
          <cell r="D143">
            <v>21458</v>
          </cell>
          <cell r="E143">
            <v>34.5</v>
          </cell>
          <cell r="F143">
            <v>21458</v>
          </cell>
          <cell r="G143" t="str">
            <v>#N/A N/A</v>
          </cell>
          <cell r="H143" t="e">
            <v>#N/A</v>
          </cell>
          <cell r="J143">
            <v>0.58309037900874383</v>
          </cell>
          <cell r="K143">
            <v>0.58309037900874383</v>
          </cell>
          <cell r="L143">
            <v>0</v>
          </cell>
          <cell r="M143">
            <v>0</v>
          </cell>
          <cell r="N143">
            <v>0</v>
          </cell>
          <cell r="O143">
            <v>0</v>
          </cell>
          <cell r="P143">
            <v>0</v>
          </cell>
        </row>
        <row r="144">
          <cell r="B144">
            <v>21489</v>
          </cell>
          <cell r="C144" t="str">
            <v>#N/A N/A</v>
          </cell>
          <cell r="D144">
            <v>21489</v>
          </cell>
          <cell r="E144">
            <v>34.799999999999997</v>
          </cell>
          <cell r="F144">
            <v>21489</v>
          </cell>
          <cell r="G144" t="str">
            <v>#N/A N/A</v>
          </cell>
          <cell r="H144" t="e">
            <v>#N/A</v>
          </cell>
          <cell r="J144">
            <v>1.754385964912264</v>
          </cell>
          <cell r="K144">
            <v>1.754385964912264</v>
          </cell>
          <cell r="L144">
            <v>0</v>
          </cell>
          <cell r="M144">
            <v>0</v>
          </cell>
          <cell r="N144">
            <v>0</v>
          </cell>
          <cell r="O144">
            <v>1.1627906976744207</v>
          </cell>
          <cell r="P144">
            <v>0</v>
          </cell>
        </row>
        <row r="145">
          <cell r="B145">
            <v>21519</v>
          </cell>
          <cell r="C145" t="str">
            <v>#N/A N/A</v>
          </cell>
          <cell r="D145">
            <v>21519</v>
          </cell>
          <cell r="E145">
            <v>34.9</v>
          </cell>
          <cell r="F145">
            <v>21519</v>
          </cell>
          <cell r="G145" t="str">
            <v>#N/A N/A</v>
          </cell>
          <cell r="H145" t="e">
            <v>#N/A</v>
          </cell>
          <cell r="J145">
            <v>1.4534883720930258</v>
          </cell>
          <cell r="K145">
            <v>1.4534883720930258</v>
          </cell>
          <cell r="L145">
            <v>0</v>
          </cell>
          <cell r="M145">
            <v>0</v>
          </cell>
          <cell r="N145">
            <v>0</v>
          </cell>
          <cell r="O145">
            <v>1.7492711370262537</v>
          </cell>
          <cell r="P145">
            <v>0</v>
          </cell>
        </row>
        <row r="146">
          <cell r="B146">
            <v>21550</v>
          </cell>
          <cell r="C146" t="str">
            <v>#N/A N/A</v>
          </cell>
          <cell r="D146">
            <v>21550</v>
          </cell>
          <cell r="E146">
            <v>34.9</v>
          </cell>
          <cell r="F146">
            <v>21550</v>
          </cell>
          <cell r="G146" t="str">
            <v>#N/A N/A</v>
          </cell>
          <cell r="H146" t="e">
            <v>#N/A</v>
          </cell>
          <cell r="J146">
            <v>1.1594202898550732</v>
          </cell>
          <cell r="K146">
            <v>1.1594202898550732</v>
          </cell>
          <cell r="L146">
            <v>0</v>
          </cell>
          <cell r="M146">
            <v>0</v>
          </cell>
          <cell r="N146">
            <v>0</v>
          </cell>
          <cell r="O146">
            <v>2.9498525073746285</v>
          </cell>
          <cell r="P146">
            <v>0</v>
          </cell>
        </row>
        <row r="147">
          <cell r="B147">
            <v>21581</v>
          </cell>
          <cell r="C147" t="str">
            <v>#N/A N/A</v>
          </cell>
          <cell r="D147">
            <v>21581</v>
          </cell>
          <cell r="E147">
            <v>35.200000000000003</v>
          </cell>
          <cell r="F147">
            <v>21581</v>
          </cell>
          <cell r="G147" t="str">
            <v>#N/A N/A</v>
          </cell>
          <cell r="H147" t="e">
            <v>#N/A</v>
          </cell>
          <cell r="J147">
            <v>1.1494252873563315</v>
          </cell>
          <cell r="K147">
            <v>1.1494252873563315</v>
          </cell>
          <cell r="L147">
            <v>0</v>
          </cell>
          <cell r="M147">
            <v>0</v>
          </cell>
          <cell r="N147">
            <v>0</v>
          </cell>
          <cell r="O147">
            <v>1.4409221902017322</v>
          </cell>
          <cell r="P147">
            <v>0</v>
          </cell>
        </row>
        <row r="148">
          <cell r="B148">
            <v>21609</v>
          </cell>
          <cell r="C148" t="str">
            <v>#N/A N/A</v>
          </cell>
          <cell r="D148">
            <v>21609</v>
          </cell>
          <cell r="E148">
            <v>35.200000000000003</v>
          </cell>
          <cell r="F148">
            <v>21609</v>
          </cell>
          <cell r="G148" t="str">
            <v>#N/A N/A</v>
          </cell>
          <cell r="H148" t="e">
            <v>#N/A</v>
          </cell>
          <cell r="J148">
            <v>0.85959885386821533</v>
          </cell>
          <cell r="K148">
            <v>0.85959885386821533</v>
          </cell>
          <cell r="L148">
            <v>0</v>
          </cell>
          <cell r="M148">
            <v>0</v>
          </cell>
          <cell r="N148">
            <v>0</v>
          </cell>
          <cell r="O148">
            <v>0.85959885386821533</v>
          </cell>
          <cell r="P148">
            <v>0</v>
          </cell>
        </row>
        <row r="149">
          <cell r="B149">
            <v>21640</v>
          </cell>
          <cell r="C149" t="str">
            <v>#N/A N/A</v>
          </cell>
          <cell r="D149">
            <v>21640</v>
          </cell>
          <cell r="E149">
            <v>35.1</v>
          </cell>
          <cell r="F149">
            <v>21640</v>
          </cell>
          <cell r="G149" t="str">
            <v>#N/A N/A</v>
          </cell>
          <cell r="H149" t="e">
            <v>#N/A</v>
          </cell>
          <cell r="J149">
            <v>0.57306590257879542</v>
          </cell>
          <cell r="K149">
            <v>0.57306590257879542</v>
          </cell>
          <cell r="L149">
            <v>0</v>
          </cell>
          <cell r="M149">
            <v>0</v>
          </cell>
          <cell r="N149">
            <v>0</v>
          </cell>
          <cell r="O149">
            <v>0.86206896551725976</v>
          </cell>
          <cell r="P149">
            <v>0</v>
          </cell>
        </row>
        <row r="150">
          <cell r="B150">
            <v>21670</v>
          </cell>
          <cell r="C150" t="str">
            <v>#N/A N/A</v>
          </cell>
          <cell r="D150">
            <v>21670</v>
          </cell>
          <cell r="E150">
            <v>35.6</v>
          </cell>
          <cell r="F150">
            <v>21670</v>
          </cell>
          <cell r="G150" t="str">
            <v>#N/A N/A</v>
          </cell>
          <cell r="H150" t="e">
            <v>#N/A</v>
          </cell>
          <cell r="J150">
            <v>1.1363636363636243</v>
          </cell>
          <cell r="K150">
            <v>1.1363636363636243</v>
          </cell>
          <cell r="L150">
            <v>0</v>
          </cell>
          <cell r="M150">
            <v>0</v>
          </cell>
          <cell r="N150">
            <v>0</v>
          </cell>
          <cell r="O150">
            <v>2.8901734104046284</v>
          </cell>
          <cell r="P150">
            <v>0</v>
          </cell>
        </row>
        <row r="151">
          <cell r="B151">
            <v>21701</v>
          </cell>
          <cell r="C151" t="str">
            <v>#N/A N/A</v>
          </cell>
          <cell r="D151">
            <v>21701</v>
          </cell>
          <cell r="E151">
            <v>36.299999999999997</v>
          </cell>
          <cell r="F151">
            <v>21701</v>
          </cell>
          <cell r="G151" t="str">
            <v>#N/A N/A</v>
          </cell>
          <cell r="H151" t="e">
            <v>#N/A</v>
          </cell>
          <cell r="J151">
            <v>3.1249999999999778</v>
          </cell>
          <cell r="K151">
            <v>3.1249999999999778</v>
          </cell>
          <cell r="L151">
            <v>0</v>
          </cell>
          <cell r="M151">
            <v>0</v>
          </cell>
          <cell r="N151">
            <v>0</v>
          </cell>
          <cell r="O151">
            <v>5.523255813953476</v>
          </cell>
          <cell r="P151">
            <v>0</v>
          </cell>
        </row>
        <row r="152">
          <cell r="B152">
            <v>21731</v>
          </cell>
          <cell r="C152" t="str">
            <v>#N/A N/A</v>
          </cell>
          <cell r="D152">
            <v>21731</v>
          </cell>
          <cell r="E152">
            <v>37.1</v>
          </cell>
          <cell r="F152">
            <v>21731</v>
          </cell>
          <cell r="G152" t="str">
            <v>#N/A N/A</v>
          </cell>
          <cell r="H152" t="e">
            <v>#N/A</v>
          </cell>
          <cell r="J152">
            <v>5.6980056980056926</v>
          </cell>
          <cell r="K152">
            <v>5.6980056980056926</v>
          </cell>
          <cell r="L152">
            <v>0</v>
          </cell>
          <cell r="M152">
            <v>0</v>
          </cell>
          <cell r="N152">
            <v>0</v>
          </cell>
          <cell r="O152">
            <v>8.163265306122458</v>
          </cell>
          <cell r="P152">
            <v>0</v>
          </cell>
        </row>
        <row r="153">
          <cell r="B153">
            <v>21762</v>
          </cell>
          <cell r="C153" t="str">
            <v>#N/A N/A</v>
          </cell>
          <cell r="D153">
            <v>21762</v>
          </cell>
          <cell r="E153">
            <v>37.700000000000003</v>
          </cell>
          <cell r="F153">
            <v>21762</v>
          </cell>
          <cell r="G153" t="str">
            <v>#N/A N/A</v>
          </cell>
          <cell r="H153" t="e">
            <v>#N/A</v>
          </cell>
          <cell r="J153">
            <v>5.8988764044943798</v>
          </cell>
          <cell r="K153">
            <v>5.8988764044943798</v>
          </cell>
          <cell r="L153">
            <v>0</v>
          </cell>
          <cell r="M153">
            <v>0</v>
          </cell>
          <cell r="N153">
            <v>0</v>
          </cell>
          <cell r="O153">
            <v>10.233918128654974</v>
          </cell>
          <cell r="P153">
            <v>0</v>
          </cell>
        </row>
        <row r="154">
          <cell r="B154">
            <v>21793</v>
          </cell>
          <cell r="C154" t="str">
            <v>#N/A N/A</v>
          </cell>
          <cell r="D154">
            <v>21793</v>
          </cell>
          <cell r="E154">
            <v>38.1</v>
          </cell>
          <cell r="F154">
            <v>21793</v>
          </cell>
          <cell r="G154" t="str">
            <v>#N/A N/A</v>
          </cell>
          <cell r="H154" t="e">
            <v>#N/A</v>
          </cell>
          <cell r="J154">
            <v>4.9586776859504189</v>
          </cell>
          <cell r="K154">
            <v>4.9586776859504189</v>
          </cell>
          <cell r="L154">
            <v>0</v>
          </cell>
          <cell r="M154">
            <v>0</v>
          </cell>
          <cell r="N154">
            <v>0</v>
          </cell>
          <cell r="O154">
            <v>10.755813953488392</v>
          </cell>
          <cell r="P154">
            <v>0</v>
          </cell>
        </row>
        <row r="155">
          <cell r="B155">
            <v>21823</v>
          </cell>
          <cell r="C155" t="str">
            <v>#N/A N/A</v>
          </cell>
          <cell r="D155">
            <v>21823</v>
          </cell>
          <cell r="E155">
            <v>38.299999999999997</v>
          </cell>
          <cell r="F155">
            <v>21823</v>
          </cell>
          <cell r="G155" t="str">
            <v>#N/A N/A</v>
          </cell>
          <cell r="H155" t="e">
            <v>#N/A</v>
          </cell>
          <cell r="J155">
            <v>3.2345013477088846</v>
          </cell>
          <cell r="K155">
            <v>3.2345013477088846</v>
          </cell>
          <cell r="L155">
            <v>0</v>
          </cell>
          <cell r="M155">
            <v>0</v>
          </cell>
          <cell r="N155">
            <v>0</v>
          </cell>
          <cell r="O155">
            <v>11.014492753623184</v>
          </cell>
          <cell r="P155">
            <v>0</v>
          </cell>
        </row>
        <row r="156">
          <cell r="B156">
            <v>21854</v>
          </cell>
          <cell r="C156" t="str">
            <v>#N/A N/A</v>
          </cell>
          <cell r="D156">
            <v>21854</v>
          </cell>
          <cell r="E156">
            <v>38.4</v>
          </cell>
          <cell r="F156">
            <v>21854</v>
          </cell>
          <cell r="G156" t="str">
            <v>#N/A N/A</v>
          </cell>
          <cell r="H156" t="e">
            <v>#N/A</v>
          </cell>
          <cell r="J156">
            <v>1.8567639257294211</v>
          </cell>
          <cell r="K156">
            <v>1.8567639257294211</v>
          </cell>
          <cell r="L156">
            <v>0</v>
          </cell>
          <cell r="M156">
            <v>0</v>
          </cell>
          <cell r="N156">
            <v>0</v>
          </cell>
          <cell r="O156">
            <v>10.344827586206895</v>
          </cell>
          <cell r="P156">
            <v>0</v>
          </cell>
        </row>
        <row r="157">
          <cell r="B157">
            <v>21884</v>
          </cell>
          <cell r="C157" t="str">
            <v>#N/A N/A</v>
          </cell>
          <cell r="D157">
            <v>21884</v>
          </cell>
          <cell r="E157">
            <v>38.700000000000003</v>
          </cell>
          <cell r="F157">
            <v>21884</v>
          </cell>
          <cell r="G157" t="str">
            <v>#N/A N/A</v>
          </cell>
          <cell r="H157" t="e">
            <v>#N/A</v>
          </cell>
          <cell r="J157">
            <v>1.5748031496062964</v>
          </cell>
          <cell r="K157">
            <v>1.5748031496062964</v>
          </cell>
          <cell r="L157">
            <v>0</v>
          </cell>
          <cell r="M157">
            <v>0</v>
          </cell>
          <cell r="N157">
            <v>0</v>
          </cell>
          <cell r="O157">
            <v>10.888252148997157</v>
          </cell>
          <cell r="P157">
            <v>0</v>
          </cell>
        </row>
        <row r="158">
          <cell r="B158">
            <v>21915</v>
          </cell>
          <cell r="C158" t="str">
            <v>#N/A N/A</v>
          </cell>
          <cell r="D158">
            <v>21915</v>
          </cell>
          <cell r="E158">
            <v>39.299999999999997</v>
          </cell>
          <cell r="F158">
            <v>21915</v>
          </cell>
          <cell r="G158" t="str">
            <v>#N/A N/A</v>
          </cell>
          <cell r="H158" t="e">
            <v>#N/A</v>
          </cell>
          <cell r="J158">
            <v>2.6109660574412441</v>
          </cell>
          <cell r="K158">
            <v>2.6109660574412441</v>
          </cell>
          <cell r="L158">
            <v>0</v>
          </cell>
          <cell r="M158">
            <v>0</v>
          </cell>
          <cell r="N158">
            <v>0</v>
          </cell>
          <cell r="O158">
            <v>12.60744985673352</v>
          </cell>
          <cell r="P158">
            <v>0</v>
          </cell>
        </row>
        <row r="159">
          <cell r="B159">
            <v>21946</v>
          </cell>
          <cell r="C159" t="str">
            <v>#N/A N/A</v>
          </cell>
          <cell r="D159">
            <v>21946</v>
          </cell>
          <cell r="E159">
            <v>39.6</v>
          </cell>
          <cell r="F159">
            <v>21946</v>
          </cell>
          <cell r="G159" t="str">
            <v>#N/A N/A</v>
          </cell>
          <cell r="H159" t="e">
            <v>#N/A</v>
          </cell>
          <cell r="J159">
            <v>3.125</v>
          </cell>
          <cell r="K159">
            <v>3.125</v>
          </cell>
          <cell r="L159">
            <v>0</v>
          </cell>
          <cell r="M159">
            <v>0</v>
          </cell>
          <cell r="N159">
            <v>0</v>
          </cell>
          <cell r="O159">
            <v>12.5</v>
          </cell>
          <cell r="P159">
            <v>0</v>
          </cell>
        </row>
        <row r="160">
          <cell r="B160">
            <v>21975</v>
          </cell>
          <cell r="C160" t="str">
            <v>#N/A N/A</v>
          </cell>
          <cell r="D160">
            <v>21975</v>
          </cell>
          <cell r="E160">
            <v>39.799999999999997</v>
          </cell>
          <cell r="F160">
            <v>21975</v>
          </cell>
          <cell r="G160" t="str">
            <v>#N/A N/A</v>
          </cell>
          <cell r="H160" t="e">
            <v>#N/A</v>
          </cell>
          <cell r="J160">
            <v>2.8423772609818876</v>
          </cell>
          <cell r="K160">
            <v>2.8423772609818876</v>
          </cell>
          <cell r="L160">
            <v>0</v>
          </cell>
          <cell r="M160">
            <v>0</v>
          </cell>
          <cell r="N160">
            <v>0</v>
          </cell>
          <cell r="O160">
            <v>13.06818181818179</v>
          </cell>
          <cell r="P160">
            <v>0</v>
          </cell>
        </row>
        <row r="161">
          <cell r="B161">
            <v>22006</v>
          </cell>
          <cell r="C161" t="str">
            <v>#N/A N/A</v>
          </cell>
          <cell r="D161">
            <v>22006</v>
          </cell>
          <cell r="E161">
            <v>40</v>
          </cell>
          <cell r="F161">
            <v>22006</v>
          </cell>
          <cell r="G161" t="str">
            <v>#N/A N/A</v>
          </cell>
          <cell r="H161" t="e">
            <v>#N/A</v>
          </cell>
          <cell r="J161">
            <v>1.7811704834605591</v>
          </cell>
          <cell r="K161">
            <v>1.7811704834605591</v>
          </cell>
          <cell r="L161">
            <v>0</v>
          </cell>
          <cell r="M161">
            <v>0</v>
          </cell>
          <cell r="N161">
            <v>0</v>
          </cell>
          <cell r="O161">
            <v>13.960113960113961</v>
          </cell>
          <cell r="P161">
            <v>0</v>
          </cell>
        </row>
        <row r="162">
          <cell r="B162">
            <v>22036</v>
          </cell>
          <cell r="C162" t="str">
            <v>#N/A N/A</v>
          </cell>
          <cell r="D162">
            <v>22036</v>
          </cell>
          <cell r="E162">
            <v>40.5</v>
          </cell>
          <cell r="F162">
            <v>22036</v>
          </cell>
          <cell r="G162" t="str">
            <v>#N/A N/A</v>
          </cell>
          <cell r="H162" t="e">
            <v>#N/A</v>
          </cell>
          <cell r="J162">
            <v>2.2727272727272707</v>
          </cell>
          <cell r="K162">
            <v>2.2727272727272707</v>
          </cell>
          <cell r="L162">
            <v>0</v>
          </cell>
          <cell r="M162">
            <v>0</v>
          </cell>
          <cell r="N162">
            <v>0</v>
          </cell>
          <cell r="O162">
            <v>13.76404494382022</v>
          </cell>
          <cell r="P162">
            <v>0</v>
          </cell>
        </row>
        <row r="163">
          <cell r="B163">
            <v>22067</v>
          </cell>
          <cell r="C163" t="str">
            <v>#N/A N/A</v>
          </cell>
          <cell r="D163">
            <v>22067</v>
          </cell>
          <cell r="E163">
            <v>40.9</v>
          </cell>
          <cell r="F163">
            <v>22067</v>
          </cell>
          <cell r="G163" t="str">
            <v>#N/A N/A</v>
          </cell>
          <cell r="H163" t="e">
            <v>#N/A</v>
          </cell>
          <cell r="J163">
            <v>2.7638190954773822</v>
          </cell>
          <cell r="K163">
            <v>2.7638190954773822</v>
          </cell>
          <cell r="L163">
            <v>0</v>
          </cell>
          <cell r="M163">
            <v>0</v>
          </cell>
          <cell r="N163">
            <v>0</v>
          </cell>
          <cell r="O163">
            <v>12.672176308539939</v>
          </cell>
          <cell r="P163">
            <v>0</v>
          </cell>
        </row>
        <row r="164">
          <cell r="B164">
            <v>22097</v>
          </cell>
          <cell r="C164" t="str">
            <v>#N/A N/A</v>
          </cell>
          <cell r="D164">
            <v>22097</v>
          </cell>
          <cell r="E164">
            <v>41.4</v>
          </cell>
          <cell r="F164">
            <v>22097</v>
          </cell>
          <cell r="G164" t="str">
            <v>#N/A N/A</v>
          </cell>
          <cell r="H164" t="e">
            <v>#N/A</v>
          </cell>
          <cell r="J164">
            <v>3.499999999999992</v>
          </cell>
          <cell r="K164">
            <v>3.499999999999992</v>
          </cell>
          <cell r="L164">
            <v>0</v>
          </cell>
          <cell r="M164">
            <v>0</v>
          </cell>
          <cell r="N164">
            <v>0</v>
          </cell>
          <cell r="O164">
            <v>11.590296495956864</v>
          </cell>
          <cell r="P164">
            <v>0</v>
          </cell>
        </row>
        <row r="165">
          <cell r="B165">
            <v>22128</v>
          </cell>
          <cell r="C165" t="str">
            <v>#N/A N/A</v>
          </cell>
          <cell r="D165">
            <v>22128</v>
          </cell>
          <cell r="E165">
            <v>41.4</v>
          </cell>
          <cell r="F165">
            <v>22128</v>
          </cell>
          <cell r="G165" t="str">
            <v>#N/A N/A</v>
          </cell>
          <cell r="H165" t="e">
            <v>#N/A</v>
          </cell>
          <cell r="J165">
            <v>2.2222222222222143</v>
          </cell>
          <cell r="K165">
            <v>2.2222222222222143</v>
          </cell>
          <cell r="L165">
            <v>0</v>
          </cell>
          <cell r="M165">
            <v>0</v>
          </cell>
          <cell r="N165">
            <v>0</v>
          </cell>
          <cell r="O165">
            <v>9.8143236074270455</v>
          </cell>
          <cell r="P165">
            <v>0</v>
          </cell>
        </row>
        <row r="166">
          <cell r="B166">
            <v>22159</v>
          </cell>
          <cell r="C166" t="str">
            <v>#N/A N/A</v>
          </cell>
          <cell r="D166">
            <v>22159</v>
          </cell>
          <cell r="E166">
            <v>41.3</v>
          </cell>
          <cell r="F166">
            <v>22159</v>
          </cell>
          <cell r="G166" t="str">
            <v>#N/A N/A</v>
          </cell>
          <cell r="H166" t="e">
            <v>#N/A</v>
          </cell>
          <cell r="J166">
            <v>0.97799511002445438</v>
          </cell>
          <cell r="K166">
            <v>0.97799511002445438</v>
          </cell>
          <cell r="L166">
            <v>0</v>
          </cell>
          <cell r="M166">
            <v>0</v>
          </cell>
          <cell r="N166">
            <v>0</v>
          </cell>
          <cell r="O166">
            <v>8.3989501312335726</v>
          </cell>
          <cell r="P166">
            <v>0</v>
          </cell>
        </row>
        <row r="167">
          <cell r="B167">
            <v>22189</v>
          </cell>
          <cell r="C167" t="str">
            <v>#N/A N/A</v>
          </cell>
          <cell r="D167">
            <v>22189</v>
          </cell>
          <cell r="E167">
            <v>41.4</v>
          </cell>
          <cell r="F167">
            <v>22189</v>
          </cell>
          <cell r="G167" t="str">
            <v>#N/A N/A</v>
          </cell>
          <cell r="H167" t="e">
            <v>#N/A</v>
          </cell>
          <cell r="J167">
            <v>0</v>
          </cell>
          <cell r="K167">
            <v>0</v>
          </cell>
          <cell r="L167">
            <v>0</v>
          </cell>
          <cell r="M167">
            <v>0</v>
          </cell>
          <cell r="N167">
            <v>0</v>
          </cell>
          <cell r="O167">
            <v>8.0939947780678914</v>
          </cell>
          <cell r="P167">
            <v>0</v>
          </cell>
        </row>
        <row r="168">
          <cell r="B168">
            <v>22220</v>
          </cell>
          <cell r="C168" t="str">
            <v>#N/A N/A</v>
          </cell>
          <cell r="D168">
            <v>22220</v>
          </cell>
          <cell r="E168">
            <v>41.5</v>
          </cell>
          <cell r="F168">
            <v>22220</v>
          </cell>
          <cell r="G168" t="str">
            <v>#N/A N/A</v>
          </cell>
          <cell r="H168" t="e">
            <v>#N/A</v>
          </cell>
          <cell r="J168">
            <v>0.24154589371980784</v>
          </cell>
          <cell r="K168">
            <v>0.24154589371980784</v>
          </cell>
          <cell r="L168">
            <v>0</v>
          </cell>
          <cell r="M168">
            <v>0</v>
          </cell>
          <cell r="N168">
            <v>0</v>
          </cell>
          <cell r="O168">
            <v>8.072916666666675</v>
          </cell>
          <cell r="P168">
            <v>0</v>
          </cell>
        </row>
        <row r="169">
          <cell r="B169">
            <v>22250</v>
          </cell>
          <cell r="C169" t="str">
            <v>#N/A N/A</v>
          </cell>
          <cell r="D169">
            <v>22250</v>
          </cell>
          <cell r="E169">
            <v>41.7</v>
          </cell>
          <cell r="F169">
            <v>22250</v>
          </cell>
          <cell r="G169" t="str">
            <v>#N/A N/A</v>
          </cell>
          <cell r="H169" t="e">
            <v>#N/A</v>
          </cell>
          <cell r="J169">
            <v>0.96852300242131761</v>
          </cell>
          <cell r="K169">
            <v>0.96852300242131761</v>
          </cell>
          <cell r="L169">
            <v>0</v>
          </cell>
          <cell r="M169">
            <v>0</v>
          </cell>
          <cell r="N169">
            <v>0</v>
          </cell>
          <cell r="O169">
            <v>7.7519379844961156</v>
          </cell>
          <cell r="P169">
            <v>0</v>
          </cell>
        </row>
        <row r="170">
          <cell r="B170">
            <v>22281</v>
          </cell>
          <cell r="C170" t="str">
            <v>#N/A N/A</v>
          </cell>
          <cell r="D170">
            <v>22281</v>
          </cell>
          <cell r="E170">
            <v>42.1</v>
          </cell>
          <cell r="F170">
            <v>22281</v>
          </cell>
          <cell r="G170" t="str">
            <v>#N/A N/A</v>
          </cell>
          <cell r="H170" t="e">
            <v>#N/A</v>
          </cell>
          <cell r="J170">
            <v>1.6908212560386549</v>
          </cell>
          <cell r="K170">
            <v>1.6908212560386549</v>
          </cell>
          <cell r="L170">
            <v>0</v>
          </cell>
          <cell r="M170">
            <v>0</v>
          </cell>
          <cell r="N170">
            <v>0</v>
          </cell>
          <cell r="O170">
            <v>7.1246819338422585</v>
          </cell>
          <cell r="P170">
            <v>0</v>
          </cell>
        </row>
        <row r="171">
          <cell r="B171">
            <v>22312</v>
          </cell>
          <cell r="C171" t="str">
            <v>#N/A N/A</v>
          </cell>
          <cell r="D171">
            <v>22312</v>
          </cell>
          <cell r="E171">
            <v>42</v>
          </cell>
          <cell r="F171">
            <v>22312</v>
          </cell>
          <cell r="G171" t="str">
            <v>#N/A N/A</v>
          </cell>
          <cell r="H171" t="e">
            <v>#N/A</v>
          </cell>
          <cell r="J171">
            <v>1.2048192771084265</v>
          </cell>
          <cell r="K171">
            <v>1.2048192771084265</v>
          </cell>
          <cell r="L171">
            <v>0</v>
          </cell>
          <cell r="M171">
            <v>0</v>
          </cell>
          <cell r="N171">
            <v>0</v>
          </cell>
          <cell r="O171">
            <v>6.0606060606060552</v>
          </cell>
          <cell r="P171">
            <v>0</v>
          </cell>
        </row>
        <row r="172">
          <cell r="B172">
            <v>22340</v>
          </cell>
          <cell r="C172" t="str">
            <v>#N/A N/A</v>
          </cell>
          <cell r="D172">
            <v>22340</v>
          </cell>
          <cell r="E172">
            <v>42</v>
          </cell>
          <cell r="F172">
            <v>22340</v>
          </cell>
          <cell r="G172" t="str">
            <v>#N/A N/A</v>
          </cell>
          <cell r="H172" t="e">
            <v>#N/A</v>
          </cell>
          <cell r="J172">
            <v>0.7194244604316502</v>
          </cell>
          <cell r="K172">
            <v>0.7194244604316502</v>
          </cell>
          <cell r="L172">
            <v>0</v>
          </cell>
          <cell r="M172">
            <v>0</v>
          </cell>
          <cell r="N172">
            <v>0</v>
          </cell>
          <cell r="O172">
            <v>5.5276381909547867</v>
          </cell>
          <cell r="P172">
            <v>0</v>
          </cell>
        </row>
        <row r="173">
          <cell r="B173">
            <v>22371</v>
          </cell>
          <cell r="C173" t="str">
            <v>#N/A N/A</v>
          </cell>
          <cell r="D173">
            <v>22371</v>
          </cell>
          <cell r="E173">
            <v>42.1</v>
          </cell>
          <cell r="F173">
            <v>22371</v>
          </cell>
          <cell r="G173" t="str">
            <v>#N/A N/A</v>
          </cell>
          <cell r="H173" t="e">
            <v>#N/A</v>
          </cell>
          <cell r="J173">
            <v>0</v>
          </cell>
          <cell r="K173">
            <v>0</v>
          </cell>
          <cell r="L173">
            <v>0</v>
          </cell>
          <cell r="M173">
            <v>0</v>
          </cell>
          <cell r="N173">
            <v>0</v>
          </cell>
          <cell r="O173">
            <v>5.2499999999999991</v>
          </cell>
          <cell r="P173">
            <v>0</v>
          </cell>
        </row>
        <row r="174">
          <cell r="B174">
            <v>22401</v>
          </cell>
          <cell r="C174" t="str">
            <v>#N/A N/A</v>
          </cell>
          <cell r="D174">
            <v>22401</v>
          </cell>
          <cell r="E174">
            <v>42.2</v>
          </cell>
          <cell r="F174">
            <v>22401</v>
          </cell>
          <cell r="G174" t="str">
            <v>#N/A N/A</v>
          </cell>
          <cell r="H174" t="e">
            <v>#N/A</v>
          </cell>
          <cell r="J174">
            <v>0.4761904761904745</v>
          </cell>
          <cell r="K174">
            <v>0.4761904761904745</v>
          </cell>
          <cell r="L174">
            <v>0</v>
          </cell>
          <cell r="M174">
            <v>0</v>
          </cell>
          <cell r="N174">
            <v>0</v>
          </cell>
          <cell r="O174">
            <v>4.1975308641975406</v>
          </cell>
          <cell r="P174">
            <v>0</v>
          </cell>
        </row>
        <row r="175">
          <cell r="B175">
            <v>22432</v>
          </cell>
          <cell r="C175" t="str">
            <v>#N/A N/A</v>
          </cell>
          <cell r="D175">
            <v>22432</v>
          </cell>
          <cell r="E175">
            <v>42.1</v>
          </cell>
          <cell r="F175">
            <v>22432</v>
          </cell>
          <cell r="G175" t="str">
            <v>#N/A N/A</v>
          </cell>
          <cell r="H175" t="e">
            <v>#N/A</v>
          </cell>
          <cell r="J175">
            <v>0.23809523809523725</v>
          </cell>
          <cell r="K175">
            <v>0.23809523809523725</v>
          </cell>
          <cell r="L175">
            <v>0</v>
          </cell>
          <cell r="M175">
            <v>0</v>
          </cell>
          <cell r="N175">
            <v>0</v>
          </cell>
          <cell r="O175">
            <v>2.9339853300733632</v>
          </cell>
          <cell r="P175">
            <v>0</v>
          </cell>
        </row>
        <row r="176">
          <cell r="B176">
            <v>22462</v>
          </cell>
          <cell r="C176" t="str">
            <v>#N/A N/A</v>
          </cell>
          <cell r="D176">
            <v>22462</v>
          </cell>
          <cell r="E176">
            <v>42.5</v>
          </cell>
          <cell r="F176">
            <v>22462</v>
          </cell>
          <cell r="G176" t="str">
            <v>#N/A N/A</v>
          </cell>
          <cell r="H176" t="e">
            <v>#N/A</v>
          </cell>
          <cell r="J176">
            <v>0.95011876484560887</v>
          </cell>
          <cell r="K176">
            <v>0.95011876484560887</v>
          </cell>
          <cell r="L176">
            <v>0</v>
          </cell>
          <cell r="M176">
            <v>0</v>
          </cell>
          <cell r="N176">
            <v>0</v>
          </cell>
          <cell r="O176">
            <v>2.6570048309178862</v>
          </cell>
          <cell r="P176">
            <v>0</v>
          </cell>
        </row>
        <row r="177">
          <cell r="B177">
            <v>22493</v>
          </cell>
          <cell r="C177" t="str">
            <v>#N/A N/A</v>
          </cell>
          <cell r="D177">
            <v>22493</v>
          </cell>
          <cell r="E177">
            <v>42.6</v>
          </cell>
          <cell r="F177">
            <v>22493</v>
          </cell>
          <cell r="G177" t="str">
            <v>#N/A N/A</v>
          </cell>
          <cell r="H177" t="e">
            <v>#N/A</v>
          </cell>
          <cell r="J177">
            <v>0.94786729857818663</v>
          </cell>
          <cell r="K177">
            <v>0.94786729857818663</v>
          </cell>
          <cell r="L177">
            <v>0</v>
          </cell>
          <cell r="M177">
            <v>0</v>
          </cell>
          <cell r="N177">
            <v>0</v>
          </cell>
          <cell r="O177">
            <v>2.898550724637694</v>
          </cell>
          <cell r="P177">
            <v>0</v>
          </cell>
        </row>
        <row r="178">
          <cell r="B178">
            <v>22524</v>
          </cell>
          <cell r="C178" t="str">
            <v>#N/A N/A</v>
          </cell>
          <cell r="D178">
            <v>22524</v>
          </cell>
          <cell r="E178">
            <v>42.7</v>
          </cell>
          <cell r="F178">
            <v>22524</v>
          </cell>
          <cell r="G178" t="str">
            <v>#N/A N/A</v>
          </cell>
          <cell r="H178" t="e">
            <v>#N/A</v>
          </cell>
          <cell r="J178">
            <v>1.4251781472684133</v>
          </cell>
          <cell r="K178">
            <v>1.4251781472684133</v>
          </cell>
          <cell r="L178">
            <v>0</v>
          </cell>
          <cell r="M178">
            <v>0</v>
          </cell>
          <cell r="N178">
            <v>0</v>
          </cell>
          <cell r="O178">
            <v>3.3898305084745894</v>
          </cell>
          <cell r="P178">
            <v>0</v>
          </cell>
        </row>
        <row r="179">
          <cell r="B179">
            <v>22554</v>
          </cell>
          <cell r="C179" t="str">
            <v>#N/A N/A</v>
          </cell>
          <cell r="D179">
            <v>22554</v>
          </cell>
          <cell r="E179">
            <v>42.8</v>
          </cell>
          <cell r="F179">
            <v>22554</v>
          </cell>
          <cell r="G179" t="str">
            <v>#N/A N/A</v>
          </cell>
          <cell r="H179" t="e">
            <v>#N/A</v>
          </cell>
          <cell r="J179">
            <v>0.7058823529411784</v>
          </cell>
          <cell r="K179">
            <v>0.7058823529411784</v>
          </cell>
          <cell r="L179">
            <v>0</v>
          </cell>
          <cell r="M179">
            <v>0</v>
          </cell>
          <cell r="N179">
            <v>0</v>
          </cell>
          <cell r="O179">
            <v>3.3816425120772875</v>
          </cell>
          <cell r="P179">
            <v>0</v>
          </cell>
        </row>
        <row r="180">
          <cell r="B180">
            <v>22585</v>
          </cell>
          <cell r="C180" t="str">
            <v>#N/A N/A</v>
          </cell>
          <cell r="D180">
            <v>22585</v>
          </cell>
          <cell r="E180">
            <v>43</v>
          </cell>
          <cell r="F180">
            <v>22585</v>
          </cell>
          <cell r="G180" t="str">
            <v>#N/A N/A</v>
          </cell>
          <cell r="H180" t="e">
            <v>#N/A</v>
          </cell>
          <cell r="J180">
            <v>0.93896713615022609</v>
          </cell>
          <cell r="K180">
            <v>0.93896713615022609</v>
          </cell>
          <cell r="L180">
            <v>0</v>
          </cell>
          <cell r="M180">
            <v>0</v>
          </cell>
          <cell r="N180">
            <v>0</v>
          </cell>
          <cell r="O180">
            <v>3.6144578313253017</v>
          </cell>
          <cell r="P180">
            <v>0</v>
          </cell>
        </row>
        <row r="181">
          <cell r="B181">
            <v>22615</v>
          </cell>
          <cell r="C181" t="str">
            <v>#N/A N/A</v>
          </cell>
          <cell r="D181">
            <v>22615</v>
          </cell>
          <cell r="E181">
            <v>43.1</v>
          </cell>
          <cell r="F181">
            <v>22615</v>
          </cell>
          <cell r="G181" t="str">
            <v>#N/A N/A</v>
          </cell>
          <cell r="H181" t="e">
            <v>#N/A</v>
          </cell>
          <cell r="J181">
            <v>0.93676814988290502</v>
          </cell>
          <cell r="K181">
            <v>0.93676814988290502</v>
          </cell>
          <cell r="L181">
            <v>0</v>
          </cell>
          <cell r="M181">
            <v>0</v>
          </cell>
          <cell r="N181">
            <v>0</v>
          </cell>
          <cell r="O181">
            <v>3.3573141486810565</v>
          </cell>
          <cell r="P181">
            <v>0</v>
          </cell>
        </row>
        <row r="182">
          <cell r="B182">
            <v>22646</v>
          </cell>
          <cell r="C182" t="str">
            <v>#N/A N/A</v>
          </cell>
          <cell r="D182">
            <v>22646</v>
          </cell>
          <cell r="E182">
            <v>43.8</v>
          </cell>
          <cell r="F182">
            <v>22646</v>
          </cell>
          <cell r="G182" t="str">
            <v>#N/A N/A</v>
          </cell>
          <cell r="H182" t="e">
            <v>#N/A</v>
          </cell>
          <cell r="J182">
            <v>2.3364485981308469</v>
          </cell>
          <cell r="K182">
            <v>2.3364485981308469</v>
          </cell>
          <cell r="L182">
            <v>0</v>
          </cell>
          <cell r="M182">
            <v>0</v>
          </cell>
          <cell r="N182">
            <v>0</v>
          </cell>
          <cell r="O182">
            <v>4.0380047505938155</v>
          </cell>
          <cell r="P182">
            <v>0</v>
          </cell>
        </row>
        <row r="183">
          <cell r="B183">
            <v>22677</v>
          </cell>
          <cell r="C183" t="str">
            <v>#N/A N/A</v>
          </cell>
          <cell r="D183">
            <v>22677</v>
          </cell>
          <cell r="E183">
            <v>44</v>
          </cell>
          <cell r="F183">
            <v>22677</v>
          </cell>
          <cell r="G183" t="str">
            <v>#N/A N/A</v>
          </cell>
          <cell r="H183" t="e">
            <v>#N/A</v>
          </cell>
          <cell r="J183">
            <v>2.3255813953488413</v>
          </cell>
          <cell r="K183">
            <v>2.3255813953488413</v>
          </cell>
          <cell r="L183">
            <v>0</v>
          </cell>
          <cell r="M183">
            <v>0</v>
          </cell>
          <cell r="N183">
            <v>0</v>
          </cell>
          <cell r="O183">
            <v>4.7619047619047672</v>
          </cell>
          <cell r="P183">
            <v>0</v>
          </cell>
        </row>
        <row r="184">
          <cell r="B184">
            <v>22705</v>
          </cell>
          <cell r="C184" t="str">
            <v>#N/A N/A</v>
          </cell>
          <cell r="D184">
            <v>22705</v>
          </cell>
          <cell r="E184">
            <v>43.9</v>
          </cell>
          <cell r="F184">
            <v>22705</v>
          </cell>
          <cell r="G184" t="str">
            <v>#N/A N/A</v>
          </cell>
          <cell r="H184" t="e">
            <v>#N/A</v>
          </cell>
          <cell r="J184">
            <v>1.8561484918793392</v>
          </cell>
          <cell r="K184">
            <v>1.8561484918793392</v>
          </cell>
          <cell r="L184">
            <v>0</v>
          </cell>
          <cell r="M184">
            <v>0</v>
          </cell>
          <cell r="N184">
            <v>0</v>
          </cell>
          <cell r="O184">
            <v>4.5238095238095299</v>
          </cell>
          <cell r="P184">
            <v>0</v>
          </cell>
        </row>
        <row r="185">
          <cell r="B185">
            <v>22736</v>
          </cell>
          <cell r="C185" t="str">
            <v>#N/A N/A</v>
          </cell>
          <cell r="D185">
            <v>22736</v>
          </cell>
          <cell r="E185">
            <v>44.1</v>
          </cell>
          <cell r="F185">
            <v>22736</v>
          </cell>
          <cell r="G185" t="str">
            <v>#N/A N/A</v>
          </cell>
          <cell r="H185" t="e">
            <v>#N/A</v>
          </cell>
          <cell r="J185">
            <v>0.68493150684931781</v>
          </cell>
          <cell r="K185">
            <v>0.68493150684931781</v>
          </cell>
          <cell r="L185">
            <v>0</v>
          </cell>
          <cell r="M185">
            <v>0</v>
          </cell>
          <cell r="N185">
            <v>0</v>
          </cell>
          <cell r="O185">
            <v>4.7505938242280221</v>
          </cell>
          <cell r="P185">
            <v>0</v>
          </cell>
        </row>
        <row r="186">
          <cell r="B186">
            <v>22766</v>
          </cell>
          <cell r="C186" t="str">
            <v>#N/A N/A</v>
          </cell>
          <cell r="D186">
            <v>22766</v>
          </cell>
          <cell r="E186">
            <v>44.5</v>
          </cell>
          <cell r="F186">
            <v>22766</v>
          </cell>
          <cell r="G186" t="str">
            <v>#N/A N/A</v>
          </cell>
          <cell r="H186" t="e">
            <v>#N/A</v>
          </cell>
          <cell r="J186">
            <v>1.1363636363636465</v>
          </cell>
          <cell r="K186">
            <v>1.1363636363636465</v>
          </cell>
          <cell r="L186">
            <v>0</v>
          </cell>
          <cell r="M186">
            <v>0</v>
          </cell>
          <cell r="N186">
            <v>0</v>
          </cell>
          <cell r="O186">
            <v>5.4502369668246287</v>
          </cell>
          <cell r="P186">
            <v>0</v>
          </cell>
        </row>
        <row r="187">
          <cell r="B187">
            <v>22797</v>
          </cell>
          <cell r="C187" t="str">
            <v>#N/A N/A</v>
          </cell>
          <cell r="D187">
            <v>22797</v>
          </cell>
          <cell r="E187">
            <v>44.8</v>
          </cell>
          <cell r="F187">
            <v>22797</v>
          </cell>
          <cell r="G187" t="str">
            <v>#N/A N/A</v>
          </cell>
          <cell r="H187" t="e">
            <v>#N/A</v>
          </cell>
          <cell r="J187">
            <v>2.0501138952163878</v>
          </cell>
          <cell r="K187">
            <v>2.0501138952163878</v>
          </cell>
          <cell r="L187">
            <v>0</v>
          </cell>
          <cell r="M187">
            <v>0</v>
          </cell>
          <cell r="N187">
            <v>0</v>
          </cell>
          <cell r="O187">
            <v>6.4133016627078376</v>
          </cell>
          <cell r="P187">
            <v>0</v>
          </cell>
        </row>
        <row r="188">
          <cell r="B188">
            <v>22827</v>
          </cell>
          <cell r="C188" t="str">
            <v>#N/A N/A</v>
          </cell>
          <cell r="D188">
            <v>22827</v>
          </cell>
          <cell r="E188">
            <v>45.5</v>
          </cell>
          <cell r="F188">
            <v>22827</v>
          </cell>
          <cell r="G188" t="str">
            <v>#N/A N/A</v>
          </cell>
          <cell r="H188" t="e">
            <v>#N/A</v>
          </cell>
          <cell r="J188">
            <v>3.1746031746031633</v>
          </cell>
          <cell r="K188">
            <v>3.1746031746031633</v>
          </cell>
          <cell r="L188">
            <v>0</v>
          </cell>
          <cell r="M188">
            <v>0</v>
          </cell>
          <cell r="N188">
            <v>0</v>
          </cell>
          <cell r="O188">
            <v>7.0588235294117618</v>
          </cell>
          <cell r="P188">
            <v>0</v>
          </cell>
        </row>
        <row r="189">
          <cell r="B189">
            <v>22858</v>
          </cell>
          <cell r="C189" t="str">
            <v>#N/A N/A</v>
          </cell>
          <cell r="D189">
            <v>22858</v>
          </cell>
          <cell r="E189">
            <v>45.7</v>
          </cell>
          <cell r="F189">
            <v>22858</v>
          </cell>
          <cell r="G189" t="str">
            <v>#N/A N/A</v>
          </cell>
          <cell r="H189" t="e">
            <v>#N/A</v>
          </cell>
          <cell r="J189">
            <v>2.6966292134831482</v>
          </cell>
          <cell r="K189">
            <v>2.6966292134831482</v>
          </cell>
          <cell r="L189">
            <v>0</v>
          </cell>
          <cell r="M189">
            <v>0</v>
          </cell>
          <cell r="N189">
            <v>0</v>
          </cell>
          <cell r="O189">
            <v>7.2769953051643244</v>
          </cell>
          <cell r="P189">
            <v>0</v>
          </cell>
        </row>
        <row r="190">
          <cell r="B190">
            <v>22889</v>
          </cell>
          <cell r="C190" t="str">
            <v>#N/A N/A</v>
          </cell>
          <cell r="D190">
            <v>22889</v>
          </cell>
          <cell r="E190">
            <v>45.9</v>
          </cell>
          <cell r="F190">
            <v>22889</v>
          </cell>
          <cell r="G190" t="str">
            <v>#N/A N/A</v>
          </cell>
          <cell r="H190" t="e">
            <v>#N/A</v>
          </cell>
          <cell r="J190">
            <v>2.4553571428571397</v>
          </cell>
          <cell r="K190">
            <v>2.4553571428571397</v>
          </cell>
          <cell r="L190">
            <v>0</v>
          </cell>
          <cell r="M190">
            <v>0</v>
          </cell>
          <cell r="N190">
            <v>0</v>
          </cell>
          <cell r="O190">
            <v>7.494145199063218</v>
          </cell>
          <cell r="P190">
            <v>0</v>
          </cell>
        </row>
        <row r="191">
          <cell r="B191">
            <v>22919</v>
          </cell>
          <cell r="C191" t="str">
            <v>#N/A N/A</v>
          </cell>
          <cell r="D191">
            <v>22919</v>
          </cell>
          <cell r="E191">
            <v>46.4</v>
          </cell>
          <cell r="F191">
            <v>22919</v>
          </cell>
          <cell r="G191" t="str">
            <v>#N/A N/A</v>
          </cell>
          <cell r="H191" t="e">
            <v>#N/A</v>
          </cell>
          <cell r="J191">
            <v>1.978021978021971</v>
          </cell>
          <cell r="K191">
            <v>1.978021978021971</v>
          </cell>
          <cell r="L191">
            <v>0</v>
          </cell>
          <cell r="M191">
            <v>0</v>
          </cell>
          <cell r="N191">
            <v>0</v>
          </cell>
          <cell r="O191">
            <v>8.4112149532710401</v>
          </cell>
          <cell r="P191">
            <v>0</v>
          </cell>
        </row>
        <row r="192">
          <cell r="B192">
            <v>22950</v>
          </cell>
          <cell r="C192" t="str">
            <v>#N/A N/A</v>
          </cell>
          <cell r="D192">
            <v>22950</v>
          </cell>
          <cell r="E192">
            <v>46.8</v>
          </cell>
          <cell r="F192">
            <v>22950</v>
          </cell>
          <cell r="G192" t="str">
            <v>#N/A N/A</v>
          </cell>
          <cell r="H192" t="e">
            <v>#N/A</v>
          </cell>
          <cell r="J192">
            <v>2.4070021881837933</v>
          </cell>
          <cell r="K192">
            <v>2.4070021881837933</v>
          </cell>
          <cell r="L192">
            <v>0</v>
          </cell>
          <cell r="M192">
            <v>0</v>
          </cell>
          <cell r="N192">
            <v>0</v>
          </cell>
          <cell r="O192">
            <v>8.8372093023255651</v>
          </cell>
          <cell r="P192">
            <v>0</v>
          </cell>
        </row>
        <row r="193">
          <cell r="B193">
            <v>22980</v>
          </cell>
          <cell r="C193" t="str">
            <v>#N/A N/A</v>
          </cell>
          <cell r="D193">
            <v>22980</v>
          </cell>
          <cell r="E193">
            <v>47.2</v>
          </cell>
          <cell r="F193">
            <v>22980</v>
          </cell>
          <cell r="G193" t="str">
            <v>#N/A N/A</v>
          </cell>
          <cell r="H193" t="e">
            <v>#N/A</v>
          </cell>
          <cell r="J193">
            <v>2.8322440087146017</v>
          </cell>
          <cell r="K193">
            <v>2.8322440087146017</v>
          </cell>
          <cell r="L193">
            <v>0</v>
          </cell>
          <cell r="M193">
            <v>0</v>
          </cell>
          <cell r="N193">
            <v>0</v>
          </cell>
          <cell r="O193">
            <v>9.5127610208816762</v>
          </cell>
          <cell r="P193">
            <v>0</v>
          </cell>
        </row>
        <row r="194">
          <cell r="B194">
            <v>23011</v>
          </cell>
          <cell r="C194" t="str">
            <v>#N/A N/A</v>
          </cell>
          <cell r="D194">
            <v>23011</v>
          </cell>
          <cell r="E194">
            <v>47.4</v>
          </cell>
          <cell r="F194">
            <v>23011</v>
          </cell>
          <cell r="G194" t="str">
            <v>#N/A N/A</v>
          </cell>
          <cell r="H194" t="e">
            <v>#N/A</v>
          </cell>
          <cell r="J194">
            <v>2.155172413793105</v>
          </cell>
          <cell r="K194">
            <v>2.155172413793105</v>
          </cell>
          <cell r="L194">
            <v>0</v>
          </cell>
          <cell r="M194">
            <v>0</v>
          </cell>
          <cell r="N194">
            <v>0</v>
          </cell>
          <cell r="O194">
            <v>8.2191780821917924</v>
          </cell>
          <cell r="P194">
            <v>0</v>
          </cell>
        </row>
        <row r="195">
          <cell r="B195">
            <v>23042</v>
          </cell>
          <cell r="C195" t="str">
            <v>#N/A N/A</v>
          </cell>
          <cell r="D195">
            <v>23042</v>
          </cell>
          <cell r="E195">
            <v>47.7</v>
          </cell>
          <cell r="F195">
            <v>23042</v>
          </cell>
          <cell r="G195" t="str">
            <v>#N/A N/A</v>
          </cell>
          <cell r="H195" t="e">
            <v>#N/A</v>
          </cell>
          <cell r="J195">
            <v>1.9230769230769384</v>
          </cell>
          <cell r="K195">
            <v>1.9230769230769384</v>
          </cell>
          <cell r="L195">
            <v>0</v>
          </cell>
          <cell r="M195">
            <v>0</v>
          </cell>
          <cell r="N195">
            <v>0</v>
          </cell>
          <cell r="O195">
            <v>8.4090909090909207</v>
          </cell>
          <cell r="P195">
            <v>0</v>
          </cell>
        </row>
        <row r="196">
          <cell r="B196">
            <v>23070</v>
          </cell>
          <cell r="C196" t="str">
            <v>#N/A N/A</v>
          </cell>
          <cell r="D196">
            <v>23070</v>
          </cell>
          <cell r="E196">
            <v>47.8</v>
          </cell>
          <cell r="F196">
            <v>23070</v>
          </cell>
          <cell r="G196" t="str">
            <v>#N/A N/A</v>
          </cell>
          <cell r="H196" t="e">
            <v>#N/A</v>
          </cell>
          <cell r="J196">
            <v>1.2711864406779627</v>
          </cell>
          <cell r="K196">
            <v>1.2711864406779627</v>
          </cell>
          <cell r="L196">
            <v>0</v>
          </cell>
          <cell r="M196">
            <v>0</v>
          </cell>
          <cell r="N196">
            <v>0</v>
          </cell>
          <cell r="O196">
            <v>8.8838268792710728</v>
          </cell>
          <cell r="P196">
            <v>0</v>
          </cell>
        </row>
        <row r="197">
          <cell r="B197">
            <v>23101</v>
          </cell>
          <cell r="C197" t="str">
            <v>#N/A N/A</v>
          </cell>
          <cell r="D197">
            <v>23101</v>
          </cell>
          <cell r="E197">
            <v>48</v>
          </cell>
          <cell r="F197">
            <v>23101</v>
          </cell>
          <cell r="G197" t="str">
            <v>#N/A N/A</v>
          </cell>
          <cell r="H197" t="e">
            <v>#N/A</v>
          </cell>
          <cell r="J197">
            <v>1.2658227848101333</v>
          </cell>
          <cell r="K197">
            <v>1.2658227848101333</v>
          </cell>
          <cell r="L197">
            <v>0</v>
          </cell>
          <cell r="M197">
            <v>0</v>
          </cell>
          <cell r="N197">
            <v>0</v>
          </cell>
          <cell r="O197">
            <v>8.843537414965974</v>
          </cell>
          <cell r="P197">
            <v>0</v>
          </cell>
        </row>
        <row r="198">
          <cell r="B198">
            <v>23131</v>
          </cell>
          <cell r="C198" t="str">
            <v>#N/A N/A</v>
          </cell>
          <cell r="D198">
            <v>23131</v>
          </cell>
          <cell r="E198">
            <v>48.4</v>
          </cell>
          <cell r="F198">
            <v>23131</v>
          </cell>
          <cell r="G198" t="str">
            <v>#N/A N/A</v>
          </cell>
          <cell r="H198" t="e">
            <v>#N/A</v>
          </cell>
          <cell r="J198">
            <v>1.467505241090139</v>
          </cell>
          <cell r="K198">
            <v>1.467505241090139</v>
          </cell>
          <cell r="L198">
            <v>0</v>
          </cell>
          <cell r="M198">
            <v>0</v>
          </cell>
          <cell r="N198">
            <v>0</v>
          </cell>
          <cell r="O198">
            <v>8.764044943820215</v>
          </cell>
          <cell r="P198">
            <v>0</v>
          </cell>
        </row>
        <row r="199">
          <cell r="B199">
            <v>23162</v>
          </cell>
          <cell r="C199" t="str">
            <v>#N/A N/A</v>
          </cell>
          <cell r="D199">
            <v>23162</v>
          </cell>
          <cell r="E199">
            <v>48.6</v>
          </cell>
          <cell r="F199">
            <v>23162</v>
          </cell>
          <cell r="G199" t="str">
            <v>#N/A N/A</v>
          </cell>
          <cell r="H199" t="e">
            <v>#N/A</v>
          </cell>
          <cell r="J199">
            <v>1.6736401673640211</v>
          </cell>
          <cell r="K199">
            <v>1.6736401673640211</v>
          </cell>
          <cell r="L199">
            <v>0</v>
          </cell>
          <cell r="M199">
            <v>0</v>
          </cell>
          <cell r="N199">
            <v>0</v>
          </cell>
          <cell r="O199">
            <v>8.4821428571428612</v>
          </cell>
          <cell r="P199">
            <v>0</v>
          </cell>
        </row>
        <row r="200">
          <cell r="B200">
            <v>23192</v>
          </cell>
          <cell r="C200" t="str">
            <v>#N/A N/A</v>
          </cell>
          <cell r="D200">
            <v>23192</v>
          </cell>
          <cell r="E200">
            <v>49.2</v>
          </cell>
          <cell r="F200">
            <v>23192</v>
          </cell>
          <cell r="G200" t="str">
            <v>#N/A N/A</v>
          </cell>
          <cell r="H200" t="e">
            <v>#N/A</v>
          </cell>
          <cell r="J200">
            <v>2.5000000000000133</v>
          </cell>
          <cell r="K200">
            <v>2.5000000000000133</v>
          </cell>
          <cell r="L200">
            <v>0</v>
          </cell>
          <cell r="M200">
            <v>0</v>
          </cell>
          <cell r="N200">
            <v>0</v>
          </cell>
          <cell r="O200">
            <v>8.1318681318681474</v>
          </cell>
          <cell r="P200">
            <v>0</v>
          </cell>
        </row>
        <row r="201">
          <cell r="B201">
            <v>23223</v>
          </cell>
          <cell r="C201" t="str">
            <v>#N/A N/A</v>
          </cell>
          <cell r="D201">
            <v>23223</v>
          </cell>
          <cell r="E201">
            <v>49.5</v>
          </cell>
          <cell r="F201">
            <v>23223</v>
          </cell>
          <cell r="G201" t="str">
            <v>#N/A N/A</v>
          </cell>
          <cell r="H201" t="e">
            <v>#N/A</v>
          </cell>
          <cell r="J201">
            <v>2.2727272727272707</v>
          </cell>
          <cell r="K201">
            <v>2.2727272727272707</v>
          </cell>
          <cell r="L201">
            <v>0</v>
          </cell>
          <cell r="M201">
            <v>0</v>
          </cell>
          <cell r="N201">
            <v>0</v>
          </cell>
          <cell r="O201">
            <v>8.3150984682713194</v>
          </cell>
          <cell r="P201">
            <v>0</v>
          </cell>
        </row>
        <row r="202">
          <cell r="B202">
            <v>23254</v>
          </cell>
          <cell r="C202" t="str">
            <v>#N/A N/A</v>
          </cell>
          <cell r="D202">
            <v>23254</v>
          </cell>
          <cell r="E202">
            <v>49.5</v>
          </cell>
          <cell r="F202">
            <v>23254</v>
          </cell>
          <cell r="G202" t="str">
            <v>#N/A N/A</v>
          </cell>
          <cell r="H202" t="e">
            <v>#N/A</v>
          </cell>
          <cell r="J202">
            <v>1.8518518518518379</v>
          </cell>
          <cell r="K202">
            <v>1.8518518518518379</v>
          </cell>
          <cell r="L202">
            <v>0</v>
          </cell>
          <cell r="M202">
            <v>0</v>
          </cell>
          <cell r="N202">
            <v>0</v>
          </cell>
          <cell r="O202">
            <v>7.8431372549019551</v>
          </cell>
          <cell r="P202">
            <v>0</v>
          </cell>
        </row>
        <row r="203">
          <cell r="B203">
            <v>23284</v>
          </cell>
          <cell r="C203" t="str">
            <v>#N/A N/A</v>
          </cell>
          <cell r="D203">
            <v>23284</v>
          </cell>
          <cell r="E203">
            <v>49.8</v>
          </cell>
          <cell r="F203">
            <v>23284</v>
          </cell>
          <cell r="G203" t="str">
            <v>#N/A N/A</v>
          </cell>
          <cell r="H203" t="e">
            <v>#N/A</v>
          </cell>
          <cell r="J203">
            <v>1.2195121951219301</v>
          </cell>
          <cell r="K203">
            <v>1.2195121951219301</v>
          </cell>
          <cell r="L203">
            <v>0</v>
          </cell>
          <cell r="M203">
            <v>0</v>
          </cell>
          <cell r="N203">
            <v>0</v>
          </cell>
          <cell r="O203">
            <v>7.3275862068965525</v>
          </cell>
          <cell r="P203">
            <v>0</v>
          </cell>
        </row>
        <row r="204">
          <cell r="B204">
            <v>23315</v>
          </cell>
          <cell r="C204" t="str">
            <v>#N/A N/A</v>
          </cell>
          <cell r="D204">
            <v>23315</v>
          </cell>
          <cell r="E204">
            <v>50.4</v>
          </cell>
          <cell r="F204">
            <v>23315</v>
          </cell>
          <cell r="G204" t="str">
            <v>#N/A N/A</v>
          </cell>
          <cell r="H204" t="e">
            <v>#N/A</v>
          </cell>
          <cell r="J204">
            <v>1.8181818181818077</v>
          </cell>
          <cell r="K204">
            <v>1.8181818181818077</v>
          </cell>
          <cell r="L204">
            <v>0</v>
          </cell>
          <cell r="M204">
            <v>0</v>
          </cell>
          <cell r="N204">
            <v>0</v>
          </cell>
          <cell r="O204">
            <v>7.6923076923076872</v>
          </cell>
          <cell r="P204">
            <v>0</v>
          </cell>
        </row>
        <row r="205">
          <cell r="B205">
            <v>23345</v>
          </cell>
          <cell r="C205" t="str">
            <v>#N/A N/A</v>
          </cell>
          <cell r="D205">
            <v>23345</v>
          </cell>
          <cell r="E205">
            <v>51.2</v>
          </cell>
          <cell r="F205">
            <v>23345</v>
          </cell>
          <cell r="G205" t="str">
            <v>#N/A N/A</v>
          </cell>
          <cell r="H205" t="e">
            <v>#N/A</v>
          </cell>
          <cell r="J205">
            <v>3.4343434343434343</v>
          </cell>
          <cell r="K205">
            <v>3.4343434343434343</v>
          </cell>
          <cell r="L205">
            <v>0</v>
          </cell>
          <cell r="M205">
            <v>0</v>
          </cell>
          <cell r="N205">
            <v>0</v>
          </cell>
          <cell r="O205">
            <v>8.4745762711864394</v>
          </cell>
          <cell r="P205">
            <v>0</v>
          </cell>
        </row>
        <row r="206">
          <cell r="B206">
            <v>23376</v>
          </cell>
          <cell r="C206" t="str">
            <v>#N/A N/A</v>
          </cell>
          <cell r="D206">
            <v>23376</v>
          </cell>
          <cell r="E206">
            <v>52.2</v>
          </cell>
          <cell r="F206">
            <v>23376</v>
          </cell>
          <cell r="G206" t="str">
            <v>#N/A N/A</v>
          </cell>
          <cell r="H206" t="e">
            <v>#N/A</v>
          </cell>
          <cell r="J206">
            <v>4.8192771084337505</v>
          </cell>
          <cell r="K206">
            <v>4.8192771084337505</v>
          </cell>
          <cell r="L206">
            <v>0</v>
          </cell>
          <cell r="M206">
            <v>0</v>
          </cell>
          <cell r="N206">
            <v>0</v>
          </cell>
          <cell r="O206">
            <v>10.126582278481022</v>
          </cell>
          <cell r="P206">
            <v>0</v>
          </cell>
        </row>
        <row r="207">
          <cell r="B207">
            <v>23407</v>
          </cell>
          <cell r="C207" t="str">
            <v>#N/A N/A</v>
          </cell>
          <cell r="D207">
            <v>23407</v>
          </cell>
          <cell r="E207">
            <v>52.4</v>
          </cell>
          <cell r="F207">
            <v>23407</v>
          </cell>
          <cell r="G207" t="str">
            <v>#N/A N/A</v>
          </cell>
          <cell r="H207" t="e">
            <v>#N/A</v>
          </cell>
          <cell r="J207">
            <v>3.9682539682539764</v>
          </cell>
          <cell r="K207">
            <v>3.9682539682539764</v>
          </cell>
          <cell r="L207">
            <v>0</v>
          </cell>
          <cell r="M207">
            <v>0</v>
          </cell>
          <cell r="N207">
            <v>0</v>
          </cell>
          <cell r="O207">
            <v>9.8532494758909692</v>
          </cell>
          <cell r="P207">
            <v>0</v>
          </cell>
        </row>
        <row r="208">
          <cell r="B208">
            <v>23436</v>
          </cell>
          <cell r="C208" t="str">
            <v>#N/A N/A</v>
          </cell>
          <cell r="D208">
            <v>23436</v>
          </cell>
          <cell r="E208">
            <v>52.5</v>
          </cell>
          <cell r="F208">
            <v>23436</v>
          </cell>
          <cell r="G208" t="str">
            <v>#N/A N/A</v>
          </cell>
          <cell r="H208" t="e">
            <v>#N/A</v>
          </cell>
          <cell r="J208">
            <v>2.5390625</v>
          </cell>
          <cell r="K208">
            <v>2.5390625</v>
          </cell>
          <cell r="L208">
            <v>0</v>
          </cell>
          <cell r="M208">
            <v>0</v>
          </cell>
          <cell r="N208">
            <v>0</v>
          </cell>
          <cell r="O208">
            <v>9.8326359832636037</v>
          </cell>
          <cell r="P208">
            <v>0</v>
          </cell>
        </row>
        <row r="209">
          <cell r="B209">
            <v>23467</v>
          </cell>
          <cell r="C209" t="str">
            <v>#N/A N/A</v>
          </cell>
          <cell r="D209">
            <v>23467</v>
          </cell>
          <cell r="E209">
            <v>52.7</v>
          </cell>
          <cell r="F209">
            <v>23467</v>
          </cell>
          <cell r="G209" t="str">
            <v>#N/A N/A</v>
          </cell>
          <cell r="H209" t="e">
            <v>#N/A</v>
          </cell>
          <cell r="J209">
            <v>0.95785440613027628</v>
          </cell>
          <cell r="K209">
            <v>0.95785440613027628</v>
          </cell>
          <cell r="L209">
            <v>0</v>
          </cell>
          <cell r="M209">
            <v>0</v>
          </cell>
          <cell r="N209">
            <v>0</v>
          </cell>
          <cell r="O209">
            <v>9.7916666666666643</v>
          </cell>
          <cell r="P209">
            <v>0</v>
          </cell>
        </row>
        <row r="210">
          <cell r="B210">
            <v>23497</v>
          </cell>
          <cell r="C210" t="str">
            <v>#N/A N/A</v>
          </cell>
          <cell r="D210">
            <v>23497</v>
          </cell>
          <cell r="E210">
            <v>53.2</v>
          </cell>
          <cell r="F210">
            <v>23497</v>
          </cell>
          <cell r="G210" t="str">
            <v>#N/A N/A</v>
          </cell>
          <cell r="H210" t="e">
            <v>#N/A</v>
          </cell>
          <cell r="J210">
            <v>1.5267175572519109</v>
          </cell>
          <cell r="K210">
            <v>1.5267175572519109</v>
          </cell>
          <cell r="L210">
            <v>0</v>
          </cell>
          <cell r="M210">
            <v>0</v>
          </cell>
          <cell r="N210">
            <v>0</v>
          </cell>
          <cell r="O210">
            <v>9.9173553719008378</v>
          </cell>
          <cell r="P210">
            <v>0</v>
          </cell>
        </row>
        <row r="211">
          <cell r="B211">
            <v>23528</v>
          </cell>
          <cell r="C211" t="str">
            <v>#N/A N/A</v>
          </cell>
          <cell r="D211">
            <v>23528</v>
          </cell>
          <cell r="E211">
            <v>53.7</v>
          </cell>
          <cell r="F211">
            <v>23528</v>
          </cell>
          <cell r="G211" t="str">
            <v>#N/A N/A</v>
          </cell>
          <cell r="H211" t="e">
            <v>#N/A</v>
          </cell>
          <cell r="J211">
            <v>2.2857142857142909</v>
          </cell>
          <cell r="K211">
            <v>2.2857142857142909</v>
          </cell>
          <cell r="L211">
            <v>0</v>
          </cell>
          <cell r="M211">
            <v>0</v>
          </cell>
          <cell r="N211">
            <v>0</v>
          </cell>
          <cell r="O211">
            <v>10.493827160493829</v>
          </cell>
          <cell r="P211">
            <v>0</v>
          </cell>
        </row>
        <row r="212">
          <cell r="B212">
            <v>23558</v>
          </cell>
          <cell r="C212" t="str">
            <v>#N/A N/A</v>
          </cell>
          <cell r="D212">
            <v>23558</v>
          </cell>
          <cell r="E212">
            <v>54.3</v>
          </cell>
          <cell r="F212">
            <v>23558</v>
          </cell>
          <cell r="G212" t="str">
            <v>#N/A N/A</v>
          </cell>
          <cell r="H212" t="e">
            <v>#N/A</v>
          </cell>
          <cell r="J212">
            <v>3.0360531309297834</v>
          </cell>
          <cell r="K212">
            <v>3.0360531309297834</v>
          </cell>
          <cell r="L212">
            <v>0</v>
          </cell>
          <cell r="M212">
            <v>0</v>
          </cell>
          <cell r="N212">
            <v>0</v>
          </cell>
          <cell r="O212">
            <v>10.365853658536572</v>
          </cell>
          <cell r="P212">
            <v>0</v>
          </cell>
        </row>
        <row r="213">
          <cell r="B213">
            <v>23589</v>
          </cell>
          <cell r="C213" t="str">
            <v>#N/A N/A</v>
          </cell>
          <cell r="D213">
            <v>23589</v>
          </cell>
          <cell r="E213">
            <v>54.7</v>
          </cell>
          <cell r="F213">
            <v>23589</v>
          </cell>
          <cell r="G213" t="str">
            <v>#N/A N/A</v>
          </cell>
          <cell r="H213" t="e">
            <v>#N/A</v>
          </cell>
          <cell r="J213">
            <v>2.8195488721804551</v>
          </cell>
          <cell r="K213">
            <v>2.8195488721804551</v>
          </cell>
          <cell r="L213">
            <v>0</v>
          </cell>
          <cell r="M213">
            <v>0</v>
          </cell>
          <cell r="N213">
            <v>0</v>
          </cell>
          <cell r="O213">
            <v>10.505050505050505</v>
          </cell>
          <cell r="P213">
            <v>0</v>
          </cell>
        </row>
        <row r="214">
          <cell r="B214">
            <v>23620</v>
          </cell>
          <cell r="C214" t="str">
            <v>#N/A N/A</v>
          </cell>
          <cell r="D214">
            <v>23620</v>
          </cell>
          <cell r="E214">
            <v>55.1</v>
          </cell>
          <cell r="F214">
            <v>23620</v>
          </cell>
          <cell r="G214" t="str">
            <v>#N/A N/A</v>
          </cell>
          <cell r="H214" t="e">
            <v>#N/A</v>
          </cell>
          <cell r="J214">
            <v>2.607076350093096</v>
          </cell>
          <cell r="K214">
            <v>2.607076350093096</v>
          </cell>
          <cell r="L214">
            <v>0</v>
          </cell>
          <cell r="M214">
            <v>0</v>
          </cell>
          <cell r="N214">
            <v>0</v>
          </cell>
          <cell r="O214">
            <v>11.313131313131318</v>
          </cell>
          <cell r="P214">
            <v>0</v>
          </cell>
        </row>
        <row r="215">
          <cell r="B215">
            <v>23650</v>
          </cell>
          <cell r="C215" t="str">
            <v>#N/A N/A</v>
          </cell>
          <cell r="D215">
            <v>23650</v>
          </cell>
          <cell r="E215">
            <v>55.8</v>
          </cell>
          <cell r="F215">
            <v>23650</v>
          </cell>
          <cell r="G215" t="str">
            <v>#N/A N/A</v>
          </cell>
          <cell r="H215" t="e">
            <v>#N/A</v>
          </cell>
          <cell r="J215">
            <v>2.7624309392265234</v>
          </cell>
          <cell r="K215">
            <v>2.7624309392265234</v>
          </cell>
          <cell r="L215">
            <v>0</v>
          </cell>
          <cell r="M215">
            <v>0</v>
          </cell>
          <cell r="N215">
            <v>0</v>
          </cell>
          <cell r="O215">
            <v>12.048192771084331</v>
          </cell>
          <cell r="P215">
            <v>0</v>
          </cell>
        </row>
        <row r="216">
          <cell r="B216">
            <v>23681</v>
          </cell>
          <cell r="C216" t="str">
            <v>#N/A N/A</v>
          </cell>
          <cell r="D216">
            <v>23681</v>
          </cell>
          <cell r="E216">
            <v>56.3</v>
          </cell>
          <cell r="F216">
            <v>23681</v>
          </cell>
          <cell r="G216" t="str">
            <v>#N/A N/A</v>
          </cell>
          <cell r="H216" t="e">
            <v>#N/A</v>
          </cell>
          <cell r="J216">
            <v>2.9250457038391131</v>
          </cell>
          <cell r="K216">
            <v>2.9250457038391131</v>
          </cell>
          <cell r="L216">
            <v>0</v>
          </cell>
          <cell r="M216">
            <v>0</v>
          </cell>
          <cell r="N216">
            <v>0</v>
          </cell>
          <cell r="O216">
            <v>11.706349206349209</v>
          </cell>
          <cell r="P216">
            <v>0</v>
          </cell>
        </row>
        <row r="217">
          <cell r="B217">
            <v>23711</v>
          </cell>
          <cell r="C217" t="str">
            <v>#N/A N/A</v>
          </cell>
          <cell r="D217">
            <v>23711</v>
          </cell>
          <cell r="E217">
            <v>56.9</v>
          </cell>
          <cell r="F217">
            <v>23711</v>
          </cell>
          <cell r="G217" t="str">
            <v>#N/A N/A</v>
          </cell>
          <cell r="H217" t="e">
            <v>#N/A</v>
          </cell>
          <cell r="J217">
            <v>3.2667876588021727</v>
          </cell>
          <cell r="K217">
            <v>3.2667876588021727</v>
          </cell>
          <cell r="L217">
            <v>0</v>
          </cell>
          <cell r="M217">
            <v>0</v>
          </cell>
          <cell r="N217">
            <v>0</v>
          </cell>
          <cell r="O217">
            <v>11.1328125</v>
          </cell>
          <cell r="P217">
            <v>0</v>
          </cell>
        </row>
        <row r="218">
          <cell r="B218">
            <v>23742</v>
          </cell>
          <cell r="C218" t="str">
            <v>#N/A N/A</v>
          </cell>
          <cell r="D218">
            <v>23742</v>
          </cell>
          <cell r="E218">
            <v>58.3</v>
          </cell>
          <cell r="F218">
            <v>23742</v>
          </cell>
          <cell r="G218" t="str">
            <v>#N/A N/A</v>
          </cell>
          <cell r="H218" t="e">
            <v>#N/A</v>
          </cell>
          <cell r="J218">
            <v>4.4802867383512579</v>
          </cell>
          <cell r="K218">
            <v>4.4802867383512579</v>
          </cell>
          <cell r="L218">
            <v>0</v>
          </cell>
          <cell r="M218">
            <v>0</v>
          </cell>
          <cell r="N218">
            <v>0</v>
          </cell>
          <cell r="O218">
            <v>11.68582375478926</v>
          </cell>
          <cell r="P218">
            <v>0</v>
          </cell>
        </row>
        <row r="219">
          <cell r="B219">
            <v>23773</v>
          </cell>
          <cell r="C219" t="str">
            <v>#N/A N/A</v>
          </cell>
          <cell r="D219">
            <v>23773</v>
          </cell>
          <cell r="E219">
            <v>59.2</v>
          </cell>
          <cell r="F219">
            <v>23773</v>
          </cell>
          <cell r="G219" t="str">
            <v>#N/A N/A</v>
          </cell>
          <cell r="H219" t="e">
            <v>#N/A</v>
          </cell>
          <cell r="J219">
            <v>5.1509769094138624</v>
          </cell>
          <cell r="K219">
            <v>5.1509769094138624</v>
          </cell>
          <cell r="L219">
            <v>0</v>
          </cell>
          <cell r="M219">
            <v>0</v>
          </cell>
          <cell r="N219">
            <v>0</v>
          </cell>
          <cell r="O219">
            <v>12.977099236641232</v>
          </cell>
          <cell r="P219">
            <v>0</v>
          </cell>
        </row>
        <row r="220">
          <cell r="B220">
            <v>23801</v>
          </cell>
          <cell r="C220" t="str">
            <v>#N/A N/A</v>
          </cell>
          <cell r="D220">
            <v>23801</v>
          </cell>
          <cell r="E220">
            <v>60.1</v>
          </cell>
          <cell r="F220">
            <v>23801</v>
          </cell>
          <cell r="G220" t="str">
            <v>#N/A N/A</v>
          </cell>
          <cell r="H220" t="e">
            <v>#N/A</v>
          </cell>
          <cell r="J220">
            <v>5.6239015817223237</v>
          </cell>
          <cell r="K220">
            <v>5.6239015817223237</v>
          </cell>
          <cell r="L220">
            <v>0</v>
          </cell>
          <cell r="M220">
            <v>0</v>
          </cell>
          <cell r="N220">
            <v>0</v>
          </cell>
          <cell r="O220">
            <v>14.476190476190487</v>
          </cell>
          <cell r="P220">
            <v>0</v>
          </cell>
        </row>
        <row r="221">
          <cell r="B221">
            <v>23832</v>
          </cell>
          <cell r="C221" t="str">
            <v>#N/A N/A</v>
          </cell>
          <cell r="D221">
            <v>23832</v>
          </cell>
          <cell r="E221">
            <v>61.1</v>
          </cell>
          <cell r="F221">
            <v>23832</v>
          </cell>
          <cell r="G221" t="str">
            <v>#N/A N/A</v>
          </cell>
          <cell r="H221" t="e">
            <v>#N/A</v>
          </cell>
          <cell r="J221">
            <v>4.8027444253859519</v>
          </cell>
          <cell r="K221">
            <v>4.8027444253859519</v>
          </cell>
          <cell r="L221">
            <v>0</v>
          </cell>
          <cell r="M221">
            <v>0</v>
          </cell>
          <cell r="N221">
            <v>0</v>
          </cell>
          <cell r="O221">
            <v>15.939278937381406</v>
          </cell>
          <cell r="P221">
            <v>0</v>
          </cell>
        </row>
        <row r="222">
          <cell r="B222">
            <v>23862</v>
          </cell>
          <cell r="C222" t="str">
            <v>#N/A N/A</v>
          </cell>
          <cell r="D222">
            <v>23862</v>
          </cell>
          <cell r="E222">
            <v>62.1</v>
          </cell>
          <cell r="F222">
            <v>23862</v>
          </cell>
          <cell r="G222" t="str">
            <v>#N/A N/A</v>
          </cell>
          <cell r="H222" t="e">
            <v>#N/A</v>
          </cell>
          <cell r="J222">
            <v>4.8986486486486402</v>
          </cell>
          <cell r="K222">
            <v>4.8986486486486402</v>
          </cell>
          <cell r="L222">
            <v>0</v>
          </cell>
          <cell r="M222">
            <v>0</v>
          </cell>
          <cell r="N222">
            <v>0</v>
          </cell>
          <cell r="O222">
            <v>16.729323308270683</v>
          </cell>
          <cell r="P222">
            <v>0</v>
          </cell>
        </row>
        <row r="223">
          <cell r="B223">
            <v>23893</v>
          </cell>
          <cell r="C223" t="str">
            <v>#N/A N/A</v>
          </cell>
          <cell r="D223">
            <v>23893</v>
          </cell>
          <cell r="E223">
            <v>62.9</v>
          </cell>
          <cell r="F223">
            <v>23893</v>
          </cell>
          <cell r="G223" t="str">
            <v>#N/A N/A</v>
          </cell>
          <cell r="H223" t="e">
            <v>#N/A</v>
          </cell>
          <cell r="J223">
            <v>4.6589018302828578</v>
          </cell>
          <cell r="K223">
            <v>4.6589018302828578</v>
          </cell>
          <cell r="L223">
            <v>0</v>
          </cell>
          <cell r="M223">
            <v>0</v>
          </cell>
          <cell r="N223">
            <v>0</v>
          </cell>
          <cell r="O223">
            <v>17.132216014897562</v>
          </cell>
          <cell r="P223">
            <v>0</v>
          </cell>
        </row>
        <row r="224">
          <cell r="B224">
            <v>23923</v>
          </cell>
          <cell r="C224" t="str">
            <v>#N/A N/A</v>
          </cell>
          <cell r="D224">
            <v>23923</v>
          </cell>
          <cell r="E224">
            <v>64.2</v>
          </cell>
          <cell r="F224">
            <v>23923</v>
          </cell>
          <cell r="G224" t="str">
            <v>#N/A N/A</v>
          </cell>
          <cell r="H224" t="e">
            <v>#N/A</v>
          </cell>
          <cell r="J224">
            <v>5.0736497545008197</v>
          </cell>
          <cell r="K224">
            <v>5.0736497545008197</v>
          </cell>
          <cell r="L224">
            <v>0</v>
          </cell>
          <cell r="M224">
            <v>0</v>
          </cell>
          <cell r="N224">
            <v>0</v>
          </cell>
          <cell r="O224">
            <v>18.232044198895036</v>
          </cell>
          <cell r="P224">
            <v>0</v>
          </cell>
        </row>
        <row r="225">
          <cell r="B225">
            <v>23954</v>
          </cell>
          <cell r="C225" t="str">
            <v>#N/A N/A</v>
          </cell>
          <cell r="D225">
            <v>23954</v>
          </cell>
          <cell r="E225">
            <v>64.900000000000006</v>
          </cell>
          <cell r="F225">
            <v>23954</v>
          </cell>
          <cell r="G225" t="str">
            <v>#N/A N/A</v>
          </cell>
          <cell r="H225" t="e">
            <v>#N/A</v>
          </cell>
          <cell r="J225">
            <v>4.5088566827697241</v>
          </cell>
          <cell r="K225">
            <v>4.5088566827697241</v>
          </cell>
          <cell r="L225">
            <v>0</v>
          </cell>
          <cell r="M225">
            <v>0</v>
          </cell>
          <cell r="N225">
            <v>0</v>
          </cell>
          <cell r="O225">
            <v>18.64716636197441</v>
          </cell>
          <cell r="P225">
            <v>0</v>
          </cell>
        </row>
        <row r="226">
          <cell r="B226">
            <v>23985</v>
          </cell>
          <cell r="C226" t="str">
            <v>#N/A N/A</v>
          </cell>
          <cell r="D226">
            <v>23985</v>
          </cell>
          <cell r="E226">
            <v>65.5</v>
          </cell>
          <cell r="F226">
            <v>23985</v>
          </cell>
          <cell r="G226" t="str">
            <v>#N/A N/A</v>
          </cell>
          <cell r="H226" t="e">
            <v>#N/A</v>
          </cell>
          <cell r="J226">
            <v>4.133545310015907</v>
          </cell>
          <cell r="K226">
            <v>4.133545310015907</v>
          </cell>
          <cell r="L226">
            <v>0</v>
          </cell>
          <cell r="M226">
            <v>0</v>
          </cell>
          <cell r="N226">
            <v>0</v>
          </cell>
          <cell r="O226">
            <v>18.874773139745905</v>
          </cell>
          <cell r="P226">
            <v>0</v>
          </cell>
        </row>
        <row r="227">
          <cell r="B227">
            <v>24015</v>
          </cell>
          <cell r="C227" t="str">
            <v>#N/A N/A</v>
          </cell>
          <cell r="D227">
            <v>24015</v>
          </cell>
          <cell r="E227">
            <v>66.400000000000006</v>
          </cell>
          <cell r="F227">
            <v>24015</v>
          </cell>
          <cell r="G227" t="str">
            <v>#N/A N/A</v>
          </cell>
          <cell r="H227" t="e">
            <v>#N/A</v>
          </cell>
          <cell r="J227">
            <v>3.4267912772585785</v>
          </cell>
          <cell r="K227">
            <v>3.4267912772585785</v>
          </cell>
          <cell r="L227">
            <v>0</v>
          </cell>
          <cell r="M227">
            <v>0</v>
          </cell>
          <cell r="N227">
            <v>0</v>
          </cell>
          <cell r="O227">
            <v>18.996415770609332</v>
          </cell>
          <cell r="P227">
            <v>0</v>
          </cell>
        </row>
        <row r="228">
          <cell r="B228">
            <v>24046</v>
          </cell>
          <cell r="C228" t="str">
            <v>#N/A N/A</v>
          </cell>
          <cell r="D228">
            <v>24046</v>
          </cell>
          <cell r="E228">
            <v>67.099999999999994</v>
          </cell>
          <cell r="F228">
            <v>24046</v>
          </cell>
          <cell r="G228" t="str">
            <v>#N/A N/A</v>
          </cell>
          <cell r="H228" t="e">
            <v>#N/A</v>
          </cell>
          <cell r="J228">
            <v>3.3898305084745672</v>
          </cell>
          <cell r="K228">
            <v>3.3898305084745672</v>
          </cell>
          <cell r="L228">
            <v>0</v>
          </cell>
          <cell r="M228">
            <v>0</v>
          </cell>
          <cell r="N228">
            <v>0</v>
          </cell>
          <cell r="O228">
            <v>19.182948490230899</v>
          </cell>
          <cell r="P228">
            <v>0</v>
          </cell>
        </row>
        <row r="229">
          <cell r="B229">
            <v>24076</v>
          </cell>
          <cell r="C229" t="str">
            <v>#N/A N/A</v>
          </cell>
          <cell r="D229">
            <v>24076</v>
          </cell>
          <cell r="E229">
            <v>67.8</v>
          </cell>
          <cell r="F229">
            <v>24076</v>
          </cell>
          <cell r="G229" t="str">
            <v>#N/A N/A</v>
          </cell>
          <cell r="H229" t="e">
            <v>#N/A</v>
          </cell>
          <cell r="J229">
            <v>3.5114503816793929</v>
          </cell>
          <cell r="K229">
            <v>3.5114503816793929</v>
          </cell>
          <cell r="L229">
            <v>0</v>
          </cell>
          <cell r="M229">
            <v>0</v>
          </cell>
          <cell r="N229">
            <v>0</v>
          </cell>
          <cell r="O229">
            <v>19.156414762741658</v>
          </cell>
          <cell r="P229">
            <v>0</v>
          </cell>
        </row>
        <row r="230">
          <cell r="B230">
            <v>24107</v>
          </cell>
          <cell r="C230" t="str">
            <v>#N/A N/A</v>
          </cell>
          <cell r="D230">
            <v>24107</v>
          </cell>
          <cell r="E230">
            <v>69.2</v>
          </cell>
          <cell r="F230">
            <v>24107</v>
          </cell>
          <cell r="G230" t="str">
            <v>#N/A N/A</v>
          </cell>
          <cell r="H230" t="e">
            <v>#N/A</v>
          </cell>
          <cell r="J230">
            <v>4.2168674698795039</v>
          </cell>
          <cell r="K230">
            <v>4.2168674698795039</v>
          </cell>
          <cell r="L230">
            <v>0</v>
          </cell>
          <cell r="M230">
            <v>0</v>
          </cell>
          <cell r="N230">
            <v>0</v>
          </cell>
          <cell r="O230">
            <v>18.696397941680964</v>
          </cell>
          <cell r="P230">
            <v>0</v>
          </cell>
        </row>
        <row r="231">
          <cell r="B231">
            <v>24138</v>
          </cell>
          <cell r="C231" t="str">
            <v>#N/A N/A</v>
          </cell>
          <cell r="D231">
            <v>24138</v>
          </cell>
          <cell r="E231">
            <v>70</v>
          </cell>
          <cell r="F231">
            <v>24138</v>
          </cell>
          <cell r="G231" t="str">
            <v>#N/A N/A</v>
          </cell>
          <cell r="H231" t="e">
            <v>#N/A</v>
          </cell>
          <cell r="J231">
            <v>4.3219076005961421</v>
          </cell>
          <cell r="K231">
            <v>4.3219076005961421</v>
          </cell>
          <cell r="L231">
            <v>0</v>
          </cell>
          <cell r="M231">
            <v>0</v>
          </cell>
          <cell r="N231">
            <v>0</v>
          </cell>
          <cell r="O231">
            <v>18.243243243243246</v>
          </cell>
          <cell r="P231">
            <v>0</v>
          </cell>
        </row>
        <row r="232">
          <cell r="B232">
            <v>24166</v>
          </cell>
          <cell r="C232" t="str">
            <v>#N/A N/A</v>
          </cell>
          <cell r="D232">
            <v>24166</v>
          </cell>
          <cell r="E232">
            <v>70.7</v>
          </cell>
          <cell r="F232">
            <v>24166</v>
          </cell>
          <cell r="G232" t="str">
            <v>#N/A N/A</v>
          </cell>
          <cell r="H232" t="e">
            <v>#N/A</v>
          </cell>
          <cell r="J232">
            <v>4.2772861356932257</v>
          </cell>
          <cell r="K232">
            <v>4.2772861356932257</v>
          </cell>
          <cell r="L232">
            <v>0</v>
          </cell>
          <cell r="M232">
            <v>0</v>
          </cell>
          <cell r="N232">
            <v>0</v>
          </cell>
          <cell r="O232">
            <v>17.637271214642269</v>
          </cell>
          <cell r="P232">
            <v>0</v>
          </cell>
        </row>
        <row r="233">
          <cell r="B233">
            <v>24197</v>
          </cell>
          <cell r="C233" t="str">
            <v>#N/A N/A</v>
          </cell>
          <cell r="D233">
            <v>24197</v>
          </cell>
          <cell r="E233">
            <v>71.5</v>
          </cell>
          <cell r="F233">
            <v>24197</v>
          </cell>
          <cell r="G233" t="str">
            <v>#N/A N/A</v>
          </cell>
          <cell r="H233" t="e">
            <v>#N/A</v>
          </cell>
          <cell r="J233">
            <v>3.3236994219653093</v>
          </cell>
          <cell r="K233">
            <v>3.3236994219653093</v>
          </cell>
          <cell r="L233">
            <v>0</v>
          </cell>
          <cell r="M233">
            <v>0</v>
          </cell>
          <cell r="N233">
            <v>0</v>
          </cell>
          <cell r="O233">
            <v>17.021276595744684</v>
          </cell>
          <cell r="P233">
            <v>0</v>
          </cell>
        </row>
        <row r="234">
          <cell r="B234">
            <v>24227</v>
          </cell>
          <cell r="C234" t="str">
            <v>#N/A N/A</v>
          </cell>
          <cell r="D234">
            <v>24227</v>
          </cell>
          <cell r="E234">
            <v>72.400000000000006</v>
          </cell>
          <cell r="F234">
            <v>24227</v>
          </cell>
          <cell r="G234" t="str">
            <v>#N/A N/A</v>
          </cell>
          <cell r="H234" t="e">
            <v>#N/A</v>
          </cell>
          <cell r="J234">
            <v>3.4285714285714475</v>
          </cell>
          <cell r="K234">
            <v>3.4285714285714475</v>
          </cell>
          <cell r="L234">
            <v>0</v>
          </cell>
          <cell r="M234">
            <v>0</v>
          </cell>
          <cell r="N234">
            <v>0</v>
          </cell>
          <cell r="O234">
            <v>16.586151368760071</v>
          </cell>
          <cell r="P234">
            <v>0</v>
          </cell>
        </row>
        <row r="235">
          <cell r="B235">
            <v>24258</v>
          </cell>
          <cell r="C235" t="str">
            <v>#N/A N/A</v>
          </cell>
          <cell r="D235">
            <v>24258</v>
          </cell>
          <cell r="E235">
            <v>73.3</v>
          </cell>
          <cell r="F235">
            <v>24258</v>
          </cell>
          <cell r="G235" t="str">
            <v>#N/A N/A</v>
          </cell>
          <cell r="H235" t="e">
            <v>#N/A</v>
          </cell>
          <cell r="J235">
            <v>3.6775106082036713</v>
          </cell>
          <cell r="K235">
            <v>3.6775106082036713</v>
          </cell>
          <cell r="L235">
            <v>0</v>
          </cell>
          <cell r="M235">
            <v>0</v>
          </cell>
          <cell r="N235">
            <v>0</v>
          </cell>
          <cell r="O235">
            <v>16.534181240063582</v>
          </cell>
          <cell r="P235">
            <v>0</v>
          </cell>
        </row>
        <row r="236">
          <cell r="B236">
            <v>24288</v>
          </cell>
          <cell r="C236" t="str">
            <v>#N/A N/A</v>
          </cell>
          <cell r="D236">
            <v>24288</v>
          </cell>
          <cell r="E236">
            <v>75.400000000000006</v>
          </cell>
          <cell r="F236">
            <v>24288</v>
          </cell>
          <cell r="G236" t="str">
            <v>#N/A N/A</v>
          </cell>
          <cell r="H236" t="e">
            <v>#N/A</v>
          </cell>
          <cell r="J236">
            <v>5.4545454545454675</v>
          </cell>
          <cell r="K236">
            <v>5.4545454545454675</v>
          </cell>
          <cell r="L236">
            <v>0</v>
          </cell>
          <cell r="M236">
            <v>0</v>
          </cell>
          <cell r="N236">
            <v>0</v>
          </cell>
          <cell r="O236">
            <v>17.445482866043616</v>
          </cell>
          <cell r="P236">
            <v>0</v>
          </cell>
        </row>
        <row r="237">
          <cell r="B237">
            <v>24319</v>
          </cell>
          <cell r="C237" t="str">
            <v>#N/A N/A</v>
          </cell>
          <cell r="D237">
            <v>24319</v>
          </cell>
          <cell r="E237">
            <v>76.8</v>
          </cell>
          <cell r="F237">
            <v>24319</v>
          </cell>
          <cell r="G237" t="str">
            <v>#N/A N/A</v>
          </cell>
          <cell r="H237" t="e">
            <v>#N/A</v>
          </cell>
          <cell r="J237">
            <v>6.0773480662983381</v>
          </cell>
          <cell r="K237">
            <v>6.0773480662983381</v>
          </cell>
          <cell r="L237">
            <v>0</v>
          </cell>
          <cell r="M237">
            <v>0</v>
          </cell>
          <cell r="N237">
            <v>0</v>
          </cell>
          <cell r="O237">
            <v>18.33590138674883</v>
          </cell>
          <cell r="P237">
            <v>0</v>
          </cell>
        </row>
        <row r="238">
          <cell r="B238">
            <v>24350</v>
          </cell>
          <cell r="C238" t="str">
            <v>#N/A N/A</v>
          </cell>
          <cell r="D238">
            <v>24350</v>
          </cell>
          <cell r="E238">
            <v>77</v>
          </cell>
          <cell r="F238">
            <v>24350</v>
          </cell>
          <cell r="G238" t="str">
            <v>#N/A N/A</v>
          </cell>
          <cell r="H238" t="e">
            <v>#N/A</v>
          </cell>
          <cell r="J238">
            <v>5.0477489768076422</v>
          </cell>
          <cell r="K238">
            <v>5.0477489768076422</v>
          </cell>
          <cell r="L238">
            <v>0</v>
          </cell>
          <cell r="M238">
            <v>0</v>
          </cell>
          <cell r="N238">
            <v>0</v>
          </cell>
          <cell r="O238">
            <v>17.557251908396942</v>
          </cell>
          <cell r="P238">
            <v>0</v>
          </cell>
        </row>
        <row r="239">
          <cell r="B239">
            <v>24380</v>
          </cell>
          <cell r="C239" t="str">
            <v>#N/A N/A</v>
          </cell>
          <cell r="D239">
            <v>24380</v>
          </cell>
          <cell r="E239">
            <v>77.5</v>
          </cell>
          <cell r="F239">
            <v>24380</v>
          </cell>
          <cell r="G239" t="str">
            <v>#N/A N/A</v>
          </cell>
          <cell r="H239" t="e">
            <v>#N/A</v>
          </cell>
          <cell r="J239">
            <v>2.7851458885941538</v>
          </cell>
          <cell r="K239">
            <v>2.7851458885941538</v>
          </cell>
          <cell r="L239">
            <v>0</v>
          </cell>
          <cell r="M239">
            <v>0</v>
          </cell>
          <cell r="N239">
            <v>0</v>
          </cell>
          <cell r="O239">
            <v>16.716867469879503</v>
          </cell>
          <cell r="P239">
            <v>0</v>
          </cell>
        </row>
        <row r="240">
          <cell r="B240">
            <v>24411</v>
          </cell>
          <cell r="C240" t="str">
            <v>#N/A N/A</v>
          </cell>
          <cell r="D240">
            <v>24411</v>
          </cell>
          <cell r="E240">
            <v>78</v>
          </cell>
          <cell r="F240">
            <v>24411</v>
          </cell>
          <cell r="G240" t="str">
            <v>#N/A N/A</v>
          </cell>
          <cell r="H240" t="e">
            <v>#N/A</v>
          </cell>
          <cell r="J240">
            <v>1.5625</v>
          </cell>
          <cell r="K240">
            <v>1.5625</v>
          </cell>
          <cell r="L240">
            <v>0</v>
          </cell>
          <cell r="M240">
            <v>0</v>
          </cell>
          <cell r="N240">
            <v>0</v>
          </cell>
          <cell r="O240">
            <v>16.24441132637855</v>
          </cell>
          <cell r="P240">
            <v>0</v>
          </cell>
        </row>
        <row r="241">
          <cell r="B241">
            <v>24441</v>
          </cell>
          <cell r="C241" t="str">
            <v>#N/A N/A</v>
          </cell>
          <cell r="D241">
            <v>24441</v>
          </cell>
          <cell r="E241">
            <v>78.400000000000006</v>
          </cell>
          <cell r="F241">
            <v>24441</v>
          </cell>
          <cell r="G241" t="str">
            <v>#N/A N/A</v>
          </cell>
          <cell r="H241" t="e">
            <v>#N/A</v>
          </cell>
          <cell r="J241">
            <v>1.8181818181818299</v>
          </cell>
          <cell r="K241">
            <v>1.8181818181818299</v>
          </cell>
          <cell r="L241">
            <v>0</v>
          </cell>
          <cell r="M241">
            <v>0</v>
          </cell>
          <cell r="N241">
            <v>0</v>
          </cell>
          <cell r="O241">
            <v>15.634218289085556</v>
          </cell>
          <cell r="P241">
            <v>0</v>
          </cell>
        </row>
        <row r="242">
          <cell r="B242">
            <v>24472</v>
          </cell>
          <cell r="C242" t="str">
            <v>#N/A N/A</v>
          </cell>
          <cell r="D242">
            <v>24472</v>
          </cell>
          <cell r="E242">
            <v>79</v>
          </cell>
          <cell r="F242">
            <v>24472</v>
          </cell>
          <cell r="G242" t="str">
            <v>#N/A N/A</v>
          </cell>
          <cell r="H242" t="e">
            <v>#N/A</v>
          </cell>
          <cell r="J242">
            <v>1.9354838709677358</v>
          </cell>
          <cell r="K242">
            <v>1.9354838709677358</v>
          </cell>
          <cell r="L242">
            <v>0</v>
          </cell>
          <cell r="M242">
            <v>0</v>
          </cell>
          <cell r="N242">
            <v>0</v>
          </cell>
          <cell r="O242">
            <v>14.161849710982644</v>
          </cell>
          <cell r="P242">
            <v>0</v>
          </cell>
        </row>
        <row r="243">
          <cell r="B243">
            <v>24503</v>
          </cell>
          <cell r="C243" t="str">
            <v>#N/A N/A</v>
          </cell>
          <cell r="D243">
            <v>24503</v>
          </cell>
          <cell r="E243">
            <v>79.3</v>
          </cell>
          <cell r="F243">
            <v>24503</v>
          </cell>
          <cell r="G243" t="str">
            <v>#N/A N/A</v>
          </cell>
          <cell r="H243" t="e">
            <v>#N/A</v>
          </cell>
          <cell r="J243">
            <v>1.6666666666666607</v>
          </cell>
          <cell r="K243">
            <v>1.6666666666666607</v>
          </cell>
          <cell r="L243">
            <v>0</v>
          </cell>
          <cell r="M243">
            <v>0</v>
          </cell>
          <cell r="N243">
            <v>0</v>
          </cell>
          <cell r="O243">
            <v>13.285714285714278</v>
          </cell>
          <cell r="P243">
            <v>0</v>
          </cell>
        </row>
        <row r="244">
          <cell r="B244">
            <v>24531</v>
          </cell>
          <cell r="C244" t="str">
            <v>#N/A N/A</v>
          </cell>
          <cell r="D244">
            <v>24531</v>
          </cell>
          <cell r="E244">
            <v>79.599999999999994</v>
          </cell>
          <cell r="F244">
            <v>24531</v>
          </cell>
          <cell r="G244" t="str">
            <v>#N/A N/A</v>
          </cell>
          <cell r="H244" t="e">
            <v>#N/A</v>
          </cell>
          <cell r="J244">
            <v>1.5306122448979442</v>
          </cell>
          <cell r="K244">
            <v>1.5306122448979442</v>
          </cell>
          <cell r="L244">
            <v>0</v>
          </cell>
          <cell r="M244">
            <v>0</v>
          </cell>
          <cell r="N244">
            <v>0</v>
          </cell>
          <cell r="O244">
            <v>12.588401697312568</v>
          </cell>
          <cell r="P244">
            <v>0</v>
          </cell>
        </row>
        <row r="245">
          <cell r="B245">
            <v>24562</v>
          </cell>
          <cell r="C245" t="str">
            <v>#N/A N/A</v>
          </cell>
          <cell r="D245">
            <v>24562</v>
          </cell>
          <cell r="E245">
            <v>80.099999999999994</v>
          </cell>
          <cell r="F245">
            <v>24562</v>
          </cell>
          <cell r="G245" t="str">
            <v>#N/A N/A</v>
          </cell>
          <cell r="H245" t="e">
            <v>#N/A</v>
          </cell>
          <cell r="J245">
            <v>1.3924050632911245</v>
          </cell>
          <cell r="K245">
            <v>1.3924050632911245</v>
          </cell>
          <cell r="L245">
            <v>0</v>
          </cell>
          <cell r="N245">
            <v>0</v>
          </cell>
          <cell r="O245">
            <v>12.027972027972012</v>
          </cell>
          <cell r="P245">
            <v>0</v>
          </cell>
        </row>
        <row r="246">
          <cell r="B246">
            <v>24592</v>
          </cell>
          <cell r="C246" t="str">
            <v>#N/A N/A</v>
          </cell>
          <cell r="D246">
            <v>24592</v>
          </cell>
          <cell r="E246">
            <v>81.2</v>
          </cell>
          <cell r="F246">
            <v>24592</v>
          </cell>
          <cell r="G246" t="str">
            <v>#N/A N/A</v>
          </cell>
          <cell r="H246" t="e">
            <v>#N/A</v>
          </cell>
          <cell r="J246">
            <v>2.3959646910466592</v>
          </cell>
          <cell r="K246">
            <v>2.3959646910466592</v>
          </cell>
          <cell r="L246">
            <v>0</v>
          </cell>
          <cell r="N246">
            <v>0</v>
          </cell>
          <cell r="O246">
            <v>12.154696132596676</v>
          </cell>
          <cell r="P246">
            <v>0</v>
          </cell>
        </row>
        <row r="247">
          <cell r="B247">
            <v>24623</v>
          </cell>
          <cell r="C247" t="str">
            <v>#N/A N/A</v>
          </cell>
          <cell r="D247">
            <v>24623</v>
          </cell>
          <cell r="E247">
            <v>81.599999999999994</v>
          </cell>
          <cell r="F247">
            <v>24623</v>
          </cell>
          <cell r="G247" t="str">
            <v>#N/A N/A</v>
          </cell>
          <cell r="H247" t="e">
            <v>#N/A</v>
          </cell>
          <cell r="J247">
            <v>2.5125628140703515</v>
          </cell>
          <cell r="K247">
            <v>2.5125628140703515</v>
          </cell>
          <cell r="L247">
            <v>0</v>
          </cell>
          <cell r="N247">
            <v>0</v>
          </cell>
          <cell r="O247">
            <v>11.323328785811725</v>
          </cell>
          <cell r="P247">
            <v>0</v>
          </cell>
        </row>
        <row r="248">
          <cell r="B248">
            <v>24653</v>
          </cell>
          <cell r="C248" t="str">
            <v>#N/A N/A</v>
          </cell>
          <cell r="D248">
            <v>24653</v>
          </cell>
          <cell r="E248">
            <v>82.7</v>
          </cell>
          <cell r="F248">
            <v>24653</v>
          </cell>
          <cell r="G248" t="str">
            <v>#N/A N/A</v>
          </cell>
          <cell r="H248" t="e">
            <v>#N/A</v>
          </cell>
          <cell r="J248">
            <v>3.2459425717852763</v>
          </cell>
          <cell r="K248">
            <v>3.2459425717852763</v>
          </cell>
          <cell r="L248">
            <v>0</v>
          </cell>
          <cell r="N248">
            <v>0</v>
          </cell>
          <cell r="O248">
            <v>9.6816976127320977</v>
          </cell>
          <cell r="P248">
            <v>0</v>
          </cell>
        </row>
        <row r="249">
          <cell r="B249">
            <v>24684</v>
          </cell>
          <cell r="C249" t="str">
            <v>#N/A N/A</v>
          </cell>
          <cell r="D249">
            <v>24684</v>
          </cell>
          <cell r="E249">
            <v>83.7</v>
          </cell>
          <cell r="F249">
            <v>24684</v>
          </cell>
          <cell r="G249" t="str">
            <v>#N/A N/A</v>
          </cell>
          <cell r="H249" t="e">
            <v>#N/A</v>
          </cell>
          <cell r="J249">
            <v>3.0788177339901468</v>
          </cell>
          <cell r="K249">
            <v>3.0788177339901468</v>
          </cell>
          <cell r="L249">
            <v>0</v>
          </cell>
          <cell r="N249">
            <v>0</v>
          </cell>
          <cell r="O249">
            <v>8.984375</v>
          </cell>
          <cell r="P249">
            <v>0</v>
          </cell>
        </row>
        <row r="250">
          <cell r="B250">
            <v>24715</v>
          </cell>
          <cell r="C250" t="str">
            <v>#N/A N/A</v>
          </cell>
          <cell r="D250">
            <v>24715</v>
          </cell>
          <cell r="E250">
            <v>83.5</v>
          </cell>
          <cell r="F250">
            <v>24715</v>
          </cell>
          <cell r="G250" t="str">
            <v>#N/A N/A</v>
          </cell>
          <cell r="H250" t="e">
            <v>#N/A</v>
          </cell>
          <cell r="J250">
            <v>2.3284313725490335</v>
          </cell>
          <cell r="K250">
            <v>2.3284313725490335</v>
          </cell>
          <cell r="L250">
            <v>0</v>
          </cell>
          <cell r="N250">
            <v>0</v>
          </cell>
          <cell r="O250">
            <v>8.441558441558449</v>
          </cell>
          <cell r="P250">
            <v>0</v>
          </cell>
        </row>
        <row r="251">
          <cell r="B251">
            <v>24745</v>
          </cell>
          <cell r="C251" t="str">
            <v>#N/A N/A</v>
          </cell>
          <cell r="D251">
            <v>24745</v>
          </cell>
          <cell r="E251">
            <v>83.7</v>
          </cell>
          <cell r="F251">
            <v>24745</v>
          </cell>
          <cell r="G251" t="str">
            <v>#N/A N/A</v>
          </cell>
          <cell r="H251" t="e">
            <v>#N/A</v>
          </cell>
          <cell r="J251">
            <v>1.2091898428053138</v>
          </cell>
          <cell r="K251">
            <v>1.2091898428053138</v>
          </cell>
          <cell r="L251">
            <v>0</v>
          </cell>
          <cell r="N251">
            <v>0</v>
          </cell>
          <cell r="O251">
            <v>8.0000000000000071</v>
          </cell>
          <cell r="P251">
            <v>0</v>
          </cell>
        </row>
        <row r="252">
          <cell r="B252">
            <v>24776</v>
          </cell>
          <cell r="C252" t="str">
            <v>#N/A N/A</v>
          </cell>
          <cell r="D252">
            <v>24776</v>
          </cell>
          <cell r="E252">
            <v>84.1</v>
          </cell>
          <cell r="F252">
            <v>24776</v>
          </cell>
          <cell r="G252" t="str">
            <v>#N/A N/A</v>
          </cell>
          <cell r="H252" t="e">
            <v>#N/A</v>
          </cell>
          <cell r="J252">
            <v>0.47789725209079759</v>
          </cell>
          <cell r="K252">
            <v>0.47789725209079759</v>
          </cell>
          <cell r="L252">
            <v>0</v>
          </cell>
          <cell r="N252">
            <v>0</v>
          </cell>
          <cell r="O252">
            <v>7.8205128205128149</v>
          </cell>
          <cell r="P252">
            <v>0</v>
          </cell>
        </row>
        <row r="253">
          <cell r="B253">
            <v>24806</v>
          </cell>
          <cell r="C253" t="str">
            <v>#N/A N/A</v>
          </cell>
          <cell r="D253">
            <v>24806</v>
          </cell>
          <cell r="E253">
            <v>84.6</v>
          </cell>
          <cell r="F253">
            <v>24806</v>
          </cell>
          <cell r="G253" t="str">
            <v>#N/A N/A</v>
          </cell>
          <cell r="H253" t="e">
            <v>#N/A</v>
          </cell>
          <cell r="J253">
            <v>1.3173652694610682</v>
          </cell>
          <cell r="K253">
            <v>1.3173652694610682</v>
          </cell>
          <cell r="L253">
            <v>0</v>
          </cell>
          <cell r="N253">
            <v>0</v>
          </cell>
          <cell r="O253">
            <v>7.9081632653061007</v>
          </cell>
          <cell r="P253">
            <v>0</v>
          </cell>
        </row>
        <row r="254">
          <cell r="B254">
            <v>24837</v>
          </cell>
          <cell r="C254" t="str">
            <v>#N/A N/A</v>
          </cell>
          <cell r="D254">
            <v>24837</v>
          </cell>
          <cell r="E254">
            <v>86.1</v>
          </cell>
          <cell r="F254">
            <v>24837</v>
          </cell>
          <cell r="G254" t="str">
            <v>#N/A N/A</v>
          </cell>
          <cell r="H254" t="e">
            <v>#N/A</v>
          </cell>
          <cell r="J254">
            <v>2.8673835125447855</v>
          </cell>
          <cell r="K254">
            <v>2.8673835125447855</v>
          </cell>
          <cell r="L254">
            <v>0</v>
          </cell>
          <cell r="N254">
            <v>0</v>
          </cell>
          <cell r="O254">
            <v>8.9873417721519022</v>
          </cell>
          <cell r="P254">
            <v>0</v>
          </cell>
        </row>
        <row r="255">
          <cell r="B255">
            <v>24868</v>
          </cell>
          <cell r="C255" t="str">
            <v>#N/A N/A</v>
          </cell>
          <cell r="D255">
            <v>24868</v>
          </cell>
          <cell r="E255">
            <v>86.6</v>
          </cell>
          <cell r="F255">
            <v>24868</v>
          </cell>
          <cell r="G255" t="str">
            <v>#N/A N/A</v>
          </cell>
          <cell r="H255" t="e">
            <v>#N/A</v>
          </cell>
          <cell r="J255">
            <v>2.9726516052318575</v>
          </cell>
          <cell r="K255">
            <v>2.9726516052318575</v>
          </cell>
          <cell r="L255">
            <v>0</v>
          </cell>
          <cell r="N255">
            <v>0</v>
          </cell>
          <cell r="O255">
            <v>9.2055485498108389</v>
          </cell>
          <cell r="P255">
            <v>0</v>
          </cell>
        </row>
        <row r="256">
          <cell r="B256">
            <v>24897</v>
          </cell>
          <cell r="C256" t="str">
            <v>#N/A N/A</v>
          </cell>
          <cell r="D256">
            <v>24897</v>
          </cell>
          <cell r="E256">
            <v>86.6</v>
          </cell>
          <cell r="F256">
            <v>24897</v>
          </cell>
          <cell r="G256" t="str">
            <v>#N/A N/A</v>
          </cell>
          <cell r="H256" t="e">
            <v>#N/A</v>
          </cell>
          <cell r="J256">
            <v>2.3640661938534313</v>
          </cell>
          <cell r="K256">
            <v>2.3640661938534313</v>
          </cell>
          <cell r="L256">
            <v>0</v>
          </cell>
          <cell r="N256">
            <v>0</v>
          </cell>
          <cell r="O256">
            <v>8.7939698492462313</v>
          </cell>
          <cell r="P256">
            <v>0</v>
          </cell>
        </row>
        <row r="257">
          <cell r="B257">
            <v>24928</v>
          </cell>
          <cell r="C257" t="str">
            <v>#N/A N/A</v>
          </cell>
          <cell r="D257">
            <v>24928</v>
          </cell>
          <cell r="E257">
            <v>87.1</v>
          </cell>
          <cell r="F257">
            <v>24928</v>
          </cell>
          <cell r="G257" t="str">
            <v>#N/A N/A</v>
          </cell>
          <cell r="H257" t="e">
            <v>#N/A</v>
          </cell>
          <cell r="J257">
            <v>1.1614401858304202</v>
          </cell>
          <cell r="K257">
            <v>1.1614401858304202</v>
          </cell>
          <cell r="L257">
            <v>0</v>
          </cell>
          <cell r="N257">
            <v>0</v>
          </cell>
          <cell r="O257">
            <v>8.7390761548064901</v>
          </cell>
          <cell r="P257">
            <v>0</v>
          </cell>
        </row>
        <row r="258">
          <cell r="B258">
            <v>24958</v>
          </cell>
          <cell r="C258" t="str">
            <v>#N/A N/A</v>
          </cell>
          <cell r="D258">
            <v>24958</v>
          </cell>
          <cell r="E258">
            <v>88.4</v>
          </cell>
          <cell r="F258">
            <v>24958</v>
          </cell>
          <cell r="G258" t="str">
            <v>#N/A N/A</v>
          </cell>
          <cell r="H258" t="e">
            <v>#N/A</v>
          </cell>
          <cell r="J258">
            <v>2.0785219399538146</v>
          </cell>
          <cell r="K258">
            <v>2.0785219399538146</v>
          </cell>
          <cell r="L258">
            <v>0</v>
          </cell>
          <cell r="N258">
            <v>0</v>
          </cell>
          <cell r="O258">
            <v>8.866995073891637</v>
          </cell>
          <cell r="P258">
            <v>0</v>
          </cell>
        </row>
        <row r="259">
          <cell r="B259">
            <v>24989</v>
          </cell>
          <cell r="C259" t="str">
            <v>#N/A N/A</v>
          </cell>
          <cell r="D259">
            <v>24989</v>
          </cell>
          <cell r="E259">
            <v>89</v>
          </cell>
          <cell r="F259">
            <v>24989</v>
          </cell>
          <cell r="G259" t="str">
            <v>#N/A N/A</v>
          </cell>
          <cell r="H259" t="e">
            <v>#N/A</v>
          </cell>
          <cell r="J259">
            <v>2.7713625866050862</v>
          </cell>
          <cell r="K259">
            <v>2.7713625866050862</v>
          </cell>
          <cell r="L259">
            <v>0</v>
          </cell>
          <cell r="N259">
            <v>0</v>
          </cell>
          <cell r="O259">
            <v>9.0686274509804043</v>
          </cell>
          <cell r="P259">
            <v>0</v>
          </cell>
        </row>
        <row r="260">
          <cell r="B260">
            <v>25019</v>
          </cell>
          <cell r="C260" t="str">
            <v>#N/A N/A</v>
          </cell>
          <cell r="D260">
            <v>25019</v>
          </cell>
          <cell r="E260">
            <v>89.9</v>
          </cell>
          <cell r="F260">
            <v>25019</v>
          </cell>
          <cell r="G260" t="str">
            <v>#N/A N/A</v>
          </cell>
          <cell r="H260" t="e">
            <v>#N/A</v>
          </cell>
          <cell r="J260">
            <v>3.214695752009189</v>
          </cell>
          <cell r="K260">
            <v>3.214695752009189</v>
          </cell>
          <cell r="L260">
            <v>0</v>
          </cell>
          <cell r="N260">
            <v>0</v>
          </cell>
          <cell r="O260">
            <v>8.7061668681983164</v>
          </cell>
          <cell r="P260">
            <v>0</v>
          </cell>
        </row>
        <row r="261">
          <cell r="B261">
            <v>25050</v>
          </cell>
          <cell r="C261" t="str">
            <v>#N/A N/A</v>
          </cell>
          <cell r="D261">
            <v>25050</v>
          </cell>
          <cell r="E261">
            <v>91</v>
          </cell>
          <cell r="F261">
            <v>25050</v>
          </cell>
          <cell r="G261" t="str">
            <v>#N/A N/A</v>
          </cell>
          <cell r="H261" t="e">
            <v>#N/A</v>
          </cell>
          <cell r="J261">
            <v>2.9411764705882248</v>
          </cell>
          <cell r="K261">
            <v>2.9411764705882248</v>
          </cell>
          <cell r="L261">
            <v>0</v>
          </cell>
          <cell r="N261">
            <v>0</v>
          </cell>
          <cell r="O261">
            <v>8.7216248506571059</v>
          </cell>
          <cell r="P261">
            <v>0</v>
          </cell>
        </row>
        <row r="262">
          <cell r="B262">
            <v>25081</v>
          </cell>
          <cell r="C262" t="str">
            <v>#N/A N/A</v>
          </cell>
          <cell r="D262">
            <v>25081</v>
          </cell>
          <cell r="E262">
            <v>91.2</v>
          </cell>
          <cell r="F262">
            <v>25081</v>
          </cell>
          <cell r="G262" t="str">
            <v>#N/A N/A</v>
          </cell>
          <cell r="H262" t="e">
            <v>#N/A</v>
          </cell>
          <cell r="J262">
            <v>2.4719101123595433</v>
          </cell>
          <cell r="K262">
            <v>2.4719101123595433</v>
          </cell>
          <cell r="L262">
            <v>0</v>
          </cell>
          <cell r="N262">
            <v>0</v>
          </cell>
          <cell r="O262">
            <v>9.2215568862275443</v>
          </cell>
          <cell r="P262">
            <v>0</v>
          </cell>
        </row>
        <row r="263">
          <cell r="B263">
            <v>25111</v>
          </cell>
          <cell r="C263" t="str">
            <v>#N/A N/A</v>
          </cell>
          <cell r="D263">
            <v>25111</v>
          </cell>
          <cell r="E263">
            <v>91.8</v>
          </cell>
          <cell r="F263">
            <v>25111</v>
          </cell>
          <cell r="G263" t="str">
            <v>#N/A N/A</v>
          </cell>
          <cell r="H263" t="e">
            <v>#N/A</v>
          </cell>
          <cell r="J263">
            <v>2.1134593993325845</v>
          </cell>
          <cell r="K263">
            <v>2.1134593993325845</v>
          </cell>
          <cell r="L263">
            <v>0</v>
          </cell>
          <cell r="N263">
            <v>0</v>
          </cell>
          <cell r="O263">
            <v>9.6774193548387011</v>
          </cell>
          <cell r="P263">
            <v>0</v>
          </cell>
        </row>
        <row r="264">
          <cell r="B264">
            <v>25142</v>
          </cell>
          <cell r="C264" t="str">
            <v>#N/A N/A</v>
          </cell>
          <cell r="D264">
            <v>25142</v>
          </cell>
          <cell r="E264">
            <v>92.8</v>
          </cell>
          <cell r="F264">
            <v>25142</v>
          </cell>
          <cell r="G264" t="str">
            <v>#N/A N/A</v>
          </cell>
          <cell r="H264" t="e">
            <v>#N/A</v>
          </cell>
          <cell r="J264">
            <v>1.978021978021971</v>
          </cell>
          <cell r="K264">
            <v>1.978021978021971</v>
          </cell>
          <cell r="L264">
            <v>0</v>
          </cell>
          <cell r="N264">
            <v>0</v>
          </cell>
          <cell r="O264">
            <v>10.344827586206895</v>
          </cell>
          <cell r="P264">
            <v>0</v>
          </cell>
        </row>
        <row r="265">
          <cell r="B265">
            <v>25172</v>
          </cell>
          <cell r="C265" t="str">
            <v>#N/A N/A</v>
          </cell>
          <cell r="D265">
            <v>25172</v>
          </cell>
          <cell r="E265">
            <v>94.5</v>
          </cell>
          <cell r="F265">
            <v>25172</v>
          </cell>
          <cell r="G265" t="str">
            <v>#N/A N/A</v>
          </cell>
          <cell r="H265" t="e">
            <v>#N/A</v>
          </cell>
          <cell r="J265">
            <v>3.6184210526315708</v>
          </cell>
          <cell r="K265">
            <v>3.6184210526315708</v>
          </cell>
          <cell r="L265">
            <v>0</v>
          </cell>
          <cell r="N265">
            <v>0</v>
          </cell>
          <cell r="O265">
            <v>11.702127659574479</v>
          </cell>
          <cell r="P265">
            <v>0</v>
          </cell>
        </row>
        <row r="266">
          <cell r="B266">
            <v>25203</v>
          </cell>
          <cell r="C266" t="str">
            <v>#N/A N/A</v>
          </cell>
          <cell r="D266">
            <v>25203</v>
          </cell>
          <cell r="E266">
            <v>96.2</v>
          </cell>
          <cell r="F266">
            <v>25203</v>
          </cell>
          <cell r="G266" t="str">
            <v>#N/A N/A</v>
          </cell>
          <cell r="H266" t="e">
            <v>#N/A</v>
          </cell>
          <cell r="J266">
            <v>4.7930283224400849</v>
          </cell>
          <cell r="K266">
            <v>4.7930283224400849</v>
          </cell>
          <cell r="L266">
            <v>0</v>
          </cell>
          <cell r="N266">
            <v>0</v>
          </cell>
          <cell r="O266">
            <v>11.730545876887355</v>
          </cell>
          <cell r="P266">
            <v>0</v>
          </cell>
        </row>
        <row r="267">
          <cell r="B267">
            <v>25234</v>
          </cell>
          <cell r="C267" t="str">
            <v>#N/A N/A</v>
          </cell>
          <cell r="D267">
            <v>25234</v>
          </cell>
          <cell r="E267">
            <v>97.1</v>
          </cell>
          <cell r="F267">
            <v>25234</v>
          </cell>
          <cell r="G267" t="str">
            <v>#N/A N/A</v>
          </cell>
          <cell r="H267" t="e">
            <v>#N/A</v>
          </cell>
          <cell r="J267">
            <v>4.6336206896551602</v>
          </cell>
          <cell r="K267">
            <v>4.6336206896551602</v>
          </cell>
          <cell r="L267">
            <v>0</v>
          </cell>
          <cell r="N267">
            <v>0</v>
          </cell>
          <cell r="O267">
            <v>12.12471131639723</v>
          </cell>
          <cell r="P267">
            <v>0</v>
          </cell>
        </row>
        <row r="268">
          <cell r="B268">
            <v>25262</v>
          </cell>
          <cell r="C268" t="str">
            <v>#N/A N/A</v>
          </cell>
          <cell r="D268">
            <v>25262</v>
          </cell>
          <cell r="E268">
            <v>98.3</v>
          </cell>
          <cell r="F268">
            <v>25262</v>
          </cell>
          <cell r="G268" t="str">
            <v>#N/A N/A</v>
          </cell>
          <cell r="H268" t="e">
            <v>#N/A</v>
          </cell>
          <cell r="J268">
            <v>4.0211640211640143</v>
          </cell>
          <cell r="K268">
            <v>4.0211640211640143</v>
          </cell>
          <cell r="L268">
            <v>0</v>
          </cell>
          <cell r="N268">
            <v>0</v>
          </cell>
          <cell r="O268">
            <v>13.510392609699773</v>
          </cell>
          <cell r="P268">
            <v>0</v>
          </cell>
        </row>
        <row r="269">
          <cell r="B269">
            <v>25293</v>
          </cell>
          <cell r="C269" t="str">
            <v>#N/A N/A</v>
          </cell>
          <cell r="D269">
            <v>25293</v>
          </cell>
          <cell r="E269">
            <v>99.2</v>
          </cell>
          <cell r="F269">
            <v>25293</v>
          </cell>
          <cell r="G269" t="str">
            <v>#N/A N/A</v>
          </cell>
          <cell r="H269" t="e">
            <v>#N/A</v>
          </cell>
          <cell r="J269">
            <v>3.1185031185031242</v>
          </cell>
          <cell r="K269">
            <v>3.1185031185031242</v>
          </cell>
          <cell r="L269">
            <v>0</v>
          </cell>
          <cell r="N269">
            <v>0</v>
          </cell>
          <cell r="O269">
            <v>13.892078071182556</v>
          </cell>
          <cell r="P269">
            <v>0</v>
          </cell>
        </row>
        <row r="270">
          <cell r="B270">
            <v>25323</v>
          </cell>
          <cell r="C270" t="str">
            <v>#N/A N/A</v>
          </cell>
          <cell r="D270">
            <v>25323</v>
          </cell>
          <cell r="E270">
            <v>100.8</v>
          </cell>
          <cell r="F270">
            <v>25323</v>
          </cell>
          <cell r="G270" t="str">
            <v>#N/A N/A</v>
          </cell>
          <cell r="H270" t="e">
            <v>#N/A</v>
          </cell>
          <cell r="J270">
            <v>3.8105046343975379</v>
          </cell>
          <cell r="K270">
            <v>3.8105046343975379</v>
          </cell>
          <cell r="L270">
            <v>0</v>
          </cell>
          <cell r="N270">
            <v>0</v>
          </cell>
          <cell r="O270">
            <v>14.027149321266963</v>
          </cell>
          <cell r="P270">
            <v>0</v>
          </cell>
        </row>
        <row r="271">
          <cell r="B271">
            <v>25354</v>
          </cell>
          <cell r="C271" t="str">
            <v>#N/A N/A</v>
          </cell>
          <cell r="D271">
            <v>25354</v>
          </cell>
          <cell r="E271">
            <v>101.9</v>
          </cell>
          <cell r="F271">
            <v>25354</v>
          </cell>
          <cell r="G271" t="str">
            <v>#N/A N/A</v>
          </cell>
          <cell r="H271" t="e">
            <v>#N/A</v>
          </cell>
          <cell r="J271">
            <v>3.6622583926754881</v>
          </cell>
          <cell r="K271">
            <v>3.6622583926754881</v>
          </cell>
          <cell r="L271">
            <v>0</v>
          </cell>
          <cell r="N271">
            <v>0</v>
          </cell>
          <cell r="O271">
            <v>14.494382022471907</v>
          </cell>
          <cell r="P271">
            <v>0</v>
          </cell>
        </row>
        <row r="272">
          <cell r="B272">
            <v>25384</v>
          </cell>
          <cell r="C272" t="str">
            <v>#N/A N/A</v>
          </cell>
          <cell r="D272">
            <v>25384</v>
          </cell>
          <cell r="E272">
            <v>102.5</v>
          </cell>
          <cell r="F272">
            <v>25384</v>
          </cell>
          <cell r="G272" t="str">
            <v>#N/A N/A</v>
          </cell>
          <cell r="H272" t="e">
            <v>#N/A</v>
          </cell>
          <cell r="J272">
            <v>3.3266129032258007</v>
          </cell>
          <cell r="K272">
            <v>3.3266129032258007</v>
          </cell>
          <cell r="L272">
            <v>0</v>
          </cell>
          <cell r="N272">
            <v>0</v>
          </cell>
          <cell r="O272">
            <v>14.015572858731918</v>
          </cell>
          <cell r="P272">
            <v>0</v>
          </cell>
        </row>
        <row r="273">
          <cell r="B273">
            <v>25415</v>
          </cell>
          <cell r="C273" t="str">
            <v>#N/A N/A</v>
          </cell>
          <cell r="D273">
            <v>25415</v>
          </cell>
          <cell r="E273">
            <v>103.1</v>
          </cell>
          <cell r="F273">
            <v>25415</v>
          </cell>
          <cell r="G273" t="str">
            <v>#N/A N/A</v>
          </cell>
          <cell r="H273" t="e">
            <v>#N/A</v>
          </cell>
          <cell r="J273">
            <v>2.2817460317460236</v>
          </cell>
          <cell r="K273">
            <v>2.2817460317460236</v>
          </cell>
          <cell r="L273">
            <v>0</v>
          </cell>
          <cell r="N273">
            <v>0</v>
          </cell>
          <cell r="O273">
            <v>13.296703296703294</v>
          </cell>
          <cell r="P273">
            <v>0</v>
          </cell>
        </row>
        <row r="274">
          <cell r="B274">
            <v>25446</v>
          </cell>
          <cell r="C274" t="str">
            <v>#N/A N/A</v>
          </cell>
          <cell r="D274">
            <v>25446</v>
          </cell>
          <cell r="E274">
            <v>103.3</v>
          </cell>
          <cell r="F274">
            <v>25446</v>
          </cell>
          <cell r="G274" t="str">
            <v>#N/A N/A</v>
          </cell>
          <cell r="H274" t="e">
            <v>#N/A</v>
          </cell>
          <cell r="J274">
            <v>1.3738959764474812</v>
          </cell>
          <cell r="K274">
            <v>1.3738959764474812</v>
          </cell>
          <cell r="L274">
            <v>0</v>
          </cell>
          <cell r="N274">
            <v>0</v>
          </cell>
          <cell r="O274">
            <v>13.267543859649123</v>
          </cell>
          <cell r="P274">
            <v>0</v>
          </cell>
        </row>
        <row r="275">
          <cell r="B275">
            <v>25476</v>
          </cell>
          <cell r="C275" t="str">
            <v>#N/A N/A</v>
          </cell>
          <cell r="D275">
            <v>25476</v>
          </cell>
          <cell r="E275">
            <v>103.8</v>
          </cell>
          <cell r="F275">
            <v>25476</v>
          </cell>
          <cell r="G275" t="str">
            <v>#N/A N/A</v>
          </cell>
          <cell r="H275" t="e">
            <v>#N/A</v>
          </cell>
          <cell r="J275">
            <v>1.2682926829268304</v>
          </cell>
          <cell r="K275">
            <v>1.2682926829268304</v>
          </cell>
          <cell r="L275">
            <v>0</v>
          </cell>
          <cell r="N275">
            <v>0</v>
          </cell>
          <cell r="O275">
            <v>13.071895424836599</v>
          </cell>
          <cell r="P275">
            <v>0</v>
          </cell>
        </row>
        <row r="276">
          <cell r="B276">
            <v>25507</v>
          </cell>
          <cell r="C276" t="str">
            <v>#N/A N/A</v>
          </cell>
          <cell r="D276">
            <v>25507</v>
          </cell>
          <cell r="E276">
            <v>104.3</v>
          </cell>
          <cell r="F276">
            <v>25507</v>
          </cell>
          <cell r="G276" t="str">
            <v>#N/A N/A</v>
          </cell>
          <cell r="H276" t="e">
            <v>#N/A</v>
          </cell>
          <cell r="J276">
            <v>1.1639185257032114</v>
          </cell>
          <cell r="K276">
            <v>1.1639185257032114</v>
          </cell>
          <cell r="L276">
            <v>0</v>
          </cell>
          <cell r="N276">
            <v>0</v>
          </cell>
          <cell r="O276">
            <v>12.392241379310342</v>
          </cell>
          <cell r="P276">
            <v>0</v>
          </cell>
        </row>
        <row r="277">
          <cell r="B277">
            <v>25537</v>
          </cell>
          <cell r="C277" t="str">
            <v>#N/A N/A</v>
          </cell>
          <cell r="D277">
            <v>25537</v>
          </cell>
          <cell r="E277">
            <v>105.2</v>
          </cell>
          <cell r="F277">
            <v>25537</v>
          </cell>
          <cell r="G277" t="str">
            <v>#N/A N/A</v>
          </cell>
          <cell r="H277" t="e">
            <v>#N/A</v>
          </cell>
          <cell r="J277">
            <v>1.8393030009680622</v>
          </cell>
          <cell r="K277">
            <v>1.8393030009680622</v>
          </cell>
          <cell r="L277">
            <v>0</v>
          </cell>
          <cell r="N277">
            <v>0</v>
          </cell>
          <cell r="O277">
            <v>11.322751322751333</v>
          </cell>
          <cell r="P277">
            <v>0</v>
          </cell>
        </row>
        <row r="278">
          <cell r="B278">
            <v>25568</v>
          </cell>
          <cell r="C278" t="str">
            <v>#N/A N/A</v>
          </cell>
          <cell r="D278">
            <v>25568</v>
          </cell>
          <cell r="E278">
            <v>106.6</v>
          </cell>
          <cell r="F278">
            <v>25568</v>
          </cell>
          <cell r="G278" t="str">
            <v>#N/A N/A</v>
          </cell>
          <cell r="H278" t="e">
            <v>#N/A</v>
          </cell>
          <cell r="J278">
            <v>2.6974951830443183</v>
          </cell>
          <cell r="K278">
            <v>2.6974951830443183</v>
          </cell>
          <cell r="L278">
            <v>0</v>
          </cell>
          <cell r="N278">
            <v>0</v>
          </cell>
          <cell r="O278">
            <v>10.810810810810811</v>
          </cell>
          <cell r="P278">
            <v>0</v>
          </cell>
        </row>
        <row r="279">
          <cell r="B279">
            <v>25599</v>
          </cell>
          <cell r="C279" t="str">
            <v>#N/A N/A</v>
          </cell>
          <cell r="D279">
            <v>25599</v>
          </cell>
          <cell r="E279">
            <v>106.3</v>
          </cell>
          <cell r="F279">
            <v>25599</v>
          </cell>
          <cell r="G279" t="str">
            <v>#N/A N/A</v>
          </cell>
          <cell r="H279" t="e">
            <v>#N/A</v>
          </cell>
          <cell r="J279">
            <v>1.9175455417066223</v>
          </cell>
          <cell r="K279">
            <v>1.9175455417066223</v>
          </cell>
          <cell r="L279">
            <v>0</v>
          </cell>
          <cell r="N279">
            <v>0</v>
          </cell>
          <cell r="O279">
            <v>9.4747682801235911</v>
          </cell>
          <cell r="P279">
            <v>0</v>
          </cell>
        </row>
        <row r="280">
          <cell r="B280">
            <v>25627</v>
          </cell>
          <cell r="C280" t="str">
            <v>#N/A N/A</v>
          </cell>
          <cell r="D280">
            <v>25627</v>
          </cell>
          <cell r="E280">
            <v>105.7</v>
          </cell>
          <cell r="F280">
            <v>25627</v>
          </cell>
          <cell r="G280" t="str">
            <v>#N/A N/A</v>
          </cell>
          <cell r="H280" t="e">
            <v>#N/A</v>
          </cell>
          <cell r="J280">
            <v>0.47528517110266844</v>
          </cell>
          <cell r="K280">
            <v>0.47528517110266844</v>
          </cell>
          <cell r="L280">
            <v>0</v>
          </cell>
          <cell r="N280">
            <v>0</v>
          </cell>
          <cell r="O280">
            <v>7.5279755849440466</v>
          </cell>
          <cell r="P280">
            <v>0</v>
          </cell>
        </row>
        <row r="281">
          <cell r="B281">
            <v>25658</v>
          </cell>
          <cell r="C281" t="str">
            <v>#N/A N/A</v>
          </cell>
          <cell r="D281">
            <v>25658</v>
          </cell>
          <cell r="E281">
            <v>105.4</v>
          </cell>
          <cell r="F281">
            <v>25658</v>
          </cell>
          <cell r="G281" t="str">
            <v>#N/A N/A</v>
          </cell>
          <cell r="H281" t="e">
            <v>#N/A</v>
          </cell>
          <cell r="J281">
            <v>-1.1257035647279423</v>
          </cell>
          <cell r="K281">
            <v>-1.1257035647279423</v>
          </cell>
          <cell r="L281">
            <v>0</v>
          </cell>
          <cell r="N281">
            <v>0</v>
          </cell>
          <cell r="O281">
            <v>6.25</v>
          </cell>
          <cell r="P281">
            <v>0</v>
          </cell>
        </row>
        <row r="282">
          <cell r="B282">
            <v>25688</v>
          </cell>
          <cell r="C282" t="str">
            <v>#N/A N/A</v>
          </cell>
          <cell r="D282">
            <v>25688</v>
          </cell>
          <cell r="E282">
            <v>105.7</v>
          </cell>
          <cell r="F282">
            <v>25688</v>
          </cell>
          <cell r="G282" t="str">
            <v>#N/A N/A</v>
          </cell>
          <cell r="H282" t="e">
            <v>#N/A</v>
          </cell>
          <cell r="J282">
            <v>-0.56444026340545239</v>
          </cell>
          <cell r="K282">
            <v>-0.56444026340545239</v>
          </cell>
          <cell r="L282">
            <v>0</v>
          </cell>
          <cell r="N282">
            <v>0</v>
          </cell>
          <cell r="O282">
            <v>4.861111111111116</v>
          </cell>
          <cell r="P282">
            <v>0</v>
          </cell>
        </row>
        <row r="283">
          <cell r="B283">
            <v>25719</v>
          </cell>
          <cell r="C283" t="str">
            <v>#N/A N/A</v>
          </cell>
          <cell r="D283">
            <v>25719</v>
          </cell>
          <cell r="E283">
            <v>106</v>
          </cell>
          <cell r="F283">
            <v>25719</v>
          </cell>
          <cell r="G283" t="str">
            <v>#N/A N/A</v>
          </cell>
          <cell r="H283" t="e">
            <v>#N/A</v>
          </cell>
          <cell r="J283">
            <v>0.28382213812676582</v>
          </cell>
          <cell r="K283">
            <v>0.28382213812676582</v>
          </cell>
          <cell r="L283">
            <v>0</v>
          </cell>
          <cell r="N283">
            <v>0</v>
          </cell>
          <cell r="O283">
            <v>4.0235525024533869</v>
          </cell>
          <cell r="P283">
            <v>0</v>
          </cell>
        </row>
        <row r="284">
          <cell r="B284">
            <v>25749</v>
          </cell>
          <cell r="C284" t="str">
            <v>#N/A N/A</v>
          </cell>
          <cell r="D284">
            <v>25749</v>
          </cell>
          <cell r="E284">
            <v>106.8</v>
          </cell>
          <cell r="F284">
            <v>25749</v>
          </cell>
          <cell r="G284" t="str">
            <v>#N/A N/A</v>
          </cell>
          <cell r="H284" t="e">
            <v>#N/A</v>
          </cell>
          <cell r="J284">
            <v>1.3282732447817747</v>
          </cell>
          <cell r="K284">
            <v>1.3282732447817747</v>
          </cell>
          <cell r="L284">
            <v>0</v>
          </cell>
          <cell r="N284">
            <v>0</v>
          </cell>
          <cell r="O284">
            <v>4.1951219512195159</v>
          </cell>
          <cell r="P284">
            <v>0</v>
          </cell>
        </row>
        <row r="285">
          <cell r="B285">
            <v>25780</v>
          </cell>
          <cell r="C285" t="str">
            <v>#N/A N/A</v>
          </cell>
          <cell r="D285">
            <v>25780</v>
          </cell>
          <cell r="E285">
            <v>107.7</v>
          </cell>
          <cell r="F285">
            <v>25780</v>
          </cell>
          <cell r="G285" t="str">
            <v>#N/A N/A</v>
          </cell>
          <cell r="H285" t="e">
            <v>#N/A</v>
          </cell>
          <cell r="J285">
            <v>1.8921475875118166</v>
          </cell>
          <cell r="K285">
            <v>1.8921475875118166</v>
          </cell>
          <cell r="L285">
            <v>0</v>
          </cell>
          <cell r="N285">
            <v>0</v>
          </cell>
          <cell r="O285">
            <v>4.4616876818622808</v>
          </cell>
          <cell r="P285">
            <v>0</v>
          </cell>
        </row>
        <row r="286">
          <cell r="B286">
            <v>25811</v>
          </cell>
          <cell r="C286" t="str">
            <v>#N/A N/A</v>
          </cell>
          <cell r="D286">
            <v>25811</v>
          </cell>
          <cell r="E286">
            <v>108.5</v>
          </cell>
          <cell r="F286">
            <v>25811</v>
          </cell>
          <cell r="G286" t="str">
            <v>#N/A N/A</v>
          </cell>
          <cell r="H286" t="e">
            <v>#N/A</v>
          </cell>
          <cell r="J286">
            <v>2.3584905660377409</v>
          </cell>
          <cell r="K286">
            <v>2.3584905660377409</v>
          </cell>
          <cell r="L286">
            <v>0</v>
          </cell>
          <cell r="N286">
            <v>0</v>
          </cell>
          <cell r="O286">
            <v>5.0338818973862498</v>
          </cell>
          <cell r="P286">
            <v>0</v>
          </cell>
        </row>
        <row r="287">
          <cell r="B287">
            <v>25841</v>
          </cell>
          <cell r="C287" t="str">
            <v>#N/A N/A</v>
          </cell>
          <cell r="D287">
            <v>25841</v>
          </cell>
          <cell r="E287">
            <v>109.5</v>
          </cell>
          <cell r="F287">
            <v>25841</v>
          </cell>
          <cell r="G287" t="str">
            <v>#N/A N/A</v>
          </cell>
          <cell r="H287" t="e">
            <v>#N/A</v>
          </cell>
          <cell r="J287">
            <v>2.5280898876404612</v>
          </cell>
          <cell r="K287">
            <v>2.5280898876404612</v>
          </cell>
          <cell r="L287">
            <v>0</v>
          </cell>
          <cell r="N287">
            <v>0</v>
          </cell>
          <cell r="O287">
            <v>5.4913294797687806</v>
          </cell>
          <cell r="P287">
            <v>0</v>
          </cell>
        </row>
        <row r="288">
          <cell r="B288">
            <v>25872</v>
          </cell>
          <cell r="C288" t="str">
            <v>#N/A N/A</v>
          </cell>
          <cell r="D288">
            <v>25872</v>
          </cell>
          <cell r="E288">
            <v>109.8</v>
          </cell>
          <cell r="F288">
            <v>25872</v>
          </cell>
          <cell r="G288" t="str">
            <v>#N/A N/A</v>
          </cell>
          <cell r="H288" t="e">
            <v>#N/A</v>
          </cell>
          <cell r="J288">
            <v>1.9498607242339761</v>
          </cell>
          <cell r="K288">
            <v>1.9498607242339761</v>
          </cell>
          <cell r="L288">
            <v>0</v>
          </cell>
          <cell r="N288">
            <v>0</v>
          </cell>
          <cell r="O288">
            <v>5.2732502396931835</v>
          </cell>
          <cell r="P288">
            <v>0</v>
          </cell>
        </row>
        <row r="289">
          <cell r="B289">
            <v>25902</v>
          </cell>
          <cell r="C289" t="str">
            <v>#N/A N/A</v>
          </cell>
          <cell r="D289">
            <v>25902</v>
          </cell>
          <cell r="E289">
            <v>110.2</v>
          </cell>
          <cell r="F289">
            <v>25902</v>
          </cell>
          <cell r="G289" t="str">
            <v>#N/A N/A</v>
          </cell>
          <cell r="H289" t="e">
            <v>#N/A</v>
          </cell>
          <cell r="J289">
            <v>1.5668202764977046</v>
          </cell>
          <cell r="K289">
            <v>1.5668202764977046</v>
          </cell>
          <cell r="L289">
            <v>0</v>
          </cell>
          <cell r="N289">
            <v>0</v>
          </cell>
          <cell r="O289">
            <v>4.7528517110266177</v>
          </cell>
          <cell r="P289">
            <v>0</v>
          </cell>
        </row>
        <row r="290">
          <cell r="B290">
            <v>25933</v>
          </cell>
          <cell r="C290" t="str">
            <v>#N/A N/A</v>
          </cell>
          <cell r="D290">
            <v>25933</v>
          </cell>
          <cell r="E290">
            <v>111.4</v>
          </cell>
          <cell r="F290">
            <v>25933</v>
          </cell>
          <cell r="G290" t="str">
            <v>#N/A N/A</v>
          </cell>
          <cell r="H290" t="e">
            <v>#N/A</v>
          </cell>
          <cell r="J290">
            <v>1.7351598173515947</v>
          </cell>
          <cell r="K290">
            <v>1.7351598173515947</v>
          </cell>
          <cell r="L290">
            <v>0</v>
          </cell>
          <cell r="N290">
            <v>0</v>
          </cell>
          <cell r="O290">
            <v>4.5028142589118358</v>
          </cell>
          <cell r="P290">
            <v>0</v>
          </cell>
        </row>
        <row r="291">
          <cell r="B291">
            <v>25964</v>
          </cell>
          <cell r="C291" t="str">
            <v>#N/A N/A</v>
          </cell>
          <cell r="D291">
            <v>25964</v>
          </cell>
          <cell r="E291">
            <v>111.5</v>
          </cell>
          <cell r="F291">
            <v>25964</v>
          </cell>
          <cell r="G291" t="str">
            <v>#N/A N/A</v>
          </cell>
          <cell r="H291" t="e">
            <v>#N/A</v>
          </cell>
          <cell r="J291">
            <v>1.5482695810564717</v>
          </cell>
          <cell r="K291">
            <v>1.5482695810564717</v>
          </cell>
          <cell r="L291">
            <v>0</v>
          </cell>
          <cell r="N291">
            <v>0</v>
          </cell>
          <cell r="O291">
            <v>4.891815616180617</v>
          </cell>
          <cell r="P291">
            <v>0</v>
          </cell>
        </row>
        <row r="292">
          <cell r="B292">
            <v>25992</v>
          </cell>
          <cell r="C292" t="str">
            <v>#N/A N/A</v>
          </cell>
          <cell r="D292">
            <v>25992</v>
          </cell>
          <cell r="E292">
            <v>111.9</v>
          </cell>
          <cell r="F292">
            <v>25992</v>
          </cell>
          <cell r="G292" t="str">
            <v>#N/A N/A</v>
          </cell>
          <cell r="H292" t="e">
            <v>#N/A</v>
          </cell>
          <cell r="J292">
            <v>1.5426497277676976</v>
          </cell>
          <cell r="K292">
            <v>1.5426497277676976</v>
          </cell>
          <cell r="L292">
            <v>0</v>
          </cell>
          <cell r="N292">
            <v>0</v>
          </cell>
          <cell r="O292">
            <v>5.8656575212866713</v>
          </cell>
          <cell r="P292">
            <v>0</v>
          </cell>
        </row>
        <row r="293">
          <cell r="B293">
            <v>26023</v>
          </cell>
          <cell r="C293" t="str">
            <v>#N/A N/A</v>
          </cell>
          <cell r="D293">
            <v>26023</v>
          </cell>
          <cell r="E293">
            <v>112</v>
          </cell>
          <cell r="F293">
            <v>26023</v>
          </cell>
          <cell r="G293" t="str">
            <v>#N/A N/A</v>
          </cell>
          <cell r="H293" t="e">
            <v>#N/A</v>
          </cell>
          <cell r="J293">
            <v>0.53859964093356805</v>
          </cell>
          <cell r="K293">
            <v>0.53859964093356805</v>
          </cell>
          <cell r="L293">
            <v>0</v>
          </cell>
          <cell r="N293">
            <v>0</v>
          </cell>
          <cell r="O293">
            <v>6.2618595825426837</v>
          </cell>
          <cell r="P293">
            <v>0</v>
          </cell>
        </row>
        <row r="294">
          <cell r="B294">
            <v>26053</v>
          </cell>
          <cell r="C294" t="str">
            <v>#N/A N/A</v>
          </cell>
          <cell r="D294">
            <v>26053</v>
          </cell>
          <cell r="E294">
            <v>112.1</v>
          </cell>
          <cell r="F294">
            <v>26053</v>
          </cell>
          <cell r="G294" t="str">
            <v>#N/A N/A</v>
          </cell>
          <cell r="H294" t="e">
            <v>#N/A</v>
          </cell>
          <cell r="J294">
            <v>0.53811659192823935</v>
          </cell>
          <cell r="K294">
            <v>0.53811659192823935</v>
          </cell>
          <cell r="L294">
            <v>0</v>
          </cell>
          <cell r="N294">
            <v>0</v>
          </cell>
          <cell r="O294">
            <v>6.0548722800378263</v>
          </cell>
          <cell r="P294">
            <v>0</v>
          </cell>
        </row>
        <row r="295">
          <cell r="B295">
            <v>26084</v>
          </cell>
          <cell r="C295" t="str">
            <v>#N/A N/A</v>
          </cell>
          <cell r="D295">
            <v>26084</v>
          </cell>
          <cell r="E295">
            <v>113.1</v>
          </cell>
          <cell r="F295">
            <v>26084</v>
          </cell>
          <cell r="G295" t="str">
            <v>#N/A N/A</v>
          </cell>
          <cell r="H295" t="e">
            <v>#N/A</v>
          </cell>
          <cell r="J295">
            <v>1.072386058981234</v>
          </cell>
          <cell r="K295">
            <v>1.072386058981234</v>
          </cell>
          <cell r="L295">
            <v>0</v>
          </cell>
          <cell r="N295">
            <v>0</v>
          </cell>
          <cell r="O295">
            <v>6.6981132075471628</v>
          </cell>
          <cell r="P295">
            <v>0</v>
          </cell>
        </row>
        <row r="296">
          <cell r="B296">
            <v>26114</v>
          </cell>
          <cell r="C296" t="str">
            <v>#N/A N/A</v>
          </cell>
          <cell r="D296">
            <v>26114</v>
          </cell>
          <cell r="E296">
            <v>114.1</v>
          </cell>
          <cell r="F296">
            <v>26114</v>
          </cell>
          <cell r="G296" t="str">
            <v>#N/A N/A</v>
          </cell>
          <cell r="H296" t="e">
            <v>#N/A</v>
          </cell>
          <cell r="J296">
            <v>1.8750000000000044</v>
          </cell>
          <cell r="K296">
            <v>1.8750000000000044</v>
          </cell>
          <cell r="L296">
            <v>0</v>
          </cell>
          <cell r="N296">
            <v>0</v>
          </cell>
          <cell r="O296">
            <v>6.8352059925093522</v>
          </cell>
          <cell r="P296">
            <v>0</v>
          </cell>
        </row>
        <row r="297">
          <cell r="B297">
            <v>26145</v>
          </cell>
          <cell r="C297" t="str">
            <v>#N/A N/A</v>
          </cell>
          <cell r="D297">
            <v>26145</v>
          </cell>
          <cell r="E297">
            <v>114.4</v>
          </cell>
          <cell r="F297">
            <v>26145</v>
          </cell>
          <cell r="G297" t="str">
            <v>#N/A N/A</v>
          </cell>
          <cell r="H297" t="e">
            <v>#N/A</v>
          </cell>
          <cell r="J297">
            <v>2.0517395182872544</v>
          </cell>
          <cell r="K297">
            <v>2.0517395182872544</v>
          </cell>
          <cell r="L297">
            <v>0</v>
          </cell>
          <cell r="N297">
            <v>0</v>
          </cell>
          <cell r="O297">
            <v>6.2209842154131945</v>
          </cell>
          <cell r="P297">
            <v>0</v>
          </cell>
        </row>
        <row r="298">
          <cell r="B298">
            <v>26176</v>
          </cell>
          <cell r="C298" t="str">
            <v>#N/A N/A</v>
          </cell>
          <cell r="D298">
            <v>26176</v>
          </cell>
          <cell r="E298">
            <v>115.7</v>
          </cell>
          <cell r="F298">
            <v>26176</v>
          </cell>
          <cell r="G298" t="str">
            <v>#N/A N/A</v>
          </cell>
          <cell r="H298" t="e">
            <v>#N/A</v>
          </cell>
          <cell r="J298">
            <v>2.2988505747126409</v>
          </cell>
          <cell r="K298">
            <v>2.2988505747126409</v>
          </cell>
          <cell r="L298">
            <v>0</v>
          </cell>
          <cell r="N298">
            <v>0</v>
          </cell>
          <cell r="O298">
            <v>6.6359447004608274</v>
          </cell>
          <cell r="P298">
            <v>0</v>
          </cell>
        </row>
        <row r="299">
          <cell r="B299">
            <v>26206</v>
          </cell>
          <cell r="C299" t="str">
            <v>#N/A N/A</v>
          </cell>
          <cell r="D299">
            <v>26206</v>
          </cell>
          <cell r="E299">
            <v>116.7</v>
          </cell>
          <cell r="F299">
            <v>26206</v>
          </cell>
          <cell r="G299" t="str">
            <v>#N/A N/A</v>
          </cell>
          <cell r="H299" t="e">
            <v>#N/A</v>
          </cell>
          <cell r="J299">
            <v>2.2787028921998242</v>
          </cell>
          <cell r="K299">
            <v>2.2787028921998242</v>
          </cell>
          <cell r="L299">
            <v>0</v>
          </cell>
          <cell r="N299">
            <v>0</v>
          </cell>
          <cell r="O299">
            <v>6.5753424657534199</v>
          </cell>
          <cell r="P299">
            <v>0</v>
          </cell>
        </row>
        <row r="300">
          <cell r="B300">
            <v>26237</v>
          </cell>
          <cell r="C300" t="str">
            <v>#N/A N/A</v>
          </cell>
          <cell r="D300">
            <v>26237</v>
          </cell>
          <cell r="E300">
            <v>117.3</v>
          </cell>
          <cell r="F300">
            <v>26237</v>
          </cell>
          <cell r="G300" t="str">
            <v>#N/A N/A</v>
          </cell>
          <cell r="H300" t="e">
            <v>#N/A</v>
          </cell>
          <cell r="J300">
            <v>2.5349650349650199</v>
          </cell>
          <cell r="K300">
            <v>2.5349650349650199</v>
          </cell>
          <cell r="L300">
            <v>0</v>
          </cell>
          <cell r="N300">
            <v>0</v>
          </cell>
          <cell r="O300">
            <v>6.8306010928961713</v>
          </cell>
          <cell r="P300">
            <v>0</v>
          </cell>
        </row>
        <row r="301">
          <cell r="B301">
            <v>26267</v>
          </cell>
          <cell r="C301" t="str">
            <v>#N/A N/A</v>
          </cell>
          <cell r="D301">
            <v>26267</v>
          </cell>
          <cell r="E301">
            <v>117.8</v>
          </cell>
          <cell r="F301">
            <v>26267</v>
          </cell>
          <cell r="G301" t="str">
            <v>#N/A N/A</v>
          </cell>
          <cell r="H301" t="e">
            <v>#N/A</v>
          </cell>
          <cell r="J301">
            <v>1.8150388936905681</v>
          </cell>
          <cell r="K301">
            <v>1.8150388936905681</v>
          </cell>
          <cell r="L301">
            <v>0</v>
          </cell>
          <cell r="N301">
            <v>0</v>
          </cell>
          <cell r="O301">
            <v>6.8965517241379226</v>
          </cell>
          <cell r="P301">
            <v>0</v>
          </cell>
        </row>
        <row r="302">
          <cell r="B302">
            <v>26298</v>
          </cell>
          <cell r="C302" t="str">
            <v>#N/A N/A</v>
          </cell>
          <cell r="D302">
            <v>26298</v>
          </cell>
          <cell r="E302">
            <v>117.8</v>
          </cell>
          <cell r="F302">
            <v>26298</v>
          </cell>
          <cell r="G302" t="str">
            <v>#N/A N/A</v>
          </cell>
          <cell r="H302" t="e">
            <v>#N/A</v>
          </cell>
          <cell r="J302">
            <v>0.9425878320479919</v>
          </cell>
          <cell r="K302">
            <v>0.9425878320479919</v>
          </cell>
          <cell r="L302">
            <v>0</v>
          </cell>
          <cell r="N302">
            <v>0</v>
          </cell>
          <cell r="O302">
            <v>5.7450628366247702</v>
          </cell>
          <cell r="P302">
            <v>0</v>
          </cell>
        </row>
        <row r="303">
          <cell r="B303">
            <v>26329</v>
          </cell>
          <cell r="C303" t="str">
            <v>#N/A N/A</v>
          </cell>
          <cell r="D303">
            <v>26329</v>
          </cell>
          <cell r="E303">
            <v>118.2</v>
          </cell>
          <cell r="F303">
            <v>26329</v>
          </cell>
          <cell r="G303" t="str">
            <v>#N/A N/A</v>
          </cell>
          <cell r="H303" t="e">
            <v>#N/A</v>
          </cell>
          <cell r="J303">
            <v>0.76726342710997653</v>
          </cell>
          <cell r="K303">
            <v>0.76726342710997653</v>
          </cell>
          <cell r="L303">
            <v>0</v>
          </cell>
          <cell r="N303">
            <v>0</v>
          </cell>
          <cell r="O303">
            <v>6.0089686098654838</v>
          </cell>
          <cell r="P303">
            <v>0</v>
          </cell>
        </row>
        <row r="304">
          <cell r="B304">
            <v>26358</v>
          </cell>
          <cell r="C304" t="str">
            <v>#N/A N/A</v>
          </cell>
          <cell r="D304">
            <v>26358</v>
          </cell>
          <cell r="E304">
            <v>118.9</v>
          </cell>
          <cell r="F304">
            <v>26358</v>
          </cell>
          <cell r="G304" t="str">
            <v>#N/A N/A</v>
          </cell>
          <cell r="H304" t="e">
            <v>#N/A</v>
          </cell>
          <cell r="J304">
            <v>0.93378607809848635</v>
          </cell>
          <cell r="K304">
            <v>0.93378607809848635</v>
          </cell>
          <cell r="L304">
            <v>0</v>
          </cell>
          <cell r="N304">
            <v>0</v>
          </cell>
          <cell r="O304">
            <v>6.2555853440571907</v>
          </cell>
          <cell r="P304">
            <v>0</v>
          </cell>
        </row>
        <row r="305">
          <cell r="B305">
            <v>26389</v>
          </cell>
          <cell r="C305" t="str">
            <v>#N/A N/A</v>
          </cell>
          <cell r="D305">
            <v>26389</v>
          </cell>
          <cell r="E305">
            <v>119.7</v>
          </cell>
          <cell r="F305">
            <v>26389</v>
          </cell>
          <cell r="G305" t="str">
            <v>#N/A N/A</v>
          </cell>
          <cell r="H305" t="e">
            <v>#N/A</v>
          </cell>
          <cell r="J305">
            <v>1.6129032258064502</v>
          </cell>
          <cell r="K305">
            <v>1.6129032258064502</v>
          </cell>
          <cell r="L305">
            <v>0</v>
          </cell>
          <cell r="N305">
            <v>0</v>
          </cell>
          <cell r="O305">
            <v>6.8750000000000089</v>
          </cell>
          <cell r="P305">
            <v>0</v>
          </cell>
        </row>
        <row r="306">
          <cell r="B306">
            <v>26419</v>
          </cell>
          <cell r="C306" t="str">
            <v>#N/A N/A</v>
          </cell>
          <cell r="D306">
            <v>26419</v>
          </cell>
          <cell r="E306">
            <v>121.2</v>
          </cell>
          <cell r="F306">
            <v>26419</v>
          </cell>
          <cell r="G306" t="str">
            <v>#N/A N/A</v>
          </cell>
          <cell r="H306" t="e">
            <v>#N/A</v>
          </cell>
          <cell r="J306">
            <v>2.5380710659898442</v>
          </cell>
          <cell r="K306">
            <v>2.5380710659898442</v>
          </cell>
          <cell r="L306">
            <v>0</v>
          </cell>
          <cell r="N306">
            <v>0</v>
          </cell>
          <cell r="O306">
            <v>8.1177520071364917</v>
          </cell>
          <cell r="P306">
            <v>0</v>
          </cell>
        </row>
        <row r="307">
          <cell r="B307">
            <v>26450</v>
          </cell>
          <cell r="C307" t="str">
            <v>#N/A N/A</v>
          </cell>
          <cell r="D307">
            <v>26450</v>
          </cell>
          <cell r="E307">
            <v>122.7</v>
          </cell>
          <cell r="F307">
            <v>26450</v>
          </cell>
          <cell r="G307" t="str">
            <v>#N/A N/A</v>
          </cell>
          <cell r="H307" t="e">
            <v>#N/A</v>
          </cell>
          <cell r="J307">
            <v>3.1959629941126888</v>
          </cell>
          <cell r="K307">
            <v>3.1959629941126888</v>
          </cell>
          <cell r="L307">
            <v>0</v>
          </cell>
          <cell r="N307">
            <v>0</v>
          </cell>
          <cell r="O307">
            <v>8.4880636604774509</v>
          </cell>
          <cell r="P307">
            <v>0</v>
          </cell>
        </row>
        <row r="308">
          <cell r="B308">
            <v>26480</v>
          </cell>
          <cell r="C308" t="str">
            <v>#N/A N/A</v>
          </cell>
          <cell r="D308">
            <v>26480</v>
          </cell>
          <cell r="E308">
            <v>123.8</v>
          </cell>
          <cell r="F308">
            <v>26480</v>
          </cell>
          <cell r="G308" t="str">
            <v>#N/A N/A</v>
          </cell>
          <cell r="H308" t="e">
            <v>#N/A</v>
          </cell>
          <cell r="J308">
            <v>3.4252297410192201</v>
          </cell>
          <cell r="K308">
            <v>3.4252297410192201</v>
          </cell>
          <cell r="L308">
            <v>0</v>
          </cell>
          <cell r="N308">
            <v>0</v>
          </cell>
          <cell r="O308">
            <v>8.5013146362839631</v>
          </cell>
          <cell r="P308">
            <v>0</v>
          </cell>
        </row>
        <row r="309">
          <cell r="B309">
            <v>26511</v>
          </cell>
          <cell r="C309" t="str">
            <v>#N/A N/A</v>
          </cell>
          <cell r="D309">
            <v>26511</v>
          </cell>
          <cell r="E309">
            <v>124.7</v>
          </cell>
          <cell r="F309">
            <v>26511</v>
          </cell>
          <cell r="G309" t="str">
            <v>#N/A N/A</v>
          </cell>
          <cell r="H309" t="e">
            <v>#N/A</v>
          </cell>
          <cell r="J309">
            <v>2.8877887788778978</v>
          </cell>
          <cell r="K309">
            <v>2.8877887788778978</v>
          </cell>
          <cell r="L309">
            <v>0</v>
          </cell>
          <cell r="N309">
            <v>0</v>
          </cell>
          <cell r="O309">
            <v>9.0034965034964998</v>
          </cell>
          <cell r="P309">
            <v>0</v>
          </cell>
        </row>
        <row r="310">
          <cell r="B310">
            <v>26542</v>
          </cell>
          <cell r="C310" t="str">
            <v>#N/A N/A</v>
          </cell>
          <cell r="D310">
            <v>26542</v>
          </cell>
          <cell r="E310">
            <v>126</v>
          </cell>
          <cell r="F310">
            <v>26542</v>
          </cell>
          <cell r="G310" t="str">
            <v>#N/A N/A</v>
          </cell>
          <cell r="H310" t="e">
            <v>#N/A</v>
          </cell>
          <cell r="J310">
            <v>2.689486552567244</v>
          </cell>
          <cell r="K310">
            <v>2.689486552567244</v>
          </cell>
          <cell r="L310">
            <v>0</v>
          </cell>
          <cell r="N310">
            <v>0</v>
          </cell>
          <cell r="O310">
            <v>8.9023336214347317</v>
          </cell>
          <cell r="P310">
            <v>0</v>
          </cell>
        </row>
        <row r="311">
          <cell r="B311">
            <v>26572</v>
          </cell>
          <cell r="C311" t="str">
            <v>#N/A N/A</v>
          </cell>
          <cell r="D311">
            <v>26572</v>
          </cell>
          <cell r="E311">
            <v>127</v>
          </cell>
          <cell r="F311">
            <v>26572</v>
          </cell>
          <cell r="G311" t="str">
            <v>#N/A N/A</v>
          </cell>
          <cell r="H311" t="e">
            <v>#N/A</v>
          </cell>
          <cell r="J311">
            <v>2.584814216478204</v>
          </cell>
          <cell r="K311">
            <v>2.584814216478204</v>
          </cell>
          <cell r="L311">
            <v>0</v>
          </cell>
          <cell r="N311">
            <v>0</v>
          </cell>
          <cell r="O311">
            <v>8.8260497000856919</v>
          </cell>
          <cell r="P311">
            <v>0</v>
          </cell>
        </row>
        <row r="312">
          <cell r="B312">
            <v>26603</v>
          </cell>
          <cell r="C312" t="str">
            <v>#N/A N/A</v>
          </cell>
          <cell r="D312">
            <v>26603</v>
          </cell>
          <cell r="E312">
            <v>129.1</v>
          </cell>
          <cell r="F312">
            <v>26603</v>
          </cell>
          <cell r="G312" t="str">
            <v>#N/A N/A</v>
          </cell>
          <cell r="H312" t="e">
            <v>#N/A</v>
          </cell>
          <cell r="J312">
            <v>3.5284683239775294</v>
          </cell>
          <cell r="K312">
            <v>3.5284683239775294</v>
          </cell>
          <cell r="L312">
            <v>0</v>
          </cell>
          <cell r="N312">
            <v>0</v>
          </cell>
          <cell r="O312">
            <v>10.059676044330779</v>
          </cell>
          <cell r="P312">
            <v>0</v>
          </cell>
        </row>
        <row r="313">
          <cell r="B313">
            <v>26633</v>
          </cell>
          <cell r="C313" t="str">
            <v>#N/A N/A</v>
          </cell>
          <cell r="D313">
            <v>26633</v>
          </cell>
          <cell r="E313">
            <v>131.6</v>
          </cell>
          <cell r="F313">
            <v>26633</v>
          </cell>
          <cell r="G313" t="str">
            <v>#N/A N/A</v>
          </cell>
          <cell r="H313" t="e">
            <v>#N/A</v>
          </cell>
          <cell r="J313">
            <v>4.4444444444444509</v>
          </cell>
          <cell r="K313">
            <v>4.4444444444444509</v>
          </cell>
          <cell r="L313">
            <v>0</v>
          </cell>
          <cell r="N313">
            <v>0</v>
          </cell>
          <cell r="O313">
            <v>11.714770797962636</v>
          </cell>
          <cell r="P313">
            <v>0</v>
          </cell>
        </row>
        <row r="314">
          <cell r="B314">
            <v>26664</v>
          </cell>
          <cell r="C314" t="str">
            <v>#N/A N/A</v>
          </cell>
          <cell r="D314">
            <v>26664</v>
          </cell>
          <cell r="E314">
            <v>133.1</v>
          </cell>
          <cell r="F314">
            <v>26664</v>
          </cell>
          <cell r="G314" t="str">
            <v>#N/A N/A</v>
          </cell>
          <cell r="H314" t="e">
            <v>#N/A</v>
          </cell>
          <cell r="J314">
            <v>4.8031496062992174</v>
          </cell>
          <cell r="K314">
            <v>4.8031496062992174</v>
          </cell>
          <cell r="L314">
            <v>0</v>
          </cell>
          <cell r="N314">
            <v>0</v>
          </cell>
          <cell r="O314">
            <v>12.988115449915117</v>
          </cell>
          <cell r="P314">
            <v>0</v>
          </cell>
        </row>
        <row r="315">
          <cell r="B315">
            <v>26695</v>
          </cell>
          <cell r="C315" t="str">
            <v>#N/A N/A</v>
          </cell>
          <cell r="D315">
            <v>26695</v>
          </cell>
          <cell r="E315">
            <v>135.4</v>
          </cell>
          <cell r="F315">
            <v>26695</v>
          </cell>
          <cell r="G315" t="str">
            <v>#N/A N/A</v>
          </cell>
          <cell r="H315" t="e">
            <v>#N/A</v>
          </cell>
          <cell r="J315">
            <v>4.8799380325329267</v>
          </cell>
          <cell r="K315">
            <v>4.8799380325329267</v>
          </cell>
          <cell r="L315">
            <v>0</v>
          </cell>
          <cell r="N315">
            <v>0</v>
          </cell>
          <cell r="O315">
            <v>14.551607445008452</v>
          </cell>
          <cell r="P315">
            <v>0</v>
          </cell>
        </row>
        <row r="316">
          <cell r="B316">
            <v>26723</v>
          </cell>
          <cell r="C316" t="str">
            <v>#N/A N/A</v>
          </cell>
          <cell r="D316">
            <v>26723</v>
          </cell>
          <cell r="E316">
            <v>140.80000000000001</v>
          </cell>
          <cell r="F316">
            <v>26723</v>
          </cell>
          <cell r="G316" t="str">
            <v>#N/A N/A</v>
          </cell>
          <cell r="H316" t="e">
            <v>#N/A</v>
          </cell>
          <cell r="J316">
            <v>6.9908814589665802</v>
          </cell>
          <cell r="K316">
            <v>6.9908814589665802</v>
          </cell>
          <cell r="L316">
            <v>0</v>
          </cell>
          <cell r="N316">
            <v>0</v>
          </cell>
          <cell r="O316">
            <v>18.418839360807414</v>
          </cell>
          <cell r="P316">
            <v>0</v>
          </cell>
        </row>
        <row r="317">
          <cell r="B317">
            <v>26754</v>
          </cell>
          <cell r="C317" t="str">
            <v>#N/A N/A</v>
          </cell>
          <cell r="D317">
            <v>26754</v>
          </cell>
          <cell r="E317">
            <v>145</v>
          </cell>
          <cell r="F317">
            <v>26754</v>
          </cell>
          <cell r="G317" t="str">
            <v>#N/A N/A</v>
          </cell>
          <cell r="H317" t="e">
            <v>#N/A</v>
          </cell>
          <cell r="J317">
            <v>8.9406461307287799</v>
          </cell>
          <cell r="K317">
            <v>8.9406461307287799</v>
          </cell>
          <cell r="L317">
            <v>0</v>
          </cell>
          <cell r="N317">
            <v>0</v>
          </cell>
          <cell r="O317">
            <v>21.136173767752719</v>
          </cell>
          <cell r="P317">
            <v>0</v>
          </cell>
        </row>
        <row r="318">
          <cell r="B318">
            <v>26784</v>
          </cell>
          <cell r="C318" t="str">
            <v>#N/A N/A</v>
          </cell>
          <cell r="D318">
            <v>26784</v>
          </cell>
          <cell r="E318">
            <v>147.5</v>
          </cell>
          <cell r="F318">
            <v>26784</v>
          </cell>
          <cell r="G318" t="str">
            <v>#N/A N/A</v>
          </cell>
          <cell r="H318" t="e">
            <v>#N/A</v>
          </cell>
          <cell r="J318">
            <v>8.9364844903988114</v>
          </cell>
          <cell r="K318">
            <v>8.9364844903988114</v>
          </cell>
          <cell r="L318">
            <v>0</v>
          </cell>
          <cell r="N318">
            <v>0</v>
          </cell>
          <cell r="O318">
            <v>21.699669966996705</v>
          </cell>
          <cell r="P318">
            <v>0</v>
          </cell>
        </row>
        <row r="319">
          <cell r="B319">
            <v>26815</v>
          </cell>
          <cell r="C319" t="str">
            <v>#N/A N/A</v>
          </cell>
          <cell r="D319">
            <v>26815</v>
          </cell>
          <cell r="E319">
            <v>150</v>
          </cell>
          <cell r="F319">
            <v>26815</v>
          </cell>
          <cell r="G319" t="str">
            <v>#N/A N/A</v>
          </cell>
          <cell r="H319" t="e">
            <v>#N/A</v>
          </cell>
          <cell r="J319">
            <v>6.534090909090895</v>
          </cell>
          <cell r="K319">
            <v>6.534090909090895</v>
          </cell>
          <cell r="L319">
            <v>0</v>
          </cell>
          <cell r="N319">
            <v>0</v>
          </cell>
          <cell r="O319">
            <v>22.249388753056245</v>
          </cell>
          <cell r="P319">
            <v>0</v>
          </cell>
        </row>
        <row r="320">
          <cell r="B320">
            <v>26845</v>
          </cell>
          <cell r="C320" t="str">
            <v>#N/A N/A</v>
          </cell>
          <cell r="D320">
            <v>26845</v>
          </cell>
          <cell r="E320">
            <v>152.80000000000001</v>
          </cell>
          <cell r="F320">
            <v>26845</v>
          </cell>
          <cell r="G320" t="str">
            <v>#N/A N/A</v>
          </cell>
          <cell r="H320" t="e">
            <v>#N/A</v>
          </cell>
          <cell r="J320">
            <v>5.3793103448275925</v>
          </cell>
          <cell r="K320">
            <v>5.3793103448275925</v>
          </cell>
          <cell r="L320">
            <v>0</v>
          </cell>
          <cell r="N320">
            <v>0</v>
          </cell>
          <cell r="O320">
            <v>23.424878836833617</v>
          </cell>
          <cell r="P320">
            <v>0</v>
          </cell>
        </row>
        <row r="321">
          <cell r="B321">
            <v>26876</v>
          </cell>
          <cell r="C321" t="str">
            <v>#N/A N/A</v>
          </cell>
          <cell r="D321">
            <v>26876</v>
          </cell>
          <cell r="E321">
            <v>155.30000000000001</v>
          </cell>
          <cell r="F321">
            <v>26876</v>
          </cell>
          <cell r="G321" t="str">
            <v>#N/A N/A</v>
          </cell>
          <cell r="H321" t="e">
            <v>#N/A</v>
          </cell>
          <cell r="J321">
            <v>5.2881355932203444</v>
          </cell>
          <cell r="K321">
            <v>5.2881355932203444</v>
          </cell>
          <cell r="L321">
            <v>0</v>
          </cell>
          <cell r="N321">
            <v>0</v>
          </cell>
          <cell r="O321">
            <v>24.538893344025659</v>
          </cell>
          <cell r="P321">
            <v>0</v>
          </cell>
        </row>
        <row r="322">
          <cell r="B322">
            <v>26907</v>
          </cell>
          <cell r="C322" t="str">
            <v>#N/A N/A</v>
          </cell>
          <cell r="D322">
            <v>26907</v>
          </cell>
          <cell r="E322">
            <v>158.1</v>
          </cell>
          <cell r="F322">
            <v>26907</v>
          </cell>
          <cell r="G322" t="str">
            <v>#N/A N/A</v>
          </cell>
          <cell r="H322" t="e">
            <v>#N/A</v>
          </cell>
          <cell r="J322">
            <v>5.4000000000000048</v>
          </cell>
          <cell r="K322">
            <v>5.4000000000000048</v>
          </cell>
          <cell r="L322">
            <v>0</v>
          </cell>
          <cell r="N322">
            <v>0</v>
          </cell>
          <cell r="O322">
            <v>25.476190476190474</v>
          </cell>
          <cell r="P322">
            <v>0</v>
          </cell>
        </row>
        <row r="323">
          <cell r="B323">
            <v>26937</v>
          </cell>
          <cell r="C323" t="str">
            <v>#N/A N/A</v>
          </cell>
          <cell r="D323">
            <v>26937</v>
          </cell>
          <cell r="E323">
            <v>158.5</v>
          </cell>
          <cell r="F323">
            <v>26937</v>
          </cell>
          <cell r="G323" t="str">
            <v>#N/A N/A</v>
          </cell>
          <cell r="H323" t="e">
            <v>#N/A</v>
          </cell>
          <cell r="J323">
            <v>3.7303664921465973</v>
          </cell>
          <cell r="K323">
            <v>3.7303664921465973</v>
          </cell>
          <cell r="L323">
            <v>0</v>
          </cell>
          <cell r="N323">
            <v>0</v>
          </cell>
          <cell r="O323">
            <v>24.803149606299215</v>
          </cell>
          <cell r="P323">
            <v>0</v>
          </cell>
        </row>
        <row r="324">
          <cell r="B324">
            <v>26968</v>
          </cell>
          <cell r="C324" t="str">
            <v>#N/A N/A</v>
          </cell>
          <cell r="D324">
            <v>26968</v>
          </cell>
          <cell r="E324">
            <v>159.19999999999999</v>
          </cell>
          <cell r="F324">
            <v>26968</v>
          </cell>
          <cell r="G324" t="str">
            <v>#N/A N/A</v>
          </cell>
          <cell r="H324" t="e">
            <v>#N/A</v>
          </cell>
          <cell r="J324">
            <v>2.5112685125563194</v>
          </cell>
          <cell r="K324">
            <v>2.5112685125563194</v>
          </cell>
          <cell r="L324">
            <v>0</v>
          </cell>
          <cell r="N324">
            <v>0</v>
          </cell>
          <cell r="O324">
            <v>23.315259488768405</v>
          </cell>
          <cell r="P324">
            <v>0</v>
          </cell>
        </row>
        <row r="325">
          <cell r="B325">
            <v>26998</v>
          </cell>
          <cell r="C325" t="str">
            <v>#N/A N/A</v>
          </cell>
          <cell r="D325">
            <v>26998</v>
          </cell>
          <cell r="E325">
            <v>159.9</v>
          </cell>
          <cell r="F325">
            <v>26998</v>
          </cell>
          <cell r="G325" t="str">
            <v>#N/A N/A</v>
          </cell>
          <cell r="H325" t="e">
            <v>#N/A</v>
          </cell>
          <cell r="J325">
            <v>1.1385199240986799</v>
          </cell>
          <cell r="K325">
            <v>1.1385199240986799</v>
          </cell>
          <cell r="L325">
            <v>0</v>
          </cell>
          <cell r="N325">
            <v>0</v>
          </cell>
          <cell r="O325">
            <v>21.504559270516733</v>
          </cell>
          <cell r="P325">
            <v>0</v>
          </cell>
        </row>
        <row r="326">
          <cell r="B326">
            <v>27029</v>
          </cell>
          <cell r="C326" t="str">
            <v>#N/A N/A</v>
          </cell>
          <cell r="D326">
            <v>27029</v>
          </cell>
          <cell r="E326">
            <v>161.19999999999999</v>
          </cell>
          <cell r="F326">
            <v>27029</v>
          </cell>
          <cell r="G326" t="str">
            <v>#N/A N/A</v>
          </cell>
          <cell r="H326" t="e">
            <v>#N/A</v>
          </cell>
          <cell r="J326">
            <v>1.7034700315457396</v>
          </cell>
          <cell r="K326">
            <v>1.7034700315457396</v>
          </cell>
          <cell r="L326">
            <v>0</v>
          </cell>
          <cell r="N326">
            <v>0</v>
          </cell>
          <cell r="O326">
            <v>21.111945905334338</v>
          </cell>
          <cell r="P326">
            <v>0</v>
          </cell>
        </row>
        <row r="327">
          <cell r="B327">
            <v>27060</v>
          </cell>
          <cell r="C327" t="str">
            <v>#N/A N/A</v>
          </cell>
          <cell r="D327">
            <v>27060</v>
          </cell>
          <cell r="E327">
            <v>163</v>
          </cell>
          <cell r="F327">
            <v>27060</v>
          </cell>
          <cell r="G327" t="str">
            <v>#N/A N/A</v>
          </cell>
          <cell r="H327" t="e">
            <v>#N/A</v>
          </cell>
          <cell r="J327">
            <v>2.3869346733668362</v>
          </cell>
          <cell r="K327">
            <v>2.3869346733668362</v>
          </cell>
          <cell r="L327">
            <v>0</v>
          </cell>
          <cell r="N327">
            <v>0</v>
          </cell>
          <cell r="O327">
            <v>20.384047267355989</v>
          </cell>
          <cell r="P327">
            <v>0</v>
          </cell>
        </row>
        <row r="328">
          <cell r="B328">
            <v>27088</v>
          </cell>
          <cell r="C328" t="str">
            <v>#N/A N/A</v>
          </cell>
          <cell r="D328">
            <v>27088</v>
          </cell>
          <cell r="E328">
            <v>164.8</v>
          </cell>
          <cell r="F328">
            <v>27088</v>
          </cell>
          <cell r="G328" t="str">
            <v>#N/A N/A</v>
          </cell>
          <cell r="H328" t="e">
            <v>#N/A</v>
          </cell>
          <cell r="J328">
            <v>3.0644152595372232</v>
          </cell>
          <cell r="K328">
            <v>3.0644152595372232</v>
          </cell>
          <cell r="L328">
            <v>0</v>
          </cell>
          <cell r="N328">
            <v>0</v>
          </cell>
          <cell r="O328">
            <v>17.04545454545454</v>
          </cell>
          <cell r="P328">
            <v>0</v>
          </cell>
        </row>
        <row r="329">
          <cell r="B329">
            <v>27119</v>
          </cell>
          <cell r="C329" t="str">
            <v>#N/A N/A</v>
          </cell>
          <cell r="D329">
            <v>27119</v>
          </cell>
          <cell r="E329">
            <v>168.8</v>
          </cell>
          <cell r="F329">
            <v>27119</v>
          </cell>
          <cell r="G329" t="str">
            <v>#N/A N/A</v>
          </cell>
          <cell r="H329" t="e">
            <v>#N/A</v>
          </cell>
          <cell r="J329">
            <v>4.7146401985111774</v>
          </cell>
          <cell r="K329">
            <v>4.7146401985111774</v>
          </cell>
          <cell r="L329">
            <v>0</v>
          </cell>
          <cell r="N329">
            <v>0</v>
          </cell>
          <cell r="O329">
            <v>16.413793103448281</v>
          </cell>
          <cell r="P329">
            <v>0</v>
          </cell>
        </row>
        <row r="330">
          <cell r="B330">
            <v>27149</v>
          </cell>
          <cell r="C330" t="str">
            <v>#N/A N/A</v>
          </cell>
          <cell r="D330">
            <v>27149</v>
          </cell>
          <cell r="E330">
            <v>175</v>
          </cell>
          <cell r="F330">
            <v>27149</v>
          </cell>
          <cell r="G330" t="str">
            <v>#N/A N/A</v>
          </cell>
          <cell r="H330" t="e">
            <v>#N/A</v>
          </cell>
          <cell r="J330">
            <v>7.361963190184051</v>
          </cell>
          <cell r="K330">
            <v>7.361963190184051</v>
          </cell>
          <cell r="L330">
            <v>0</v>
          </cell>
          <cell r="N330">
            <v>0</v>
          </cell>
          <cell r="O330">
            <v>18.644067796610166</v>
          </cell>
          <cell r="P330">
            <v>0</v>
          </cell>
        </row>
        <row r="331">
          <cell r="B331">
            <v>27180</v>
          </cell>
          <cell r="C331" t="str">
            <v>#N/A N/A</v>
          </cell>
          <cell r="D331">
            <v>27180</v>
          </cell>
          <cell r="E331">
            <v>177.6</v>
          </cell>
          <cell r="F331">
            <v>27180</v>
          </cell>
          <cell r="G331" t="str">
            <v>#N/A N/A</v>
          </cell>
          <cell r="H331" t="e">
            <v>#N/A</v>
          </cell>
          <cell r="J331">
            <v>7.7669902912621325</v>
          </cell>
          <cell r="K331">
            <v>7.7669902912621325</v>
          </cell>
          <cell r="L331">
            <v>0</v>
          </cell>
          <cell r="N331">
            <v>0</v>
          </cell>
          <cell r="O331">
            <v>18.399999999999995</v>
          </cell>
          <cell r="P331">
            <v>0</v>
          </cell>
        </row>
        <row r="332">
          <cell r="B332">
            <v>27210</v>
          </cell>
          <cell r="C332" t="str">
            <v>#N/A N/A</v>
          </cell>
          <cell r="D332">
            <v>27210</v>
          </cell>
          <cell r="E332">
            <v>180.1</v>
          </cell>
          <cell r="F332">
            <v>27210</v>
          </cell>
          <cell r="G332" t="str">
            <v>#N/A N/A</v>
          </cell>
          <cell r="H332" t="e">
            <v>#N/A</v>
          </cell>
          <cell r="J332">
            <v>6.6943127962085125</v>
          </cell>
          <cell r="K332">
            <v>6.6943127962085125</v>
          </cell>
          <cell r="L332">
            <v>0</v>
          </cell>
          <cell r="N332">
            <v>0</v>
          </cell>
          <cell r="O332">
            <v>17.866492146596833</v>
          </cell>
          <cell r="P332">
            <v>0</v>
          </cell>
        </row>
        <row r="333">
          <cell r="B333">
            <v>27241</v>
          </cell>
          <cell r="C333" t="str">
            <v>#N/A N/A</v>
          </cell>
          <cell r="D333">
            <v>27241</v>
          </cell>
          <cell r="E333">
            <v>184</v>
          </cell>
          <cell r="F333">
            <v>27241</v>
          </cell>
          <cell r="G333" t="str">
            <v>#N/A N/A</v>
          </cell>
          <cell r="H333" t="e">
            <v>#N/A</v>
          </cell>
          <cell r="J333">
            <v>5.1428571428571379</v>
          </cell>
          <cell r="K333">
            <v>5.1428571428571379</v>
          </cell>
          <cell r="L333">
            <v>0</v>
          </cell>
          <cell r="N333">
            <v>0</v>
          </cell>
          <cell r="O333">
            <v>18.480360592401791</v>
          </cell>
          <cell r="P333">
            <v>0</v>
          </cell>
        </row>
        <row r="334">
          <cell r="B334">
            <v>27272</v>
          </cell>
          <cell r="C334" t="str">
            <v>#N/A N/A</v>
          </cell>
          <cell r="D334">
            <v>27272</v>
          </cell>
          <cell r="E334">
            <v>186.4</v>
          </cell>
          <cell r="F334">
            <v>27272</v>
          </cell>
          <cell r="G334" t="str">
            <v>#N/A N/A</v>
          </cell>
          <cell r="H334" t="e">
            <v>#N/A</v>
          </cell>
          <cell r="J334">
            <v>4.954954954954971</v>
          </cell>
          <cell r="K334">
            <v>4.954954954954971</v>
          </cell>
          <cell r="L334">
            <v>0</v>
          </cell>
          <cell r="N334">
            <v>0</v>
          </cell>
          <cell r="O334">
            <v>17.900063251106914</v>
          </cell>
          <cell r="P334">
            <v>0</v>
          </cell>
        </row>
        <row r="335">
          <cell r="B335">
            <v>27302</v>
          </cell>
          <cell r="C335" t="str">
            <v>#N/A N/A</v>
          </cell>
          <cell r="D335">
            <v>27302</v>
          </cell>
          <cell r="E335">
            <v>188</v>
          </cell>
          <cell r="F335">
            <v>27302</v>
          </cell>
          <cell r="G335" t="str">
            <v>#N/A N/A</v>
          </cell>
          <cell r="H335" t="e">
            <v>#N/A</v>
          </cell>
          <cell r="J335">
            <v>4.3864519711271477</v>
          </cell>
          <cell r="K335">
            <v>4.3864519711271477</v>
          </cell>
          <cell r="L335">
            <v>0</v>
          </cell>
          <cell r="N335">
            <v>0</v>
          </cell>
          <cell r="O335">
            <v>18.611987381703464</v>
          </cell>
          <cell r="P335">
            <v>0</v>
          </cell>
        </row>
        <row r="336">
          <cell r="B336">
            <v>27333</v>
          </cell>
          <cell r="C336" t="str">
            <v>#N/A N/A</v>
          </cell>
          <cell r="D336">
            <v>27333</v>
          </cell>
          <cell r="E336">
            <v>189.2</v>
          </cell>
          <cell r="F336">
            <v>27333</v>
          </cell>
          <cell r="G336" t="str">
            <v>#N/A N/A</v>
          </cell>
          <cell r="H336" t="e">
            <v>#N/A</v>
          </cell>
          <cell r="J336">
            <v>2.8260869565217339</v>
          </cell>
          <cell r="K336">
            <v>2.8260869565217339</v>
          </cell>
          <cell r="L336">
            <v>0</v>
          </cell>
          <cell r="N336">
            <v>0</v>
          </cell>
          <cell r="O336">
            <v>18.844221105527637</v>
          </cell>
          <cell r="P336">
            <v>0</v>
          </cell>
        </row>
        <row r="337">
          <cell r="B337">
            <v>27363</v>
          </cell>
          <cell r="C337" t="str">
            <v>#N/A N/A</v>
          </cell>
          <cell r="D337">
            <v>27363</v>
          </cell>
          <cell r="E337">
            <v>190.4</v>
          </cell>
          <cell r="F337">
            <v>27363</v>
          </cell>
          <cell r="G337" t="str">
            <v>#N/A N/A</v>
          </cell>
          <cell r="H337" t="e">
            <v>#N/A</v>
          </cell>
          <cell r="J337">
            <v>2.1459227467811148</v>
          </cell>
          <cell r="K337">
            <v>2.1459227467811148</v>
          </cell>
          <cell r="L337">
            <v>0</v>
          </cell>
          <cell r="N337">
            <v>0</v>
          </cell>
          <cell r="O337">
            <v>19.074421513445895</v>
          </cell>
          <cell r="P337">
            <v>0</v>
          </cell>
        </row>
        <row r="338">
          <cell r="B338">
            <v>27394</v>
          </cell>
          <cell r="C338" t="str">
            <v>#N/A N/A</v>
          </cell>
          <cell r="D338">
            <v>27394</v>
          </cell>
          <cell r="E338">
            <v>191.3</v>
          </cell>
          <cell r="F338">
            <v>27394</v>
          </cell>
          <cell r="G338" t="str">
            <v>#N/A N/A</v>
          </cell>
          <cell r="H338" t="e">
            <v>#N/A</v>
          </cell>
          <cell r="J338">
            <v>1.7553191489361852</v>
          </cell>
          <cell r="K338">
            <v>1.7553191489361852</v>
          </cell>
          <cell r="L338">
            <v>0</v>
          </cell>
          <cell r="N338">
            <v>0</v>
          </cell>
          <cell r="O338">
            <v>18.672456575682396</v>
          </cell>
          <cell r="P338">
            <v>0</v>
          </cell>
        </row>
        <row r="339">
          <cell r="B339">
            <v>27425</v>
          </cell>
          <cell r="C339" t="str">
            <v>#N/A N/A</v>
          </cell>
          <cell r="D339">
            <v>27425</v>
          </cell>
          <cell r="E339">
            <v>191.6</v>
          </cell>
          <cell r="F339">
            <v>27425</v>
          </cell>
          <cell r="G339" t="str">
            <v>#N/A N/A</v>
          </cell>
          <cell r="H339" t="e">
            <v>#N/A</v>
          </cell>
          <cell r="J339">
            <v>1.2684989429175397</v>
          </cell>
          <cell r="K339">
            <v>1.2684989429175397</v>
          </cell>
          <cell r="L339">
            <v>0</v>
          </cell>
          <cell r="N339">
            <v>0</v>
          </cell>
          <cell r="O339">
            <v>17.546012269938636</v>
          </cell>
          <cell r="P339">
            <v>0</v>
          </cell>
        </row>
        <row r="340">
          <cell r="B340">
            <v>27453</v>
          </cell>
          <cell r="C340" t="str">
            <v>#N/A N/A</v>
          </cell>
          <cell r="D340">
            <v>27453</v>
          </cell>
          <cell r="E340">
            <v>190.4</v>
          </cell>
          <cell r="F340">
            <v>27453</v>
          </cell>
          <cell r="G340" t="str">
            <v>#N/A N/A</v>
          </cell>
          <cell r="H340" t="e">
            <v>#N/A</v>
          </cell>
          <cell r="J340">
            <v>0</v>
          </cell>
          <cell r="K340">
            <v>0</v>
          </cell>
          <cell r="L340">
            <v>0</v>
          </cell>
          <cell r="N340">
            <v>0</v>
          </cell>
          <cell r="O340">
            <v>15.533980582524265</v>
          </cell>
          <cell r="P340">
            <v>0</v>
          </cell>
        </row>
        <row r="341">
          <cell r="B341">
            <v>27484</v>
          </cell>
          <cell r="C341" t="str">
            <v>#N/A N/A</v>
          </cell>
          <cell r="D341">
            <v>27484</v>
          </cell>
          <cell r="E341">
            <v>188.1</v>
          </cell>
          <cell r="F341">
            <v>27484</v>
          </cell>
          <cell r="G341" t="str">
            <v>#N/A N/A</v>
          </cell>
          <cell r="H341" t="e">
            <v>#N/A</v>
          </cell>
          <cell r="J341">
            <v>-1.6727652901202372</v>
          </cell>
          <cell r="K341">
            <v>-1.6727652901202372</v>
          </cell>
          <cell r="L341">
            <v>0</v>
          </cell>
          <cell r="N341">
            <v>0</v>
          </cell>
          <cell r="O341">
            <v>11.433649289099513</v>
          </cell>
          <cell r="P341">
            <v>0</v>
          </cell>
        </row>
        <row r="342">
          <cell r="B342">
            <v>27514</v>
          </cell>
          <cell r="C342" t="str">
            <v>#N/A N/A</v>
          </cell>
          <cell r="D342">
            <v>27514</v>
          </cell>
          <cell r="E342">
            <v>187.4</v>
          </cell>
          <cell r="F342">
            <v>27514</v>
          </cell>
          <cell r="G342" t="str">
            <v>#N/A N/A</v>
          </cell>
          <cell r="H342" t="e">
            <v>#N/A</v>
          </cell>
          <cell r="J342">
            <v>-2.1920668058455051</v>
          </cell>
          <cell r="K342">
            <v>-2.1920668058455051</v>
          </cell>
          <cell r="L342">
            <v>0</v>
          </cell>
          <cell r="N342">
            <v>0</v>
          </cell>
          <cell r="O342">
            <v>7.0857142857142952</v>
          </cell>
          <cell r="P342">
            <v>0</v>
          </cell>
        </row>
        <row r="343">
          <cell r="B343">
            <v>27545</v>
          </cell>
          <cell r="C343" t="str">
            <v>#N/A N/A</v>
          </cell>
          <cell r="D343">
            <v>27545</v>
          </cell>
          <cell r="E343">
            <v>186.1</v>
          </cell>
          <cell r="F343">
            <v>27545</v>
          </cell>
          <cell r="G343" t="str">
            <v>#N/A N/A</v>
          </cell>
          <cell r="H343" t="e">
            <v>#N/A</v>
          </cell>
          <cell r="J343">
            <v>-2.2584033613445409</v>
          </cell>
          <cell r="K343">
            <v>-2.2584033613445409</v>
          </cell>
          <cell r="L343">
            <v>0</v>
          </cell>
          <cell r="N343">
            <v>0</v>
          </cell>
          <cell r="O343">
            <v>4.7860360360360454</v>
          </cell>
          <cell r="P343">
            <v>0</v>
          </cell>
        </row>
        <row r="344">
          <cell r="B344">
            <v>27575</v>
          </cell>
          <cell r="C344" t="str">
            <v>#N/A N/A</v>
          </cell>
          <cell r="D344">
            <v>27575</v>
          </cell>
          <cell r="E344">
            <v>184.6</v>
          </cell>
          <cell r="F344">
            <v>27575</v>
          </cell>
          <cell r="G344" t="str">
            <v>#N/A N/A</v>
          </cell>
          <cell r="H344" t="e">
            <v>#N/A</v>
          </cell>
          <cell r="J344">
            <v>-1.8607123870281739</v>
          </cell>
          <cell r="K344">
            <v>-1.8607123870281739</v>
          </cell>
          <cell r="L344">
            <v>0</v>
          </cell>
          <cell r="N344">
            <v>0</v>
          </cell>
          <cell r="O344">
            <v>2.4986118822876158</v>
          </cell>
          <cell r="P344">
            <v>0</v>
          </cell>
        </row>
        <row r="345">
          <cell r="B345">
            <v>27606</v>
          </cell>
          <cell r="C345" t="str">
            <v>#N/A N/A</v>
          </cell>
          <cell r="D345">
            <v>27606</v>
          </cell>
          <cell r="E345">
            <v>183.7</v>
          </cell>
          <cell r="F345">
            <v>27606</v>
          </cell>
          <cell r="G345" t="str">
            <v>#N/A N/A</v>
          </cell>
          <cell r="H345" t="e">
            <v>#N/A</v>
          </cell>
          <cell r="J345">
            <v>-1.9743863393810068</v>
          </cell>
          <cell r="K345">
            <v>-1.9743863393810068</v>
          </cell>
          <cell r="L345">
            <v>0</v>
          </cell>
          <cell r="N345">
            <v>0</v>
          </cell>
          <cell r="O345">
            <v>-0.1630434782608714</v>
          </cell>
          <cell r="P345">
            <v>0</v>
          </cell>
        </row>
        <row r="346">
          <cell r="B346">
            <v>27637</v>
          </cell>
          <cell r="C346" t="str">
            <v>#N/A N/A</v>
          </cell>
          <cell r="D346">
            <v>27637</v>
          </cell>
          <cell r="E346">
            <v>182.9</v>
          </cell>
          <cell r="F346">
            <v>27637</v>
          </cell>
          <cell r="G346" t="str">
            <v>#N/A N/A</v>
          </cell>
          <cell r="H346" t="e">
            <v>#N/A</v>
          </cell>
          <cell r="J346">
            <v>-1.7195056421278831</v>
          </cell>
          <cell r="K346">
            <v>-1.7195056421278831</v>
          </cell>
          <cell r="L346">
            <v>0</v>
          </cell>
          <cell r="N346">
            <v>0</v>
          </cell>
          <cell r="O346">
            <v>-1.8776824034334783</v>
          </cell>
          <cell r="P346">
            <v>0</v>
          </cell>
        </row>
        <row r="347">
          <cell r="B347">
            <v>27667</v>
          </cell>
          <cell r="C347" t="str">
            <v>#N/A N/A</v>
          </cell>
          <cell r="D347">
            <v>27667</v>
          </cell>
          <cell r="E347">
            <v>182.8</v>
          </cell>
          <cell r="F347">
            <v>27667</v>
          </cell>
          <cell r="G347" t="str">
            <v>#N/A N/A</v>
          </cell>
          <cell r="H347" t="e">
            <v>#N/A</v>
          </cell>
          <cell r="J347">
            <v>-0.9750812567713929</v>
          </cell>
          <cell r="K347">
            <v>-0.9750812567713929</v>
          </cell>
          <cell r="L347">
            <v>0</v>
          </cell>
          <cell r="N347">
            <v>0</v>
          </cell>
          <cell r="O347">
            <v>-2.7659574468085091</v>
          </cell>
          <cell r="P347">
            <v>0</v>
          </cell>
        </row>
        <row r="348">
          <cell r="B348">
            <v>27698</v>
          </cell>
          <cell r="C348" t="str">
            <v>#N/A N/A</v>
          </cell>
          <cell r="D348">
            <v>27698</v>
          </cell>
          <cell r="E348">
            <v>182.7</v>
          </cell>
          <cell r="F348">
            <v>27698</v>
          </cell>
          <cell r="G348" t="str">
            <v>#N/A N/A</v>
          </cell>
          <cell r="H348" t="e">
            <v>#N/A</v>
          </cell>
          <cell r="J348">
            <v>-0.54436581382689697</v>
          </cell>
          <cell r="K348">
            <v>-0.54436581382689697</v>
          </cell>
          <cell r="L348">
            <v>0</v>
          </cell>
          <cell r="N348">
            <v>0</v>
          </cell>
          <cell r="O348">
            <v>-3.4355179704016914</v>
          </cell>
          <cell r="P348">
            <v>0</v>
          </cell>
        </row>
        <row r="349">
          <cell r="B349">
            <v>27728</v>
          </cell>
          <cell r="C349" t="str">
            <v>#N/A N/A</v>
          </cell>
          <cell r="D349">
            <v>27728</v>
          </cell>
          <cell r="E349">
            <v>182.6</v>
          </cell>
          <cell r="F349">
            <v>27728</v>
          </cell>
          <cell r="G349" t="str">
            <v>#N/A N/A</v>
          </cell>
          <cell r="H349" t="e">
            <v>#N/A</v>
          </cell>
          <cell r="J349">
            <v>-0.16402405686167798</v>
          </cell>
          <cell r="K349">
            <v>-0.16402405686167798</v>
          </cell>
          <cell r="L349">
            <v>0</v>
          </cell>
          <cell r="N349">
            <v>0</v>
          </cell>
          <cell r="O349">
            <v>-4.0966386554621925</v>
          </cell>
          <cell r="P349">
            <v>0</v>
          </cell>
        </row>
        <row r="350">
          <cell r="B350">
            <v>27759</v>
          </cell>
          <cell r="C350" t="str">
            <v>#N/A N/A</v>
          </cell>
          <cell r="D350">
            <v>27759</v>
          </cell>
          <cell r="E350">
            <v>183.4</v>
          </cell>
          <cell r="F350">
            <v>27759</v>
          </cell>
          <cell r="G350" t="str">
            <v>#N/A N/A</v>
          </cell>
          <cell r="H350" t="e">
            <v>#N/A</v>
          </cell>
          <cell r="J350">
            <v>0.32822757111596879</v>
          </cell>
          <cell r="K350">
            <v>0.32822757111596879</v>
          </cell>
          <cell r="L350">
            <v>0</v>
          </cell>
          <cell r="N350">
            <v>0</v>
          </cell>
          <cell r="O350">
            <v>-4.1296393099843236</v>
          </cell>
          <cell r="P350">
            <v>0</v>
          </cell>
        </row>
        <row r="351">
          <cell r="B351">
            <v>27790</v>
          </cell>
          <cell r="C351" t="str">
            <v>#N/A N/A</v>
          </cell>
          <cell r="D351">
            <v>27790</v>
          </cell>
          <cell r="E351">
            <v>182.6</v>
          </cell>
          <cell r="F351">
            <v>27790</v>
          </cell>
          <cell r="G351" t="str">
            <v>#N/A N/A</v>
          </cell>
          <cell r="H351" t="e">
            <v>#N/A</v>
          </cell>
          <cell r="J351">
            <v>-5.4734537493150714E-2</v>
          </cell>
          <cell r="K351">
            <v>-5.4734537493150714E-2</v>
          </cell>
          <cell r="L351">
            <v>0</v>
          </cell>
          <cell r="N351">
            <v>0</v>
          </cell>
          <cell r="O351">
            <v>-4.6972860125260922</v>
          </cell>
          <cell r="P351">
            <v>0</v>
          </cell>
        </row>
        <row r="352">
          <cell r="B352">
            <v>27819</v>
          </cell>
          <cell r="C352" t="str">
            <v>#N/A N/A</v>
          </cell>
          <cell r="D352">
            <v>27819</v>
          </cell>
          <cell r="E352">
            <v>182</v>
          </cell>
          <cell r="F352">
            <v>27819</v>
          </cell>
          <cell r="G352" t="str">
            <v>#N/A N/A</v>
          </cell>
          <cell r="H352" t="e">
            <v>#N/A</v>
          </cell>
          <cell r="J352">
            <v>-0.32858707557502642</v>
          </cell>
          <cell r="K352">
            <v>-0.32858707557502642</v>
          </cell>
          <cell r="L352">
            <v>0</v>
          </cell>
          <cell r="N352">
            <v>0</v>
          </cell>
          <cell r="O352">
            <v>-4.4117647058823595</v>
          </cell>
          <cell r="P352">
            <v>0</v>
          </cell>
        </row>
        <row r="353">
          <cell r="B353">
            <v>27850</v>
          </cell>
          <cell r="C353" t="str">
            <v>#N/A N/A</v>
          </cell>
          <cell r="D353">
            <v>27850</v>
          </cell>
          <cell r="E353">
            <v>179.5</v>
          </cell>
          <cell r="F353">
            <v>27850</v>
          </cell>
          <cell r="G353" t="str">
            <v>#N/A N/A</v>
          </cell>
          <cell r="H353" t="e">
            <v>#N/A</v>
          </cell>
          <cell r="J353">
            <v>-2.1264994547437355</v>
          </cell>
          <cell r="K353">
            <v>-2.1264994547437355</v>
          </cell>
          <cell r="L353">
            <v>0</v>
          </cell>
          <cell r="N353">
            <v>0</v>
          </cell>
          <cell r="O353">
            <v>-4.5720361509835161</v>
          </cell>
          <cell r="P353">
            <v>0</v>
          </cell>
        </row>
        <row r="354">
          <cell r="B354">
            <v>27880</v>
          </cell>
          <cell r="C354" t="str">
            <v>#N/A N/A</v>
          </cell>
          <cell r="D354">
            <v>27880</v>
          </cell>
          <cell r="E354">
            <v>177.5</v>
          </cell>
          <cell r="F354">
            <v>27880</v>
          </cell>
          <cell r="G354" t="str">
            <v>#N/A N/A</v>
          </cell>
          <cell r="H354" t="e">
            <v>#N/A</v>
          </cell>
          <cell r="J354">
            <v>-2.7929901423877301</v>
          </cell>
          <cell r="K354">
            <v>-2.7929901423877301</v>
          </cell>
          <cell r="L354">
            <v>0</v>
          </cell>
          <cell r="N354">
            <v>0</v>
          </cell>
          <cell r="O354">
            <v>-5.2828175026680917</v>
          </cell>
          <cell r="P354">
            <v>0</v>
          </cell>
        </row>
        <row r="355">
          <cell r="B355">
            <v>27911</v>
          </cell>
          <cell r="C355" t="str">
            <v>#N/A N/A</v>
          </cell>
          <cell r="D355">
            <v>27911</v>
          </cell>
          <cell r="E355">
            <v>178.4</v>
          </cell>
          <cell r="F355">
            <v>27911</v>
          </cell>
          <cell r="G355" t="str">
            <v>#N/A N/A</v>
          </cell>
          <cell r="H355" t="e">
            <v>#N/A</v>
          </cell>
          <cell r="J355">
            <v>-1.978021978021971</v>
          </cell>
          <cell r="K355">
            <v>-1.978021978021971</v>
          </cell>
          <cell r="L355">
            <v>0</v>
          </cell>
          <cell r="N355">
            <v>0</v>
          </cell>
          <cell r="O355">
            <v>-4.1375604513702253</v>
          </cell>
          <cell r="P355">
            <v>0</v>
          </cell>
        </row>
        <row r="356">
          <cell r="B356">
            <v>27941</v>
          </cell>
          <cell r="C356" t="str">
            <v>#N/A N/A</v>
          </cell>
          <cell r="D356">
            <v>27941</v>
          </cell>
          <cell r="E356">
            <v>179.1</v>
          </cell>
          <cell r="F356">
            <v>27941</v>
          </cell>
          <cell r="G356" t="str">
            <v>#N/A N/A</v>
          </cell>
          <cell r="H356" t="e">
            <v>#N/A</v>
          </cell>
          <cell r="J356">
            <v>-0.22284122562674646</v>
          </cell>
          <cell r="K356">
            <v>-0.22284122562674646</v>
          </cell>
          <cell r="L356">
            <v>0</v>
          </cell>
          <cell r="N356">
            <v>0</v>
          </cell>
          <cell r="O356">
            <v>-2.97941495124594</v>
          </cell>
          <cell r="P356">
            <v>0</v>
          </cell>
        </row>
        <row r="357">
          <cell r="B357">
            <v>27972</v>
          </cell>
          <cell r="C357" t="str">
            <v>#N/A N/A</v>
          </cell>
          <cell r="D357">
            <v>27972</v>
          </cell>
          <cell r="E357">
            <v>179.1</v>
          </cell>
          <cell r="F357">
            <v>27972</v>
          </cell>
          <cell r="G357" t="str">
            <v>#N/A N/A</v>
          </cell>
          <cell r="H357" t="e">
            <v>#N/A</v>
          </cell>
          <cell r="J357">
            <v>0.90140845070423303</v>
          </cell>
          <cell r="K357">
            <v>0.90140845070423303</v>
          </cell>
          <cell r="L357">
            <v>0</v>
          </cell>
          <cell r="N357">
            <v>0</v>
          </cell>
          <cell r="O357">
            <v>-2.5040827436036972</v>
          </cell>
          <cell r="P357">
            <v>0</v>
          </cell>
        </row>
        <row r="358">
          <cell r="B358">
            <v>28003</v>
          </cell>
          <cell r="C358" t="str">
            <v>#N/A N/A</v>
          </cell>
          <cell r="D358">
            <v>28003</v>
          </cell>
          <cell r="E358">
            <v>179.8</v>
          </cell>
          <cell r="F358">
            <v>28003</v>
          </cell>
          <cell r="G358" t="str">
            <v>#N/A N/A</v>
          </cell>
          <cell r="H358" t="e">
            <v>#N/A</v>
          </cell>
          <cell r="J358">
            <v>0.78475336322869627</v>
          </cell>
          <cell r="K358">
            <v>0.78475336322869627</v>
          </cell>
          <cell r="L358">
            <v>0</v>
          </cell>
          <cell r="N358">
            <v>0</v>
          </cell>
          <cell r="O358">
            <v>-1.6949152542372836</v>
          </cell>
          <cell r="P358">
            <v>0</v>
          </cell>
        </row>
        <row r="359">
          <cell r="B359">
            <v>28033</v>
          </cell>
          <cell r="C359" t="str">
            <v>#N/A N/A</v>
          </cell>
          <cell r="D359">
            <v>28033</v>
          </cell>
          <cell r="E359">
            <v>181.2</v>
          </cell>
          <cell r="F359">
            <v>28033</v>
          </cell>
          <cell r="G359" t="str">
            <v>#N/A N/A</v>
          </cell>
          <cell r="H359" t="e">
            <v>#N/A</v>
          </cell>
          <cell r="J359">
            <v>1.1725293132328174</v>
          </cell>
          <cell r="K359">
            <v>1.1725293132328174</v>
          </cell>
          <cell r="L359">
            <v>0</v>
          </cell>
          <cell r="N359">
            <v>0</v>
          </cell>
          <cell r="O359">
            <v>-0.87527352297593897</v>
          </cell>
          <cell r="P359">
            <v>0</v>
          </cell>
        </row>
        <row r="360">
          <cell r="B360">
            <v>28064</v>
          </cell>
          <cell r="C360" t="str">
            <v>#N/A N/A</v>
          </cell>
          <cell r="D360">
            <v>28064</v>
          </cell>
          <cell r="E360">
            <v>182.4</v>
          </cell>
          <cell r="F360">
            <v>28064</v>
          </cell>
          <cell r="G360" t="str">
            <v>#N/A N/A</v>
          </cell>
          <cell r="H360" t="e">
            <v>#N/A</v>
          </cell>
          <cell r="J360">
            <v>1.8425460636515956</v>
          </cell>
          <cell r="K360">
            <v>1.8425460636515956</v>
          </cell>
          <cell r="L360">
            <v>0</v>
          </cell>
          <cell r="N360">
            <v>0</v>
          </cell>
          <cell r="O360">
            <v>-0.16420361247946325</v>
          </cell>
          <cell r="P360">
            <v>0</v>
          </cell>
        </row>
        <row r="361">
          <cell r="B361">
            <v>28094</v>
          </cell>
          <cell r="C361" t="str">
            <v>#N/A N/A</v>
          </cell>
          <cell r="D361">
            <v>28094</v>
          </cell>
          <cell r="E361">
            <v>183.9</v>
          </cell>
          <cell r="F361">
            <v>28094</v>
          </cell>
          <cell r="G361" t="str">
            <v>#N/A N/A</v>
          </cell>
          <cell r="H361" t="e">
            <v>#N/A</v>
          </cell>
          <cell r="J361">
            <v>2.2803114571746441</v>
          </cell>
          <cell r="K361">
            <v>2.2803114571746441</v>
          </cell>
          <cell r="L361">
            <v>0</v>
          </cell>
          <cell r="N361">
            <v>0</v>
          </cell>
          <cell r="O361">
            <v>0.71193866374590353</v>
          </cell>
          <cell r="P361">
            <v>0</v>
          </cell>
        </row>
        <row r="362">
          <cell r="B362">
            <v>28125</v>
          </cell>
          <cell r="C362" t="str">
            <v>#N/A N/A</v>
          </cell>
          <cell r="D362">
            <v>28125</v>
          </cell>
          <cell r="E362">
            <v>185.2</v>
          </cell>
          <cell r="F362">
            <v>28125</v>
          </cell>
          <cell r="G362" t="str">
            <v>#N/A N/A</v>
          </cell>
          <cell r="H362" t="e">
            <v>#N/A</v>
          </cell>
          <cell r="J362">
            <v>2.207505518763786</v>
          </cell>
          <cell r="K362">
            <v>2.207505518763786</v>
          </cell>
          <cell r="L362">
            <v>0</v>
          </cell>
          <cell r="N362">
            <v>0</v>
          </cell>
          <cell r="O362">
            <v>0.98146128680478562</v>
          </cell>
          <cell r="P362">
            <v>0</v>
          </cell>
        </row>
        <row r="363">
          <cell r="B363">
            <v>28156</v>
          </cell>
          <cell r="C363" t="str">
            <v>#N/A N/A</v>
          </cell>
          <cell r="D363">
            <v>28156</v>
          </cell>
          <cell r="E363">
            <v>185.8</v>
          </cell>
          <cell r="F363">
            <v>28156</v>
          </cell>
          <cell r="G363" t="str">
            <v>#N/A N/A</v>
          </cell>
          <cell r="H363" t="e">
            <v>#N/A</v>
          </cell>
          <cell r="J363">
            <v>1.8640350877193068</v>
          </cell>
          <cell r="K363">
            <v>1.8640350877193068</v>
          </cell>
          <cell r="L363">
            <v>0</v>
          </cell>
          <cell r="N363">
            <v>0</v>
          </cell>
          <cell r="O363">
            <v>1.7524644030668224</v>
          </cell>
          <cell r="P363">
            <v>0</v>
          </cell>
        </row>
        <row r="364">
          <cell r="B364">
            <v>28184</v>
          </cell>
          <cell r="C364" t="str">
            <v>#N/A N/A</v>
          </cell>
          <cell r="D364">
            <v>28184</v>
          </cell>
          <cell r="E364">
            <v>187.4</v>
          </cell>
          <cell r="F364">
            <v>28184</v>
          </cell>
          <cell r="G364" t="str">
            <v>#N/A N/A</v>
          </cell>
          <cell r="H364" t="e">
            <v>#N/A</v>
          </cell>
          <cell r="J364">
            <v>1.9032082653616111</v>
          </cell>
          <cell r="K364">
            <v>1.9032082653616111</v>
          </cell>
          <cell r="L364">
            <v>0</v>
          </cell>
          <cell r="N364">
            <v>0</v>
          </cell>
          <cell r="O364">
            <v>2.9670329670329787</v>
          </cell>
          <cell r="P364">
            <v>0</v>
          </cell>
        </row>
        <row r="365">
          <cell r="B365">
            <v>28215</v>
          </cell>
          <cell r="C365" t="str">
            <v>#N/A N/A</v>
          </cell>
          <cell r="D365">
            <v>28215</v>
          </cell>
          <cell r="E365">
            <v>189.2</v>
          </cell>
          <cell r="F365">
            <v>28215</v>
          </cell>
          <cell r="G365" t="str">
            <v>#N/A N/A</v>
          </cell>
          <cell r="H365" t="e">
            <v>#N/A</v>
          </cell>
          <cell r="J365">
            <v>2.1598272138228847</v>
          </cell>
          <cell r="K365">
            <v>2.1598272138228847</v>
          </cell>
          <cell r="L365">
            <v>0</v>
          </cell>
          <cell r="N365">
            <v>0</v>
          </cell>
          <cell r="O365">
            <v>5.4038997214484574</v>
          </cell>
          <cell r="P365">
            <v>0</v>
          </cell>
        </row>
        <row r="366">
          <cell r="B366">
            <v>28245</v>
          </cell>
          <cell r="C366" t="str">
            <v>#N/A N/A</v>
          </cell>
          <cell r="D366">
            <v>28245</v>
          </cell>
          <cell r="E366">
            <v>190.3</v>
          </cell>
          <cell r="F366">
            <v>28245</v>
          </cell>
          <cell r="G366" t="str">
            <v>#N/A N/A</v>
          </cell>
          <cell r="H366" t="e">
            <v>#N/A</v>
          </cell>
          <cell r="J366">
            <v>2.4219590958019399</v>
          </cell>
          <cell r="K366">
            <v>2.4219590958019399</v>
          </cell>
          <cell r="L366">
            <v>0</v>
          </cell>
          <cell r="N366">
            <v>0</v>
          </cell>
          <cell r="O366">
            <v>7.2112676056338199</v>
          </cell>
          <cell r="P366">
            <v>0</v>
          </cell>
        </row>
        <row r="367">
          <cell r="B367">
            <v>28276</v>
          </cell>
          <cell r="C367" t="str">
            <v>#N/A N/A</v>
          </cell>
          <cell r="D367">
            <v>28276</v>
          </cell>
          <cell r="E367">
            <v>191.8</v>
          </cell>
          <cell r="F367">
            <v>28276</v>
          </cell>
          <cell r="G367" t="str">
            <v>#N/A N/A</v>
          </cell>
          <cell r="H367" t="e">
            <v>#N/A</v>
          </cell>
          <cell r="J367">
            <v>2.3479188900747072</v>
          </cell>
          <cell r="K367">
            <v>2.3479188900747072</v>
          </cell>
          <cell r="L367">
            <v>0</v>
          </cell>
          <cell r="N367">
            <v>0</v>
          </cell>
          <cell r="O367">
            <v>7.5112107623318325</v>
          </cell>
          <cell r="P367">
            <v>0</v>
          </cell>
        </row>
        <row r="368">
          <cell r="B368">
            <v>28306</v>
          </cell>
          <cell r="C368" t="str">
            <v>#N/A N/A</v>
          </cell>
          <cell r="D368">
            <v>28306</v>
          </cell>
          <cell r="E368">
            <v>193.6</v>
          </cell>
          <cell r="F368">
            <v>28306</v>
          </cell>
          <cell r="G368" t="str">
            <v>#N/A N/A</v>
          </cell>
          <cell r="H368" t="e">
            <v>#N/A</v>
          </cell>
          <cell r="J368">
            <v>2.3255813953488413</v>
          </cell>
          <cell r="K368">
            <v>2.3255813953488413</v>
          </cell>
          <cell r="L368">
            <v>0</v>
          </cell>
          <cell r="N368">
            <v>0</v>
          </cell>
          <cell r="O368">
            <v>8.0960357342266818</v>
          </cell>
          <cell r="P368">
            <v>0</v>
          </cell>
        </row>
        <row r="369">
          <cell r="B369">
            <v>28337</v>
          </cell>
          <cell r="C369" t="str">
            <v>#N/A N/A</v>
          </cell>
          <cell r="D369">
            <v>28337</v>
          </cell>
          <cell r="E369">
            <v>195.2</v>
          </cell>
          <cell r="F369">
            <v>28337</v>
          </cell>
          <cell r="G369" t="str">
            <v>#N/A N/A</v>
          </cell>
          <cell r="H369" t="e">
            <v>#N/A</v>
          </cell>
          <cell r="J369">
            <v>2.5748817656332079</v>
          </cell>
          <cell r="K369">
            <v>2.5748817656332079</v>
          </cell>
          <cell r="L369">
            <v>0</v>
          </cell>
          <cell r="N369">
            <v>0</v>
          </cell>
          <cell r="O369">
            <v>8.9893914014516962</v>
          </cell>
          <cell r="P369">
            <v>0</v>
          </cell>
        </row>
        <row r="370">
          <cell r="B370">
            <v>28368</v>
          </cell>
          <cell r="C370" t="str">
            <v>#N/A N/A</v>
          </cell>
          <cell r="D370">
            <v>28368</v>
          </cell>
          <cell r="E370">
            <v>197.5</v>
          </cell>
          <cell r="F370">
            <v>28368</v>
          </cell>
          <cell r="G370" t="str">
            <v>#N/A N/A</v>
          </cell>
          <cell r="H370" t="e">
            <v>#N/A</v>
          </cell>
          <cell r="J370">
            <v>2.9718456725756015</v>
          </cell>
          <cell r="K370">
            <v>2.9718456725756015</v>
          </cell>
          <cell r="L370">
            <v>0</v>
          </cell>
          <cell r="N370">
            <v>0</v>
          </cell>
          <cell r="O370">
            <v>9.8442714126807385</v>
          </cell>
          <cell r="P370">
            <v>0</v>
          </cell>
        </row>
        <row r="371">
          <cell r="B371">
            <v>28398</v>
          </cell>
          <cell r="C371" t="str">
            <v>#N/A N/A</v>
          </cell>
          <cell r="D371">
            <v>28398</v>
          </cell>
          <cell r="E371">
            <v>199</v>
          </cell>
          <cell r="F371">
            <v>28398</v>
          </cell>
          <cell r="G371" t="str">
            <v>#N/A N/A</v>
          </cell>
          <cell r="H371" t="e">
            <v>#N/A</v>
          </cell>
          <cell r="J371">
            <v>2.789256198347112</v>
          </cell>
          <cell r="K371">
            <v>2.789256198347112</v>
          </cell>
          <cell r="L371">
            <v>0</v>
          </cell>
          <cell r="N371">
            <v>0</v>
          </cell>
          <cell r="O371">
            <v>9.8233995584989131</v>
          </cell>
          <cell r="P371">
            <v>0</v>
          </cell>
        </row>
        <row r="372">
          <cell r="B372">
            <v>28429</v>
          </cell>
          <cell r="C372" t="str">
            <v>#N/A N/A</v>
          </cell>
          <cell r="D372">
            <v>28429</v>
          </cell>
          <cell r="E372">
            <v>201.3</v>
          </cell>
          <cell r="F372">
            <v>28429</v>
          </cell>
          <cell r="G372" t="str">
            <v>#N/A N/A</v>
          </cell>
          <cell r="H372" t="e">
            <v>#N/A</v>
          </cell>
          <cell r="J372">
            <v>3.1250000000000222</v>
          </cell>
          <cell r="K372">
            <v>3.1250000000000222</v>
          </cell>
          <cell r="L372">
            <v>0</v>
          </cell>
          <cell r="N372">
            <v>0</v>
          </cell>
          <cell r="O372">
            <v>10.361842105263165</v>
          </cell>
          <cell r="P372">
            <v>0</v>
          </cell>
        </row>
        <row r="373">
          <cell r="B373">
            <v>28459</v>
          </cell>
          <cell r="C373" t="str">
            <v>#N/A N/A</v>
          </cell>
          <cell r="D373">
            <v>28459</v>
          </cell>
          <cell r="E373">
            <v>202.9</v>
          </cell>
          <cell r="F373">
            <v>28459</v>
          </cell>
          <cell r="G373" t="str">
            <v>#N/A N/A</v>
          </cell>
          <cell r="H373" t="e">
            <v>#N/A</v>
          </cell>
          <cell r="J373">
            <v>2.7341772151898702</v>
          </cell>
          <cell r="K373">
            <v>2.7341772151898702</v>
          </cell>
          <cell r="L373">
            <v>0</v>
          </cell>
          <cell r="N373">
            <v>0</v>
          </cell>
          <cell r="O373">
            <v>10.331702011963028</v>
          </cell>
          <cell r="P373">
            <v>0</v>
          </cell>
        </row>
        <row r="374">
          <cell r="B374">
            <v>28490</v>
          </cell>
          <cell r="C374" t="str">
            <v>#N/A N/A</v>
          </cell>
          <cell r="D374">
            <v>28490</v>
          </cell>
          <cell r="E374">
            <v>204.7</v>
          </cell>
          <cell r="F374">
            <v>28490</v>
          </cell>
          <cell r="G374" t="str">
            <v>#N/A N/A</v>
          </cell>
          <cell r="H374" t="e">
            <v>#N/A</v>
          </cell>
          <cell r="J374">
            <v>2.864321608040199</v>
          </cell>
          <cell r="K374">
            <v>2.864321608040199</v>
          </cell>
          <cell r="L374">
            <v>0</v>
          </cell>
          <cell r="N374">
            <v>0</v>
          </cell>
          <cell r="O374">
            <v>10.529157667386603</v>
          </cell>
          <cell r="P374">
            <v>0</v>
          </cell>
        </row>
        <row r="375">
          <cell r="B375">
            <v>28521</v>
          </cell>
          <cell r="C375" t="str">
            <v>#N/A N/A</v>
          </cell>
          <cell r="D375">
            <v>28521</v>
          </cell>
          <cell r="E375">
            <v>207.3</v>
          </cell>
          <cell r="F375">
            <v>28521</v>
          </cell>
          <cell r="G375" t="str">
            <v>#N/A N/A</v>
          </cell>
          <cell r="H375" t="e">
            <v>#N/A</v>
          </cell>
          <cell r="J375">
            <v>2.9806259314456129</v>
          </cell>
          <cell r="K375">
            <v>2.9806259314456129</v>
          </cell>
          <cell r="L375">
            <v>0</v>
          </cell>
          <cell r="N375">
            <v>0</v>
          </cell>
          <cell r="O375">
            <v>11.571582346609265</v>
          </cell>
          <cell r="P375">
            <v>0</v>
          </cell>
        </row>
        <row r="376">
          <cell r="B376">
            <v>28549</v>
          </cell>
          <cell r="C376" t="str">
            <v>#N/A N/A</v>
          </cell>
          <cell r="D376">
            <v>28549</v>
          </cell>
          <cell r="E376">
            <v>210.3</v>
          </cell>
          <cell r="F376">
            <v>28549</v>
          </cell>
          <cell r="G376" t="str">
            <v>#N/A N/A</v>
          </cell>
          <cell r="H376" t="e">
            <v>#N/A</v>
          </cell>
          <cell r="J376">
            <v>3.6471168063085369</v>
          </cell>
          <cell r="K376">
            <v>3.6471168063085369</v>
          </cell>
          <cell r="L376">
            <v>0</v>
          </cell>
          <cell r="N376">
            <v>0</v>
          </cell>
          <cell r="O376">
            <v>12.219850586979719</v>
          </cell>
          <cell r="P376">
            <v>0</v>
          </cell>
        </row>
        <row r="377">
          <cell r="B377">
            <v>28580</v>
          </cell>
          <cell r="C377" t="str">
            <v>#N/A N/A</v>
          </cell>
          <cell r="D377">
            <v>28580</v>
          </cell>
          <cell r="E377">
            <v>213.6</v>
          </cell>
          <cell r="F377">
            <v>28580</v>
          </cell>
          <cell r="G377" t="str">
            <v>#N/A N/A</v>
          </cell>
          <cell r="H377" t="e">
            <v>#N/A</v>
          </cell>
          <cell r="J377">
            <v>4.3478260869565188</v>
          </cell>
          <cell r="K377">
            <v>4.3478260869565188</v>
          </cell>
          <cell r="L377">
            <v>0</v>
          </cell>
          <cell r="N377">
            <v>0</v>
          </cell>
          <cell r="O377">
            <v>12.896405919661746</v>
          </cell>
          <cell r="P377">
            <v>0</v>
          </cell>
        </row>
        <row r="378">
          <cell r="B378">
            <v>28610</v>
          </cell>
          <cell r="C378" t="str">
            <v>#N/A N/A</v>
          </cell>
          <cell r="D378">
            <v>28610</v>
          </cell>
          <cell r="E378">
            <v>217</v>
          </cell>
          <cell r="F378">
            <v>28610</v>
          </cell>
          <cell r="G378" t="str">
            <v>#N/A N/A</v>
          </cell>
          <cell r="H378" t="e">
            <v>#N/A</v>
          </cell>
          <cell r="J378">
            <v>4.6792088760250872</v>
          </cell>
          <cell r="K378">
            <v>4.6792088760250872</v>
          </cell>
          <cell r="L378">
            <v>0</v>
          </cell>
          <cell r="N378">
            <v>0</v>
          </cell>
          <cell r="O378">
            <v>14.0304781923279</v>
          </cell>
          <cell r="P378">
            <v>0</v>
          </cell>
        </row>
        <row r="379">
          <cell r="B379">
            <v>28641</v>
          </cell>
          <cell r="C379" t="str">
            <v>#N/A N/A</v>
          </cell>
          <cell r="D379">
            <v>28641</v>
          </cell>
          <cell r="E379">
            <v>220.4</v>
          </cell>
          <cell r="F379">
            <v>28641</v>
          </cell>
          <cell r="G379" t="str">
            <v>#N/A N/A</v>
          </cell>
          <cell r="H379" t="e">
            <v>#N/A</v>
          </cell>
          <cell r="J379">
            <v>4.8026628625772672</v>
          </cell>
          <cell r="K379">
            <v>4.8026628625772672</v>
          </cell>
          <cell r="L379">
            <v>0</v>
          </cell>
          <cell r="N379">
            <v>0</v>
          </cell>
          <cell r="O379">
            <v>14.911366006256511</v>
          </cell>
          <cell r="P379">
            <v>0</v>
          </cell>
        </row>
        <row r="380">
          <cell r="B380">
            <v>28671</v>
          </cell>
          <cell r="C380" t="str">
            <v>#N/A N/A</v>
          </cell>
          <cell r="D380">
            <v>28671</v>
          </cell>
          <cell r="E380">
            <v>223.5</v>
          </cell>
          <cell r="F380">
            <v>28671</v>
          </cell>
          <cell r="G380" t="str">
            <v>#N/A N/A</v>
          </cell>
          <cell r="H380" t="e">
            <v>#N/A</v>
          </cell>
          <cell r="J380">
            <v>4.6348314606741603</v>
          </cell>
          <cell r="K380">
            <v>4.6348314606741603</v>
          </cell>
          <cell r="L380">
            <v>0</v>
          </cell>
          <cell r="N380">
            <v>0</v>
          </cell>
          <cell r="O380">
            <v>15.444214876033069</v>
          </cell>
          <cell r="P380">
            <v>0</v>
          </cell>
        </row>
        <row r="381">
          <cell r="B381">
            <v>28702</v>
          </cell>
          <cell r="C381" t="str">
            <v>#N/A N/A</v>
          </cell>
          <cell r="D381">
            <v>28702</v>
          </cell>
          <cell r="E381">
            <v>226.2</v>
          </cell>
          <cell r="F381">
            <v>28702</v>
          </cell>
          <cell r="G381" t="str">
            <v>#N/A N/A</v>
          </cell>
          <cell r="H381" t="e">
            <v>#N/A</v>
          </cell>
          <cell r="J381">
            <v>4.2396313364055249</v>
          </cell>
          <cell r="K381">
            <v>4.2396313364055249</v>
          </cell>
          <cell r="L381">
            <v>0</v>
          </cell>
          <cell r="N381">
            <v>0</v>
          </cell>
          <cell r="O381">
            <v>15.881147540983598</v>
          </cell>
          <cell r="P381">
            <v>0</v>
          </cell>
        </row>
        <row r="382">
          <cell r="B382">
            <v>28733</v>
          </cell>
          <cell r="C382" t="str">
            <v>#N/A N/A</v>
          </cell>
          <cell r="D382">
            <v>28733</v>
          </cell>
          <cell r="E382">
            <v>228.4</v>
          </cell>
          <cell r="F382">
            <v>28733</v>
          </cell>
          <cell r="G382" t="str">
            <v>#N/A N/A</v>
          </cell>
          <cell r="H382" t="e">
            <v>#N/A</v>
          </cell>
          <cell r="J382">
            <v>3.6297640653357499</v>
          </cell>
          <cell r="K382">
            <v>3.6297640653357499</v>
          </cell>
          <cell r="L382">
            <v>0</v>
          </cell>
          <cell r="N382">
            <v>0</v>
          </cell>
          <cell r="O382">
            <v>15.645569620253163</v>
          </cell>
          <cell r="P382">
            <v>0</v>
          </cell>
        </row>
        <row r="383">
          <cell r="B383">
            <v>28763</v>
          </cell>
          <cell r="C383" t="str">
            <v>#N/A N/A</v>
          </cell>
          <cell r="D383">
            <v>28763</v>
          </cell>
          <cell r="E383">
            <v>230.5</v>
          </cell>
          <cell r="F383">
            <v>28763</v>
          </cell>
          <cell r="G383" t="str">
            <v>#N/A N/A</v>
          </cell>
          <cell r="H383" t="e">
            <v>#N/A</v>
          </cell>
          <cell r="J383">
            <v>3.1319910514541416</v>
          </cell>
          <cell r="K383">
            <v>3.1319910514541416</v>
          </cell>
          <cell r="L383">
            <v>0</v>
          </cell>
          <cell r="N383">
            <v>0</v>
          </cell>
          <cell r="O383">
            <v>15.829145728643223</v>
          </cell>
          <cell r="P383">
            <v>0</v>
          </cell>
        </row>
        <row r="384">
          <cell r="B384">
            <v>28794</v>
          </cell>
          <cell r="C384" t="str">
            <v>#N/A N/A</v>
          </cell>
          <cell r="D384">
            <v>28794</v>
          </cell>
          <cell r="E384">
            <v>232.9</v>
          </cell>
          <cell r="F384">
            <v>28794</v>
          </cell>
          <cell r="G384" t="str">
            <v>#N/A N/A</v>
          </cell>
          <cell r="H384" t="e">
            <v>#N/A</v>
          </cell>
          <cell r="J384">
            <v>2.9619805481874595</v>
          </cell>
          <cell r="K384">
            <v>2.9619805481874595</v>
          </cell>
          <cell r="L384">
            <v>0</v>
          </cell>
          <cell r="N384">
            <v>0</v>
          </cell>
          <cell r="O384">
            <v>15.697963238946834</v>
          </cell>
          <cell r="P384">
            <v>0</v>
          </cell>
        </row>
        <row r="385">
          <cell r="B385">
            <v>28824</v>
          </cell>
          <cell r="C385" t="str">
            <v>#N/A N/A</v>
          </cell>
          <cell r="D385">
            <v>28824</v>
          </cell>
          <cell r="E385">
            <v>235.8</v>
          </cell>
          <cell r="F385">
            <v>28824</v>
          </cell>
          <cell r="G385" t="str">
            <v>#N/A N/A</v>
          </cell>
          <cell r="H385" t="e">
            <v>#N/A</v>
          </cell>
          <cell r="J385">
            <v>3.2399299474606069</v>
          </cell>
          <cell r="K385">
            <v>3.2399299474606069</v>
          </cell>
          <cell r="L385">
            <v>0</v>
          </cell>
          <cell r="N385">
            <v>0</v>
          </cell>
          <cell r="O385">
            <v>16.214884179398716</v>
          </cell>
          <cell r="P385">
            <v>0</v>
          </cell>
        </row>
        <row r="386">
          <cell r="B386">
            <v>28855</v>
          </cell>
          <cell r="C386" t="str">
            <v>#N/A N/A</v>
          </cell>
          <cell r="D386">
            <v>28855</v>
          </cell>
          <cell r="E386">
            <v>237.2</v>
          </cell>
          <cell r="F386">
            <v>28855</v>
          </cell>
          <cell r="G386" t="str">
            <v>#N/A N/A</v>
          </cell>
          <cell r="H386" t="e">
            <v>#N/A</v>
          </cell>
          <cell r="J386">
            <v>2.9067245119305918</v>
          </cell>
          <cell r="K386">
            <v>2.9067245119305918</v>
          </cell>
          <cell r="L386">
            <v>0</v>
          </cell>
          <cell r="N386">
            <v>0</v>
          </cell>
          <cell r="O386">
            <v>15.876893014167081</v>
          </cell>
          <cell r="P386">
            <v>0</v>
          </cell>
        </row>
        <row r="387">
          <cell r="B387">
            <v>28886</v>
          </cell>
          <cell r="C387" t="str">
            <v>#N/A N/A</v>
          </cell>
          <cell r="D387">
            <v>28886</v>
          </cell>
          <cell r="E387">
            <v>239.7</v>
          </cell>
          <cell r="F387">
            <v>28886</v>
          </cell>
          <cell r="G387" t="str">
            <v>#N/A N/A</v>
          </cell>
          <cell r="H387" t="e">
            <v>#N/A</v>
          </cell>
          <cell r="J387">
            <v>2.9197080291970767</v>
          </cell>
          <cell r="K387">
            <v>2.9197080291970767</v>
          </cell>
          <cell r="L387">
            <v>0</v>
          </cell>
          <cell r="N387">
            <v>0</v>
          </cell>
          <cell r="O387">
            <v>15.629522431259035</v>
          </cell>
          <cell r="P387">
            <v>0</v>
          </cell>
        </row>
        <row r="388">
          <cell r="B388">
            <v>28914</v>
          </cell>
          <cell r="C388" t="str">
            <v>#N/A N/A</v>
          </cell>
          <cell r="D388">
            <v>28914</v>
          </cell>
          <cell r="E388">
            <v>243.9</v>
          </cell>
          <cell r="F388">
            <v>28914</v>
          </cell>
          <cell r="G388" t="str">
            <v>#N/A N/A</v>
          </cell>
          <cell r="H388" t="e">
            <v>#N/A</v>
          </cell>
          <cell r="J388">
            <v>3.4351145038167941</v>
          </cell>
          <cell r="K388">
            <v>3.4351145038167941</v>
          </cell>
          <cell r="L388">
            <v>0</v>
          </cell>
          <cell r="N388">
            <v>0</v>
          </cell>
          <cell r="O388">
            <v>15.977175463623382</v>
          </cell>
          <cell r="P388">
            <v>0</v>
          </cell>
        </row>
        <row r="389">
          <cell r="B389">
            <v>28945</v>
          </cell>
          <cell r="C389" t="str">
            <v>#N/A N/A</v>
          </cell>
          <cell r="D389">
            <v>28945</v>
          </cell>
          <cell r="E389">
            <v>247.9</v>
          </cell>
          <cell r="F389">
            <v>28945</v>
          </cell>
          <cell r="G389" t="str">
            <v>#N/A N/A</v>
          </cell>
          <cell r="H389" t="e">
            <v>#N/A</v>
          </cell>
          <cell r="J389">
            <v>4.5109612141652766</v>
          </cell>
          <cell r="K389">
            <v>4.5109612141652766</v>
          </cell>
          <cell r="L389">
            <v>0</v>
          </cell>
          <cell r="N389">
            <v>0</v>
          </cell>
          <cell r="O389">
            <v>16.058052434456926</v>
          </cell>
          <cell r="P389">
            <v>0</v>
          </cell>
        </row>
        <row r="390">
          <cell r="B390">
            <v>28975</v>
          </cell>
          <cell r="C390" t="str">
            <v>#N/A N/A</v>
          </cell>
          <cell r="D390">
            <v>28975</v>
          </cell>
          <cell r="E390">
            <v>253.7</v>
          </cell>
          <cell r="F390">
            <v>28975</v>
          </cell>
          <cell r="G390" t="str">
            <v>#N/A N/A</v>
          </cell>
          <cell r="H390" t="e">
            <v>#N/A</v>
          </cell>
          <cell r="J390">
            <v>5.840634125990829</v>
          </cell>
          <cell r="K390">
            <v>5.840634125990829</v>
          </cell>
          <cell r="L390">
            <v>0</v>
          </cell>
          <cell r="N390">
            <v>0</v>
          </cell>
          <cell r="O390">
            <v>16.912442396313352</v>
          </cell>
          <cell r="P390">
            <v>0</v>
          </cell>
        </row>
        <row r="391">
          <cell r="B391">
            <v>29006</v>
          </cell>
          <cell r="C391" t="str">
            <v>#N/A N/A</v>
          </cell>
          <cell r="D391">
            <v>29006</v>
          </cell>
          <cell r="E391">
            <v>258.7</v>
          </cell>
          <cell r="F391">
            <v>29006</v>
          </cell>
          <cell r="G391" t="str">
            <v>#N/A N/A</v>
          </cell>
          <cell r="H391" t="e">
            <v>#N/A</v>
          </cell>
          <cell r="J391">
            <v>6.0680606806067905</v>
          </cell>
          <cell r="K391">
            <v>6.0680606806067905</v>
          </cell>
          <cell r="L391">
            <v>0</v>
          </cell>
          <cell r="N391">
            <v>0</v>
          </cell>
          <cell r="O391">
            <v>17.377495462794901</v>
          </cell>
          <cell r="P391">
            <v>0</v>
          </cell>
        </row>
        <row r="392">
          <cell r="B392">
            <v>29036</v>
          </cell>
          <cell r="C392" t="str">
            <v>#N/A N/A</v>
          </cell>
          <cell r="D392">
            <v>29036</v>
          </cell>
          <cell r="E392">
            <v>263.39999999999998</v>
          </cell>
          <cell r="F392">
            <v>29036</v>
          </cell>
          <cell r="G392" t="str">
            <v>#N/A N/A</v>
          </cell>
          <cell r="H392" t="e">
            <v>#N/A</v>
          </cell>
          <cell r="J392">
            <v>6.2525211778942991</v>
          </cell>
          <cell r="K392">
            <v>6.2525211778942991</v>
          </cell>
          <cell r="L392">
            <v>0</v>
          </cell>
          <cell r="N392">
            <v>0</v>
          </cell>
          <cell r="O392">
            <v>17.852348993288579</v>
          </cell>
          <cell r="P392">
            <v>0</v>
          </cell>
        </row>
        <row r="393">
          <cell r="B393">
            <v>29067</v>
          </cell>
          <cell r="C393" t="str">
            <v>#N/A N/A</v>
          </cell>
          <cell r="D393">
            <v>29067</v>
          </cell>
          <cell r="E393">
            <v>267.89999999999998</v>
          </cell>
          <cell r="F393">
            <v>29067</v>
          </cell>
          <cell r="G393" t="str">
            <v>#N/A N/A</v>
          </cell>
          <cell r="H393" t="e">
            <v>#N/A</v>
          </cell>
          <cell r="J393">
            <v>5.5971620023649971</v>
          </cell>
          <cell r="K393">
            <v>5.5971620023649971</v>
          </cell>
          <cell r="L393">
            <v>0</v>
          </cell>
          <cell r="N393">
            <v>0</v>
          </cell>
          <cell r="O393">
            <v>18.435013262599465</v>
          </cell>
          <cell r="P393">
            <v>0</v>
          </cell>
        </row>
        <row r="394">
          <cell r="B394">
            <v>29098</v>
          </cell>
          <cell r="C394" t="str">
            <v>#N/A N/A</v>
          </cell>
          <cell r="D394">
            <v>29098</v>
          </cell>
          <cell r="E394">
            <v>270.7</v>
          </cell>
          <cell r="F394">
            <v>29098</v>
          </cell>
          <cell r="G394" t="str">
            <v>#N/A N/A</v>
          </cell>
          <cell r="H394" t="e">
            <v>#N/A</v>
          </cell>
          <cell r="J394">
            <v>4.6385775028991105</v>
          </cell>
          <cell r="K394">
            <v>4.6385775028991105</v>
          </cell>
          <cell r="L394">
            <v>0</v>
          </cell>
          <cell r="N394">
            <v>0</v>
          </cell>
          <cell r="O394">
            <v>18.520140105078809</v>
          </cell>
          <cell r="P394">
            <v>0</v>
          </cell>
        </row>
        <row r="395">
          <cell r="B395">
            <v>29128</v>
          </cell>
          <cell r="C395" t="str">
            <v>#N/A N/A</v>
          </cell>
          <cell r="D395">
            <v>29128</v>
          </cell>
          <cell r="E395">
            <v>274.39999999999998</v>
          </cell>
          <cell r="F395">
            <v>29128</v>
          </cell>
          <cell r="G395" t="str">
            <v>#N/A N/A</v>
          </cell>
          <cell r="H395" t="e">
            <v>#N/A</v>
          </cell>
          <cell r="J395">
            <v>4.1761579347000755</v>
          </cell>
          <cell r="K395">
            <v>4.1761579347000755</v>
          </cell>
          <cell r="L395">
            <v>0</v>
          </cell>
          <cell r="N395">
            <v>0</v>
          </cell>
          <cell r="O395">
            <v>19.045553145336225</v>
          </cell>
          <cell r="P395">
            <v>0</v>
          </cell>
        </row>
        <row r="396">
          <cell r="B396">
            <v>29159</v>
          </cell>
          <cell r="C396" t="str">
            <v>#N/A N/A</v>
          </cell>
          <cell r="D396">
            <v>29159</v>
          </cell>
          <cell r="E396">
            <v>276.2</v>
          </cell>
          <cell r="F396">
            <v>29159</v>
          </cell>
          <cell r="G396" t="str">
            <v>#N/A N/A</v>
          </cell>
          <cell r="H396" t="e">
            <v>#N/A</v>
          </cell>
          <cell r="J396">
            <v>3.0981709593131734</v>
          </cell>
          <cell r="K396">
            <v>3.0981709593131734</v>
          </cell>
          <cell r="L396">
            <v>0</v>
          </cell>
          <cell r="N396">
            <v>0</v>
          </cell>
          <cell r="O396">
            <v>18.591670244740222</v>
          </cell>
          <cell r="P396">
            <v>0</v>
          </cell>
        </row>
        <row r="397">
          <cell r="B397">
            <v>29189</v>
          </cell>
          <cell r="C397" t="str">
            <v>#N/A N/A</v>
          </cell>
          <cell r="D397">
            <v>29189</v>
          </cell>
          <cell r="E397">
            <v>277.2</v>
          </cell>
          <cell r="F397">
            <v>29189</v>
          </cell>
          <cell r="G397" t="str">
            <v>#N/A N/A</v>
          </cell>
          <cell r="H397" t="e">
            <v>#N/A</v>
          </cell>
          <cell r="J397">
            <v>2.4011821204285244</v>
          </cell>
          <cell r="K397">
            <v>2.4011821204285244</v>
          </cell>
          <cell r="L397">
            <v>0</v>
          </cell>
          <cell r="N397">
            <v>0</v>
          </cell>
          <cell r="O397">
            <v>17.557251908396942</v>
          </cell>
          <cell r="P397">
            <v>0</v>
          </cell>
        </row>
        <row r="398">
          <cell r="B398">
            <v>29220</v>
          </cell>
          <cell r="C398" t="str">
            <v>#N/A N/A</v>
          </cell>
          <cell r="D398">
            <v>29220</v>
          </cell>
          <cell r="E398">
            <v>279.7</v>
          </cell>
          <cell r="F398">
            <v>29220</v>
          </cell>
          <cell r="G398" t="str">
            <v>#N/A N/A</v>
          </cell>
          <cell r="H398" t="e">
            <v>#N/A</v>
          </cell>
          <cell r="J398">
            <v>1.9314868804664709</v>
          </cell>
          <cell r="K398">
            <v>1.9314868804664709</v>
          </cell>
          <cell r="L398">
            <v>0</v>
          </cell>
          <cell r="N398">
            <v>0</v>
          </cell>
          <cell r="O398">
            <v>17.917369308600328</v>
          </cell>
          <cell r="P398">
            <v>0</v>
          </cell>
        </row>
        <row r="399">
          <cell r="B399">
            <v>29251</v>
          </cell>
          <cell r="C399" t="str">
            <v>#N/A N/A</v>
          </cell>
          <cell r="D399">
            <v>29251</v>
          </cell>
          <cell r="E399">
            <v>281.8</v>
          </cell>
          <cell r="F399">
            <v>29251</v>
          </cell>
          <cell r="G399" t="str">
            <v>#N/A N/A</v>
          </cell>
          <cell r="H399" t="e">
            <v>#N/A</v>
          </cell>
          <cell r="J399">
            <v>2.0275162925416534</v>
          </cell>
          <cell r="K399">
            <v>2.0275162925416534</v>
          </cell>
          <cell r="L399">
            <v>0</v>
          </cell>
          <cell r="N399">
            <v>0</v>
          </cell>
          <cell r="O399">
            <v>17.563621193158131</v>
          </cell>
          <cell r="P399">
            <v>0</v>
          </cell>
        </row>
        <row r="400">
          <cell r="B400">
            <v>29280</v>
          </cell>
          <cell r="C400" t="str">
            <v>#N/A N/A</v>
          </cell>
          <cell r="D400">
            <v>29280</v>
          </cell>
          <cell r="E400">
            <v>285.7</v>
          </cell>
          <cell r="F400">
            <v>29280</v>
          </cell>
          <cell r="G400" t="str">
            <v>#N/A N/A</v>
          </cell>
          <cell r="H400" t="e">
            <v>#N/A</v>
          </cell>
          <cell r="J400">
            <v>3.0663780663780615</v>
          </cell>
          <cell r="K400">
            <v>3.0663780663780615</v>
          </cell>
          <cell r="L400">
            <v>0</v>
          </cell>
          <cell r="N400">
            <v>0</v>
          </cell>
          <cell r="O400">
            <v>17.138171381713807</v>
          </cell>
          <cell r="P400">
            <v>0</v>
          </cell>
        </row>
        <row r="401">
          <cell r="B401">
            <v>29311</v>
          </cell>
          <cell r="C401" t="str">
            <v>#N/A N/A</v>
          </cell>
          <cell r="D401">
            <v>29311</v>
          </cell>
          <cell r="E401">
            <v>289.39999999999998</v>
          </cell>
          <cell r="F401">
            <v>29311</v>
          </cell>
          <cell r="G401" t="str">
            <v>#N/A N/A</v>
          </cell>
          <cell r="H401" t="e">
            <v>#N/A</v>
          </cell>
          <cell r="J401">
            <v>3.4680014301036843</v>
          </cell>
          <cell r="K401">
            <v>3.4680014301036843</v>
          </cell>
          <cell r="L401">
            <v>0</v>
          </cell>
          <cell r="N401">
            <v>0</v>
          </cell>
          <cell r="O401">
            <v>16.740621218233144</v>
          </cell>
          <cell r="P401">
            <v>0</v>
          </cell>
        </row>
        <row r="402">
          <cell r="B402">
            <v>29341</v>
          </cell>
          <cell r="C402" t="str">
            <v>#N/A N/A</v>
          </cell>
          <cell r="D402">
            <v>29341</v>
          </cell>
          <cell r="E402">
            <v>290.60000000000002</v>
          </cell>
          <cell r="F402">
            <v>29341</v>
          </cell>
          <cell r="G402" t="str">
            <v>#N/A N/A</v>
          </cell>
          <cell r="H402" t="e">
            <v>#N/A</v>
          </cell>
          <cell r="J402">
            <v>3.1227821149751644</v>
          </cell>
          <cell r="K402">
            <v>3.1227821149751644</v>
          </cell>
          <cell r="L402">
            <v>0</v>
          </cell>
          <cell r="N402">
            <v>0</v>
          </cell>
          <cell r="O402">
            <v>14.544737879385107</v>
          </cell>
          <cell r="P402">
            <v>0</v>
          </cell>
        </row>
        <row r="403">
          <cell r="B403">
            <v>29372</v>
          </cell>
          <cell r="C403" t="str">
            <v>#N/A N/A</v>
          </cell>
          <cell r="D403">
            <v>29372</v>
          </cell>
          <cell r="E403">
            <v>287.89999999999998</v>
          </cell>
          <cell r="F403">
            <v>29372</v>
          </cell>
          <cell r="G403" t="str">
            <v>#N/A N/A</v>
          </cell>
          <cell r="H403" t="e">
            <v>#N/A</v>
          </cell>
          <cell r="J403">
            <v>0.7700385019250966</v>
          </cell>
          <cell r="K403">
            <v>0.7700385019250966</v>
          </cell>
          <cell r="L403">
            <v>0</v>
          </cell>
          <cell r="N403">
            <v>0</v>
          </cell>
          <cell r="O403">
            <v>11.287205257054488</v>
          </cell>
          <cell r="P403">
            <v>0</v>
          </cell>
        </row>
        <row r="404">
          <cell r="B404">
            <v>29402</v>
          </cell>
          <cell r="C404" t="str">
            <v>#N/A N/A</v>
          </cell>
          <cell r="D404">
            <v>29402</v>
          </cell>
          <cell r="E404">
            <v>287</v>
          </cell>
          <cell r="F404">
            <v>29402</v>
          </cell>
          <cell r="G404" t="str">
            <v>#N/A N/A</v>
          </cell>
          <cell r="H404" t="e">
            <v>#N/A</v>
          </cell>
          <cell r="J404">
            <v>-0.82930200414650379</v>
          </cell>
          <cell r="K404">
            <v>-0.82930200414650379</v>
          </cell>
          <cell r="L404">
            <v>0</v>
          </cell>
          <cell r="N404">
            <v>0</v>
          </cell>
          <cell r="O404">
            <v>8.9597570235383515</v>
          </cell>
          <cell r="P404">
            <v>0</v>
          </cell>
        </row>
        <row r="405">
          <cell r="B405">
            <v>29433</v>
          </cell>
          <cell r="C405" t="str">
            <v>#N/A N/A</v>
          </cell>
          <cell r="D405">
            <v>29433</v>
          </cell>
          <cell r="E405">
            <v>288.10000000000002</v>
          </cell>
          <cell r="F405">
            <v>29433</v>
          </cell>
          <cell r="G405" t="str">
            <v>#N/A N/A</v>
          </cell>
          <cell r="H405" t="e">
            <v>#N/A</v>
          </cell>
          <cell r="J405">
            <v>-0.86028905712319803</v>
          </cell>
          <cell r="K405">
            <v>-0.86028905712319803</v>
          </cell>
          <cell r="L405">
            <v>0</v>
          </cell>
          <cell r="N405">
            <v>0</v>
          </cell>
          <cell r="O405">
            <v>7.5401269130272564</v>
          </cell>
          <cell r="P405">
            <v>0</v>
          </cell>
        </row>
        <row r="406">
          <cell r="B406">
            <v>29464</v>
          </cell>
          <cell r="C406" t="str">
            <v>#N/A N/A</v>
          </cell>
          <cell r="D406">
            <v>29464</v>
          </cell>
          <cell r="E406">
            <v>291.5</v>
          </cell>
          <cell r="F406">
            <v>29464</v>
          </cell>
          <cell r="G406" t="str">
            <v>#N/A N/A</v>
          </cell>
          <cell r="H406" t="e">
            <v>#N/A</v>
          </cell>
          <cell r="J406">
            <v>1.2504341785342321</v>
          </cell>
          <cell r="K406">
            <v>1.2504341785342321</v>
          </cell>
          <cell r="L406">
            <v>0</v>
          </cell>
          <cell r="N406">
            <v>0</v>
          </cell>
          <cell r="O406">
            <v>7.6837827853712737</v>
          </cell>
          <cell r="P406">
            <v>0</v>
          </cell>
        </row>
        <row r="407">
          <cell r="B407">
            <v>29494</v>
          </cell>
          <cell r="C407" t="str">
            <v>#N/A N/A</v>
          </cell>
          <cell r="D407">
            <v>29494</v>
          </cell>
          <cell r="E407">
            <v>294.8</v>
          </cell>
          <cell r="F407">
            <v>29494</v>
          </cell>
          <cell r="G407" t="str">
            <v>#N/A N/A</v>
          </cell>
          <cell r="H407" t="e">
            <v>#N/A</v>
          </cell>
          <cell r="J407">
            <v>2.7177700348432143</v>
          </cell>
          <cell r="K407">
            <v>2.7177700348432143</v>
          </cell>
          <cell r="L407">
            <v>0</v>
          </cell>
          <cell r="N407">
            <v>0</v>
          </cell>
          <cell r="O407">
            <v>7.4344023323615227</v>
          </cell>
          <cell r="P407">
            <v>0</v>
          </cell>
        </row>
        <row r="408">
          <cell r="B408">
            <v>29525</v>
          </cell>
          <cell r="C408" t="str">
            <v>#N/A N/A</v>
          </cell>
          <cell r="D408">
            <v>29525</v>
          </cell>
          <cell r="E408">
            <v>300</v>
          </cell>
          <cell r="F408">
            <v>29525</v>
          </cell>
          <cell r="G408" t="str">
            <v>#N/A N/A</v>
          </cell>
          <cell r="H408" t="e">
            <v>#N/A</v>
          </cell>
          <cell r="J408">
            <v>4.1305102395001736</v>
          </cell>
          <cell r="K408">
            <v>4.1305102395001736</v>
          </cell>
          <cell r="L408">
            <v>0</v>
          </cell>
          <cell r="N408">
            <v>0</v>
          </cell>
          <cell r="O408">
            <v>8.6169442433019494</v>
          </cell>
          <cell r="P408">
            <v>0</v>
          </cell>
        </row>
        <row r="409">
          <cell r="B409">
            <v>29555</v>
          </cell>
          <cell r="C409" t="str">
            <v>#N/A N/A</v>
          </cell>
          <cell r="D409">
            <v>29555</v>
          </cell>
          <cell r="E409">
            <v>307.39999999999998</v>
          </cell>
          <cell r="F409">
            <v>29555</v>
          </cell>
          <cell r="G409" t="str">
            <v>#N/A N/A</v>
          </cell>
          <cell r="H409" t="e">
            <v>#N/A</v>
          </cell>
          <cell r="J409">
            <v>5.4545454545454453</v>
          </cell>
          <cell r="K409">
            <v>5.4545454545454453</v>
          </cell>
          <cell r="L409">
            <v>0</v>
          </cell>
          <cell r="N409">
            <v>0</v>
          </cell>
          <cell r="O409">
            <v>10.894660894660891</v>
          </cell>
          <cell r="P409">
            <v>0</v>
          </cell>
        </row>
        <row r="410">
          <cell r="B410">
            <v>29586</v>
          </cell>
          <cell r="C410" t="str">
            <v>#N/A N/A</v>
          </cell>
          <cell r="D410">
            <v>29586</v>
          </cell>
          <cell r="E410">
            <v>312</v>
          </cell>
          <cell r="F410">
            <v>29586</v>
          </cell>
          <cell r="G410" t="str">
            <v>#N/A N/A</v>
          </cell>
          <cell r="H410" t="e">
            <v>#N/A</v>
          </cell>
          <cell r="J410">
            <v>5.834464043419274</v>
          </cell>
          <cell r="K410">
            <v>5.834464043419274</v>
          </cell>
          <cell r="L410">
            <v>0</v>
          </cell>
          <cell r="N410">
            <v>0</v>
          </cell>
          <cell r="O410">
            <v>11.548087236324633</v>
          </cell>
          <cell r="P410">
            <v>0</v>
          </cell>
        </row>
        <row r="411">
          <cell r="B411">
            <v>29617</v>
          </cell>
          <cell r="C411" t="str">
            <v>#N/A N/A</v>
          </cell>
          <cell r="D411">
            <v>29617</v>
          </cell>
          <cell r="E411">
            <v>312.39999999999998</v>
          </cell>
          <cell r="F411">
            <v>29617</v>
          </cell>
          <cell r="G411" t="str">
            <v>#N/A N/A</v>
          </cell>
          <cell r="H411" t="e">
            <v>#N/A</v>
          </cell>
          <cell r="J411">
            <v>4.1333333333333222</v>
          </cell>
          <cell r="K411">
            <v>4.1333333333333222</v>
          </cell>
          <cell r="L411">
            <v>0</v>
          </cell>
          <cell r="N411">
            <v>0</v>
          </cell>
          <cell r="O411">
            <v>10.858765081618159</v>
          </cell>
          <cell r="P411">
            <v>0</v>
          </cell>
        </row>
        <row r="412">
          <cell r="B412">
            <v>29645</v>
          </cell>
          <cell r="C412" t="str">
            <v>#N/A N/A</v>
          </cell>
          <cell r="D412">
            <v>29645</v>
          </cell>
          <cell r="E412">
            <v>313.10000000000002</v>
          </cell>
          <cell r="F412">
            <v>29645</v>
          </cell>
          <cell r="G412" t="str">
            <v>#N/A N/A</v>
          </cell>
          <cell r="H412" t="e">
            <v>#N/A</v>
          </cell>
          <cell r="J412">
            <v>1.854261548471059</v>
          </cell>
          <cell r="K412">
            <v>1.854261548471059</v>
          </cell>
          <cell r="L412">
            <v>0</v>
          </cell>
          <cell r="N412">
            <v>0</v>
          </cell>
          <cell r="O412">
            <v>9.5904795239762031</v>
          </cell>
          <cell r="P412">
            <v>0</v>
          </cell>
        </row>
        <row r="413">
          <cell r="B413">
            <v>29676</v>
          </cell>
          <cell r="C413" t="str">
            <v>#N/A N/A</v>
          </cell>
          <cell r="D413">
            <v>29676</v>
          </cell>
          <cell r="E413">
            <v>314.39999999999998</v>
          </cell>
          <cell r="F413">
            <v>29676</v>
          </cell>
          <cell r="G413" t="str">
            <v>#N/A N/A</v>
          </cell>
          <cell r="H413" t="e">
            <v>#N/A</v>
          </cell>
          <cell r="J413">
            <v>0.7692307692307665</v>
          </cell>
          <cell r="K413">
            <v>0.7692307692307665</v>
          </cell>
          <cell r="L413">
            <v>0</v>
          </cell>
          <cell r="N413">
            <v>0</v>
          </cell>
          <cell r="O413">
            <v>8.638562543192819</v>
          </cell>
          <cell r="P413">
            <v>0</v>
          </cell>
        </row>
        <row r="414">
          <cell r="B414">
            <v>29706</v>
          </cell>
          <cell r="C414" t="str">
            <v>#N/A N/A</v>
          </cell>
          <cell r="D414">
            <v>29706</v>
          </cell>
          <cell r="E414">
            <v>318.5</v>
          </cell>
          <cell r="F414">
            <v>29706</v>
          </cell>
          <cell r="G414" t="str">
            <v>#N/A N/A</v>
          </cell>
          <cell r="H414" t="e">
            <v>#N/A</v>
          </cell>
          <cell r="J414">
            <v>1.95262483994878</v>
          </cell>
          <cell r="K414">
            <v>1.95262483994878</v>
          </cell>
          <cell r="L414">
            <v>0</v>
          </cell>
          <cell r="N414">
            <v>0</v>
          </cell>
          <cell r="O414">
            <v>9.6008258774948239</v>
          </cell>
          <cell r="P414">
            <v>0</v>
          </cell>
        </row>
        <row r="415">
          <cell r="B415">
            <v>29737</v>
          </cell>
          <cell r="C415" t="str">
            <v>#N/A N/A</v>
          </cell>
          <cell r="D415">
            <v>29737</v>
          </cell>
          <cell r="E415">
            <v>324.10000000000002</v>
          </cell>
          <cell r="F415">
            <v>29737</v>
          </cell>
          <cell r="G415" t="str">
            <v>#N/A N/A</v>
          </cell>
          <cell r="H415" t="e">
            <v>#N/A</v>
          </cell>
          <cell r="J415">
            <v>3.5132545512615687</v>
          </cell>
          <cell r="K415">
            <v>3.5132545512615687</v>
          </cell>
          <cell r="L415">
            <v>0</v>
          </cell>
          <cell r="N415">
            <v>0</v>
          </cell>
          <cell r="O415">
            <v>12.573810350816284</v>
          </cell>
          <cell r="P415">
            <v>0</v>
          </cell>
        </row>
        <row r="416">
          <cell r="B416">
            <v>29767</v>
          </cell>
          <cell r="C416" t="str">
            <v>#N/A N/A</v>
          </cell>
          <cell r="D416">
            <v>29767</v>
          </cell>
          <cell r="E416">
            <v>328.1</v>
          </cell>
          <cell r="F416">
            <v>29767</v>
          </cell>
          <cell r="G416" t="str">
            <v>#N/A N/A</v>
          </cell>
          <cell r="H416" t="e">
            <v>#N/A</v>
          </cell>
          <cell r="J416">
            <v>4.3575063613231713</v>
          </cell>
          <cell r="K416">
            <v>4.3575063613231713</v>
          </cell>
          <cell r="L416">
            <v>0</v>
          </cell>
          <cell r="N416">
            <v>0</v>
          </cell>
          <cell r="O416">
            <v>14.320557491289199</v>
          </cell>
          <cell r="P416">
            <v>0</v>
          </cell>
        </row>
        <row r="417">
          <cell r="B417">
            <v>29798</v>
          </cell>
          <cell r="C417" t="str">
            <v>#N/A N/A</v>
          </cell>
          <cell r="D417">
            <v>29798</v>
          </cell>
          <cell r="E417">
            <v>331.8</v>
          </cell>
          <cell r="F417">
            <v>29798</v>
          </cell>
          <cell r="G417" t="str">
            <v>#N/A N/A</v>
          </cell>
          <cell r="H417" t="e">
            <v>#N/A</v>
          </cell>
          <cell r="J417">
            <v>4.1758241758241832</v>
          </cell>
          <cell r="K417">
            <v>4.1758241758241832</v>
          </cell>
          <cell r="L417">
            <v>0</v>
          </cell>
          <cell r="N417">
            <v>0</v>
          </cell>
          <cell r="O417">
            <v>15.168344324887183</v>
          </cell>
          <cell r="P417">
            <v>0</v>
          </cell>
        </row>
        <row r="418">
          <cell r="B418">
            <v>29829</v>
          </cell>
          <cell r="C418" t="str">
            <v>#N/A N/A</v>
          </cell>
          <cell r="D418">
            <v>29829</v>
          </cell>
          <cell r="E418">
            <v>336.5</v>
          </cell>
          <cell r="F418">
            <v>29829</v>
          </cell>
          <cell r="G418" t="str">
            <v>#N/A N/A</v>
          </cell>
          <cell r="H418" t="e">
            <v>#N/A</v>
          </cell>
          <cell r="J418">
            <v>3.8259796359148446</v>
          </cell>
          <cell r="K418">
            <v>3.8259796359148446</v>
          </cell>
          <cell r="L418">
            <v>0</v>
          </cell>
          <cell r="N418">
            <v>0</v>
          </cell>
          <cell r="O418">
            <v>15.437392795883365</v>
          </cell>
          <cell r="P418">
            <v>0</v>
          </cell>
        </row>
        <row r="419">
          <cell r="B419">
            <v>29859</v>
          </cell>
          <cell r="C419" t="str">
            <v>#N/A N/A</v>
          </cell>
          <cell r="D419">
            <v>29859</v>
          </cell>
          <cell r="E419">
            <v>338.1</v>
          </cell>
          <cell r="F419">
            <v>29859</v>
          </cell>
          <cell r="G419" t="str">
            <v>#N/A N/A</v>
          </cell>
          <cell r="H419" t="e">
            <v>#N/A</v>
          </cell>
          <cell r="J419">
            <v>3.0478512648582701</v>
          </cell>
          <cell r="K419">
            <v>3.0478512648582701</v>
          </cell>
          <cell r="L419">
            <v>0</v>
          </cell>
          <cell r="N419">
            <v>0</v>
          </cell>
          <cell r="O419">
            <v>14.687924016282228</v>
          </cell>
          <cell r="P419">
            <v>0</v>
          </cell>
        </row>
        <row r="420">
          <cell r="B420">
            <v>29890</v>
          </cell>
          <cell r="C420" t="str">
            <v>#N/A N/A</v>
          </cell>
          <cell r="D420">
            <v>29890</v>
          </cell>
          <cell r="E420">
            <v>341.2</v>
          </cell>
          <cell r="F420">
            <v>29890</v>
          </cell>
          <cell r="G420" t="str">
            <v>#N/A N/A</v>
          </cell>
          <cell r="H420" t="e">
            <v>#N/A</v>
          </cell>
          <cell r="J420">
            <v>2.8330319469559884</v>
          </cell>
          <cell r="K420">
            <v>2.8330319469559884</v>
          </cell>
          <cell r="L420">
            <v>0</v>
          </cell>
          <cell r="N420">
            <v>0</v>
          </cell>
          <cell r="O420">
            <v>13.733333333333331</v>
          </cell>
          <cell r="P420">
            <v>0</v>
          </cell>
        </row>
        <row r="421">
          <cell r="B421">
            <v>29920</v>
          </cell>
          <cell r="C421" t="str">
            <v>#N/A N/A</v>
          </cell>
          <cell r="D421">
            <v>29920</v>
          </cell>
          <cell r="E421">
            <v>345.5</v>
          </cell>
          <cell r="F421">
            <v>29920</v>
          </cell>
          <cell r="G421" t="str">
            <v>#N/A N/A</v>
          </cell>
          <cell r="H421" t="e">
            <v>#N/A</v>
          </cell>
          <cell r="J421">
            <v>2.6745913818722045</v>
          </cell>
          <cell r="K421">
            <v>2.6745913818722045</v>
          </cell>
          <cell r="L421">
            <v>0</v>
          </cell>
          <cell r="N421">
            <v>0</v>
          </cell>
          <cell r="O421">
            <v>12.394274560832796</v>
          </cell>
          <cell r="P421">
            <v>0</v>
          </cell>
        </row>
        <row r="422">
          <cell r="B422">
            <v>29951</v>
          </cell>
          <cell r="C422" t="str">
            <v>#N/A N/A</v>
          </cell>
          <cell r="D422">
            <v>29951</v>
          </cell>
          <cell r="E422">
            <v>350.3</v>
          </cell>
          <cell r="F422">
            <v>29951</v>
          </cell>
          <cell r="G422" t="str">
            <v>#N/A N/A</v>
          </cell>
          <cell r="H422" t="e">
            <v>#N/A</v>
          </cell>
          <cell r="J422">
            <v>3.6083998816917928</v>
          </cell>
          <cell r="K422">
            <v>3.6083998816917928</v>
          </cell>
          <cell r="L422">
            <v>0</v>
          </cell>
          <cell r="N422">
            <v>0</v>
          </cell>
          <cell r="O422">
            <v>12.275641025641026</v>
          </cell>
          <cell r="P422">
            <v>0</v>
          </cell>
        </row>
        <row r="423">
          <cell r="B423">
            <v>29982</v>
          </cell>
          <cell r="C423" t="str">
            <v>#N/A N/A</v>
          </cell>
          <cell r="D423">
            <v>29982</v>
          </cell>
          <cell r="E423">
            <v>354.8</v>
          </cell>
          <cell r="F423">
            <v>29982</v>
          </cell>
          <cell r="G423" t="str">
            <v>#N/A N/A</v>
          </cell>
          <cell r="H423" t="e">
            <v>#N/A</v>
          </cell>
          <cell r="J423">
            <v>3.9859320046893298</v>
          </cell>
          <cell r="K423">
            <v>3.9859320046893298</v>
          </cell>
          <cell r="L423">
            <v>0</v>
          </cell>
          <cell r="N423">
            <v>0</v>
          </cell>
          <cell r="O423">
            <v>13.572343149807953</v>
          </cell>
          <cell r="P423">
            <v>0</v>
          </cell>
        </row>
        <row r="424">
          <cell r="B424">
            <v>30010</v>
          </cell>
          <cell r="C424" t="str">
            <v>#N/A N/A</v>
          </cell>
          <cell r="D424">
            <v>30010</v>
          </cell>
          <cell r="E424">
            <v>360.8</v>
          </cell>
          <cell r="F424">
            <v>30010</v>
          </cell>
          <cell r="G424" t="str">
            <v>#N/A N/A</v>
          </cell>
          <cell r="H424" t="e">
            <v>#N/A</v>
          </cell>
          <cell r="J424">
            <v>4.428364688856723</v>
          </cell>
          <cell r="K424">
            <v>4.428364688856723</v>
          </cell>
          <cell r="L424">
            <v>0</v>
          </cell>
          <cell r="N424">
            <v>0</v>
          </cell>
          <cell r="O424">
            <v>15.234749281379756</v>
          </cell>
          <cell r="P424">
            <v>0</v>
          </cell>
        </row>
        <row r="425">
          <cell r="B425">
            <v>30041</v>
          </cell>
          <cell r="C425" t="str">
            <v>#N/A N/A</v>
          </cell>
          <cell r="D425">
            <v>30041</v>
          </cell>
          <cell r="E425">
            <v>364</v>
          </cell>
          <cell r="F425">
            <v>30041</v>
          </cell>
          <cell r="G425" t="str">
            <v>#N/A N/A</v>
          </cell>
          <cell r="H425" t="e">
            <v>#N/A</v>
          </cell>
          <cell r="J425">
            <v>3.9109334855837785</v>
          </cell>
          <cell r="K425">
            <v>3.9109334855837785</v>
          </cell>
          <cell r="L425">
            <v>0</v>
          </cell>
          <cell r="N425">
            <v>0</v>
          </cell>
          <cell r="O425">
            <v>15.776081424936406</v>
          </cell>
          <cell r="P425">
            <v>0</v>
          </cell>
        </row>
        <row r="426">
          <cell r="B426">
            <v>30071</v>
          </cell>
          <cell r="C426" t="str">
            <v>#N/A N/A</v>
          </cell>
          <cell r="D426">
            <v>30071</v>
          </cell>
          <cell r="E426">
            <v>371</v>
          </cell>
          <cell r="F426">
            <v>30071</v>
          </cell>
          <cell r="G426" t="str">
            <v>#N/A N/A</v>
          </cell>
          <cell r="H426" t="e">
            <v>#N/A</v>
          </cell>
          <cell r="J426">
            <v>4.5659526493799341</v>
          </cell>
          <cell r="K426">
            <v>4.5659526493799341</v>
          </cell>
          <cell r="L426">
            <v>0</v>
          </cell>
          <cell r="N426">
            <v>0</v>
          </cell>
          <cell r="O426">
            <v>16.483516483516492</v>
          </cell>
          <cell r="P426">
            <v>0</v>
          </cell>
        </row>
        <row r="427">
          <cell r="B427">
            <v>30102</v>
          </cell>
          <cell r="C427" t="str">
            <v>#N/A N/A</v>
          </cell>
          <cell r="D427">
            <v>30102</v>
          </cell>
          <cell r="E427">
            <v>375.9</v>
          </cell>
          <cell r="F427">
            <v>30102</v>
          </cell>
          <cell r="G427" t="str">
            <v>#N/A N/A</v>
          </cell>
          <cell r="H427" t="e">
            <v>#N/A</v>
          </cell>
          <cell r="J427">
            <v>4.185144124168505</v>
          </cell>
          <cell r="K427">
            <v>4.185144124168505</v>
          </cell>
          <cell r="L427">
            <v>0</v>
          </cell>
          <cell r="N427">
            <v>0</v>
          </cell>
          <cell r="O427">
            <v>15.9827213822894</v>
          </cell>
          <cell r="P427">
            <v>0</v>
          </cell>
        </row>
        <row r="428">
          <cell r="B428">
            <v>30132</v>
          </cell>
          <cell r="C428" t="str">
            <v>#N/A N/A</v>
          </cell>
          <cell r="D428">
            <v>30132</v>
          </cell>
          <cell r="E428">
            <v>380.5</v>
          </cell>
          <cell r="F428">
            <v>30132</v>
          </cell>
          <cell r="G428" t="str">
            <v>#N/A N/A</v>
          </cell>
          <cell r="H428" t="e">
            <v>#N/A</v>
          </cell>
          <cell r="J428">
            <v>4.5329670329670391</v>
          </cell>
          <cell r="K428">
            <v>4.5329670329670391</v>
          </cell>
          <cell r="L428">
            <v>0</v>
          </cell>
          <cell r="N428">
            <v>0</v>
          </cell>
          <cell r="O428">
            <v>15.970740627857349</v>
          </cell>
          <cell r="P428">
            <v>0</v>
          </cell>
        </row>
        <row r="429">
          <cell r="B429">
            <v>30163</v>
          </cell>
          <cell r="C429" t="str">
            <v>#N/A N/A</v>
          </cell>
          <cell r="D429">
            <v>30163</v>
          </cell>
          <cell r="E429">
            <v>384</v>
          </cell>
          <cell r="F429">
            <v>30163</v>
          </cell>
          <cell r="G429" t="str">
            <v>#N/A N/A</v>
          </cell>
          <cell r="H429" t="e">
            <v>#N/A</v>
          </cell>
          <cell r="J429">
            <v>3.5040431266846417</v>
          </cell>
          <cell r="K429">
            <v>3.5040431266846417</v>
          </cell>
          <cell r="L429">
            <v>0</v>
          </cell>
          <cell r="N429">
            <v>0</v>
          </cell>
          <cell r="O429">
            <v>15.732368896925863</v>
          </cell>
          <cell r="P429">
            <v>0</v>
          </cell>
        </row>
        <row r="430">
          <cell r="B430">
            <v>30194</v>
          </cell>
          <cell r="C430" t="str">
            <v>#N/A N/A</v>
          </cell>
          <cell r="D430">
            <v>30194</v>
          </cell>
          <cell r="E430">
            <v>385.9</v>
          </cell>
          <cell r="F430">
            <v>30194</v>
          </cell>
          <cell r="G430" t="str">
            <v>#N/A N/A</v>
          </cell>
          <cell r="H430" t="e">
            <v>#N/A</v>
          </cell>
          <cell r="J430">
            <v>2.6602819898909225</v>
          </cell>
          <cell r="K430">
            <v>2.6602819898909225</v>
          </cell>
          <cell r="L430">
            <v>0</v>
          </cell>
          <cell r="N430">
            <v>0</v>
          </cell>
          <cell r="O430">
            <v>14.680534918276367</v>
          </cell>
          <cell r="P430">
            <v>0</v>
          </cell>
        </row>
        <row r="431">
          <cell r="B431">
            <v>30224</v>
          </cell>
          <cell r="C431" t="str">
            <v>#N/A N/A</v>
          </cell>
          <cell r="D431">
            <v>30224</v>
          </cell>
          <cell r="E431">
            <v>391.1</v>
          </cell>
          <cell r="F431">
            <v>30224</v>
          </cell>
          <cell r="G431" t="str">
            <v>#N/A N/A</v>
          </cell>
          <cell r="H431" t="e">
            <v>#N/A</v>
          </cell>
          <cell r="J431">
            <v>2.7858081471747731</v>
          </cell>
          <cell r="K431">
            <v>2.7858081471747731</v>
          </cell>
          <cell r="L431">
            <v>0</v>
          </cell>
          <cell r="N431">
            <v>0</v>
          </cell>
          <cell r="O431">
            <v>15.675835551611939</v>
          </cell>
          <cell r="P431">
            <v>0</v>
          </cell>
        </row>
        <row r="432">
          <cell r="B432">
            <v>30255</v>
          </cell>
          <cell r="C432" t="str">
            <v>#N/A N/A</v>
          </cell>
          <cell r="D432">
            <v>30255</v>
          </cell>
          <cell r="E432">
            <v>392.4</v>
          </cell>
          <cell r="F432">
            <v>30255</v>
          </cell>
          <cell r="G432" t="str">
            <v>#N/A N/A</v>
          </cell>
          <cell r="H432" t="e">
            <v>#N/A</v>
          </cell>
          <cell r="J432">
            <v>2.1874999999999867</v>
          </cell>
          <cell r="K432">
            <v>2.1874999999999867</v>
          </cell>
          <cell r="L432">
            <v>0</v>
          </cell>
          <cell r="N432">
            <v>0</v>
          </cell>
          <cell r="O432">
            <v>15.005861664712782</v>
          </cell>
          <cell r="P432">
            <v>0</v>
          </cell>
        </row>
        <row r="433">
          <cell r="B433">
            <v>30285</v>
          </cell>
          <cell r="C433" t="str">
            <v>#N/A N/A</v>
          </cell>
          <cell r="D433">
            <v>30285</v>
          </cell>
          <cell r="E433">
            <v>392</v>
          </cell>
          <cell r="F433">
            <v>30285</v>
          </cell>
          <cell r="G433" t="str">
            <v>#N/A N/A</v>
          </cell>
          <cell r="H433" t="e">
            <v>#N/A</v>
          </cell>
          <cell r="J433">
            <v>1.5807203938844383</v>
          </cell>
          <cell r="K433">
            <v>1.5807203938844383</v>
          </cell>
          <cell r="L433">
            <v>0</v>
          </cell>
          <cell r="N433">
            <v>0</v>
          </cell>
          <cell r="O433">
            <v>13.458755426917502</v>
          </cell>
          <cell r="P433">
            <v>0</v>
          </cell>
        </row>
        <row r="434">
          <cell r="B434">
            <v>30316</v>
          </cell>
          <cell r="C434" t="str">
            <v>#N/A N/A</v>
          </cell>
          <cell r="D434">
            <v>30316</v>
          </cell>
          <cell r="E434">
            <v>392.1</v>
          </cell>
          <cell r="F434">
            <v>30316</v>
          </cell>
          <cell r="G434" t="str">
            <v>#N/A N/A</v>
          </cell>
          <cell r="H434" t="e">
            <v>#N/A</v>
          </cell>
          <cell r="J434">
            <v>0.25568908207620478</v>
          </cell>
          <cell r="K434">
            <v>0.25568908207620478</v>
          </cell>
          <cell r="L434">
            <v>0</v>
          </cell>
          <cell r="N434">
            <v>0</v>
          </cell>
          <cell r="O434">
            <v>11.93262917499287</v>
          </cell>
          <cell r="P434">
            <v>0</v>
          </cell>
        </row>
        <row r="435">
          <cell r="B435">
            <v>30347</v>
          </cell>
          <cell r="C435" t="str">
            <v>#N/A N/A</v>
          </cell>
          <cell r="D435">
            <v>30347</v>
          </cell>
          <cell r="E435">
            <v>393.2</v>
          </cell>
          <cell r="F435">
            <v>30347</v>
          </cell>
          <cell r="G435" t="str">
            <v>#N/A N/A</v>
          </cell>
          <cell r="H435" t="e">
            <v>#N/A</v>
          </cell>
          <cell r="J435">
            <v>0.20387359836901986</v>
          </cell>
          <cell r="K435">
            <v>0.20387359836901986</v>
          </cell>
          <cell r="L435">
            <v>0</v>
          </cell>
          <cell r="N435">
            <v>0</v>
          </cell>
          <cell r="O435">
            <v>10.822998872604273</v>
          </cell>
          <cell r="P435">
            <v>0</v>
          </cell>
        </row>
        <row r="436">
          <cell r="B436">
            <v>30375</v>
          </cell>
          <cell r="C436" t="str">
            <v>#N/A N/A</v>
          </cell>
          <cell r="D436">
            <v>30375</v>
          </cell>
          <cell r="E436">
            <v>393.5</v>
          </cell>
          <cell r="F436">
            <v>30375</v>
          </cell>
          <cell r="G436" t="str">
            <v>#N/A N/A</v>
          </cell>
          <cell r="H436" t="e">
            <v>#N/A</v>
          </cell>
          <cell r="J436">
            <v>0.38265306122449161</v>
          </cell>
          <cell r="K436">
            <v>0.38265306122449161</v>
          </cell>
          <cell r="L436">
            <v>0</v>
          </cell>
          <cell r="N436">
            <v>0</v>
          </cell>
          <cell r="O436">
            <v>9.0631929046563151</v>
          </cell>
          <cell r="P436">
            <v>0</v>
          </cell>
        </row>
        <row r="437">
          <cell r="B437">
            <v>30406</v>
          </cell>
          <cell r="C437" t="str">
            <v>#N/A N/A</v>
          </cell>
          <cell r="D437">
            <v>30406</v>
          </cell>
          <cell r="E437">
            <v>393.7</v>
          </cell>
          <cell r="F437">
            <v>30406</v>
          </cell>
          <cell r="G437" t="str">
            <v>#N/A N/A</v>
          </cell>
          <cell r="H437" t="e">
            <v>#N/A</v>
          </cell>
          <cell r="J437">
            <v>0.40805916857944435</v>
          </cell>
          <cell r="K437">
            <v>0.40805916857944435</v>
          </cell>
          <cell r="L437">
            <v>0</v>
          </cell>
          <cell r="N437">
            <v>0</v>
          </cell>
          <cell r="O437">
            <v>8.1593406593406534</v>
          </cell>
          <cell r="P437">
            <v>0</v>
          </cell>
        </row>
        <row r="438">
          <cell r="B438">
            <v>30436</v>
          </cell>
          <cell r="C438" t="str">
            <v>#N/A N/A</v>
          </cell>
          <cell r="D438">
            <v>30436</v>
          </cell>
          <cell r="E438">
            <v>392.3</v>
          </cell>
          <cell r="F438">
            <v>30436</v>
          </cell>
          <cell r="G438" t="str">
            <v>#N/A N/A</v>
          </cell>
          <cell r="H438" t="e">
            <v>#N/A</v>
          </cell>
          <cell r="J438">
            <v>-0.22889114954220968</v>
          </cell>
          <cell r="K438">
            <v>-0.22889114954220968</v>
          </cell>
          <cell r="L438">
            <v>0</v>
          </cell>
          <cell r="N438">
            <v>0</v>
          </cell>
          <cell r="O438">
            <v>5.7412398921832919</v>
          </cell>
          <cell r="P438">
            <v>0</v>
          </cell>
        </row>
        <row r="439">
          <cell r="B439">
            <v>30467</v>
          </cell>
          <cell r="C439" t="str">
            <v>#N/A N/A</v>
          </cell>
          <cell r="D439">
            <v>30467</v>
          </cell>
          <cell r="E439">
            <v>391.4</v>
          </cell>
          <cell r="F439">
            <v>30467</v>
          </cell>
          <cell r="G439" t="str">
            <v>#N/A N/A</v>
          </cell>
          <cell r="H439" t="e">
            <v>#N/A</v>
          </cell>
          <cell r="J439">
            <v>-0.53367217280814172</v>
          </cell>
          <cell r="K439">
            <v>-0.53367217280814172</v>
          </cell>
          <cell r="L439">
            <v>0</v>
          </cell>
          <cell r="N439">
            <v>0</v>
          </cell>
          <cell r="O439">
            <v>4.1234370843309387</v>
          </cell>
          <cell r="P439">
            <v>0</v>
          </cell>
        </row>
        <row r="440">
          <cell r="B440">
            <v>30497</v>
          </cell>
          <cell r="C440" t="str">
            <v>#N/A N/A</v>
          </cell>
          <cell r="D440">
            <v>30497</v>
          </cell>
          <cell r="E440">
            <v>393.8</v>
          </cell>
          <cell r="F440">
            <v>30497</v>
          </cell>
          <cell r="G440" t="str">
            <v>#N/A N/A</v>
          </cell>
          <cell r="H440" t="e">
            <v>#N/A</v>
          </cell>
          <cell r="J440">
            <v>2.5400050800117313E-2</v>
          </cell>
          <cell r="K440">
            <v>2.5400050800117313E-2</v>
          </cell>
          <cell r="L440">
            <v>0</v>
          </cell>
          <cell r="N440">
            <v>0</v>
          </cell>
          <cell r="O440">
            <v>3.4954007884362648</v>
          </cell>
          <cell r="P440">
            <v>0</v>
          </cell>
        </row>
        <row r="441">
          <cell r="B441">
            <v>30528</v>
          </cell>
          <cell r="C441" t="str">
            <v>#N/A N/A</v>
          </cell>
          <cell r="D441">
            <v>30528</v>
          </cell>
          <cell r="E441">
            <v>397.7</v>
          </cell>
          <cell r="F441">
            <v>30528</v>
          </cell>
          <cell r="G441" t="str">
            <v>#N/A N/A</v>
          </cell>
          <cell r="H441" t="e">
            <v>#N/A</v>
          </cell>
          <cell r="J441">
            <v>1.3764975783838951</v>
          </cell>
          <cell r="K441">
            <v>1.3764975783838951</v>
          </cell>
          <cell r="L441">
            <v>0</v>
          </cell>
          <cell r="N441">
            <v>0</v>
          </cell>
          <cell r="O441">
            <v>3.5677083333333304</v>
          </cell>
          <cell r="P441">
            <v>0</v>
          </cell>
        </row>
        <row r="442">
          <cell r="B442">
            <v>30559</v>
          </cell>
          <cell r="C442" t="str">
            <v>#N/A N/A</v>
          </cell>
          <cell r="D442">
            <v>30559</v>
          </cell>
          <cell r="E442">
            <v>401.6</v>
          </cell>
          <cell r="F442">
            <v>30559</v>
          </cell>
          <cell r="G442" t="str">
            <v>#N/A N/A</v>
          </cell>
          <cell r="H442" t="e">
            <v>#N/A</v>
          </cell>
          <cell r="J442">
            <v>2.6060296371998026</v>
          </cell>
          <cell r="K442">
            <v>2.6060296371998026</v>
          </cell>
          <cell r="L442">
            <v>0</v>
          </cell>
          <cell r="N442">
            <v>0</v>
          </cell>
          <cell r="O442">
            <v>4.068411505571401</v>
          </cell>
          <cell r="P442">
            <v>0</v>
          </cell>
        </row>
        <row r="443">
          <cell r="B443">
            <v>30589</v>
          </cell>
          <cell r="C443" t="str">
            <v>#N/A N/A</v>
          </cell>
          <cell r="D443">
            <v>30589</v>
          </cell>
          <cell r="E443">
            <v>402.6</v>
          </cell>
          <cell r="F443">
            <v>30589</v>
          </cell>
          <cell r="G443" t="str">
            <v>#N/A N/A</v>
          </cell>
          <cell r="H443" t="e">
            <v>#N/A</v>
          </cell>
          <cell r="J443">
            <v>2.2346368715083775</v>
          </cell>
          <cell r="K443">
            <v>2.2346368715083775</v>
          </cell>
          <cell r="L443">
            <v>0</v>
          </cell>
          <cell r="N443">
            <v>0</v>
          </cell>
          <cell r="O443">
            <v>2.940424443876255</v>
          </cell>
          <cell r="P443">
            <v>0</v>
          </cell>
        </row>
        <row r="444">
          <cell r="B444">
            <v>30620</v>
          </cell>
          <cell r="C444" t="str">
            <v>#N/A N/A</v>
          </cell>
          <cell r="D444">
            <v>30620</v>
          </cell>
          <cell r="E444">
            <v>405.8</v>
          </cell>
          <cell r="F444">
            <v>30620</v>
          </cell>
          <cell r="G444" t="str">
            <v>#N/A N/A</v>
          </cell>
          <cell r="H444" t="e">
            <v>#N/A</v>
          </cell>
          <cell r="J444">
            <v>2.036711088760379</v>
          </cell>
          <cell r="K444">
            <v>2.036711088760379</v>
          </cell>
          <cell r="L444">
            <v>0</v>
          </cell>
          <cell r="N444">
            <v>0</v>
          </cell>
          <cell r="O444">
            <v>3.4148827726809383</v>
          </cell>
          <cell r="P444">
            <v>0</v>
          </cell>
        </row>
        <row r="445">
          <cell r="B445">
            <v>30650</v>
          </cell>
          <cell r="C445" t="str">
            <v>#N/A N/A</v>
          </cell>
          <cell r="D445">
            <v>30650</v>
          </cell>
          <cell r="E445">
            <v>409.7</v>
          </cell>
          <cell r="F445">
            <v>30650</v>
          </cell>
          <cell r="G445" t="str">
            <v>#N/A N/A</v>
          </cell>
          <cell r="H445" t="e">
            <v>#N/A</v>
          </cell>
          <cell r="J445">
            <v>2.0169322709163273</v>
          </cell>
          <cell r="K445">
            <v>2.0169322709163273</v>
          </cell>
          <cell r="L445">
            <v>0</v>
          </cell>
          <cell r="N445">
            <v>0</v>
          </cell>
          <cell r="O445">
            <v>4.5153061224489699</v>
          </cell>
          <cell r="P445">
            <v>0</v>
          </cell>
        </row>
        <row r="446">
          <cell r="B446">
            <v>30681</v>
          </cell>
          <cell r="C446" t="str">
            <v>#N/A N/A</v>
          </cell>
          <cell r="D446">
            <v>30681</v>
          </cell>
          <cell r="E446">
            <v>414.1</v>
          </cell>
          <cell r="F446">
            <v>30681</v>
          </cell>
          <cell r="G446" t="str">
            <v>#N/A N/A</v>
          </cell>
          <cell r="H446" t="e">
            <v>#N/A</v>
          </cell>
          <cell r="J446">
            <v>2.856433184302043</v>
          </cell>
          <cell r="K446">
            <v>2.856433184302043</v>
          </cell>
          <cell r="L446">
            <v>0</v>
          </cell>
          <cell r="N446">
            <v>0</v>
          </cell>
          <cell r="O446">
            <v>5.6108135679673543</v>
          </cell>
          <cell r="P446">
            <v>0</v>
          </cell>
        </row>
        <row r="447">
          <cell r="B447">
            <v>30712</v>
          </cell>
          <cell r="C447" t="str">
            <v>#N/A N/A</v>
          </cell>
          <cell r="D447">
            <v>30712</v>
          </cell>
          <cell r="E447">
            <v>415.6</v>
          </cell>
          <cell r="F447">
            <v>30712</v>
          </cell>
          <cell r="G447" t="str">
            <v>#N/A N/A</v>
          </cell>
          <cell r="H447" t="e">
            <v>#N/A</v>
          </cell>
          <cell r="J447">
            <v>2.4149827501232179</v>
          </cell>
          <cell r="K447">
            <v>2.4149827501232179</v>
          </cell>
          <cell r="L447">
            <v>0</v>
          </cell>
          <cell r="N447">
            <v>0</v>
          </cell>
          <cell r="O447">
            <v>5.6968463886063248</v>
          </cell>
          <cell r="P447">
            <v>0</v>
          </cell>
        </row>
        <row r="448">
          <cell r="B448">
            <v>30741</v>
          </cell>
          <cell r="C448" t="str">
            <v>#N/A N/A</v>
          </cell>
          <cell r="D448">
            <v>30741</v>
          </cell>
          <cell r="E448">
            <v>423.9</v>
          </cell>
          <cell r="F448">
            <v>30741</v>
          </cell>
          <cell r="G448" t="str">
            <v>#N/A N/A</v>
          </cell>
          <cell r="H448" t="e">
            <v>#N/A</v>
          </cell>
          <cell r="J448">
            <v>3.4659506956309372</v>
          </cell>
          <cell r="K448">
            <v>3.4659506956309372</v>
          </cell>
          <cell r="L448">
            <v>0</v>
          </cell>
          <cell r="N448">
            <v>0</v>
          </cell>
          <cell r="O448">
            <v>7.7255400254129469</v>
          </cell>
          <cell r="P448">
            <v>0</v>
          </cell>
        </row>
        <row r="449">
          <cell r="B449">
            <v>30772</v>
          </cell>
          <cell r="C449" t="str">
            <v>#N/A N/A</v>
          </cell>
          <cell r="D449">
            <v>30772</v>
          </cell>
          <cell r="E449">
            <v>430.8</v>
          </cell>
          <cell r="F449">
            <v>30772</v>
          </cell>
          <cell r="G449" t="str">
            <v>#N/A N/A</v>
          </cell>
          <cell r="H449" t="e">
            <v>#N/A</v>
          </cell>
          <cell r="J449">
            <v>4.0328423086211096</v>
          </cell>
          <cell r="K449">
            <v>4.0328423086211096</v>
          </cell>
          <cell r="L449">
            <v>0</v>
          </cell>
          <cell r="N449">
            <v>0</v>
          </cell>
          <cell r="O449">
            <v>9.4234188468377056</v>
          </cell>
          <cell r="P449">
            <v>0</v>
          </cell>
        </row>
        <row r="450">
          <cell r="B450">
            <v>30802</v>
          </cell>
          <cell r="C450" t="str">
            <v>#N/A N/A</v>
          </cell>
          <cell r="D450">
            <v>30802</v>
          </cell>
          <cell r="E450">
            <v>437.6</v>
          </cell>
          <cell r="F450">
            <v>30802</v>
          </cell>
          <cell r="G450" t="str">
            <v>#N/A N/A</v>
          </cell>
          <cell r="H450" t="e">
            <v>#N/A</v>
          </cell>
          <cell r="J450">
            <v>5.2935514918190485</v>
          </cell>
          <cell r="K450">
            <v>5.2935514918190485</v>
          </cell>
          <cell r="L450">
            <v>0</v>
          </cell>
          <cell r="N450">
            <v>0</v>
          </cell>
          <cell r="O450">
            <v>11.547285240887085</v>
          </cell>
          <cell r="P450">
            <v>0</v>
          </cell>
        </row>
        <row r="451">
          <cell r="B451">
            <v>30833</v>
          </cell>
          <cell r="C451" t="str">
            <v>#N/A N/A</v>
          </cell>
          <cell r="D451">
            <v>30833</v>
          </cell>
          <cell r="E451">
            <v>446.2</v>
          </cell>
          <cell r="F451">
            <v>30833</v>
          </cell>
          <cell r="G451" t="str">
            <v>#N/A N/A</v>
          </cell>
          <cell r="H451" t="e">
            <v>#N/A</v>
          </cell>
          <cell r="J451">
            <v>5.2606746874262811</v>
          </cell>
          <cell r="K451">
            <v>5.2606746874262811</v>
          </cell>
          <cell r="L451">
            <v>0</v>
          </cell>
          <cell r="N451">
            <v>0</v>
          </cell>
          <cell r="O451">
            <v>14.001021972406757</v>
          </cell>
          <cell r="P451">
            <v>0</v>
          </cell>
        </row>
        <row r="452">
          <cell r="B452">
            <v>30863</v>
          </cell>
          <cell r="C452" t="str">
            <v>#N/A N/A</v>
          </cell>
          <cell r="D452">
            <v>30863</v>
          </cell>
          <cell r="E452">
            <v>450.9</v>
          </cell>
          <cell r="F452">
            <v>30863</v>
          </cell>
          <cell r="G452" t="str">
            <v>#N/A N/A</v>
          </cell>
          <cell r="H452" t="e">
            <v>#N/A</v>
          </cell>
          <cell r="J452">
            <v>4.6657381615598847</v>
          </cell>
          <cell r="K452">
            <v>4.6657381615598847</v>
          </cell>
          <cell r="L452">
            <v>0</v>
          </cell>
          <cell r="N452">
            <v>0</v>
          </cell>
          <cell r="O452">
            <v>14.49974606399187</v>
          </cell>
          <cell r="P452">
            <v>0</v>
          </cell>
        </row>
        <row r="453">
          <cell r="B453">
            <v>30894</v>
          </cell>
          <cell r="C453" t="str">
            <v>#N/A N/A</v>
          </cell>
          <cell r="D453">
            <v>30894</v>
          </cell>
          <cell r="E453">
            <v>455.7</v>
          </cell>
          <cell r="F453">
            <v>30894</v>
          </cell>
          <cell r="G453" t="str">
            <v>#N/A N/A</v>
          </cell>
          <cell r="H453" t="e">
            <v>#N/A</v>
          </cell>
          <cell r="J453">
            <v>4.1361974405849988</v>
          </cell>
          <cell r="K453">
            <v>4.1361974405849988</v>
          </cell>
          <cell r="L453">
            <v>0</v>
          </cell>
          <cell r="N453">
            <v>0</v>
          </cell>
          <cell r="O453">
            <v>14.58385717877797</v>
          </cell>
          <cell r="P453">
            <v>0</v>
          </cell>
        </row>
        <row r="454">
          <cell r="B454">
            <v>30925</v>
          </cell>
          <cell r="C454" t="str">
            <v>#N/A N/A</v>
          </cell>
          <cell r="D454">
            <v>30925</v>
          </cell>
          <cell r="E454">
            <v>458.8</v>
          </cell>
          <cell r="F454">
            <v>30925</v>
          </cell>
          <cell r="G454" t="str">
            <v>#N/A N/A</v>
          </cell>
          <cell r="H454" t="e">
            <v>#N/A</v>
          </cell>
          <cell r="J454">
            <v>2.8238458090542373</v>
          </cell>
          <cell r="K454">
            <v>2.8238458090542373</v>
          </cell>
          <cell r="L454">
            <v>0</v>
          </cell>
          <cell r="N454">
            <v>0</v>
          </cell>
          <cell r="O454">
            <v>14.243027888446203</v>
          </cell>
          <cell r="P454">
            <v>0</v>
          </cell>
        </row>
        <row r="455">
          <cell r="B455">
            <v>30955</v>
          </cell>
          <cell r="C455" t="str">
            <v>#N/A N/A</v>
          </cell>
          <cell r="D455">
            <v>30955</v>
          </cell>
          <cell r="E455">
            <v>462</v>
          </cell>
          <cell r="F455">
            <v>30955</v>
          </cell>
          <cell r="G455" t="str">
            <v>#N/A N/A</v>
          </cell>
          <cell r="H455" t="e">
            <v>#N/A</v>
          </cell>
          <cell r="J455">
            <v>2.461743180306053</v>
          </cell>
          <cell r="K455">
            <v>2.461743180306053</v>
          </cell>
          <cell r="L455">
            <v>0</v>
          </cell>
          <cell r="N455">
            <v>0</v>
          </cell>
          <cell r="O455">
            <v>14.754098360655732</v>
          </cell>
          <cell r="P455">
            <v>0</v>
          </cell>
        </row>
        <row r="456">
          <cell r="B456">
            <v>30986</v>
          </cell>
          <cell r="C456" t="str">
            <v>#N/A N/A</v>
          </cell>
          <cell r="D456">
            <v>30986</v>
          </cell>
          <cell r="E456">
            <v>466.5</v>
          </cell>
          <cell r="F456">
            <v>30986</v>
          </cell>
          <cell r="G456" t="str">
            <v>#N/A N/A</v>
          </cell>
          <cell r="H456" t="e">
            <v>#N/A</v>
          </cell>
          <cell r="J456">
            <v>2.3699802501645939</v>
          </cell>
          <cell r="K456">
            <v>2.3699802501645939</v>
          </cell>
          <cell r="L456">
            <v>0</v>
          </cell>
          <cell r="N456">
            <v>0</v>
          </cell>
          <cell r="O456">
            <v>14.958107442089696</v>
          </cell>
          <cell r="P456">
            <v>0</v>
          </cell>
        </row>
        <row r="457">
          <cell r="B457">
            <v>31016</v>
          </cell>
          <cell r="C457" t="str">
            <v>#N/A N/A</v>
          </cell>
          <cell r="D457">
            <v>31016</v>
          </cell>
          <cell r="E457">
            <v>471.1</v>
          </cell>
          <cell r="F457">
            <v>31016</v>
          </cell>
          <cell r="G457" t="str">
            <v>#N/A N/A</v>
          </cell>
          <cell r="H457" t="e">
            <v>#N/A</v>
          </cell>
          <cell r="J457">
            <v>2.6809067131647879</v>
          </cell>
          <cell r="K457">
            <v>2.6809067131647879</v>
          </cell>
          <cell r="L457">
            <v>0</v>
          </cell>
          <cell r="N457">
            <v>0</v>
          </cell>
          <cell r="O457">
            <v>14.986575543080317</v>
          </cell>
          <cell r="P457">
            <v>0</v>
          </cell>
        </row>
        <row r="458">
          <cell r="B458">
            <v>31047</v>
          </cell>
          <cell r="C458" t="str">
            <v>#N/A N/A</v>
          </cell>
          <cell r="D458">
            <v>31047</v>
          </cell>
          <cell r="E458">
            <v>473.5</v>
          </cell>
          <cell r="F458">
            <v>31047</v>
          </cell>
          <cell r="G458" t="str">
            <v>#N/A N/A</v>
          </cell>
          <cell r="H458" t="e">
            <v>#N/A</v>
          </cell>
          <cell r="J458">
            <v>2.4891774891774965</v>
          </cell>
          <cell r="K458">
            <v>2.4891774891774965</v>
          </cell>
          <cell r="L458">
            <v>0</v>
          </cell>
          <cell r="N458">
            <v>0</v>
          </cell>
          <cell r="O458">
            <v>14.344361265394824</v>
          </cell>
          <cell r="P458">
            <v>0</v>
          </cell>
        </row>
        <row r="459">
          <cell r="B459">
            <v>31078</v>
          </cell>
          <cell r="C459" t="str">
            <v>#N/A N/A</v>
          </cell>
          <cell r="D459">
            <v>31078</v>
          </cell>
          <cell r="E459">
            <v>473</v>
          </cell>
          <cell r="F459">
            <v>31078</v>
          </cell>
          <cell r="G459" t="str">
            <v>#N/A N/A</v>
          </cell>
          <cell r="H459" t="e">
            <v>#N/A</v>
          </cell>
          <cell r="J459">
            <v>1.3933547695605508</v>
          </cell>
          <cell r="K459">
            <v>1.3933547695605508</v>
          </cell>
          <cell r="L459">
            <v>0</v>
          </cell>
          <cell r="N459">
            <v>0</v>
          </cell>
          <cell r="O459">
            <v>13.81135707410972</v>
          </cell>
          <cell r="P459">
            <v>0</v>
          </cell>
        </row>
        <row r="460">
          <cell r="B460">
            <v>31106</v>
          </cell>
          <cell r="C460" t="str">
            <v>#N/A N/A</v>
          </cell>
          <cell r="D460">
            <v>31106</v>
          </cell>
          <cell r="E460">
            <v>477.8</v>
          </cell>
          <cell r="F460">
            <v>31106</v>
          </cell>
          <cell r="G460" t="str">
            <v>#N/A N/A</v>
          </cell>
          <cell r="H460" t="e">
            <v>#N/A</v>
          </cell>
          <cell r="J460">
            <v>1.4222033538526802</v>
          </cell>
          <cell r="K460">
            <v>1.4222033538526802</v>
          </cell>
          <cell r="L460">
            <v>0</v>
          </cell>
          <cell r="N460">
            <v>0</v>
          </cell>
          <cell r="O460">
            <v>12.715263033734381</v>
          </cell>
          <cell r="P460">
            <v>0</v>
          </cell>
        </row>
        <row r="461">
          <cell r="B461">
            <v>31137</v>
          </cell>
          <cell r="C461" t="str">
            <v>#N/A N/A</v>
          </cell>
          <cell r="D461">
            <v>31137</v>
          </cell>
          <cell r="E461">
            <v>481.5</v>
          </cell>
          <cell r="F461">
            <v>31137</v>
          </cell>
          <cell r="G461" t="str">
            <v>#N/A N/A</v>
          </cell>
          <cell r="H461" t="e">
            <v>#N/A</v>
          </cell>
          <cell r="J461">
            <v>1.6895459345301012</v>
          </cell>
          <cell r="K461">
            <v>1.6895459345301012</v>
          </cell>
          <cell r="L461">
            <v>0</v>
          </cell>
          <cell r="N461">
            <v>0</v>
          </cell>
          <cell r="O461">
            <v>11.768802228412255</v>
          </cell>
          <cell r="P461">
            <v>0</v>
          </cell>
        </row>
        <row r="462">
          <cell r="B462">
            <v>31167</v>
          </cell>
          <cell r="C462" t="str">
            <v>#N/A N/A</v>
          </cell>
          <cell r="D462">
            <v>31167</v>
          </cell>
          <cell r="E462">
            <v>481.3</v>
          </cell>
          <cell r="F462">
            <v>31167</v>
          </cell>
          <cell r="G462" t="str">
            <v>#N/A N/A</v>
          </cell>
          <cell r="H462" t="e">
            <v>#N/A</v>
          </cell>
          <cell r="J462">
            <v>1.7547568710359451</v>
          </cell>
          <cell r="K462">
            <v>1.7547568710359451</v>
          </cell>
          <cell r="L462">
            <v>0</v>
          </cell>
          <cell r="N462">
            <v>0</v>
          </cell>
          <cell r="O462">
            <v>9.9862888482632464</v>
          </cell>
          <cell r="P462">
            <v>0</v>
          </cell>
        </row>
        <row r="463">
          <cell r="B463">
            <v>31198</v>
          </cell>
          <cell r="C463" t="str">
            <v>#N/A N/A</v>
          </cell>
          <cell r="D463">
            <v>31198</v>
          </cell>
          <cell r="E463">
            <v>482.3</v>
          </cell>
          <cell r="F463">
            <v>31198</v>
          </cell>
          <cell r="G463" t="str">
            <v>#N/A N/A</v>
          </cell>
          <cell r="H463" t="e">
            <v>#N/A</v>
          </cell>
          <cell r="J463">
            <v>0.9418166596902422</v>
          </cell>
          <cell r="K463">
            <v>0.9418166596902422</v>
          </cell>
          <cell r="L463">
            <v>0</v>
          </cell>
          <cell r="N463">
            <v>0</v>
          </cell>
          <cell r="O463">
            <v>8.090542357687136</v>
          </cell>
          <cell r="P463">
            <v>0</v>
          </cell>
        </row>
        <row r="464">
          <cell r="B464">
            <v>31228</v>
          </cell>
          <cell r="C464" t="str">
            <v>#N/A N/A</v>
          </cell>
          <cell r="D464">
            <v>31228</v>
          </cell>
          <cell r="E464">
            <v>483.2</v>
          </cell>
          <cell r="F464">
            <v>31228</v>
          </cell>
          <cell r="G464" t="str">
            <v>#N/A N/A</v>
          </cell>
          <cell r="H464" t="e">
            <v>#N/A</v>
          </cell>
          <cell r="J464">
            <v>0.35306334371754122</v>
          </cell>
          <cell r="K464">
            <v>0.35306334371754122</v>
          </cell>
          <cell r="L464">
            <v>0</v>
          </cell>
          <cell r="N464">
            <v>0</v>
          </cell>
          <cell r="O464">
            <v>7.1634508760257232</v>
          </cell>
          <cell r="P464">
            <v>0</v>
          </cell>
        </row>
        <row r="465">
          <cell r="B465">
            <v>31259</v>
          </cell>
          <cell r="C465" t="str">
            <v>#N/A N/A</v>
          </cell>
          <cell r="D465">
            <v>31259</v>
          </cell>
          <cell r="E465">
            <v>486.1</v>
          </cell>
          <cell r="F465">
            <v>31259</v>
          </cell>
          <cell r="G465" t="str">
            <v>#N/A N/A</v>
          </cell>
          <cell r="H465" t="e">
            <v>#N/A</v>
          </cell>
          <cell r="J465">
            <v>0.99729898192395527</v>
          </cell>
          <cell r="K465">
            <v>0.99729898192395527</v>
          </cell>
          <cell r="L465">
            <v>0</v>
          </cell>
          <cell r="N465">
            <v>0</v>
          </cell>
          <cell r="O465">
            <v>6.6710555189817944</v>
          </cell>
          <cell r="P465">
            <v>0</v>
          </cell>
        </row>
        <row r="466">
          <cell r="B466">
            <v>31290</v>
          </cell>
          <cell r="C466" t="str">
            <v>#N/A N/A</v>
          </cell>
          <cell r="D466">
            <v>31290</v>
          </cell>
          <cell r="E466">
            <v>489.1</v>
          </cell>
          <cell r="F466">
            <v>31290</v>
          </cell>
          <cell r="G466" t="str">
            <v>#N/A N/A</v>
          </cell>
          <cell r="H466" t="e">
            <v>#N/A</v>
          </cell>
          <cell r="J466">
            <v>1.4099108438731189</v>
          </cell>
          <cell r="K466">
            <v>1.4099108438731189</v>
          </cell>
          <cell r="L466">
            <v>0</v>
          </cell>
          <cell r="N466">
            <v>0</v>
          </cell>
          <cell r="O466">
            <v>6.6041848299912775</v>
          </cell>
          <cell r="P466">
            <v>0</v>
          </cell>
        </row>
        <row r="467">
          <cell r="B467">
            <v>31320</v>
          </cell>
          <cell r="C467" t="str">
            <v>#N/A N/A</v>
          </cell>
          <cell r="D467">
            <v>31320</v>
          </cell>
          <cell r="E467">
            <v>492.6</v>
          </cell>
          <cell r="F467">
            <v>31320</v>
          </cell>
          <cell r="G467" t="str">
            <v>#N/A N/A</v>
          </cell>
          <cell r="H467" t="e">
            <v>#N/A</v>
          </cell>
          <cell r="J467">
            <v>1.9453642384106073</v>
          </cell>
          <cell r="K467">
            <v>1.9453642384106073</v>
          </cell>
          <cell r="L467">
            <v>0</v>
          </cell>
          <cell r="N467">
            <v>0</v>
          </cell>
          <cell r="O467">
            <v>6.62337662337662</v>
          </cell>
          <cell r="P467">
            <v>0</v>
          </cell>
        </row>
        <row r="468">
          <cell r="B468">
            <v>31351</v>
          </cell>
          <cell r="C468" t="str">
            <v>#N/A N/A</v>
          </cell>
          <cell r="D468">
            <v>31351</v>
          </cell>
          <cell r="E468">
            <v>492.1</v>
          </cell>
          <cell r="F468">
            <v>31351</v>
          </cell>
          <cell r="G468" t="str">
            <v>#N/A N/A</v>
          </cell>
          <cell r="H468" t="e">
            <v>#N/A</v>
          </cell>
          <cell r="J468">
            <v>1.2343139271754788</v>
          </cell>
          <cell r="K468">
            <v>1.2343139271754788</v>
          </cell>
          <cell r="L468">
            <v>0</v>
          </cell>
          <cell r="N468">
            <v>0</v>
          </cell>
          <cell r="O468">
            <v>5.4876741693461906</v>
          </cell>
          <cell r="P468">
            <v>0</v>
          </cell>
        </row>
        <row r="469">
          <cell r="B469">
            <v>31381</v>
          </cell>
          <cell r="C469" t="str">
            <v>#N/A N/A</v>
          </cell>
          <cell r="D469">
            <v>31381</v>
          </cell>
          <cell r="E469">
            <v>496.4</v>
          </cell>
          <cell r="F469">
            <v>31381</v>
          </cell>
          <cell r="G469" t="str">
            <v>#N/A N/A</v>
          </cell>
          <cell r="H469" t="e">
            <v>#N/A</v>
          </cell>
          <cell r="J469">
            <v>1.4925373134328179</v>
          </cell>
          <cell r="K469">
            <v>1.4925373134328179</v>
          </cell>
          <cell r="L469">
            <v>0</v>
          </cell>
          <cell r="N469">
            <v>0</v>
          </cell>
          <cell r="O469">
            <v>5.3704096794735534</v>
          </cell>
          <cell r="P469">
            <v>0</v>
          </cell>
        </row>
        <row r="470">
          <cell r="B470">
            <v>31412</v>
          </cell>
          <cell r="C470" t="str">
            <v>#N/A N/A</v>
          </cell>
          <cell r="D470">
            <v>31412</v>
          </cell>
          <cell r="E470">
            <v>499.4</v>
          </cell>
          <cell r="F470">
            <v>31412</v>
          </cell>
          <cell r="G470" t="str">
            <v>#N/A N/A</v>
          </cell>
          <cell r="H470" t="e">
            <v>#N/A</v>
          </cell>
          <cell r="J470">
            <v>1.3804303694681108</v>
          </cell>
          <cell r="K470">
            <v>1.3804303694681108</v>
          </cell>
          <cell r="L470">
            <v>0</v>
          </cell>
          <cell r="N470">
            <v>0</v>
          </cell>
          <cell r="O470">
            <v>5.4699049630411833</v>
          </cell>
          <cell r="P470">
            <v>0</v>
          </cell>
        </row>
        <row r="471">
          <cell r="B471">
            <v>31443</v>
          </cell>
          <cell r="C471" t="str">
            <v>#N/A N/A</v>
          </cell>
          <cell r="D471">
            <v>31443</v>
          </cell>
          <cell r="E471">
            <v>501</v>
          </cell>
          <cell r="F471">
            <v>31443</v>
          </cell>
          <cell r="G471" t="str">
            <v>#N/A N/A</v>
          </cell>
          <cell r="H471" t="e">
            <v>#N/A</v>
          </cell>
          <cell r="J471">
            <v>1.8085754927860132</v>
          </cell>
          <cell r="K471">
            <v>1.8085754927860132</v>
          </cell>
          <cell r="L471">
            <v>0</v>
          </cell>
          <cell r="N471">
            <v>0</v>
          </cell>
          <cell r="O471">
            <v>5.9196617336152224</v>
          </cell>
          <cell r="P471">
            <v>0</v>
          </cell>
        </row>
        <row r="472">
          <cell r="B472">
            <v>31471</v>
          </cell>
          <cell r="C472" t="str">
            <v>#N/A N/A</v>
          </cell>
          <cell r="D472">
            <v>31471</v>
          </cell>
          <cell r="E472">
            <v>502.8</v>
          </cell>
          <cell r="F472">
            <v>31471</v>
          </cell>
          <cell r="G472" t="str">
            <v>#N/A N/A</v>
          </cell>
          <cell r="H472" t="e">
            <v>#N/A</v>
          </cell>
          <cell r="J472">
            <v>1.2892828364222453</v>
          </cell>
          <cell r="K472">
            <v>1.2892828364222453</v>
          </cell>
          <cell r="L472">
            <v>0</v>
          </cell>
          <cell r="N472">
            <v>0</v>
          </cell>
          <cell r="O472">
            <v>5.2323147760569233</v>
          </cell>
          <cell r="P472">
            <v>0</v>
          </cell>
        </row>
        <row r="473">
          <cell r="B473">
            <v>31502</v>
          </cell>
          <cell r="C473" t="str">
            <v>#N/A N/A</v>
          </cell>
          <cell r="D473">
            <v>31502</v>
          </cell>
          <cell r="E473">
            <v>506.4</v>
          </cell>
          <cell r="F473">
            <v>31502</v>
          </cell>
          <cell r="G473" t="str">
            <v>#N/A N/A</v>
          </cell>
          <cell r="H473" t="e">
            <v>#N/A</v>
          </cell>
          <cell r="J473">
            <v>1.4016820184221013</v>
          </cell>
          <cell r="K473">
            <v>1.4016820184221013</v>
          </cell>
          <cell r="L473">
            <v>0</v>
          </cell>
          <cell r="N473">
            <v>0</v>
          </cell>
          <cell r="O473">
            <v>5.1713395638629311</v>
          </cell>
          <cell r="P473">
            <v>0</v>
          </cell>
        </row>
        <row r="474">
          <cell r="B474">
            <v>31532</v>
          </cell>
          <cell r="C474" t="str">
            <v>#N/A N/A</v>
          </cell>
          <cell r="D474">
            <v>31532</v>
          </cell>
          <cell r="E474">
            <v>509.1</v>
          </cell>
          <cell r="F474">
            <v>31532</v>
          </cell>
          <cell r="G474" t="str">
            <v>#N/A N/A</v>
          </cell>
          <cell r="H474" t="e">
            <v>#N/A</v>
          </cell>
          <cell r="J474">
            <v>1.6167664670658777</v>
          </cell>
          <cell r="K474">
            <v>1.6167664670658777</v>
          </cell>
          <cell r="L474">
            <v>0</v>
          </cell>
          <cell r="N474">
            <v>0</v>
          </cell>
          <cell r="O474">
            <v>5.7760232703095715</v>
          </cell>
          <cell r="P474">
            <v>0</v>
          </cell>
        </row>
        <row r="475">
          <cell r="B475">
            <v>31563</v>
          </cell>
          <cell r="C475" t="str">
            <v>#N/A N/A</v>
          </cell>
          <cell r="D475">
            <v>31563</v>
          </cell>
          <cell r="E475">
            <v>508.7</v>
          </cell>
          <cell r="F475">
            <v>31563</v>
          </cell>
          <cell r="G475" t="str">
            <v>#N/A N/A</v>
          </cell>
          <cell r="H475" t="e">
            <v>#N/A</v>
          </cell>
          <cell r="J475">
            <v>1.1734287987271275</v>
          </cell>
          <cell r="K475">
            <v>1.1734287987271275</v>
          </cell>
          <cell r="L475">
            <v>0</v>
          </cell>
          <cell r="N475">
            <v>0</v>
          </cell>
          <cell r="O475">
            <v>5.4737715115073637</v>
          </cell>
          <cell r="P475">
            <v>0</v>
          </cell>
        </row>
        <row r="476">
          <cell r="B476">
            <v>31593</v>
          </cell>
          <cell r="C476" t="str">
            <v>#N/A N/A</v>
          </cell>
          <cell r="D476">
            <v>31593</v>
          </cell>
          <cell r="E476">
            <v>511.5</v>
          </cell>
          <cell r="F476">
            <v>31593</v>
          </cell>
          <cell r="G476" t="str">
            <v>#N/A N/A</v>
          </cell>
          <cell r="H476" t="e">
            <v>#N/A</v>
          </cell>
          <cell r="J476">
            <v>1.0071090047393483</v>
          </cell>
          <cell r="K476">
            <v>1.0071090047393483</v>
          </cell>
          <cell r="L476">
            <v>0</v>
          </cell>
          <cell r="N476">
            <v>0</v>
          </cell>
          <cell r="O476">
            <v>5.8567880794702099</v>
          </cell>
          <cell r="P476">
            <v>0</v>
          </cell>
        </row>
        <row r="477">
          <cell r="B477">
            <v>31624</v>
          </cell>
          <cell r="C477" t="str">
            <v>#N/A N/A</v>
          </cell>
          <cell r="D477">
            <v>31624</v>
          </cell>
          <cell r="E477">
            <v>512.20000000000005</v>
          </cell>
          <cell r="F477">
            <v>31624</v>
          </cell>
          <cell r="G477" t="str">
            <v>#N/A N/A</v>
          </cell>
          <cell r="H477" t="e">
            <v>#N/A</v>
          </cell>
          <cell r="J477">
            <v>0.60891769789825911</v>
          </cell>
          <cell r="K477">
            <v>0.60891769789825911</v>
          </cell>
          <cell r="L477">
            <v>0</v>
          </cell>
          <cell r="N477">
            <v>0</v>
          </cell>
          <cell r="O477">
            <v>5.369265583213334</v>
          </cell>
          <cell r="P477">
            <v>0</v>
          </cell>
        </row>
        <row r="478">
          <cell r="B478">
            <v>31655</v>
          </cell>
          <cell r="C478" t="str">
            <v>#N/A N/A</v>
          </cell>
          <cell r="D478">
            <v>31655</v>
          </cell>
          <cell r="E478">
            <v>514</v>
          </cell>
          <cell r="F478">
            <v>31655</v>
          </cell>
          <cell r="G478" t="str">
            <v>#N/A N/A</v>
          </cell>
          <cell r="H478" t="e">
            <v>#N/A</v>
          </cell>
          <cell r="J478">
            <v>1.0418714369962778</v>
          </cell>
          <cell r="K478">
            <v>1.0418714369962778</v>
          </cell>
          <cell r="L478">
            <v>0</v>
          </cell>
          <cell r="N478">
            <v>0</v>
          </cell>
          <cell r="O478">
            <v>5.0909834389695208</v>
          </cell>
          <cell r="P478">
            <v>0</v>
          </cell>
        </row>
        <row r="479">
          <cell r="B479">
            <v>31685</v>
          </cell>
          <cell r="C479" t="str">
            <v>#N/A N/A</v>
          </cell>
          <cell r="D479">
            <v>31685</v>
          </cell>
          <cell r="E479">
            <v>516.1</v>
          </cell>
          <cell r="F479">
            <v>31685</v>
          </cell>
          <cell r="G479" t="str">
            <v>#N/A N/A</v>
          </cell>
          <cell r="H479" t="e">
            <v>#N/A</v>
          </cell>
          <cell r="J479">
            <v>0.89931573802541909</v>
          </cell>
          <cell r="K479">
            <v>0.89931573802541909</v>
          </cell>
          <cell r="L479">
            <v>0</v>
          </cell>
          <cell r="N479">
            <v>0</v>
          </cell>
          <cell r="O479">
            <v>4.7706049533089656</v>
          </cell>
          <cell r="P479">
            <v>0</v>
          </cell>
        </row>
        <row r="480">
          <cell r="B480">
            <v>31716</v>
          </cell>
          <cell r="C480" t="str">
            <v>#N/A N/A</v>
          </cell>
          <cell r="D480">
            <v>31716</v>
          </cell>
          <cell r="E480">
            <v>516.5</v>
          </cell>
          <cell r="F480">
            <v>31716</v>
          </cell>
          <cell r="G480" t="str">
            <v>#N/A N/A</v>
          </cell>
          <cell r="H480" t="e">
            <v>#N/A</v>
          </cell>
          <cell r="J480">
            <v>0.83951581413510556</v>
          </cell>
          <cell r="K480">
            <v>0.83951581413510556</v>
          </cell>
          <cell r="L480">
            <v>0</v>
          </cell>
          <cell r="N480">
            <v>0</v>
          </cell>
          <cell r="O480">
            <v>4.9583418004470525</v>
          </cell>
          <cell r="P480">
            <v>0</v>
          </cell>
        </row>
        <row r="481">
          <cell r="B481">
            <v>31746</v>
          </cell>
          <cell r="C481" t="str">
            <v>#N/A N/A</v>
          </cell>
          <cell r="D481">
            <v>31746</v>
          </cell>
          <cell r="E481">
            <v>523.4</v>
          </cell>
          <cell r="F481">
            <v>31746</v>
          </cell>
          <cell r="G481" t="str">
            <v>#N/A N/A</v>
          </cell>
          <cell r="H481" t="e">
            <v>#N/A</v>
          </cell>
          <cell r="J481">
            <v>1.8287937743190597</v>
          </cell>
          <cell r="K481">
            <v>1.8287937743190597</v>
          </cell>
          <cell r="L481">
            <v>0</v>
          </cell>
          <cell r="N481">
            <v>0</v>
          </cell>
          <cell r="O481">
            <v>5.4391619661563251</v>
          </cell>
          <cell r="P481">
            <v>0</v>
          </cell>
        </row>
        <row r="482">
          <cell r="B482">
            <v>31777</v>
          </cell>
          <cell r="C482" t="str">
            <v>#N/A N/A</v>
          </cell>
          <cell r="D482">
            <v>31777</v>
          </cell>
          <cell r="E482">
            <v>539.6</v>
          </cell>
          <cell r="F482">
            <v>31777</v>
          </cell>
          <cell r="G482" t="str">
            <v>#N/A N/A</v>
          </cell>
          <cell r="H482" t="e">
            <v>#N/A</v>
          </cell>
          <cell r="J482">
            <v>4.5533811276884384</v>
          </cell>
          <cell r="K482">
            <v>4.5533811276884384</v>
          </cell>
          <cell r="L482">
            <v>0</v>
          </cell>
          <cell r="N482">
            <v>0</v>
          </cell>
          <cell r="O482">
            <v>8.0496595915098279</v>
          </cell>
          <cell r="P482">
            <v>0</v>
          </cell>
        </row>
        <row r="483">
          <cell r="B483">
            <v>31808</v>
          </cell>
          <cell r="C483" t="str">
            <v>#N/A N/A</v>
          </cell>
          <cell r="D483">
            <v>31808</v>
          </cell>
          <cell r="E483">
            <v>549.6</v>
          </cell>
          <cell r="F483">
            <v>31808</v>
          </cell>
          <cell r="G483" t="str">
            <v>#N/A N/A</v>
          </cell>
          <cell r="H483" t="e">
            <v>#N/A</v>
          </cell>
          <cell r="J483">
            <v>6.4085188770571122</v>
          </cell>
          <cell r="K483">
            <v>6.4085188770571122</v>
          </cell>
          <cell r="L483">
            <v>0</v>
          </cell>
          <cell r="N483">
            <v>0</v>
          </cell>
          <cell r="O483">
            <v>9.7005988023952217</v>
          </cell>
          <cell r="P483">
            <v>0</v>
          </cell>
        </row>
        <row r="484">
          <cell r="B484">
            <v>31836</v>
          </cell>
          <cell r="C484" t="str">
            <v>#N/A N/A</v>
          </cell>
          <cell r="D484">
            <v>31836</v>
          </cell>
          <cell r="E484">
            <v>548.4</v>
          </cell>
          <cell r="F484">
            <v>31836</v>
          </cell>
          <cell r="G484" t="str">
            <v>#N/A N/A</v>
          </cell>
          <cell r="H484" t="e">
            <v>#N/A</v>
          </cell>
          <cell r="J484">
            <v>4.7764615972487601</v>
          </cell>
          <cell r="K484">
            <v>4.7764615972487601</v>
          </cell>
          <cell r="L484">
            <v>0</v>
          </cell>
          <cell r="N484">
            <v>0</v>
          </cell>
          <cell r="O484">
            <v>9.0692124105011818</v>
          </cell>
          <cell r="P484">
            <v>0</v>
          </cell>
        </row>
        <row r="485">
          <cell r="B485">
            <v>31867</v>
          </cell>
          <cell r="C485" t="str">
            <v>#N/A N/A</v>
          </cell>
          <cell r="D485">
            <v>31867</v>
          </cell>
          <cell r="E485">
            <v>549.1</v>
          </cell>
          <cell r="F485">
            <v>31867</v>
          </cell>
          <cell r="G485" t="str">
            <v>#N/A N/A</v>
          </cell>
          <cell r="H485" t="e">
            <v>#N/A</v>
          </cell>
          <cell r="J485">
            <v>1.7605633802816989</v>
          </cell>
          <cell r="K485">
            <v>1.7605633802816989</v>
          </cell>
          <cell r="L485">
            <v>0</v>
          </cell>
          <cell r="N485">
            <v>0</v>
          </cell>
          <cell r="O485">
            <v>8.4320695102685796</v>
          </cell>
          <cell r="P485">
            <v>0</v>
          </cell>
        </row>
        <row r="486">
          <cell r="B486">
            <v>31897</v>
          </cell>
          <cell r="C486" t="str">
            <v>#N/A N/A</v>
          </cell>
          <cell r="D486">
            <v>31897</v>
          </cell>
          <cell r="E486">
            <v>550.4</v>
          </cell>
          <cell r="F486">
            <v>31897</v>
          </cell>
          <cell r="G486" t="str">
            <v>#N/A N/A</v>
          </cell>
          <cell r="H486" t="e">
            <v>#N/A</v>
          </cell>
          <cell r="J486">
            <v>0.14556040756912303</v>
          </cell>
          <cell r="K486">
            <v>0.14556040756912303</v>
          </cell>
          <cell r="L486">
            <v>0</v>
          </cell>
          <cell r="N486">
            <v>0</v>
          </cell>
          <cell r="O486">
            <v>8.1123551365154043</v>
          </cell>
          <cell r="P486">
            <v>0</v>
          </cell>
        </row>
        <row r="487">
          <cell r="B487">
            <v>31928</v>
          </cell>
          <cell r="C487" t="str">
            <v>#N/A N/A</v>
          </cell>
          <cell r="D487">
            <v>31928</v>
          </cell>
          <cell r="E487">
            <v>551.9</v>
          </cell>
          <cell r="F487">
            <v>31928</v>
          </cell>
          <cell r="G487" t="str">
            <v>#N/A N/A</v>
          </cell>
          <cell r="H487" t="e">
            <v>#N/A</v>
          </cell>
          <cell r="J487">
            <v>0.63822027716995411</v>
          </cell>
          <cell r="K487">
            <v>0.63822027716995411</v>
          </cell>
          <cell r="L487">
            <v>0</v>
          </cell>
          <cell r="N487">
            <v>0</v>
          </cell>
          <cell r="O487">
            <v>8.492235109101621</v>
          </cell>
          <cell r="P487">
            <v>0</v>
          </cell>
        </row>
        <row r="488">
          <cell r="B488">
            <v>31958</v>
          </cell>
          <cell r="C488" t="str">
            <v>#N/A N/A</v>
          </cell>
          <cell r="D488">
            <v>31958</v>
          </cell>
          <cell r="E488">
            <v>554.5</v>
          </cell>
          <cell r="F488">
            <v>31958</v>
          </cell>
          <cell r="G488" t="str">
            <v>#N/A N/A</v>
          </cell>
          <cell r="H488" t="e">
            <v>#N/A</v>
          </cell>
          <cell r="J488">
            <v>0.98342742669823568</v>
          </cell>
          <cell r="K488">
            <v>0.98342742669823568</v>
          </cell>
          <cell r="L488">
            <v>0</v>
          </cell>
          <cell r="N488">
            <v>0</v>
          </cell>
          <cell r="O488">
            <v>8.4066471163245282</v>
          </cell>
          <cell r="P488">
            <v>0</v>
          </cell>
        </row>
        <row r="489">
          <cell r="B489">
            <v>31989</v>
          </cell>
          <cell r="C489" t="str">
            <v>#N/A N/A</v>
          </cell>
          <cell r="D489">
            <v>31989</v>
          </cell>
          <cell r="E489">
            <v>552.70000000000005</v>
          </cell>
          <cell r="F489">
            <v>31989</v>
          </cell>
          <cell r="G489" t="str">
            <v>#N/A N/A</v>
          </cell>
          <cell r="H489" t="e">
            <v>#N/A</v>
          </cell>
          <cell r="J489">
            <v>0.41787790697676019</v>
          </cell>
          <cell r="K489">
            <v>0.41787790697676019</v>
          </cell>
          <cell r="L489">
            <v>0</v>
          </cell>
          <cell r="N489">
            <v>0</v>
          </cell>
          <cell r="O489">
            <v>7.907067551737601</v>
          </cell>
          <cell r="P489">
            <v>0</v>
          </cell>
        </row>
        <row r="490">
          <cell r="B490">
            <v>32020</v>
          </cell>
          <cell r="C490" t="str">
            <v>#N/A N/A</v>
          </cell>
          <cell r="D490">
            <v>32020</v>
          </cell>
          <cell r="E490">
            <v>553.1</v>
          </cell>
          <cell r="F490">
            <v>32020</v>
          </cell>
          <cell r="G490" t="str">
            <v>#N/A N/A</v>
          </cell>
          <cell r="H490" t="e">
            <v>#N/A</v>
          </cell>
          <cell r="J490">
            <v>0.21743069396631398</v>
          </cell>
          <cell r="K490">
            <v>0.21743069396631398</v>
          </cell>
          <cell r="L490">
            <v>0</v>
          </cell>
          <cell r="N490">
            <v>0</v>
          </cell>
          <cell r="O490">
            <v>7.6070038910505788</v>
          </cell>
          <cell r="P490">
            <v>0</v>
          </cell>
        </row>
        <row r="491">
          <cell r="B491">
            <v>32050</v>
          </cell>
          <cell r="C491" t="str">
            <v>#N/A N/A</v>
          </cell>
          <cell r="D491">
            <v>32050</v>
          </cell>
          <cell r="E491">
            <v>560</v>
          </cell>
          <cell r="F491">
            <v>32050</v>
          </cell>
          <cell r="G491" t="str">
            <v>#N/A N/A</v>
          </cell>
          <cell r="H491" t="e">
            <v>#N/A</v>
          </cell>
          <cell r="J491">
            <v>0.9918845807033394</v>
          </cell>
          <cell r="K491">
            <v>0.9918845807033394</v>
          </cell>
          <cell r="L491">
            <v>0</v>
          </cell>
          <cell r="N491">
            <v>0</v>
          </cell>
          <cell r="O491">
            <v>8.5061034683200809</v>
          </cell>
          <cell r="P491">
            <v>0</v>
          </cell>
        </row>
        <row r="492">
          <cell r="B492">
            <v>32081</v>
          </cell>
          <cell r="C492" t="str">
            <v>#N/A N/A</v>
          </cell>
          <cell r="D492">
            <v>32081</v>
          </cell>
          <cell r="E492">
            <v>562.1</v>
          </cell>
          <cell r="F492">
            <v>32081</v>
          </cell>
          <cell r="G492" t="str">
            <v>#N/A N/A</v>
          </cell>
          <cell r="H492" t="e">
            <v>#N/A</v>
          </cell>
          <cell r="J492">
            <v>1.7007418129183938</v>
          </cell>
          <cell r="K492">
            <v>1.7007418129183938</v>
          </cell>
          <cell r="L492">
            <v>0</v>
          </cell>
          <cell r="N492">
            <v>0</v>
          </cell>
          <cell r="O492">
            <v>8.8286544046466631</v>
          </cell>
          <cell r="P492">
            <v>0</v>
          </cell>
        </row>
        <row r="493">
          <cell r="B493">
            <v>32111</v>
          </cell>
          <cell r="C493" t="str">
            <v>#N/A N/A</v>
          </cell>
          <cell r="D493">
            <v>32111</v>
          </cell>
          <cell r="E493">
            <v>562.20000000000005</v>
          </cell>
          <cell r="F493">
            <v>32111</v>
          </cell>
          <cell r="G493" t="str">
            <v>#N/A N/A</v>
          </cell>
          <cell r="H493" t="e">
            <v>#N/A</v>
          </cell>
          <cell r="J493">
            <v>1.6452721026939177</v>
          </cell>
          <cell r="K493">
            <v>1.6452721026939177</v>
          </cell>
          <cell r="L493">
            <v>0</v>
          </cell>
          <cell r="N493">
            <v>0</v>
          </cell>
          <cell r="O493">
            <v>7.4130683989300783</v>
          </cell>
          <cell r="P493">
            <v>0</v>
          </cell>
        </row>
        <row r="494">
          <cell r="B494">
            <v>32142</v>
          </cell>
          <cell r="C494" t="str">
            <v>#N/A N/A</v>
          </cell>
          <cell r="D494">
            <v>32142</v>
          </cell>
          <cell r="E494">
            <v>565.6</v>
          </cell>
          <cell r="F494">
            <v>32142</v>
          </cell>
          <cell r="G494" t="str">
            <v>#N/A N/A</v>
          </cell>
          <cell r="H494" t="e">
            <v>#N/A</v>
          </cell>
          <cell r="J494">
            <v>1.0000000000000009</v>
          </cell>
          <cell r="K494">
            <v>1.0000000000000009</v>
          </cell>
          <cell r="L494">
            <v>0</v>
          </cell>
          <cell r="N494">
            <v>0</v>
          </cell>
          <cell r="O494">
            <v>4.8183839881393631</v>
          </cell>
          <cell r="P494">
            <v>0</v>
          </cell>
        </row>
        <row r="495">
          <cell r="B495">
            <v>32173</v>
          </cell>
          <cell r="C495" t="str">
            <v>#N/A N/A</v>
          </cell>
          <cell r="D495">
            <v>32173</v>
          </cell>
          <cell r="E495">
            <v>568</v>
          </cell>
          <cell r="F495">
            <v>32173</v>
          </cell>
          <cell r="G495" t="str">
            <v>#N/A N/A</v>
          </cell>
          <cell r="H495" t="e">
            <v>#N/A</v>
          </cell>
          <cell r="J495">
            <v>1.049635296210627</v>
          </cell>
          <cell r="K495">
            <v>1.049635296210627</v>
          </cell>
          <cell r="L495">
            <v>0</v>
          </cell>
          <cell r="N495">
            <v>0</v>
          </cell>
          <cell r="O495">
            <v>3.3478893740902516</v>
          </cell>
          <cell r="P495">
            <v>0</v>
          </cell>
        </row>
        <row r="496">
          <cell r="B496">
            <v>32202</v>
          </cell>
          <cell r="C496" t="str">
            <v>#N/A N/A</v>
          </cell>
          <cell r="D496">
            <v>32202</v>
          </cell>
          <cell r="E496">
            <v>569.5</v>
          </cell>
          <cell r="F496">
            <v>32202</v>
          </cell>
          <cell r="G496" t="str">
            <v>#N/A N/A</v>
          </cell>
          <cell r="H496" t="e">
            <v>#N/A</v>
          </cell>
          <cell r="J496">
            <v>1.2984702952685723</v>
          </cell>
          <cell r="K496">
            <v>1.2984702952685723</v>
          </cell>
          <cell r="L496">
            <v>0</v>
          </cell>
          <cell r="N496">
            <v>0</v>
          </cell>
          <cell r="O496">
            <v>3.8475565280816859</v>
          </cell>
          <cell r="P496">
            <v>0</v>
          </cell>
        </row>
        <row r="497">
          <cell r="B497">
            <v>32233</v>
          </cell>
          <cell r="C497" t="str">
            <v>#N/A N/A</v>
          </cell>
          <cell r="D497">
            <v>32233</v>
          </cell>
          <cell r="E497">
            <v>572.1</v>
          </cell>
          <cell r="F497">
            <v>32233</v>
          </cell>
          <cell r="G497" t="str">
            <v>#N/A N/A</v>
          </cell>
          <cell r="H497" t="e">
            <v>#N/A</v>
          </cell>
          <cell r="J497">
            <v>1.1492220650636487</v>
          </cell>
          <cell r="K497">
            <v>1.1492220650636487</v>
          </cell>
          <cell r="L497">
            <v>0</v>
          </cell>
          <cell r="N497">
            <v>0</v>
          </cell>
          <cell r="O497">
            <v>4.1886723729739561</v>
          </cell>
          <cell r="P497">
            <v>0</v>
          </cell>
        </row>
        <row r="498">
          <cell r="B498">
            <v>32263</v>
          </cell>
          <cell r="C498" t="str">
            <v>#N/A N/A</v>
          </cell>
          <cell r="D498">
            <v>32263</v>
          </cell>
          <cell r="E498">
            <v>578.1</v>
          </cell>
          <cell r="F498">
            <v>32263</v>
          </cell>
          <cell r="G498" t="str">
            <v>#N/A N/A</v>
          </cell>
          <cell r="H498" t="e">
            <v>#N/A</v>
          </cell>
          <cell r="J498">
            <v>1.7781690140845186</v>
          </cell>
          <cell r="K498">
            <v>1.7781690140845186</v>
          </cell>
          <cell r="L498">
            <v>0</v>
          </cell>
          <cell r="N498">
            <v>0</v>
          </cell>
          <cell r="O498">
            <v>5.0327034883721034</v>
          </cell>
          <cell r="P498">
            <v>0</v>
          </cell>
        </row>
        <row r="499">
          <cell r="B499">
            <v>32294</v>
          </cell>
          <cell r="C499" t="str">
            <v>#N/A N/A</v>
          </cell>
          <cell r="D499">
            <v>32294</v>
          </cell>
          <cell r="E499">
            <v>584.29999999999995</v>
          </cell>
          <cell r="F499">
            <v>32294</v>
          </cell>
          <cell r="G499" t="str">
            <v>#N/A N/A</v>
          </cell>
          <cell r="H499" t="e">
            <v>#N/A</v>
          </cell>
          <cell r="J499">
            <v>2.5987708516242325</v>
          </cell>
          <cell r="K499">
            <v>2.5987708516242325</v>
          </cell>
          <cell r="L499">
            <v>0</v>
          </cell>
          <cell r="N499">
            <v>0</v>
          </cell>
          <cell r="O499">
            <v>5.8706287370900556</v>
          </cell>
          <cell r="P499">
            <v>0</v>
          </cell>
        </row>
        <row r="500">
          <cell r="B500">
            <v>32324</v>
          </cell>
          <cell r="C500" t="str">
            <v>#N/A N/A</v>
          </cell>
          <cell r="D500">
            <v>32324</v>
          </cell>
          <cell r="E500">
            <v>589</v>
          </cell>
          <cell r="F500">
            <v>32324</v>
          </cell>
          <cell r="G500" t="str">
            <v>#N/A N/A</v>
          </cell>
          <cell r="H500" t="e">
            <v>#N/A</v>
          </cell>
          <cell r="J500">
            <v>2.9540290159063121</v>
          </cell>
          <cell r="K500">
            <v>2.9540290159063121</v>
          </cell>
          <cell r="L500">
            <v>0</v>
          </cell>
          <cell r="N500">
            <v>0</v>
          </cell>
          <cell r="O500">
            <v>6.2218214607754785</v>
          </cell>
          <cell r="P500">
            <v>0</v>
          </cell>
        </row>
        <row r="501">
          <cell r="B501">
            <v>32355</v>
          </cell>
          <cell r="C501" t="str">
            <v>#N/A N/A</v>
          </cell>
          <cell r="D501">
            <v>32355</v>
          </cell>
          <cell r="E501">
            <v>593.5</v>
          </cell>
          <cell r="F501">
            <v>32355</v>
          </cell>
          <cell r="G501" t="str">
            <v>#N/A N/A</v>
          </cell>
          <cell r="H501" t="e">
            <v>#N/A</v>
          </cell>
          <cell r="J501">
            <v>2.6638989794153245</v>
          </cell>
          <cell r="K501">
            <v>2.6638989794153245</v>
          </cell>
          <cell r="L501">
            <v>0</v>
          </cell>
          <cell r="N501">
            <v>0</v>
          </cell>
          <cell r="O501">
            <v>7.3819431879862396</v>
          </cell>
          <cell r="P501">
            <v>0</v>
          </cell>
        </row>
        <row r="502">
          <cell r="B502">
            <v>32386</v>
          </cell>
          <cell r="C502" t="str">
            <v>#N/A N/A</v>
          </cell>
          <cell r="D502">
            <v>32386</v>
          </cell>
          <cell r="E502">
            <v>593.79999999999995</v>
          </cell>
          <cell r="F502">
            <v>32386</v>
          </cell>
          <cell r="G502" t="str">
            <v>#N/A N/A</v>
          </cell>
          <cell r="H502" t="e">
            <v>#N/A</v>
          </cell>
          <cell r="J502">
            <v>1.6258771179188836</v>
          </cell>
          <cell r="K502">
            <v>1.6258771179188836</v>
          </cell>
          <cell r="L502">
            <v>0</v>
          </cell>
          <cell r="N502">
            <v>0</v>
          </cell>
          <cell r="O502">
            <v>7.3585246790815351</v>
          </cell>
          <cell r="P502">
            <v>0</v>
          </cell>
        </row>
        <row r="503">
          <cell r="B503">
            <v>32416</v>
          </cell>
          <cell r="C503" t="str">
            <v>#N/A N/A</v>
          </cell>
          <cell r="D503">
            <v>32416</v>
          </cell>
          <cell r="E503">
            <v>594.6</v>
          </cell>
          <cell r="F503">
            <v>32416</v>
          </cell>
          <cell r="G503" t="str">
            <v>#N/A N/A</v>
          </cell>
          <cell r="H503" t="e">
            <v>#N/A</v>
          </cell>
          <cell r="J503">
            <v>0.95076400679117157</v>
          </cell>
          <cell r="K503">
            <v>0.95076400679117157</v>
          </cell>
          <cell r="L503">
            <v>0</v>
          </cell>
          <cell r="N503">
            <v>0</v>
          </cell>
          <cell r="O503">
            <v>6.1785714285714333</v>
          </cell>
          <cell r="P503">
            <v>0</v>
          </cell>
        </row>
        <row r="504">
          <cell r="B504">
            <v>32447</v>
          </cell>
          <cell r="C504" t="str">
            <v>#N/A N/A</v>
          </cell>
          <cell r="D504">
            <v>32447</v>
          </cell>
          <cell r="E504">
            <v>598.5</v>
          </cell>
          <cell r="F504">
            <v>32447</v>
          </cell>
          <cell r="G504" t="str">
            <v>#N/A N/A</v>
          </cell>
          <cell r="H504" t="e">
            <v>#N/A</v>
          </cell>
          <cell r="J504">
            <v>0.84245998315080062</v>
          </cell>
          <cell r="K504">
            <v>0.84245998315080062</v>
          </cell>
          <cell r="L504">
            <v>0</v>
          </cell>
          <cell r="N504">
            <v>0</v>
          </cell>
          <cell r="O504">
            <v>6.4757160647571643</v>
          </cell>
          <cell r="P504">
            <v>0</v>
          </cell>
        </row>
        <row r="505">
          <cell r="B505">
            <v>32477</v>
          </cell>
          <cell r="C505" t="str">
            <v>#N/A N/A</v>
          </cell>
          <cell r="D505">
            <v>32477</v>
          </cell>
          <cell r="E505">
            <v>601</v>
          </cell>
          <cell r="F505">
            <v>32477</v>
          </cell>
          <cell r="G505" t="str">
            <v>#N/A N/A</v>
          </cell>
          <cell r="H505" t="e">
            <v>#N/A</v>
          </cell>
          <cell r="J505">
            <v>1.2125294712024282</v>
          </cell>
          <cell r="K505">
            <v>1.2125294712024282</v>
          </cell>
          <cell r="L505">
            <v>0</v>
          </cell>
          <cell r="N505">
            <v>0</v>
          </cell>
          <cell r="O505">
            <v>6.9014585556741226</v>
          </cell>
          <cell r="P505">
            <v>0</v>
          </cell>
        </row>
        <row r="506">
          <cell r="B506">
            <v>32508</v>
          </cell>
          <cell r="C506" t="str">
            <v>#N/A N/A</v>
          </cell>
          <cell r="D506">
            <v>32508</v>
          </cell>
          <cell r="E506">
            <v>605.1</v>
          </cell>
          <cell r="F506">
            <v>32508</v>
          </cell>
          <cell r="G506" t="str">
            <v>#N/A N/A</v>
          </cell>
          <cell r="H506" t="e">
            <v>#N/A</v>
          </cell>
          <cell r="J506">
            <v>1.7658930373360304</v>
          </cell>
          <cell r="K506">
            <v>1.7658930373360304</v>
          </cell>
          <cell r="L506">
            <v>0</v>
          </cell>
          <cell r="N506">
            <v>0</v>
          </cell>
          <cell r="O506">
            <v>6.983734087694482</v>
          </cell>
          <cell r="P506">
            <v>0</v>
          </cell>
        </row>
        <row r="507">
          <cell r="B507">
            <v>32539</v>
          </cell>
          <cell r="C507" t="str">
            <v>#N/A N/A</v>
          </cell>
          <cell r="D507">
            <v>32539</v>
          </cell>
          <cell r="E507">
            <v>606.79999999999995</v>
          </cell>
          <cell r="F507">
            <v>32539</v>
          </cell>
          <cell r="G507" t="str">
            <v>#N/A N/A</v>
          </cell>
          <cell r="H507" t="e">
            <v>#N/A</v>
          </cell>
          <cell r="J507">
            <v>1.3868003341687585</v>
          </cell>
          <cell r="K507">
            <v>1.3868003341687585</v>
          </cell>
          <cell r="L507">
            <v>0</v>
          </cell>
          <cell r="N507">
            <v>0</v>
          </cell>
          <cell r="O507">
            <v>6.8309859154929597</v>
          </cell>
          <cell r="P507">
            <v>0</v>
          </cell>
        </row>
        <row r="508">
          <cell r="B508">
            <v>32567</v>
          </cell>
          <cell r="C508" t="str">
            <v>#N/A N/A</v>
          </cell>
          <cell r="D508">
            <v>32567</v>
          </cell>
          <cell r="E508">
            <v>617.6</v>
          </cell>
          <cell r="F508">
            <v>32567</v>
          </cell>
          <cell r="G508" t="str">
            <v>#N/A N/A</v>
          </cell>
          <cell r="H508" t="e">
            <v>#N/A</v>
          </cell>
          <cell r="J508">
            <v>2.7620632279534041</v>
          </cell>
          <cell r="K508">
            <v>2.7620632279534041</v>
          </cell>
          <cell r="L508">
            <v>0</v>
          </cell>
          <cell r="N508">
            <v>0</v>
          </cell>
          <cell r="O508">
            <v>8.4460052677787658</v>
          </cell>
          <cell r="P508">
            <v>0</v>
          </cell>
        </row>
        <row r="509">
          <cell r="B509">
            <v>32598</v>
          </cell>
          <cell r="C509" t="str">
            <v>#N/A N/A</v>
          </cell>
          <cell r="D509">
            <v>32598</v>
          </cell>
          <cell r="E509">
            <v>616.70000000000005</v>
          </cell>
          <cell r="F509">
            <v>32598</v>
          </cell>
          <cell r="G509" t="str">
            <v>#N/A N/A</v>
          </cell>
          <cell r="H509" t="e">
            <v>#N/A</v>
          </cell>
          <cell r="J509">
            <v>1.9170385060320649</v>
          </cell>
          <cell r="K509">
            <v>1.9170385060320649</v>
          </cell>
          <cell r="L509">
            <v>0</v>
          </cell>
          <cell r="N509">
            <v>0</v>
          </cell>
          <cell r="O509">
            <v>7.7958398881314395</v>
          </cell>
          <cell r="P509">
            <v>0</v>
          </cell>
        </row>
        <row r="510">
          <cell r="B510">
            <v>32628</v>
          </cell>
          <cell r="C510" t="str">
            <v>#N/A N/A</v>
          </cell>
          <cell r="D510">
            <v>32628</v>
          </cell>
          <cell r="E510">
            <v>619.29999999999995</v>
          </cell>
          <cell r="F510">
            <v>32628</v>
          </cell>
          <cell r="G510" t="str">
            <v>#N/A N/A</v>
          </cell>
          <cell r="H510" t="e">
            <v>#N/A</v>
          </cell>
          <cell r="J510">
            <v>2.0599868160843693</v>
          </cell>
          <cell r="K510">
            <v>2.0599868160843693</v>
          </cell>
          <cell r="L510">
            <v>0</v>
          </cell>
          <cell r="N510">
            <v>0</v>
          </cell>
          <cell r="O510">
            <v>7.1267946722020303</v>
          </cell>
          <cell r="P510">
            <v>0</v>
          </cell>
        </row>
        <row r="511">
          <cell r="B511">
            <v>32659</v>
          </cell>
          <cell r="C511" t="str">
            <v>#N/A N/A</v>
          </cell>
          <cell r="D511">
            <v>32659</v>
          </cell>
          <cell r="E511">
            <v>624.29999999999995</v>
          </cell>
          <cell r="F511">
            <v>32659</v>
          </cell>
          <cell r="G511" t="str">
            <v>#N/A N/A</v>
          </cell>
          <cell r="H511" t="e">
            <v>#N/A</v>
          </cell>
          <cell r="J511">
            <v>1.084844559585485</v>
          </cell>
          <cell r="K511">
            <v>1.084844559585485</v>
          </cell>
          <cell r="L511">
            <v>0</v>
          </cell>
          <cell r="N511">
            <v>0</v>
          </cell>
          <cell r="O511">
            <v>6.8457983912373788</v>
          </cell>
          <cell r="P511">
            <v>0</v>
          </cell>
        </row>
        <row r="512">
          <cell r="B512">
            <v>32689</v>
          </cell>
          <cell r="C512" t="str">
            <v>#N/A N/A</v>
          </cell>
          <cell r="D512">
            <v>32689</v>
          </cell>
          <cell r="E512">
            <v>624.1</v>
          </cell>
          <cell r="F512">
            <v>32689</v>
          </cell>
          <cell r="G512" t="str">
            <v>#N/A N/A</v>
          </cell>
          <cell r="H512" t="e">
            <v>#N/A</v>
          </cell>
          <cell r="J512">
            <v>1.1999351386411616</v>
          </cell>
          <cell r="K512">
            <v>1.1999351386411616</v>
          </cell>
          <cell r="L512">
            <v>0</v>
          </cell>
          <cell r="N512">
            <v>0</v>
          </cell>
          <cell r="O512">
            <v>5.9592529711375297</v>
          </cell>
          <cell r="P512">
            <v>0</v>
          </cell>
        </row>
        <row r="513">
          <cell r="B513">
            <v>32720</v>
          </cell>
          <cell r="C513" t="str">
            <v>#N/A N/A</v>
          </cell>
          <cell r="D513">
            <v>32720</v>
          </cell>
          <cell r="E513">
            <v>630.70000000000005</v>
          </cell>
          <cell r="F513">
            <v>32720</v>
          </cell>
          <cell r="G513" t="str">
            <v>#N/A N/A</v>
          </cell>
          <cell r="H513" t="e">
            <v>#N/A</v>
          </cell>
          <cell r="J513">
            <v>1.8407879864363208</v>
          </cell>
          <cell r="K513">
            <v>1.8407879864363208</v>
          </cell>
          <cell r="L513">
            <v>0</v>
          </cell>
          <cell r="N513">
            <v>0</v>
          </cell>
          <cell r="O513">
            <v>6.2679022746419566</v>
          </cell>
          <cell r="P513">
            <v>0</v>
          </cell>
        </row>
        <row r="514">
          <cell r="B514">
            <v>32751</v>
          </cell>
          <cell r="C514" t="str">
            <v>#N/A N/A</v>
          </cell>
          <cell r="D514">
            <v>32751</v>
          </cell>
          <cell r="E514">
            <v>634.9</v>
          </cell>
          <cell r="F514">
            <v>32751</v>
          </cell>
          <cell r="G514" t="str">
            <v>#N/A N/A</v>
          </cell>
          <cell r="H514" t="e">
            <v>#N/A</v>
          </cell>
          <cell r="J514">
            <v>1.6979016498478439</v>
          </cell>
          <cell r="K514">
            <v>1.6979016498478439</v>
          </cell>
          <cell r="L514">
            <v>0</v>
          </cell>
          <cell r="N514">
            <v>0</v>
          </cell>
          <cell r="O514">
            <v>6.9215223981138552</v>
          </cell>
          <cell r="P514">
            <v>0</v>
          </cell>
        </row>
        <row r="515">
          <cell r="B515">
            <v>32781</v>
          </cell>
          <cell r="C515" t="str">
            <v>#N/A N/A</v>
          </cell>
          <cell r="D515">
            <v>32781</v>
          </cell>
          <cell r="E515">
            <v>636.79999999999995</v>
          </cell>
          <cell r="F515">
            <v>32781</v>
          </cell>
          <cell r="G515" t="str">
            <v>#N/A N/A</v>
          </cell>
          <cell r="H515" t="e">
            <v>#N/A</v>
          </cell>
          <cell r="J515">
            <v>2.0349302996314655</v>
          </cell>
          <cell r="K515">
            <v>2.0349302996314655</v>
          </cell>
          <cell r="L515">
            <v>0</v>
          </cell>
          <cell r="N515">
            <v>0</v>
          </cell>
          <cell r="O515">
            <v>7.0972082071981024</v>
          </cell>
          <cell r="P515">
            <v>0</v>
          </cell>
        </row>
        <row r="516">
          <cell r="B516">
            <v>32812</v>
          </cell>
          <cell r="C516" t="str">
            <v>#N/A N/A</v>
          </cell>
          <cell r="D516">
            <v>32812</v>
          </cell>
          <cell r="E516">
            <v>638.9</v>
          </cell>
          <cell r="F516">
            <v>32812</v>
          </cell>
          <cell r="G516" t="str">
            <v>#N/A N/A</v>
          </cell>
          <cell r="H516" t="e">
            <v>#N/A</v>
          </cell>
          <cell r="J516">
            <v>1.3001426985888687</v>
          </cell>
          <cell r="K516">
            <v>1.3001426985888687</v>
          </cell>
          <cell r="L516">
            <v>0</v>
          </cell>
          <cell r="N516">
            <v>0</v>
          </cell>
          <cell r="O516">
            <v>6.7502088554720174</v>
          </cell>
          <cell r="P516">
            <v>0</v>
          </cell>
        </row>
        <row r="517">
          <cell r="B517">
            <v>32842</v>
          </cell>
          <cell r="C517" t="str">
            <v>#N/A N/A</v>
          </cell>
          <cell r="D517">
            <v>32842</v>
          </cell>
          <cell r="E517">
            <v>639.29999999999995</v>
          </cell>
          <cell r="F517">
            <v>32842</v>
          </cell>
          <cell r="G517" t="str">
            <v>#N/A N/A</v>
          </cell>
          <cell r="H517" t="e">
            <v>#N/A</v>
          </cell>
          <cell r="J517">
            <v>0.69302252323200086</v>
          </cell>
          <cell r="K517">
            <v>0.69302252323200086</v>
          </cell>
          <cell r="L517">
            <v>0</v>
          </cell>
          <cell r="N517">
            <v>0</v>
          </cell>
          <cell r="O517">
            <v>6.3727121464226322</v>
          </cell>
          <cell r="P517">
            <v>0</v>
          </cell>
        </row>
        <row r="518">
          <cell r="B518">
            <v>32873</v>
          </cell>
          <cell r="C518" t="str">
            <v>#N/A N/A</v>
          </cell>
          <cell r="D518">
            <v>32873</v>
          </cell>
          <cell r="E518">
            <v>637.29999999999995</v>
          </cell>
          <cell r="F518">
            <v>32873</v>
          </cell>
          <cell r="G518" t="str">
            <v>#N/A N/A</v>
          </cell>
          <cell r="H518" t="e">
            <v>#N/A</v>
          </cell>
          <cell r="J518">
            <v>7.85175879397082E-2</v>
          </cell>
          <cell r="K518">
            <v>7.85175879397082E-2</v>
          </cell>
          <cell r="L518">
            <v>0</v>
          </cell>
          <cell r="N518">
            <v>0</v>
          </cell>
          <cell r="O518">
            <v>5.3214344736407071</v>
          </cell>
          <cell r="P518">
            <v>0</v>
          </cell>
        </row>
        <row r="519">
          <cell r="B519">
            <v>32904</v>
          </cell>
          <cell r="C519" t="str">
            <v>#N/A N/A</v>
          </cell>
          <cell r="D519">
            <v>32904</v>
          </cell>
          <cell r="E519">
            <v>634.79999999999995</v>
          </cell>
          <cell r="F519">
            <v>32904</v>
          </cell>
          <cell r="G519" t="str">
            <v>#N/A N/A</v>
          </cell>
          <cell r="H519" t="e">
            <v>#N/A</v>
          </cell>
          <cell r="J519">
            <v>-0.64172796994834691</v>
          </cell>
          <cell r="K519">
            <v>-0.64172796994834691</v>
          </cell>
          <cell r="L519">
            <v>0</v>
          </cell>
          <cell r="N519">
            <v>0</v>
          </cell>
          <cell r="O519">
            <v>4.6143704680289943</v>
          </cell>
          <cell r="P519">
            <v>0</v>
          </cell>
        </row>
        <row r="520">
          <cell r="B520">
            <v>32932</v>
          </cell>
          <cell r="C520" t="str">
            <v>#N/A N/A</v>
          </cell>
          <cell r="D520">
            <v>32932</v>
          </cell>
          <cell r="E520">
            <v>635.4</v>
          </cell>
          <cell r="F520">
            <v>32932</v>
          </cell>
          <cell r="G520" t="str">
            <v>#N/A N/A</v>
          </cell>
          <cell r="H520" t="e">
            <v>#N/A</v>
          </cell>
          <cell r="J520">
            <v>-0.61004223369309774</v>
          </cell>
          <cell r="K520">
            <v>-0.61004223369309774</v>
          </cell>
          <cell r="L520">
            <v>0</v>
          </cell>
          <cell r="N520">
            <v>0</v>
          </cell>
          <cell r="O520">
            <v>2.8821243523315943</v>
          </cell>
          <cell r="P520">
            <v>0</v>
          </cell>
        </row>
        <row r="521">
          <cell r="B521">
            <v>32963</v>
          </cell>
          <cell r="C521" t="str">
            <v>#N/A N/A</v>
          </cell>
          <cell r="D521">
            <v>32963</v>
          </cell>
          <cell r="E521">
            <v>636.70000000000005</v>
          </cell>
          <cell r="F521">
            <v>32963</v>
          </cell>
          <cell r="G521" t="str">
            <v>#N/A N/A</v>
          </cell>
          <cell r="H521" t="e">
            <v>#N/A</v>
          </cell>
          <cell r="J521">
            <v>-9.4147183430082215E-2</v>
          </cell>
          <cell r="K521">
            <v>-9.4147183430082215E-2</v>
          </cell>
          <cell r="L521">
            <v>0</v>
          </cell>
          <cell r="N521">
            <v>0</v>
          </cell>
          <cell r="O521">
            <v>3.243067942273381</v>
          </cell>
          <cell r="P521">
            <v>0</v>
          </cell>
        </row>
        <row r="522">
          <cell r="B522">
            <v>32993</v>
          </cell>
          <cell r="C522" t="str">
            <v>#N/A N/A</v>
          </cell>
          <cell r="D522">
            <v>32993</v>
          </cell>
          <cell r="E522">
            <v>638.79999999999995</v>
          </cell>
          <cell r="F522">
            <v>32993</v>
          </cell>
          <cell r="G522" t="str">
            <v>#N/A N/A</v>
          </cell>
          <cell r="H522" t="e">
            <v>#N/A</v>
          </cell>
          <cell r="J522">
            <v>0.6301197227473132</v>
          </cell>
          <cell r="K522">
            <v>0.6301197227473132</v>
          </cell>
          <cell r="L522">
            <v>0</v>
          </cell>
          <cell r="N522">
            <v>0</v>
          </cell>
          <cell r="O522">
            <v>3.148716292588416</v>
          </cell>
          <cell r="P522">
            <v>0</v>
          </cell>
        </row>
        <row r="523">
          <cell r="B523">
            <v>33024</v>
          </cell>
          <cell r="C523" t="str">
            <v>#N/A N/A</v>
          </cell>
          <cell r="D523">
            <v>33024</v>
          </cell>
          <cell r="E523">
            <v>637.5</v>
          </cell>
          <cell r="F523">
            <v>33024</v>
          </cell>
          <cell r="G523" t="str">
            <v>#N/A N/A</v>
          </cell>
          <cell r="H523" t="e">
            <v>#N/A</v>
          </cell>
          <cell r="J523">
            <v>0.33050047214353562</v>
          </cell>
          <cell r="K523">
            <v>0.33050047214353562</v>
          </cell>
          <cell r="L523">
            <v>0</v>
          </cell>
          <cell r="N523">
            <v>0</v>
          </cell>
          <cell r="O523">
            <v>2.1143680922633523</v>
          </cell>
          <cell r="P523">
            <v>0</v>
          </cell>
        </row>
        <row r="524">
          <cell r="B524">
            <v>33054</v>
          </cell>
          <cell r="C524" t="str">
            <v>#N/A N/A</v>
          </cell>
          <cell r="D524">
            <v>33054</v>
          </cell>
          <cell r="E524">
            <v>638.9</v>
          </cell>
          <cell r="F524">
            <v>33054</v>
          </cell>
          <cell r="G524" t="str">
            <v>#N/A N/A</v>
          </cell>
          <cell r="H524" t="e">
            <v>#N/A</v>
          </cell>
          <cell r="J524">
            <v>0.34553164755770638</v>
          </cell>
          <cell r="K524">
            <v>0.34553164755770638</v>
          </cell>
          <cell r="L524">
            <v>0</v>
          </cell>
          <cell r="N524">
            <v>0</v>
          </cell>
          <cell r="O524">
            <v>2.3714148373658039</v>
          </cell>
          <cell r="P524">
            <v>0</v>
          </cell>
        </row>
        <row r="525">
          <cell r="B525">
            <v>33085</v>
          </cell>
          <cell r="C525" t="str">
            <v>#N/A N/A</v>
          </cell>
          <cell r="D525">
            <v>33085</v>
          </cell>
          <cell r="E525">
            <v>638.29999999999995</v>
          </cell>
          <cell r="F525">
            <v>33085</v>
          </cell>
          <cell r="G525" t="str">
            <v>#N/A N/A</v>
          </cell>
          <cell r="H525" t="e">
            <v>#N/A</v>
          </cell>
          <cell r="J525">
            <v>-7.827175954915333E-2</v>
          </cell>
          <cell r="K525">
            <v>-7.827175954915333E-2</v>
          </cell>
          <cell r="L525">
            <v>0</v>
          </cell>
          <cell r="N525">
            <v>0</v>
          </cell>
          <cell r="O525">
            <v>1.205010306009191</v>
          </cell>
          <cell r="P525">
            <v>0</v>
          </cell>
        </row>
        <row r="526">
          <cell r="B526">
            <v>33116</v>
          </cell>
          <cell r="C526" t="str">
            <v>#N/A N/A</v>
          </cell>
          <cell r="D526">
            <v>33116</v>
          </cell>
          <cell r="E526">
            <v>638.79999999999995</v>
          </cell>
          <cell r="F526">
            <v>33116</v>
          </cell>
          <cell r="G526" t="str">
            <v>#N/A N/A</v>
          </cell>
          <cell r="H526" t="e">
            <v>#N/A</v>
          </cell>
          <cell r="J526">
            <v>0.20392156862745203</v>
          </cell>
          <cell r="K526">
            <v>0.20392156862745203</v>
          </cell>
          <cell r="L526">
            <v>0</v>
          </cell>
          <cell r="N526">
            <v>0</v>
          </cell>
          <cell r="O526">
            <v>0.61426996377382803</v>
          </cell>
          <cell r="P526">
            <v>0</v>
          </cell>
        </row>
        <row r="527">
          <cell r="B527">
            <v>33146</v>
          </cell>
          <cell r="C527" t="str">
            <v>#N/A N/A</v>
          </cell>
          <cell r="D527">
            <v>33146</v>
          </cell>
          <cell r="E527">
            <v>638</v>
          </cell>
          <cell r="F527">
            <v>33146</v>
          </cell>
          <cell r="G527" t="str">
            <v>#N/A N/A</v>
          </cell>
          <cell r="H527" t="e">
            <v>#N/A</v>
          </cell>
          <cell r="J527">
            <v>-0.1408671153545149</v>
          </cell>
          <cell r="K527">
            <v>-0.1408671153545149</v>
          </cell>
          <cell r="L527">
            <v>0</v>
          </cell>
          <cell r="N527">
            <v>0</v>
          </cell>
          <cell r="O527">
            <v>0.18844221105527303</v>
          </cell>
          <cell r="P527">
            <v>0</v>
          </cell>
        </row>
        <row r="528">
          <cell r="B528">
            <v>33177</v>
          </cell>
          <cell r="C528" t="str">
            <v>#N/A N/A</v>
          </cell>
          <cell r="D528">
            <v>33177</v>
          </cell>
          <cell r="E528">
            <v>635.70000000000005</v>
          </cell>
          <cell r="F528">
            <v>33177</v>
          </cell>
          <cell r="G528" t="str">
            <v>#N/A N/A</v>
          </cell>
          <cell r="H528" t="e">
            <v>#N/A</v>
          </cell>
          <cell r="J528">
            <v>-0.40733197556006573</v>
          </cell>
          <cell r="K528">
            <v>-0.40733197556006573</v>
          </cell>
          <cell r="L528">
            <v>0</v>
          </cell>
          <cell r="N528">
            <v>0</v>
          </cell>
          <cell r="O528">
            <v>-0.5008608545938209</v>
          </cell>
          <cell r="P528">
            <v>0</v>
          </cell>
        </row>
        <row r="529">
          <cell r="B529">
            <v>33207</v>
          </cell>
          <cell r="C529" t="str">
            <v>#N/A N/A</v>
          </cell>
          <cell r="D529">
            <v>33207</v>
          </cell>
          <cell r="E529">
            <v>637.4</v>
          </cell>
          <cell r="F529">
            <v>33207</v>
          </cell>
          <cell r="G529" t="str">
            <v>#N/A N/A</v>
          </cell>
          <cell r="H529" t="e">
            <v>#N/A</v>
          </cell>
          <cell r="J529">
            <v>-0.2191609267376271</v>
          </cell>
          <cell r="K529">
            <v>-0.2191609267376271</v>
          </cell>
          <cell r="L529">
            <v>0</v>
          </cell>
          <cell r="N529">
            <v>0</v>
          </cell>
          <cell r="O529">
            <v>-0.29720006256842568</v>
          </cell>
          <cell r="P529">
            <v>0</v>
          </cell>
        </row>
        <row r="530">
          <cell r="B530">
            <v>33238</v>
          </cell>
          <cell r="C530" t="str">
            <v>#N/A N/A</v>
          </cell>
          <cell r="D530">
            <v>33238</v>
          </cell>
          <cell r="E530">
            <v>640.20000000000005</v>
          </cell>
          <cell r="F530">
            <v>33238</v>
          </cell>
          <cell r="G530" t="str">
            <v>#N/A N/A</v>
          </cell>
          <cell r="H530" t="e">
            <v>#N/A</v>
          </cell>
          <cell r="J530">
            <v>0.34482758620690834</v>
          </cell>
          <cell r="K530">
            <v>0.34482758620690834</v>
          </cell>
          <cell r="L530">
            <v>0</v>
          </cell>
          <cell r="N530">
            <v>0</v>
          </cell>
          <cell r="O530">
            <v>0.45504471991213435</v>
          </cell>
          <cell r="P530">
            <v>0</v>
          </cell>
        </row>
        <row r="531">
          <cell r="B531">
            <v>33269</v>
          </cell>
          <cell r="C531" t="str">
            <v>#N/A N/A</v>
          </cell>
          <cell r="D531">
            <v>33269</v>
          </cell>
          <cell r="E531">
            <v>635</v>
          </cell>
          <cell r="F531">
            <v>33269</v>
          </cell>
          <cell r="G531" t="str">
            <v>#N/A N/A</v>
          </cell>
          <cell r="H531" t="e">
            <v>#N/A</v>
          </cell>
          <cell r="J531">
            <v>-0.11011483404121947</v>
          </cell>
          <cell r="K531">
            <v>-0.11011483404121947</v>
          </cell>
          <cell r="L531">
            <v>0</v>
          </cell>
          <cell r="N531">
            <v>0</v>
          </cell>
          <cell r="O531">
            <v>3.1505986137370101E-2</v>
          </cell>
          <cell r="P531">
            <v>0</v>
          </cell>
        </row>
        <row r="532">
          <cell r="B532">
            <v>33297</v>
          </cell>
          <cell r="C532" t="str">
            <v>#N/A N/A</v>
          </cell>
          <cell r="D532">
            <v>33297</v>
          </cell>
          <cell r="E532">
            <v>635.5</v>
          </cell>
          <cell r="F532">
            <v>33297</v>
          </cell>
          <cell r="G532" t="str">
            <v>#N/A N/A</v>
          </cell>
          <cell r="H532" t="e">
            <v>#N/A</v>
          </cell>
          <cell r="J532">
            <v>-0.29808597427046779</v>
          </cell>
          <cell r="K532">
            <v>-0.29808597427046779</v>
          </cell>
          <cell r="L532">
            <v>0</v>
          </cell>
          <cell r="N532">
            <v>0</v>
          </cell>
          <cell r="O532">
            <v>1.5738117721131317E-2</v>
          </cell>
          <cell r="P532">
            <v>0</v>
          </cell>
        </row>
        <row r="533">
          <cell r="B533">
            <v>33328</v>
          </cell>
          <cell r="C533" t="str">
            <v>#N/A N/A</v>
          </cell>
          <cell r="D533">
            <v>33328</v>
          </cell>
          <cell r="E533">
            <v>635.6</v>
          </cell>
          <cell r="F533">
            <v>33328</v>
          </cell>
          <cell r="G533" t="str">
            <v>#N/A N/A</v>
          </cell>
          <cell r="H533" t="e">
            <v>#N/A</v>
          </cell>
          <cell r="J533">
            <v>-0.71852546079350654</v>
          </cell>
          <cell r="K533">
            <v>-0.71852546079350654</v>
          </cell>
          <cell r="L533">
            <v>0</v>
          </cell>
          <cell r="N533">
            <v>0</v>
          </cell>
          <cell r="O533">
            <v>-0.17276582377886429</v>
          </cell>
          <cell r="P533">
            <v>0</v>
          </cell>
        </row>
        <row r="534">
          <cell r="B534">
            <v>33358</v>
          </cell>
          <cell r="C534" t="str">
            <v>#N/A N/A</v>
          </cell>
          <cell r="D534">
            <v>33358</v>
          </cell>
          <cell r="E534">
            <v>631.29999999999995</v>
          </cell>
          <cell r="F534">
            <v>33358</v>
          </cell>
          <cell r="G534" t="str">
            <v>#N/A N/A</v>
          </cell>
          <cell r="H534" t="e">
            <v>#N/A</v>
          </cell>
          <cell r="J534">
            <v>-0.58267716535433944</v>
          </cell>
          <cell r="K534">
            <v>-0.58267716535433944</v>
          </cell>
          <cell r="L534">
            <v>0</v>
          </cell>
          <cell r="N534">
            <v>0</v>
          </cell>
          <cell r="O534">
            <v>-1.1740763932373222</v>
          </cell>
          <cell r="P534">
            <v>0</v>
          </cell>
        </row>
        <row r="535">
          <cell r="B535">
            <v>33389</v>
          </cell>
          <cell r="C535" t="str">
            <v>#N/A N/A</v>
          </cell>
          <cell r="D535">
            <v>33389</v>
          </cell>
          <cell r="E535">
            <v>628</v>
          </cell>
          <cell r="F535">
            <v>33389</v>
          </cell>
          <cell r="G535" t="str">
            <v>#N/A N/A</v>
          </cell>
          <cell r="H535" t="e">
            <v>#N/A</v>
          </cell>
          <cell r="J535">
            <v>-1.1801730920535047</v>
          </cell>
          <cell r="K535">
            <v>-1.1801730920535047</v>
          </cell>
          <cell r="L535">
            <v>0</v>
          </cell>
          <cell r="N535">
            <v>0</v>
          </cell>
          <cell r="O535">
            <v>-1.4901960784313717</v>
          </cell>
          <cell r="P535">
            <v>0</v>
          </cell>
        </row>
        <row r="536">
          <cell r="B536">
            <v>33419</v>
          </cell>
          <cell r="C536" t="str">
            <v>#N/A N/A</v>
          </cell>
          <cell r="D536">
            <v>33419</v>
          </cell>
          <cell r="E536">
            <v>626.6</v>
          </cell>
          <cell r="F536">
            <v>33419</v>
          </cell>
          <cell r="G536" t="str">
            <v>#N/A N/A</v>
          </cell>
          <cell r="H536" t="e">
            <v>#N/A</v>
          </cell>
          <cell r="J536">
            <v>-1.4159848961611043</v>
          </cell>
          <cell r="K536">
            <v>-1.4159848961611043</v>
          </cell>
          <cell r="L536">
            <v>0</v>
          </cell>
          <cell r="N536">
            <v>0</v>
          </cell>
          <cell r="O536">
            <v>-1.9251839098450407</v>
          </cell>
          <cell r="P536">
            <v>0</v>
          </cell>
        </row>
        <row r="537">
          <cell r="B537">
            <v>33450</v>
          </cell>
          <cell r="C537" t="str">
            <v>#N/A N/A</v>
          </cell>
          <cell r="D537">
            <v>33450</v>
          </cell>
          <cell r="E537">
            <v>623.6</v>
          </cell>
          <cell r="F537">
            <v>33450</v>
          </cell>
          <cell r="G537" t="str">
            <v>#N/A N/A</v>
          </cell>
          <cell r="H537" t="e">
            <v>#N/A</v>
          </cell>
          <cell r="J537">
            <v>-1.219705369871682</v>
          </cell>
          <cell r="K537">
            <v>-1.219705369871682</v>
          </cell>
          <cell r="L537">
            <v>0</v>
          </cell>
          <cell r="N537">
            <v>0</v>
          </cell>
          <cell r="O537">
            <v>-2.30299232335891</v>
          </cell>
          <cell r="P537">
            <v>0</v>
          </cell>
        </row>
        <row r="538">
          <cell r="B538">
            <v>33481</v>
          </cell>
          <cell r="C538" t="str">
            <v>#N/A N/A</v>
          </cell>
          <cell r="D538">
            <v>33481</v>
          </cell>
          <cell r="E538">
            <v>618.5</v>
          </cell>
          <cell r="F538">
            <v>33481</v>
          </cell>
          <cell r="G538" t="str">
            <v>#N/A N/A</v>
          </cell>
          <cell r="H538" t="e">
            <v>#N/A</v>
          </cell>
          <cell r="J538">
            <v>-1.5127388535031816</v>
          </cell>
          <cell r="K538">
            <v>-1.5127388535031816</v>
          </cell>
          <cell r="L538">
            <v>0</v>
          </cell>
          <cell r="N538">
            <v>0</v>
          </cell>
          <cell r="O538">
            <v>-3.1778334376956763</v>
          </cell>
          <cell r="P538">
            <v>0</v>
          </cell>
        </row>
        <row r="539">
          <cell r="B539">
            <v>33511</v>
          </cell>
          <cell r="C539" t="str">
            <v>#N/A N/A</v>
          </cell>
          <cell r="D539">
            <v>33511</v>
          </cell>
          <cell r="E539">
            <v>620.5</v>
          </cell>
          <cell r="F539">
            <v>33511</v>
          </cell>
          <cell r="G539" t="str">
            <v>#N/A N/A</v>
          </cell>
          <cell r="H539" t="e">
            <v>#N/A</v>
          </cell>
          <cell r="J539">
            <v>-0.97350781998085667</v>
          </cell>
          <cell r="K539">
            <v>-0.97350781998085667</v>
          </cell>
          <cell r="L539">
            <v>0</v>
          </cell>
          <cell r="N539">
            <v>0</v>
          </cell>
          <cell r="O539">
            <v>-2.7429467084639447</v>
          </cell>
          <cell r="P539">
            <v>0</v>
          </cell>
        </row>
        <row r="540">
          <cell r="B540">
            <v>33542</v>
          </cell>
          <cell r="C540" t="str">
            <v>#N/A N/A</v>
          </cell>
          <cell r="D540">
            <v>33542</v>
          </cell>
          <cell r="E540">
            <v>620.5</v>
          </cell>
          <cell r="F540">
            <v>33542</v>
          </cell>
          <cell r="G540" t="str">
            <v>#N/A N/A</v>
          </cell>
          <cell r="H540" t="e">
            <v>#N/A</v>
          </cell>
          <cell r="J540">
            <v>-0.49711353431687311</v>
          </cell>
          <cell r="K540">
            <v>-0.49711353431687311</v>
          </cell>
          <cell r="L540">
            <v>0</v>
          </cell>
          <cell r="N540">
            <v>0</v>
          </cell>
          <cell r="O540">
            <v>-2.3910649677520879</v>
          </cell>
          <cell r="P540">
            <v>0</v>
          </cell>
        </row>
        <row r="541">
          <cell r="B541">
            <v>33572</v>
          </cell>
          <cell r="C541" t="str">
            <v>#N/A N/A</v>
          </cell>
          <cell r="D541">
            <v>33572</v>
          </cell>
          <cell r="E541">
            <v>617.9</v>
          </cell>
          <cell r="F541">
            <v>33572</v>
          </cell>
          <cell r="G541" t="str">
            <v>#N/A N/A</v>
          </cell>
          <cell r="H541" t="e">
            <v>#N/A</v>
          </cell>
          <cell r="J541">
            <v>-9.7008892481809106E-2</v>
          </cell>
          <cell r="K541">
            <v>-9.7008892481809106E-2</v>
          </cell>
          <cell r="L541">
            <v>0</v>
          </cell>
          <cell r="N541">
            <v>0</v>
          </cell>
          <cell r="O541">
            <v>-3.0593034201443325</v>
          </cell>
          <cell r="P541">
            <v>0</v>
          </cell>
        </row>
        <row r="542">
          <cell r="B542">
            <v>33603</v>
          </cell>
          <cell r="C542" t="str">
            <v>#N/A N/A</v>
          </cell>
          <cell r="D542">
            <v>33603</v>
          </cell>
          <cell r="E542">
            <v>618.70000000000005</v>
          </cell>
          <cell r="F542">
            <v>33603</v>
          </cell>
          <cell r="G542" t="str">
            <v>#N/A N/A</v>
          </cell>
          <cell r="H542" t="e">
            <v>#N/A</v>
          </cell>
          <cell r="J542">
            <v>-0.29008863819499631</v>
          </cell>
          <cell r="K542">
            <v>-0.29008863819499631</v>
          </cell>
          <cell r="L542">
            <v>0</v>
          </cell>
          <cell r="N542">
            <v>0</v>
          </cell>
          <cell r="O542">
            <v>-3.358325523273975</v>
          </cell>
          <cell r="P542">
            <v>0</v>
          </cell>
        </row>
        <row r="543">
          <cell r="B543">
            <v>33634</v>
          </cell>
          <cell r="C543" t="str">
            <v>#N/A N/A</v>
          </cell>
          <cell r="D543">
            <v>33634</v>
          </cell>
          <cell r="E543">
            <v>613.6</v>
          </cell>
          <cell r="F543">
            <v>33634</v>
          </cell>
          <cell r="G543" t="str">
            <v>#N/A N/A</v>
          </cell>
          <cell r="H543">
            <v>4938.1231613374966</v>
          </cell>
          <cell r="J543">
            <v>-1.1120064464141821</v>
          </cell>
          <cell r="K543">
            <v>-1.1120064464141821</v>
          </cell>
          <cell r="L543">
            <v>0</v>
          </cell>
          <cell r="N543">
            <v>0</v>
          </cell>
          <cell r="O543">
            <v>-3.3700787401574783</v>
          </cell>
          <cell r="P543">
            <v>0</v>
          </cell>
        </row>
        <row r="544">
          <cell r="B544">
            <v>33663</v>
          </cell>
          <cell r="C544" t="str">
            <v>#N/A N/A</v>
          </cell>
          <cell r="D544">
            <v>33663</v>
          </cell>
          <cell r="E544">
            <v>609.9</v>
          </cell>
          <cell r="F544">
            <v>33663</v>
          </cell>
          <cell r="G544" t="str">
            <v>#N/A N/A</v>
          </cell>
          <cell r="H544">
            <v>4940.2960605654935</v>
          </cell>
          <cell r="J544">
            <v>-1.2947078815342294</v>
          </cell>
          <cell r="K544">
            <v>-1.2947078815342294</v>
          </cell>
          <cell r="L544">
            <v>0</v>
          </cell>
          <cell r="N544">
            <v>0</v>
          </cell>
          <cell r="O544">
            <v>-4.028324154209284</v>
          </cell>
          <cell r="P544">
            <v>0</v>
          </cell>
        </row>
        <row r="545">
          <cell r="B545">
            <v>33694</v>
          </cell>
          <cell r="C545" t="str">
            <v>#N/A N/A</v>
          </cell>
          <cell r="D545">
            <v>33694</v>
          </cell>
          <cell r="E545">
            <v>607</v>
          </cell>
          <cell r="F545">
            <v>33694</v>
          </cell>
          <cell r="G545" t="str">
            <v>#N/A N/A</v>
          </cell>
          <cell r="H545">
            <v>4995.7240513989536</v>
          </cell>
          <cell r="J545">
            <v>-1.8910619039922527</v>
          </cell>
          <cell r="K545">
            <v>-1.8910619039922527</v>
          </cell>
          <cell r="L545">
            <v>0</v>
          </cell>
          <cell r="N545">
            <v>0</v>
          </cell>
          <cell r="O545">
            <v>-4.4996853366897405</v>
          </cell>
          <cell r="P545">
            <v>0</v>
          </cell>
        </row>
        <row r="546">
          <cell r="B546">
            <v>33724</v>
          </cell>
          <cell r="C546" t="str">
            <v>#N/A N/A</v>
          </cell>
          <cell r="D546">
            <v>33724</v>
          </cell>
          <cell r="E546">
            <v>604.79999999999995</v>
          </cell>
          <cell r="F546">
            <v>33724</v>
          </cell>
          <cell r="G546" t="str">
            <v>#N/A N/A</v>
          </cell>
          <cell r="H546">
            <v>5036.3229580273137</v>
          </cell>
          <cell r="J546">
            <v>-1.4341590612777178</v>
          </cell>
          <cell r="K546">
            <v>-1.4341590612777178</v>
          </cell>
          <cell r="L546">
            <v>1.9886056601152058</v>
          </cell>
          <cell r="N546">
            <v>0</v>
          </cell>
          <cell r="O546">
            <v>-4.1976873118960922</v>
          </cell>
          <cell r="P546">
            <v>0</v>
          </cell>
        </row>
        <row r="547">
          <cell r="B547">
            <v>33755</v>
          </cell>
          <cell r="C547" t="str">
            <v>#N/A N/A</v>
          </cell>
          <cell r="D547">
            <v>33755</v>
          </cell>
          <cell r="E547">
            <v>603</v>
          </cell>
          <cell r="F547">
            <v>33755</v>
          </cell>
          <cell r="G547" t="str">
            <v>#N/A N/A</v>
          </cell>
          <cell r="H547">
            <v>5073.1097607469064</v>
          </cell>
          <cell r="J547">
            <v>-1.1313330054107174</v>
          </cell>
          <cell r="K547">
            <v>-1.1313330054107174</v>
          </cell>
          <cell r="L547">
            <v>2.6883753231220497</v>
          </cell>
          <cell r="N547">
            <v>0</v>
          </cell>
          <cell r="O547">
            <v>-3.9808917197452276</v>
          </cell>
          <cell r="P547">
            <v>0</v>
          </cell>
        </row>
        <row r="548">
          <cell r="B548">
            <v>33785</v>
          </cell>
          <cell r="C548" t="str">
            <v>#N/A N/A</v>
          </cell>
          <cell r="D548">
            <v>33785</v>
          </cell>
          <cell r="E548">
            <v>601.20000000000005</v>
          </cell>
          <cell r="F548">
            <v>33785</v>
          </cell>
          <cell r="G548" t="str">
            <v>#N/A N/A</v>
          </cell>
          <cell r="H548">
            <v>5150.8004384075612</v>
          </cell>
          <cell r="J548">
            <v>-0.95551894563425943</v>
          </cell>
          <cell r="K548">
            <v>-0.95551894563425943</v>
          </cell>
          <cell r="L548">
            <v>3.1041824050546118</v>
          </cell>
          <cell r="N548">
            <v>0</v>
          </cell>
          <cell r="O548">
            <v>-4.0536227258218922</v>
          </cell>
          <cell r="P548">
            <v>0</v>
          </cell>
        </row>
        <row r="549">
          <cell r="B549">
            <v>33816</v>
          </cell>
          <cell r="C549" t="str">
            <v>#N/A N/A</v>
          </cell>
          <cell r="D549">
            <v>33816</v>
          </cell>
          <cell r="E549">
            <v>598.29999999999995</v>
          </cell>
          <cell r="F549">
            <v>33816</v>
          </cell>
          <cell r="G549" t="str">
            <v>#N/A N/A</v>
          </cell>
          <cell r="H549">
            <v>5249.2670823709905</v>
          </cell>
          <cell r="J549">
            <v>-1.0747354497354533</v>
          </cell>
          <cell r="K549">
            <v>-1.0747354497354533</v>
          </cell>
          <cell r="L549">
            <v>4.2281665834052351</v>
          </cell>
          <cell r="N549">
            <v>0</v>
          </cell>
          <cell r="O549">
            <v>-4.057087876844145</v>
          </cell>
          <cell r="P549">
            <v>0</v>
          </cell>
        </row>
        <row r="550">
          <cell r="B550">
            <v>33847</v>
          </cell>
          <cell r="C550" t="str">
            <v>#N/A N/A</v>
          </cell>
          <cell r="D550">
            <v>33847</v>
          </cell>
          <cell r="E550">
            <v>596.6</v>
          </cell>
          <cell r="F550">
            <v>33847</v>
          </cell>
          <cell r="G550" t="str">
            <v>#N/A N/A</v>
          </cell>
          <cell r="H550">
            <v>5318.3805262369215</v>
          </cell>
          <cell r="J550">
            <v>-1.061359867330014</v>
          </cell>
          <cell r="K550">
            <v>-1.061359867330014</v>
          </cell>
          <cell r="L550">
            <v>4.8347222326588168</v>
          </cell>
          <cell r="N550">
            <v>0</v>
          </cell>
          <cell r="O550">
            <v>-3.5408245755860879</v>
          </cell>
          <cell r="P550">
            <v>0</v>
          </cell>
        </row>
        <row r="551">
          <cell r="B551">
            <v>33877</v>
          </cell>
          <cell r="C551" t="str">
            <v>#N/A N/A</v>
          </cell>
          <cell r="D551">
            <v>33877</v>
          </cell>
          <cell r="E551">
            <v>598</v>
          </cell>
          <cell r="F551">
            <v>33877</v>
          </cell>
          <cell r="G551" t="str">
            <v>#N/A N/A</v>
          </cell>
          <cell r="H551">
            <v>5333.705183950161</v>
          </cell>
          <cell r="J551">
            <v>-0.5322687957418526</v>
          </cell>
          <cell r="K551">
            <v>-0.5322687957418526</v>
          </cell>
          <cell r="L551">
            <v>3.5509965437361624</v>
          </cell>
          <cell r="N551">
            <v>0</v>
          </cell>
          <cell r="O551">
            <v>-3.6261079774375538</v>
          </cell>
          <cell r="P551">
            <v>0</v>
          </cell>
        </row>
        <row r="552">
          <cell r="B552">
            <v>33908</v>
          </cell>
          <cell r="C552" t="str">
            <v>#N/A N/A</v>
          </cell>
          <cell r="D552">
            <v>33908</v>
          </cell>
          <cell r="E552">
            <v>597.9</v>
          </cell>
          <cell r="F552">
            <v>33908</v>
          </cell>
          <cell r="G552" t="str">
            <v>#N/A N/A</v>
          </cell>
          <cell r="H552">
            <v>5450.7367739492811</v>
          </cell>
          <cell r="J552">
            <v>-6.6856092261402544E-2</v>
          </cell>
          <cell r="K552">
            <v>-6.6856092261402544E-2</v>
          </cell>
          <cell r="L552">
            <v>3.8380537400145132</v>
          </cell>
          <cell r="N552">
            <v>0</v>
          </cell>
          <cell r="O552">
            <v>-3.6422240128928363</v>
          </cell>
          <cell r="P552">
            <v>0</v>
          </cell>
        </row>
        <row r="553">
          <cell r="B553">
            <v>33938</v>
          </cell>
          <cell r="C553" t="str">
            <v>#N/A N/A</v>
          </cell>
          <cell r="D553">
            <v>33938</v>
          </cell>
          <cell r="E553">
            <v>598.29999999999995</v>
          </cell>
          <cell r="F553">
            <v>33938</v>
          </cell>
          <cell r="G553" t="str">
            <v>#N/A N/A</v>
          </cell>
          <cell r="H553">
            <v>5592.0895868863308</v>
          </cell>
          <cell r="J553">
            <v>0.28494803888701181</v>
          </cell>
          <cell r="K553">
            <v>0.28494803888701181</v>
          </cell>
          <cell r="L553">
            <v>5.1464738053084602</v>
          </cell>
          <cell r="N553">
            <v>0</v>
          </cell>
          <cell r="O553">
            <v>-3.1720343097588644</v>
          </cell>
          <cell r="P553">
            <v>0</v>
          </cell>
        </row>
        <row r="554">
          <cell r="B554">
            <v>33969</v>
          </cell>
          <cell r="C554" t="str">
            <v>#N/A N/A</v>
          </cell>
          <cell r="D554">
            <v>33969</v>
          </cell>
          <cell r="E554">
            <v>598.20000000000005</v>
          </cell>
          <cell r="F554">
            <v>33969</v>
          </cell>
          <cell r="G554" t="str">
            <v>#N/A N/A</v>
          </cell>
          <cell r="H554">
            <v>5592.0895868863308</v>
          </cell>
          <cell r="J554">
            <v>3.3444816053518345E-2</v>
          </cell>
          <cell r="K554">
            <v>3.3444816053518345E-2</v>
          </cell>
          <cell r="L554">
            <v>4.844369795947534</v>
          </cell>
          <cell r="N554">
            <v>0</v>
          </cell>
          <cell r="O554">
            <v>-3.3133990625505039</v>
          </cell>
          <cell r="P554">
            <v>0</v>
          </cell>
        </row>
        <row r="555">
          <cell r="B555">
            <v>34000</v>
          </cell>
          <cell r="C555" t="str">
            <v>#N/A N/A</v>
          </cell>
          <cell r="D555">
            <v>34000</v>
          </cell>
          <cell r="E555">
            <v>596.6</v>
          </cell>
          <cell r="F555">
            <v>34000</v>
          </cell>
          <cell r="G555" t="str">
            <v>#N/A N/A</v>
          </cell>
          <cell r="H555">
            <v>5755.9338128851005</v>
          </cell>
          <cell r="J555">
            <v>-0.21742766348886722</v>
          </cell>
          <cell r="K555">
            <v>-0.21742766348886722</v>
          </cell>
          <cell r="L555">
            <v>5.5991887260901763</v>
          </cell>
          <cell r="N555">
            <v>0</v>
          </cell>
          <cell r="O555">
            <v>-2.7705345501955692</v>
          </cell>
          <cell r="P555">
            <v>16.561163519585008</v>
          </cell>
        </row>
        <row r="556">
          <cell r="B556">
            <v>34028</v>
          </cell>
          <cell r="C556" t="str">
            <v>#N/A N/A</v>
          </cell>
          <cell r="D556">
            <v>34028</v>
          </cell>
          <cell r="E556">
            <v>594.79999999999995</v>
          </cell>
          <cell r="F556">
            <v>34028</v>
          </cell>
          <cell r="G556" t="str">
            <v>#N/A N/A</v>
          </cell>
          <cell r="H556">
            <v>5782.3135719337615</v>
          </cell>
          <cell r="J556">
            <v>-0.58499080728731112</v>
          </cell>
          <cell r="K556">
            <v>-0.58499080728731112</v>
          </cell>
          <cell r="L556">
            <v>3.4016619743273413</v>
          </cell>
          <cell r="N556">
            <v>0</v>
          </cell>
          <cell r="O556">
            <v>-2.4758157074930343</v>
          </cell>
          <cell r="P556">
            <v>17.043867433157157</v>
          </cell>
        </row>
        <row r="557">
          <cell r="B557">
            <v>34059</v>
          </cell>
          <cell r="C557" t="str">
            <v>#N/A N/A</v>
          </cell>
          <cell r="D557">
            <v>34059</v>
          </cell>
          <cell r="E557">
            <v>592.20000000000005</v>
          </cell>
          <cell r="F557">
            <v>34059</v>
          </cell>
          <cell r="G557" t="str">
            <v>#N/A N/A</v>
          </cell>
          <cell r="H557">
            <v>5764.8160149925243</v>
          </cell>
          <cell r="J557">
            <v>-1.0030090270812475</v>
          </cell>
          <cell r="K557">
            <v>-1.0030090270812475</v>
          </cell>
          <cell r="L557">
            <v>3.0887636083521297</v>
          </cell>
          <cell r="N557">
            <v>0</v>
          </cell>
          <cell r="O557">
            <v>-2.4382207578253601</v>
          </cell>
          <cell r="P557">
            <v>15.39500492182313</v>
          </cell>
        </row>
        <row r="558">
          <cell r="B558">
            <v>34089</v>
          </cell>
          <cell r="C558" t="str">
            <v>#N/A N/A</v>
          </cell>
          <cell r="D558">
            <v>34089</v>
          </cell>
          <cell r="E558">
            <v>586.9</v>
          </cell>
          <cell r="F558">
            <v>34089</v>
          </cell>
          <cell r="G558" t="str">
            <v>#N/A N/A</v>
          </cell>
          <cell r="H558">
            <v>5854.5148199657915</v>
          </cell>
          <cell r="J558">
            <v>-1.6258799865906837</v>
          </cell>
          <cell r="K558">
            <v>-1.6258799865906837</v>
          </cell>
          <cell r="L558">
            <v>1.7126848620116153</v>
          </cell>
          <cell r="N558">
            <v>0</v>
          </cell>
          <cell r="O558">
            <v>-2.9596560846560815</v>
          </cell>
          <cell r="P558">
            <v>16.245818005661761</v>
          </cell>
        </row>
        <row r="559">
          <cell r="B559">
            <v>34120</v>
          </cell>
          <cell r="C559" t="str">
            <v>#N/A N/A</v>
          </cell>
          <cell r="D559">
            <v>34120</v>
          </cell>
          <cell r="E559">
            <v>589.20000000000005</v>
          </cell>
          <cell r="F559">
            <v>34120</v>
          </cell>
          <cell r="G559" t="str">
            <v>#N/A N/A</v>
          </cell>
          <cell r="H559">
            <v>5886.8795821512158</v>
          </cell>
          <cell r="J559">
            <v>-0.94149293880294582</v>
          </cell>
          <cell r="K559">
            <v>-0.94149293880294582</v>
          </cell>
          <cell r="L559">
            <v>1.8083766803135282</v>
          </cell>
          <cell r="N559">
            <v>0</v>
          </cell>
          <cell r="O559">
            <v>-2.2885572139303423</v>
          </cell>
          <cell r="P559">
            <v>16.040847917402434</v>
          </cell>
        </row>
        <row r="560">
          <cell r="B560">
            <v>34150</v>
          </cell>
          <cell r="C560" t="str">
            <v>#N/A N/A</v>
          </cell>
          <cell r="D560">
            <v>34150</v>
          </cell>
          <cell r="E560">
            <v>591.1</v>
          </cell>
          <cell r="F560">
            <v>34150</v>
          </cell>
          <cell r="G560" t="str">
            <v>#N/A N/A</v>
          </cell>
          <cell r="H560">
            <v>5938.3048638804712</v>
          </cell>
          <cell r="J560">
            <v>-0.18574805808848627</v>
          </cell>
          <cell r="K560">
            <v>-0.18574805808848627</v>
          </cell>
          <cell r="L560">
            <v>3.009442945564178</v>
          </cell>
          <cell r="N560">
            <v>0</v>
          </cell>
          <cell r="O560">
            <v>-1.6799733865602184</v>
          </cell>
          <cell r="P560">
            <v>15.288971780012851</v>
          </cell>
        </row>
        <row r="561">
          <cell r="B561">
            <v>34181</v>
          </cell>
          <cell r="C561" t="str">
            <v>#N/A N/A</v>
          </cell>
          <cell r="D561">
            <v>34181</v>
          </cell>
          <cell r="E561">
            <v>589.6</v>
          </cell>
          <cell r="F561">
            <v>34181</v>
          </cell>
          <cell r="G561" t="str">
            <v>#N/A N/A</v>
          </cell>
          <cell r="H561">
            <v>5941.697636359273</v>
          </cell>
          <cell r="J561">
            <v>0.46004430056227896</v>
          </cell>
          <cell r="K561">
            <v>0.46004430056227896</v>
          </cell>
          <cell r="L561">
            <v>1.4891552771573835</v>
          </cell>
          <cell r="N561">
            <v>0</v>
          </cell>
          <cell r="O561">
            <v>-1.4541200066855997</v>
          </cell>
          <cell r="P561">
            <v>13.190994916485099</v>
          </cell>
        </row>
        <row r="562">
          <cell r="B562">
            <v>34212</v>
          </cell>
          <cell r="C562" t="str">
            <v>#N/A N/A</v>
          </cell>
          <cell r="D562">
            <v>34212</v>
          </cell>
          <cell r="E562">
            <v>589.6</v>
          </cell>
          <cell r="F562">
            <v>34212</v>
          </cell>
          <cell r="G562" t="str">
            <v>#N/A N/A</v>
          </cell>
          <cell r="H562">
            <v>5898.2015307602505</v>
          </cell>
          <cell r="J562">
            <v>6.788866259335169E-2</v>
          </cell>
          <cell r="K562">
            <v>6.788866259335169E-2</v>
          </cell>
          <cell r="L562">
            <v>0.19232512659783652</v>
          </cell>
          <cell r="N562">
            <v>0</v>
          </cell>
          <cell r="O562">
            <v>-1.1733154542406976</v>
          </cell>
          <cell r="P562">
            <v>10.902209829908283</v>
          </cell>
        </row>
        <row r="563">
          <cell r="B563">
            <v>34242</v>
          </cell>
          <cell r="C563" t="str">
            <v>#N/A N/A</v>
          </cell>
          <cell r="D563">
            <v>34242</v>
          </cell>
          <cell r="E563">
            <v>587.1</v>
          </cell>
          <cell r="F563">
            <v>34242</v>
          </cell>
          <cell r="G563" t="str">
            <v>#N/A N/A</v>
          </cell>
          <cell r="H563">
            <v>6168.5559399699459</v>
          </cell>
          <cell r="J563">
            <v>-0.67670444933175533</v>
          </cell>
          <cell r="K563">
            <v>-0.67670444933175533</v>
          </cell>
          <cell r="L563">
            <v>3.8773872572620549</v>
          </cell>
          <cell r="N563">
            <v>0</v>
          </cell>
          <cell r="O563">
            <v>-1.8227424749163834</v>
          </cell>
          <cell r="P563">
            <v>15.6523603616481</v>
          </cell>
        </row>
        <row r="564">
          <cell r="B564">
            <v>34273</v>
          </cell>
          <cell r="C564" t="str">
            <v>#N/A N/A</v>
          </cell>
          <cell r="D564">
            <v>34273</v>
          </cell>
          <cell r="E564">
            <v>585.29999999999995</v>
          </cell>
          <cell r="F564">
            <v>34273</v>
          </cell>
          <cell r="G564" t="str">
            <v>#N/A N/A</v>
          </cell>
          <cell r="H564">
            <v>6339.3763161217566</v>
          </cell>
          <cell r="J564">
            <v>-0.72930800542742036</v>
          </cell>
          <cell r="K564">
            <v>-0.72930800542742036</v>
          </cell>
          <cell r="L564">
            <v>6.6930144228301458</v>
          </cell>
          <cell r="N564">
            <v>0</v>
          </cell>
          <cell r="O564">
            <v>-2.1073758153537403</v>
          </cell>
          <cell r="P564">
            <v>16.303108717697622</v>
          </cell>
        </row>
        <row r="565">
          <cell r="B565">
            <v>34303</v>
          </cell>
          <cell r="C565" t="str">
            <v>#N/A N/A</v>
          </cell>
          <cell r="D565">
            <v>34303</v>
          </cell>
          <cell r="E565">
            <v>585.29999999999995</v>
          </cell>
          <cell r="F565">
            <v>34303</v>
          </cell>
          <cell r="G565" t="str">
            <v>#N/A N/A</v>
          </cell>
          <cell r="H565">
            <v>6590.7083268267097</v>
          </cell>
          <cell r="J565">
            <v>-0.72930800542742036</v>
          </cell>
          <cell r="K565">
            <v>-0.72930800542742036</v>
          </cell>
          <cell r="L565">
            <v>11.740982271543343</v>
          </cell>
          <cell r="N565">
            <v>0</v>
          </cell>
          <cell r="O565">
            <v>-2.1728229984957381</v>
          </cell>
          <cell r="P565">
            <v>17.857702821538822</v>
          </cell>
        </row>
        <row r="566">
          <cell r="B566">
            <v>34334</v>
          </cell>
          <cell r="C566" t="str">
            <v>#N/A N/A</v>
          </cell>
          <cell r="D566">
            <v>34334</v>
          </cell>
          <cell r="E566">
            <v>585</v>
          </cell>
          <cell r="F566">
            <v>34334</v>
          </cell>
          <cell r="G566" t="str">
            <v>#N/A N/A</v>
          </cell>
          <cell r="H566">
            <v>6590.7083268267097</v>
          </cell>
          <cell r="J566">
            <v>-0.35769034236076136</v>
          </cell>
          <cell r="K566">
            <v>-0.35769034236076136</v>
          </cell>
          <cell r="L566">
            <v>6.8436177115842156</v>
          </cell>
          <cell r="N566">
            <v>0</v>
          </cell>
          <cell r="O566">
            <v>-2.2066198595787401</v>
          </cell>
          <cell r="P566">
            <v>17.857702821538822</v>
          </cell>
        </row>
        <row r="567">
          <cell r="B567">
            <v>34365</v>
          </cell>
          <cell r="C567" t="str">
            <v>#N/A N/A</v>
          </cell>
          <cell r="D567">
            <v>34365</v>
          </cell>
          <cell r="E567">
            <v>588.29999999999995</v>
          </cell>
          <cell r="F567">
            <v>34365</v>
          </cell>
          <cell r="G567" t="str">
            <v>#N/A N/A</v>
          </cell>
          <cell r="H567">
            <v>6384.0922949715832</v>
          </cell>
          <cell r="J567">
            <v>0.5125576627370565</v>
          </cell>
          <cell r="K567">
            <v>0.5125576627370565</v>
          </cell>
          <cell r="L567">
            <v>0.70536874007793848</v>
          </cell>
          <cell r="N567">
            <v>0</v>
          </cell>
          <cell r="O567">
            <v>-1.391216895742553</v>
          </cell>
          <cell r="P567">
            <v>10.913233239067166</v>
          </cell>
        </row>
        <row r="568">
          <cell r="B568">
            <v>34393</v>
          </cell>
          <cell r="C568" t="str">
            <v>#N/A N/A</v>
          </cell>
          <cell r="D568">
            <v>34393</v>
          </cell>
          <cell r="E568">
            <v>589</v>
          </cell>
          <cell r="F568">
            <v>34393</v>
          </cell>
          <cell r="G568" t="str">
            <v>#N/A N/A</v>
          </cell>
          <cell r="H568">
            <v>6378.5647443038724</v>
          </cell>
          <cell r="J568">
            <v>0.63215445070905485</v>
          </cell>
          <cell r="K568">
            <v>0.63215445070905485</v>
          </cell>
          <cell r="L568">
            <v>-3.2188282655345457</v>
          </cell>
          <cell r="N568">
            <v>0</v>
          </cell>
          <cell r="O568">
            <v>-0.97511768661734388</v>
          </cell>
          <cell r="P568">
            <v>10.31163676878748</v>
          </cell>
        </row>
        <row r="569">
          <cell r="B569">
            <v>34424</v>
          </cell>
          <cell r="C569" t="str">
            <v>#N/A N/A</v>
          </cell>
          <cell r="D569">
            <v>34424</v>
          </cell>
          <cell r="E569">
            <v>595.1</v>
          </cell>
          <cell r="F569">
            <v>34424</v>
          </cell>
          <cell r="G569" t="str">
            <v>#N/A N/A</v>
          </cell>
          <cell r="H569">
            <v>6397.2440534568268</v>
          </cell>
          <cell r="J569">
            <v>1.7264957264957248</v>
          </cell>
          <cell r="K569">
            <v>1.7264957264957248</v>
          </cell>
          <cell r="L569">
            <v>-2.9354094245440887</v>
          </cell>
          <cell r="N569">
            <v>0</v>
          </cell>
          <cell r="O569">
            <v>0.48969942586962745</v>
          </cell>
          <cell r="P569">
            <v>10.970480876051392</v>
          </cell>
        </row>
        <row r="570">
          <cell r="B570">
            <v>34454</v>
          </cell>
          <cell r="C570" t="str">
            <v>#N/A N/A</v>
          </cell>
          <cell r="D570">
            <v>34454</v>
          </cell>
          <cell r="E570">
            <v>600.29999999999995</v>
          </cell>
          <cell r="F570">
            <v>34454</v>
          </cell>
          <cell r="G570" t="str">
            <v>#N/A N/A</v>
          </cell>
          <cell r="H570">
            <v>6506.4227094038888</v>
          </cell>
          <cell r="J570">
            <v>2.0397756246812948</v>
          </cell>
          <cell r="K570">
            <v>2.0397756246812948</v>
          </cell>
          <cell r="L570">
            <v>1.9161755309937911</v>
          </cell>
          <cell r="N570">
            <v>0</v>
          </cell>
          <cell r="O570">
            <v>2.2831828250127861</v>
          </cell>
          <cell r="P570">
            <v>11.135130911529689</v>
          </cell>
        </row>
        <row r="571">
          <cell r="B571">
            <v>34485</v>
          </cell>
          <cell r="C571" t="str">
            <v>#N/A N/A</v>
          </cell>
          <cell r="D571">
            <v>34485</v>
          </cell>
          <cell r="E571">
            <v>604.5</v>
          </cell>
          <cell r="F571">
            <v>34485</v>
          </cell>
          <cell r="G571" t="str">
            <v>#N/A N/A</v>
          </cell>
          <cell r="H571">
            <v>6608.5870941588209</v>
          </cell>
          <cell r="J571">
            <v>2.6315789473684292</v>
          </cell>
          <cell r="K571">
            <v>2.6315789473684292</v>
          </cell>
          <cell r="L571">
            <v>3.6061772369773371</v>
          </cell>
          <cell r="N571">
            <v>0</v>
          </cell>
          <cell r="O571">
            <v>2.5967413441955189</v>
          </cell>
          <cell r="P571">
            <v>12.259593591752637</v>
          </cell>
        </row>
        <row r="572">
          <cell r="B572">
            <v>34515</v>
          </cell>
          <cell r="C572" t="str">
            <v>#N/A N/A</v>
          </cell>
          <cell r="D572">
            <v>34515</v>
          </cell>
          <cell r="E572">
            <v>608.4</v>
          </cell>
          <cell r="F572">
            <v>34515</v>
          </cell>
          <cell r="G572" t="str">
            <v>#N/A N/A</v>
          </cell>
          <cell r="H572">
            <v>6725.5805631188541</v>
          </cell>
          <cell r="J572">
            <v>2.2349185010922534</v>
          </cell>
          <cell r="K572">
            <v>2.2349185010922534</v>
          </cell>
          <cell r="L572">
            <v>5.1324680896706942</v>
          </cell>
          <cell r="N572">
            <v>0</v>
          </cell>
          <cell r="O572">
            <v>2.9267467433598204</v>
          </cell>
          <cell r="P572">
            <v>13.257583052479504</v>
          </cell>
        </row>
        <row r="573">
          <cell r="B573">
            <v>34546</v>
          </cell>
          <cell r="C573" t="str">
            <v>#N/A N/A</v>
          </cell>
          <cell r="D573">
            <v>34546</v>
          </cell>
          <cell r="E573">
            <v>616.5</v>
          </cell>
          <cell r="F573">
            <v>34546</v>
          </cell>
          <cell r="G573" t="str">
            <v>#N/A N/A</v>
          </cell>
          <cell r="H573">
            <v>6829.6128787890821</v>
          </cell>
          <cell r="J573">
            <v>2.6986506746626837</v>
          </cell>
          <cell r="K573">
            <v>2.6986506746626837</v>
          </cell>
          <cell r="L573">
            <v>4.9672482686696551</v>
          </cell>
          <cell r="N573">
            <v>0</v>
          </cell>
          <cell r="O573">
            <v>4.5624151967435411</v>
          </cell>
          <cell r="P573">
            <v>14.943797156495364</v>
          </cell>
        </row>
        <row r="574">
          <cell r="B574">
            <v>34577</v>
          </cell>
          <cell r="C574" t="str">
            <v>#N/A N/A</v>
          </cell>
          <cell r="D574">
            <v>34577</v>
          </cell>
          <cell r="E574">
            <v>622.6</v>
          </cell>
          <cell r="F574">
            <v>34577</v>
          </cell>
          <cell r="G574" t="str">
            <v>#N/A N/A</v>
          </cell>
          <cell r="H574">
            <v>6929.6043643160183</v>
          </cell>
          <cell r="J574">
            <v>2.9942100909842839</v>
          </cell>
          <cell r="K574">
            <v>2.9942100909842839</v>
          </cell>
          <cell r="L574">
            <v>4.8575779600595226</v>
          </cell>
          <cell r="N574">
            <v>0</v>
          </cell>
          <cell r="O574">
            <v>5.5970149253731449</v>
          </cell>
          <cell r="P574">
            <v>17.486734357529233</v>
          </cell>
        </row>
        <row r="575">
          <cell r="B575">
            <v>34607</v>
          </cell>
          <cell r="C575" t="str">
            <v>#N/A N/A</v>
          </cell>
          <cell r="D575">
            <v>34607</v>
          </cell>
          <cell r="E575">
            <v>625.20000000000005</v>
          </cell>
          <cell r="F575">
            <v>34607</v>
          </cell>
          <cell r="G575" t="str">
            <v>#N/A N/A</v>
          </cell>
          <cell r="H575">
            <v>7055.5562774616519</v>
          </cell>
          <cell r="J575">
            <v>2.7613412228796985</v>
          </cell>
          <cell r="K575">
            <v>2.7613412228796985</v>
          </cell>
          <cell r="L575">
            <v>4.9062785174604828</v>
          </cell>
          <cell r="N575">
            <v>0</v>
          </cell>
          <cell r="O575">
            <v>6.4895247828308689</v>
          </cell>
          <cell r="P575">
            <v>14.37938386428943</v>
          </cell>
        </row>
        <row r="576">
          <cell r="B576">
            <v>34638</v>
          </cell>
          <cell r="C576" t="str">
            <v>#N/A N/A</v>
          </cell>
          <cell r="D576">
            <v>34638</v>
          </cell>
          <cell r="E576">
            <v>631.6</v>
          </cell>
          <cell r="F576">
            <v>34638</v>
          </cell>
          <cell r="G576" t="str">
            <v>#N/A N/A</v>
          </cell>
          <cell r="H576">
            <v>7231.0655414212461</v>
          </cell>
          <cell r="J576">
            <v>2.4493106244931173</v>
          </cell>
          <cell r="K576">
            <v>2.4493106244931173</v>
          </cell>
          <cell r="L576">
            <v>5.8781173948960763</v>
          </cell>
          <cell r="N576">
            <v>0</v>
          </cell>
          <cell r="O576">
            <v>7.9104732615752793</v>
          </cell>
          <cell r="P576">
            <v>14.065882522730533</v>
          </cell>
        </row>
        <row r="577">
          <cell r="B577">
            <v>34668</v>
          </cell>
          <cell r="C577" t="str">
            <v>#N/A N/A</v>
          </cell>
          <cell r="D577">
            <v>34668</v>
          </cell>
          <cell r="E577">
            <v>638.6</v>
          </cell>
          <cell r="F577">
            <v>34668</v>
          </cell>
          <cell r="G577" t="str">
            <v>#N/A N/A</v>
          </cell>
          <cell r="H577">
            <v>7420.4508636087485</v>
          </cell>
          <cell r="J577">
            <v>2.5698682942499218</v>
          </cell>
          <cell r="K577">
            <v>2.5698682942499218</v>
          </cell>
          <cell r="L577">
            <v>7.0833264568514576</v>
          </cell>
          <cell r="N577">
            <v>0</v>
          </cell>
          <cell r="O577">
            <v>9.1064411412950861</v>
          </cell>
          <cell r="P577">
            <v>12.589580597955896</v>
          </cell>
        </row>
        <row r="578">
          <cell r="B578">
            <v>34699</v>
          </cell>
          <cell r="C578" t="str">
            <v>#N/A N/A</v>
          </cell>
          <cell r="D578">
            <v>34699</v>
          </cell>
          <cell r="E578">
            <v>644.1</v>
          </cell>
          <cell r="F578">
            <v>34699</v>
          </cell>
          <cell r="G578" t="str">
            <v>#N/A N/A</v>
          </cell>
          <cell r="H578">
            <v>8034.1233508419245</v>
          </cell>
          <cell r="J578">
            <v>3.0230326295585419</v>
          </cell>
          <cell r="K578">
            <v>3.0230326295585419</v>
          </cell>
          <cell r="L578">
            <v>13.869453164256074</v>
          </cell>
          <cell r="N578">
            <v>0</v>
          </cell>
          <cell r="O578">
            <v>10.102564102564116</v>
          </cell>
          <cell r="P578">
            <v>21.900757133189508</v>
          </cell>
        </row>
        <row r="579">
          <cell r="B579">
            <v>34730</v>
          </cell>
          <cell r="C579" t="str">
            <v>#N/A N/A</v>
          </cell>
          <cell r="D579">
            <v>34730</v>
          </cell>
          <cell r="E579">
            <v>654.4</v>
          </cell>
          <cell r="F579">
            <v>34730</v>
          </cell>
          <cell r="G579" t="str">
            <v>#N/A N/A</v>
          </cell>
          <cell r="H579">
            <v>7717.5281212188947</v>
          </cell>
          <cell r="J579">
            <v>3.6098796706776293</v>
          </cell>
          <cell r="K579">
            <v>3.6098796706776293</v>
          </cell>
          <cell r="L579">
            <v>6.7273982929773934</v>
          </cell>
          <cell r="N579">
            <v>0</v>
          </cell>
          <cell r="O579">
            <v>11.235764065952747</v>
          </cell>
          <cell r="P579">
            <v>20.886850700726711</v>
          </cell>
        </row>
        <row r="580">
          <cell r="B580">
            <v>34758</v>
          </cell>
          <cell r="C580" t="str">
            <v>#N/A N/A</v>
          </cell>
          <cell r="D580">
            <v>34758</v>
          </cell>
          <cell r="E580">
            <v>666.8</v>
          </cell>
          <cell r="F580">
            <v>34758</v>
          </cell>
          <cell r="G580" t="str">
            <v>#N/A N/A</v>
          </cell>
          <cell r="H580">
            <v>7736.2074303718491</v>
          </cell>
          <cell r="J580">
            <v>4.4159098026933741</v>
          </cell>
          <cell r="K580">
            <v>4.4159098026933741</v>
          </cell>
          <cell r="L580">
            <v>4.255220775217694</v>
          </cell>
          <cell r="N580">
            <v>0</v>
          </cell>
          <cell r="O580">
            <v>13.208828522920202</v>
          </cell>
          <cell r="P580">
            <v>21.284454112978413</v>
          </cell>
        </row>
        <row r="581">
          <cell r="B581">
            <v>34789</v>
          </cell>
          <cell r="C581" t="str">
            <v>#N/A N/A</v>
          </cell>
          <cell r="D581">
            <v>34789</v>
          </cell>
          <cell r="E581">
            <v>673.2</v>
          </cell>
          <cell r="F581">
            <v>34789</v>
          </cell>
          <cell r="G581" t="str">
            <v>#N/A N/A</v>
          </cell>
          <cell r="H581">
            <v>7755.0011026420652</v>
          </cell>
          <cell r="J581">
            <v>4.5179319981369481</v>
          </cell>
          <cell r="K581">
            <v>4.5179319981369481</v>
          </cell>
          <cell r="L581">
            <v>-3.4742091453028201</v>
          </cell>
          <cell r="N581">
            <v>0</v>
          </cell>
          <cell r="O581">
            <v>13.12384473197783</v>
          </cell>
          <cell r="P581">
            <v>21.224093341437534</v>
          </cell>
        </row>
        <row r="582">
          <cell r="B582">
            <v>34819</v>
          </cell>
          <cell r="C582" t="str">
            <v>#N/A N/A</v>
          </cell>
          <cell r="D582">
            <v>34819</v>
          </cell>
          <cell r="E582">
            <v>677.5</v>
          </cell>
          <cell r="F582">
            <v>34819</v>
          </cell>
          <cell r="G582" t="str">
            <v>#N/A N/A</v>
          </cell>
          <cell r="H582">
            <v>7832.4630540681937</v>
          </cell>
          <cell r="J582">
            <v>3.5299511002444994</v>
          </cell>
          <cell r="K582">
            <v>3.5299511002444994</v>
          </cell>
          <cell r="L582">
            <v>1.4892713190547635</v>
          </cell>
          <cell r="N582">
            <v>0</v>
          </cell>
          <cell r="O582">
            <v>12.860236548392479</v>
          </cell>
          <cell r="P582">
            <v>20.380482546080913</v>
          </cell>
        </row>
        <row r="583">
          <cell r="B583">
            <v>34850</v>
          </cell>
          <cell r="C583" t="str">
            <v>#N/A N/A</v>
          </cell>
          <cell r="D583">
            <v>34850</v>
          </cell>
          <cell r="E583">
            <v>686.2</v>
          </cell>
          <cell r="F583">
            <v>34850</v>
          </cell>
          <cell r="G583" t="str">
            <v>#N/A N/A</v>
          </cell>
          <cell r="H583">
            <v>7884.0026989147127</v>
          </cell>
          <cell r="J583">
            <v>2.9094181163767274</v>
          </cell>
          <cell r="K583">
            <v>2.9094181163767274</v>
          </cell>
          <cell r="L583">
            <v>1.9104356995732763</v>
          </cell>
          <cell r="N583">
            <v>0</v>
          </cell>
          <cell r="O583">
            <v>13.51530190239869</v>
          </cell>
          <cell r="P583">
            <v>19.299368935959137</v>
          </cell>
        </row>
        <row r="584">
          <cell r="B584">
            <v>34880</v>
          </cell>
          <cell r="C584" t="str">
            <v>#N/A N/A</v>
          </cell>
          <cell r="D584">
            <v>34880</v>
          </cell>
          <cell r="E584">
            <v>690.5</v>
          </cell>
          <cell r="F584">
            <v>34880</v>
          </cell>
          <cell r="G584" t="str">
            <v>#N/A N/A</v>
          </cell>
          <cell r="H584">
            <v>7945.7587822367232</v>
          </cell>
          <cell r="J584">
            <v>2.5698158051099096</v>
          </cell>
          <cell r="K584">
            <v>2.5698158051099096</v>
          </cell>
          <cell r="L584">
            <v>2.4598020950592492</v>
          </cell>
          <cell r="N584">
            <v>0</v>
          </cell>
          <cell r="O584">
            <v>13.494411571334663</v>
          </cell>
          <cell r="P584">
            <v>18.14234782657984</v>
          </cell>
        </row>
        <row r="585">
          <cell r="B585">
            <v>34911</v>
          </cell>
          <cell r="C585" t="str">
            <v>#N/A N/A</v>
          </cell>
          <cell r="D585">
            <v>34911</v>
          </cell>
          <cell r="E585">
            <v>698.7</v>
          </cell>
          <cell r="F585">
            <v>34911</v>
          </cell>
          <cell r="G585" t="str">
            <v>#N/A N/A</v>
          </cell>
          <cell r="H585">
            <v>8039.3078121578437</v>
          </cell>
          <cell r="J585">
            <v>3.1291512915129216</v>
          </cell>
          <cell r="K585">
            <v>3.1291512915129216</v>
          </cell>
          <cell r="L585">
            <v>2.6408647785732597</v>
          </cell>
          <cell r="N585">
            <v>0</v>
          </cell>
          <cell r="O585">
            <v>13.33333333333333</v>
          </cell>
          <cell r="P585">
            <v>17.712496371877016</v>
          </cell>
        </row>
        <row r="586">
          <cell r="B586">
            <v>34942</v>
          </cell>
          <cell r="C586" t="str">
            <v>#N/A N/A</v>
          </cell>
          <cell r="D586">
            <v>34942</v>
          </cell>
          <cell r="E586">
            <v>703.6</v>
          </cell>
          <cell r="F586">
            <v>34942</v>
          </cell>
          <cell r="G586" t="str">
            <v>#N/A N/A</v>
          </cell>
          <cell r="H586">
            <v>8161.2951372383613</v>
          </cell>
          <cell r="J586">
            <v>2.5357038764208584</v>
          </cell>
          <cell r="K586">
            <v>2.5357038764208584</v>
          </cell>
          <cell r="L586">
            <v>3.5171530111452132</v>
          </cell>
          <cell r="N586">
            <v>0</v>
          </cell>
          <cell r="O586">
            <v>13.009958239640218</v>
          </cell>
          <cell r="P586">
            <v>17.774330368194356</v>
          </cell>
        </row>
        <row r="587">
          <cell r="B587">
            <v>34972</v>
          </cell>
          <cell r="C587" t="str">
            <v>#N/A N/A</v>
          </cell>
          <cell r="D587">
            <v>34972</v>
          </cell>
          <cell r="E587">
            <v>706.4</v>
          </cell>
          <cell r="F587">
            <v>34972</v>
          </cell>
          <cell r="G587" t="str">
            <v>#N/A N/A</v>
          </cell>
          <cell r="H587">
            <v>8300.0938405565375</v>
          </cell>
          <cell r="J587">
            <v>2.3026792179579925</v>
          </cell>
          <cell r="K587">
            <v>2.3026792179579925</v>
          </cell>
          <cell r="L587">
            <v>4.4594238011850251</v>
          </cell>
          <cell r="N587">
            <v>0</v>
          </cell>
          <cell r="O587">
            <v>12.987843889955197</v>
          </cell>
          <cell r="P587">
            <v>17.63911326269838</v>
          </cell>
        </row>
        <row r="588">
          <cell r="B588">
            <v>35003</v>
          </cell>
          <cell r="C588" t="str">
            <v>#N/A N/A</v>
          </cell>
          <cell r="D588">
            <v>35003</v>
          </cell>
          <cell r="E588">
            <v>706.5</v>
          </cell>
          <cell r="F588">
            <v>35003</v>
          </cell>
          <cell r="G588" t="str">
            <v>#N/A N/A</v>
          </cell>
          <cell r="H588">
            <v>8515.6301955581766</v>
          </cell>
          <cell r="J588">
            <v>1.1163589523400574</v>
          </cell>
          <cell r="K588">
            <v>1.1163589523400574</v>
          </cell>
          <cell r="L588">
            <v>5.9249178477777775</v>
          </cell>
          <cell r="N588">
            <v>0</v>
          </cell>
          <cell r="O588">
            <v>11.858771374287524</v>
          </cell>
          <cell r="P588">
            <v>17.764527880139404</v>
          </cell>
        </row>
        <row r="589">
          <cell r="B589">
            <v>35033</v>
          </cell>
          <cell r="C589" t="str">
            <v>#N/A N/A</v>
          </cell>
          <cell r="D589">
            <v>35033</v>
          </cell>
          <cell r="E589">
            <v>713</v>
          </cell>
          <cell r="F589">
            <v>35033</v>
          </cell>
          <cell r="G589" t="str">
            <v>#N/A N/A</v>
          </cell>
          <cell r="H589">
            <v>8738.0283375955933</v>
          </cell>
          <cell r="J589">
            <v>1.3359863558840113</v>
          </cell>
          <cell r="K589">
            <v>1.3359863558840113</v>
          </cell>
          <cell r="L589">
            <v>7.0666872188669405</v>
          </cell>
          <cell r="N589">
            <v>0</v>
          </cell>
          <cell r="O589">
            <v>11.650485436893199</v>
          </cell>
          <cell r="P589">
            <v>17.756029899052184</v>
          </cell>
        </row>
        <row r="590">
          <cell r="B590">
            <v>35064</v>
          </cell>
          <cell r="C590" t="str">
            <v>#N/A N/A</v>
          </cell>
          <cell r="D590">
            <v>35064</v>
          </cell>
          <cell r="E590">
            <v>715.5</v>
          </cell>
          <cell r="F590">
            <v>35064</v>
          </cell>
          <cell r="G590" t="str">
            <v>#N/A N/A</v>
          </cell>
          <cell r="H590">
            <v>9686.9753636047517</v>
          </cell>
          <cell r="J590">
            <v>1.2882219705549369</v>
          </cell>
          <cell r="K590">
            <v>1.2882219705549369</v>
          </cell>
          <cell r="L590">
            <v>16.709227024296158</v>
          </cell>
          <cell r="N590">
            <v>0</v>
          </cell>
          <cell r="O590">
            <v>11.085235211923617</v>
          </cell>
          <cell r="P590">
            <v>20.572898131936434</v>
          </cell>
        </row>
        <row r="591">
          <cell r="B591">
            <v>35095</v>
          </cell>
          <cell r="C591" t="str">
            <v>#N/A N/A</v>
          </cell>
          <cell r="D591">
            <v>35095</v>
          </cell>
          <cell r="E591">
            <v>722.1</v>
          </cell>
          <cell r="F591">
            <v>35095</v>
          </cell>
          <cell r="G591" t="str">
            <v>#N/A N/A</v>
          </cell>
          <cell r="H591">
            <v>9687.3565739956284</v>
          </cell>
          <cell r="J591">
            <v>2.2080679405520165</v>
          </cell>
          <cell r="K591">
            <v>2.2080679405520165</v>
          </cell>
          <cell r="L591">
            <v>13.759714214088747</v>
          </cell>
          <cell r="N591">
            <v>0</v>
          </cell>
          <cell r="O591">
            <v>10.345354523227401</v>
          </cell>
          <cell r="P591">
            <v>25.524085197186452</v>
          </cell>
        </row>
        <row r="592">
          <cell r="B592">
            <v>35124</v>
          </cell>
          <cell r="C592" t="str">
            <v>#N/A N/A</v>
          </cell>
          <cell r="D592">
            <v>35124</v>
          </cell>
          <cell r="E592">
            <v>724.3</v>
          </cell>
          <cell r="F592">
            <v>35124</v>
          </cell>
          <cell r="G592" t="str">
            <v>#N/A N/A</v>
          </cell>
          <cell r="H592">
            <v>9755.5169918843676</v>
          </cell>
          <cell r="J592">
            <v>1.5848527349228592</v>
          </cell>
          <cell r="K592">
            <v>1.5848527349228592</v>
          </cell>
          <cell r="L592">
            <v>11.644373478522652</v>
          </cell>
          <cell r="N592">
            <v>0</v>
          </cell>
          <cell r="O592">
            <v>8.6232753449310131</v>
          </cell>
          <cell r="P592">
            <v>26.102060727907062</v>
          </cell>
        </row>
        <row r="593">
          <cell r="B593">
            <v>35155</v>
          </cell>
          <cell r="C593" t="str">
            <v>#N/A N/A</v>
          </cell>
          <cell r="D593">
            <v>35155</v>
          </cell>
          <cell r="E593">
            <v>727.1</v>
          </cell>
          <cell r="F593">
            <v>35155</v>
          </cell>
          <cell r="G593" t="str">
            <v>#N/A N/A</v>
          </cell>
          <cell r="H593">
            <v>9883.108109710769</v>
          </cell>
          <cell r="J593">
            <v>1.6212438853948408</v>
          </cell>
          <cell r="K593">
            <v>1.6212438853948408</v>
          </cell>
          <cell r="L593">
            <v>2.0247057388306677</v>
          </cell>
          <cell r="N593">
            <v>0</v>
          </cell>
          <cell r="O593">
            <v>8.0065359477124112</v>
          </cell>
          <cell r="P593">
            <v>27.441737001735245</v>
          </cell>
        </row>
        <row r="594">
          <cell r="B594">
            <v>35185</v>
          </cell>
          <cell r="C594" t="str">
            <v>#N/A N/A</v>
          </cell>
          <cell r="D594">
            <v>35185</v>
          </cell>
          <cell r="E594">
            <v>732.1</v>
          </cell>
          <cell r="F594">
            <v>35185</v>
          </cell>
          <cell r="G594" t="str">
            <v>#N/A N/A</v>
          </cell>
          <cell r="H594">
            <v>10041.882237510879</v>
          </cell>
          <cell r="J594">
            <v>1.3848497438027962</v>
          </cell>
          <cell r="K594">
            <v>1.3848497438027962</v>
          </cell>
          <cell r="L594">
            <v>3.6596739348577989</v>
          </cell>
          <cell r="N594">
            <v>0</v>
          </cell>
          <cell r="O594">
            <v>8.0590405904058962</v>
          </cell>
          <cell r="P594">
            <v>28.208485226050438</v>
          </cell>
        </row>
        <row r="595">
          <cell r="B595">
            <v>35216</v>
          </cell>
          <cell r="C595" t="str">
            <v>#N/A N/A</v>
          </cell>
          <cell r="D595">
            <v>35216</v>
          </cell>
          <cell r="E595">
            <v>736.6</v>
          </cell>
          <cell r="F595">
            <v>35216</v>
          </cell>
          <cell r="G595" t="str">
            <v>#N/A N/A</v>
          </cell>
          <cell r="H595">
            <v>10103.295231481103</v>
          </cell>
          <cell r="J595">
            <v>1.6981913571724627</v>
          </cell>
          <cell r="K595">
            <v>1.6981913571724627</v>
          </cell>
          <cell r="L595">
            <v>3.5649390994455077</v>
          </cell>
          <cell r="N595">
            <v>0</v>
          </cell>
          <cell r="O595">
            <v>7.3447974351501077</v>
          </cell>
          <cell r="P595">
            <v>28.149312187220477</v>
          </cell>
        </row>
        <row r="596">
          <cell r="B596">
            <v>35246</v>
          </cell>
          <cell r="C596" t="str">
            <v>#N/A N/A</v>
          </cell>
          <cell r="D596">
            <v>35246</v>
          </cell>
          <cell r="E596">
            <v>741.4</v>
          </cell>
          <cell r="F596">
            <v>35246</v>
          </cell>
          <cell r="G596" t="str">
            <v>#N/A N/A</v>
          </cell>
          <cell r="H596">
            <v>10321.995632727016</v>
          </cell>
          <cell r="J596">
            <v>1.9667170953101332</v>
          </cell>
          <cell r="K596">
            <v>1.9667170953101332</v>
          </cell>
          <cell r="L596">
            <v>4.4407843984324291</v>
          </cell>
          <cell r="N596">
            <v>0</v>
          </cell>
          <cell r="O596">
            <v>7.3714699493120817</v>
          </cell>
          <cell r="P596">
            <v>29.905726005709219</v>
          </cell>
        </row>
        <row r="597">
          <cell r="B597">
            <v>35277</v>
          </cell>
          <cell r="C597" t="str">
            <v>#N/A N/A</v>
          </cell>
          <cell r="D597">
            <v>35277</v>
          </cell>
          <cell r="E597">
            <v>745.9</v>
          </cell>
          <cell r="F597">
            <v>35277</v>
          </cell>
          <cell r="G597" t="str">
            <v>#N/A N/A</v>
          </cell>
          <cell r="H597">
            <v>10471.849437380613</v>
          </cell>
          <cell r="J597">
            <v>1.8849883895642572</v>
          </cell>
          <cell r="K597">
            <v>1.8849883895642572</v>
          </cell>
          <cell r="L597">
            <v>4.2817391172305985</v>
          </cell>
          <cell r="N597">
            <v>0</v>
          </cell>
          <cell r="O597">
            <v>6.7554028910834285</v>
          </cell>
          <cell r="P597">
            <v>30.258097861908428</v>
          </cell>
        </row>
        <row r="598">
          <cell r="B598">
            <v>35308</v>
          </cell>
          <cell r="C598" t="str">
            <v>#N/A N/A</v>
          </cell>
          <cell r="D598">
            <v>35308</v>
          </cell>
          <cell r="E598">
            <v>748.7</v>
          </cell>
          <cell r="F598">
            <v>35308</v>
          </cell>
          <cell r="G598" t="str">
            <v>#N/A N/A</v>
          </cell>
          <cell r="H598">
            <v>10623.685536066769</v>
          </cell>
          <cell r="J598">
            <v>1.6426825957100322</v>
          </cell>
          <cell r="K598">
            <v>1.6426825957100322</v>
          </cell>
          <cell r="L598">
            <v>5.1506987835431062</v>
          </cell>
          <cell r="N598">
            <v>0</v>
          </cell>
          <cell r="O598">
            <v>6.4098919840818613</v>
          </cell>
          <cell r="P598">
            <v>30.171564162567922</v>
          </cell>
        </row>
        <row r="599">
          <cell r="B599">
            <v>35338</v>
          </cell>
          <cell r="C599" t="str">
            <v>#N/A N/A</v>
          </cell>
          <cell r="D599">
            <v>35338</v>
          </cell>
          <cell r="E599">
            <v>758.4</v>
          </cell>
          <cell r="F599">
            <v>35338</v>
          </cell>
          <cell r="G599" t="str">
            <v>#N/A N/A</v>
          </cell>
          <cell r="H599">
            <v>10786.652978166521</v>
          </cell>
          <cell r="J599">
            <v>2.2929592662530363</v>
          </cell>
          <cell r="K599">
            <v>2.2929592662530363</v>
          </cell>
          <cell r="L599">
            <v>4.5016231547924557</v>
          </cell>
          <cell r="N599">
            <v>0</v>
          </cell>
          <cell r="O599">
            <v>7.3612684031710174</v>
          </cell>
          <cell r="P599">
            <v>29.958205116428594</v>
          </cell>
        </row>
        <row r="600">
          <cell r="B600">
            <v>35369</v>
          </cell>
          <cell r="C600" t="str">
            <v>#N/A N/A</v>
          </cell>
          <cell r="D600">
            <v>35369</v>
          </cell>
          <cell r="E600">
            <v>766.2</v>
          </cell>
          <cell r="F600">
            <v>35369</v>
          </cell>
          <cell r="G600" t="str">
            <v>#N/A N/A</v>
          </cell>
          <cell r="H600">
            <v>11016.332238669682</v>
          </cell>
          <cell r="J600">
            <v>2.7215444429548263</v>
          </cell>
          <cell r="K600">
            <v>2.7215444429548263</v>
          </cell>
          <cell r="L600">
            <v>5.1994903531124903</v>
          </cell>
          <cell r="N600">
            <v>0</v>
          </cell>
          <cell r="O600">
            <v>8.4501061571125256</v>
          </cell>
          <cell r="P600">
            <v>29.366024424309689</v>
          </cell>
        </row>
        <row r="601">
          <cell r="B601">
            <v>35399</v>
          </cell>
          <cell r="C601" t="str">
            <v>#N/A N/A</v>
          </cell>
          <cell r="D601">
            <v>35399</v>
          </cell>
          <cell r="E601">
            <v>772.3</v>
          </cell>
          <cell r="F601">
            <v>35399</v>
          </cell>
          <cell r="G601" t="str">
            <v>#N/A N/A</v>
          </cell>
          <cell r="H601">
            <v>11186.69516235244</v>
          </cell>
          <cell r="J601">
            <v>3.152130359289429</v>
          </cell>
          <cell r="K601">
            <v>3.152130359289429</v>
          </cell>
          <cell r="L601">
            <v>5.2995697620593862</v>
          </cell>
          <cell r="N601">
            <v>0</v>
          </cell>
          <cell r="O601">
            <v>8.3169705469845709</v>
          </cell>
          <cell r="P601">
            <v>28.023104642741824</v>
          </cell>
        </row>
        <row r="602">
          <cell r="B602">
            <v>35430</v>
          </cell>
          <cell r="C602" t="str">
            <v>#N/A N/A</v>
          </cell>
          <cell r="D602">
            <v>35430</v>
          </cell>
          <cell r="E602">
            <v>778.8</v>
          </cell>
          <cell r="F602">
            <v>35430</v>
          </cell>
          <cell r="G602" t="str">
            <v>#N/A N/A</v>
          </cell>
          <cell r="H602">
            <v>11634.426766437024</v>
          </cell>
          <cell r="J602">
            <v>2.6898734177215111</v>
          </cell>
          <cell r="K602">
            <v>2.6898734177215111</v>
          </cell>
          <cell r="L602">
            <v>7.8594703100813401</v>
          </cell>
          <cell r="N602">
            <v>0</v>
          </cell>
          <cell r="O602">
            <v>8.8469601677148688</v>
          </cell>
          <cell r="P602">
            <v>20.103812900661477</v>
          </cell>
        </row>
        <row r="603">
          <cell r="B603">
            <v>35461</v>
          </cell>
          <cell r="C603" t="str">
            <v>#N/A N/A</v>
          </cell>
          <cell r="D603">
            <v>35461</v>
          </cell>
          <cell r="E603">
            <v>782.6</v>
          </cell>
          <cell r="F603">
            <v>35461</v>
          </cell>
          <cell r="G603" t="str">
            <v>#N/A N/A</v>
          </cell>
          <cell r="H603">
            <v>12174.563769270098</v>
          </cell>
          <cell r="J603">
            <v>2.1404333072304826</v>
          </cell>
          <cell r="K603">
            <v>2.1404333072304826</v>
          </cell>
          <cell r="L603">
            <v>10.513767245824134</v>
          </cell>
          <cell r="N603">
            <v>0</v>
          </cell>
          <cell r="O603">
            <v>8.378340950006935</v>
          </cell>
          <cell r="P603">
            <v>25.674776976322256</v>
          </cell>
        </row>
        <row r="604">
          <cell r="B604">
            <v>35489</v>
          </cell>
          <cell r="C604" t="str">
            <v>#N/A N/A</v>
          </cell>
          <cell r="D604">
            <v>35489</v>
          </cell>
          <cell r="E604">
            <v>789.3</v>
          </cell>
          <cell r="F604">
            <v>35489</v>
          </cell>
          <cell r="G604" t="str">
            <v>#N/A N/A</v>
          </cell>
          <cell r="H604">
            <v>12262.242159171719</v>
          </cell>
          <cell r="J604">
            <v>2.2012171435970451</v>
          </cell>
          <cell r="K604">
            <v>2.2012171435970451</v>
          </cell>
          <cell r="L604">
            <v>9.614519580715065</v>
          </cell>
          <cell r="N604">
            <v>0</v>
          </cell>
          <cell r="O604">
            <v>8.9741819687974669</v>
          </cell>
          <cell r="P604">
            <v>25.695462058778638</v>
          </cell>
        </row>
        <row r="605">
          <cell r="B605">
            <v>35520</v>
          </cell>
          <cell r="C605" t="str">
            <v>#N/A N/A</v>
          </cell>
          <cell r="D605">
            <v>35520</v>
          </cell>
          <cell r="E605">
            <v>795.4</v>
          </cell>
          <cell r="F605">
            <v>35520</v>
          </cell>
          <cell r="G605" t="str">
            <v>#N/A N/A</v>
          </cell>
          <cell r="H605">
            <v>12397.991179362882</v>
          </cell>
          <cell r="J605">
            <v>2.1314843348741785</v>
          </cell>
          <cell r="K605">
            <v>2.1314843348741785</v>
          </cell>
          <cell r="L605">
            <v>6.5629740790374536</v>
          </cell>
          <cell r="N605">
            <v>0</v>
          </cell>
          <cell r="O605">
            <v>9.3934809517260298</v>
          </cell>
          <cell r="P605">
            <v>25.446277038911312</v>
          </cell>
        </row>
        <row r="606">
          <cell r="B606">
            <v>35550</v>
          </cell>
          <cell r="C606" t="str">
            <v>#N/A N/A</v>
          </cell>
          <cell r="D606">
            <v>35550</v>
          </cell>
          <cell r="E606">
            <v>803.6</v>
          </cell>
          <cell r="F606">
            <v>35550</v>
          </cell>
          <cell r="G606" t="str">
            <v>#N/A N/A</v>
          </cell>
          <cell r="H606">
            <v>12314.429861682727</v>
          </cell>
          <cell r="J606">
            <v>2.683363148479434</v>
          </cell>
          <cell r="K606">
            <v>2.683363148479434</v>
          </cell>
          <cell r="L606">
            <v>1.1488386365486436</v>
          </cell>
          <cell r="N606">
            <v>0</v>
          </cell>
          <cell r="O606">
            <v>9.7664253517279143</v>
          </cell>
          <cell r="P606">
            <v>22.630693832306402</v>
          </cell>
        </row>
        <row r="607">
          <cell r="B607">
            <v>35581</v>
          </cell>
          <cell r="C607" t="str">
            <v>#N/A N/A</v>
          </cell>
          <cell r="D607">
            <v>35581</v>
          </cell>
          <cell r="E607">
            <v>809.1</v>
          </cell>
          <cell r="F607">
            <v>35581</v>
          </cell>
          <cell r="G607" t="str">
            <v>#N/A N/A</v>
          </cell>
          <cell r="H607">
            <v>12400.81213625537</v>
          </cell>
          <cell r="J607">
            <v>2.5085518814139229</v>
          </cell>
          <cell r="K607">
            <v>2.5085518814139229</v>
          </cell>
          <cell r="L607">
            <v>1.1300541555526733</v>
          </cell>
          <cell r="N607">
            <v>0</v>
          </cell>
          <cell r="O607">
            <v>9.8425196850393739</v>
          </cell>
          <cell r="P607">
            <v>22.740272872709678</v>
          </cell>
        </row>
        <row r="608">
          <cell r="B608">
            <v>35611</v>
          </cell>
          <cell r="C608" t="str">
            <v>#N/A N/A</v>
          </cell>
          <cell r="D608">
            <v>35611</v>
          </cell>
          <cell r="E608">
            <v>813.4</v>
          </cell>
          <cell r="F608">
            <v>35611</v>
          </cell>
          <cell r="G608" t="str">
            <v>#N/A N/A</v>
          </cell>
          <cell r="H608">
            <v>12564.465757058701</v>
          </cell>
          <cell r="J608">
            <v>2.2630123208448483</v>
          </cell>
          <cell r="K608">
            <v>2.2630123208448483</v>
          </cell>
          <cell r="L608">
            <v>1.3427544453566309</v>
          </cell>
          <cell r="N608">
            <v>0</v>
          </cell>
          <cell r="O608">
            <v>9.7113568923657958</v>
          </cell>
          <cell r="P608">
            <v>21.725160561216363</v>
          </cell>
        </row>
        <row r="609">
          <cell r="B609">
            <v>35642</v>
          </cell>
          <cell r="C609" t="str">
            <v>#N/A N/A</v>
          </cell>
          <cell r="D609">
            <v>35642</v>
          </cell>
          <cell r="E609">
            <v>816.8</v>
          </cell>
          <cell r="F609">
            <v>35642</v>
          </cell>
          <cell r="G609" t="str">
            <v>#N/A N/A</v>
          </cell>
          <cell r="H609">
            <v>12644.329333947349</v>
          </cell>
          <cell r="J609">
            <v>1.6426082628173244</v>
          </cell>
          <cell r="K609">
            <v>1.6426082628173244</v>
          </cell>
          <cell r="L609">
            <v>2.6789666754376329</v>
          </cell>
          <cell r="N609">
            <v>0</v>
          </cell>
          <cell r="O609">
            <v>9.505295616034326</v>
          </cell>
          <cell r="P609">
            <v>20.745904623225297</v>
          </cell>
        </row>
        <row r="610">
          <cell r="B610">
            <v>35673</v>
          </cell>
          <cell r="C610" t="str">
            <v>#N/A N/A</v>
          </cell>
          <cell r="D610">
            <v>35673</v>
          </cell>
          <cell r="E610">
            <v>823.9</v>
          </cell>
          <cell r="F610">
            <v>35673</v>
          </cell>
          <cell r="G610" t="str">
            <v>#N/A N/A</v>
          </cell>
          <cell r="H610">
            <v>12820.181687258731</v>
          </cell>
          <cell r="J610">
            <v>1.8291929304165011</v>
          </cell>
          <cell r="K610">
            <v>1.8291929304165011</v>
          </cell>
          <cell r="L610">
            <v>3.3817910181646926</v>
          </cell>
          <cell r="N610">
            <v>0</v>
          </cell>
          <cell r="O610">
            <v>10.04407639909175</v>
          </cell>
          <cell r="P610">
            <v>20.675462801821375</v>
          </cell>
        </row>
        <row r="611">
          <cell r="B611">
            <v>35703</v>
          </cell>
          <cell r="C611">
            <v>2083.9690000000001</v>
          </cell>
          <cell r="D611">
            <v>35703</v>
          </cell>
          <cell r="E611">
            <v>832.1</v>
          </cell>
          <cell r="F611">
            <v>35703</v>
          </cell>
          <cell r="G611" t="str">
            <v>#N/A N/A</v>
          </cell>
          <cell r="H611">
            <v>13041.779287475309</v>
          </cell>
          <cell r="J611">
            <v>2.2989918859110059</v>
          </cell>
          <cell r="K611">
            <v>2.2989918859110059</v>
          </cell>
          <cell r="L611">
            <v>3.7989162424073131</v>
          </cell>
          <cell r="N611">
            <v>0</v>
          </cell>
          <cell r="O611">
            <v>9.7178270042194157</v>
          </cell>
          <cell r="P611">
            <v>20.906636320584649</v>
          </cell>
        </row>
        <row r="612">
          <cell r="B612">
            <v>35734</v>
          </cell>
          <cell r="C612">
            <v>2098.248</v>
          </cell>
          <cell r="D612">
            <v>35734</v>
          </cell>
          <cell r="E612">
            <v>836.5</v>
          </cell>
          <cell r="F612">
            <v>35734</v>
          </cell>
          <cell r="G612" t="str">
            <v>#N/A N/A</v>
          </cell>
          <cell r="H612">
            <v>13214.086384151537</v>
          </cell>
          <cell r="J612">
            <v>2.4118511263467202</v>
          </cell>
          <cell r="K612">
            <v>2.4118511263467202</v>
          </cell>
          <cell r="L612">
            <v>4.506028237294557</v>
          </cell>
          <cell r="N612">
            <v>0</v>
          </cell>
          <cell r="O612">
            <v>9.1751500913599635</v>
          </cell>
          <cell r="P612">
            <v>19.949962454538795</v>
          </cell>
        </row>
        <row r="613">
          <cell r="B613">
            <v>35764</v>
          </cell>
          <cell r="C613">
            <v>2110.1489999999999</v>
          </cell>
          <cell r="D613">
            <v>35764</v>
          </cell>
          <cell r="E613">
            <v>841.2</v>
          </cell>
          <cell r="F613">
            <v>35764</v>
          </cell>
          <cell r="G613" t="str">
            <v>#N/A N/A</v>
          </cell>
          <cell r="H613">
            <v>13397.029250733225</v>
          </cell>
          <cell r="J613">
            <v>2.0997693894890146</v>
          </cell>
          <cell r="K613">
            <v>2.0997693894890146</v>
          </cell>
          <cell r="L613">
            <v>4.4995272106618467</v>
          </cell>
          <cell r="N613">
            <v>0</v>
          </cell>
          <cell r="O613">
            <v>8.9214035996374683</v>
          </cell>
          <cell r="P613">
            <v>19.758597658220054</v>
          </cell>
        </row>
        <row r="614">
          <cell r="B614">
            <v>35795</v>
          </cell>
          <cell r="C614">
            <v>2131.2559999999999</v>
          </cell>
          <cell r="D614">
            <v>35795</v>
          </cell>
          <cell r="E614">
            <v>845.8</v>
          </cell>
          <cell r="F614">
            <v>35795</v>
          </cell>
          <cell r="G614" t="str">
            <v>#N/A N/A</v>
          </cell>
          <cell r="H614">
            <v>13904.38215995091</v>
          </cell>
          <cell r="J614">
            <v>1.646436726355005</v>
          </cell>
          <cell r="K614">
            <v>1.646436726355005</v>
          </cell>
          <cell r="L614">
            <v>6.6141502126477736</v>
          </cell>
          <cell r="N614">
            <v>0</v>
          </cell>
          <cell r="O614">
            <v>8.6029789419620037</v>
          </cell>
          <cell r="P614">
            <v>19.510676710452547</v>
          </cell>
        </row>
        <row r="615">
          <cell r="B615">
            <v>35826</v>
          </cell>
          <cell r="C615">
            <v>2141.7710000000002</v>
          </cell>
          <cell r="D615">
            <v>35826</v>
          </cell>
          <cell r="E615">
            <v>856.4</v>
          </cell>
          <cell r="F615">
            <v>35826</v>
          </cell>
          <cell r="G615" t="str">
            <v>#N/A N/A</v>
          </cell>
          <cell r="H615">
            <v>13661.932351353384</v>
          </cell>
          <cell r="J615">
            <v>2.378959952181714</v>
          </cell>
          <cell r="K615">
            <v>2.0742543302793681</v>
          </cell>
          <cell r="L615">
            <v>3.3891557401878103</v>
          </cell>
          <cell r="N615">
            <v>0</v>
          </cell>
          <cell r="O615">
            <v>9.4301047789419723</v>
          </cell>
          <cell r="P615">
            <v>12.217017465854196</v>
          </cell>
        </row>
        <row r="616">
          <cell r="B616">
            <v>35854</v>
          </cell>
          <cell r="C616">
            <v>2150.2399999999998</v>
          </cell>
          <cell r="D616">
            <v>35854</v>
          </cell>
          <cell r="E616">
            <v>862.8</v>
          </cell>
          <cell r="F616">
            <v>35854</v>
          </cell>
          <cell r="G616" t="str">
            <v>#N/A N/A</v>
          </cell>
          <cell r="H616">
            <v>13634.523324249354</v>
          </cell>
          <cell r="J616">
            <v>2.5677603423680306</v>
          </cell>
          <cell r="K616">
            <v>1.8999132288762599</v>
          </cell>
          <cell r="L616">
            <v>1.7727368439024005</v>
          </cell>
          <cell r="N616">
            <v>0</v>
          </cell>
          <cell r="O616">
            <v>9.312048650703165</v>
          </cell>
          <cell r="P616">
            <v>11.191111276914544</v>
          </cell>
        </row>
        <row r="617">
          <cell r="B617">
            <v>35885</v>
          </cell>
          <cell r="C617">
            <v>2163.2449999999999</v>
          </cell>
          <cell r="D617">
            <v>35885</v>
          </cell>
          <cell r="E617">
            <v>866.4</v>
          </cell>
          <cell r="F617">
            <v>35885</v>
          </cell>
          <cell r="G617" t="str">
            <v>#N/A N/A</v>
          </cell>
          <cell r="H617">
            <v>13718.237126085858</v>
          </cell>
          <cell r="J617">
            <v>2.435563963111842</v>
          </cell>
          <cell r="K617">
            <v>1.5009459210906684</v>
          </cell>
          <cell r="L617">
            <v>-1.3387508464864362</v>
          </cell>
          <cell r="N617">
            <v>0</v>
          </cell>
          <cell r="O617">
            <v>8.9263263766658376</v>
          </cell>
          <cell r="P617">
            <v>10.648869866277977</v>
          </cell>
        </row>
        <row r="618">
          <cell r="B618">
            <v>35915</v>
          </cell>
          <cell r="C618">
            <v>2171.0210000000002</v>
          </cell>
          <cell r="D618">
            <v>35915</v>
          </cell>
          <cell r="E618">
            <v>864.1</v>
          </cell>
          <cell r="F618">
            <v>35915</v>
          </cell>
          <cell r="G618" t="str">
            <v>#N/A N/A</v>
          </cell>
          <cell r="H618">
            <v>13736.497103808848</v>
          </cell>
          <cell r="J618">
            <v>0.89911256422232633</v>
          </cell>
          <cell r="K618">
            <v>1.3656922238652003</v>
          </cell>
          <cell r="L618">
            <v>0.54578481680211954</v>
          </cell>
          <cell r="N618">
            <v>0</v>
          </cell>
          <cell r="O618">
            <v>7.5286212045793999</v>
          </cell>
          <cell r="P618">
            <v>11.547974677666485</v>
          </cell>
        </row>
        <row r="619">
          <cell r="B619">
            <v>35946</v>
          </cell>
          <cell r="C619">
            <v>2174.373</v>
          </cell>
          <cell r="D619">
            <v>35946</v>
          </cell>
          <cell r="E619">
            <v>876</v>
          </cell>
          <cell r="F619">
            <v>35946</v>
          </cell>
          <cell r="G619" t="str">
            <v>#N/A N/A</v>
          </cell>
          <cell r="H619">
            <v>13795.355988160198</v>
          </cell>
          <cell r="J619">
            <v>1.5299026425591222</v>
          </cell>
          <cell r="K619">
            <v>1.1223398318327416</v>
          </cell>
          <cell r="L619">
            <v>1.1795987295338595</v>
          </cell>
          <cell r="N619">
            <v>0</v>
          </cell>
          <cell r="O619">
            <v>8.2684464219503049</v>
          </cell>
          <cell r="P619">
            <v>11.24558485833116</v>
          </cell>
        </row>
        <row r="620">
          <cell r="B620">
            <v>35976</v>
          </cell>
          <cell r="C620">
            <v>2203.1990000000001</v>
          </cell>
          <cell r="D620">
            <v>35976</v>
          </cell>
          <cell r="E620">
            <v>891.4</v>
          </cell>
          <cell r="F620">
            <v>35976</v>
          </cell>
          <cell r="G620" t="str">
            <v>#N/A N/A</v>
          </cell>
          <cell r="H620">
            <v>13961.639960660577</v>
          </cell>
          <cell r="J620">
            <v>2.8855032317636198</v>
          </cell>
          <cell r="K620">
            <v>1.8469475255923573</v>
          </cell>
          <cell r="L620">
            <v>1.7743011171011069</v>
          </cell>
          <cell r="N620">
            <v>0</v>
          </cell>
          <cell r="O620">
            <v>9.5893779198426454</v>
          </cell>
          <cell r="P620">
            <v>11.120044661007134</v>
          </cell>
        </row>
        <row r="621">
          <cell r="B621">
            <v>36007</v>
          </cell>
          <cell r="C621">
            <v>2221.4659999999999</v>
          </cell>
          <cell r="D621">
            <v>36007</v>
          </cell>
          <cell r="E621">
            <v>897.8</v>
          </cell>
          <cell r="F621">
            <v>36007</v>
          </cell>
          <cell r="G621" t="str">
            <v>#N/A N/A</v>
          </cell>
          <cell r="H621">
            <v>13613.594873790229</v>
          </cell>
          <cell r="J621">
            <v>3.9000115727346296</v>
          </cell>
          <cell r="K621">
            <v>2.3235611263087597</v>
          </cell>
          <cell r="L621">
            <v>-0.89471303411507996</v>
          </cell>
          <cell r="N621">
            <v>0</v>
          </cell>
          <cell r="O621">
            <v>9.9167482859941138</v>
          </cell>
          <cell r="P621">
            <v>7.6656144762111467</v>
          </cell>
        </row>
        <row r="622">
          <cell r="B622">
            <v>36038</v>
          </cell>
          <cell r="C622">
            <v>2212.9659999999999</v>
          </cell>
          <cell r="D622">
            <v>36038</v>
          </cell>
          <cell r="E622">
            <v>904.4</v>
          </cell>
          <cell r="F622">
            <v>36038</v>
          </cell>
          <cell r="G622" t="str">
            <v>#N/A N/A</v>
          </cell>
          <cell r="H622">
            <v>13637.725491532719</v>
          </cell>
          <cell r="J622">
            <v>3.2420091324200984</v>
          </cell>
          <cell r="K622">
            <v>1.7749024661362078</v>
          </cell>
          <cell r="L622">
            <v>-1.1426344978901937</v>
          </cell>
          <cell r="N622">
            <v>0</v>
          </cell>
          <cell r="O622">
            <v>9.7706032285471487</v>
          </cell>
          <cell r="P622">
            <v>6.3770063811693145</v>
          </cell>
        </row>
        <row r="623">
          <cell r="B623">
            <v>36068</v>
          </cell>
          <cell r="C623">
            <v>2226.7420000000002</v>
          </cell>
          <cell r="D623">
            <v>36068</v>
          </cell>
          <cell r="E623">
            <v>912.9</v>
          </cell>
          <cell r="F623">
            <v>36068</v>
          </cell>
          <cell r="G623" t="str">
            <v>#N/A N/A</v>
          </cell>
          <cell r="H623">
            <v>14455.612385158496</v>
          </cell>
          <cell r="J623">
            <v>2.411936280008975</v>
          </cell>
          <cell r="K623">
            <v>1.0685825474684885</v>
          </cell>
          <cell r="L623">
            <v>3.5380687790959708</v>
          </cell>
          <cell r="N623">
            <v>6.8510136187246662</v>
          </cell>
          <cell r="O623">
            <v>9.710371349597402</v>
          </cell>
          <cell r="P623">
            <v>10.840799146485814</v>
          </cell>
        </row>
        <row r="624">
          <cell r="B624">
            <v>36099</v>
          </cell>
          <cell r="C624">
            <v>2243.529</v>
          </cell>
          <cell r="D624">
            <v>36099</v>
          </cell>
          <cell r="E624">
            <v>932.3</v>
          </cell>
          <cell r="F624">
            <v>36099</v>
          </cell>
          <cell r="G624" t="str">
            <v>#N/A N/A</v>
          </cell>
          <cell r="H624">
            <v>14531.663858138381</v>
          </cell>
          <cell r="J624">
            <v>3.8427266651815506</v>
          </cell>
          <cell r="K624">
            <v>0.99317297676400074</v>
          </cell>
          <cell r="L624">
            <v>6.7437660137490862</v>
          </cell>
          <cell r="N624">
            <v>6.9239193841719393</v>
          </cell>
          <cell r="O624">
            <v>11.452480573819489</v>
          </cell>
          <cell r="P624">
            <v>9.9710069669825643</v>
          </cell>
        </row>
        <row r="625">
          <cell r="B625">
            <v>36129</v>
          </cell>
          <cell r="C625">
            <v>2266.8159999999998</v>
          </cell>
          <cell r="D625">
            <v>36129</v>
          </cell>
          <cell r="E625">
            <v>942.5</v>
          </cell>
          <cell r="F625">
            <v>36129</v>
          </cell>
          <cell r="G625" t="str">
            <v>#N/A N/A</v>
          </cell>
          <cell r="H625">
            <v>14725.585583977314</v>
          </cell>
          <cell r="J625">
            <v>4.2127377266696131</v>
          </cell>
          <cell r="K625">
            <v>2.433385781796904</v>
          </cell>
          <cell r="L625">
            <v>7.9768440354663017</v>
          </cell>
          <cell r="N625">
            <v>7.4244520173693873</v>
          </cell>
          <cell r="O625">
            <v>12.042320494531623</v>
          </cell>
          <cell r="P625">
            <v>9.916798033201113</v>
          </cell>
        </row>
        <row r="626">
          <cell r="B626">
            <v>36160</v>
          </cell>
          <cell r="C626">
            <v>2291.5279999999998</v>
          </cell>
          <cell r="D626">
            <v>36160</v>
          </cell>
          <cell r="E626">
            <v>939.1</v>
          </cell>
          <cell r="F626">
            <v>36160</v>
          </cell>
          <cell r="G626" t="str">
            <v>#N/A N/A</v>
          </cell>
          <cell r="H626">
            <v>14944.43846937958</v>
          </cell>
          <cell r="J626">
            <v>2.869974805564679</v>
          </cell>
          <cell r="K626">
            <v>2.9094524646321673</v>
          </cell>
          <cell r="L626">
            <v>3.3815660741080666</v>
          </cell>
          <cell r="N626">
            <v>7.520072670763156</v>
          </cell>
          <cell r="O626">
            <v>11.030976590210461</v>
          </cell>
          <cell r="P626">
            <v>7.4800613034383234</v>
          </cell>
        </row>
        <row r="627">
          <cell r="B627">
            <v>36191</v>
          </cell>
          <cell r="C627">
            <v>2277.3040000000001</v>
          </cell>
          <cell r="D627">
            <v>36191</v>
          </cell>
          <cell r="E627">
            <v>938.1</v>
          </cell>
          <cell r="F627">
            <v>36191</v>
          </cell>
          <cell r="G627" t="str">
            <v>#N/A N/A</v>
          </cell>
          <cell r="H627">
            <v>14930.981742581636</v>
          </cell>
          <cell r="J627">
            <v>0.62211734420252185</v>
          </cell>
          <cell r="K627">
            <v>1.505440758733223</v>
          </cell>
          <cell r="L627">
            <v>2.7479157813000032</v>
          </cell>
          <cell r="N627">
            <v>6.3280808265682831</v>
          </cell>
          <cell r="O627">
            <v>9.5399346099953384</v>
          </cell>
          <cell r="P627">
            <v>9.2889450671488571</v>
          </cell>
        </row>
        <row r="628">
          <cell r="B628">
            <v>36219</v>
          </cell>
          <cell r="C628">
            <v>2265.558</v>
          </cell>
          <cell r="D628">
            <v>36219</v>
          </cell>
          <cell r="E628">
            <v>935.6</v>
          </cell>
          <cell r="F628">
            <v>36219</v>
          </cell>
          <cell r="G628" t="str">
            <v>#N/A N/A</v>
          </cell>
          <cell r="H628">
            <v>14953.892487073321</v>
          </cell>
          <cell r="J628">
            <v>-0.73209549071617808</v>
          </cell>
          <cell r="K628">
            <v>-5.5496343770289336E-2</v>
          </cell>
          <cell r="L628">
            <v>1.5504096716155269</v>
          </cell>
          <cell r="N628">
            <v>5.3630292432472748</v>
          </cell>
          <cell r="O628">
            <v>8.4376448771441801</v>
          </cell>
          <cell r="P628">
            <v>9.6766797888521374</v>
          </cell>
        </row>
        <row r="629">
          <cell r="B629">
            <v>36250</v>
          </cell>
          <cell r="C629">
            <v>2275.1480000000001</v>
          </cell>
          <cell r="D629">
            <v>36250</v>
          </cell>
          <cell r="E629">
            <v>943.9</v>
          </cell>
          <cell r="F629">
            <v>36250</v>
          </cell>
          <cell r="G629" t="str">
            <v>#N/A N/A</v>
          </cell>
          <cell r="H629">
            <v>14965.100072565092</v>
          </cell>
          <cell r="J629">
            <v>0.51112767543393112</v>
          </cell>
          <cell r="K629">
            <v>-0.71480688867863185</v>
          </cell>
          <cell r="L629">
            <v>0.138256136072612</v>
          </cell>
          <cell r="N629">
            <v>5.1729230854572705</v>
          </cell>
          <cell r="O629">
            <v>8.9450600184672204</v>
          </cell>
          <cell r="P629">
            <v>9.0890902017451314</v>
          </cell>
        </row>
        <row r="630">
          <cell r="B630">
            <v>36280</v>
          </cell>
          <cell r="C630">
            <v>2286.0250000000001</v>
          </cell>
          <cell r="D630">
            <v>36280</v>
          </cell>
          <cell r="E630">
            <v>947.1</v>
          </cell>
          <cell r="F630">
            <v>36280</v>
          </cell>
          <cell r="G630" t="str">
            <v>#N/A N/A</v>
          </cell>
          <cell r="H630">
            <v>14949.775414851852</v>
          </cell>
          <cell r="J630">
            <v>0.959385992964501</v>
          </cell>
          <cell r="K630">
            <v>0.3829528249192915</v>
          </cell>
          <cell r="L630">
            <v>0.12587030507591468</v>
          </cell>
          <cell r="N630">
            <v>5.2972311184461107</v>
          </cell>
          <cell r="O630">
            <v>9.6053697488716505</v>
          </cell>
          <cell r="P630">
            <v>8.8325160473887276</v>
          </cell>
        </row>
        <row r="631">
          <cell r="B631">
            <v>36311</v>
          </cell>
          <cell r="C631">
            <v>2295.5100000000002</v>
          </cell>
          <cell r="D631">
            <v>36311</v>
          </cell>
          <cell r="E631">
            <v>942.4</v>
          </cell>
          <cell r="F631">
            <v>36311</v>
          </cell>
          <cell r="G631" t="str">
            <v>#N/A N/A</v>
          </cell>
          <cell r="H631">
            <v>14951.528982649887</v>
          </cell>
          <cell r="J631">
            <v>0.72680632749038132</v>
          </cell>
          <cell r="K631">
            <v>1.322058406803106</v>
          </cell>
          <cell r="L631">
            <v>-1.5805278963165748E-2</v>
          </cell>
          <cell r="N631">
            <v>5.5711232617402962</v>
          </cell>
          <cell r="O631">
            <v>7.5799086757990741</v>
          </cell>
          <cell r="P631">
            <v>8.3808855348275877</v>
          </cell>
        </row>
        <row r="632">
          <cell r="B632">
            <v>36341</v>
          </cell>
          <cell r="C632">
            <v>2341.9450000000002</v>
          </cell>
          <cell r="D632">
            <v>36341</v>
          </cell>
          <cell r="E632">
            <v>950</v>
          </cell>
          <cell r="F632">
            <v>36341</v>
          </cell>
          <cell r="G632" t="str">
            <v>#N/A N/A</v>
          </cell>
          <cell r="H632">
            <v>15144.993256019769</v>
          </cell>
          <cell r="J632">
            <v>0.6462548998834583</v>
          </cell>
          <cell r="K632">
            <v>2.9359408706598478</v>
          </cell>
          <cell r="L632">
            <v>1.2020847343644947</v>
          </cell>
          <cell r="N632">
            <v>6.2974792562995985</v>
          </cell>
          <cell r="O632">
            <v>6.5739286515593465</v>
          </cell>
          <cell r="P632">
            <v>8.4757471091755789</v>
          </cell>
        </row>
        <row r="633">
          <cell r="B633">
            <v>36372</v>
          </cell>
          <cell r="C633">
            <v>2358.1550000000002</v>
          </cell>
          <cell r="D633">
            <v>36372</v>
          </cell>
          <cell r="E633">
            <v>958.8</v>
          </cell>
          <cell r="F633">
            <v>36372</v>
          </cell>
          <cell r="G633" t="str">
            <v>#N/A N/A</v>
          </cell>
          <cell r="H633">
            <v>15126.542673101341</v>
          </cell>
          <cell r="J633">
            <v>1.2353500158378106</v>
          </cell>
          <cell r="K633">
            <v>3.1552585820365131</v>
          </cell>
          <cell r="L633">
            <v>1.1824074499064308</v>
          </cell>
          <cell r="N633">
            <v>6.1530988995555314</v>
          </cell>
          <cell r="O633">
            <v>6.794386277567388</v>
          </cell>
          <cell r="P633">
            <v>11.113506853534606</v>
          </cell>
        </row>
        <row r="634">
          <cell r="B634">
            <v>36403</v>
          </cell>
          <cell r="C634">
            <v>2344.9969999999998</v>
          </cell>
          <cell r="D634">
            <v>36403</v>
          </cell>
          <cell r="E634">
            <v>969.6</v>
          </cell>
          <cell r="F634">
            <v>36403</v>
          </cell>
          <cell r="G634" t="str">
            <v>#N/A N/A</v>
          </cell>
          <cell r="H634">
            <v>15165.083043618966</v>
          </cell>
          <cell r="J634">
            <v>2.8862478777589073</v>
          </cell>
          <cell r="K634">
            <v>2.1558172258016484</v>
          </cell>
          <cell r="L634">
            <v>1.4283091797293368</v>
          </cell>
          <cell r="N634">
            <v>5.9662462053190035</v>
          </cell>
          <cell r="O634">
            <v>7.2091994692613959</v>
          </cell>
          <cell r="P634">
            <v>11.199503561165969</v>
          </cell>
        </row>
        <row r="635">
          <cell r="B635">
            <v>36433</v>
          </cell>
          <cell r="C635">
            <v>2357.1770000000001</v>
          </cell>
          <cell r="D635">
            <v>36433</v>
          </cell>
          <cell r="E635">
            <v>976.1</v>
          </cell>
          <cell r="F635">
            <v>36433</v>
          </cell>
          <cell r="G635" t="str">
            <v>#N/A N/A</v>
          </cell>
          <cell r="H635">
            <v>15271.097653321753</v>
          </cell>
          <cell r="J635">
            <v>2.7473684210526317</v>
          </cell>
          <cell r="K635">
            <v>0.65039956104862018</v>
          </cell>
          <cell r="L635">
            <v>0.83264743120212703</v>
          </cell>
          <cell r="N635">
            <v>5.8576611030824344</v>
          </cell>
          <cell r="O635">
            <v>6.922992660751448</v>
          </cell>
          <cell r="P635">
            <v>5.6413055803883561</v>
          </cell>
        </row>
        <row r="636">
          <cell r="B636">
            <v>36464</v>
          </cell>
          <cell r="C636">
            <v>2381.6469999999999</v>
          </cell>
          <cell r="D636">
            <v>36464</v>
          </cell>
          <cell r="E636">
            <v>980.2</v>
          </cell>
          <cell r="F636">
            <v>36464</v>
          </cell>
          <cell r="G636" t="str">
            <v>#N/A N/A</v>
          </cell>
          <cell r="H636">
            <v>15262.558540566119</v>
          </cell>
          <cell r="J636">
            <v>2.2319566124322066</v>
          </cell>
          <cell r="K636">
            <v>0.99620253969734396</v>
          </cell>
          <cell r="L636">
            <v>0.89918675010018934</v>
          </cell>
          <cell r="N636">
            <v>6.1562832484001628</v>
          </cell>
          <cell r="O636">
            <v>5.1378311702241941</v>
          </cell>
          <cell r="P636">
            <v>5.0296696205121894</v>
          </cell>
        </row>
        <row r="637">
          <cell r="B637">
            <v>36494</v>
          </cell>
          <cell r="C637">
            <v>2413.86</v>
          </cell>
          <cell r="D637">
            <v>36494</v>
          </cell>
          <cell r="E637">
            <v>1001.5</v>
          </cell>
          <cell r="F637">
            <v>36494</v>
          </cell>
          <cell r="G637" t="str">
            <v>#N/A N/A</v>
          </cell>
          <cell r="H637">
            <v>15345.471800581781</v>
          </cell>
          <cell r="J637">
            <v>3.2900165016501726</v>
          </cell>
          <cell r="K637">
            <v>2.9365922429751556</v>
          </cell>
          <cell r="L637">
            <v>1.1895006208931802</v>
          </cell>
          <cell r="N637">
            <v>6.4868079279482904</v>
          </cell>
          <cell r="O637">
            <v>6.2599469496021243</v>
          </cell>
          <cell r="P637">
            <v>4.2095861863650219</v>
          </cell>
        </row>
        <row r="638">
          <cell r="B638">
            <v>36525</v>
          </cell>
          <cell r="C638">
            <v>2432.8890000000001</v>
          </cell>
          <cell r="D638">
            <v>36525</v>
          </cell>
          <cell r="E638">
            <v>1001.8</v>
          </cell>
          <cell r="F638">
            <v>36525</v>
          </cell>
          <cell r="G638" t="str">
            <v>#N/A N/A</v>
          </cell>
          <cell r="H638">
            <v>15345.471800581781</v>
          </cell>
          <cell r="J638">
            <v>2.6329269542054945</v>
          </cell>
          <cell r="K638">
            <v>3.211977717413661</v>
          </cell>
          <cell r="L638">
            <v>0.48702554949513477</v>
          </cell>
          <cell r="N638">
            <v>6.168853271703445</v>
          </cell>
          <cell r="O638">
            <v>6.6766052603556503</v>
          </cell>
          <cell r="P638">
            <v>2.6834954824425106</v>
          </cell>
        </row>
        <row r="639">
          <cell r="B639">
            <v>36556</v>
          </cell>
          <cell r="C639">
            <v>2460.5140000000001</v>
          </cell>
          <cell r="D639">
            <v>36556</v>
          </cell>
          <cell r="E639">
            <v>1004.2</v>
          </cell>
          <cell r="F639">
            <v>36556</v>
          </cell>
          <cell r="G639" t="str">
            <v>#N/A N/A</v>
          </cell>
          <cell r="H639">
            <v>14985.41858639882</v>
          </cell>
          <cell r="J639">
            <v>2.4484799020608072</v>
          </cell>
          <cell r="K639">
            <v>3.3114479181843626</v>
          </cell>
          <cell r="L639">
            <v>-1.8158158308169137</v>
          </cell>
          <cell r="N639">
            <v>8.0450392218166744</v>
          </cell>
          <cell r="O639">
            <v>7.0461571261059674</v>
          </cell>
          <cell r="P639">
            <v>0.36458984918543713</v>
          </cell>
        </row>
        <row r="640">
          <cell r="B640">
            <v>36585</v>
          </cell>
          <cell r="C640">
            <v>2475.9169999999999</v>
          </cell>
          <cell r="D640">
            <v>36585</v>
          </cell>
          <cell r="E640">
            <v>1016.4</v>
          </cell>
          <cell r="F640">
            <v>36585</v>
          </cell>
          <cell r="G640" t="str">
            <v>#N/A N/A</v>
          </cell>
          <cell r="H640">
            <v>15000.74324411206</v>
          </cell>
          <cell r="J640">
            <v>1.4877683474787906</v>
          </cell>
          <cell r="K640">
            <v>2.5708616075497348</v>
          </cell>
          <cell r="L640">
            <v>-2.2464513372384642</v>
          </cell>
          <cell r="N640">
            <v>9.2850856168767315</v>
          </cell>
          <cell r="O640">
            <v>8.6361693031209885</v>
          </cell>
          <cell r="P640">
            <v>0.3133014168668069</v>
          </cell>
        </row>
        <row r="641">
          <cell r="B641">
            <v>36616</v>
          </cell>
          <cell r="C641">
            <v>2506.7150000000001</v>
          </cell>
          <cell r="D641">
            <v>36616</v>
          </cell>
          <cell r="E641">
            <v>1025.8</v>
          </cell>
          <cell r="F641">
            <v>36616</v>
          </cell>
          <cell r="G641" t="str">
            <v>#N/A N/A</v>
          </cell>
          <cell r="H641">
            <v>15133.023249746246</v>
          </cell>
          <cell r="J641">
            <v>2.3956877620283423</v>
          </cell>
          <cell r="K641">
            <v>3.0344993133677667</v>
          </cell>
          <cell r="L641">
            <v>-1.3844380518002741</v>
          </cell>
          <cell r="N641">
            <v>10.17810709457143</v>
          </cell>
          <cell r="O641">
            <v>8.6767666066320572</v>
          </cell>
          <cell r="P641">
            <v>1.1220985918363624</v>
          </cell>
        </row>
        <row r="642">
          <cell r="B642">
            <v>36646</v>
          </cell>
          <cell r="C642">
            <v>2542.4209999999998</v>
          </cell>
          <cell r="D642">
            <v>36646</v>
          </cell>
          <cell r="E642">
            <v>1035.5</v>
          </cell>
          <cell r="F642">
            <v>36646</v>
          </cell>
          <cell r="G642" t="str">
            <v>#N/A N/A</v>
          </cell>
          <cell r="H642">
            <v>15121.625059059035</v>
          </cell>
          <cell r="J642">
            <v>3.1169089822744356</v>
          </cell>
          <cell r="K642">
            <v>3.3288573037991043</v>
          </cell>
          <cell r="L642">
            <v>0.90892671349094289</v>
          </cell>
          <cell r="N642">
            <v>11.215800352139627</v>
          </cell>
          <cell r="O642">
            <v>9.3337556752190807</v>
          </cell>
          <cell r="P642">
            <v>1.1495132163420907</v>
          </cell>
        </row>
        <row r="643">
          <cell r="B643">
            <v>36677</v>
          </cell>
          <cell r="C643">
            <v>2544.973</v>
          </cell>
          <cell r="D643">
            <v>36677</v>
          </cell>
          <cell r="E643">
            <v>1052.8</v>
          </cell>
          <cell r="F643">
            <v>36677</v>
          </cell>
          <cell r="G643" t="str">
            <v>#N/A N/A</v>
          </cell>
          <cell r="H643">
            <v>14886.380126849077</v>
          </cell>
          <cell r="J643">
            <v>3.5812672176308569</v>
          </cell>
          <cell r="K643">
            <v>2.7891080355278541</v>
          </cell>
          <cell r="L643">
            <v>-0.76238300597453179</v>
          </cell>
          <cell r="N643">
            <v>10.867432509551245</v>
          </cell>
          <cell r="O643">
            <v>11.714770797962636</v>
          </cell>
          <cell r="P643">
            <v>-0.43573373583671859</v>
          </cell>
        </row>
        <row r="644">
          <cell r="B644">
            <v>36707</v>
          </cell>
          <cell r="C644">
            <v>2564.0659999999998</v>
          </cell>
          <cell r="D644">
            <v>36707</v>
          </cell>
          <cell r="E644">
            <v>1063.7</v>
          </cell>
          <cell r="F644">
            <v>36707</v>
          </cell>
          <cell r="G644" t="str">
            <v>#N/A N/A</v>
          </cell>
          <cell r="H644">
            <v>14324.704736931473</v>
          </cell>
          <cell r="J644">
            <v>3.6946773250146281</v>
          </cell>
          <cell r="K644">
            <v>2.287894714796046</v>
          </cell>
          <cell r="L644">
            <v>-5.3414212049685883</v>
          </cell>
          <cell r="N644">
            <v>9.4844669708297857</v>
          </cell>
          <cell r="O644">
            <v>11.968421052631584</v>
          </cell>
          <cell r="P644">
            <v>-5.4162356180795896</v>
          </cell>
        </row>
        <row r="645">
          <cell r="B645">
            <v>36738</v>
          </cell>
          <cell r="C645">
            <v>2586.0450000000001</v>
          </cell>
          <cell r="D645">
            <v>36738</v>
          </cell>
          <cell r="E645">
            <v>1069.7</v>
          </cell>
          <cell r="F645">
            <v>36738</v>
          </cell>
          <cell r="G645" t="str">
            <v>#N/A N/A</v>
          </cell>
          <cell r="H645">
            <v>14008.643201855672</v>
          </cell>
          <cell r="J645">
            <v>3.3027522935779929</v>
          </cell>
          <cell r="K645">
            <v>1.7158448581096719</v>
          </cell>
          <cell r="L645">
            <v>-7.3602000635282323</v>
          </cell>
          <cell r="N645">
            <v>9.6639109812544088</v>
          </cell>
          <cell r="O645">
            <v>11.566541510221118</v>
          </cell>
          <cell r="P645">
            <v>-7.3903171094976354</v>
          </cell>
        </row>
        <row r="646">
          <cell r="B646">
            <v>36769</v>
          </cell>
          <cell r="C646">
            <v>2598.3040000000001</v>
          </cell>
          <cell r="D646">
            <v>36769</v>
          </cell>
          <cell r="E646">
            <v>1073.3</v>
          </cell>
          <cell r="F646">
            <v>36769</v>
          </cell>
          <cell r="G646" t="str">
            <v>#N/A N/A</v>
          </cell>
          <cell r="H646">
            <v>13905.068338654495</v>
          </cell>
          <cell r="J646">
            <v>1.9471884498480252</v>
          </cell>
          <cell r="K646">
            <v>2.0955428603761206</v>
          </cell>
          <cell r="L646">
            <v>-6.5920108168183056</v>
          </cell>
          <cell r="N646">
            <v>10.802018083605237</v>
          </cell>
          <cell r="O646">
            <v>10.695132013201313</v>
          </cell>
          <cell r="P646">
            <v>-8.3086568094636881</v>
          </cell>
        </row>
        <row r="647">
          <cell r="B647">
            <v>36799</v>
          </cell>
          <cell r="C647">
            <v>2635.89</v>
          </cell>
          <cell r="D647">
            <v>36799</v>
          </cell>
          <cell r="E647">
            <v>1075.3</v>
          </cell>
          <cell r="F647">
            <v>36799</v>
          </cell>
          <cell r="G647" t="str">
            <v>#N/A N/A</v>
          </cell>
          <cell r="H647">
            <v>13877.811795706815</v>
          </cell>
          <cell r="J647">
            <v>1.0905330450314832</v>
          </cell>
          <cell r="K647">
            <v>2.8011759447689855</v>
          </cell>
          <cell r="L647">
            <v>-3.1197357951294746</v>
          </cell>
          <cell r="N647">
            <v>11.824016609698784</v>
          </cell>
          <cell r="O647">
            <v>10.16289314619403</v>
          </cell>
          <cell r="P647">
            <v>-9.1236785281893056</v>
          </cell>
        </row>
        <row r="648">
          <cell r="B648">
            <v>36830</v>
          </cell>
          <cell r="C648">
            <v>2651.5450000000001</v>
          </cell>
          <cell r="D648">
            <v>36830</v>
          </cell>
          <cell r="E648">
            <v>1081.2</v>
          </cell>
          <cell r="F648">
            <v>36830</v>
          </cell>
          <cell r="G648" t="str">
            <v>#N/A N/A</v>
          </cell>
          <cell r="H648">
            <v>13866.985420605917</v>
          </cell>
          <cell r="J648">
            <v>1.075067776011962</v>
          </cell>
          <cell r="K648">
            <v>2.5328252215255365</v>
          </cell>
          <cell r="L648">
            <v>-1.0112169980244001</v>
          </cell>
          <cell r="N648">
            <v>11.332409882740823</v>
          </cell>
          <cell r="O648">
            <v>10.304019587839219</v>
          </cell>
          <cell r="P648">
            <v>-9.1437691541095703</v>
          </cell>
        </row>
        <row r="649">
          <cell r="B649">
            <v>36860</v>
          </cell>
          <cell r="C649">
            <v>2678.12</v>
          </cell>
          <cell r="D649">
            <v>36860</v>
          </cell>
          <cell r="E649">
            <v>1083.0999999999999</v>
          </cell>
          <cell r="F649">
            <v>36860</v>
          </cell>
          <cell r="G649" t="str">
            <v>#N/A N/A</v>
          </cell>
          <cell r="H649">
            <v>13927.40726755986</v>
          </cell>
          <cell r="J649">
            <v>0.9130718345290223</v>
          </cell>
          <cell r="K649">
            <v>3.0718499451950043</v>
          </cell>
          <cell r="L649">
            <v>0.16065314000122122</v>
          </cell>
          <cell r="N649">
            <v>10.947610880498448</v>
          </cell>
          <cell r="O649">
            <v>8.1477783325012432</v>
          </cell>
          <cell r="P649">
            <v>-9.2409314711859096</v>
          </cell>
        </row>
        <row r="650">
          <cell r="B650">
            <v>36891</v>
          </cell>
          <cell r="C650">
            <v>2687.4560000000001</v>
          </cell>
          <cell r="D650">
            <v>36891</v>
          </cell>
          <cell r="E650">
            <v>1086.9000000000001</v>
          </cell>
          <cell r="F650">
            <v>36891</v>
          </cell>
          <cell r="G650" t="str">
            <v>#N/A N/A</v>
          </cell>
          <cell r="H650">
            <v>13916.047197911737</v>
          </cell>
          <cell r="J650">
            <v>1.0787687157072678</v>
          </cell>
          <cell r="K650">
            <v>1.9563031841237866</v>
          </cell>
          <cell r="L650">
            <v>0.27551463276618282</v>
          </cell>
          <cell r="N650">
            <v>10.46356821046912</v>
          </cell>
          <cell r="O650">
            <v>8.4947095228588676</v>
          </cell>
          <cell r="P650">
            <v>-9.3149602778316076</v>
          </cell>
        </row>
        <row r="651">
          <cell r="B651">
            <v>36922</v>
          </cell>
          <cell r="C651">
            <v>2741.48</v>
          </cell>
          <cell r="D651">
            <v>36922</v>
          </cell>
          <cell r="E651">
            <v>1096.3</v>
          </cell>
          <cell r="F651">
            <v>36922</v>
          </cell>
          <cell r="G651" t="str">
            <v>#N/A N/A</v>
          </cell>
          <cell r="H651">
            <v>14518.855189004929</v>
          </cell>
          <cell r="J651">
            <v>1.3965963743988175</v>
          </cell>
          <cell r="K651">
            <v>3.3917961037809974</v>
          </cell>
          <cell r="L651">
            <v>4.7008758473947365</v>
          </cell>
          <cell r="N651">
            <v>11.418996193478259</v>
          </cell>
          <cell r="O651">
            <v>9.1714797849034024</v>
          </cell>
          <cell r="P651">
            <v>-3.1134492153416238</v>
          </cell>
        </row>
        <row r="652">
          <cell r="B652">
            <v>36950</v>
          </cell>
          <cell r="C652">
            <v>2752.6889999999999</v>
          </cell>
          <cell r="D652">
            <v>36950</v>
          </cell>
          <cell r="E652">
            <v>1095.3</v>
          </cell>
          <cell r="F652">
            <v>36950</v>
          </cell>
          <cell r="G652" t="str">
            <v>#N/A N/A</v>
          </cell>
          <cell r="H652">
            <v>14491.560525018165</v>
          </cell>
          <cell r="J652">
            <v>1.1263964546210037</v>
          </cell>
          <cell r="K652">
            <v>2.7843785939390298</v>
          </cell>
          <cell r="L652">
            <v>4.0506696373584727</v>
          </cell>
          <cell r="N652">
            <v>11.178565355785341</v>
          </cell>
          <cell r="O652">
            <v>7.7626918536009448</v>
          </cell>
          <cell r="P652">
            <v>-3.3943832702673205</v>
          </cell>
        </row>
        <row r="653">
          <cell r="B653">
            <v>36981</v>
          </cell>
          <cell r="C653">
            <v>2795.799</v>
          </cell>
          <cell r="D653">
            <v>36981</v>
          </cell>
          <cell r="E653">
            <v>1092.7</v>
          </cell>
          <cell r="F653">
            <v>36981</v>
          </cell>
          <cell r="G653" t="str">
            <v>#N/A N/A</v>
          </cell>
          <cell r="H653">
            <v>14422.142112839534</v>
          </cell>
          <cell r="J653">
            <v>0.53362774864291751</v>
          </cell>
          <cell r="K653">
            <v>4.03143344486383</v>
          </cell>
          <cell r="L653">
            <v>3.6367720497796352</v>
          </cell>
          <cell r="N653">
            <v>11.532384016531584</v>
          </cell>
          <cell r="O653">
            <v>6.5217391304347894</v>
          </cell>
          <cell r="P653">
            <v>-4.6975486997856253</v>
          </cell>
        </row>
        <row r="654">
          <cell r="B654">
            <v>37011</v>
          </cell>
          <cell r="C654">
            <v>2811.9789999999998</v>
          </cell>
          <cell r="D654">
            <v>37011</v>
          </cell>
          <cell r="E654">
            <v>1090.8</v>
          </cell>
          <cell r="F654">
            <v>37011</v>
          </cell>
          <cell r="G654" t="str">
            <v>#N/A N/A</v>
          </cell>
          <cell r="H654">
            <v>14386.003367784429</v>
          </cell>
          <cell r="J654">
            <v>-0.50168749429900794</v>
          </cell>
          <cell r="K654">
            <v>2.5715671826896269</v>
          </cell>
          <cell r="L654">
            <v>-0.91502959077041091</v>
          </cell>
          <cell r="N654">
            <v>10.602413998311055</v>
          </cell>
          <cell r="O654">
            <v>5.3404152583293119</v>
          </cell>
          <cell r="P654">
            <v>-4.864699980336507</v>
          </cell>
        </row>
        <row r="655">
          <cell r="B655">
            <v>37042</v>
          </cell>
          <cell r="C655">
            <v>2817.4490000000001</v>
          </cell>
          <cell r="D655">
            <v>37042</v>
          </cell>
          <cell r="E655">
            <v>1086.4000000000001</v>
          </cell>
          <cell r="F655">
            <v>37042</v>
          </cell>
          <cell r="G655" t="str">
            <v>#N/A N/A</v>
          </cell>
          <cell r="H655">
            <v>14410.515195917795</v>
          </cell>
          <cell r="J655">
            <v>-0.81256276819134943</v>
          </cell>
          <cell r="K655">
            <v>2.35260866737943</v>
          </cell>
          <cell r="L655">
            <v>-0.55925881108838116</v>
          </cell>
          <cell r="N655">
            <v>10.70643971468459</v>
          </cell>
          <cell r="O655">
            <v>3.1914893617021489</v>
          </cell>
          <cell r="P655">
            <v>-3.1966463765963682</v>
          </cell>
        </row>
        <row r="656">
          <cell r="B656">
            <v>37072</v>
          </cell>
          <cell r="C656">
            <v>2851.7979999999998</v>
          </cell>
          <cell r="D656">
            <v>37072</v>
          </cell>
          <cell r="E656">
            <v>1074.5999999999999</v>
          </cell>
          <cell r="F656">
            <v>37072</v>
          </cell>
          <cell r="G656" t="str">
            <v>#N/A N/A</v>
          </cell>
          <cell r="H656">
            <v>14570.356712812361</v>
          </cell>
          <cell r="J656">
            <v>-1.6564473322961626</v>
          </cell>
          <cell r="K656">
            <v>2.0029694552433863</v>
          </cell>
          <cell r="L656">
            <v>1.027687834533797</v>
          </cell>
          <cell r="N656">
            <v>11.221708021556399</v>
          </cell>
          <cell r="O656">
            <v>1.0247250164519883</v>
          </cell>
          <cell r="P656">
            <v>1.714883345885343</v>
          </cell>
        </row>
        <row r="657">
          <cell r="B657">
            <v>37103</v>
          </cell>
          <cell r="C657">
            <v>2851.59</v>
          </cell>
          <cell r="D657">
            <v>37103</v>
          </cell>
          <cell r="E657">
            <v>1066.9000000000001</v>
          </cell>
          <cell r="F657">
            <v>37103</v>
          </cell>
          <cell r="G657" t="str">
            <v>#N/A N/A</v>
          </cell>
          <cell r="H657">
            <v>14502.653747392673</v>
          </cell>
          <cell r="J657">
            <v>-2.191052438577179</v>
          </cell>
          <cell r="K657">
            <v>1.4086520560786742</v>
          </cell>
          <cell r="L657">
            <v>0.81086022730585405</v>
          </cell>
          <cell r="N657">
            <v>10.26838280076332</v>
          </cell>
          <cell r="O657">
            <v>-0.26175563242030186</v>
          </cell>
          <cell r="P657">
            <v>3.5264696117862648</v>
          </cell>
        </row>
        <row r="658">
          <cell r="B658">
            <v>37134</v>
          </cell>
          <cell r="C658">
            <v>2832.4169999999999</v>
          </cell>
          <cell r="D658">
            <v>37134</v>
          </cell>
          <cell r="E658">
            <v>1058.9000000000001</v>
          </cell>
          <cell r="F658">
            <v>37134</v>
          </cell>
          <cell r="G658" t="str">
            <v>#N/A N/A</v>
          </cell>
          <cell r="H658">
            <v>14448.521871888193</v>
          </cell>
          <cell r="J658">
            <v>-2.5312960235640669</v>
          </cell>
          <cell r="K658">
            <v>0.53126072557123649</v>
          </cell>
          <cell r="L658">
            <v>0.26374265911857098</v>
          </cell>
          <cell r="N658">
            <v>9.0102235920046283</v>
          </cell>
          <cell r="O658">
            <v>-1.3416565731854901</v>
          </cell>
          <cell r="P658">
            <v>3.9083125663105234</v>
          </cell>
        </row>
        <row r="659">
          <cell r="B659">
            <v>37164</v>
          </cell>
          <cell r="C659">
            <v>2866.5839999999998</v>
          </cell>
          <cell r="D659">
            <v>37164</v>
          </cell>
          <cell r="E659">
            <v>1062.2</v>
          </cell>
          <cell r="F659">
            <v>37164</v>
          </cell>
          <cell r="G659" t="str">
            <v>#N/A N/A</v>
          </cell>
          <cell r="H659">
            <v>14468.535417409215</v>
          </cell>
          <cell r="J659">
            <v>-1.1539177368322995</v>
          </cell>
          <cell r="K659">
            <v>0.51847992038707158</v>
          </cell>
          <cell r="L659">
            <v>-0.69882500071950515</v>
          </cell>
          <cell r="N659">
            <v>8.7520344172177023</v>
          </cell>
          <cell r="O659">
            <v>-1.2182646703245537</v>
          </cell>
          <cell r="P659">
            <v>4.2566049345412305</v>
          </cell>
        </row>
        <row r="660">
          <cell r="B660">
            <v>37195</v>
          </cell>
          <cell r="C660">
            <v>2869.732</v>
          </cell>
          <cell r="D660">
            <v>37195</v>
          </cell>
          <cell r="E660">
            <v>1047</v>
          </cell>
          <cell r="F660">
            <v>37195</v>
          </cell>
          <cell r="G660" t="str">
            <v>#N/A N/A</v>
          </cell>
          <cell r="H660">
            <v>14474.215452233277</v>
          </cell>
          <cell r="J660">
            <v>-1.8652169837848009</v>
          </cell>
          <cell r="K660">
            <v>0.63620646726914032</v>
          </cell>
          <cell r="L660">
            <v>-0.1960902856452007</v>
          </cell>
          <cell r="N660">
            <v>8.2286742257815746</v>
          </cell>
          <cell r="O660">
            <v>-3.1631520532741431</v>
          </cell>
          <cell r="P660">
            <v>4.3789620686052855</v>
          </cell>
        </row>
        <row r="661">
          <cell r="B661">
            <v>37225</v>
          </cell>
          <cell r="C661">
            <v>2894.953</v>
          </cell>
          <cell r="D661">
            <v>37225</v>
          </cell>
          <cell r="E661">
            <v>1036.8</v>
          </cell>
          <cell r="F661">
            <v>37225</v>
          </cell>
          <cell r="G661" t="str">
            <v>#N/A N/A</v>
          </cell>
          <cell r="H661">
            <v>14628.796265733745</v>
          </cell>
          <cell r="J661">
            <v>-2.0870714892813447</v>
          </cell>
          <cell r="K661">
            <v>2.2078669913363713</v>
          </cell>
          <cell r="L661">
            <v>1.2477012904434481</v>
          </cell>
          <cell r="N661">
            <v>8.0964631905963813</v>
          </cell>
          <cell r="O661">
            <v>-4.2747668728649213</v>
          </cell>
          <cell r="P661">
            <v>5.0360342359455634</v>
          </cell>
        </row>
        <row r="662">
          <cell r="B662">
            <v>37256</v>
          </cell>
          <cell r="C662">
            <v>2903.1959999999999</v>
          </cell>
          <cell r="D662">
            <v>37256</v>
          </cell>
          <cell r="E662">
            <v>1023.6</v>
          </cell>
          <cell r="F662">
            <v>37256</v>
          </cell>
          <cell r="G662" t="str">
            <v>#N/A N/A</v>
          </cell>
          <cell r="H662">
            <v>14981.4539983337</v>
          </cell>
          <cell r="J662">
            <v>-3.6339672378083221</v>
          </cell>
          <cell r="K662">
            <v>1.2771996215704906</v>
          </cell>
          <cell r="L662">
            <v>3.545062206554217</v>
          </cell>
          <cell r="N662">
            <v>8.027666313420557</v>
          </cell>
          <cell r="O662">
            <v>-5.8239028429478363</v>
          </cell>
          <cell r="P662">
            <v>7.6559585151582343</v>
          </cell>
        </row>
        <row r="663">
          <cell r="B663">
            <v>37287</v>
          </cell>
          <cell r="C663">
            <v>2907.1379999999999</v>
          </cell>
          <cell r="D663">
            <v>37287</v>
          </cell>
          <cell r="E663">
            <v>1015.2</v>
          </cell>
          <cell r="F663">
            <v>37287</v>
          </cell>
          <cell r="G663" t="str">
            <v>#N/A N/A</v>
          </cell>
          <cell r="H663">
            <v>14407.694239025308</v>
          </cell>
          <cell r="J663">
            <v>-3.0372492836676201</v>
          </cell>
          <cell r="K663">
            <v>1.3034666651798865</v>
          </cell>
          <cell r="L663">
            <v>-0.4595842408695483</v>
          </cell>
          <cell r="N663">
            <v>6.0426484964325899</v>
          </cell>
          <cell r="O663">
            <v>-7.3976101432089658</v>
          </cell>
          <cell r="P663">
            <v>-0.76563164610804479</v>
          </cell>
        </row>
        <row r="664">
          <cell r="B664">
            <v>37315</v>
          </cell>
          <cell r="C664">
            <v>2907.3580000000002</v>
          </cell>
          <cell r="D664">
            <v>37315</v>
          </cell>
          <cell r="E664">
            <v>1018.7</v>
          </cell>
          <cell r="F664">
            <v>37315</v>
          </cell>
          <cell r="G664" t="str">
            <v>#N/A N/A</v>
          </cell>
          <cell r="H664">
            <v>14455.917353471201</v>
          </cell>
          <cell r="J664">
            <v>-1.7457561728394966</v>
          </cell>
          <cell r="K664">
            <v>0.42850436604671138</v>
          </cell>
          <cell r="L664">
            <v>-1.1817712757917986</v>
          </cell>
          <cell r="N664">
            <v>5.6188330755853721</v>
          </cell>
          <cell r="O664">
            <v>-6.9935177576919472</v>
          </cell>
          <cell r="P664">
            <v>-0.24595813187565652</v>
          </cell>
        </row>
        <row r="665">
          <cell r="B665">
            <v>37346</v>
          </cell>
          <cell r="C665">
            <v>2932.5120000000002</v>
          </cell>
          <cell r="D665">
            <v>37346</v>
          </cell>
          <cell r="E665">
            <v>1013.2</v>
          </cell>
          <cell r="F665">
            <v>37346</v>
          </cell>
          <cell r="G665" t="str">
            <v>#N/A N/A</v>
          </cell>
          <cell r="H665">
            <v>14766.184490605678</v>
          </cell>
          <cell r="J665">
            <v>-1.0160218835482571</v>
          </cell>
          <cell r="K665">
            <v>1.0097837004459986</v>
          </cell>
          <cell r="L665">
            <v>-1.4369066430532373</v>
          </cell>
          <cell r="N665">
            <v>4.8899438049731181</v>
          </cell>
          <cell r="O665">
            <v>-7.2755559622952326</v>
          </cell>
          <cell r="P665">
            <v>2.3855150994515295</v>
          </cell>
        </row>
        <row r="666">
          <cell r="B666">
            <v>37376</v>
          </cell>
          <cell r="C666">
            <v>2943.9180000000001</v>
          </cell>
          <cell r="D666">
            <v>37376</v>
          </cell>
          <cell r="E666">
            <v>1003.3</v>
          </cell>
          <cell r="F666">
            <v>37376</v>
          </cell>
          <cell r="G666" t="str">
            <v>#N/A N/A</v>
          </cell>
          <cell r="H666">
            <v>14654.98541958697</v>
          </cell>
          <cell r="J666">
            <v>-1.1721828211190055</v>
          </cell>
          <cell r="K666">
            <v>1.2651618189435831</v>
          </cell>
          <cell r="L666">
            <v>1.7163827636752504</v>
          </cell>
          <cell r="N666">
            <v>4.6920336176052624</v>
          </cell>
          <cell r="O666">
            <v>-8.0216354968830181</v>
          </cell>
          <cell r="P666">
            <v>1.8697482888464512</v>
          </cell>
        </row>
        <row r="667">
          <cell r="B667">
            <v>37407</v>
          </cell>
          <cell r="C667">
            <v>2945.0230000000001</v>
          </cell>
          <cell r="D667">
            <v>37407</v>
          </cell>
          <cell r="E667">
            <v>994.3</v>
          </cell>
          <cell r="F667">
            <v>37407</v>
          </cell>
          <cell r="G667" t="str">
            <v>#N/A N/A</v>
          </cell>
          <cell r="H667">
            <v>14793.707880826971</v>
          </cell>
          <cell r="J667">
            <v>-2.3952095808383311</v>
          </cell>
          <cell r="K667">
            <v>1.2955060917850592</v>
          </cell>
          <cell r="L667">
            <v>2.3366938195358289</v>
          </cell>
          <cell r="N667">
            <v>4.527996780065946</v>
          </cell>
          <cell r="O667">
            <v>-8.4775405007363922</v>
          </cell>
          <cell r="P667">
            <v>2.6591185651553051</v>
          </cell>
        </row>
        <row r="668">
          <cell r="B668">
            <v>37437</v>
          </cell>
          <cell r="C668">
            <v>2952.5419999999999</v>
          </cell>
          <cell r="D668">
            <v>37437</v>
          </cell>
          <cell r="E668">
            <v>987.6</v>
          </cell>
          <cell r="F668">
            <v>37437</v>
          </cell>
          <cell r="G668" t="str">
            <v>#N/A N/A</v>
          </cell>
          <cell r="H668">
            <v>15017.935832740597</v>
          </cell>
          <cell r="J668">
            <v>-2.5266482431898996</v>
          </cell>
          <cell r="K668">
            <v>0.68303215809517592</v>
          </cell>
          <cell r="L668">
            <v>1.7049180327868951</v>
          </cell>
          <cell r="N668">
            <v>3.5326485255968487</v>
          </cell>
          <cell r="O668">
            <v>-8.0960357342266818</v>
          </cell>
          <cell r="P668">
            <v>3.0718473730616314</v>
          </cell>
        </row>
        <row r="669">
          <cell r="B669">
            <v>37468</v>
          </cell>
          <cell r="C669">
            <v>2948.8139999999999</v>
          </cell>
          <cell r="D669">
            <v>37468</v>
          </cell>
          <cell r="E669">
            <v>980.8</v>
          </cell>
          <cell r="F669">
            <v>37468</v>
          </cell>
          <cell r="G669" t="str">
            <v>#N/A N/A</v>
          </cell>
          <cell r="H669">
            <v>15020.18497404677</v>
          </cell>
          <cell r="J669">
            <v>-2.2425994219077094</v>
          </cell>
          <cell r="K669">
            <v>0.16630898007348183</v>
          </cell>
          <cell r="L669">
            <v>2.4919816977210685</v>
          </cell>
          <cell r="N669">
            <v>3.4094662977496748</v>
          </cell>
          <cell r="O669">
            <v>-8.0701096635111149</v>
          </cell>
          <cell r="P669">
            <v>3.5685277720095776</v>
          </cell>
        </row>
        <row r="670">
          <cell r="B670">
            <v>37499</v>
          </cell>
          <cell r="C670">
            <v>2935.27</v>
          </cell>
          <cell r="D670">
            <v>37499</v>
          </cell>
          <cell r="E670">
            <v>976.9</v>
          </cell>
          <cell r="F670">
            <v>37499</v>
          </cell>
          <cell r="G670" t="str">
            <v>#N/A N/A</v>
          </cell>
          <cell r="H670">
            <v>15054.951361694717</v>
          </cell>
          <cell r="J670">
            <v>-1.7499748566830897</v>
          </cell>
          <cell r="K670">
            <v>-0.33116889070137212</v>
          </cell>
          <cell r="L670">
            <v>1.7659094188707369</v>
          </cell>
          <cell r="N670">
            <v>3.631280281116811</v>
          </cell>
          <cell r="O670">
            <v>-7.7438851638492849</v>
          </cell>
          <cell r="P670">
            <v>4.1971732138664342</v>
          </cell>
        </row>
        <row r="671">
          <cell r="B671">
            <v>37529</v>
          </cell>
          <cell r="C671">
            <v>2948.752</v>
          </cell>
          <cell r="D671">
            <v>37529</v>
          </cell>
          <cell r="E671">
            <v>971.2</v>
          </cell>
          <cell r="F671">
            <v>37529</v>
          </cell>
          <cell r="G671" t="str">
            <v>#N/A N/A</v>
          </cell>
          <cell r="H671">
            <v>15269.305964484638</v>
          </cell>
          <cell r="J671">
            <v>-1.6605913325232868</v>
          </cell>
          <cell r="K671">
            <v>-0.12836396569464448</v>
          </cell>
          <cell r="L671">
            <v>1.6737994791270028</v>
          </cell>
          <cell r="N671">
            <v>2.8664082406097302</v>
          </cell>
          <cell r="O671">
            <v>-8.567124835247597</v>
          </cell>
          <cell r="P671">
            <v>5.5345653445468823</v>
          </cell>
        </row>
        <row r="672">
          <cell r="B672">
            <v>37560</v>
          </cell>
          <cell r="C672">
            <v>2957.9879999999998</v>
          </cell>
          <cell r="D672">
            <v>37560</v>
          </cell>
          <cell r="E672">
            <v>968.3</v>
          </cell>
          <cell r="F672">
            <v>37560</v>
          </cell>
          <cell r="G672" t="str">
            <v>#N/A N/A</v>
          </cell>
          <cell r="H672">
            <v>15274.452304761473</v>
          </cell>
          <cell r="J672">
            <v>-1.2744698205546467</v>
          </cell>
          <cell r="K672">
            <v>0.31110812686048206</v>
          </cell>
          <cell r="L672">
            <v>1.6928375459692946</v>
          </cell>
          <cell r="N672">
            <v>3.075409132281326</v>
          </cell>
          <cell r="O672">
            <v>-7.5167144221585547</v>
          </cell>
          <cell r="P672">
            <v>5.5287062374404838</v>
          </cell>
        </row>
        <row r="673">
          <cell r="B673">
            <v>37590</v>
          </cell>
          <cell r="C673">
            <v>2961.098</v>
          </cell>
          <cell r="D673">
            <v>37590</v>
          </cell>
          <cell r="E673">
            <v>966.5</v>
          </cell>
          <cell r="F673">
            <v>37590</v>
          </cell>
          <cell r="G673" t="str">
            <v>#N/A N/A</v>
          </cell>
          <cell r="H673">
            <v>15378.33213627535</v>
          </cell>
          <cell r="J673">
            <v>-1.0645920769781991</v>
          </cell>
          <cell r="K673">
            <v>0.87991905344313448</v>
          </cell>
          <cell r="L673">
            <v>2.1480027853389982</v>
          </cell>
          <cell r="N673">
            <v>2.2848384757887308</v>
          </cell>
          <cell r="O673">
            <v>-6.7804783950617287</v>
          </cell>
          <cell r="P673">
            <v>5.1237016151308712</v>
          </cell>
        </row>
        <row r="674">
          <cell r="B674">
            <v>37621</v>
          </cell>
          <cell r="C674">
            <v>2965.4349999999999</v>
          </cell>
          <cell r="D674">
            <v>37621</v>
          </cell>
          <cell r="E674">
            <v>961.6</v>
          </cell>
          <cell r="F674">
            <v>37621</v>
          </cell>
          <cell r="G674" t="str">
            <v>#N/A N/A</v>
          </cell>
          <cell r="H674">
            <v>15595.927027387723</v>
          </cell>
          <cell r="J674">
            <v>-0.9884678747940745</v>
          </cell>
          <cell r="K674">
            <v>0.56576477099463673</v>
          </cell>
          <cell r="L674">
            <v>2.1390694748194994</v>
          </cell>
          <cell r="N674">
            <v>2.1438097875582596</v>
          </cell>
          <cell r="O674">
            <v>-6.0570535365377154</v>
          </cell>
          <cell r="P674">
            <v>4.1015580271605678</v>
          </cell>
        </row>
        <row r="675">
          <cell r="B675">
            <v>37652</v>
          </cell>
          <cell r="C675">
            <v>2973.7460000000001</v>
          </cell>
          <cell r="D675">
            <v>37652</v>
          </cell>
          <cell r="E675">
            <v>954.2</v>
          </cell>
          <cell r="F675">
            <v>37652</v>
          </cell>
          <cell r="G675" t="str">
            <v>#N/A N/A</v>
          </cell>
          <cell r="H675">
            <v>15815.466091493567</v>
          </cell>
          <cell r="J675">
            <v>-1.4561602809046725</v>
          </cell>
          <cell r="K675">
            <v>0.53272697522777079</v>
          </cell>
          <cell r="L675">
            <v>3.5419521167606494</v>
          </cell>
          <cell r="N675">
            <v>2.2911881032135373</v>
          </cell>
          <cell r="O675">
            <v>-6.0086682427107903</v>
          </cell>
          <cell r="P675">
            <v>9.7709725728014618</v>
          </cell>
        </row>
        <row r="676">
          <cell r="B676">
            <v>37680</v>
          </cell>
          <cell r="C676">
            <v>2979.72</v>
          </cell>
          <cell r="D676">
            <v>37680</v>
          </cell>
          <cell r="E676">
            <v>944.6</v>
          </cell>
          <cell r="F676">
            <v>37680</v>
          </cell>
          <cell r="G676" t="str">
            <v>#N/A N/A</v>
          </cell>
          <cell r="H676">
            <v>15819.964374105912</v>
          </cell>
          <cell r="J676">
            <v>-2.2659079151577832</v>
          </cell>
          <cell r="K676">
            <v>0.62888833804217725</v>
          </cell>
          <cell r="L676">
            <v>2.8717824138341452</v>
          </cell>
          <cell r="N676">
            <v>2.4889263723284039</v>
          </cell>
          <cell r="O676">
            <v>-7.2739766368901559</v>
          </cell>
          <cell r="P676">
            <v>9.4359077136475946</v>
          </cell>
        </row>
        <row r="677">
          <cell r="B677">
            <v>37711</v>
          </cell>
          <cell r="C677">
            <v>2980.7489999999998</v>
          </cell>
          <cell r="D677">
            <v>37711</v>
          </cell>
          <cell r="E677">
            <v>939.9</v>
          </cell>
          <cell r="F677">
            <v>37711</v>
          </cell>
          <cell r="G677" t="str">
            <v>#N/A N/A</v>
          </cell>
          <cell r="H677">
            <v>16013.161800202177</v>
          </cell>
          <cell r="J677">
            <v>-2.2566555740432648</v>
          </cell>
          <cell r="K677">
            <v>0.51641664713608648</v>
          </cell>
          <cell r="L677">
            <v>2.6752803605823328</v>
          </cell>
          <cell r="N677">
            <v>1.6449037548695422</v>
          </cell>
          <cell r="O677">
            <v>-7.2345045400710735</v>
          </cell>
          <cell r="P677">
            <v>8.4448173486511244</v>
          </cell>
        </row>
        <row r="678">
          <cell r="B678">
            <v>37741</v>
          </cell>
          <cell r="C678">
            <v>2989.877</v>
          </cell>
          <cell r="D678">
            <v>37741</v>
          </cell>
          <cell r="E678">
            <v>939.3</v>
          </cell>
          <cell r="F678">
            <v>37741</v>
          </cell>
          <cell r="G678" t="str">
            <v>#N/A N/A</v>
          </cell>
          <cell r="H678">
            <v>15949.804633238484</v>
          </cell>
          <cell r="J678">
            <v>-1.5615175015720073</v>
          </cell>
          <cell r="K678">
            <v>0.54244713570021919</v>
          </cell>
          <cell r="L678">
            <v>0.84941247363663486</v>
          </cell>
          <cell r="N678">
            <v>1.5611508200975566</v>
          </cell>
          <cell r="O678">
            <v>-6.378949466759698</v>
          </cell>
          <cell r="P678">
            <v>8.8353497228385933</v>
          </cell>
        </row>
        <row r="679">
          <cell r="B679">
            <v>37772</v>
          </cell>
          <cell r="C679">
            <v>2986.51</v>
          </cell>
          <cell r="D679">
            <v>37772</v>
          </cell>
          <cell r="E679">
            <v>928.9</v>
          </cell>
          <cell r="F679">
            <v>37772</v>
          </cell>
          <cell r="G679" t="str">
            <v>#N/A N/A</v>
          </cell>
          <cell r="H679">
            <v>16029.896936361662</v>
          </cell>
          <cell r="J679">
            <v>-1.6620791869574436</v>
          </cell>
          <cell r="K679">
            <v>0.22787375995061421</v>
          </cell>
          <cell r="L679">
            <v>1.327010335114065</v>
          </cell>
          <cell r="N679">
            <v>1.4087156534940526</v>
          </cell>
          <cell r="O679">
            <v>-6.5774917027054176</v>
          </cell>
          <cell r="P679">
            <v>8.3561813271764365</v>
          </cell>
        </row>
        <row r="680">
          <cell r="B680">
            <v>37802</v>
          </cell>
          <cell r="C680">
            <v>3006.7060000000001</v>
          </cell>
          <cell r="D680">
            <v>37802</v>
          </cell>
          <cell r="E680">
            <v>922.6</v>
          </cell>
          <cell r="F680">
            <v>37802</v>
          </cell>
          <cell r="G680" t="str">
            <v>#N/A N/A</v>
          </cell>
          <cell r="H680">
            <v>16323.581421493005</v>
          </cell>
          <cell r="J680">
            <v>-1.840621342696025</v>
          </cell>
          <cell r="K680">
            <v>0.870821394220056</v>
          </cell>
          <cell r="L680">
            <v>1.9385279756987783</v>
          </cell>
          <cell r="N680">
            <v>1.8344870284656478</v>
          </cell>
          <cell r="O680">
            <v>-6.5816119886593754</v>
          </cell>
          <cell r="P680">
            <v>8.6939084258568435</v>
          </cell>
        </row>
        <row r="681">
          <cell r="B681">
            <v>37833</v>
          </cell>
          <cell r="C681">
            <v>3004.2249999999999</v>
          </cell>
          <cell r="D681">
            <v>37833</v>
          </cell>
          <cell r="E681">
            <v>927.5</v>
          </cell>
          <cell r="F681">
            <v>37833</v>
          </cell>
          <cell r="G681" t="str">
            <v>#N/A N/A</v>
          </cell>
          <cell r="H681">
            <v>16113.38201196364</v>
          </cell>
          <cell r="J681">
            <v>-1.256254657723832</v>
          </cell>
          <cell r="K681">
            <v>0.47988596186399057</v>
          </cell>
          <cell r="L681">
            <v>1.0255760649523493</v>
          </cell>
          <cell r="N681">
            <v>1.8790944427149459</v>
          </cell>
          <cell r="O681">
            <v>-5.4343393148450154</v>
          </cell>
          <cell r="P681">
            <v>7.2781862527378616</v>
          </cell>
        </row>
        <row r="682">
          <cell r="B682">
            <v>37864</v>
          </cell>
          <cell r="C682">
            <v>3010.8449999999998</v>
          </cell>
          <cell r="D682">
            <v>37864</v>
          </cell>
          <cell r="E682">
            <v>915.8</v>
          </cell>
          <cell r="F682">
            <v>37864</v>
          </cell>
          <cell r="G682" t="str">
            <v>#N/A N/A</v>
          </cell>
          <cell r="H682">
            <v>16440.460527335777</v>
          </cell>
          <cell r="J682">
            <v>-1.4102702120788013</v>
          </cell>
          <cell r="K682">
            <v>0.81483068866334829</v>
          </cell>
          <cell r="L682">
            <v>2.5612366230677752</v>
          </cell>
          <cell r="N682">
            <v>2.5747205538161566</v>
          </cell>
          <cell r="O682">
            <v>-6.2544784522469037</v>
          </cell>
          <cell r="P682">
            <v>9.203013230360213</v>
          </cell>
        </row>
        <row r="683">
          <cell r="B683">
            <v>37894</v>
          </cell>
          <cell r="C683">
            <v>3007.915</v>
          </cell>
          <cell r="D683">
            <v>37894</v>
          </cell>
          <cell r="E683">
            <v>906.4</v>
          </cell>
          <cell r="F683">
            <v>37894</v>
          </cell>
          <cell r="G683" t="str">
            <v>#N/A N/A</v>
          </cell>
          <cell r="H683">
            <v>16511.899354586054</v>
          </cell>
          <cell r="J683">
            <v>-1.7559072187296798</v>
          </cell>
          <cell r="K683">
            <v>4.0210116985162081E-2</v>
          </cell>
          <cell r="L683">
            <v>1.1536557341827791</v>
          </cell>
          <cell r="N683">
            <v>2.0063742220437719</v>
          </cell>
          <cell r="O683">
            <v>-6.6721581548599751</v>
          </cell>
          <cell r="P683">
            <v>8.1378511439328172</v>
          </cell>
        </row>
        <row r="684">
          <cell r="B684">
            <v>37925</v>
          </cell>
          <cell r="C684">
            <v>3011.3409999999999</v>
          </cell>
          <cell r="D684">
            <v>37925</v>
          </cell>
          <cell r="E684">
            <v>893.7</v>
          </cell>
          <cell r="F684">
            <v>37925</v>
          </cell>
          <cell r="G684" t="str">
            <v>#N/A N/A</v>
          </cell>
          <cell r="H684">
            <v>16577.696268051361</v>
          </cell>
          <cell r="J684">
            <v>-3.6442048517520198</v>
          </cell>
          <cell r="K684">
            <v>0.23686641313482859</v>
          </cell>
          <cell r="L684">
            <v>2.8815443942369345</v>
          </cell>
          <cell r="N684">
            <v>1.8036922394546684</v>
          </cell>
          <cell r="O684">
            <v>-7.7042238975523976</v>
          </cell>
          <cell r="P684">
            <v>8.5321813004295421</v>
          </cell>
        </row>
        <row r="685">
          <cell r="B685">
            <v>37955</v>
          </cell>
          <cell r="C685">
            <v>3026.5329999999999</v>
          </cell>
          <cell r="D685">
            <v>37955</v>
          </cell>
          <cell r="E685">
            <v>888.8</v>
          </cell>
          <cell r="F685">
            <v>37955</v>
          </cell>
          <cell r="G685" t="str">
            <v>#N/A N/A</v>
          </cell>
          <cell r="H685">
            <v>16596.947392790633</v>
          </cell>
          <cell r="J685">
            <v>-2.9482419742301813</v>
          </cell>
          <cell r="K685">
            <v>0.52104973852855618</v>
          </cell>
          <cell r="L685">
            <v>0.9518399146706491</v>
          </cell>
          <cell r="N685">
            <v>2.2098221673176655</v>
          </cell>
          <cell r="O685">
            <v>-8.0393171236420091</v>
          </cell>
          <cell r="P685">
            <v>7.9242355134256703</v>
          </cell>
        </row>
        <row r="686">
          <cell r="B686">
            <v>37986</v>
          </cell>
          <cell r="C686">
            <v>3036.5859999999998</v>
          </cell>
          <cell r="D686">
            <v>37986</v>
          </cell>
          <cell r="E686">
            <v>888.8</v>
          </cell>
          <cell r="F686">
            <v>37986</v>
          </cell>
          <cell r="G686" t="str">
            <v>#N/A N/A</v>
          </cell>
          <cell r="H686">
            <v>16678.907626829106</v>
          </cell>
          <cell r="J686">
            <v>-1.9417475728155331</v>
          </cell>
          <cell r="K686">
            <v>0.9531851797673685</v>
          </cell>
          <cell r="L686">
            <v>1.0114419223168802</v>
          </cell>
          <cell r="N686">
            <v>2.3993444469361025</v>
          </cell>
          <cell r="O686">
            <v>-7.5707154742096545</v>
          </cell>
          <cell r="P686">
            <v>6.9439963237810876</v>
          </cell>
        </row>
        <row r="687">
          <cell r="B687">
            <v>38017</v>
          </cell>
          <cell r="C687">
            <v>3042.2139999999999</v>
          </cell>
          <cell r="D687">
            <v>38017</v>
          </cell>
          <cell r="E687">
            <v>881.5</v>
          </cell>
          <cell r="F687">
            <v>38017</v>
          </cell>
          <cell r="G687" t="str">
            <v>#N/A N/A</v>
          </cell>
          <cell r="H687">
            <v>16810.387090642449</v>
          </cell>
          <cell r="J687">
            <v>-1.36511133489986</v>
          </cell>
          <cell r="K687">
            <v>1.0252243103653802</v>
          </cell>
          <cell r="L687">
            <v>1.4036378687883877</v>
          </cell>
          <cell r="N687">
            <v>2.3024158754648028</v>
          </cell>
          <cell r="O687">
            <v>-7.6189478096835073</v>
          </cell>
          <cell r="P687">
            <v>6.290810485085907</v>
          </cell>
        </row>
        <row r="688">
          <cell r="B688">
            <v>38046</v>
          </cell>
          <cell r="C688">
            <v>3041.6750000000002</v>
          </cell>
          <cell r="D688">
            <v>38046</v>
          </cell>
          <cell r="E688">
            <v>878.8</v>
          </cell>
          <cell r="F688">
            <v>38046</v>
          </cell>
          <cell r="G688" t="str">
            <v>#N/A N/A</v>
          </cell>
          <cell r="H688">
            <v>16870.160879931904</v>
          </cell>
          <cell r="J688">
            <v>-1.1251125112511251</v>
          </cell>
          <cell r="K688">
            <v>0.50030843873172248</v>
          </cell>
          <cell r="L688">
            <v>1.6461670973298981</v>
          </cell>
          <cell r="N688">
            <v>2.0792222087981482</v>
          </cell>
          <cell r="O688">
            <v>-6.9659114969299214</v>
          </cell>
          <cell r="P688">
            <v>6.6384252264496402</v>
          </cell>
        </row>
        <row r="689">
          <cell r="B689">
            <v>38077</v>
          </cell>
          <cell r="C689">
            <v>3055.3629999999998</v>
          </cell>
          <cell r="D689">
            <v>38077</v>
          </cell>
          <cell r="E689">
            <v>873.2</v>
          </cell>
          <cell r="F689">
            <v>38077</v>
          </cell>
          <cell r="G689" t="str">
            <v>#N/A N/A</v>
          </cell>
          <cell r="H689">
            <v>17050.320910660193</v>
          </cell>
          <cell r="J689">
            <v>-1.7551755175517436</v>
          </cell>
          <cell r="K689">
            <v>0.61835890700938645</v>
          </cell>
          <cell r="L689">
            <v>2.2268441803325656</v>
          </cell>
          <cell r="N689">
            <v>2.5031963442745386</v>
          </cell>
          <cell r="O689">
            <v>-7.0964996276199566</v>
          </cell>
          <cell r="P689">
            <v>6.4769164478493124</v>
          </cell>
        </row>
        <row r="690">
          <cell r="B690">
            <v>38107</v>
          </cell>
          <cell r="C690">
            <v>3076.3510000000001</v>
          </cell>
          <cell r="D690">
            <v>38107</v>
          </cell>
          <cell r="E690">
            <v>870</v>
          </cell>
          <cell r="F690">
            <v>38107</v>
          </cell>
          <cell r="G690" t="str">
            <v>#N/A N/A</v>
          </cell>
          <cell r="H690">
            <v>16979.18705172262</v>
          </cell>
          <cell r="J690">
            <v>-1.3045944412932498</v>
          </cell>
          <cell r="K690">
            <v>1.1221104103787738</v>
          </cell>
          <cell r="L690">
            <v>1.0041408336999735</v>
          </cell>
          <cell r="N690">
            <v>2.8922260012702816</v>
          </cell>
          <cell r="O690">
            <v>-7.3778345576493098</v>
          </cell>
          <cell r="P690">
            <v>6.4538873180864043</v>
          </cell>
        </row>
        <row r="691">
          <cell r="B691">
            <v>38138</v>
          </cell>
          <cell r="C691">
            <v>3085.2109999999998</v>
          </cell>
          <cell r="D691">
            <v>38138</v>
          </cell>
          <cell r="E691">
            <v>868.9</v>
          </cell>
          <cell r="F691">
            <v>38138</v>
          </cell>
          <cell r="G691" t="str">
            <v>#N/A N/A</v>
          </cell>
          <cell r="H691">
            <v>16965.730324924672</v>
          </cell>
          <cell r="J691">
            <v>-1.1265361857077827</v>
          </cell>
          <cell r="K691">
            <v>1.4313166265297772</v>
          </cell>
          <cell r="L691">
            <v>0.56649990283408336</v>
          </cell>
          <cell r="N691">
            <v>3.3048943415558529</v>
          </cell>
          <cell r="O691">
            <v>-6.4592528797502435</v>
          </cell>
          <cell r="P691">
            <v>5.8380499405470188</v>
          </cell>
        </row>
        <row r="692">
          <cell r="B692">
            <v>38168</v>
          </cell>
          <cell r="C692">
            <v>3093.0929999999998</v>
          </cell>
          <cell r="D692">
            <v>38168</v>
          </cell>
          <cell r="E692">
            <v>875.8</v>
          </cell>
          <cell r="F692">
            <v>38168</v>
          </cell>
          <cell r="G692" t="str">
            <v>#N/A N/A</v>
          </cell>
          <cell r="H692">
            <v>16391.436871069054</v>
          </cell>
          <cell r="J692">
            <v>0.29775538250114142</v>
          </cell>
          <cell r="K692">
            <v>1.2348778197549759</v>
          </cell>
          <cell r="L692">
            <v>-3.8643497858107279</v>
          </cell>
          <cell r="N692">
            <v>2.8731442315943045</v>
          </cell>
          <cell r="O692">
            <v>-5.0726208541079671</v>
          </cell>
          <cell r="P692">
            <v>0.41568971798495724</v>
          </cell>
        </row>
        <row r="693">
          <cell r="B693">
            <v>38199</v>
          </cell>
          <cell r="C693">
            <v>3102.0390000000002</v>
          </cell>
          <cell r="D693">
            <v>38199</v>
          </cell>
          <cell r="E693">
            <v>885.7</v>
          </cell>
          <cell r="F693">
            <v>38199</v>
          </cell>
          <cell r="G693" t="str">
            <v>#N/A N/A</v>
          </cell>
          <cell r="H693">
            <v>16277.798053548735</v>
          </cell>
          <cell r="J693">
            <v>1.8045977011494241</v>
          </cell>
          <cell r="K693">
            <v>0.83501525021039136</v>
          </cell>
          <cell r="L693">
            <v>-4.1308750297484043</v>
          </cell>
          <cell r="N693">
            <v>3.2558813005018061</v>
          </cell>
          <cell r="O693">
            <v>-4.5067385444743868</v>
          </cell>
          <cell r="P693">
            <v>1.0203695379593203</v>
          </cell>
        </row>
        <row r="694">
          <cell r="B694">
            <v>38230</v>
          </cell>
          <cell r="C694">
            <v>3095.1819999999998</v>
          </cell>
          <cell r="D694">
            <v>38230</v>
          </cell>
          <cell r="E694">
            <v>889.9</v>
          </cell>
          <cell r="F694">
            <v>38230</v>
          </cell>
          <cell r="G694" t="str">
            <v>#N/A N/A</v>
          </cell>
          <cell r="H694">
            <v>16317.825144590779</v>
          </cell>
          <cell r="J694">
            <v>2.4168488894003914</v>
          </cell>
          <cell r="K694">
            <v>0.3231869716528335</v>
          </cell>
          <cell r="L694">
            <v>-3.8189053340193846</v>
          </cell>
          <cell r="N694">
            <v>2.8011073303341849</v>
          </cell>
          <cell r="O694">
            <v>-2.8281284123170991</v>
          </cell>
          <cell r="P694">
            <v>-0.74593642033987662</v>
          </cell>
        </row>
        <row r="695">
          <cell r="B695">
            <v>38260</v>
          </cell>
          <cell r="C695">
            <v>3104.058</v>
          </cell>
          <cell r="D695">
            <v>38260</v>
          </cell>
          <cell r="E695">
            <v>893.9</v>
          </cell>
          <cell r="F695">
            <v>38260</v>
          </cell>
          <cell r="G695" t="str">
            <v>#N/A N/A</v>
          </cell>
          <cell r="H695">
            <v>16520.629072537136</v>
          </cell>
          <cell r="J695">
            <v>2.0666818908426698</v>
          </cell>
          <cell r="K695">
            <v>0.35449952523252115</v>
          </cell>
          <cell r="L695">
            <v>0.78816886209718273</v>
          </cell>
          <cell r="N695">
            <v>3.1963336729927461</v>
          </cell>
          <cell r="O695">
            <v>-1.379082082965577</v>
          </cell>
          <cell r="P695">
            <v>5.2869253643184067E-2</v>
          </cell>
        </row>
        <row r="696">
          <cell r="B696">
            <v>38291</v>
          </cell>
          <cell r="C696">
            <v>3122.0219999999999</v>
          </cell>
          <cell r="D696">
            <v>38291</v>
          </cell>
          <cell r="E696">
            <v>896.7</v>
          </cell>
          <cell r="F696">
            <v>38291</v>
          </cell>
          <cell r="G696" t="str">
            <v>#N/A N/A</v>
          </cell>
          <cell r="H696">
            <v>16465.887260407257</v>
          </cell>
          <cell r="J696">
            <v>1.2419555154115303</v>
          </cell>
          <cell r="K696">
            <v>0.6441891929791943</v>
          </cell>
          <cell r="L696">
            <v>1.1554953946459445</v>
          </cell>
          <cell r="N696">
            <v>3.6754721567567428</v>
          </cell>
          <cell r="O696">
            <v>0.33568311513931803</v>
          </cell>
          <cell r="P696">
            <v>-0.67445443465858901</v>
          </cell>
        </row>
        <row r="697">
          <cell r="B697">
            <v>38321</v>
          </cell>
          <cell r="C697">
            <v>3140.01</v>
          </cell>
          <cell r="D697">
            <v>38321</v>
          </cell>
          <cell r="E697">
            <v>905.9</v>
          </cell>
          <cell r="F697">
            <v>38321</v>
          </cell>
          <cell r="G697" t="str">
            <v>#N/A N/A</v>
          </cell>
          <cell r="H697">
            <v>16599.920833839475</v>
          </cell>
          <cell r="J697">
            <v>1.7979548263849843</v>
          </cell>
          <cell r="K697">
            <v>1.448315478702078</v>
          </cell>
          <cell r="L697">
            <v>1.7287578874578546</v>
          </cell>
          <cell r="N697">
            <v>3.7494056730919656</v>
          </cell>
          <cell r="O697">
            <v>1.9239423942394307</v>
          </cell>
          <cell r="P697">
            <v>1.791559000863252E-2</v>
          </cell>
        </row>
        <row r="698">
          <cell r="B698">
            <v>38352</v>
          </cell>
          <cell r="C698">
            <v>3152.2449999999999</v>
          </cell>
          <cell r="D698">
            <v>38352</v>
          </cell>
          <cell r="E698">
            <v>912.9</v>
          </cell>
          <cell r="F698">
            <v>38352</v>
          </cell>
          <cell r="G698" t="str">
            <v>#N/A N/A</v>
          </cell>
          <cell r="H698">
            <v>16677.039695913816</v>
          </cell>
          <cell r="J698">
            <v>2.1255173956818529</v>
          </cell>
          <cell r="K698">
            <v>1.552387229877783</v>
          </cell>
          <cell r="L698">
            <v>0.94675948893911954</v>
          </cell>
          <cell r="N698">
            <v>3.8088498069871912</v>
          </cell>
          <cell r="O698">
            <v>2.7115211521152149</v>
          </cell>
          <cell r="P698">
            <v>-1.1199360036540096E-2</v>
          </cell>
        </row>
        <row r="699">
          <cell r="B699">
            <v>38383</v>
          </cell>
          <cell r="C699">
            <v>3169.5819999999999</v>
          </cell>
          <cell r="D699">
            <v>38383</v>
          </cell>
          <cell r="E699">
            <v>927.5</v>
          </cell>
          <cell r="F699">
            <v>38383</v>
          </cell>
          <cell r="G699" t="str">
            <v>#N/A N/A</v>
          </cell>
          <cell r="H699">
            <v>16802.49603555131</v>
          </cell>
          <cell r="J699">
            <v>3.4348165495706517</v>
          </cell>
          <cell r="K699">
            <v>1.5233717123069646</v>
          </cell>
          <cell r="L699">
            <v>2.0442796055906376</v>
          </cell>
          <cell r="N699">
            <v>4.1866877215080756</v>
          </cell>
          <cell r="O699">
            <v>5.218377765172999</v>
          </cell>
          <cell r="P699">
            <v>-4.6941543038780953E-2</v>
          </cell>
        </row>
        <row r="700">
          <cell r="B700">
            <v>38411</v>
          </cell>
          <cell r="C700">
            <v>3173.06</v>
          </cell>
          <cell r="D700">
            <v>38411</v>
          </cell>
          <cell r="E700">
            <v>937.1</v>
          </cell>
          <cell r="F700">
            <v>38411</v>
          </cell>
          <cell r="G700" t="str">
            <v>#N/A N/A</v>
          </cell>
          <cell r="H700">
            <v>16859.982562495505</v>
          </cell>
          <cell r="J700">
            <v>3.4440887515178265</v>
          </cell>
          <cell r="K700">
            <v>1.052544418648349</v>
          </cell>
          <cell r="L700">
            <v>1.5666443910135053</v>
          </cell>
          <cell r="N700">
            <v>4.3194950150821532</v>
          </cell>
          <cell r="O700">
            <v>6.6340464269458499</v>
          </cell>
          <cell r="P700">
            <v>-6.0333256504430111E-2</v>
          </cell>
        </row>
        <row r="701">
          <cell r="B701">
            <v>38442</v>
          </cell>
          <cell r="C701">
            <v>3189.366</v>
          </cell>
          <cell r="D701">
            <v>38442</v>
          </cell>
          <cell r="E701">
            <v>950.5</v>
          </cell>
          <cell r="F701">
            <v>38442</v>
          </cell>
          <cell r="G701" t="str">
            <v>#N/A N/A</v>
          </cell>
          <cell r="H701">
            <v>16999.086234126382</v>
          </cell>
          <cell r="J701">
            <v>4.1187424690546592</v>
          </cell>
          <cell r="K701">
            <v>1.177605167111051</v>
          </cell>
          <cell r="L701">
            <v>1.9310773619581445</v>
          </cell>
          <cell r="N701">
            <v>4.3858291142492734</v>
          </cell>
          <cell r="O701">
            <v>8.8524965643609566</v>
          </cell>
          <cell r="P701">
            <v>-0.30049098079895087</v>
          </cell>
        </row>
        <row r="702">
          <cell r="B702">
            <v>38472</v>
          </cell>
          <cell r="C702">
            <v>3215.31</v>
          </cell>
          <cell r="D702">
            <v>38472</v>
          </cell>
          <cell r="E702">
            <v>964.9</v>
          </cell>
          <cell r="F702">
            <v>38472</v>
          </cell>
          <cell r="G702" t="str">
            <v>#N/A N/A</v>
          </cell>
          <cell r="H702">
            <v>16976.899789377363</v>
          </cell>
          <cell r="J702">
            <v>4.03234501347709</v>
          </cell>
          <cell r="K702">
            <v>1.4427138972899378</v>
          </cell>
          <cell r="L702">
            <v>1.037963368401007</v>
          </cell>
          <cell r="N702">
            <v>4.5170073245868192</v>
          </cell>
          <cell r="O702">
            <v>10.908045977011493</v>
          </cell>
          <cell r="P702">
            <v>-1.3470976780505239E-2</v>
          </cell>
        </row>
        <row r="703">
          <cell r="B703">
            <v>38503</v>
          </cell>
          <cell r="C703">
            <v>3234.3130000000001</v>
          </cell>
          <cell r="D703">
            <v>38503</v>
          </cell>
          <cell r="E703">
            <v>975.4</v>
          </cell>
          <cell r="F703">
            <v>38503</v>
          </cell>
          <cell r="G703" t="str">
            <v>#N/A N/A</v>
          </cell>
          <cell r="H703">
            <v>16508.773429380879</v>
          </cell>
          <cell r="J703">
            <v>4.0870771529185834</v>
          </cell>
          <cell r="K703">
            <v>1.9304078712662376</v>
          </cell>
          <cell r="L703">
            <v>-2.0830930981855178</v>
          </cell>
          <cell r="N703">
            <v>4.8327974974807342</v>
          </cell>
          <cell r="O703">
            <v>12.256876510530557</v>
          </cell>
          <cell r="P703">
            <v>-2.6934112872964211</v>
          </cell>
        </row>
        <row r="704">
          <cell r="B704">
            <v>38533</v>
          </cell>
          <cell r="C704">
            <v>3283.3110000000001</v>
          </cell>
          <cell r="D704">
            <v>38533</v>
          </cell>
          <cell r="E704">
            <v>982.5</v>
          </cell>
          <cell r="F704">
            <v>38533</v>
          </cell>
          <cell r="G704" t="str">
            <v>#N/A N/A</v>
          </cell>
          <cell r="H704">
            <v>15754.319944796971</v>
          </cell>
          <cell r="J704">
            <v>3.3666491320357705</v>
          </cell>
          <cell r="K704">
            <v>2.9455697464637165</v>
          </cell>
          <cell r="L704">
            <v>-7.3225482369192907</v>
          </cell>
          <cell r="N704">
            <v>6.1497665928570644</v>
          </cell>
          <cell r="O704">
            <v>12.18314683717745</v>
          </cell>
          <cell r="P704">
            <v>-3.8868888144674929</v>
          </cell>
        </row>
        <row r="705">
          <cell r="B705">
            <v>38564</v>
          </cell>
          <cell r="C705">
            <v>3309.7109999999998</v>
          </cell>
          <cell r="D705">
            <v>38564</v>
          </cell>
          <cell r="E705">
            <v>998.7</v>
          </cell>
          <cell r="F705">
            <v>38564</v>
          </cell>
          <cell r="G705" t="str">
            <v>#N/A N/A</v>
          </cell>
          <cell r="H705">
            <v>15625.013380211623</v>
          </cell>
          <cell r="J705">
            <v>3.5029536739558553</v>
          </cell>
          <cell r="K705">
            <v>2.9359843996379809</v>
          </cell>
          <cell r="L705">
            <v>-7.9630935326108876</v>
          </cell>
          <cell r="N705">
            <v>6.694693393603357</v>
          </cell>
          <cell r="O705">
            <v>12.758270294682173</v>
          </cell>
          <cell r="P705">
            <v>-4.0102762744055447</v>
          </cell>
        </row>
        <row r="706">
          <cell r="B706">
            <v>38595</v>
          </cell>
          <cell r="C706">
            <v>3296.0520000000001</v>
          </cell>
          <cell r="D706">
            <v>38595</v>
          </cell>
          <cell r="E706">
            <v>1004.1</v>
          </cell>
          <cell r="F706">
            <v>38595</v>
          </cell>
          <cell r="G706" t="str">
            <v>#N/A N/A</v>
          </cell>
          <cell r="H706">
            <v>15661.685819813953</v>
          </cell>
          <cell r="J706">
            <v>2.9423826122616514</v>
          </cell>
          <cell r="K706">
            <v>1.908875238729224</v>
          </cell>
          <cell r="L706">
            <v>-5.1311359574379605</v>
          </cell>
          <cell r="N706">
            <v>6.4897637683341447</v>
          </cell>
          <cell r="O706">
            <v>12.832902573322858</v>
          </cell>
          <cell r="P706">
            <v>-4.0209973998546644</v>
          </cell>
        </row>
        <row r="707">
          <cell r="B707">
            <v>38625</v>
          </cell>
          <cell r="C707">
            <v>3322.634</v>
          </cell>
          <cell r="D707">
            <v>38625</v>
          </cell>
          <cell r="E707">
            <v>1008.7</v>
          </cell>
          <cell r="F707">
            <v>38625</v>
          </cell>
          <cell r="G707" t="str">
            <v>#N/A N/A</v>
          </cell>
          <cell r="H707">
            <v>15888.81097069824</v>
          </cell>
          <cell r="J707">
            <v>2.6666666666666616</v>
          </cell>
          <cell r="K707">
            <v>1.1976629688750018</v>
          </cell>
          <cell r="L707">
            <v>0.85367712711512667</v>
          </cell>
          <cell r="N707">
            <v>7.0416210006385205</v>
          </cell>
          <cell r="O707">
            <v>12.84259984338294</v>
          </cell>
          <cell r="P707">
            <v>-3.8244191493239876</v>
          </cell>
        </row>
        <row r="708">
          <cell r="B708">
            <v>38656</v>
          </cell>
          <cell r="C708">
            <v>3344.3470000000002</v>
          </cell>
          <cell r="D708">
            <v>38656</v>
          </cell>
          <cell r="E708">
            <v>1022.3</v>
          </cell>
          <cell r="F708">
            <v>38656</v>
          </cell>
          <cell r="G708" t="str">
            <v>#N/A N/A</v>
          </cell>
          <cell r="H708">
            <v>15865.175926463888</v>
          </cell>
          <cell r="J708">
            <v>2.36307199359167</v>
          </cell>
          <cell r="K708">
            <v>1.0464962046535353</v>
          </cell>
          <cell r="L708">
            <v>1.5370389797964457</v>
          </cell>
          <cell r="N708">
            <v>7.1211862056065112</v>
          </cell>
          <cell r="O708">
            <v>14.006914241106273</v>
          </cell>
          <cell r="P708">
            <v>-3.648217216862637</v>
          </cell>
        </row>
        <row r="709">
          <cell r="B709">
            <v>38686</v>
          </cell>
          <cell r="C709">
            <v>3375.3009999999999</v>
          </cell>
          <cell r="D709">
            <v>38686</v>
          </cell>
          <cell r="E709">
            <v>1031.0999999999999</v>
          </cell>
          <cell r="F709">
            <v>38686</v>
          </cell>
          <cell r="G709" t="str">
            <v>#N/A N/A</v>
          </cell>
          <cell r="H709">
            <v>16033.365950918651</v>
          </cell>
          <cell r="J709">
            <v>2.6889752016731272</v>
          </cell>
          <cell r="K709">
            <v>2.4043613389594487</v>
          </cell>
          <cell r="L709">
            <v>2.3731808655903297</v>
          </cell>
          <cell r="N709">
            <v>7.4933200849678805</v>
          </cell>
          <cell r="O709">
            <v>13.820509990065123</v>
          </cell>
          <cell r="P709">
            <v>-3.4129974991560452</v>
          </cell>
        </row>
        <row r="710">
          <cell r="B710">
            <v>38717</v>
          </cell>
          <cell r="C710">
            <v>3404.8420000000001</v>
          </cell>
          <cell r="D710">
            <v>38717</v>
          </cell>
          <cell r="E710">
            <v>1043.5</v>
          </cell>
          <cell r="F710">
            <v>38717</v>
          </cell>
          <cell r="G710" t="str">
            <v>#N/A N/A</v>
          </cell>
          <cell r="H710">
            <v>15991.013476492259</v>
          </cell>
          <cell r="J710">
            <v>3.4499851293744443</v>
          </cell>
          <cell r="K710">
            <v>2.4741816281901752</v>
          </cell>
          <cell r="L710">
            <v>0.64323570833901833</v>
          </cell>
          <cell r="N710">
            <v>8.0132413565570104</v>
          </cell>
          <cell r="O710">
            <v>14.30605761857815</v>
          </cell>
          <cell r="P710">
            <v>-4.1135970887545836</v>
          </cell>
        </row>
        <row r="711">
          <cell r="B711">
            <v>38748</v>
          </cell>
          <cell r="C711">
            <v>3439.6779999999999</v>
          </cell>
          <cell r="D711">
            <v>38748</v>
          </cell>
          <cell r="E711">
            <v>1055.2</v>
          </cell>
          <cell r="F711">
            <v>38748</v>
          </cell>
          <cell r="G711" t="str">
            <v>#N/A N/A</v>
          </cell>
          <cell r="H711">
            <v>17313.927895951376</v>
          </cell>
          <cell r="J711">
            <v>3.2182333952851527</v>
          </cell>
          <cell r="K711">
            <v>2.850511624541352</v>
          </cell>
          <cell r="L711">
            <v>9.1316476804451874</v>
          </cell>
          <cell r="N711">
            <v>8.5215022043916289</v>
          </cell>
          <cell r="O711">
            <v>13.768194070080874</v>
          </cell>
          <cell r="P711">
            <v>3.0437850383535858</v>
          </cell>
        </row>
        <row r="712">
          <cell r="B712">
            <v>38776</v>
          </cell>
          <cell r="C712">
            <v>3479.069</v>
          </cell>
          <cell r="D712">
            <v>38776</v>
          </cell>
          <cell r="E712">
            <v>1064.2</v>
          </cell>
          <cell r="F712">
            <v>38776</v>
          </cell>
          <cell r="G712" t="str">
            <v>#N/A N/A</v>
          </cell>
          <cell r="H712">
            <v>17398.099150256934</v>
          </cell>
          <cell r="J712">
            <v>3.2101639026282713</v>
          </cell>
          <cell r="K712">
            <v>3.0743332224296482</v>
          </cell>
          <cell r="L712">
            <v>8.5118321599844116</v>
          </cell>
          <cell r="N712">
            <v>9.6439714345143202</v>
          </cell>
          <cell r="O712">
            <v>13.563120264646255</v>
          </cell>
          <cell r="P712">
            <v>3.1916793849980252</v>
          </cell>
        </row>
        <row r="713">
          <cell r="B713">
            <v>38807</v>
          </cell>
          <cell r="C713">
            <v>3520.1689999999999</v>
          </cell>
          <cell r="D713">
            <v>38807</v>
          </cell>
          <cell r="E713">
            <v>1074.3</v>
          </cell>
          <cell r="F713">
            <v>38807</v>
          </cell>
          <cell r="G713" t="str">
            <v>#N/A N/A</v>
          </cell>
          <cell r="H713">
            <v>17642.188163535229</v>
          </cell>
          <cell r="J713">
            <v>2.9516051748921912</v>
          </cell>
          <cell r="K713">
            <v>3.3871468925724013</v>
          </cell>
          <cell r="L713">
            <v>10.325641270143993</v>
          </cell>
          <cell r="N713">
            <v>10.372061406561684</v>
          </cell>
          <cell r="O713">
            <v>13.024723829563388</v>
          </cell>
          <cell r="P713">
            <v>3.7831558740951232</v>
          </cell>
        </row>
        <row r="714">
          <cell r="B714">
            <v>38837</v>
          </cell>
          <cell r="C714">
            <v>3562.9189999999999</v>
          </cell>
          <cell r="D714">
            <v>38837</v>
          </cell>
          <cell r="E714">
            <v>1092.5999999999999</v>
          </cell>
          <cell r="F714">
            <v>38837</v>
          </cell>
          <cell r="G714" t="str">
            <v>#N/A N/A</v>
          </cell>
          <cell r="H714">
            <v>17725.520754980858</v>
          </cell>
          <cell r="J714">
            <v>3.5443517816527548</v>
          </cell>
          <cell r="K714">
            <v>3.5829225875212645</v>
          </cell>
          <cell r="L714">
            <v>2.3772356076735557</v>
          </cell>
          <cell r="N714">
            <v>10.811057098693432</v>
          </cell>
          <cell r="O714">
            <v>13.234532075862781</v>
          </cell>
          <cell r="P714">
            <v>4.4096447224829305</v>
          </cell>
        </row>
        <row r="715">
          <cell r="B715">
            <v>38868</v>
          </cell>
          <cell r="C715">
            <v>3590.8240000000001</v>
          </cell>
          <cell r="D715">
            <v>38868</v>
          </cell>
          <cell r="E715">
            <v>1110.4000000000001</v>
          </cell>
          <cell r="F715">
            <v>38868</v>
          </cell>
          <cell r="G715" t="str">
            <v>#N/A N/A</v>
          </cell>
          <cell r="H715">
            <v>17815.028954758687</v>
          </cell>
          <cell r="J715">
            <v>4.3412892313474893</v>
          </cell>
          <cell r="K715">
            <v>3.212209933174659</v>
          </cell>
          <cell r="L715">
            <v>2.3964100957293066</v>
          </cell>
          <cell r="N715">
            <v>11.022773615293268</v>
          </cell>
          <cell r="O715">
            <v>13.840475702276001</v>
          </cell>
          <cell r="P715">
            <v>7.9124928994000809</v>
          </cell>
        </row>
        <row r="716">
          <cell r="B716">
            <v>38898</v>
          </cell>
          <cell r="C716">
            <v>3635.4209999999998</v>
          </cell>
          <cell r="D716">
            <v>38898</v>
          </cell>
          <cell r="E716">
            <v>1127.2</v>
          </cell>
          <cell r="F716">
            <v>38898</v>
          </cell>
          <cell r="G716" t="str">
            <v>#N/A N/A</v>
          </cell>
          <cell r="H716">
            <v>18087.403779040029</v>
          </cell>
          <cell r="J716">
            <v>4.9241366471190595</v>
          </cell>
          <cell r="K716">
            <v>3.2740473539764725</v>
          </cell>
          <cell r="L716">
            <v>2.5235850075843613</v>
          </cell>
          <cell r="N716">
            <v>10.724235383123926</v>
          </cell>
          <cell r="O716">
            <v>14.727735368956751</v>
          </cell>
          <cell r="P716">
            <v>14.809168802069328</v>
          </cell>
        </row>
        <row r="717">
          <cell r="B717">
            <v>38929</v>
          </cell>
          <cell r="C717">
            <v>3680.5120000000002</v>
          </cell>
          <cell r="D717">
            <v>38929</v>
          </cell>
          <cell r="E717">
            <v>1140.3</v>
          </cell>
          <cell r="F717">
            <v>38929</v>
          </cell>
          <cell r="G717" t="str">
            <v>#N/A N/A</v>
          </cell>
          <cell r="H717">
            <v>18218.006458954358</v>
          </cell>
          <cell r="J717">
            <v>4.3657331136738087</v>
          </cell>
          <cell r="K717">
            <v>3.3004679589965447</v>
          </cell>
          <cell r="L717">
            <v>2.7783990709277839</v>
          </cell>
          <cell r="N717">
            <v>11.203425314173977</v>
          </cell>
          <cell r="O717">
            <v>14.178431961549997</v>
          </cell>
          <cell r="P717">
            <v>16.595141492977184</v>
          </cell>
        </row>
        <row r="718">
          <cell r="B718">
            <v>38960</v>
          </cell>
          <cell r="C718">
            <v>3673.9740000000002</v>
          </cell>
          <cell r="D718">
            <v>38960</v>
          </cell>
          <cell r="E718">
            <v>1162.5999999999999</v>
          </cell>
          <cell r="F718">
            <v>38960</v>
          </cell>
          <cell r="G718" t="str">
            <v>#N/A N/A</v>
          </cell>
          <cell r="H718">
            <v>18325.660273337915</v>
          </cell>
          <cell r="J718">
            <v>4.7010086455331335</v>
          </cell>
          <cell r="K718">
            <v>2.3156244917601043</v>
          </cell>
          <cell r="L718">
            <v>2.8662951930978009</v>
          </cell>
          <cell r="N718">
            <v>11.465899203046547</v>
          </cell>
          <cell r="O718">
            <v>15.78528035056268</v>
          </cell>
          <cell r="P718">
            <v>17.009500025557323</v>
          </cell>
        </row>
        <row r="719">
          <cell r="B719">
            <v>38990</v>
          </cell>
          <cell r="C719">
            <v>3726.3969999999999</v>
          </cell>
          <cell r="D719">
            <v>38990</v>
          </cell>
          <cell r="E719">
            <v>1160.7</v>
          </cell>
          <cell r="F719">
            <v>38990</v>
          </cell>
          <cell r="G719" t="str">
            <v>#N/A N/A</v>
          </cell>
          <cell r="H719">
            <v>18474.942262405202</v>
          </cell>
          <cell r="J719">
            <v>2.9719659332860138</v>
          </cell>
          <cell r="K719">
            <v>2.5024887076352309</v>
          </cell>
          <cell r="L719">
            <v>2.1425876709528557</v>
          </cell>
          <cell r="N719">
            <v>12.151895153062299</v>
          </cell>
          <cell r="O719">
            <v>15.068900565083766</v>
          </cell>
          <cell r="P719">
            <v>16.276430605639682</v>
          </cell>
        </row>
        <row r="720">
          <cell r="B720">
            <v>39021</v>
          </cell>
          <cell r="C720">
            <v>3763.6280000000002</v>
          </cell>
          <cell r="D720">
            <v>39021</v>
          </cell>
          <cell r="E720">
            <v>1170.5999999999999</v>
          </cell>
          <cell r="F720">
            <v>39021</v>
          </cell>
          <cell r="G720" t="str">
            <v>#N/A N/A</v>
          </cell>
          <cell r="H720">
            <v>18522.136108795727</v>
          </cell>
          <cell r="J720">
            <v>2.6571954748750182</v>
          </cell>
          <cell r="K720">
            <v>2.2582727620505061</v>
          </cell>
          <cell r="L720">
            <v>1.6693903942046617</v>
          </cell>
          <cell r="N720">
            <v>12.537006476899681</v>
          </cell>
          <cell r="O720">
            <v>14.506504939841536</v>
          </cell>
          <cell r="P720">
            <v>16.747120830219721</v>
          </cell>
        </row>
        <row r="721">
          <cell r="B721">
            <v>39051</v>
          </cell>
          <cell r="C721">
            <v>3801.8629999999998</v>
          </cell>
          <cell r="D721">
            <v>39051</v>
          </cell>
          <cell r="E721">
            <v>1180.0999999999999</v>
          </cell>
          <cell r="F721">
            <v>39051</v>
          </cell>
          <cell r="G721" t="str">
            <v>#N/A N/A</v>
          </cell>
          <cell r="H721">
            <v>18659.524333667658</v>
          </cell>
          <cell r="J721">
            <v>1.505246860485121</v>
          </cell>
          <cell r="K721">
            <v>3.4809446120195542</v>
          </cell>
          <cell r="L721">
            <v>1.82183918805634</v>
          </cell>
          <cell r="N721">
            <v>12.637746974269849</v>
          </cell>
          <cell r="O721">
            <v>14.450586752012406</v>
          </cell>
          <cell r="P721">
            <v>16.379332891098496</v>
          </cell>
        </row>
        <row r="722">
          <cell r="B722">
            <v>39082</v>
          </cell>
          <cell r="C722">
            <v>3839.5369999999998</v>
          </cell>
          <cell r="D722">
            <v>39082</v>
          </cell>
          <cell r="E722">
            <v>1192.2</v>
          </cell>
          <cell r="F722">
            <v>39082</v>
          </cell>
          <cell r="G722" t="str">
            <v>#N/A N/A</v>
          </cell>
          <cell r="H722">
            <v>18655.71222975889</v>
          </cell>
          <cell r="J722">
            <v>2.7138795554406903</v>
          </cell>
          <cell r="K722">
            <v>3.0361767680684659</v>
          </cell>
          <cell r="L722">
            <v>0.97846025598433695</v>
          </cell>
          <cell r="N722">
            <v>12.766965398100695</v>
          </cell>
          <cell r="O722">
            <v>14.250119789171055</v>
          </cell>
          <cell r="P722">
            <v>16.663726518546795</v>
          </cell>
        </row>
        <row r="723">
          <cell r="B723">
            <v>39113</v>
          </cell>
          <cell r="C723">
            <v>3894.57</v>
          </cell>
          <cell r="D723">
            <v>39113</v>
          </cell>
          <cell r="E723">
            <v>1200.3</v>
          </cell>
          <cell r="F723">
            <v>39113</v>
          </cell>
          <cell r="G723">
            <v>19080.189999999999</v>
          </cell>
          <cell r="J723">
            <v>2.5371604305484352</v>
          </cell>
          <cell r="K723">
            <v>3.4791429971293697</v>
          </cell>
          <cell r="L723">
            <v>3.0129024423876549</v>
          </cell>
          <cell r="N723">
            <v>13.224842557937123</v>
          </cell>
          <cell r="O723">
            <v>13.750947687642135</v>
          </cell>
          <cell r="P723">
            <v>10.201394592047697</v>
          </cell>
        </row>
        <row r="724">
          <cell r="B724">
            <v>39141</v>
          </cell>
          <cell r="C724">
            <v>3914.9349999999999</v>
          </cell>
          <cell r="D724">
            <v>39141</v>
          </cell>
          <cell r="E724">
            <v>1210.9000000000001</v>
          </cell>
          <cell r="F724">
            <v>39141</v>
          </cell>
          <cell r="G724">
            <v>19407.099999999999</v>
          </cell>
          <cell r="J724">
            <v>2.6099483094653042</v>
          </cell>
          <cell r="K724">
            <v>2.9741208454907575</v>
          </cell>
          <cell r="L724">
            <v>4.0064025907856626</v>
          </cell>
          <cell r="N724">
            <v>12.528236720800878</v>
          </cell>
          <cell r="O724">
            <v>13.785002819018978</v>
          </cell>
          <cell r="P724">
            <v>11.547243364878712</v>
          </cell>
        </row>
        <row r="725">
          <cell r="B725">
            <v>39172</v>
          </cell>
          <cell r="C725">
            <v>3951.5720000000001</v>
          </cell>
          <cell r="D725">
            <v>39172</v>
          </cell>
          <cell r="E725">
            <v>1221.5</v>
          </cell>
          <cell r="F725">
            <v>39172</v>
          </cell>
          <cell r="G725">
            <v>19740.93</v>
          </cell>
          <cell r="J725">
            <v>2.4576413353464055</v>
          </cell>
          <cell r="K725">
            <v>2.9179299483245158</v>
          </cell>
          <cell r="L725">
            <v>5.8170803498459378</v>
          </cell>
          <cell r="N725">
            <v>12.255178657615584</v>
          </cell>
          <cell r="O725">
            <v>13.701945452853014</v>
          </cell>
          <cell r="P725">
            <v>11.896153793454456</v>
          </cell>
        </row>
        <row r="726">
          <cell r="B726">
            <v>39202</v>
          </cell>
          <cell r="C726">
            <v>3990.4789999999998</v>
          </cell>
          <cell r="D726">
            <v>39202</v>
          </cell>
          <cell r="E726">
            <v>1234.5</v>
          </cell>
          <cell r="F726">
            <v>39202</v>
          </cell>
          <cell r="G726">
            <v>20039.259999999998</v>
          </cell>
          <cell r="J726">
            <v>2.849287678080481</v>
          </cell>
          <cell r="K726">
            <v>2.4626338722888441</v>
          </cell>
          <cell r="L726">
            <v>5.0265222725769387</v>
          </cell>
          <cell r="N726">
            <v>12.000272810018986</v>
          </cell>
          <cell r="O726">
            <v>12.987369577155427</v>
          </cell>
          <cell r="P726">
            <v>13.053152440494475</v>
          </cell>
        </row>
        <row r="727">
          <cell r="B727">
            <v>39233</v>
          </cell>
          <cell r="C727">
            <v>4040.0390000000002</v>
          </cell>
          <cell r="D727">
            <v>39233</v>
          </cell>
          <cell r="E727">
            <v>1252.2</v>
          </cell>
          <cell r="F727">
            <v>39233</v>
          </cell>
          <cell r="G727">
            <v>20197.09</v>
          </cell>
          <cell r="J727">
            <v>3.4106862664134097</v>
          </cell>
          <cell r="K727">
            <v>3.195557525220738</v>
          </cell>
          <cell r="L727">
            <v>4.0706236377408445</v>
          </cell>
          <cell r="N727">
            <v>12.510081251545602</v>
          </cell>
          <cell r="O727">
            <v>12.770172910662826</v>
          </cell>
          <cell r="P727">
            <v>13.371075911751618</v>
          </cell>
        </row>
        <row r="728">
          <cell r="B728">
            <v>39263</v>
          </cell>
          <cell r="C728">
            <v>4100.3180000000002</v>
          </cell>
          <cell r="D728">
            <v>39263</v>
          </cell>
          <cell r="E728">
            <v>1272.5999999999999</v>
          </cell>
          <cell r="F728">
            <v>39263</v>
          </cell>
          <cell r="G728">
            <v>20519.62</v>
          </cell>
          <cell r="J728">
            <v>4.183381088825211</v>
          </cell>
          <cell r="K728">
            <v>3.7642234533497021</v>
          </cell>
          <cell r="L728">
            <v>3.9445456723669947</v>
          </cell>
          <cell r="N728">
            <v>12.787982464754432</v>
          </cell>
          <cell r="O728">
            <v>12.899219304471243</v>
          </cell>
          <cell r="P728">
            <v>13.447016778485699</v>
          </cell>
        </row>
        <row r="729">
          <cell r="B729">
            <v>39294</v>
          </cell>
          <cell r="C729">
            <v>4163.7079999999996</v>
          </cell>
          <cell r="D729">
            <v>39294</v>
          </cell>
          <cell r="E729">
            <v>1290.8</v>
          </cell>
          <cell r="F729">
            <v>39294</v>
          </cell>
          <cell r="G729">
            <v>20640.78</v>
          </cell>
          <cell r="J729">
            <v>4.5605508302956732</v>
          </cell>
          <cell r="K729">
            <v>4.341057802835202</v>
          </cell>
          <cell r="L729">
            <v>3.0017076478872085</v>
          </cell>
          <cell r="N729">
            <v>13.128499513111214</v>
          </cell>
          <cell r="O729">
            <v>13.19828115408226</v>
          </cell>
          <cell r="P729">
            <v>13.298785168971229</v>
          </cell>
        </row>
        <row r="730">
          <cell r="B730">
            <v>39325</v>
          </cell>
          <cell r="C730">
            <v>4181.4319999999998</v>
          </cell>
          <cell r="D730">
            <v>39325</v>
          </cell>
          <cell r="E730">
            <v>1318.8</v>
          </cell>
          <cell r="F730">
            <v>39325</v>
          </cell>
          <cell r="G730">
            <v>20815.39</v>
          </cell>
          <cell r="J730">
            <v>5.3186391950167611</v>
          </cell>
          <cell r="K730">
            <v>3.4997929475433232</v>
          </cell>
          <cell r="L730">
            <v>3.061332102793024</v>
          </cell>
          <cell r="N730">
            <v>13.812237103474324</v>
          </cell>
          <cell r="O730">
            <v>13.435403406158608</v>
          </cell>
          <cell r="P730">
            <v>13.586030132209782</v>
          </cell>
        </row>
        <row r="731">
          <cell r="B731">
            <v>39355</v>
          </cell>
          <cell r="C731">
            <v>4226.21</v>
          </cell>
          <cell r="D731">
            <v>39355</v>
          </cell>
          <cell r="E731">
            <v>1360.2</v>
          </cell>
          <cell r="F731">
            <v>39355</v>
          </cell>
          <cell r="G731">
            <v>20954.66</v>
          </cell>
          <cell r="J731">
            <v>6.8835454974068844</v>
          </cell>
          <cell r="K731">
            <v>3.070298450022646</v>
          </cell>
          <cell r="L731">
            <v>2.1201172341398289</v>
          </cell>
          <cell r="N731">
            <v>13.412768419467923</v>
          </cell>
          <cell r="O731">
            <v>17.187903851124318</v>
          </cell>
          <cell r="P731">
            <v>13.422059470468795</v>
          </cell>
        </row>
        <row r="732">
          <cell r="B732">
            <v>39386</v>
          </cell>
          <cell r="C732">
            <v>4267.5460000000003</v>
          </cell>
          <cell r="D732">
            <v>39386</v>
          </cell>
          <cell r="E732">
            <v>1387.7</v>
          </cell>
          <cell r="F732">
            <v>39386</v>
          </cell>
          <cell r="G732">
            <v>21022.560000000001</v>
          </cell>
          <cell r="J732">
            <v>7.5069724202045274</v>
          </cell>
          <cell r="K732">
            <v>2.4938828563386473</v>
          </cell>
          <cell r="L732">
            <v>1.8496394031620955</v>
          </cell>
          <cell r="N732">
            <v>13.389155357543302</v>
          </cell>
          <cell r="O732">
            <v>18.546044763369231</v>
          </cell>
          <cell r="P732">
            <v>13.499651857200657</v>
          </cell>
        </row>
        <row r="733">
          <cell r="B733">
            <v>39416</v>
          </cell>
          <cell r="C733">
            <v>4319.9160000000002</v>
          </cell>
          <cell r="D733">
            <v>39416</v>
          </cell>
          <cell r="E733">
            <v>1403.5</v>
          </cell>
          <cell r="F733">
            <v>39416</v>
          </cell>
          <cell r="G733">
            <v>21056.89</v>
          </cell>
          <cell r="J733">
            <v>6.4225053078556193</v>
          </cell>
          <cell r="K733">
            <v>3.3118797579393844</v>
          </cell>
          <cell r="L733">
            <v>1.1601992564155728</v>
          </cell>
          <cell r="N733">
            <v>13.626293214668706</v>
          </cell>
          <cell r="O733">
            <v>18.93059910177104</v>
          </cell>
          <cell r="P733">
            <v>12.847946300574975</v>
          </cell>
        </row>
        <row r="734">
          <cell r="B734">
            <v>39447</v>
          </cell>
          <cell r="C734">
            <v>4389.0259999999998</v>
          </cell>
          <cell r="D734">
            <v>39447</v>
          </cell>
          <cell r="E734">
            <v>1427</v>
          </cell>
          <cell r="F734">
            <v>39447</v>
          </cell>
          <cell r="G734">
            <v>21103.86</v>
          </cell>
          <cell r="J734">
            <v>4.9110424937509167</v>
          </cell>
          <cell r="K734">
            <v>3.852529808031302</v>
          </cell>
          <cell r="L734">
            <v>0.71201346144484923</v>
          </cell>
          <cell r="N734">
            <v>14.311334934394427</v>
          </cell>
          <cell r="O734">
            <v>19.69468210031873</v>
          </cell>
          <cell r="P734">
            <v>13.122778375279175</v>
          </cell>
        </row>
        <row r="735">
          <cell r="B735">
            <v>39478</v>
          </cell>
          <cell r="C735">
            <v>4461.2079999999996</v>
          </cell>
          <cell r="D735">
            <v>39478</v>
          </cell>
          <cell r="E735">
            <v>1454.8</v>
          </cell>
          <cell r="F735">
            <v>39478</v>
          </cell>
          <cell r="G735">
            <v>21774.69</v>
          </cell>
          <cell r="J735">
            <v>4.8353390502269944</v>
          </cell>
          <cell r="K735">
            <v>4.5380178678800176</v>
          </cell>
          <cell r="L735">
            <v>3.5777279265702955</v>
          </cell>
          <cell r="N735">
            <v>14.549436779926905</v>
          </cell>
          <cell r="O735">
            <v>21.203032575189539</v>
          </cell>
          <cell r="P735">
            <v>14.121976772767987</v>
          </cell>
        </row>
        <row r="736">
          <cell r="B736">
            <v>39507</v>
          </cell>
          <cell r="C736">
            <v>4498.6000000000004</v>
          </cell>
          <cell r="D736">
            <v>39507</v>
          </cell>
          <cell r="E736">
            <v>1464.6</v>
          </cell>
          <cell r="F736">
            <v>39507</v>
          </cell>
          <cell r="G736">
            <v>22010.85</v>
          </cell>
          <cell r="J736">
            <v>4.3534022087637902</v>
          </cell>
          <cell r="K736">
            <v>4.1362841314507071</v>
          </cell>
          <cell r="L736">
            <v>4.5303936146315893</v>
          </cell>
          <cell r="N736">
            <v>14.908676644695262</v>
          </cell>
          <cell r="O736">
            <v>20.95135849368237</v>
          </cell>
          <cell r="P736">
            <v>13.416481596941331</v>
          </cell>
        </row>
        <row r="737">
          <cell r="B737">
            <v>39538</v>
          </cell>
          <cell r="C737">
            <v>4548.607</v>
          </cell>
          <cell r="D737">
            <v>39538</v>
          </cell>
          <cell r="E737">
            <v>1486.2</v>
          </cell>
          <cell r="F737">
            <v>39538</v>
          </cell>
          <cell r="G737">
            <v>22201.02</v>
          </cell>
          <cell r="J737">
            <v>4.1485634197617305</v>
          </cell>
          <cell r="K737">
            <v>3.6359091971658541</v>
          </cell>
          <cell r="L737">
            <v>5.1988593555870821</v>
          </cell>
          <cell r="N737">
            <v>15.108797207794765</v>
          </cell>
          <cell r="O737">
            <v>21.670077773229647</v>
          </cell>
          <cell r="P737">
            <v>12.461874896471436</v>
          </cell>
        </row>
        <row r="738">
          <cell r="B738">
            <v>39568</v>
          </cell>
          <cell r="C738">
            <v>4592.527</v>
          </cell>
          <cell r="D738">
            <v>39568</v>
          </cell>
          <cell r="E738">
            <v>1501.2</v>
          </cell>
          <cell r="F738">
            <v>39568</v>
          </cell>
          <cell r="G738">
            <v>22592.48</v>
          </cell>
          <cell r="J738">
            <v>3.1894418476766662</v>
          </cell>
          <cell r="K738">
            <v>2.9435749241012887</v>
          </cell>
          <cell r="L738">
            <v>3.7556906665491052</v>
          </cell>
          <cell r="N738">
            <v>15.0871110961867</v>
          </cell>
          <cell r="O738">
            <v>21.603888213851775</v>
          </cell>
          <cell r="P738">
            <v>12.741089241818315</v>
          </cell>
        </row>
        <row r="739">
          <cell r="B739">
            <v>39599</v>
          </cell>
          <cell r="C739">
            <v>4620.1880000000001</v>
          </cell>
          <cell r="D739">
            <v>39599</v>
          </cell>
          <cell r="E739">
            <v>1504.7</v>
          </cell>
          <cell r="F739">
            <v>39599</v>
          </cell>
          <cell r="G739">
            <v>22846.39</v>
          </cell>
          <cell r="J739">
            <v>2.7379489280349611</v>
          </cell>
          <cell r="K739">
            <v>2.7027964255546211</v>
          </cell>
          <cell r="L739">
            <v>3.7960369545019912</v>
          </cell>
          <cell r="N739">
            <v>14.359985138757313</v>
          </cell>
          <cell r="O739">
            <v>20.164510461587604</v>
          </cell>
          <cell r="P739">
            <v>13.117236195907434</v>
          </cell>
        </row>
        <row r="740">
          <cell r="B740">
            <v>39629</v>
          </cell>
          <cell r="C740">
            <v>4671.9690000000001</v>
          </cell>
          <cell r="D740">
            <v>39629</v>
          </cell>
          <cell r="E740">
            <v>1508.5</v>
          </cell>
          <cell r="F740">
            <v>39629</v>
          </cell>
          <cell r="G740">
            <v>23100.04</v>
          </cell>
          <cell r="J740">
            <v>1.5004709998654331</v>
          </cell>
          <cell r="K740">
            <v>2.7120830619132397</v>
          </cell>
          <cell r="L740">
            <v>4.0494535836641754</v>
          </cell>
          <cell r="N740">
            <v>13.941625990959716</v>
          </cell>
          <cell r="O740">
            <v>18.536853685368548</v>
          </cell>
          <cell r="P740">
            <v>12.575379076220727</v>
          </cell>
        </row>
        <row r="741">
          <cell r="B741">
            <v>39660</v>
          </cell>
          <cell r="C741">
            <v>4710.3879999999999</v>
          </cell>
          <cell r="D741">
            <v>39660</v>
          </cell>
          <cell r="E741">
            <v>1519.1</v>
          </cell>
          <cell r="F741">
            <v>39660</v>
          </cell>
          <cell r="G741">
            <v>23432.85</v>
          </cell>
          <cell r="J741">
            <v>1.1923794297894919</v>
          </cell>
          <cell r="K741">
            <v>2.566364879291938</v>
          </cell>
          <cell r="L741">
            <v>3.7196890292699125</v>
          </cell>
          <cell r="N741">
            <v>13.129643096970312</v>
          </cell>
          <cell r="O741">
            <v>17.686705918810031</v>
          </cell>
          <cell r="P741">
            <v>13.526959736986676</v>
          </cell>
        </row>
        <row r="742">
          <cell r="B742">
            <v>39691</v>
          </cell>
          <cell r="C742">
            <v>4723.3879999999999</v>
          </cell>
          <cell r="D742">
            <v>39691</v>
          </cell>
          <cell r="E742">
            <v>1519.5</v>
          </cell>
          <cell r="F742">
            <v>39691</v>
          </cell>
          <cell r="G742">
            <v>23653.98</v>
          </cell>
          <cell r="J742">
            <v>0.98358476772777426</v>
          </cell>
          <cell r="K742">
            <v>2.2336753396182019</v>
          </cell>
          <cell r="L742">
            <v>3.534869185022238</v>
          </cell>
          <cell r="N742">
            <v>12.961014312800012</v>
          </cell>
          <cell r="O742">
            <v>15.218380345768878</v>
          </cell>
          <cell r="P742">
            <v>13.636977255770844</v>
          </cell>
        </row>
        <row r="743">
          <cell r="B743">
            <v>39721</v>
          </cell>
          <cell r="C743">
            <v>4762.6559999999999</v>
          </cell>
          <cell r="D743">
            <v>39721</v>
          </cell>
          <cell r="E743">
            <v>1538.4</v>
          </cell>
          <cell r="F743">
            <v>39721</v>
          </cell>
          <cell r="G743">
            <v>23967.05</v>
          </cell>
          <cell r="J743">
            <v>1.9821014252568769</v>
          </cell>
          <cell r="K743">
            <v>1.9410873659478467</v>
          </cell>
          <cell r="L743">
            <v>3.753283544097763</v>
          </cell>
          <cell r="N743">
            <v>12.693311501321514</v>
          </cell>
          <cell r="O743">
            <v>13.101014556682845</v>
          </cell>
          <cell r="P743">
            <v>14.375752219315419</v>
          </cell>
        </row>
        <row r="744">
          <cell r="B744">
            <v>39752</v>
          </cell>
          <cell r="C744">
            <v>4817.3940000000002</v>
          </cell>
          <cell r="D744">
            <v>39752</v>
          </cell>
          <cell r="E744">
            <v>1602.1</v>
          </cell>
          <cell r="F744">
            <v>39752</v>
          </cell>
          <cell r="G744">
            <v>24144.93</v>
          </cell>
          <cell r="J744">
            <v>5.4637614376933819</v>
          </cell>
          <cell r="K744">
            <v>2.2717024584811396</v>
          </cell>
          <cell r="L744">
            <v>3.038810900082578</v>
          </cell>
          <cell r="N744">
            <v>12.88440710422336</v>
          </cell>
          <cell r="O744">
            <v>15.450025221589669</v>
          </cell>
          <cell r="P744">
            <v>14.852472772107683</v>
          </cell>
        </row>
        <row r="745">
          <cell r="B745">
            <v>39782</v>
          </cell>
          <cell r="C745">
            <v>4843.7809999999999</v>
          </cell>
          <cell r="D745">
            <v>39782</v>
          </cell>
          <cell r="E745">
            <v>1589.7</v>
          </cell>
          <cell r="F745">
            <v>39782</v>
          </cell>
          <cell r="G745">
            <v>23925.71</v>
          </cell>
          <cell r="J745">
            <v>4.6199407699901274</v>
          </cell>
          <cell r="K745">
            <v>2.5488695825962138</v>
          </cell>
          <cell r="L745">
            <v>1.1487707354111309</v>
          </cell>
          <cell r="N745">
            <v>12.126740427360151</v>
          </cell>
          <cell r="O745">
            <v>13.26683291770574</v>
          </cell>
          <cell r="P745">
            <v>13.624139177247919</v>
          </cell>
        </row>
        <row r="746">
          <cell r="B746">
            <v>39813</v>
          </cell>
          <cell r="C746">
            <v>4826.9889999999996</v>
          </cell>
          <cell r="D746">
            <v>39813</v>
          </cell>
          <cell r="E746">
            <v>1572.7</v>
          </cell>
          <cell r="F746">
            <v>39813</v>
          </cell>
          <cell r="G746">
            <v>24633.67</v>
          </cell>
          <cell r="J746">
            <v>2.2295891835673487</v>
          </cell>
          <cell r="K746">
            <v>1.3507799009628174</v>
          </cell>
          <cell r="L746">
            <v>2.7814019664497591</v>
          </cell>
          <cell r="N746">
            <v>9.9785920611999082</v>
          </cell>
          <cell r="O746">
            <v>10.210231254379831</v>
          </cell>
          <cell r="P746">
            <v>16.725897537227773</v>
          </cell>
        </row>
        <row r="747">
          <cell r="B747">
            <v>39844</v>
          </cell>
          <cell r="C747">
            <v>4877.1180000000004</v>
          </cell>
          <cell r="D747">
            <v>39844</v>
          </cell>
          <cell r="E747">
            <v>1559.1</v>
          </cell>
          <cell r="F747">
            <v>39844</v>
          </cell>
          <cell r="G747">
            <v>26150.25</v>
          </cell>
          <cell r="J747">
            <v>-2.6839772798202377</v>
          </cell>
          <cell r="K747">
            <v>1.239757429016608</v>
          </cell>
          <cell r="L747">
            <v>8.3053460912912094</v>
          </cell>
          <cell r="N747">
            <v>9.3228112206380054</v>
          </cell>
          <cell r="O747">
            <v>7.1693703601869663</v>
          </cell>
          <cell r="P747">
            <v>20.09470628514114</v>
          </cell>
        </row>
        <row r="748">
          <cell r="B748">
            <v>39872</v>
          </cell>
          <cell r="C748">
            <v>4864.9669999999996</v>
          </cell>
          <cell r="D748">
            <v>39872</v>
          </cell>
          <cell r="E748">
            <v>1547.6</v>
          </cell>
          <cell r="F748">
            <v>39872</v>
          </cell>
          <cell r="G748">
            <v>27176.78</v>
          </cell>
          <cell r="J748">
            <v>-2.6482984210857485</v>
          </cell>
          <cell r="K748">
            <v>0.43738558782899783</v>
          </cell>
          <cell r="L748">
            <v>13.588186097716637</v>
          </cell>
          <cell r="N748">
            <v>8.1440225848041337</v>
          </cell>
          <cell r="O748">
            <v>5.6670763348354525</v>
          </cell>
          <cell r="P748">
            <v>23.469925059686481</v>
          </cell>
        </row>
        <row r="749">
          <cell r="B749">
            <v>39903</v>
          </cell>
          <cell r="C749">
            <v>4843.9319999999998</v>
          </cell>
          <cell r="D749">
            <v>39903</v>
          </cell>
          <cell r="E749">
            <v>1525.8</v>
          </cell>
          <cell r="F749">
            <v>39903</v>
          </cell>
          <cell r="G749">
            <v>28813.13</v>
          </cell>
          <cell r="J749">
            <v>-2.9821326381382351</v>
          </cell>
          <cell r="K749">
            <v>0.35100556475269329</v>
          </cell>
          <cell r="L749">
            <v>16.966452826558132</v>
          </cell>
          <cell r="N749">
            <v>6.4926470895375177</v>
          </cell>
          <cell r="O749">
            <v>2.6645135244246942</v>
          </cell>
          <cell r="P749">
            <v>29.782910875266101</v>
          </cell>
        </row>
        <row r="750">
          <cell r="B750">
            <v>39933</v>
          </cell>
          <cell r="C750">
            <v>4846.3590000000004</v>
          </cell>
          <cell r="D750">
            <v>39933</v>
          </cell>
          <cell r="E750">
            <v>1507</v>
          </cell>
          <cell r="F750">
            <v>39933</v>
          </cell>
          <cell r="G750">
            <v>29257.77</v>
          </cell>
          <cell r="J750">
            <v>-3.3416714771342337</v>
          </cell>
          <cell r="K750">
            <v>-0.63067984002027622</v>
          </cell>
          <cell r="L750">
            <v>11.883328075257404</v>
          </cell>
          <cell r="N750">
            <v>5.5270660357576551</v>
          </cell>
          <cell r="O750">
            <v>0.38635758060219239</v>
          </cell>
          <cell r="P750">
            <v>29.502250306296606</v>
          </cell>
        </row>
        <row r="751">
          <cell r="B751">
            <v>39964</v>
          </cell>
          <cell r="C751">
            <v>4828.2550000000001</v>
          </cell>
          <cell r="D751">
            <v>39964</v>
          </cell>
          <cell r="E751">
            <v>1484.7</v>
          </cell>
          <cell r="F751">
            <v>39964</v>
          </cell>
          <cell r="G751">
            <v>29734.66</v>
          </cell>
          <cell r="J751">
            <v>-4.0643577151718731</v>
          </cell>
          <cell r="K751">
            <v>-0.75461971273390605</v>
          </cell>
          <cell r="L751">
            <v>9.4120053957827299</v>
          </cell>
          <cell r="N751">
            <v>4.5034314620963523</v>
          </cell>
          <cell r="O751">
            <v>-1.3291686050375451</v>
          </cell>
          <cell r="P751">
            <v>30.150365112387554</v>
          </cell>
        </row>
        <row r="752">
          <cell r="B752">
            <v>39994</v>
          </cell>
          <cell r="C752">
            <v>4804.951</v>
          </cell>
          <cell r="D752">
            <v>39994</v>
          </cell>
          <cell r="E752">
            <v>1453</v>
          </cell>
          <cell r="F752">
            <v>39994</v>
          </cell>
          <cell r="G752">
            <v>30963.81</v>
          </cell>
          <cell r="J752">
            <v>-4.7712675317866049</v>
          </cell>
          <cell r="K752">
            <v>-0.80473879484682653</v>
          </cell>
          <cell r="L752">
            <v>7.4642359229976085</v>
          </cell>
          <cell r="N752">
            <v>2.8463801878822359</v>
          </cell>
          <cell r="O752">
            <v>-3.6791514749751397</v>
          </cell>
          <cell r="P752">
            <v>34.042235424700571</v>
          </cell>
        </row>
        <row r="753">
          <cell r="B753">
            <v>40025</v>
          </cell>
          <cell r="C753">
            <v>4787.32</v>
          </cell>
          <cell r="D753">
            <v>40025</v>
          </cell>
          <cell r="E753">
            <v>1412.5</v>
          </cell>
          <cell r="F753">
            <v>40025</v>
          </cell>
          <cell r="G753">
            <v>31083.27</v>
          </cell>
          <cell r="J753">
            <v>-6.2707365627073681</v>
          </cell>
          <cell r="K753">
            <v>-1.218213508326571</v>
          </cell>
          <cell r="L753">
            <v>6.2393682088552893</v>
          </cell>
          <cell r="N753">
            <v>1.6332412531621543</v>
          </cell>
          <cell r="O753">
            <v>-7.0173128826278681</v>
          </cell>
          <cell r="P753">
            <v>32.648269416652262</v>
          </cell>
        </row>
        <row r="754">
          <cell r="B754">
            <v>40056</v>
          </cell>
          <cell r="C754">
            <v>4755.4690000000001</v>
          </cell>
          <cell r="D754">
            <v>40056</v>
          </cell>
          <cell r="E754">
            <v>1379.3</v>
          </cell>
          <cell r="F754">
            <v>40056</v>
          </cell>
          <cell r="G754">
            <v>31247.279999999999</v>
          </cell>
          <cell r="J754">
            <v>-7.0990772546642429</v>
          </cell>
          <cell r="K754">
            <v>-1.5075011572503905</v>
          </cell>
          <cell r="L754">
            <v>5.0870600168288371</v>
          </cell>
          <cell r="N754">
            <v>0.67919467975106063</v>
          </cell>
          <cell r="O754">
            <v>-9.2267193155643348</v>
          </cell>
          <cell r="P754">
            <v>32.101574449627513</v>
          </cell>
        </row>
        <row r="755">
          <cell r="B755">
            <v>40086</v>
          </cell>
          <cell r="C755">
            <v>4741.3879999999999</v>
          </cell>
          <cell r="D755">
            <v>40086</v>
          </cell>
          <cell r="E755">
            <v>1352.3</v>
          </cell>
          <cell r="F755">
            <v>40086</v>
          </cell>
          <cell r="G755">
            <v>31484.67</v>
          </cell>
          <cell r="J755">
            <v>-6.930488644184452</v>
          </cell>
          <cell r="K755">
            <v>-1.3228646868615357</v>
          </cell>
          <cell r="L755">
            <v>1.6821573314136584</v>
          </cell>
          <cell r="N755">
            <v>-0.44655755108073958</v>
          </cell>
          <cell r="O755">
            <v>-12.096983879355182</v>
          </cell>
          <cell r="P755">
            <v>31.366480230149296</v>
          </cell>
        </row>
        <row r="756">
          <cell r="B756">
            <v>40117</v>
          </cell>
          <cell r="C756">
            <v>4722.03</v>
          </cell>
          <cell r="D756">
            <v>40117</v>
          </cell>
          <cell r="E756">
            <v>1323.2</v>
          </cell>
          <cell r="F756">
            <v>40117</v>
          </cell>
          <cell r="G756">
            <v>31580.1</v>
          </cell>
          <cell r="J756">
            <v>-6.3221238938053093</v>
          </cell>
          <cell r="K756">
            <v>-1.3638110675701642</v>
          </cell>
          <cell r="L756">
            <v>1.5983839538117994</v>
          </cell>
          <cell r="N756">
            <v>-1.9795765096232598</v>
          </cell>
          <cell r="O756">
            <v>-17.408401473066593</v>
          </cell>
          <cell r="P756">
            <v>30.793918226310858</v>
          </cell>
        </row>
        <row r="757">
          <cell r="B757">
            <v>40147</v>
          </cell>
          <cell r="C757">
            <v>4720.76</v>
          </cell>
          <cell r="D757">
            <v>40147</v>
          </cell>
          <cell r="E757">
            <v>1304.7</v>
          </cell>
          <cell r="F757">
            <v>40147</v>
          </cell>
          <cell r="G757">
            <v>31637.119999999999</v>
          </cell>
          <cell r="J757">
            <v>-5.4085405640542206</v>
          </cell>
          <cell r="K757">
            <v>-0.72987543394773535</v>
          </cell>
          <cell r="L757">
            <v>1.247596590807265</v>
          </cell>
          <cell r="N757">
            <v>-2.5397721325551181</v>
          </cell>
          <cell r="O757">
            <v>-17.927910926589917</v>
          </cell>
          <cell r="P757">
            <v>32.230642267251433</v>
          </cell>
        </row>
        <row r="758">
          <cell r="B758">
            <v>40178</v>
          </cell>
          <cell r="C758">
            <v>4691.299</v>
          </cell>
          <cell r="D758">
            <v>40178</v>
          </cell>
          <cell r="E758">
            <v>1278.7</v>
          </cell>
          <cell r="F758">
            <v>40178</v>
          </cell>
          <cell r="G758">
            <v>31789.67</v>
          </cell>
          <cell r="J758">
            <v>-5.4425793093248469</v>
          </cell>
          <cell r="K758">
            <v>-1.0564206093236828</v>
          </cell>
          <cell r="L758">
            <v>0.96872541462242889</v>
          </cell>
          <cell r="N758">
            <v>-2.8110691779077879</v>
          </cell>
          <cell r="O758">
            <v>-18.693965791314305</v>
          </cell>
          <cell r="P758">
            <v>29.049670633730184</v>
          </cell>
        </row>
        <row r="759">
          <cell r="B759">
            <v>40209</v>
          </cell>
          <cell r="C759">
            <v>4685.9660000000003</v>
          </cell>
          <cell r="D759">
            <v>40209</v>
          </cell>
          <cell r="E759">
            <v>1254.4000000000001</v>
          </cell>
          <cell r="F759">
            <v>40209</v>
          </cell>
          <cell r="G759">
            <v>32518.12</v>
          </cell>
          <cell r="J759">
            <v>-5.1995163240628699</v>
          </cell>
          <cell r="K759">
            <v>-0.76373932397717503</v>
          </cell>
          <cell r="L759">
            <v>2.970288251145492</v>
          </cell>
          <cell r="N759">
            <v>-3.9193638538169484</v>
          </cell>
          <cell r="O759">
            <v>-19.543326277980878</v>
          </cell>
          <cell r="P759">
            <v>24.351086509689203</v>
          </cell>
        </row>
        <row r="760">
          <cell r="B760">
            <v>40237</v>
          </cell>
          <cell r="C760">
            <v>4689.0330000000004</v>
          </cell>
          <cell r="D760">
            <v>40237</v>
          </cell>
          <cell r="E760">
            <v>1240.2</v>
          </cell>
          <cell r="F760">
            <v>40237</v>
          </cell>
          <cell r="G760">
            <v>33025.230000000003</v>
          </cell>
          <cell r="J760">
            <v>-4.9436652103931884</v>
          </cell>
          <cell r="K760">
            <v>-0.6720739880866633</v>
          </cell>
          <cell r="L760">
            <v>4.3875991240669432</v>
          </cell>
          <cell r="N760">
            <v>-3.6163451879529518</v>
          </cell>
          <cell r="O760">
            <v>-19.863013698630127</v>
          </cell>
          <cell r="P760">
            <v>21.520025551224254</v>
          </cell>
        </row>
        <row r="761">
          <cell r="B761">
            <v>40268</v>
          </cell>
          <cell r="C761">
            <v>4679.72</v>
          </cell>
          <cell r="D761">
            <v>40268</v>
          </cell>
          <cell r="E761">
            <v>1225.3</v>
          </cell>
          <cell r="F761">
            <v>40268</v>
          </cell>
          <cell r="G761">
            <v>33251.279999999999</v>
          </cell>
          <cell r="J761">
            <v>-4.1761163681864444</v>
          </cell>
          <cell r="K761">
            <v>-0.24681863168388718</v>
          </cell>
          <cell r="L761">
            <v>4.5977514079259096</v>
          </cell>
          <cell r="N761">
            <v>-3.3900558471918973</v>
          </cell>
          <cell r="O761">
            <v>-19.69458644645432</v>
          </cell>
          <cell r="P761">
            <v>15.403220684458784</v>
          </cell>
        </row>
        <row r="762">
          <cell r="B762">
            <v>40298</v>
          </cell>
          <cell r="C762">
            <v>4666.4539999999997</v>
          </cell>
          <cell r="D762">
            <v>40298</v>
          </cell>
          <cell r="E762">
            <v>1222.0999999999999</v>
          </cell>
          <cell r="F762">
            <v>40298</v>
          </cell>
          <cell r="G762">
            <v>33712.639999999999</v>
          </cell>
          <cell r="J762">
            <v>-2.57493622448981</v>
          </cell>
          <cell r="K762">
            <v>-0.41639226575695965</v>
          </cell>
          <cell r="L762">
            <v>3.6733980931247023</v>
          </cell>
          <cell r="N762">
            <v>-3.7121682483695628</v>
          </cell>
          <cell r="O762">
            <v>-18.905109489051096</v>
          </cell>
          <cell r="P762">
            <v>15.226280061672504</v>
          </cell>
        </row>
        <row r="763">
          <cell r="B763">
            <v>40329</v>
          </cell>
          <cell r="C763">
            <v>4687.4229999999998</v>
          </cell>
          <cell r="D763">
            <v>40329</v>
          </cell>
          <cell r="E763">
            <v>1211.9000000000001</v>
          </cell>
          <cell r="F763">
            <v>40329</v>
          </cell>
          <cell r="G763">
            <v>34099.18</v>
          </cell>
          <cell r="J763">
            <v>-2.2818900177390744</v>
          </cell>
          <cell r="K763">
            <v>-3.4335437605159669E-2</v>
          </cell>
          <cell r="L763">
            <v>3.2519077081370806</v>
          </cell>
          <cell r="N763">
            <v>-2.9168302005590063</v>
          </cell>
          <cell r="O763">
            <v>-18.374082306189798</v>
          </cell>
          <cell r="P763">
            <v>14.678223998525631</v>
          </cell>
        </row>
        <row r="764">
          <cell r="B764">
            <v>40359</v>
          </cell>
          <cell r="C764">
            <v>4697.866</v>
          </cell>
          <cell r="D764">
            <v>40359</v>
          </cell>
          <cell r="E764">
            <v>1206.5999999999999</v>
          </cell>
          <cell r="F764">
            <v>40359</v>
          </cell>
          <cell r="G764">
            <v>34468.25</v>
          </cell>
          <cell r="J764">
            <v>-1.5261568595446029</v>
          </cell>
          <cell r="K764">
            <v>0.3877582419461012</v>
          </cell>
          <cell r="L764">
            <v>3.6599192572436268</v>
          </cell>
          <cell r="N764">
            <v>-2.2286387519872775</v>
          </cell>
          <cell r="O764">
            <v>-16.958017894012389</v>
          </cell>
          <cell r="P764">
            <v>11.317857847596912</v>
          </cell>
        </row>
        <row r="765">
          <cell r="B765">
            <v>40390</v>
          </cell>
          <cell r="C765">
            <v>4680.8069999999998</v>
          </cell>
          <cell r="D765">
            <v>40390</v>
          </cell>
          <cell r="E765">
            <v>1206.2</v>
          </cell>
          <cell r="F765">
            <v>40390</v>
          </cell>
          <cell r="G765">
            <v>34827.769999999997</v>
          </cell>
          <cell r="J765">
            <v>-1.3010391948285682</v>
          </cell>
          <cell r="K765">
            <v>0.30757830249692475</v>
          </cell>
          <cell r="L765">
            <v>3.3077504461234586</v>
          </cell>
          <cell r="N765">
            <v>-2.2248982729376809</v>
          </cell>
          <cell r="O765">
            <v>-14.605309734513272</v>
          </cell>
          <cell r="P765">
            <v>12.046673339066306</v>
          </cell>
        </row>
        <row r="766">
          <cell r="B766">
            <v>40421</v>
          </cell>
          <cell r="C766">
            <v>4670.732</v>
          </cell>
          <cell r="D766">
            <v>40421</v>
          </cell>
          <cell r="E766">
            <v>1204.8</v>
          </cell>
          <cell r="F766">
            <v>40421</v>
          </cell>
          <cell r="G766">
            <v>35170.76</v>
          </cell>
          <cell r="J766">
            <v>-0.58585691888770608</v>
          </cell>
          <cell r="K766">
            <v>-0.35608051588260636</v>
          </cell>
          <cell r="L766">
            <v>3.1425389114928981</v>
          </cell>
          <cell r="N766">
            <v>-1.7818852357149195</v>
          </cell>
          <cell r="O766">
            <v>-12.651344885086635</v>
          </cell>
          <cell r="P766">
            <v>12.556228894162969</v>
          </cell>
        </row>
        <row r="767">
          <cell r="B767">
            <v>40451</v>
          </cell>
          <cell r="C767">
            <v>4687.4549999999999</v>
          </cell>
          <cell r="D767">
            <v>40451</v>
          </cell>
          <cell r="E767">
            <v>1202.8</v>
          </cell>
          <cell r="F767">
            <v>40451</v>
          </cell>
          <cell r="G767">
            <v>35512.92</v>
          </cell>
          <cell r="J767">
            <v>-0.31493452676942812</v>
          </cell>
          <cell r="K767">
            <v>-0.22161125923984004</v>
          </cell>
          <cell r="L767">
            <v>3.0308182167646969</v>
          </cell>
          <cell r="N767">
            <v>-1.1374939152838826</v>
          </cell>
          <cell r="O767">
            <v>-11.055239222066104</v>
          </cell>
          <cell r="P767">
            <v>12.794321808041808</v>
          </cell>
        </row>
        <row r="768">
          <cell r="B768">
            <v>40482</v>
          </cell>
          <cell r="C768">
            <v>4673.3140000000003</v>
          </cell>
          <cell r="D768">
            <v>40482</v>
          </cell>
          <cell r="E768">
            <v>1184.3</v>
          </cell>
          <cell r="F768">
            <v>40482</v>
          </cell>
          <cell r="G768">
            <v>35935.07</v>
          </cell>
          <cell r="J768">
            <v>-1.8156193002818899</v>
          </cell>
          <cell r="K768">
            <v>-0.16007923420041648</v>
          </cell>
          <cell r="L768">
            <v>3.1793594594198948</v>
          </cell>
          <cell r="N768">
            <v>-1.0316749364150501</v>
          </cell>
          <cell r="O768">
            <v>-10.497279322853693</v>
          </cell>
          <cell r="P768">
            <v>13.790234989756222</v>
          </cell>
        </row>
        <row r="769">
          <cell r="B769">
            <v>40512</v>
          </cell>
          <cell r="C769">
            <v>4695.0730000000003</v>
          </cell>
          <cell r="D769">
            <v>40512</v>
          </cell>
          <cell r="E769">
            <v>1186.3</v>
          </cell>
          <cell r="F769">
            <v>40512</v>
          </cell>
          <cell r="G769">
            <v>36313.75</v>
          </cell>
          <cell r="J769">
            <v>-1.5355245683930985</v>
          </cell>
          <cell r="K769">
            <v>0.521138870738036</v>
          </cell>
          <cell r="L769">
            <v>3.2498302567246062</v>
          </cell>
          <cell r="N769">
            <v>-0.54412848778586653</v>
          </cell>
          <cell r="O769">
            <v>-9.0748831148923177</v>
          </cell>
          <cell r="P769">
            <v>14.782097738352928</v>
          </cell>
        </row>
        <row r="770">
          <cell r="B770">
            <v>40543</v>
          </cell>
          <cell r="C770">
            <v>4668.4579999999996</v>
          </cell>
          <cell r="D770">
            <v>40543</v>
          </cell>
          <cell r="E770">
            <v>1191.7</v>
          </cell>
          <cell r="F770">
            <v>40543</v>
          </cell>
          <cell r="G770">
            <v>36643.440000000002</v>
          </cell>
          <cell r="J770">
            <v>-0.92284669105420214</v>
          </cell>
          <cell r="K770">
            <v>-0.40527322395629284</v>
          </cell>
          <cell r="L770">
            <v>3.1834048002811421</v>
          </cell>
          <cell r="N770">
            <v>-0.48688007308850256</v>
          </cell>
          <cell r="O770">
            <v>-6.8037850942363365</v>
          </cell>
          <cell r="P770">
            <v>15.268387498203051</v>
          </cell>
        </row>
        <row r="771">
          <cell r="B771">
            <v>40574</v>
          </cell>
          <cell r="C771">
            <v>4698.9390000000003</v>
          </cell>
          <cell r="D771">
            <v>40574</v>
          </cell>
          <cell r="E771">
            <v>1195.3</v>
          </cell>
          <cell r="F771">
            <v>40574</v>
          </cell>
          <cell r="G771">
            <v>36675.440000000002</v>
          </cell>
          <cell r="J771">
            <v>0.92881871147514339</v>
          </cell>
          <cell r="K771">
            <v>0.54832609150594624</v>
          </cell>
          <cell r="L771">
            <v>2.060299312064795</v>
          </cell>
          <cell r="N771">
            <v>0.27684793274214137</v>
          </cell>
          <cell r="O771">
            <v>-4.7114158163265358</v>
          </cell>
          <cell r="P771">
            <v>12.784625925484017</v>
          </cell>
        </row>
        <row r="772">
          <cell r="B772">
            <v>40602</v>
          </cell>
          <cell r="C772">
            <v>4704.26</v>
          </cell>
          <cell r="D772">
            <v>40602</v>
          </cell>
          <cell r="E772">
            <v>1199.0999999999999</v>
          </cell>
          <cell r="F772">
            <v>40602</v>
          </cell>
          <cell r="G772">
            <v>37108.14</v>
          </cell>
          <cell r="J772">
            <v>1.0789850796594447</v>
          </cell>
          <cell r="K772">
            <v>0.19567320891495932</v>
          </cell>
          <cell r="L772">
            <v>2.1875735775016336</v>
          </cell>
          <cell r="N772">
            <v>0.32473646485320362</v>
          </cell>
          <cell r="O772">
            <v>-3.3139816158684221</v>
          </cell>
          <cell r="P772">
            <v>12.363002468112994</v>
          </cell>
        </row>
        <row r="773">
          <cell r="B773">
            <v>40633</v>
          </cell>
          <cell r="C773">
            <v>4705.5249999999996</v>
          </cell>
          <cell r="D773">
            <v>40633</v>
          </cell>
          <cell r="E773">
            <v>1205.8</v>
          </cell>
          <cell r="F773">
            <v>40633</v>
          </cell>
          <cell r="G773">
            <v>37389.74</v>
          </cell>
          <cell r="J773">
            <v>1.1831836871695867</v>
          </cell>
          <cell r="K773">
            <v>0.79398807914732306</v>
          </cell>
          <cell r="L773">
            <v>2.0366537639479043</v>
          </cell>
          <cell r="N773">
            <v>0.55142187994152714</v>
          </cell>
          <cell r="O773">
            <v>-1.5914469925732422</v>
          </cell>
          <cell r="P773">
            <v>12.446017115732078</v>
          </cell>
        </row>
        <row r="774">
          <cell r="B774">
            <v>40663</v>
          </cell>
          <cell r="C774">
            <v>4702.0110000000004</v>
          </cell>
          <cell r="D774">
            <v>40663</v>
          </cell>
          <cell r="E774">
            <v>1214.2</v>
          </cell>
          <cell r="F774">
            <v>40663</v>
          </cell>
          <cell r="G774">
            <v>37885.980000000003</v>
          </cell>
          <cell r="J774">
            <v>1.5811930059399293</v>
          </cell>
          <cell r="K774">
            <v>6.5376460515875756E-2</v>
          </cell>
          <cell r="L774">
            <v>3.3006829638581037</v>
          </cell>
          <cell r="N774">
            <v>0.76197043836714329</v>
          </cell>
          <cell r="O774">
            <v>-0.64642827919154655</v>
          </cell>
          <cell r="P774">
            <v>12.379155118080343</v>
          </cell>
        </row>
        <row r="775">
          <cell r="B775">
            <v>40694</v>
          </cell>
          <cell r="C775">
            <v>4719.348</v>
          </cell>
          <cell r="D775">
            <v>40694</v>
          </cell>
          <cell r="E775">
            <v>1228.8</v>
          </cell>
          <cell r="F775">
            <v>40694</v>
          </cell>
          <cell r="G775">
            <v>38210.83</v>
          </cell>
          <cell r="J775">
            <v>2.4768576432324219</v>
          </cell>
          <cell r="K775">
            <v>0.32073057186463583</v>
          </cell>
          <cell r="L775">
            <v>2.9715582618800251</v>
          </cell>
          <cell r="N775">
            <v>0.68107785450555181</v>
          </cell>
          <cell r="O775">
            <v>1.3945044970707032</v>
          </cell>
          <cell r="P775">
            <v>12.057914589148488</v>
          </cell>
        </row>
        <row r="776">
          <cell r="B776">
            <v>40724</v>
          </cell>
          <cell r="C776">
            <v>4739.1959999999999</v>
          </cell>
          <cell r="D776">
            <v>40724</v>
          </cell>
          <cell r="E776">
            <v>1233.9000000000001</v>
          </cell>
          <cell r="F776">
            <v>40724</v>
          </cell>
          <cell r="G776">
            <v>38607.800000000003</v>
          </cell>
          <cell r="J776">
            <v>2.3304030519157415</v>
          </cell>
          <cell r="K776">
            <v>0.71556308807201319</v>
          </cell>
          <cell r="L776">
            <v>3.25773862027392</v>
          </cell>
          <cell r="N776">
            <v>0.87976115112691211</v>
          </cell>
          <cell r="O776">
            <v>2.2625559423172792</v>
          </cell>
          <cell r="P776">
            <v>12.009748101513718</v>
          </cell>
        </row>
        <row r="777">
          <cell r="B777">
            <v>40755</v>
          </cell>
          <cell r="C777">
            <v>4742.4880000000003</v>
          </cell>
          <cell r="D777">
            <v>40755</v>
          </cell>
          <cell r="E777">
            <v>1244.8</v>
          </cell>
          <cell r="F777">
            <v>40755</v>
          </cell>
          <cell r="G777">
            <v>38922.49</v>
          </cell>
          <cell r="J777">
            <v>2.5201778949102138</v>
          </cell>
          <cell r="K777">
            <v>0.86084443443454894</v>
          </cell>
          <cell r="L777">
            <v>2.7358669354732079</v>
          </cell>
          <cell r="N777">
            <v>1.3177428592975549</v>
          </cell>
          <cell r="O777">
            <v>3.2001326479853986</v>
          </cell>
          <cell r="P777">
            <v>11.757054787027709</v>
          </cell>
        </row>
        <row r="778">
          <cell r="B778">
            <v>40786</v>
          </cell>
          <cell r="C778">
            <v>4723.0280000000002</v>
          </cell>
          <cell r="D778">
            <v>40786</v>
          </cell>
          <cell r="E778">
            <v>1263.4000000000001</v>
          </cell>
          <cell r="F778">
            <v>40786</v>
          </cell>
          <cell r="G778">
            <v>39282.629999999997</v>
          </cell>
          <cell r="J778">
            <v>2.8157552083333481</v>
          </cell>
          <cell r="K778">
            <v>7.7976873076535114E-2</v>
          </cell>
          <cell r="L778">
            <v>2.8049639330001375</v>
          </cell>
          <cell r="N778">
            <v>1.1196531935465437</v>
          </cell>
          <cell r="O778">
            <v>4.8638778220451595</v>
          </cell>
          <cell r="P778">
            <v>11.691160498095554</v>
          </cell>
        </row>
        <row r="779">
          <cell r="B779">
            <v>40816</v>
          </cell>
          <cell r="C779">
            <v>4755.2870000000003</v>
          </cell>
          <cell r="D779">
            <v>40816</v>
          </cell>
          <cell r="E779">
            <v>1269.8</v>
          </cell>
          <cell r="F779">
            <v>40816</v>
          </cell>
          <cell r="G779">
            <v>39575.800000000003</v>
          </cell>
          <cell r="J779">
            <v>2.9094740254477669</v>
          </cell>
          <cell r="K779">
            <v>0.33953016503220912</v>
          </cell>
          <cell r="L779">
            <v>2.5072653712462145</v>
          </cell>
          <cell r="N779">
            <v>1.447096558793648</v>
          </cell>
          <cell r="O779">
            <v>5.5703358829398031</v>
          </cell>
          <cell r="P779">
            <v>11.440568671908725</v>
          </cell>
        </row>
        <row r="780">
          <cell r="B780">
            <v>40847</v>
          </cell>
          <cell r="C780">
            <v>4751.6350000000002</v>
          </cell>
          <cell r="D780">
            <v>40847</v>
          </cell>
          <cell r="E780">
            <v>1280</v>
          </cell>
          <cell r="F780">
            <v>40847</v>
          </cell>
          <cell r="G780">
            <v>40030.519999999997</v>
          </cell>
          <cell r="J780">
            <v>2.8277634961439535</v>
          </cell>
          <cell r="K780">
            <v>0.19287344533081008</v>
          </cell>
          <cell r="L780">
            <v>2.8467603177494416</v>
          </cell>
          <cell r="N780">
            <v>1.6759199146472836</v>
          </cell>
          <cell r="O780">
            <v>8.080722789833672</v>
          </cell>
          <cell r="P780">
            <v>11.396805404859368</v>
          </cell>
        </row>
        <row r="781">
          <cell r="B781">
            <v>40877</v>
          </cell>
          <cell r="C781">
            <v>4757.5780000000004</v>
          </cell>
          <cell r="D781">
            <v>40877</v>
          </cell>
          <cell r="E781">
            <v>1292.7</v>
          </cell>
          <cell r="F781">
            <v>40877</v>
          </cell>
          <cell r="G781">
            <v>40449.49</v>
          </cell>
          <cell r="J781">
            <v>2.3191388317239214</v>
          </cell>
          <cell r="K781">
            <v>0.73152223531176563</v>
          </cell>
          <cell r="L781">
            <v>2.9704222960631688</v>
          </cell>
          <cell r="N781">
            <v>1.3312892046619895</v>
          </cell>
          <cell r="O781">
            <v>8.9690634746691487</v>
          </cell>
          <cell r="P781">
            <v>11.388909159753524</v>
          </cell>
        </row>
        <row r="782">
          <cell r="B782">
            <v>40908</v>
          </cell>
          <cell r="C782">
            <v>4719.9210000000003</v>
          </cell>
          <cell r="D782">
            <v>40908</v>
          </cell>
          <cell r="E782">
            <v>1303.4000000000001</v>
          </cell>
          <cell r="F782">
            <v>40908</v>
          </cell>
          <cell r="G782">
            <v>41038.67</v>
          </cell>
          <cell r="J782">
            <v>2.6460859977949447</v>
          </cell>
          <cell r="K782">
            <v>-0.7437195693971832</v>
          </cell>
          <cell r="L782">
            <v>3.6963750574846133</v>
          </cell>
          <cell r="N782">
            <v>1.1023554244249612</v>
          </cell>
          <cell r="O782">
            <v>9.3731643870101458</v>
          </cell>
          <cell r="P782">
            <v>11.994588935973249</v>
          </cell>
        </row>
        <row r="783">
          <cell r="B783">
            <v>40939</v>
          </cell>
          <cell r="C783">
            <v>4721.9740000000002</v>
          </cell>
          <cell r="D783">
            <v>40939</v>
          </cell>
          <cell r="E783">
            <v>1320.6</v>
          </cell>
          <cell r="F783">
            <v>40939</v>
          </cell>
          <cell r="G783">
            <v>41607.279999999999</v>
          </cell>
          <cell r="J783">
            <v>3.1718750000000018</v>
          </cell>
          <cell r="K783">
            <v>-0.62422723967644478</v>
          </cell>
          <cell r="L783">
            <v>3.9388946234023559</v>
          </cell>
          <cell r="N783">
            <v>0.49021704686951217</v>
          </cell>
          <cell r="O783">
            <v>10.482724002342515</v>
          </cell>
          <cell r="P783">
            <v>13.447255165854855</v>
          </cell>
        </row>
        <row r="784">
          <cell r="B784">
            <v>40968</v>
          </cell>
          <cell r="C784">
            <v>4710.5219999999999</v>
          </cell>
          <cell r="D784">
            <v>40968</v>
          </cell>
          <cell r="E784">
            <v>1343.9</v>
          </cell>
          <cell r="F784">
            <v>40968</v>
          </cell>
          <cell r="G784">
            <v>42250.82</v>
          </cell>
          <cell r="J784">
            <v>3.9607024058172957</v>
          </cell>
          <cell r="K784">
            <v>-0.98907469304760909</v>
          </cell>
          <cell r="L784">
            <v>4.4532823528800947</v>
          </cell>
          <cell r="N784">
            <v>0.13311339084147722</v>
          </cell>
          <cell r="O784">
            <v>12.075723459261134</v>
          </cell>
          <cell r="P784">
            <v>13.858630478380206</v>
          </cell>
        </row>
        <row r="785">
          <cell r="B785">
            <v>40999</v>
          </cell>
          <cell r="C785">
            <v>4699.2430000000004</v>
          </cell>
          <cell r="D785">
            <v>40999</v>
          </cell>
          <cell r="E785">
            <v>1350.7</v>
          </cell>
          <cell r="F785">
            <v>40999</v>
          </cell>
          <cell r="G785">
            <v>42976.92</v>
          </cell>
          <cell r="J785">
            <v>3.6289703851465349</v>
          </cell>
          <cell r="K785">
            <v>-0.43810055295416817</v>
          </cell>
          <cell r="L785">
            <v>4.7229844436966317</v>
          </cell>
          <cell r="N785">
            <v>-0.13350263785654182</v>
          </cell>
          <cell r="O785">
            <v>12.016918228561968</v>
          </cell>
          <cell r="P785">
            <v>14.943083316439211</v>
          </cell>
        </row>
        <row r="786">
          <cell r="B786">
            <v>41029</v>
          </cell>
          <cell r="C786">
            <v>4704.2749999999996</v>
          </cell>
          <cell r="D786">
            <v>41029</v>
          </cell>
          <cell r="E786">
            <v>1368.8</v>
          </cell>
          <cell r="F786">
            <v>41029</v>
          </cell>
          <cell r="G786">
            <v>43511.93</v>
          </cell>
          <cell r="J786">
            <v>3.6498561260033258</v>
          </cell>
          <cell r="K786">
            <v>-0.3748220553522863</v>
          </cell>
          <cell r="L786">
            <v>4.5776844821387108</v>
          </cell>
          <cell r="N786">
            <v>4.814961087924452E-2</v>
          </cell>
          <cell r="O786">
            <v>12.732663482128137</v>
          </cell>
          <cell r="P786">
            <v>14.849688459952715</v>
          </cell>
        </row>
        <row r="787">
          <cell r="B787">
            <v>41060</v>
          </cell>
          <cell r="C787">
            <v>4705.09</v>
          </cell>
          <cell r="D787">
            <v>41060</v>
          </cell>
          <cell r="E787">
            <v>1379.8</v>
          </cell>
          <cell r="F787">
            <v>41060</v>
          </cell>
          <cell r="G787">
            <v>44087.72</v>
          </cell>
          <cell r="J787">
            <v>2.6713297120321444</v>
          </cell>
          <cell r="K787">
            <v>-0.11531630677024118</v>
          </cell>
          <cell r="L787">
            <v>4.3476079280828195</v>
          </cell>
          <cell r="N787">
            <v>-0.30211800443620263</v>
          </cell>
          <cell r="O787">
            <v>12.288411458333325</v>
          </cell>
          <cell r="P787">
            <v>15.380168397284223</v>
          </cell>
        </row>
        <row r="788">
          <cell r="B788">
            <v>41090</v>
          </cell>
          <cell r="C788">
            <v>4700.3519999999999</v>
          </cell>
          <cell r="D788">
            <v>41090</v>
          </cell>
          <cell r="E788">
            <v>1399</v>
          </cell>
          <cell r="F788">
            <v>41090</v>
          </cell>
          <cell r="G788">
            <v>44731.82</v>
          </cell>
          <cell r="J788">
            <v>3.5759235951728696</v>
          </cell>
          <cell r="K788">
            <v>2.3599545714048098E-2</v>
          </cell>
          <cell r="L788">
            <v>4.0833545074891342</v>
          </cell>
          <cell r="N788">
            <v>-0.81963269719167453</v>
          </cell>
          <cell r="O788">
            <v>13.380338763270917</v>
          </cell>
          <cell r="P788">
            <v>15.862131486383579</v>
          </cell>
        </row>
        <row r="789">
          <cell r="B789">
            <v>41121</v>
          </cell>
          <cell r="C789">
            <v>4706.0190000000002</v>
          </cell>
          <cell r="D789">
            <v>41121</v>
          </cell>
          <cell r="E789">
            <v>1414.4</v>
          </cell>
          <cell r="F789">
            <v>41121</v>
          </cell>
          <cell r="G789">
            <v>45087.61</v>
          </cell>
          <cell r="J789">
            <v>3.3313851548802065</v>
          </cell>
          <cell r="K789">
            <v>3.7072662631332243E-2</v>
          </cell>
          <cell r="L789">
            <v>3.6212597326756191</v>
          </cell>
          <cell r="N789">
            <v>-0.76898454988183484</v>
          </cell>
          <cell r="O789">
            <v>13.624678663239088</v>
          </cell>
          <cell r="P789">
            <v>15.839479951051437</v>
          </cell>
        </row>
        <row r="790">
          <cell r="B790">
            <v>41152</v>
          </cell>
          <cell r="C790">
            <v>4671.0169999999998</v>
          </cell>
          <cell r="D790">
            <v>41152</v>
          </cell>
          <cell r="E790">
            <v>1426.4</v>
          </cell>
          <cell r="F790">
            <v>41152</v>
          </cell>
          <cell r="G790">
            <v>45508.7</v>
          </cell>
          <cell r="J790">
            <v>3.3773010581243712</v>
          </cell>
          <cell r="K790">
            <v>-0.72417318265963759</v>
          </cell>
          <cell r="L790">
            <v>3.2230743617497115</v>
          </cell>
          <cell r="N790">
            <v>-1.1012215045094087</v>
          </cell>
          <cell r="O790">
            <v>12.901693842013607</v>
          </cell>
          <cell r="P790">
            <v>15.849422505570532</v>
          </cell>
        </row>
        <row r="791">
          <cell r="B791">
            <v>41182</v>
          </cell>
          <cell r="C791">
            <v>4652.26</v>
          </cell>
          <cell r="D791">
            <v>41182</v>
          </cell>
          <cell r="E791">
            <v>1434.3</v>
          </cell>
          <cell r="F791">
            <v>41182</v>
          </cell>
          <cell r="G791">
            <v>45799.66</v>
          </cell>
          <cell r="J791">
            <v>2.523230879199434</v>
          </cell>
          <cell r="K791">
            <v>-1.0231574145936229</v>
          </cell>
          <cell r="L791">
            <v>2.3872044553519212</v>
          </cell>
          <cell r="N791">
            <v>-2.1665779583861067</v>
          </cell>
          <cell r="O791">
            <v>12.954796030870996</v>
          </cell>
          <cell r="P791">
            <v>15.726428777182022</v>
          </cell>
        </row>
        <row r="792">
          <cell r="B792">
            <v>41213</v>
          </cell>
          <cell r="C792">
            <v>4638.3680000000004</v>
          </cell>
          <cell r="D792">
            <v>41213</v>
          </cell>
          <cell r="E792">
            <v>1449.5</v>
          </cell>
          <cell r="F792">
            <v>41213</v>
          </cell>
          <cell r="G792">
            <v>46158.27</v>
          </cell>
          <cell r="J792">
            <v>2.4816176470588092</v>
          </cell>
          <cell r="K792">
            <v>-1.4375420073739598</v>
          </cell>
          <cell r="L792">
            <v>2.3746213205800837</v>
          </cell>
          <cell r="N792">
            <v>-2.3837479099299452</v>
          </cell>
          <cell r="O792">
            <v>13.242187499999991</v>
          </cell>
          <cell r="P792">
            <v>15.307695228540631</v>
          </cell>
        </row>
        <row r="793">
          <cell r="B793">
            <v>41243</v>
          </cell>
          <cell r="C793">
            <v>4636.7489999999998</v>
          </cell>
          <cell r="D793">
            <v>41243</v>
          </cell>
          <cell r="E793">
            <v>1457.7</v>
          </cell>
          <cell r="F793">
            <v>41243</v>
          </cell>
          <cell r="G793">
            <v>46440.21</v>
          </cell>
          <cell r="J793">
            <v>2.1943353897924789</v>
          </cell>
          <cell r="K793">
            <v>-0.73363038498897026</v>
          </cell>
          <cell r="L793">
            <v>2.0468833431849243</v>
          </cell>
          <cell r="N793">
            <v>-2.5397166373310243</v>
          </cell>
          <cell r="O793">
            <v>12.763982362497096</v>
          </cell>
          <cell r="P793">
            <v>14.810372145606788</v>
          </cell>
        </row>
        <row r="794">
          <cell r="B794">
            <v>41274</v>
          </cell>
          <cell r="C794">
            <v>4535.7269999999999</v>
          </cell>
          <cell r="D794">
            <v>41274</v>
          </cell>
          <cell r="E794">
            <v>1475</v>
          </cell>
          <cell r="F794">
            <v>41274</v>
          </cell>
          <cell r="G794">
            <v>46679.4</v>
          </cell>
          <cell r="J794">
            <v>2.8376211392316941</v>
          </cell>
          <cell r="K794">
            <v>-2.5048686014969124</v>
          </cell>
          <cell r="L794">
            <v>1.9208439538634048</v>
          </cell>
          <cell r="N794">
            <v>-3.9024805711790567</v>
          </cell>
          <cell r="O794">
            <v>13.165566978671151</v>
          </cell>
          <cell r="P794">
            <v>13.744914247952011</v>
          </cell>
        </row>
        <row r="795">
          <cell r="B795">
            <v>41305</v>
          </cell>
          <cell r="C795">
            <v>4523.2349999999997</v>
          </cell>
          <cell r="D795">
            <v>41305</v>
          </cell>
          <cell r="E795">
            <v>1485.1</v>
          </cell>
          <cell r="F795">
            <v>41305</v>
          </cell>
          <cell r="G795">
            <v>47286.92</v>
          </cell>
          <cell r="J795">
            <v>2.4560193170058531</v>
          </cell>
          <cell r="K795">
            <v>-2.4821877005015702</v>
          </cell>
          <cell r="L795">
            <v>2.4451739634089531</v>
          </cell>
          <cell r="N795">
            <v>-4.2088118231909055</v>
          </cell>
          <cell r="O795">
            <v>12.456459185218849</v>
          </cell>
          <cell r="P795">
            <v>13.650591915645528</v>
          </cell>
        </row>
        <row r="796">
          <cell r="B796">
            <v>41333</v>
          </cell>
          <cell r="C796">
            <v>4505.2510000000002</v>
          </cell>
          <cell r="D796">
            <v>41333</v>
          </cell>
          <cell r="E796">
            <v>1492.2</v>
          </cell>
          <cell r="F796">
            <v>41333</v>
          </cell>
          <cell r="G796">
            <v>47786.41</v>
          </cell>
          <cell r="J796">
            <v>2.3667421280098688</v>
          </cell>
          <cell r="K796">
            <v>-2.8359956512634121</v>
          </cell>
          <cell r="L796">
            <v>2.8987810347972154</v>
          </cell>
          <cell r="N796">
            <v>-4.3577123724292122</v>
          </cell>
          <cell r="O796">
            <v>11.035047250539476</v>
          </cell>
          <cell r="P796">
            <v>13.101733883508061</v>
          </cell>
        </row>
        <row r="797">
          <cell r="B797">
            <v>41364</v>
          </cell>
          <cell r="C797">
            <v>4502.9250000000002</v>
          </cell>
          <cell r="D797">
            <v>41364</v>
          </cell>
          <cell r="E797">
            <v>1501.3</v>
          </cell>
          <cell r="F797">
            <v>41364</v>
          </cell>
          <cell r="G797">
            <v>48463.74</v>
          </cell>
          <cell r="J797">
            <v>1.7830508474576234</v>
          </cell>
          <cell r="K797">
            <v>-0.72319167357294267</v>
          </cell>
          <cell r="L797">
            <v>3.8225427062044348</v>
          </cell>
          <cell r="N797">
            <v>-4.1776515919691786</v>
          </cell>
          <cell r="O797">
            <v>11.149774191160123</v>
          </cell>
          <cell r="P797">
            <v>12.766899070477834</v>
          </cell>
        </row>
        <row r="798">
          <cell r="B798">
            <v>41394</v>
          </cell>
          <cell r="C798">
            <v>4478.3050000000003</v>
          </cell>
          <cell r="D798">
            <v>41394</v>
          </cell>
          <cell r="E798">
            <v>1510.4</v>
          </cell>
          <cell r="F798">
            <v>41394</v>
          </cell>
          <cell r="G798">
            <v>48883.43</v>
          </cell>
          <cell r="J798">
            <v>1.7035889839068119</v>
          </cell>
          <cell r="K798">
            <v>-0.99331562476854263</v>
          </cell>
          <cell r="L798">
            <v>3.3762190474659892</v>
          </cell>
          <cell r="N798">
            <v>-4.8035031965605661</v>
          </cell>
          <cell r="O798">
            <v>10.344827586206918</v>
          </cell>
          <cell r="P798">
            <v>12.344890240446693</v>
          </cell>
        </row>
        <row r="799">
          <cell r="B799">
            <v>41425</v>
          </cell>
          <cell r="C799">
            <v>4460.6170000000002</v>
          </cell>
          <cell r="D799">
            <v>41425</v>
          </cell>
          <cell r="E799">
            <v>1513.9</v>
          </cell>
          <cell r="F799">
            <v>41425</v>
          </cell>
          <cell r="G799">
            <v>49170.84</v>
          </cell>
          <cell r="J799">
            <v>1.454228655676193</v>
          </cell>
          <cell r="K799">
            <v>-0.99071061745505951</v>
          </cell>
          <cell r="L799">
            <v>2.897120750439286</v>
          </cell>
          <cell r="N799">
            <v>-5.195926114059457</v>
          </cell>
          <cell r="O799">
            <v>9.7187998260617636</v>
          </cell>
          <cell r="P799">
            <v>11.529559705060709</v>
          </cell>
        </row>
        <row r="800">
          <cell r="B800">
            <v>41455</v>
          </cell>
          <cell r="C800">
            <v>4446.3670000000002</v>
          </cell>
          <cell r="D800">
            <v>41455</v>
          </cell>
          <cell r="E800">
            <v>1525.4</v>
          </cell>
          <cell r="F800">
            <v>41455</v>
          </cell>
          <cell r="G800">
            <v>49688.01</v>
          </cell>
          <cell r="J800">
            <v>1.6052754279624493</v>
          </cell>
          <cell r="K800">
            <v>-1.256028026227396</v>
          </cell>
          <cell r="L800">
            <v>2.5261566688827619</v>
          </cell>
          <cell r="N800">
            <v>-5.4035314801955225</v>
          </cell>
          <cell r="O800">
            <v>9.0350250178699234</v>
          </cell>
          <cell r="P800">
            <v>11.079786156700088</v>
          </cell>
        </row>
        <row r="801">
          <cell r="B801">
            <v>41486</v>
          </cell>
          <cell r="C801">
            <v>4429.335</v>
          </cell>
          <cell r="D801">
            <v>41486</v>
          </cell>
          <cell r="E801">
            <v>1534.9</v>
          </cell>
          <cell r="F801">
            <v>41486</v>
          </cell>
          <cell r="G801">
            <v>50079.83</v>
          </cell>
          <cell r="J801">
            <v>1.6220868644067687</v>
          </cell>
          <cell r="K801">
            <v>-1.0934940786748615</v>
          </cell>
          <cell r="L801">
            <v>2.4474550987931831</v>
          </cell>
          <cell r="N801">
            <v>-5.8793642779597866</v>
          </cell>
          <cell r="O801">
            <v>8.5195135746606319</v>
          </cell>
          <cell r="P801">
            <v>11.072265751056666</v>
          </cell>
        </row>
        <row r="802">
          <cell r="B802">
            <v>41517</v>
          </cell>
          <cell r="C802">
            <v>4399.5010000000002</v>
          </cell>
          <cell r="D802">
            <v>41517</v>
          </cell>
          <cell r="E802">
            <v>1536</v>
          </cell>
          <cell r="F802">
            <v>41517</v>
          </cell>
          <cell r="G802">
            <v>50453.55</v>
          </cell>
          <cell r="J802">
            <v>1.4598057995904634</v>
          </cell>
          <cell r="K802">
            <v>-1.3701243572357802</v>
          </cell>
          <cell r="L802">
            <v>2.608680266597041</v>
          </cell>
          <cell r="N802">
            <v>-5.8127812422862029</v>
          </cell>
          <cell r="O802">
            <v>7.6836791923724057</v>
          </cell>
          <cell r="P802">
            <v>10.865724575740465</v>
          </cell>
        </row>
        <row r="803">
          <cell r="B803">
            <v>41547</v>
          </cell>
          <cell r="C803">
            <v>4393.4639999999999</v>
          </cell>
          <cell r="D803">
            <v>41547</v>
          </cell>
          <cell r="E803">
            <v>1541.5</v>
          </cell>
          <cell r="F803">
            <v>41547</v>
          </cell>
          <cell r="G803">
            <v>50888.76</v>
          </cell>
          <cell r="J803">
            <v>1.0554608627245221</v>
          </cell>
          <cell r="K803">
            <v>-1.1898028210446943</v>
          </cell>
          <cell r="L803">
            <v>2.4165789694535977</v>
          </cell>
          <cell r="N803">
            <v>-5.5628017350706997</v>
          </cell>
          <cell r="O803">
            <v>7.4740291431360184</v>
          </cell>
          <cell r="P803">
            <v>11.111654540666894</v>
          </cell>
        </row>
        <row r="804">
          <cell r="B804">
            <v>41578</v>
          </cell>
          <cell r="C804">
            <v>4377.0259999999998</v>
          </cell>
          <cell r="D804">
            <v>41578</v>
          </cell>
          <cell r="E804">
            <v>1554.1</v>
          </cell>
          <cell r="F804">
            <v>41578</v>
          </cell>
          <cell r="G804">
            <v>51189.66</v>
          </cell>
          <cell r="J804">
            <v>1.2508958238321544</v>
          </cell>
          <cell r="K804">
            <v>-1.1809673461140369</v>
          </cell>
          <cell r="L804">
            <v>2.2161217400298749</v>
          </cell>
          <cell r="N804">
            <v>-5.634352427405509</v>
          </cell>
          <cell r="O804">
            <v>7.2162814763711669</v>
          </cell>
          <cell r="P804">
            <v>10.900300206225255</v>
          </cell>
        </row>
        <row r="805">
          <cell r="B805">
            <v>41608</v>
          </cell>
          <cell r="C805">
            <v>4371.0739999999996</v>
          </cell>
          <cell r="D805">
            <v>41608</v>
          </cell>
          <cell r="E805">
            <v>1562.2</v>
          </cell>
          <cell r="F805">
            <v>41608</v>
          </cell>
          <cell r="G805">
            <v>51553.51</v>
          </cell>
          <cell r="J805">
            <v>1.7057291666666696</v>
          </cell>
          <cell r="K805">
            <v>-0.6461414601337867</v>
          </cell>
          <cell r="L805">
            <v>2.1801439145511026</v>
          </cell>
          <cell r="N805">
            <v>-5.7297688531339546</v>
          </cell>
          <cell r="O805">
            <v>7.1688276051313782</v>
          </cell>
          <cell r="P805">
            <v>11.010501459834066</v>
          </cell>
        </row>
        <row r="806">
          <cell r="B806">
            <v>41639</v>
          </cell>
          <cell r="C806">
            <v>4345.2030000000004</v>
          </cell>
          <cell r="D806">
            <v>41639</v>
          </cell>
          <cell r="E806">
            <v>1575.6</v>
          </cell>
          <cell r="F806">
            <v>41639</v>
          </cell>
          <cell r="G806">
            <v>51858.39</v>
          </cell>
          <cell r="J806">
            <v>2.2121310411936435</v>
          </cell>
          <cell r="K806">
            <v>-1.098472640267445</v>
          </cell>
          <cell r="L806">
            <v>1.9053912887639468</v>
          </cell>
          <cell r="N806">
            <v>-4.2005173591796785</v>
          </cell>
          <cell r="O806">
            <v>6.8203389830508332</v>
          </cell>
          <cell r="P806">
            <v>11.094808416560609</v>
          </cell>
        </row>
        <row r="807">
          <cell r="B807">
            <v>41670</v>
          </cell>
          <cell r="C807">
            <v>4369.3320000000003</v>
          </cell>
          <cell r="D807">
            <v>41670</v>
          </cell>
          <cell r="E807">
            <v>1585.6</v>
          </cell>
          <cell r="F807">
            <v>41670</v>
          </cell>
          <cell r="G807">
            <v>52683.82</v>
          </cell>
          <cell r="J807">
            <v>2.0268965961006469</v>
          </cell>
          <cell r="K807">
            <v>-0.17578145526208067</v>
          </cell>
          <cell r="L807">
            <v>2.9188707250643819</v>
          </cell>
          <cell r="N807">
            <v>-3.4024984330904617</v>
          </cell>
          <cell r="O807">
            <v>6.767221062554718</v>
          </cell>
          <cell r="P807">
            <v>11.413092669177871</v>
          </cell>
        </row>
        <row r="808">
          <cell r="B808">
            <v>41698</v>
          </cell>
          <cell r="C808">
            <v>4345.2610000000004</v>
          </cell>
          <cell r="D808">
            <v>41698</v>
          </cell>
          <cell r="E808">
            <v>1621.5</v>
          </cell>
          <cell r="F808">
            <v>41698</v>
          </cell>
          <cell r="G808">
            <v>53278.78</v>
          </cell>
          <cell r="J808">
            <v>3.7959288183331275</v>
          </cell>
          <cell r="K808">
            <v>-0.59054136351842645</v>
          </cell>
          <cell r="L808">
            <v>3.3465616599141379</v>
          </cell>
          <cell r="N808">
            <v>-3.5511894897753749</v>
          </cell>
          <cell r="O808">
            <v>8.6650583031765205</v>
          </cell>
          <cell r="P808">
            <v>11.493581543371834</v>
          </cell>
        </row>
        <row r="809">
          <cell r="B809">
            <v>41729</v>
          </cell>
          <cell r="C809">
            <v>4336.7669999999998</v>
          </cell>
          <cell r="D809">
            <v>41729</v>
          </cell>
          <cell r="E809">
            <v>1638.4</v>
          </cell>
          <cell r="F809">
            <v>41729</v>
          </cell>
          <cell r="G809">
            <v>53941.16</v>
          </cell>
          <cell r="J809">
            <v>3.9857831937039956</v>
          </cell>
          <cell r="K809">
            <v>-0.19414512969820885</v>
          </cell>
          <cell r="L809">
            <v>4.01626429204609</v>
          </cell>
          <cell r="N809">
            <v>-3.6900014990256413</v>
          </cell>
          <cell r="O809">
            <v>9.1320855258775868</v>
          </cell>
          <cell r="P809">
            <v>11.30209926018917</v>
          </cell>
        </row>
        <row r="810">
          <cell r="B810">
            <v>41759</v>
          </cell>
          <cell r="C810">
            <v>4329.2209999999995</v>
          </cell>
          <cell r="D810">
            <v>41759</v>
          </cell>
          <cell r="E810">
            <v>1655.9</v>
          </cell>
          <cell r="F810">
            <v>41759</v>
          </cell>
          <cell r="G810">
            <v>54435.7</v>
          </cell>
          <cell r="J810">
            <v>4.4336528758829541</v>
          </cell>
          <cell r="K810">
            <v>-0.91801218126708051</v>
          </cell>
          <cell r="L810">
            <v>3.3252714021116958</v>
          </cell>
          <cell r="N810">
            <v>-3.3290273887107036</v>
          </cell>
          <cell r="O810">
            <v>9.6332097457627164</v>
          </cell>
          <cell r="P810">
            <v>11.358184153607876</v>
          </cell>
        </row>
        <row r="811">
          <cell r="B811">
            <v>41790</v>
          </cell>
          <cell r="C811">
            <v>4318.7259999999997</v>
          </cell>
          <cell r="D811">
            <v>41790</v>
          </cell>
          <cell r="E811">
            <v>1668.6</v>
          </cell>
          <cell r="F811">
            <v>41790</v>
          </cell>
          <cell r="G811">
            <v>54994.29</v>
          </cell>
          <cell r="J811">
            <v>2.9047178538390339</v>
          </cell>
          <cell r="K811">
            <v>-0.61066527419183503</v>
          </cell>
          <cell r="L811">
            <v>3.2198747794149885</v>
          </cell>
          <cell r="M811">
            <v>0</v>
          </cell>
          <cell r="N811">
            <v>-3.180972497750878</v>
          </cell>
          <cell r="O811">
            <v>10.218640597133222</v>
          </cell>
          <cell r="P811">
            <v>11.843299809399245</v>
          </cell>
        </row>
        <row r="812">
          <cell r="B812">
            <v>41820</v>
          </cell>
          <cell r="C812">
            <v>4316.2650000000003</v>
          </cell>
          <cell r="D812">
            <v>41820</v>
          </cell>
          <cell r="E812">
            <v>1680.3</v>
          </cell>
          <cell r="F812">
            <v>41820</v>
          </cell>
          <cell r="G812">
            <v>55713.45</v>
          </cell>
          <cell r="J812">
            <v>2.557373046875</v>
          </cell>
          <cell r="K812">
            <v>-0.4727484783019098</v>
          </cell>
          <cell r="L812">
            <v>3.2855986041086194</v>
          </cell>
          <cell r="M812">
            <v>0</v>
          </cell>
          <cell r="N812">
            <v>-2.9260292728872761</v>
          </cell>
          <cell r="O812">
            <v>10.154713517765824</v>
          </cell>
          <cell r="P812">
            <v>12.126547229402007</v>
          </cell>
        </row>
        <row r="813">
          <cell r="B813">
            <v>41851</v>
          </cell>
          <cell r="C813">
            <v>4302.5</v>
          </cell>
          <cell r="D813">
            <v>41851</v>
          </cell>
          <cell r="E813">
            <v>1704</v>
          </cell>
          <cell r="F813">
            <v>41851</v>
          </cell>
          <cell r="G813">
            <v>55890.79</v>
          </cell>
          <cell r="J813">
            <v>2.9047647804819166</v>
          </cell>
          <cell r="K813">
            <v>-0.61722420731118444</v>
          </cell>
          <cell r="L813">
            <v>2.6730436092490928</v>
          </cell>
          <cell r="M813">
            <v>0</v>
          </cell>
          <cell r="N813">
            <v>-2.8635224023470851</v>
          </cell>
          <cell r="O813">
            <v>11.017004365105221</v>
          </cell>
          <cell r="P813">
            <v>11.603394021105906</v>
          </cell>
        </row>
        <row r="814">
          <cell r="B814">
            <v>41882</v>
          </cell>
          <cell r="C814">
            <v>4282.1000000000004</v>
          </cell>
          <cell r="D814">
            <v>41882</v>
          </cell>
          <cell r="E814">
            <v>1719.2</v>
          </cell>
          <cell r="F814">
            <v>41882</v>
          </cell>
          <cell r="G814">
            <v>56319.82</v>
          </cell>
          <cell r="J814">
            <v>3.0324823205082119</v>
          </cell>
          <cell r="K814">
            <v>-0.84807417743101299</v>
          </cell>
          <cell r="L814">
            <v>2.4103047789143073</v>
          </cell>
          <cell r="N814">
            <v>-2.668507178427737</v>
          </cell>
          <cell r="O814">
            <v>11.927083333333343</v>
          </cell>
          <cell r="P814">
            <v>11.627070840406661</v>
          </cell>
        </row>
        <row r="815">
          <cell r="B815">
            <v>41912</v>
          </cell>
          <cell r="C815">
            <v>4288.7</v>
          </cell>
          <cell r="D815">
            <v>41912</v>
          </cell>
          <cell r="E815">
            <v>1729.2</v>
          </cell>
          <cell r="F815">
            <v>41912</v>
          </cell>
          <cell r="G815">
            <v>56878.73</v>
          </cell>
          <cell r="J815">
            <v>2.9101946081057095</v>
          </cell>
          <cell r="K815">
            <v>-0.63863085329562974</v>
          </cell>
          <cell r="L815">
            <v>2.0915595785218954</v>
          </cell>
          <cell r="N815">
            <v>-2.384542128944267</v>
          </cell>
          <cell r="O815">
            <v>12.176451508271157</v>
          </cell>
          <cell r="P815">
            <v>11.770713218400285</v>
          </cell>
        </row>
        <row r="816">
          <cell r="B816">
            <v>41943</v>
          </cell>
          <cell r="C816">
            <v>4275.1000000000004</v>
          </cell>
          <cell r="D816">
            <v>41943</v>
          </cell>
          <cell r="E816">
            <v>1740.2</v>
          </cell>
          <cell r="F816">
            <v>41943</v>
          </cell>
          <cell r="G816">
            <v>57267.76</v>
          </cell>
          <cell r="J816">
            <v>2.1244131455399051</v>
          </cell>
          <cell r="K816">
            <v>-0.63683904706565153</v>
          </cell>
          <cell r="L816">
            <v>2.4636796151924267</v>
          </cell>
          <cell r="N816">
            <v>-2.3286587742453291</v>
          </cell>
          <cell r="O816">
            <v>11.9747763979152</v>
          </cell>
          <cell r="P816">
            <v>11.873686990693045</v>
          </cell>
        </row>
        <row r="817">
          <cell r="B817">
            <v>41973</v>
          </cell>
          <cell r="C817">
            <v>4276.8999999999996</v>
          </cell>
          <cell r="D817">
            <v>41973</v>
          </cell>
          <cell r="E817">
            <v>1767</v>
          </cell>
          <cell r="F817">
            <v>41973</v>
          </cell>
          <cell r="G817">
            <v>57871.23</v>
          </cell>
          <cell r="J817">
            <v>2.7803629595160473</v>
          </cell>
          <cell r="K817">
            <v>-0.12143574414424929</v>
          </cell>
          <cell r="L817">
            <v>2.754643036856308</v>
          </cell>
          <cell r="M817">
            <v>0</v>
          </cell>
          <cell r="N817">
            <v>-2.1544819419666683</v>
          </cell>
          <cell r="O817">
            <v>13.109717065676607</v>
          </cell>
          <cell r="P817">
            <v>12.254684501598433</v>
          </cell>
        </row>
        <row r="818">
          <cell r="B818">
            <v>42004</v>
          </cell>
          <cell r="C818">
            <v>4272.8999999999996</v>
          </cell>
          <cell r="D818">
            <v>42004</v>
          </cell>
          <cell r="E818">
            <v>1773.6</v>
          </cell>
          <cell r="F818">
            <v>42004</v>
          </cell>
          <cell r="G818">
            <v>58336.99</v>
          </cell>
          <cell r="J818">
            <v>2.5676613462872977</v>
          </cell>
          <cell r="K818">
            <v>-0.36841000769464172</v>
          </cell>
          <cell r="L818">
            <v>2.5638054858116543</v>
          </cell>
          <cell r="M818">
            <v>0</v>
          </cell>
          <cell r="N818">
            <v>-1.663972891485177</v>
          </cell>
          <cell r="O818">
            <v>12.56664127951257</v>
          </cell>
          <cell r="P818">
            <v>12.492867595773793</v>
          </cell>
        </row>
        <row r="819">
          <cell r="B819">
            <v>42035</v>
          </cell>
          <cell r="C819">
            <v>4298.8</v>
          </cell>
          <cell r="D819">
            <v>42035</v>
          </cell>
          <cell r="E819">
            <v>1790.7</v>
          </cell>
          <cell r="F819">
            <v>42035</v>
          </cell>
          <cell r="G819">
            <v>59431.15</v>
          </cell>
          <cell r="J819">
            <v>2.9019652913458316</v>
          </cell>
          <cell r="K819">
            <v>0.55437299712286503</v>
          </cell>
          <cell r="L819">
            <v>3.7776752574223194</v>
          </cell>
          <cell r="M819">
            <v>0</v>
          </cell>
          <cell r="N819">
            <v>-1.6142513317825236</v>
          </cell>
          <cell r="O819">
            <v>12.935166498486383</v>
          </cell>
          <cell r="P819">
            <v>12.807214814719202</v>
          </cell>
        </row>
        <row r="820">
          <cell r="B820">
            <v>42063</v>
          </cell>
          <cell r="C820">
            <v>4311</v>
          </cell>
          <cell r="D820">
            <v>42063</v>
          </cell>
          <cell r="E820">
            <v>1819.65</v>
          </cell>
          <cell r="F820">
            <v>42063</v>
          </cell>
          <cell r="G820">
            <v>60360.800000000003</v>
          </cell>
          <cell r="J820">
            <v>2.979626485568776</v>
          </cell>
          <cell r="K820">
            <v>0.79730646028666197</v>
          </cell>
          <cell r="L820">
            <v>4.3019130576626763</v>
          </cell>
          <cell r="M820">
            <v>0</v>
          </cell>
          <cell r="N820">
            <v>-0.78846817256778001</v>
          </cell>
          <cell r="O820">
            <v>12.220166512488451</v>
          </cell>
          <cell r="P820">
            <v>13.292383947230025</v>
          </cell>
        </row>
        <row r="821">
          <cell r="B821">
            <v>42094</v>
          </cell>
          <cell r="C821">
            <v>4309.7</v>
          </cell>
          <cell r="D821">
            <v>42094</v>
          </cell>
          <cell r="E821">
            <v>1852.5</v>
          </cell>
          <cell r="F821">
            <v>42094</v>
          </cell>
          <cell r="G821">
            <v>61099.63</v>
          </cell>
          <cell r="J821">
            <v>4.448579161028432</v>
          </cell>
          <cell r="K821">
            <v>0.86124177958764037</v>
          </cell>
          <cell r="L821">
            <v>4.7356574276458119</v>
          </cell>
          <cell r="M821">
            <v>0</v>
          </cell>
          <cell r="N821">
            <v>-0.62412852708019217</v>
          </cell>
          <cell r="O821">
            <v>13.067626953125</v>
          </cell>
          <cell r="P821">
            <v>13.270886276824578</v>
          </cell>
        </row>
        <row r="822">
          <cell r="B822">
            <v>42124</v>
          </cell>
          <cell r="C822">
            <v>4303.8999999999996</v>
          </cell>
          <cell r="D822">
            <v>42124</v>
          </cell>
          <cell r="E822">
            <v>1860.4</v>
          </cell>
          <cell r="F822">
            <v>42124</v>
          </cell>
          <cell r="G822">
            <v>61609.59</v>
          </cell>
          <cell r="J822">
            <v>3.8923326073602604</v>
          </cell>
          <cell r="K822">
            <v>0.11863775937470677</v>
          </cell>
          <cell r="L822">
            <v>3.665485187481643</v>
          </cell>
          <cell r="N822">
            <v>-0.58488582587952198</v>
          </cell>
          <cell r="O822">
            <v>12.349779576061358</v>
          </cell>
          <cell r="P822">
            <v>13.178649305510914</v>
          </cell>
        </row>
        <row r="823">
          <cell r="B823">
            <v>42155</v>
          </cell>
          <cell r="C823">
            <v>4300.5</v>
          </cell>
          <cell r="D823">
            <v>42155</v>
          </cell>
          <cell r="E823">
            <v>1874.2</v>
          </cell>
          <cell r="F823">
            <v>42155</v>
          </cell>
          <cell r="G823">
            <v>62149.32</v>
          </cell>
          <cell r="J823">
            <v>2.9978292528783035</v>
          </cell>
          <cell r="K823">
            <v>-0.24356297842728081</v>
          </cell>
          <cell r="L823">
            <v>2.9630488661515297</v>
          </cell>
          <cell r="M823">
            <v>0</v>
          </cell>
          <cell r="N823">
            <v>-0.42202260574066841</v>
          </cell>
          <cell r="O823">
            <v>12.321706820088707</v>
          </cell>
          <cell r="P823">
            <v>13.010496180603482</v>
          </cell>
        </row>
        <row r="824">
          <cell r="B824">
            <v>42185</v>
          </cell>
          <cell r="C824">
            <v>4301.6000000000004</v>
          </cell>
          <cell r="D824">
            <v>42185</v>
          </cell>
          <cell r="E824">
            <v>1888.2</v>
          </cell>
          <cell r="F824">
            <v>42185</v>
          </cell>
          <cell r="G824">
            <v>63008.79</v>
          </cell>
          <cell r="J824">
            <v>1.9271255060728798</v>
          </cell>
          <cell r="K824">
            <v>-0.18794811703829462</v>
          </cell>
          <cell r="L824">
            <v>3.1246670397185872</v>
          </cell>
          <cell r="M824">
            <v>0</v>
          </cell>
          <cell r="N824">
            <v>-0.33976134458842955</v>
          </cell>
          <cell r="O824">
            <v>12.372790573111958</v>
          </cell>
          <cell r="P824">
            <v>13.094396415946253</v>
          </cell>
        </row>
        <row r="825">
          <cell r="B825">
            <v>42216</v>
          </cell>
          <cell r="C825">
            <v>4309</v>
          </cell>
          <cell r="D825">
            <v>42216</v>
          </cell>
          <cell r="E825">
            <v>1890.9</v>
          </cell>
          <cell r="F825">
            <v>42216</v>
          </cell>
          <cell r="G825">
            <v>63321.48</v>
          </cell>
          <cell r="J825">
            <v>1.6394323801333099</v>
          </cell>
          <cell r="K825">
            <v>0.11849717697902662</v>
          </cell>
          <cell r="L825">
            <v>2.7786096287931938</v>
          </cell>
          <cell r="M825">
            <v>0</v>
          </cell>
          <cell r="N825">
            <v>0.15107495642068258</v>
          </cell>
          <cell r="O825">
            <v>10.968309859154935</v>
          </cell>
          <cell r="P825">
            <v>13.295016942863036</v>
          </cell>
        </row>
        <row r="826">
          <cell r="B826">
            <v>42247</v>
          </cell>
          <cell r="C826">
            <v>4285.7</v>
          </cell>
          <cell r="D826">
            <v>42247</v>
          </cell>
          <cell r="E826">
            <v>1915.9</v>
          </cell>
          <cell r="F826">
            <v>42247</v>
          </cell>
          <cell r="G826">
            <v>63742.47</v>
          </cell>
          <cell r="J826">
            <v>2.2249493117063368</v>
          </cell>
          <cell r="K826">
            <v>-0.34414602953145579</v>
          </cell>
          <cell r="L826">
            <v>2.5634230591742524</v>
          </cell>
          <cell r="M826">
            <v>0</v>
          </cell>
          <cell r="N826">
            <v>8.407089979214355E-2</v>
          </cell>
          <cell r="O826">
            <v>11.441368078175906</v>
          </cell>
          <cell r="P826">
            <v>13.179463286636928</v>
          </cell>
        </row>
        <row r="827">
          <cell r="B827">
            <v>42277</v>
          </cell>
          <cell r="C827">
            <v>4272.1589999999997</v>
          </cell>
          <cell r="D827">
            <v>42277</v>
          </cell>
          <cell r="E827">
            <v>1918.2</v>
          </cell>
          <cell r="F827">
            <v>42277</v>
          </cell>
          <cell r="G827">
            <v>64363.06</v>
          </cell>
          <cell r="J827">
            <v>1.5888147442008282</v>
          </cell>
          <cell r="K827">
            <v>-0.6844197507904215</v>
          </cell>
          <cell r="L827">
            <v>2.1493350372225883</v>
          </cell>
          <cell r="N827">
            <v>-0.38568797071374394</v>
          </cell>
          <cell r="O827">
            <v>10.929909784871628</v>
          </cell>
          <cell r="P827">
            <v>13.158398578871221</v>
          </cell>
        </row>
        <row r="828">
          <cell r="B828">
            <v>42308</v>
          </cell>
          <cell r="C828">
            <v>4285.2449999999999</v>
          </cell>
          <cell r="D828">
            <v>42308</v>
          </cell>
          <cell r="E828">
            <v>1937.8</v>
          </cell>
          <cell r="F828">
            <v>42308</v>
          </cell>
          <cell r="G828">
            <v>64751.16</v>
          </cell>
          <cell r="J828">
            <v>2.4803003860595307</v>
          </cell>
          <cell r="K828">
            <v>-0.55128800185658688</v>
          </cell>
          <cell r="L828">
            <v>2.2578120410325253</v>
          </cell>
          <cell r="M828">
            <v>0</v>
          </cell>
          <cell r="N828">
            <v>0.2373043905405714</v>
          </cell>
          <cell r="O828">
            <v>11.355016664751183</v>
          </cell>
          <cell r="P828">
            <v>13.067387304829104</v>
          </cell>
        </row>
        <row r="829">
          <cell r="B829">
            <v>42338</v>
          </cell>
          <cell r="C829">
            <v>4308.1049999999996</v>
          </cell>
          <cell r="D829">
            <v>42338</v>
          </cell>
          <cell r="E829">
            <v>1956.3</v>
          </cell>
          <cell r="F829">
            <v>42338</v>
          </cell>
          <cell r="G829">
            <v>65252.27</v>
          </cell>
          <cell r="J829">
            <v>2.1086695547784196</v>
          </cell>
          <cell r="K829">
            <v>0.52278507595024948</v>
          </cell>
          <cell r="L829">
            <v>2.3685934981810375</v>
          </cell>
          <cell r="M829">
            <v>0</v>
          </cell>
          <cell r="N829">
            <v>0.72961724613622714</v>
          </cell>
          <cell r="O829">
            <v>10.713073005093365</v>
          </cell>
          <cell r="P829">
            <v>12.754247663303509</v>
          </cell>
        </row>
        <row r="830">
          <cell r="B830">
            <v>42369</v>
          </cell>
          <cell r="C830">
            <v>4264.4399999999996</v>
          </cell>
          <cell r="D830">
            <v>42369</v>
          </cell>
          <cell r="E830">
            <v>1972.7</v>
          </cell>
          <cell r="F830">
            <v>42369</v>
          </cell>
          <cell r="G830">
            <v>65763.350000000006</v>
          </cell>
          <cell r="J830">
            <v>2.8412052966322543</v>
          </cell>
          <cell r="K830">
            <v>-0.18068147744501051</v>
          </cell>
          <cell r="L830">
            <v>2.1756112900785052</v>
          </cell>
          <cell r="M830">
            <v>0</v>
          </cell>
          <cell r="N830">
            <v>-0.19799199606824747</v>
          </cell>
          <cell r="O830">
            <v>11.225755525484903</v>
          </cell>
          <cell r="P830">
            <v>12.730104861426694</v>
          </cell>
        </row>
        <row r="831">
          <cell r="B831">
            <v>42400</v>
          </cell>
          <cell r="C831">
            <v>4286.1350000000002</v>
          </cell>
          <cell r="D831">
            <v>42400</v>
          </cell>
          <cell r="E831">
            <v>1994.8</v>
          </cell>
          <cell r="F831">
            <v>42400</v>
          </cell>
          <cell r="G831">
            <v>67689.39</v>
          </cell>
          <cell r="J831">
            <v>2.9414800288987575</v>
          </cell>
          <cell r="K831">
            <v>2.07689408656897E-2</v>
          </cell>
          <cell r="L831">
            <v>4.5377256561890178</v>
          </cell>
          <cell r="M831">
            <v>0</v>
          </cell>
          <cell r="N831">
            <v>-0.29461710244719219</v>
          </cell>
          <cell r="O831">
            <v>11.39777740548389</v>
          </cell>
          <cell r="P831">
            <v>13.895474006476395</v>
          </cell>
        </row>
        <row r="832">
          <cell r="B832">
            <v>42429</v>
          </cell>
          <cell r="C832">
            <v>4302.1570000000002</v>
          </cell>
          <cell r="D832">
            <v>42429</v>
          </cell>
          <cell r="E832">
            <v>2025.1</v>
          </cell>
          <cell r="F832">
            <v>42429</v>
          </cell>
          <cell r="G832">
            <v>68500.12</v>
          </cell>
          <cell r="J832">
            <v>3.5168430199867151</v>
          </cell>
          <cell r="K832">
            <v>-0.13806534427548423</v>
          </cell>
          <cell r="L832">
            <v>4.9773747334767027</v>
          </cell>
          <cell r="M832">
            <v>0</v>
          </cell>
          <cell r="N832">
            <v>-0.20512642078404086</v>
          </cell>
          <cell r="O832">
            <v>11.290632814002688</v>
          </cell>
          <cell r="P832">
            <v>13.484446859551213</v>
          </cell>
        </row>
        <row r="833">
          <cell r="B833">
            <v>42460</v>
          </cell>
          <cell r="C833">
            <v>4291.991</v>
          </cell>
          <cell r="D833">
            <v>42460</v>
          </cell>
          <cell r="E833">
            <v>2024.6</v>
          </cell>
          <cell r="F833">
            <v>42460</v>
          </cell>
          <cell r="G833">
            <v>69173.08</v>
          </cell>
          <cell r="J833">
            <v>2.6309119480914411</v>
          </cell>
          <cell r="K833">
            <v>0.64606372700755088</v>
          </cell>
          <cell r="L833">
            <v>5.1848483996025152</v>
          </cell>
          <cell r="N833">
            <v>-0.41091027217671217</v>
          </cell>
          <cell r="O833">
            <v>9.2901484480431904</v>
          </cell>
          <cell r="P833">
            <v>13.21358247177602</v>
          </cell>
        </row>
        <row r="834">
          <cell r="B834">
            <v>42490</v>
          </cell>
          <cell r="C834">
            <v>4292.5360000000001</v>
          </cell>
          <cell r="D834">
            <v>42490</v>
          </cell>
          <cell r="E834">
            <v>2043.7</v>
          </cell>
          <cell r="F834">
            <v>42490</v>
          </cell>
          <cell r="G834">
            <v>69314.61</v>
          </cell>
          <cell r="J834">
            <v>2.4513735712853535</v>
          </cell>
          <cell r="K834">
            <v>0.14934200625971172</v>
          </cell>
          <cell r="L834">
            <v>2.4009966702314811</v>
          </cell>
          <cell r="N834">
            <v>-0.26403959199794436</v>
          </cell>
          <cell r="O834">
            <v>9.8527198451945797</v>
          </cell>
          <cell r="P834">
            <v>12.506202362327045</v>
          </cell>
        </row>
        <row r="835">
          <cell r="B835">
            <v>42521</v>
          </cell>
          <cell r="C835">
            <v>4307.0479999999998</v>
          </cell>
          <cell r="D835">
            <v>42521</v>
          </cell>
          <cell r="E835">
            <v>2056.5</v>
          </cell>
          <cell r="F835">
            <v>42521</v>
          </cell>
          <cell r="G835">
            <v>69674.289999999994</v>
          </cell>
          <cell r="J835">
            <v>1.5505407140388172</v>
          </cell>
          <cell r="K835">
            <v>0.11368715739568103</v>
          </cell>
          <cell r="L835">
            <v>1.7141137854940869</v>
          </cell>
          <cell r="N835">
            <v>0.15226136495756215</v>
          </cell>
          <cell r="O835">
            <v>9.7268167751573884</v>
          </cell>
          <cell r="P835">
            <v>12.10788790609454</v>
          </cell>
        </row>
        <row r="836">
          <cell r="B836">
            <v>42551</v>
          </cell>
          <cell r="C836">
            <v>4311.2079999999996</v>
          </cell>
          <cell r="D836">
            <v>42551</v>
          </cell>
          <cell r="E836">
            <v>2060.1</v>
          </cell>
          <cell r="F836">
            <v>42551</v>
          </cell>
          <cell r="G836">
            <v>70283.27</v>
          </cell>
          <cell r="J836">
            <v>1.7534327768448099</v>
          </cell>
          <cell r="K836">
            <v>0.44774092023958101</v>
          </cell>
          <cell r="L836">
            <v>1.6049451607475174</v>
          </cell>
          <cell r="N836">
            <v>0.22335875023244967</v>
          </cell>
          <cell r="O836">
            <v>9.1039084842707183</v>
          </cell>
          <cell r="P836">
            <v>11.545182822904554</v>
          </cell>
        </row>
        <row r="837">
          <cell r="B837">
            <v>42582</v>
          </cell>
          <cell r="C837">
            <v>4312.4769999999999</v>
          </cell>
          <cell r="D837">
            <v>42582</v>
          </cell>
          <cell r="E837">
            <v>2061.1</v>
          </cell>
          <cell r="F837">
            <v>42582</v>
          </cell>
          <cell r="G837">
            <v>70280.710000000006</v>
          </cell>
          <cell r="J837">
            <v>0.85139697607279352</v>
          </cell>
          <cell r="K837">
            <v>0.46455055938958711</v>
          </cell>
          <cell r="L837">
            <v>1.3937898518075809</v>
          </cell>
          <cell r="N837">
            <v>8.0691575771640878E-2</v>
          </cell>
          <cell r="O837">
            <v>9.0010048125231279</v>
          </cell>
          <cell r="P837">
            <v>10.990314818920854</v>
          </cell>
        </row>
        <row r="838">
          <cell r="B838">
            <v>42613</v>
          </cell>
          <cell r="C838">
            <v>4287.1940000000004</v>
          </cell>
          <cell r="D838">
            <v>42613</v>
          </cell>
          <cell r="E838">
            <v>2057.8000000000002</v>
          </cell>
          <cell r="F838">
            <v>42613</v>
          </cell>
          <cell r="G838">
            <v>70401.64</v>
          </cell>
          <cell r="J838">
            <v>6.3214198881600403E-2</v>
          </cell>
          <cell r="K838">
            <v>-0.46096537582119845</v>
          </cell>
          <cell r="L838">
            <v>1.0439288294147087</v>
          </cell>
          <cell r="N838">
            <v>3.4860116200396973E-2</v>
          </cell>
          <cell r="O838">
            <v>7.4064408372044532</v>
          </cell>
          <cell r="P838">
            <v>10.446990836721582</v>
          </cell>
        </row>
        <row r="839">
          <cell r="B839">
            <v>42643</v>
          </cell>
          <cell r="C839">
            <v>4286.0659999999998</v>
          </cell>
          <cell r="D839">
            <v>42643</v>
          </cell>
          <cell r="E839">
            <v>2078.9</v>
          </cell>
          <cell r="F839">
            <v>42643</v>
          </cell>
          <cell r="G839">
            <v>71019.88</v>
          </cell>
          <cell r="J839">
            <v>0.91257705936604872</v>
          </cell>
          <cell r="K839">
            <v>-0.58317761518349442</v>
          </cell>
          <cell r="L839">
            <v>1.048058805459684</v>
          </cell>
          <cell r="N839">
            <v>0.32552627371780218</v>
          </cell>
          <cell r="O839">
            <v>8.3776457095193315</v>
          </cell>
          <cell r="P839">
            <v>10.342609565176053</v>
          </cell>
        </row>
        <row r="840">
          <cell r="B840">
            <v>42674</v>
          </cell>
          <cell r="C840">
            <v>4286.0659999999998</v>
          </cell>
          <cell r="D840">
            <v>42674</v>
          </cell>
          <cell r="E840">
            <v>2096.8000000000002</v>
          </cell>
          <cell r="F840">
            <v>42674</v>
          </cell>
          <cell r="G840">
            <v>71019.88</v>
          </cell>
          <cell r="J840">
            <v>1.7320848090825347</v>
          </cell>
          <cell r="K840">
            <v>-0.61243225181258909</v>
          </cell>
          <cell r="L840">
            <v>1.0517395171448785</v>
          </cell>
          <cell r="N840">
            <v>1.9158764551385765E-2</v>
          </cell>
          <cell r="O840">
            <v>8.2051811332438884</v>
          </cell>
          <cell r="P840">
            <v>9.6812474093128209</v>
          </cell>
        </row>
        <row r="841">
          <cell r="B841">
            <v>0</v>
          </cell>
          <cell r="C841">
            <v>0</v>
          </cell>
          <cell r="D841">
            <v>0</v>
          </cell>
          <cell r="E841">
            <v>2103.6</v>
          </cell>
          <cell r="F841">
            <v>0</v>
          </cell>
          <cell r="G841">
            <v>71188.320000000007</v>
          </cell>
          <cell r="J841">
            <v>2.2256779084459</v>
          </cell>
          <cell r="K841">
            <v>0.23901414305018687</v>
          </cell>
          <cell r="L841">
            <v>1.1174171510777375</v>
          </cell>
          <cell r="N841">
            <v>-0.24753342827066316</v>
          </cell>
          <cell r="O841">
            <v>7.5295200122680539</v>
          </cell>
          <cell r="P841">
            <v>9.0970781552887061</v>
          </cell>
        </row>
        <row r="842">
          <cell r="B842">
            <v>0</v>
          </cell>
          <cell r="C842">
            <v>0</v>
          </cell>
          <cell r="D842">
            <v>0</v>
          </cell>
          <cell r="E842">
            <v>2097.1</v>
          </cell>
          <cell r="F842">
            <v>0</v>
          </cell>
          <cell r="G842">
            <v>71353.89</v>
          </cell>
          <cell r="J842">
            <v>0.87546298523255572</v>
          </cell>
          <cell r="K842">
            <v>0.88846042034815831</v>
          </cell>
          <cell r="L842">
            <v>0.47030493433668497</v>
          </cell>
          <cell r="N842">
            <v>1.4000900469932853</v>
          </cell>
          <cell r="O842">
            <v>6.3060779642114762</v>
          </cell>
          <cell r="P842">
            <v>8.5009963756408347</v>
          </cell>
        </row>
        <row r="843">
          <cell r="B843">
            <v>0</v>
          </cell>
          <cell r="C843">
            <v>0</v>
          </cell>
          <cell r="D843">
            <v>0</v>
          </cell>
          <cell r="E843">
            <v>2102.8000000000002</v>
          </cell>
          <cell r="F843">
            <v>0</v>
          </cell>
          <cell r="G843">
            <v>71852.05</v>
          </cell>
          <cell r="J843">
            <v>-6.6533599467710758E-2</v>
          </cell>
          <cell r="K843">
            <v>-0.12767781351918916</v>
          </cell>
          <cell r="L843">
            <v>0.93235800479629649</v>
          </cell>
          <cell r="N843">
            <v>0.13797978831744384</v>
          </cell>
          <cell r="O843">
            <v>5.4140765991578244</v>
          </cell>
          <cell r="P843">
            <v>6.1496491547641474</v>
          </cell>
        </row>
        <row r="844">
          <cell r="B844">
            <v>0</v>
          </cell>
          <cell r="C844">
            <v>0</v>
          </cell>
          <cell r="D844">
            <v>0</v>
          </cell>
          <cell r="E844">
            <v>2096.6999999999998</v>
          </cell>
          <cell r="F844">
            <v>0</v>
          </cell>
          <cell r="G844">
            <v>74135.09</v>
          </cell>
          <cell r="J844">
            <v>-0.38956720034206693</v>
          </cell>
          <cell r="K844">
            <v>-1.7538432420460826E-2</v>
          </cell>
          <cell r="L844">
            <v>3.8977552590335307</v>
          </cell>
          <cell r="N844">
            <v>0.44215029809464568</v>
          </cell>
          <cell r="O844">
            <v>3.5356278702286303</v>
          </cell>
          <cell r="P844">
            <v>8.2262191657474393</v>
          </cell>
        </row>
        <row r="845">
          <cell r="B845">
            <v>0</v>
          </cell>
          <cell r="C845">
            <v>0</v>
          </cell>
          <cell r="D845">
            <v>0</v>
          </cell>
          <cell r="E845">
            <v>2079.8000000000002</v>
          </cell>
          <cell r="F845">
            <v>0</v>
          </cell>
          <cell r="G845">
            <v>74135.09</v>
          </cell>
          <cell r="J845">
            <v>-0.72079812878895755</v>
          </cell>
          <cell r="K845">
            <v>0.70129100185827298</v>
          </cell>
          <cell r="L845">
            <v>3.1774180416564324</v>
          </cell>
          <cell r="N845">
            <v>0.68005734401586082</v>
          </cell>
          <cell r="O845">
            <v>2.726464486812219</v>
          </cell>
          <cell r="P845">
            <v>7.1733252299883032</v>
          </cell>
        </row>
        <row r="846">
          <cell r="B846">
            <v>0</v>
          </cell>
          <cell r="C846">
            <v>0</v>
          </cell>
          <cell r="D846">
            <v>0</v>
          </cell>
          <cell r="E846">
            <v>2087.6</v>
          </cell>
          <cell r="F846">
            <v>0</v>
          </cell>
          <cell r="J846">
            <v>-0.65197734735641388</v>
          </cell>
          <cell r="K846">
            <v>0.26189044138058559</v>
          </cell>
          <cell r="L846">
            <v>-100</v>
          </cell>
          <cell r="N846">
            <v>0.56324518323855877</v>
          </cell>
          <cell r="O846">
            <v>2.0182768899965842</v>
          </cell>
          <cell r="P846">
            <v>-100</v>
          </cell>
        </row>
        <row r="847">
          <cell r="B847">
            <v>0</v>
          </cell>
          <cell r="C847">
            <v>0</v>
          </cell>
          <cell r="D847">
            <v>0</v>
          </cell>
          <cell r="E847">
            <v>2094.8000000000002</v>
          </cell>
          <cell r="F847">
            <v>0</v>
          </cell>
          <cell r="J847">
            <v>-0.19058509624547693</v>
          </cell>
          <cell r="K847">
            <v>0.23421522551292373</v>
          </cell>
          <cell r="N847">
            <v>0.42132460701265195</v>
          </cell>
          <cell r="O847">
            <v>1.6547775027903278</v>
          </cell>
        </row>
        <row r="848">
          <cell r="B848">
            <v>0</v>
          </cell>
          <cell r="C848">
            <v>0</v>
          </cell>
          <cell r="D848">
            <v>0</v>
          </cell>
          <cell r="E848">
            <v>2112.8000000000002</v>
          </cell>
          <cell r="F848">
            <v>0</v>
          </cell>
          <cell r="J848">
            <v>1.2022800210758522</v>
          </cell>
          <cell r="K848">
            <v>0.17225444112221044</v>
          </cell>
          <cell r="N848">
            <v>0.36889700442783724</v>
          </cell>
          <cell r="O848">
            <v>2.4089961708109398</v>
          </cell>
        </row>
        <row r="849">
          <cell r="B849">
            <v>0</v>
          </cell>
          <cell r="C849">
            <v>0</v>
          </cell>
          <cell r="D849">
            <v>0</v>
          </cell>
          <cell r="F849">
            <v>0</v>
          </cell>
        </row>
        <row r="850">
          <cell r="B850">
            <v>0</v>
          </cell>
          <cell r="C850">
            <v>0</v>
          </cell>
          <cell r="D850">
            <v>0</v>
          </cell>
          <cell r="F850">
            <v>0</v>
          </cell>
        </row>
        <row r="851">
          <cell r="B851">
            <v>0</v>
          </cell>
          <cell r="C851">
            <v>0</v>
          </cell>
          <cell r="D851">
            <v>0</v>
          </cell>
          <cell r="F851">
            <v>0</v>
          </cell>
        </row>
        <row r="852">
          <cell r="B852">
            <v>0</v>
          </cell>
          <cell r="C852">
            <v>0</v>
          </cell>
          <cell r="D852">
            <v>0</v>
          </cell>
          <cell r="F852">
            <v>0</v>
          </cell>
        </row>
        <row r="853">
          <cell r="B853">
            <v>0</v>
          </cell>
          <cell r="C853">
            <v>0</v>
          </cell>
          <cell r="D853">
            <v>0</v>
          </cell>
          <cell r="F853">
            <v>0</v>
          </cell>
        </row>
        <row r="854">
          <cell r="B854">
            <v>0</v>
          </cell>
          <cell r="C854">
            <v>0</v>
          </cell>
          <cell r="D854">
            <v>0</v>
          </cell>
          <cell r="F854">
            <v>0</v>
          </cell>
        </row>
        <row r="855">
          <cell r="B855">
            <v>0</v>
          </cell>
          <cell r="C855">
            <v>0</v>
          </cell>
          <cell r="D855">
            <v>0</v>
          </cell>
          <cell r="F855">
            <v>0</v>
          </cell>
        </row>
        <row r="856">
          <cell r="B856">
            <v>0</v>
          </cell>
          <cell r="C856">
            <v>0</v>
          </cell>
          <cell r="D856">
            <v>0</v>
          </cell>
          <cell r="F856">
            <v>0</v>
          </cell>
        </row>
        <row r="857">
          <cell r="B857">
            <v>0</v>
          </cell>
          <cell r="C857">
            <v>0</v>
          </cell>
          <cell r="D857">
            <v>0</v>
          </cell>
          <cell r="F857">
            <v>0</v>
          </cell>
        </row>
        <row r="858">
          <cell r="B858">
            <v>0</v>
          </cell>
          <cell r="C858">
            <v>0</v>
          </cell>
          <cell r="D858">
            <v>0</v>
          </cell>
          <cell r="F858">
            <v>0</v>
          </cell>
        </row>
        <row r="859">
          <cell r="B859">
            <v>0</v>
          </cell>
          <cell r="C859">
            <v>0</v>
          </cell>
          <cell r="D859">
            <v>0</v>
          </cell>
          <cell r="F859">
            <v>0</v>
          </cell>
        </row>
        <row r="860">
          <cell r="B860">
            <v>0</v>
          </cell>
          <cell r="C860">
            <v>0</v>
          </cell>
          <cell r="D860">
            <v>0</v>
          </cell>
          <cell r="F860">
            <v>0</v>
          </cell>
        </row>
        <row r="861">
          <cell r="B861">
            <v>0</v>
          </cell>
          <cell r="C861">
            <v>0</v>
          </cell>
          <cell r="D861">
            <v>0</v>
          </cell>
          <cell r="F861">
            <v>0</v>
          </cell>
        </row>
        <row r="862">
          <cell r="B862">
            <v>0</v>
          </cell>
          <cell r="C862">
            <v>0</v>
          </cell>
          <cell r="D862">
            <v>0</v>
          </cell>
          <cell r="F862">
            <v>0</v>
          </cell>
        </row>
        <row r="863">
          <cell r="B863">
            <v>0</v>
          </cell>
          <cell r="C863">
            <v>0</v>
          </cell>
          <cell r="D863">
            <v>0</v>
          </cell>
          <cell r="F863">
            <v>0</v>
          </cell>
        </row>
        <row r="864">
          <cell r="B864">
            <v>0</v>
          </cell>
          <cell r="C864">
            <v>0</v>
          </cell>
          <cell r="D864">
            <v>0</v>
          </cell>
          <cell r="F864">
            <v>0</v>
          </cell>
        </row>
        <row r="865">
          <cell r="B865">
            <v>0</v>
          </cell>
          <cell r="C865">
            <v>0</v>
          </cell>
          <cell r="D865">
            <v>0</v>
          </cell>
          <cell r="F865">
            <v>0</v>
          </cell>
        </row>
        <row r="866">
          <cell r="B866">
            <v>0</v>
          </cell>
          <cell r="C866">
            <v>0</v>
          </cell>
          <cell r="D866">
            <v>0</v>
          </cell>
          <cell r="F866">
            <v>0</v>
          </cell>
        </row>
        <row r="867">
          <cell r="B867">
            <v>0</v>
          </cell>
          <cell r="C867">
            <v>0</v>
          </cell>
          <cell r="D867">
            <v>0</v>
          </cell>
          <cell r="F867">
            <v>0</v>
          </cell>
        </row>
        <row r="868">
          <cell r="B868">
            <v>0</v>
          </cell>
          <cell r="C868">
            <v>0</v>
          </cell>
          <cell r="D868">
            <v>0</v>
          </cell>
          <cell r="F868">
            <v>0</v>
          </cell>
        </row>
        <row r="869">
          <cell r="C869">
            <v>0</v>
          </cell>
        </row>
        <row r="870">
          <cell r="C870">
            <v>0</v>
          </cell>
        </row>
        <row r="871">
          <cell r="C871">
            <v>0</v>
          </cell>
        </row>
        <row r="872">
          <cell r="C872">
            <v>0</v>
          </cell>
        </row>
        <row r="873">
          <cell r="C873">
            <v>0</v>
          </cell>
        </row>
        <row r="874">
          <cell r="C874">
            <v>0</v>
          </cell>
        </row>
        <row r="875">
          <cell r="C875">
            <v>0</v>
          </cell>
        </row>
        <row r="876">
          <cell r="C876">
            <v>0</v>
          </cell>
        </row>
        <row r="877">
          <cell r="C877">
            <v>0</v>
          </cell>
        </row>
        <row r="878">
          <cell r="C878">
            <v>0</v>
          </cell>
        </row>
        <row r="879">
          <cell r="C879">
            <v>0</v>
          </cell>
        </row>
        <row r="880">
          <cell r="C880">
            <v>0</v>
          </cell>
        </row>
        <row r="881">
          <cell r="C881">
            <v>0</v>
          </cell>
        </row>
        <row r="882">
          <cell r="C882">
            <v>0</v>
          </cell>
        </row>
        <row r="883">
          <cell r="C883">
            <v>0</v>
          </cell>
        </row>
        <row r="884">
          <cell r="C884">
            <v>0</v>
          </cell>
        </row>
        <row r="885">
          <cell r="C885">
            <v>0</v>
          </cell>
        </row>
        <row r="886">
          <cell r="C886">
            <v>0</v>
          </cell>
        </row>
        <row r="887">
          <cell r="C887">
            <v>0</v>
          </cell>
        </row>
        <row r="888">
          <cell r="C888">
            <v>0</v>
          </cell>
        </row>
        <row r="889">
          <cell r="C889">
            <v>0</v>
          </cell>
        </row>
        <row r="890">
          <cell r="C890">
            <v>0</v>
          </cell>
        </row>
        <row r="891">
          <cell r="C891">
            <v>0</v>
          </cell>
        </row>
        <row r="892">
          <cell r="C892">
            <v>0</v>
          </cell>
        </row>
        <row r="893">
          <cell r="C893">
            <v>0</v>
          </cell>
        </row>
        <row r="894">
          <cell r="C894">
            <v>0</v>
          </cell>
        </row>
        <row r="895">
          <cell r="C895">
            <v>0</v>
          </cell>
        </row>
        <row r="896">
          <cell r="C896">
            <v>0</v>
          </cell>
        </row>
        <row r="897">
          <cell r="C897">
            <v>0</v>
          </cell>
        </row>
        <row r="898">
          <cell r="C898">
            <v>0</v>
          </cell>
        </row>
        <row r="899">
          <cell r="C899">
            <v>0</v>
          </cell>
        </row>
        <row r="900">
          <cell r="C900">
            <v>0</v>
          </cell>
        </row>
        <row r="901">
          <cell r="C901">
            <v>0</v>
          </cell>
        </row>
        <row r="902">
          <cell r="C902">
            <v>0</v>
          </cell>
        </row>
        <row r="903">
          <cell r="C903">
            <v>0</v>
          </cell>
        </row>
        <row r="904">
          <cell r="C904">
            <v>0</v>
          </cell>
        </row>
        <row r="905">
          <cell r="C905">
            <v>0</v>
          </cell>
        </row>
        <row r="906">
          <cell r="C906">
            <v>0</v>
          </cell>
        </row>
        <row r="907">
          <cell r="C907">
            <v>0</v>
          </cell>
        </row>
        <row r="908">
          <cell r="C908">
            <v>0</v>
          </cell>
        </row>
        <row r="909">
          <cell r="C909">
            <v>0</v>
          </cell>
        </row>
        <row r="910">
          <cell r="C910">
            <v>0</v>
          </cell>
        </row>
        <row r="911">
          <cell r="C911">
            <v>0</v>
          </cell>
        </row>
        <row r="912">
          <cell r="C912">
            <v>0</v>
          </cell>
        </row>
        <row r="913">
          <cell r="C913">
            <v>0</v>
          </cell>
        </row>
        <row r="914">
          <cell r="C914">
            <v>0</v>
          </cell>
        </row>
        <row r="915">
          <cell r="C915">
            <v>0</v>
          </cell>
        </row>
        <row r="916">
          <cell r="C916">
            <v>0</v>
          </cell>
        </row>
        <row r="917">
          <cell r="C917">
            <v>0</v>
          </cell>
        </row>
        <row r="918">
          <cell r="C918">
            <v>0</v>
          </cell>
        </row>
        <row r="919">
          <cell r="C919">
            <v>0</v>
          </cell>
        </row>
        <row r="920">
          <cell r="C920">
            <v>0</v>
          </cell>
        </row>
        <row r="921">
          <cell r="C921">
            <v>0</v>
          </cell>
        </row>
        <row r="922">
          <cell r="C922">
            <v>0</v>
          </cell>
        </row>
        <row r="923">
          <cell r="C923">
            <v>0</v>
          </cell>
        </row>
        <row r="924">
          <cell r="C924">
            <v>0</v>
          </cell>
        </row>
        <row r="925">
          <cell r="C925">
            <v>0</v>
          </cell>
        </row>
        <row r="926">
          <cell r="C926">
            <v>0</v>
          </cell>
        </row>
        <row r="927">
          <cell r="C927">
            <v>0</v>
          </cell>
        </row>
        <row r="928">
          <cell r="C928">
            <v>0</v>
          </cell>
        </row>
        <row r="929">
          <cell r="C929">
            <v>0</v>
          </cell>
        </row>
        <row r="930">
          <cell r="C930">
            <v>0</v>
          </cell>
        </row>
        <row r="931">
          <cell r="C931">
            <v>0</v>
          </cell>
        </row>
        <row r="932">
          <cell r="C932">
            <v>0</v>
          </cell>
        </row>
        <row r="933">
          <cell r="C933">
            <v>0</v>
          </cell>
        </row>
        <row r="934">
          <cell r="C934">
            <v>0</v>
          </cell>
        </row>
        <row r="935">
          <cell r="C935">
            <v>0</v>
          </cell>
        </row>
        <row r="936">
          <cell r="C936">
            <v>0</v>
          </cell>
        </row>
        <row r="937">
          <cell r="C937">
            <v>0</v>
          </cell>
        </row>
        <row r="938">
          <cell r="C938">
            <v>0</v>
          </cell>
        </row>
        <row r="939">
          <cell r="C939">
            <v>0</v>
          </cell>
        </row>
        <row r="940">
          <cell r="C940">
            <v>0</v>
          </cell>
        </row>
        <row r="941">
          <cell r="C941">
            <v>0</v>
          </cell>
        </row>
        <row r="942">
          <cell r="C942">
            <v>0</v>
          </cell>
        </row>
        <row r="943">
          <cell r="C943">
            <v>0</v>
          </cell>
        </row>
        <row r="944">
          <cell r="C944">
            <v>0</v>
          </cell>
        </row>
        <row r="945">
          <cell r="C945">
            <v>0</v>
          </cell>
        </row>
        <row r="946">
          <cell r="C946">
            <v>0</v>
          </cell>
        </row>
        <row r="947">
          <cell r="C947">
            <v>0</v>
          </cell>
        </row>
        <row r="948">
          <cell r="C948">
            <v>0</v>
          </cell>
        </row>
        <row r="949">
          <cell r="C949">
            <v>0</v>
          </cell>
        </row>
        <row r="950">
          <cell r="C950">
            <v>0</v>
          </cell>
        </row>
        <row r="951">
          <cell r="C951">
            <v>0</v>
          </cell>
        </row>
        <row r="952">
          <cell r="C952">
            <v>0</v>
          </cell>
        </row>
        <row r="953">
          <cell r="C953">
            <v>0</v>
          </cell>
        </row>
        <row r="954">
          <cell r="C954">
            <v>0</v>
          </cell>
        </row>
        <row r="955">
          <cell r="C955">
            <v>0</v>
          </cell>
        </row>
        <row r="956">
          <cell r="C956">
            <v>0</v>
          </cell>
        </row>
        <row r="957">
          <cell r="C957">
            <v>0</v>
          </cell>
        </row>
        <row r="958">
          <cell r="C958">
            <v>0</v>
          </cell>
        </row>
        <row r="959">
          <cell r="C959">
            <v>0</v>
          </cell>
        </row>
        <row r="960">
          <cell r="C960">
            <v>0</v>
          </cell>
        </row>
        <row r="961">
          <cell r="C961">
            <v>0</v>
          </cell>
        </row>
        <row r="962">
          <cell r="C962">
            <v>0</v>
          </cell>
        </row>
        <row r="963">
          <cell r="C963">
            <v>0</v>
          </cell>
        </row>
        <row r="964">
          <cell r="C964">
            <v>0</v>
          </cell>
        </row>
        <row r="965">
          <cell r="C965">
            <v>0</v>
          </cell>
        </row>
        <row r="966">
          <cell r="C966">
            <v>0</v>
          </cell>
        </row>
        <row r="967">
          <cell r="C967">
            <v>0</v>
          </cell>
        </row>
        <row r="968">
          <cell r="C968">
            <v>0</v>
          </cell>
        </row>
        <row r="969">
          <cell r="C969">
            <v>0</v>
          </cell>
        </row>
        <row r="970">
          <cell r="C970">
            <v>0</v>
          </cell>
        </row>
        <row r="971">
          <cell r="C971">
            <v>0</v>
          </cell>
        </row>
        <row r="972">
          <cell r="C972">
            <v>0</v>
          </cell>
        </row>
        <row r="973">
          <cell r="C973">
            <v>0</v>
          </cell>
        </row>
        <row r="974">
          <cell r="C974">
            <v>0</v>
          </cell>
        </row>
        <row r="975">
          <cell r="C975">
            <v>0</v>
          </cell>
        </row>
        <row r="976">
          <cell r="C976">
            <v>0</v>
          </cell>
        </row>
        <row r="977">
          <cell r="C977">
            <v>0</v>
          </cell>
        </row>
        <row r="978">
          <cell r="C978">
            <v>0</v>
          </cell>
        </row>
        <row r="979">
          <cell r="C979">
            <v>0</v>
          </cell>
        </row>
        <row r="980">
          <cell r="C980">
            <v>0</v>
          </cell>
        </row>
        <row r="981">
          <cell r="C981">
            <v>0</v>
          </cell>
        </row>
        <row r="982">
          <cell r="C982">
            <v>0</v>
          </cell>
        </row>
        <row r="983">
          <cell r="C983">
            <v>0</v>
          </cell>
        </row>
        <row r="984">
          <cell r="C984">
            <v>0</v>
          </cell>
        </row>
        <row r="985">
          <cell r="C985">
            <v>0</v>
          </cell>
        </row>
        <row r="986">
          <cell r="C986">
            <v>0</v>
          </cell>
        </row>
        <row r="987">
          <cell r="C987">
            <v>0</v>
          </cell>
        </row>
        <row r="988">
          <cell r="C988">
            <v>0</v>
          </cell>
        </row>
        <row r="989">
          <cell r="C989">
            <v>0</v>
          </cell>
        </row>
        <row r="990">
          <cell r="C990">
            <v>0</v>
          </cell>
        </row>
        <row r="991">
          <cell r="C991">
            <v>0</v>
          </cell>
        </row>
        <row r="992">
          <cell r="C992">
            <v>0</v>
          </cell>
        </row>
        <row r="993">
          <cell r="C993">
            <v>0</v>
          </cell>
        </row>
        <row r="994">
          <cell r="C994">
            <v>0</v>
          </cell>
        </row>
        <row r="995">
          <cell r="C995">
            <v>0</v>
          </cell>
        </row>
        <row r="996">
          <cell r="C996">
            <v>0</v>
          </cell>
        </row>
        <row r="997">
          <cell r="C997">
            <v>0</v>
          </cell>
        </row>
        <row r="998">
          <cell r="C998">
            <v>0</v>
          </cell>
        </row>
        <row r="999">
          <cell r="C999">
            <v>0</v>
          </cell>
        </row>
        <row r="1000">
          <cell r="C1000">
            <v>0</v>
          </cell>
        </row>
        <row r="1001">
          <cell r="C1001">
            <v>0</v>
          </cell>
        </row>
      </sheetData>
      <sheetData sheetId="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issues"/>
      <sheetName val="% issuers"/>
      <sheetName val="% par"/>
      <sheetName val="sector distress"/>
      <sheetName val="sector contribution"/>
      <sheetName val="distressed bond list"/>
      <sheetName val="market quartiles"/>
      <sheetName val="Disclosures"/>
    </sheetNames>
    <sheetDataSet>
      <sheetData sheetId="0"/>
      <sheetData sheetId="1"/>
      <sheetData sheetId="2"/>
      <sheetData sheetId="3"/>
      <sheetData sheetId="4">
        <row r="3">
          <cell r="A3">
            <v>40117</v>
          </cell>
        </row>
      </sheetData>
      <sheetData sheetId="5">
        <row r="5">
          <cell r="A5" t="str">
            <v>Issuer Name</v>
          </cell>
        </row>
      </sheetData>
      <sheetData sheetId="6" refreshError="1">
        <row r="5">
          <cell r="B5" t="str">
            <v>25th</v>
          </cell>
          <cell r="C5" t="str">
            <v>75th</v>
          </cell>
          <cell r="D5" t="str">
            <v>75th-25th Percentile</v>
          </cell>
        </row>
      </sheetData>
      <sheetData sheetId="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gure 1, 15, 16"/>
      <sheetName val="Figure 2, 7, 8, 10, 11"/>
      <sheetName val="Figure 3, 4"/>
      <sheetName val="Figure 5"/>
      <sheetName val="Figure 6"/>
      <sheetName val="Figure 9"/>
      <sheetName val="Figure 12"/>
      <sheetName val="Figure 13, 14"/>
      <sheetName val="Figure 17 ,18"/>
      <sheetName val="Figure 19, 20"/>
      <sheetName val="Figure 21"/>
      <sheetName val="Figure 22"/>
      <sheetName val="Figure 23, 24"/>
      <sheetName val="Figure 25, 26"/>
    </sheetNames>
    <sheetDataSet>
      <sheetData sheetId="0"/>
      <sheetData sheetId="1"/>
      <sheetData sheetId="2"/>
      <sheetData sheetId="3"/>
      <sheetData sheetId="4"/>
      <sheetData sheetId="5">
        <row r="4">
          <cell r="B4" t="str">
            <v>HY Total Debt, YOY Pct Change</v>
          </cell>
        </row>
        <row r="5">
          <cell r="A5">
            <v>39172</v>
          </cell>
          <cell r="B5">
            <v>20.586710176362221</v>
          </cell>
        </row>
        <row r="6">
          <cell r="A6">
            <v>39263</v>
          </cell>
          <cell r="B6">
            <v>21.716414784552107</v>
          </cell>
        </row>
        <row r="7">
          <cell r="A7">
            <v>39355</v>
          </cell>
          <cell r="B7">
            <v>19.513283193092313</v>
          </cell>
        </row>
        <row r="8">
          <cell r="A8">
            <v>39447</v>
          </cell>
          <cell r="B8">
            <v>18.380532288536287</v>
          </cell>
        </row>
        <row r="9">
          <cell r="A9">
            <v>39538</v>
          </cell>
          <cell r="B9">
            <v>17.480319862344018</v>
          </cell>
        </row>
        <row r="10">
          <cell r="A10">
            <v>39629</v>
          </cell>
          <cell r="B10">
            <v>13.466458178002361</v>
          </cell>
        </row>
        <row r="11">
          <cell r="A11">
            <v>39721</v>
          </cell>
          <cell r="B11">
            <v>10.860286767009431</v>
          </cell>
        </row>
        <row r="12">
          <cell r="A12">
            <v>39813</v>
          </cell>
          <cell r="B12">
            <v>8.4311125917300842</v>
          </cell>
        </row>
        <row r="13">
          <cell r="A13">
            <v>39903</v>
          </cell>
          <cell r="B13">
            <v>1.8175154919937375</v>
          </cell>
        </row>
        <row r="14">
          <cell r="A14">
            <v>39994</v>
          </cell>
          <cell r="B14">
            <v>-0.64026733724291685</v>
          </cell>
        </row>
        <row r="15">
          <cell r="A15">
            <v>40086</v>
          </cell>
          <cell r="B15">
            <v>-2.7386086633777618</v>
          </cell>
        </row>
        <row r="16">
          <cell r="A16">
            <v>40178</v>
          </cell>
          <cell r="B16">
            <v>-2.3412386790883311</v>
          </cell>
        </row>
        <row r="17">
          <cell r="A17">
            <v>40268</v>
          </cell>
          <cell r="B17">
            <v>-0.67653822049086321</v>
          </cell>
        </row>
        <row r="18">
          <cell r="A18">
            <v>40359</v>
          </cell>
          <cell r="B18">
            <v>-0.90597031280456042</v>
          </cell>
        </row>
        <row r="19">
          <cell r="A19">
            <v>40451</v>
          </cell>
          <cell r="B19">
            <v>4.8493006225424962</v>
          </cell>
        </row>
      </sheetData>
      <sheetData sheetId="6"/>
      <sheetData sheetId="7"/>
      <sheetData sheetId="8"/>
      <sheetData sheetId="9"/>
      <sheetData sheetId="10"/>
      <sheetData sheetId="11"/>
      <sheetData sheetId="12"/>
      <sheetData sheetId="1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ilyCharts"/>
      <sheetName val="Bbgs"/>
      <sheetName val="Best &amp; Worst Performers"/>
      <sheetName val="data"/>
      <sheetName val="chartdata"/>
      <sheetName val="map"/>
      <sheetName val="HY wire"/>
      <sheetName val="HY daily"/>
      <sheetName val="Best-worst index basis"/>
      <sheetName val="loan qtrly mover"/>
    </sheetNames>
    <sheetDataSet>
      <sheetData sheetId="0">
        <row r="3">
          <cell r="B3" t="str">
            <v>MTD</v>
          </cell>
        </row>
      </sheetData>
      <sheetData sheetId="1">
        <row r="1">
          <cell r="M1">
            <v>7.5</v>
          </cell>
        </row>
      </sheetData>
      <sheetData sheetId="2">
        <row r="4">
          <cell r="N4">
            <v>43376</v>
          </cell>
        </row>
      </sheetData>
      <sheetData sheetId="3">
        <row r="1">
          <cell r="A1" t="str">
            <v>Date</v>
          </cell>
        </row>
        <row r="2">
          <cell r="A2">
            <v>36160</v>
          </cell>
        </row>
        <row r="3">
          <cell r="A3">
            <v>36525</v>
          </cell>
        </row>
        <row r="4">
          <cell r="A4">
            <v>36891</v>
          </cell>
        </row>
        <row r="5">
          <cell r="A5">
            <v>37256</v>
          </cell>
        </row>
        <row r="6">
          <cell r="A6">
            <v>37621</v>
          </cell>
        </row>
        <row r="7">
          <cell r="A7">
            <v>37986</v>
          </cell>
        </row>
        <row r="8">
          <cell r="A8">
            <v>38352</v>
          </cell>
        </row>
        <row r="9">
          <cell r="A9">
            <v>38717</v>
          </cell>
        </row>
        <row r="10">
          <cell r="A10">
            <v>39082</v>
          </cell>
        </row>
        <row r="11">
          <cell r="A11">
            <v>39447</v>
          </cell>
        </row>
        <row r="12">
          <cell r="A12">
            <v>39813</v>
          </cell>
        </row>
        <row r="13">
          <cell r="A13">
            <v>40178</v>
          </cell>
        </row>
        <row r="14">
          <cell r="A14">
            <v>40512</v>
          </cell>
        </row>
        <row r="15">
          <cell r="A15">
            <v>40543</v>
          </cell>
        </row>
        <row r="16">
          <cell r="A16">
            <v>40574</v>
          </cell>
        </row>
        <row r="17">
          <cell r="A17">
            <v>40602</v>
          </cell>
        </row>
        <row r="18">
          <cell r="A18">
            <v>40633</v>
          </cell>
        </row>
        <row r="19">
          <cell r="A19">
            <v>40663</v>
          </cell>
        </row>
        <row r="20">
          <cell r="A20">
            <v>40694</v>
          </cell>
        </row>
        <row r="21">
          <cell r="A21">
            <v>40724</v>
          </cell>
        </row>
        <row r="22">
          <cell r="A22">
            <v>40755</v>
          </cell>
        </row>
        <row r="23">
          <cell r="A23">
            <v>40786</v>
          </cell>
        </row>
        <row r="24">
          <cell r="A24">
            <v>40816</v>
          </cell>
        </row>
        <row r="25">
          <cell r="A25">
            <v>40847</v>
          </cell>
        </row>
        <row r="26">
          <cell r="A26">
            <v>40877</v>
          </cell>
        </row>
        <row r="27">
          <cell r="A27">
            <v>40908</v>
          </cell>
        </row>
        <row r="28">
          <cell r="A28">
            <v>40939</v>
          </cell>
        </row>
        <row r="29">
          <cell r="A29">
            <v>40968</v>
          </cell>
        </row>
        <row r="30">
          <cell r="A30">
            <v>40999</v>
          </cell>
        </row>
        <row r="31">
          <cell r="A31">
            <v>41029</v>
          </cell>
        </row>
        <row r="32">
          <cell r="A32">
            <v>41060</v>
          </cell>
        </row>
        <row r="33">
          <cell r="A33">
            <v>41090</v>
          </cell>
        </row>
        <row r="34">
          <cell r="A34">
            <v>41121</v>
          </cell>
        </row>
        <row r="35">
          <cell r="A35">
            <v>41152</v>
          </cell>
        </row>
        <row r="36">
          <cell r="A36">
            <v>41182</v>
          </cell>
        </row>
        <row r="37">
          <cell r="A37">
            <v>41213</v>
          </cell>
        </row>
        <row r="38">
          <cell r="A38">
            <v>41243</v>
          </cell>
        </row>
        <row r="39">
          <cell r="A39">
            <v>41274</v>
          </cell>
        </row>
        <row r="40">
          <cell r="A40">
            <v>41305</v>
          </cell>
        </row>
        <row r="41">
          <cell r="A41">
            <v>41333</v>
          </cell>
        </row>
        <row r="42">
          <cell r="A42">
            <v>41364</v>
          </cell>
        </row>
        <row r="43">
          <cell r="A43">
            <v>41394</v>
          </cell>
        </row>
        <row r="44">
          <cell r="A44">
            <v>41425</v>
          </cell>
        </row>
        <row r="45">
          <cell r="A45">
            <v>41455</v>
          </cell>
        </row>
        <row r="46">
          <cell r="A46">
            <v>41486</v>
          </cell>
        </row>
        <row r="47">
          <cell r="A47">
            <v>41517</v>
          </cell>
        </row>
        <row r="48">
          <cell r="A48">
            <v>41547</v>
          </cell>
        </row>
        <row r="49">
          <cell r="A49">
            <v>41578</v>
          </cell>
        </row>
        <row r="50">
          <cell r="A50">
            <v>41608</v>
          </cell>
        </row>
        <row r="51">
          <cell r="A51">
            <v>41639</v>
          </cell>
        </row>
        <row r="52">
          <cell r="A52">
            <v>41670</v>
          </cell>
        </row>
        <row r="53">
          <cell r="A53">
            <v>41698</v>
          </cell>
        </row>
        <row r="54">
          <cell r="A54">
            <v>41729</v>
          </cell>
        </row>
        <row r="55">
          <cell r="A55">
            <v>41759</v>
          </cell>
        </row>
        <row r="56">
          <cell r="A56">
            <v>41790</v>
          </cell>
        </row>
        <row r="57">
          <cell r="A57">
            <v>41820</v>
          </cell>
        </row>
        <row r="58">
          <cell r="A58">
            <v>41851</v>
          </cell>
        </row>
        <row r="59">
          <cell r="A59">
            <v>41882</v>
          </cell>
        </row>
        <row r="60">
          <cell r="A60">
            <v>41912</v>
          </cell>
        </row>
        <row r="61">
          <cell r="A61">
            <v>41943</v>
          </cell>
        </row>
        <row r="62">
          <cell r="A62">
            <v>41973</v>
          </cell>
        </row>
        <row r="63">
          <cell r="A63">
            <v>42004</v>
          </cell>
        </row>
        <row r="64">
          <cell r="A64">
            <v>42035</v>
          </cell>
        </row>
        <row r="65">
          <cell r="A65">
            <v>42063</v>
          </cell>
        </row>
        <row r="66">
          <cell r="A66">
            <v>42094</v>
          </cell>
        </row>
        <row r="67">
          <cell r="A67">
            <v>42124</v>
          </cell>
        </row>
        <row r="68">
          <cell r="A68">
            <v>42155</v>
          </cell>
        </row>
        <row r="69">
          <cell r="A69">
            <v>42185</v>
          </cell>
        </row>
        <row r="70">
          <cell r="A70">
            <v>42216</v>
          </cell>
        </row>
        <row r="71">
          <cell r="A71">
            <v>42247</v>
          </cell>
        </row>
        <row r="72">
          <cell r="A72">
            <v>42277</v>
          </cell>
        </row>
        <row r="73">
          <cell r="A73">
            <v>42308</v>
          </cell>
        </row>
        <row r="74">
          <cell r="A74">
            <v>42338</v>
          </cell>
        </row>
        <row r="75">
          <cell r="A75">
            <v>42369</v>
          </cell>
        </row>
        <row r="76">
          <cell r="A76">
            <v>42400</v>
          </cell>
        </row>
        <row r="77">
          <cell r="A77">
            <v>42429</v>
          </cell>
        </row>
        <row r="78">
          <cell r="A78">
            <v>42460</v>
          </cell>
        </row>
        <row r="79">
          <cell r="A79">
            <v>42490</v>
          </cell>
        </row>
        <row r="80">
          <cell r="A80">
            <v>42521</v>
          </cell>
        </row>
        <row r="81">
          <cell r="A81">
            <v>42551</v>
          </cell>
        </row>
        <row r="82">
          <cell r="A82">
            <v>42582</v>
          </cell>
        </row>
        <row r="83">
          <cell r="A83">
            <v>42613</v>
          </cell>
        </row>
        <row r="84">
          <cell r="A84">
            <v>42643</v>
          </cell>
        </row>
        <row r="85">
          <cell r="A85">
            <v>42674</v>
          </cell>
        </row>
        <row r="86">
          <cell r="A86">
            <v>42704</v>
          </cell>
        </row>
        <row r="87">
          <cell r="A87">
            <v>42735</v>
          </cell>
        </row>
        <row r="88">
          <cell r="A88">
            <v>42766</v>
          </cell>
        </row>
        <row r="89">
          <cell r="A89">
            <v>42794</v>
          </cell>
        </row>
        <row r="90">
          <cell r="A90">
            <v>42825</v>
          </cell>
        </row>
        <row r="91">
          <cell r="A91">
            <v>42855</v>
          </cell>
        </row>
        <row r="92">
          <cell r="A92">
            <v>42886</v>
          </cell>
        </row>
        <row r="93">
          <cell r="A93">
            <v>42916</v>
          </cell>
        </row>
        <row r="94">
          <cell r="A94">
            <v>42947</v>
          </cell>
        </row>
        <row r="95">
          <cell r="A95">
            <v>42978</v>
          </cell>
        </row>
        <row r="96">
          <cell r="A96">
            <v>43008</v>
          </cell>
        </row>
        <row r="97">
          <cell r="A97">
            <v>43039</v>
          </cell>
        </row>
        <row r="98">
          <cell r="A98">
            <v>43069</v>
          </cell>
        </row>
        <row r="99">
          <cell r="A99">
            <v>43100</v>
          </cell>
        </row>
        <row r="100">
          <cell r="A100">
            <v>43131</v>
          </cell>
        </row>
        <row r="101">
          <cell r="A101">
            <v>43159</v>
          </cell>
        </row>
        <row r="102">
          <cell r="A102">
            <v>43190</v>
          </cell>
        </row>
        <row r="103">
          <cell r="A103">
            <v>43220</v>
          </cell>
        </row>
        <row r="104">
          <cell r="A104">
            <v>43251</v>
          </cell>
        </row>
        <row r="105">
          <cell r="A105">
            <v>43281</v>
          </cell>
        </row>
        <row r="106">
          <cell r="A106">
            <v>43312</v>
          </cell>
        </row>
        <row r="107">
          <cell r="A107">
            <v>43343</v>
          </cell>
        </row>
        <row r="108">
          <cell r="A108">
            <v>43373</v>
          </cell>
        </row>
        <row r="109">
          <cell r="A109">
            <v>43404</v>
          </cell>
        </row>
        <row r="110">
          <cell r="A110">
            <v>43434</v>
          </cell>
        </row>
        <row r="111">
          <cell r="A111">
            <v>43465</v>
          </cell>
        </row>
        <row r="112">
          <cell r="A112">
            <v>43479</v>
          </cell>
        </row>
        <row r="113">
          <cell r="A113">
            <v>43496</v>
          </cell>
        </row>
        <row r="114">
          <cell r="A114">
            <v>43524</v>
          </cell>
        </row>
        <row r="115">
          <cell r="A115">
            <v>43542</v>
          </cell>
        </row>
        <row r="116">
          <cell r="A116">
            <v>43543</v>
          </cell>
        </row>
        <row r="117">
          <cell r="A117">
            <v>43544</v>
          </cell>
        </row>
        <row r="118">
          <cell r="A118">
            <v>43545</v>
          </cell>
        </row>
        <row r="119">
          <cell r="A119">
            <v>43546</v>
          </cell>
        </row>
        <row r="120">
          <cell r="A120">
            <v>43549</v>
          </cell>
        </row>
        <row r="121">
          <cell r="A121">
            <v>43550</v>
          </cell>
        </row>
        <row r="122">
          <cell r="A122">
            <v>43551</v>
          </cell>
        </row>
        <row r="123">
          <cell r="A123">
            <v>43552</v>
          </cell>
        </row>
        <row r="124">
          <cell r="A124">
            <v>43553</v>
          </cell>
        </row>
        <row r="125">
          <cell r="A125">
            <v>43555</v>
          </cell>
        </row>
        <row r="126">
          <cell r="A126">
            <v>43556</v>
          </cell>
        </row>
        <row r="127">
          <cell r="A127">
            <v>43557</v>
          </cell>
        </row>
        <row r="128">
          <cell r="A128">
            <v>43558</v>
          </cell>
        </row>
        <row r="129">
          <cell r="A129">
            <v>43559</v>
          </cell>
        </row>
        <row r="130">
          <cell r="A130">
            <v>43560</v>
          </cell>
        </row>
        <row r="131">
          <cell r="A131">
            <v>43563</v>
          </cell>
        </row>
        <row r="132">
          <cell r="A132">
            <v>43564</v>
          </cell>
        </row>
        <row r="133">
          <cell r="A133">
            <v>43565</v>
          </cell>
        </row>
        <row r="134">
          <cell r="A134">
            <v>43566</v>
          </cell>
        </row>
        <row r="135">
          <cell r="A135">
            <v>43567</v>
          </cell>
        </row>
        <row r="136">
          <cell r="A136">
            <v>43570</v>
          </cell>
        </row>
        <row r="137">
          <cell r="A137">
            <v>43571</v>
          </cell>
        </row>
        <row r="138">
          <cell r="A138">
            <v>43572</v>
          </cell>
        </row>
        <row r="139">
          <cell r="A139">
            <v>43573</v>
          </cell>
        </row>
        <row r="140">
          <cell r="A140">
            <v>43577</v>
          </cell>
        </row>
        <row r="141">
          <cell r="A141">
            <v>43578</v>
          </cell>
        </row>
        <row r="142">
          <cell r="A142">
            <v>43579</v>
          </cell>
        </row>
        <row r="143">
          <cell r="A143">
            <v>43580</v>
          </cell>
        </row>
        <row r="144">
          <cell r="A144">
            <v>43581</v>
          </cell>
        </row>
        <row r="145">
          <cell r="A145">
            <v>43584</v>
          </cell>
        </row>
        <row r="146">
          <cell r="A146">
            <v>43585</v>
          </cell>
        </row>
        <row r="147">
          <cell r="A147">
            <v>43586</v>
          </cell>
        </row>
        <row r="148">
          <cell r="A148">
            <v>43587</v>
          </cell>
        </row>
        <row r="149">
          <cell r="A149">
            <v>43588</v>
          </cell>
        </row>
        <row r="150">
          <cell r="A150">
            <v>43591</v>
          </cell>
        </row>
        <row r="151">
          <cell r="A151">
            <v>43592</v>
          </cell>
        </row>
        <row r="152">
          <cell r="A152">
            <v>43593</v>
          </cell>
        </row>
        <row r="153">
          <cell r="A153">
            <v>43594</v>
          </cell>
        </row>
        <row r="154">
          <cell r="A154">
            <v>43595</v>
          </cell>
        </row>
        <row r="155">
          <cell r="A155">
            <v>43598</v>
          </cell>
        </row>
        <row r="156">
          <cell r="A156">
            <v>43599</v>
          </cell>
        </row>
        <row r="157">
          <cell r="A157">
            <v>43600</v>
          </cell>
        </row>
        <row r="158">
          <cell r="A158">
            <v>43601</v>
          </cell>
        </row>
        <row r="159">
          <cell r="A159">
            <v>43602</v>
          </cell>
        </row>
        <row r="160">
          <cell r="A160">
            <v>43605</v>
          </cell>
        </row>
        <row r="161">
          <cell r="A161">
            <v>43606</v>
          </cell>
        </row>
        <row r="162">
          <cell r="A162">
            <v>43607</v>
          </cell>
        </row>
        <row r="163">
          <cell r="A163">
            <v>43608</v>
          </cell>
        </row>
        <row r="164">
          <cell r="A164">
            <v>43609</v>
          </cell>
        </row>
        <row r="165">
          <cell r="A165">
            <v>43612</v>
          </cell>
        </row>
        <row r="166">
          <cell r="A166">
            <v>43613</v>
          </cell>
        </row>
        <row r="167">
          <cell r="A167">
            <v>43614</v>
          </cell>
        </row>
        <row r="168">
          <cell r="A168">
            <v>43615</v>
          </cell>
        </row>
        <row r="169">
          <cell r="A169">
            <v>43616</v>
          </cell>
        </row>
        <row r="170">
          <cell r="A170">
            <v>43619</v>
          </cell>
        </row>
        <row r="171">
          <cell r="A171">
            <v>43620</v>
          </cell>
        </row>
        <row r="172">
          <cell r="A172">
            <v>43621</v>
          </cell>
        </row>
        <row r="173">
          <cell r="A173">
            <v>43622</v>
          </cell>
        </row>
        <row r="174">
          <cell r="A174">
            <v>43623</v>
          </cell>
        </row>
        <row r="175">
          <cell r="A175">
            <v>43626</v>
          </cell>
        </row>
        <row r="176">
          <cell r="A176">
            <v>43627</v>
          </cell>
        </row>
        <row r="177">
          <cell r="A177">
            <v>43628</v>
          </cell>
        </row>
        <row r="178">
          <cell r="A178">
            <v>43629</v>
          </cell>
        </row>
        <row r="179">
          <cell r="A179">
            <v>43630</v>
          </cell>
        </row>
        <row r="180">
          <cell r="A180">
            <v>43633</v>
          </cell>
        </row>
        <row r="181">
          <cell r="A181">
            <v>43634</v>
          </cell>
        </row>
        <row r="182">
          <cell r="A182">
            <v>43635</v>
          </cell>
        </row>
        <row r="183">
          <cell r="A183">
            <v>43636</v>
          </cell>
        </row>
        <row r="184">
          <cell r="A184">
            <v>43637</v>
          </cell>
        </row>
        <row r="185">
          <cell r="A185">
            <v>43640</v>
          </cell>
        </row>
        <row r="186">
          <cell r="A186">
            <v>43641</v>
          </cell>
        </row>
        <row r="187">
          <cell r="A187">
            <v>43642</v>
          </cell>
        </row>
        <row r="188">
          <cell r="A188">
            <v>43643</v>
          </cell>
        </row>
        <row r="189">
          <cell r="A189">
            <v>43644</v>
          </cell>
        </row>
        <row r="190">
          <cell r="A190">
            <v>43646</v>
          </cell>
        </row>
        <row r="191">
          <cell r="A191">
            <v>43647</v>
          </cell>
        </row>
        <row r="192">
          <cell r="A192">
            <v>43648</v>
          </cell>
        </row>
        <row r="193">
          <cell r="A193">
            <v>43649</v>
          </cell>
        </row>
        <row r="194">
          <cell r="A194">
            <v>43650</v>
          </cell>
        </row>
        <row r="195">
          <cell r="A195">
            <v>43651</v>
          </cell>
        </row>
        <row r="196">
          <cell r="A196">
            <v>43654</v>
          </cell>
        </row>
        <row r="197">
          <cell r="A197">
            <v>43655</v>
          </cell>
        </row>
        <row r="198">
          <cell r="A198">
            <v>43656</v>
          </cell>
        </row>
        <row r="199">
          <cell r="A199">
            <v>43657</v>
          </cell>
        </row>
        <row r="200">
          <cell r="A200">
            <v>43658</v>
          </cell>
        </row>
        <row r="201">
          <cell r="A201">
            <v>43661</v>
          </cell>
        </row>
        <row r="202">
          <cell r="A202">
            <v>43707</v>
          </cell>
        </row>
        <row r="203">
          <cell r="A203">
            <v>43708</v>
          </cell>
        </row>
      </sheetData>
      <sheetData sheetId="4"/>
      <sheetData sheetId="5">
        <row r="1">
          <cell r="B1">
            <v>43377</v>
          </cell>
        </row>
      </sheetData>
      <sheetData sheetId="6"/>
      <sheetData sheetId="7"/>
      <sheetData sheetId="8"/>
      <sheetData sheetId="9"/>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C"/>
      <sheetName val="Index List"/>
      <sheetName val="1.01"/>
      <sheetName val="1.01a"/>
      <sheetName val="1.01b"/>
      <sheetName val="1.01c"/>
      <sheetName val="1.02"/>
      <sheetName val="1.03"/>
      <sheetName val="1.04"/>
      <sheetName val="1.04a"/>
      <sheetName val="1.05"/>
      <sheetName val="1.06"/>
      <sheetName val="1.06a"/>
      <sheetName val="1.07"/>
      <sheetName val="1.08"/>
      <sheetName val="1.09"/>
      <sheetName val="2.01"/>
      <sheetName val="2.02"/>
      <sheetName val="2.02a"/>
      <sheetName val="2.03"/>
      <sheetName val="2.04"/>
      <sheetName val="2.05"/>
      <sheetName val="2.06"/>
      <sheetName val="2.07"/>
      <sheetName val="2.08"/>
      <sheetName val="2.09"/>
      <sheetName val="2.10"/>
      <sheetName val="2.11"/>
      <sheetName val="3.01"/>
      <sheetName val="3.02"/>
      <sheetName val="3.02a"/>
      <sheetName val="3.02b"/>
      <sheetName val="3.03"/>
      <sheetName val="3.04"/>
      <sheetName val="3.05"/>
      <sheetName val="3.06"/>
      <sheetName val="3.07"/>
      <sheetName val="3.07a"/>
      <sheetName val="3.07b"/>
      <sheetName val="3.08"/>
      <sheetName val="3.09"/>
      <sheetName val="3.10"/>
      <sheetName val="4.01"/>
      <sheetName val="4.02"/>
      <sheetName val="4.03"/>
      <sheetName val="4.04"/>
      <sheetName val="4.05"/>
      <sheetName val="4.06"/>
      <sheetName val="4.07"/>
      <sheetName val="4.08"/>
      <sheetName val="4.09"/>
      <sheetName val="4.10"/>
      <sheetName val="4.11"/>
      <sheetName val="4.12"/>
      <sheetName val="4.12a"/>
      <sheetName val="4.12b"/>
      <sheetName val="4.13"/>
      <sheetName val="4.14"/>
      <sheetName val="5.01"/>
      <sheetName val="5.02"/>
      <sheetName val="5.03"/>
      <sheetName val="5.04"/>
      <sheetName val="5.05"/>
      <sheetName val="6.01"/>
      <sheetName val="6.01a"/>
      <sheetName val="6.01b"/>
      <sheetName val="6.01c"/>
      <sheetName val="6.01d"/>
      <sheetName val="6.02"/>
      <sheetName val="6.02a"/>
      <sheetName val="6.02b"/>
      <sheetName val="6.02c"/>
      <sheetName val="6.02d"/>
      <sheetName val="6.02e"/>
      <sheetName val="6.03"/>
      <sheetName val="6.04"/>
      <sheetName val="7.01"/>
      <sheetName val="7.02"/>
      <sheetName val="7.03"/>
    </sheetNames>
    <sheetDataSet>
      <sheetData sheetId="0" refreshError="1"/>
      <sheetData sheetId="1" refreshError="1"/>
      <sheetData sheetId="2">
        <row r="3">
          <cell r="B3" t="str">
            <v>MTD</v>
          </cell>
          <cell r="I3" t="str">
            <v>HY</v>
          </cell>
        </row>
      </sheetData>
      <sheetData sheetId="3" refreshError="1"/>
      <sheetData sheetId="4">
        <row r="1">
          <cell r="B1">
            <v>42916</v>
          </cell>
        </row>
        <row r="2">
          <cell r="A2" t="str">
            <v>1D</v>
          </cell>
        </row>
        <row r="3">
          <cell r="A3" t="str">
            <v>WOW</v>
          </cell>
        </row>
        <row r="4">
          <cell r="A4" t="str">
            <v>MTD</v>
          </cell>
        </row>
        <row r="5">
          <cell r="A5" t="str">
            <v>MOM</v>
          </cell>
        </row>
        <row r="6">
          <cell r="A6" t="str">
            <v>QTD</v>
          </cell>
        </row>
        <row r="7">
          <cell r="A7" t="str">
            <v>QOQ</v>
          </cell>
        </row>
        <row r="8">
          <cell r="A8" t="str">
            <v>YTD</v>
          </cell>
        </row>
        <row r="9">
          <cell r="A9" t="str">
            <v>YOY</v>
          </cell>
        </row>
        <row r="10">
          <cell r="A10" t="str">
            <v>April</v>
          </cell>
        </row>
        <row r="11">
          <cell r="A11" t="str">
            <v>May</v>
          </cell>
        </row>
        <row r="12">
          <cell r="A12" t="str">
            <v>June</v>
          </cell>
        </row>
        <row r="13">
          <cell r="A13" t="str">
            <v>Q1 2016</v>
          </cell>
        </row>
        <row r="14">
          <cell r="A14" t="str">
            <v>Q2 2015</v>
          </cell>
        </row>
        <row r="15">
          <cell r="A15" t="str">
            <v>Q4 2014</v>
          </cell>
        </row>
        <row r="16">
          <cell r="A16" t="str">
            <v>Q3 2014</v>
          </cell>
        </row>
        <row r="17">
          <cell r="A17" t="str">
            <v>Q2 2014</v>
          </cell>
        </row>
        <row r="18">
          <cell r="A18" t="str">
            <v>Q1 2012</v>
          </cell>
        </row>
        <row r="19">
          <cell r="A19" t="str">
            <v>2H 2012</v>
          </cell>
        </row>
        <row r="20">
          <cell r="A20" t="str">
            <v>1H 2012</v>
          </cell>
        </row>
        <row r="21">
          <cell r="A21" t="str">
            <v>2H 2011</v>
          </cell>
        </row>
        <row r="22">
          <cell r="A22" t="str">
            <v>1H 2011</v>
          </cell>
        </row>
        <row r="23">
          <cell r="A23" t="str">
            <v>FY 2012</v>
          </cell>
        </row>
        <row r="24">
          <cell r="A24" t="str">
            <v>FY 2011</v>
          </cell>
        </row>
        <row r="25">
          <cell r="A25" t="str">
            <v>FY 2010</v>
          </cell>
        </row>
        <row r="26">
          <cell r="A26" t="str">
            <v>1999-Present</v>
          </cell>
        </row>
        <row r="27">
          <cell r="A27" t="str">
            <v>1999-2005</v>
          </cell>
        </row>
        <row r="28">
          <cell r="A28" t="str">
            <v>2006-Present</v>
          </cell>
        </row>
        <row r="31">
          <cell r="A31" t="str">
            <v>Ticker</v>
          </cell>
          <cell r="B31" t="str">
            <v>Name</v>
          </cell>
        </row>
        <row r="32">
          <cell r="A32" t="str">
            <v>EAEH</v>
          </cell>
          <cell r="B32" t="str">
            <v>UAE HY</v>
          </cell>
        </row>
        <row r="33">
          <cell r="A33" t="str">
            <v>EAEI</v>
          </cell>
          <cell r="B33" t="str">
            <v>UAE IG</v>
          </cell>
        </row>
        <row r="34">
          <cell r="A34" t="str">
            <v>EAEZ</v>
          </cell>
          <cell r="B34" t="str">
            <v>UAE</v>
          </cell>
        </row>
        <row r="35">
          <cell r="A35" t="str">
            <v>EBRH</v>
          </cell>
          <cell r="B35" t="str">
            <v>Brazil HY</v>
          </cell>
        </row>
        <row r="36">
          <cell r="A36" t="str">
            <v>EBRI</v>
          </cell>
          <cell r="B36" t="str">
            <v>Brazil IG</v>
          </cell>
        </row>
        <row r="37">
          <cell r="A37" t="str">
            <v>EBRZ</v>
          </cell>
          <cell r="B37" t="str">
            <v>Brazil</v>
          </cell>
        </row>
        <row r="38">
          <cell r="A38" t="str">
            <v>ECNH</v>
          </cell>
          <cell r="B38" t="str">
            <v>China HY</v>
          </cell>
        </row>
        <row r="39">
          <cell r="A39" t="str">
            <v>ECNI</v>
          </cell>
          <cell r="B39" t="str">
            <v>China IG</v>
          </cell>
        </row>
        <row r="40">
          <cell r="A40" t="str">
            <v>ECNZ</v>
          </cell>
          <cell r="B40" t="str">
            <v>China</v>
          </cell>
        </row>
        <row r="41">
          <cell r="A41" t="str">
            <v>EINH</v>
          </cell>
          <cell r="B41" t="str">
            <v>India HY</v>
          </cell>
        </row>
        <row r="42">
          <cell r="A42" t="str">
            <v>EINI</v>
          </cell>
          <cell r="B42" t="str">
            <v>India IG</v>
          </cell>
        </row>
        <row r="43">
          <cell r="A43" t="str">
            <v>EINZ</v>
          </cell>
          <cell r="B43" t="str">
            <v>India</v>
          </cell>
        </row>
        <row r="44">
          <cell r="A44" t="str">
            <v>EKRH</v>
          </cell>
          <cell r="B44" t="str">
            <v>Korea HY</v>
          </cell>
        </row>
        <row r="45">
          <cell r="A45" t="str">
            <v>EKRI</v>
          </cell>
          <cell r="B45" t="str">
            <v>Korea IG</v>
          </cell>
        </row>
        <row r="46">
          <cell r="A46" t="str">
            <v>EKRZ</v>
          </cell>
          <cell r="B46" t="str">
            <v>Korea</v>
          </cell>
        </row>
        <row r="47">
          <cell r="A47" t="str">
            <v>EM1B</v>
          </cell>
          <cell r="B47" t="str">
            <v>AAA-A</v>
          </cell>
        </row>
        <row r="48">
          <cell r="A48" t="str">
            <v>EM2B</v>
          </cell>
          <cell r="B48" t="str">
            <v>BBB</v>
          </cell>
        </row>
        <row r="49">
          <cell r="A49" t="str">
            <v>EM3B</v>
          </cell>
          <cell r="B49" t="str">
            <v>BB</v>
          </cell>
        </row>
        <row r="50">
          <cell r="A50" t="str">
            <v>EM4B</v>
          </cell>
          <cell r="B50" t="str">
            <v>B &amp; Lower</v>
          </cell>
        </row>
        <row r="51">
          <cell r="A51" t="str">
            <v>EM5B</v>
          </cell>
          <cell r="B51" t="str">
            <v>BBB-BB</v>
          </cell>
        </row>
        <row r="52">
          <cell r="A52" t="str">
            <v>EM6B</v>
          </cell>
          <cell r="B52" t="str">
            <v>B</v>
          </cell>
        </row>
        <row r="53">
          <cell r="A53" t="str">
            <v>EM7B</v>
          </cell>
          <cell r="B53" t="str">
            <v>CCC &amp; Lower</v>
          </cell>
        </row>
        <row r="54">
          <cell r="A54" t="str">
            <v>EMAB</v>
          </cell>
          <cell r="B54" t="str">
            <v>Auto &amp; Basic</v>
          </cell>
        </row>
        <row r="55">
          <cell r="A55" t="str">
            <v>EMAQ</v>
          </cell>
          <cell r="B55" t="str">
            <v>A</v>
          </cell>
        </row>
        <row r="56">
          <cell r="A56" t="str">
            <v>EMCG</v>
          </cell>
          <cell r="B56" t="str">
            <v>Capital Goods</v>
          </cell>
        </row>
        <row r="57">
          <cell r="A57" t="str">
            <v>EMCS</v>
          </cell>
          <cell r="B57" t="str">
            <v>Consumer</v>
          </cell>
        </row>
        <row r="58">
          <cell r="A58" t="str">
            <v>EMDS</v>
          </cell>
          <cell r="B58" t="str">
            <v>Distressed</v>
          </cell>
        </row>
        <row r="59">
          <cell r="A59" t="str">
            <v>EMEN</v>
          </cell>
          <cell r="B59" t="str">
            <v>Energy</v>
          </cell>
        </row>
        <row r="60">
          <cell r="A60" t="str">
            <v>EMFN</v>
          </cell>
          <cell r="B60" t="str">
            <v>Financial</v>
          </cell>
        </row>
        <row r="61">
          <cell r="A61" t="str">
            <v>EMFS</v>
          </cell>
          <cell r="B61" t="str">
            <v>Financial (Private)</v>
          </cell>
        </row>
        <row r="62">
          <cell r="A62" t="str">
            <v>EMHA</v>
          </cell>
          <cell r="B62" t="str">
            <v>Asia HY</v>
          </cell>
        </row>
        <row r="63">
          <cell r="A63" t="str">
            <v>EMHB</v>
          </cell>
          <cell r="B63" t="str">
            <v>EM HY</v>
          </cell>
        </row>
        <row r="64">
          <cell r="A64" t="str">
            <v>EMHE</v>
          </cell>
          <cell r="B64" t="str">
            <v>EEMEA HY</v>
          </cell>
        </row>
        <row r="65">
          <cell r="A65" t="str">
            <v>EMHL</v>
          </cell>
          <cell r="B65" t="str">
            <v>LatAm HY</v>
          </cell>
        </row>
        <row r="66">
          <cell r="A66" t="str">
            <v>EMIA</v>
          </cell>
          <cell r="B66" t="str">
            <v>Asia IG</v>
          </cell>
        </row>
        <row r="67">
          <cell r="A67" t="str">
            <v>EMIB</v>
          </cell>
          <cell r="B67" t="str">
            <v>EM IG</v>
          </cell>
        </row>
        <row r="68">
          <cell r="A68" t="str">
            <v>EMIE</v>
          </cell>
          <cell r="B68" t="str">
            <v>EEMEA IG</v>
          </cell>
        </row>
        <row r="69">
          <cell r="A69" t="str">
            <v>EMIL</v>
          </cell>
          <cell r="B69" t="str">
            <v>LatAm IG</v>
          </cell>
        </row>
        <row r="70">
          <cell r="A70" t="str">
            <v>EMNS</v>
          </cell>
          <cell r="B70" t="str">
            <v>Non-Financial</v>
          </cell>
        </row>
        <row r="71">
          <cell r="A71" t="str">
            <v>EMPB</v>
          </cell>
          <cell r="B71" t="str">
            <v>Public Sector Issuers</v>
          </cell>
        </row>
        <row r="72">
          <cell r="A72" t="str">
            <v>EMPT</v>
          </cell>
          <cell r="B72" t="str">
            <v>Private Sector Issuers</v>
          </cell>
        </row>
        <row r="73">
          <cell r="A73" t="str">
            <v>EMRA</v>
          </cell>
          <cell r="B73" t="str">
            <v>Asia</v>
          </cell>
        </row>
        <row r="74">
          <cell r="A74" t="str">
            <v>EMRB</v>
          </cell>
          <cell r="B74" t="str">
            <v>Real Estate</v>
          </cell>
        </row>
        <row r="75">
          <cell r="A75" t="str">
            <v>EMRE</v>
          </cell>
          <cell r="B75" t="str">
            <v>EEMEA</v>
          </cell>
        </row>
        <row r="76">
          <cell r="A76" t="str">
            <v>EMRL</v>
          </cell>
          <cell r="B76" t="str">
            <v>LatAm</v>
          </cell>
        </row>
        <row r="77">
          <cell r="A77" t="str">
            <v>EMRT</v>
          </cell>
          <cell r="B77" t="str">
            <v>Transportation</v>
          </cell>
        </row>
        <row r="78">
          <cell r="A78" t="str">
            <v>EMSD</v>
          </cell>
          <cell r="B78" t="str">
            <v>Diversified</v>
          </cell>
        </row>
        <row r="79">
          <cell r="A79" t="str">
            <v>EMSE</v>
          </cell>
          <cell r="B79" t="str">
            <v>Diversified ex-144a</v>
          </cell>
        </row>
        <row r="80">
          <cell r="A80" t="str">
            <v>EMTM</v>
          </cell>
          <cell r="B80" t="str">
            <v>Media &amp; Telecom</v>
          </cell>
        </row>
        <row r="81">
          <cell r="A81" t="str">
            <v>EMUT</v>
          </cell>
          <cell r="B81" t="str">
            <v>Utility</v>
          </cell>
        </row>
        <row r="82">
          <cell r="A82" t="str">
            <v>EMXH</v>
          </cell>
          <cell r="B82" t="str">
            <v>Mexico HY</v>
          </cell>
        </row>
        <row r="83">
          <cell r="A83" t="str">
            <v>EMXI</v>
          </cell>
          <cell r="B83" t="str">
            <v>Mexico IG</v>
          </cell>
        </row>
        <row r="84">
          <cell r="A84" t="str">
            <v>EMXZ</v>
          </cell>
          <cell r="B84" t="str">
            <v>Mexico</v>
          </cell>
        </row>
        <row r="85">
          <cell r="A85" t="str">
            <v>ERUH</v>
          </cell>
          <cell r="B85" t="str">
            <v>Russia HY</v>
          </cell>
        </row>
        <row r="86">
          <cell r="A86" t="str">
            <v>ERUI</v>
          </cell>
          <cell r="B86" t="str">
            <v>Russia IG</v>
          </cell>
        </row>
        <row r="87">
          <cell r="A87" t="str">
            <v>ERUZ</v>
          </cell>
          <cell r="B87" t="str">
            <v>Russia</v>
          </cell>
        </row>
        <row r="88">
          <cell r="A88" t="str">
            <v>EMCB</v>
          </cell>
          <cell r="B88" t="str">
            <v>EM Corporates</v>
          </cell>
        </row>
        <row r="89">
          <cell r="A89" t="str">
            <v>EMGB</v>
          </cell>
          <cell r="B89" t="str">
            <v>EM Govts</v>
          </cell>
        </row>
        <row r="90">
          <cell r="A90" t="str">
            <v>C0A0</v>
          </cell>
          <cell r="B90" t="str">
            <v>US IG</v>
          </cell>
        </row>
        <row r="91">
          <cell r="A91" t="str">
            <v>H0A0</v>
          </cell>
          <cell r="B91" t="str">
            <v>US HY</v>
          </cell>
        </row>
        <row r="92">
          <cell r="A92" t="str">
            <v>M0A0</v>
          </cell>
          <cell r="B92" t="str">
            <v>Mortgages</v>
          </cell>
        </row>
        <row r="93">
          <cell r="A93" t="str">
            <v>C0A1</v>
          </cell>
          <cell r="B93" t="str">
            <v>AAAs</v>
          </cell>
        </row>
        <row r="94">
          <cell r="A94" t="str">
            <v>C0A2</v>
          </cell>
          <cell r="B94" t="str">
            <v>AAs</v>
          </cell>
        </row>
        <row r="95">
          <cell r="A95" t="str">
            <v>C0A3</v>
          </cell>
          <cell r="B95" t="str">
            <v>US As</v>
          </cell>
        </row>
        <row r="96">
          <cell r="A96" t="str">
            <v>C0A4</v>
          </cell>
          <cell r="B96" t="str">
            <v>US BBBs</v>
          </cell>
        </row>
        <row r="97">
          <cell r="A97" t="str">
            <v>GA05</v>
          </cell>
          <cell r="B97" t="str">
            <v>5yr TRSY</v>
          </cell>
        </row>
        <row r="98">
          <cell r="A98" t="str">
            <v>G0QI</v>
          </cell>
          <cell r="B98" t="str">
            <v>TIPs</v>
          </cell>
        </row>
        <row r="99">
          <cell r="A99" t="str">
            <v>U0A0</v>
          </cell>
          <cell r="B99" t="str">
            <v>Municipals</v>
          </cell>
        </row>
        <row r="100">
          <cell r="A100" t="str">
            <v>H0A1</v>
          </cell>
          <cell r="B100" t="str">
            <v>US BBs</v>
          </cell>
        </row>
        <row r="101">
          <cell r="A101" t="str">
            <v>H0A2</v>
          </cell>
          <cell r="B101" t="str">
            <v>US Bs</v>
          </cell>
        </row>
        <row r="102">
          <cell r="A102" t="str">
            <v>H0A3</v>
          </cell>
          <cell r="B102" t="str">
            <v>CCCs</v>
          </cell>
        </row>
        <row r="103">
          <cell r="A103" t="str">
            <v>H0DI</v>
          </cell>
          <cell r="B103" t="str">
            <v>HY Distr</v>
          </cell>
        </row>
        <row r="104">
          <cell r="A104" t="str">
            <v>H0ND</v>
          </cell>
          <cell r="B104" t="str">
            <v>HY Ndistr</v>
          </cell>
        </row>
        <row r="105">
          <cell r="A105" t="str">
            <v>HE00</v>
          </cell>
          <cell r="B105" t="str">
            <v>EU HY</v>
          </cell>
        </row>
        <row r="106">
          <cell r="A106" t="str">
            <v>ER00</v>
          </cell>
          <cell r="B106" t="str">
            <v>EU IG</v>
          </cell>
        </row>
        <row r="107">
          <cell r="A107" t="str">
            <v>H100</v>
          </cell>
          <cell r="B107" t="str">
            <v>HY Liquid 100</v>
          </cell>
        </row>
        <row r="108">
          <cell r="A108" t="str">
            <v>LCDI/ALL</v>
          </cell>
          <cell r="B108" t="str">
            <v>Lev Loans</v>
          </cell>
        </row>
        <row r="109">
          <cell r="A109" t="str">
            <v>US00</v>
          </cell>
          <cell r="B109" t="str">
            <v>3mo Libor</v>
          </cell>
        </row>
        <row r="110">
          <cell r="A110" t="str">
            <v>MXEF</v>
          </cell>
          <cell r="B110" t="str">
            <v>EM Eqty</v>
          </cell>
        </row>
        <row r="111">
          <cell r="A111" t="str">
            <v>SPX</v>
          </cell>
          <cell r="B111" t="str">
            <v>S&amp;P 500</v>
          </cell>
        </row>
        <row r="112">
          <cell r="A112" t="str">
            <v>CDXHY</v>
          </cell>
          <cell r="B112" t="str">
            <v>CDX.HY</v>
          </cell>
        </row>
        <row r="113">
          <cell r="A113" t="str">
            <v>CDXIG</v>
          </cell>
          <cell r="B113" t="str">
            <v>CDX.IG</v>
          </cell>
        </row>
        <row r="114">
          <cell r="A114" t="str">
            <v>LCDX</v>
          </cell>
          <cell r="B114" t="str">
            <v>LCDX</v>
          </cell>
        </row>
        <row r="116">
          <cell r="A116" t="str">
            <v>HY.DM.US.SectorCS:Automotive</v>
          </cell>
          <cell r="B116" t="str">
            <v>Automotive</v>
          </cell>
        </row>
        <row r="117">
          <cell r="A117" t="str">
            <v>HY.DM.US.SectorCS:Capital Goods</v>
          </cell>
          <cell r="B117" t="str">
            <v>Capital Goods</v>
          </cell>
        </row>
        <row r="118">
          <cell r="A118" t="str">
            <v>HY.DM.US.SectorCS:Commercial Services</v>
          </cell>
          <cell r="B118" t="str">
            <v>Commercial Services</v>
          </cell>
        </row>
        <row r="119">
          <cell r="A119" t="str">
            <v>HY.DM.US.SectorCS:Consumer Products</v>
          </cell>
          <cell r="B119" t="str">
            <v>Consumer Products</v>
          </cell>
        </row>
        <row r="120">
          <cell r="A120" t="str">
            <v>HY.DM.US.SectorCS:Energy</v>
          </cell>
          <cell r="B120" t="str">
            <v>Energy</v>
          </cell>
        </row>
        <row r="121">
          <cell r="A121" t="str">
            <v>HY.DM.US.SectorCS:Financials</v>
          </cell>
          <cell r="B121" t="str">
            <v>Financials</v>
          </cell>
        </row>
        <row r="122">
          <cell r="A122" t="str">
            <v>HY.DM.US.SectorCS:Food</v>
          </cell>
          <cell r="B122" t="str">
            <v>Food</v>
          </cell>
        </row>
        <row r="123">
          <cell r="A123" t="str">
            <v>HY.DM.US.SectorCS:Gaming</v>
          </cell>
          <cell r="B123" t="str">
            <v>Gaming</v>
          </cell>
        </row>
        <row r="124">
          <cell r="A124" t="str">
            <v>HY.DM.US.SectorCS:Health Care</v>
          </cell>
          <cell r="B124" t="str">
            <v>Health Care</v>
          </cell>
        </row>
        <row r="125">
          <cell r="A125" t="str">
            <v>HY.DM.US.SectorCS:Hotels &amp; Leisure</v>
          </cell>
          <cell r="B125" t="str">
            <v>Hotels &amp; Leisure</v>
          </cell>
        </row>
        <row r="126">
          <cell r="A126" t="str">
            <v>HY.DM.US.SectorCS:Materials</v>
          </cell>
          <cell r="B126" t="str">
            <v>Materials</v>
          </cell>
        </row>
        <row r="127">
          <cell r="A127" t="str">
            <v>HY.DM.US.SectorCS:Media</v>
          </cell>
          <cell r="B127" t="str">
            <v>Media</v>
          </cell>
        </row>
        <row r="128">
          <cell r="A128" t="str">
            <v>HY.DM.US.SectorCS:Real Estate</v>
          </cell>
          <cell r="B128" t="str">
            <v>Real Estate</v>
          </cell>
        </row>
        <row r="129">
          <cell r="A129" t="str">
            <v>HY.DM.US.SectorCS:Retail</v>
          </cell>
          <cell r="B129" t="str">
            <v>Retail</v>
          </cell>
        </row>
        <row r="130">
          <cell r="A130" t="str">
            <v>HY.DM.US.SectorCS:Technology</v>
          </cell>
          <cell r="B130" t="str">
            <v>Technology</v>
          </cell>
        </row>
        <row r="131">
          <cell r="A131" t="str">
            <v>HY.DM.US.SectorCS:Telecommunications</v>
          </cell>
          <cell r="B131" t="str">
            <v>Telecommunications</v>
          </cell>
        </row>
        <row r="132">
          <cell r="A132" t="str">
            <v>HY.DM.US.SectorCS:Transportation</v>
          </cell>
          <cell r="B132" t="str">
            <v>Transportation</v>
          </cell>
        </row>
        <row r="133">
          <cell r="A133" t="str">
            <v>HY.DM.US.SectorCS:Utilities</v>
          </cell>
          <cell r="B133" t="str">
            <v>Utilities</v>
          </cell>
        </row>
        <row r="135">
          <cell r="A135" t="str">
            <v>HY.EM.SectorCS:Agencies/Quasi</v>
          </cell>
          <cell r="B135" t="str">
            <v>HY Agency</v>
          </cell>
        </row>
        <row r="136">
          <cell r="A136" t="str">
            <v>HY.EM.SectorCS:Energy</v>
          </cell>
          <cell r="B136" t="str">
            <v>HY Energy</v>
          </cell>
        </row>
        <row r="137">
          <cell r="A137" t="str">
            <v>HY.EM.SectorCS:Financials</v>
          </cell>
          <cell r="B137" t="str">
            <v>HY Financials</v>
          </cell>
        </row>
        <row r="138">
          <cell r="A138" t="str">
            <v>HY.EM.SectorCS:Food</v>
          </cell>
          <cell r="B138" t="str">
            <v>HY Food</v>
          </cell>
        </row>
        <row r="139">
          <cell r="A139" t="str">
            <v>HY.EM.SectorCS:Materials</v>
          </cell>
          <cell r="B139" t="str">
            <v>HY Materials</v>
          </cell>
        </row>
        <row r="140">
          <cell r="A140" t="str">
            <v>HY.NonFinancials.EM</v>
          </cell>
          <cell r="B140" t="str">
            <v>HY NonFinancials</v>
          </cell>
        </row>
        <row r="141">
          <cell r="A141" t="str">
            <v>HY.EM.SectorCS:Real Estate</v>
          </cell>
          <cell r="B141" t="str">
            <v>HY Real Estate</v>
          </cell>
        </row>
        <row r="142">
          <cell r="A142" t="str">
            <v>HY.EM.SectorCS:Telecommunications</v>
          </cell>
          <cell r="B142" t="str">
            <v>HY Telecom</v>
          </cell>
        </row>
        <row r="143">
          <cell r="A143" t="str">
            <v>HY.EM.SectorCS:Utilities</v>
          </cell>
          <cell r="B143" t="str">
            <v>HY Utilities</v>
          </cell>
        </row>
        <row r="144">
          <cell r="A144" t="str">
            <v>IG.EM.SectorCS:Agencies/Quasi</v>
          </cell>
          <cell r="B144" t="str">
            <v>IG Ageny</v>
          </cell>
        </row>
        <row r="145">
          <cell r="A145" t="str">
            <v>IG.EM.SectorCS:Capital Goods</v>
          </cell>
          <cell r="B145" t="str">
            <v>IG Capital Goods</v>
          </cell>
        </row>
        <row r="146">
          <cell r="A146" t="str">
            <v>IG.EM.SectorCS:Energy</v>
          </cell>
          <cell r="B146" t="str">
            <v>IG Energy</v>
          </cell>
        </row>
        <row r="147">
          <cell r="A147" t="str">
            <v>IG.EM.SectorCS:Financials</v>
          </cell>
          <cell r="B147" t="str">
            <v>IG Financials</v>
          </cell>
        </row>
        <row r="148">
          <cell r="A148" t="str">
            <v>IG.EM.SectorCS:Food</v>
          </cell>
          <cell r="B148" t="str">
            <v>IG Food</v>
          </cell>
        </row>
        <row r="149">
          <cell r="A149" t="str">
            <v>IG.EM.SectorCS:Materials</v>
          </cell>
          <cell r="B149" t="str">
            <v>IG Materials</v>
          </cell>
        </row>
        <row r="150">
          <cell r="A150" t="str">
            <v>IG.NonFinancials.EM</v>
          </cell>
          <cell r="B150" t="str">
            <v>IG NonFinancials</v>
          </cell>
        </row>
        <row r="151">
          <cell r="A151" t="str">
            <v>IG.EM.SectorCS:Real Estate</v>
          </cell>
          <cell r="B151" t="str">
            <v>IG Real Estate</v>
          </cell>
        </row>
        <row r="152">
          <cell r="A152" t="str">
            <v>IG.EM.SectorCS:Telecommunications</v>
          </cell>
          <cell r="B152" t="str">
            <v>IG Telecom</v>
          </cell>
        </row>
        <row r="153">
          <cell r="A153" t="str">
            <v>IG.EM.SectorCS:Transportation</v>
          </cell>
          <cell r="B153" t="str">
            <v>IG Transportation</v>
          </cell>
        </row>
        <row r="154">
          <cell r="A154" t="str">
            <v>IG.EM.SectorCS:Utilities</v>
          </cell>
          <cell r="B154" t="str">
            <v>IG Utilities</v>
          </cell>
        </row>
        <row r="156">
          <cell r="A156" t="str">
            <v>IG.As.EM.LatAm</v>
          </cell>
          <cell r="B156" t="str">
            <v>LatAm As</v>
          </cell>
        </row>
        <row r="157">
          <cell r="A157" t="str">
            <v>IG.As.EM.EMEA</v>
          </cell>
          <cell r="B157" t="str">
            <v>EMEA As</v>
          </cell>
        </row>
        <row r="158">
          <cell r="A158" t="str">
            <v>IG.As.EM.Asia</v>
          </cell>
          <cell r="B158" t="str">
            <v>Asia As</v>
          </cell>
        </row>
        <row r="159">
          <cell r="A159" t="str">
            <v>IG.BBBs.EM.LatAm</v>
          </cell>
          <cell r="B159" t="str">
            <v>LatAm BBBs</v>
          </cell>
        </row>
        <row r="160">
          <cell r="A160" t="str">
            <v>IG.BBBs.EM.EMEA</v>
          </cell>
          <cell r="B160" t="str">
            <v>EMEA BBBs</v>
          </cell>
        </row>
        <row r="161">
          <cell r="A161" t="str">
            <v>IG.BBBs.EM.Asia</v>
          </cell>
          <cell r="B161" t="str">
            <v>Asia BBBs</v>
          </cell>
        </row>
        <row r="162">
          <cell r="A162" t="str">
            <v>HY.BBs.EM.LatAm</v>
          </cell>
          <cell r="B162" t="str">
            <v>LatAm BBs</v>
          </cell>
        </row>
        <row r="163">
          <cell r="A163" t="str">
            <v>HY.BBs.EM.EMEA</v>
          </cell>
          <cell r="B163" t="str">
            <v>EMEA BBs</v>
          </cell>
        </row>
        <row r="164">
          <cell r="A164" t="str">
            <v>HY.BBs.EM.Asia</v>
          </cell>
          <cell r="B164" t="str">
            <v>Asia BBs</v>
          </cell>
        </row>
        <row r="165">
          <cell r="A165" t="str">
            <v>HY.Bs.EM.LatAm</v>
          </cell>
          <cell r="B165" t="str">
            <v>LatAm Bs</v>
          </cell>
        </row>
        <row r="166">
          <cell r="A166" t="str">
            <v>HY.Bs.EM.EMEA</v>
          </cell>
          <cell r="B166" t="str">
            <v>EMEA Bs</v>
          </cell>
        </row>
        <row r="167">
          <cell r="A167" t="str">
            <v>HY.Bs.EM.Asia</v>
          </cell>
          <cell r="B167" t="str">
            <v>Asia Bs</v>
          </cell>
        </row>
        <row r="171">
          <cell r="A171" t="str">
            <v>IG.EM.LatAm.SectorCS:Financials</v>
          </cell>
        </row>
        <row r="172">
          <cell r="A172" t="str">
            <v>IG.EM.EMEA.SectorCS:Financials</v>
          </cell>
        </row>
        <row r="173">
          <cell r="A173" t="str">
            <v>IG.EM.Asia.SectorCS:Financials</v>
          </cell>
        </row>
        <row r="174">
          <cell r="A174" t="str">
            <v>HY.EM.LatAm.SectorCS:Financials</v>
          </cell>
        </row>
        <row r="175">
          <cell r="A175" t="str">
            <v>HY.EM.EMEA.SectorCS:Financials</v>
          </cell>
        </row>
        <row r="176">
          <cell r="A176" t="str">
            <v>HY.EM.Asia.SectorCS:Financials</v>
          </cell>
        </row>
        <row r="177">
          <cell r="A177" t="str">
            <v>IG.DM.EU.SectorCS:Financials</v>
          </cell>
        </row>
        <row r="178">
          <cell r="A178" t="str">
            <v>HY.DM.EU.SectorCS:Financials</v>
          </cell>
        </row>
        <row r="179">
          <cell r="A179" t="str">
            <v>IG.EM.SectorCS:Financials</v>
          </cell>
        </row>
        <row r="180">
          <cell r="A180" t="str">
            <v>HY.EM.SectorCS:Financials</v>
          </cell>
        </row>
        <row r="181">
          <cell r="A181" t="str">
            <v>IG.DM.US.SectorCS:Financials</v>
          </cell>
        </row>
        <row r="182">
          <cell r="A182" t="str">
            <v>HY.DM.EU.SectorCS:Financials</v>
          </cell>
        </row>
      </sheetData>
      <sheetData sheetId="5">
        <row r="1">
          <cell r="A1" t="str">
            <v>ReportDate</v>
          </cell>
          <cell r="B1" t="str">
            <v>EAEH</v>
          </cell>
          <cell r="C1" t="str">
            <v>EAEI</v>
          </cell>
          <cell r="D1" t="str">
            <v>EAEZ</v>
          </cell>
          <cell r="E1" t="str">
            <v>EBRH</v>
          </cell>
          <cell r="F1" t="str">
            <v>EBRI</v>
          </cell>
          <cell r="G1" t="str">
            <v>EBRZ</v>
          </cell>
          <cell r="H1" t="str">
            <v>ECNH</v>
          </cell>
          <cell r="I1" t="str">
            <v>ECNI</v>
          </cell>
          <cell r="J1" t="str">
            <v>ECNZ</v>
          </cell>
          <cell r="K1" t="str">
            <v>EINH</v>
          </cell>
          <cell r="L1" t="str">
            <v>EINI</v>
          </cell>
          <cell r="M1" t="str">
            <v>EINZ</v>
          </cell>
          <cell r="N1" t="str">
            <v>EKRH</v>
          </cell>
          <cell r="O1" t="str">
            <v>EKRI</v>
          </cell>
          <cell r="P1" t="str">
            <v>EKRZ</v>
          </cell>
          <cell r="Q1" t="str">
            <v>EM1B</v>
          </cell>
          <cell r="R1" t="str">
            <v>EM2B</v>
          </cell>
          <cell r="S1" t="str">
            <v>EM3B</v>
          </cell>
          <cell r="T1" t="str">
            <v>EM4B</v>
          </cell>
          <cell r="U1" t="str">
            <v>EM5B</v>
          </cell>
          <cell r="V1" t="str">
            <v>EM6B</v>
          </cell>
          <cell r="W1" t="str">
            <v>EM7B</v>
          </cell>
          <cell r="X1" t="str">
            <v>EMAB</v>
          </cell>
          <cell r="Y1" t="str">
            <v>EMAQ</v>
          </cell>
          <cell r="Z1" t="str">
            <v>EMCG</v>
          </cell>
          <cell r="AA1" t="str">
            <v>EMCS</v>
          </cell>
          <cell r="AB1" t="str">
            <v>EMDS</v>
          </cell>
          <cell r="AC1" t="str">
            <v>EMEN</v>
          </cell>
          <cell r="AD1" t="str">
            <v>EMFN</v>
          </cell>
          <cell r="AE1" t="str">
            <v>EMFS</v>
          </cell>
          <cell r="AF1" t="str">
            <v>EMHA</v>
          </cell>
          <cell r="AG1" t="str">
            <v>EMHB</v>
          </cell>
          <cell r="AH1" t="str">
            <v>EMHE</v>
          </cell>
          <cell r="AI1" t="str">
            <v>EMHL</v>
          </cell>
          <cell r="AJ1" t="str">
            <v>EMIA</v>
          </cell>
          <cell r="AK1" t="str">
            <v>EMIB</v>
          </cell>
          <cell r="AL1" t="str">
            <v>EMIE</v>
          </cell>
          <cell r="AM1" t="str">
            <v>EMIL</v>
          </cell>
          <cell r="AN1" t="str">
            <v>EMNS</v>
          </cell>
          <cell r="AO1" t="str">
            <v>EMPB</v>
          </cell>
          <cell r="AP1" t="str">
            <v>EMPT</v>
          </cell>
          <cell r="AQ1" t="str">
            <v>EMRA</v>
          </cell>
          <cell r="AR1" t="str">
            <v>EMRB</v>
          </cell>
          <cell r="AS1" t="str">
            <v>EMRE</v>
          </cell>
          <cell r="AT1" t="str">
            <v>EMRL</v>
          </cell>
          <cell r="AU1" t="str">
            <v>EMRT</v>
          </cell>
          <cell r="AV1" t="str">
            <v>EMSD</v>
          </cell>
          <cell r="AW1" t="str">
            <v>EMSE</v>
          </cell>
          <cell r="AX1" t="str">
            <v>EMTM</v>
          </cell>
          <cell r="AY1" t="str">
            <v>EMUT</v>
          </cell>
          <cell r="AZ1" t="str">
            <v>EMXH</v>
          </cell>
          <cell r="BA1" t="str">
            <v>EMXI</v>
          </cell>
          <cell r="BB1" t="str">
            <v>EMXZ</v>
          </cell>
          <cell r="BC1" t="str">
            <v>ERUH</v>
          </cell>
          <cell r="BD1" t="str">
            <v>ERUI</v>
          </cell>
          <cell r="BE1" t="str">
            <v>ERUZ</v>
          </cell>
          <cell r="BF1" t="str">
            <v>EMCB</v>
          </cell>
          <cell r="BG1" t="str">
            <v>EMGB</v>
          </cell>
          <cell r="BH1" t="str">
            <v>C0A0</v>
          </cell>
          <cell r="BI1" t="str">
            <v>H0A0</v>
          </cell>
          <cell r="BJ1" t="str">
            <v>M0A0</v>
          </cell>
          <cell r="BK1" t="str">
            <v>C0A1</v>
          </cell>
          <cell r="BL1" t="str">
            <v>C0A2</v>
          </cell>
          <cell r="BM1" t="str">
            <v>C0A3</v>
          </cell>
          <cell r="BN1" t="str">
            <v>C0A4</v>
          </cell>
          <cell r="BO1" t="str">
            <v>GA05</v>
          </cell>
          <cell r="BP1" t="str">
            <v>G0QI</v>
          </cell>
          <cell r="BQ1" t="str">
            <v>U0A0</v>
          </cell>
          <cell r="BR1" t="str">
            <v>H0A1</v>
          </cell>
          <cell r="BS1" t="str">
            <v>H0A2</v>
          </cell>
          <cell r="BT1" t="str">
            <v>H0A3</v>
          </cell>
          <cell r="BU1" t="str">
            <v>H0DI</v>
          </cell>
          <cell r="BV1" t="str">
            <v>H0ND</v>
          </cell>
          <cell r="BW1" t="str">
            <v>HE00</v>
          </cell>
          <cell r="BX1" t="str">
            <v>ER00</v>
          </cell>
          <cell r="BY1" t="str">
            <v>H100</v>
          </cell>
          <cell r="BZ1" t="str">
            <v>LCDI/ALL</v>
          </cell>
          <cell r="CA1" t="str">
            <v>US00</v>
          </cell>
          <cell r="CB1" t="str">
            <v>IG.As.EM.LatAm</v>
          </cell>
          <cell r="CC1" t="str">
            <v>IG.As.EM.EMEA</v>
          </cell>
          <cell r="CD1" t="str">
            <v>IG.As.EM.Asia</v>
          </cell>
          <cell r="CE1" t="str">
            <v>IG.BBBs.EM.LatAm</v>
          </cell>
          <cell r="CF1" t="str">
            <v>IG.BBBs.EM.EMEA</v>
          </cell>
          <cell r="CG1" t="str">
            <v>IG.BBBs.EM.Asia</v>
          </cell>
          <cell r="CH1" t="str">
            <v>HY.BBs.EM.LatAm</v>
          </cell>
          <cell r="CI1" t="str">
            <v>HY.BBs.EM.EMEA</v>
          </cell>
          <cell r="CJ1" t="str">
            <v>HY.BBs.EM.Asia</v>
          </cell>
          <cell r="CK1" t="str">
            <v>HY.Bs.EM.LatAm</v>
          </cell>
          <cell r="CL1" t="str">
            <v>HY.Bs.EM.EMEA</v>
          </cell>
          <cell r="CM1" t="str">
            <v>HY.Bs.EM.Asia</v>
          </cell>
          <cell r="CN1" t="str">
            <v>IG.EM.SectorCS:Financials</v>
          </cell>
          <cell r="CO1" t="str">
            <v>IG.NonFinancials.EM</v>
          </cell>
          <cell r="CP1" t="str">
            <v>IG.EM.SectorCS:Energy</v>
          </cell>
          <cell r="CQ1" t="str">
            <v>IG.EM.SectorCS:Agencies/Quasi</v>
          </cell>
          <cell r="CR1" t="str">
            <v>IG.EM.SectorCS:Materials</v>
          </cell>
          <cell r="CS1" t="str">
            <v>IG.EM.SectorCS:Utilities</v>
          </cell>
          <cell r="CT1" t="str">
            <v>HY.EM.SectorCS:Financials</v>
          </cell>
          <cell r="CU1" t="str">
            <v>HY.NonFinancials.EM</v>
          </cell>
          <cell r="CV1" t="str">
            <v>HY.EM.SectorCS:Real Estate</v>
          </cell>
          <cell r="CW1" t="str">
            <v>IG.EM.SectorCS:Telecommunications</v>
          </cell>
          <cell r="CX1" t="str">
            <v>HY.EM.SectorCS:Energy</v>
          </cell>
          <cell r="CY1" t="str">
            <v>IG.EM.SectorCS:Capital Goods</v>
          </cell>
          <cell r="CZ1" t="str">
            <v>HY.EM.SectorCS:Materials</v>
          </cell>
          <cell r="DA1" t="str">
            <v>IG.EM.SectorCS:Real Estate</v>
          </cell>
          <cell r="DB1" t="str">
            <v>HY.EM.SectorCS:Utilities</v>
          </cell>
          <cell r="DC1" t="str">
            <v>HY.EM.SectorCS:Telecommunications</v>
          </cell>
          <cell r="DD1" t="str">
            <v>HY.EM.SectorCS:Food</v>
          </cell>
          <cell r="DE1" t="str">
            <v>HY.EM.SectorCS:Agencies/Quasi</v>
          </cell>
          <cell r="DF1" t="str">
            <v>IG.EM.SectorCS:Transportation</v>
          </cell>
          <cell r="DG1" t="str">
            <v>IG.EM.SectorCS:Food</v>
          </cell>
          <cell r="DH1" t="str">
            <v>IG.EM.LatAm.SectorCS:Financials</v>
          </cell>
          <cell r="DI1" t="str">
            <v>IG.EM.EMEA.SectorCS:Financials</v>
          </cell>
          <cell r="DJ1" t="str">
            <v>IG.EM.Asia.SectorCS:Financials</v>
          </cell>
          <cell r="DK1" t="str">
            <v>HY.EM.LatAm.SectorCS:Financials</v>
          </cell>
          <cell r="DL1" t="str">
            <v>HY.EM.EMEA.SectorCS:Financials</v>
          </cell>
          <cell r="DM1" t="str">
            <v>HY.EM.Asia.SectorCS:Financials</v>
          </cell>
          <cell r="DN1" t="str">
            <v>IG.DM.EU.SectorCS:Financials</v>
          </cell>
          <cell r="DO1" t="str">
            <v>HY.DM.EU.SectorCS:Financials</v>
          </cell>
          <cell r="DQ1" t="str">
            <v>MXEF</v>
          </cell>
          <cell r="DR1" t="str">
            <v>SPX</v>
          </cell>
          <cell r="DS1" t="str">
            <v>CDXHY</v>
          </cell>
          <cell r="DT1" t="str">
            <v>CDXIG</v>
          </cell>
          <cell r="DU1" t="str">
            <v>LCDX</v>
          </cell>
          <cell r="DV1" t="str">
            <v>ReportDate</v>
          </cell>
          <cell r="DW1" t="str">
            <v>HY.Energy.DM.US</v>
          </cell>
          <cell r="DX1" t="str">
            <v>HY.DM.US.SectorCS:Energy</v>
          </cell>
          <cell r="DY1" t="str">
            <v>HY.DM.US.SectorCS:Automotive</v>
          </cell>
          <cell r="DZ1" t="str">
            <v>HY.DM.US.SectorCS:Capital Goods</v>
          </cell>
          <cell r="EA1" t="str">
            <v>HY.DM.US.SectorCS:Commercial Services</v>
          </cell>
          <cell r="EB1" t="str">
            <v>HY.DM.US.SectorCS:Consumer Products</v>
          </cell>
          <cell r="EC1" t="str">
            <v>HY.DM.US.SectorCS:Financials</v>
          </cell>
          <cell r="ED1" t="str">
            <v>HY.DM.US.SectorCS:Food</v>
          </cell>
          <cell r="EE1" t="str">
            <v>HY.DM.US.SectorCS:Gaming</v>
          </cell>
          <cell r="EF1" t="str">
            <v>HY.DM.US.SectorCS:Health Care</v>
          </cell>
          <cell r="EG1" t="str">
            <v>HY.DM.US.SectorCS:Hotels &amp; Leisure</v>
          </cell>
          <cell r="EH1" t="str">
            <v>HY.DM.US.SectorCS:Materials</v>
          </cell>
          <cell r="EI1" t="str">
            <v>HY.DM.US.SectorCS:Media</v>
          </cell>
          <cell r="EJ1" t="str">
            <v>HY.DM.US.SectorCS:Real Estate</v>
          </cell>
          <cell r="EK1" t="str">
            <v>HY.DM.US.SectorCS:Retail</v>
          </cell>
          <cell r="EL1" t="str">
            <v>HY.DM.US.SectorCS:Technology</v>
          </cell>
          <cell r="EM1" t="str">
            <v>HY.DM.US.SectorCS:Telecommunications</v>
          </cell>
          <cell r="EN1" t="str">
            <v>HY.DM.US.SectorCS:Transportation</v>
          </cell>
          <cell r="EO1" t="str">
            <v>HY.DM.US.SectorCS:Utilities</v>
          </cell>
          <cell r="EP1" t="str">
            <v>HY.DM.US.exEnergy&amp;Materials</v>
          </cell>
          <cell r="EQ1" t="str">
            <v>HY.DM.US.exMaterials</v>
          </cell>
          <cell r="ER1" t="str">
            <v>HY.DM.US.exEnergy</v>
          </cell>
        </row>
        <row r="2">
          <cell r="A2">
            <v>36160</v>
          </cell>
          <cell r="G2">
            <v>100</v>
          </cell>
          <cell r="J2">
            <v>100</v>
          </cell>
          <cell r="M2">
            <v>100</v>
          </cell>
          <cell r="Q2">
            <v>100</v>
          </cell>
          <cell r="R2">
            <v>100</v>
          </cell>
          <cell r="S2">
            <v>100</v>
          </cell>
          <cell r="T2">
            <v>100</v>
          </cell>
          <cell r="U2">
            <v>100</v>
          </cell>
          <cell r="V2">
            <v>100</v>
          </cell>
          <cell r="W2">
            <v>100</v>
          </cell>
          <cell r="X2">
            <v>100</v>
          </cell>
          <cell r="Y2">
            <v>100</v>
          </cell>
          <cell r="Z2">
            <v>100</v>
          </cell>
          <cell r="AA2">
            <v>100</v>
          </cell>
          <cell r="AC2">
            <v>100</v>
          </cell>
          <cell r="AD2">
            <v>100</v>
          </cell>
          <cell r="AE2">
            <v>100</v>
          </cell>
          <cell r="AF2">
            <v>100</v>
          </cell>
          <cell r="AG2">
            <v>100</v>
          </cell>
          <cell r="AH2">
            <v>100</v>
          </cell>
          <cell r="AI2">
            <v>100</v>
          </cell>
          <cell r="AJ2">
            <v>100</v>
          </cell>
          <cell r="AK2">
            <v>100</v>
          </cell>
          <cell r="AL2">
            <v>100</v>
          </cell>
          <cell r="AM2">
            <v>100</v>
          </cell>
          <cell r="AN2">
            <v>100</v>
          </cell>
          <cell r="AO2">
            <v>100</v>
          </cell>
          <cell r="AP2">
            <v>100</v>
          </cell>
          <cell r="AQ2">
            <v>100</v>
          </cell>
          <cell r="AR2">
            <v>100</v>
          </cell>
          <cell r="AS2">
            <v>100</v>
          </cell>
          <cell r="AT2">
            <v>100</v>
          </cell>
          <cell r="AU2">
            <v>100</v>
          </cell>
          <cell r="AX2">
            <v>100</v>
          </cell>
          <cell r="AY2">
            <v>100</v>
          </cell>
          <cell r="BB2">
            <v>100</v>
          </cell>
          <cell r="BF2">
            <v>100</v>
          </cell>
          <cell r="BG2">
            <v>215.62199401855469</v>
          </cell>
          <cell r="BH2">
            <v>1017.156982421875</v>
          </cell>
          <cell r="BI2">
            <v>355.43399047851563</v>
          </cell>
          <cell r="BJ2">
            <v>850.291015625</v>
          </cell>
          <cell r="BK2">
            <v>253.61000061035156</v>
          </cell>
          <cell r="BL2">
            <v>257.7340087890625</v>
          </cell>
          <cell r="BM2">
            <v>257.45401000976563</v>
          </cell>
          <cell r="BN2">
            <v>261.39898681640625</v>
          </cell>
          <cell r="BO2">
            <v>234.3179931640625</v>
          </cell>
          <cell r="BP2">
            <v>105.97899627685547</v>
          </cell>
          <cell r="BQ2">
            <v>221.31100463867188</v>
          </cell>
          <cell r="BR2">
            <v>119.97100067138672</v>
          </cell>
          <cell r="BS2">
            <v>114.92099761962891</v>
          </cell>
          <cell r="BT2">
            <v>108.06400299072266</v>
          </cell>
          <cell r="BU2">
            <v>70.061996459960938</v>
          </cell>
          <cell r="BV2">
            <v>117.38099670410156</v>
          </cell>
          <cell r="BW2">
            <v>102.70899963378906</v>
          </cell>
          <cell r="BX2">
            <v>128.55599975585938</v>
          </cell>
          <cell r="BY2">
            <v>939.01702880859375</v>
          </cell>
          <cell r="BZ2">
            <v>1141.8699951171875</v>
          </cell>
          <cell r="CA2">
            <v>119.29100036621094</v>
          </cell>
          <cell r="DQ2">
            <v>298.97000122070313</v>
          </cell>
          <cell r="DR2">
            <v>1229.22998046875</v>
          </cell>
          <cell r="DV2">
            <v>36160</v>
          </cell>
          <cell r="DW2">
            <v>36160</v>
          </cell>
          <cell r="DX2">
            <v>93.46099853515625</v>
          </cell>
          <cell r="DY2">
            <v>105.59300231933594</v>
          </cell>
          <cell r="DZ2">
            <v>105.28700256347656</v>
          </cell>
          <cell r="EA2">
            <v>111.95800018310547</v>
          </cell>
          <cell r="EB2">
            <v>102.19300079345703</v>
          </cell>
          <cell r="EC2">
            <v>98.222000122070313</v>
          </cell>
          <cell r="ED2">
            <v>102.81400299072266</v>
          </cell>
          <cell r="EE2">
            <v>107.90599822998047</v>
          </cell>
          <cell r="EF2">
            <v>105.23400115966797</v>
          </cell>
          <cell r="EG2">
            <v>104.22000122070313</v>
          </cell>
          <cell r="EH2">
            <v>100.85099792480469</v>
          </cell>
          <cell r="EI2">
            <v>109.09400177001953</v>
          </cell>
          <cell r="EJ2">
            <v>105.41799926757813</v>
          </cell>
          <cell r="EK2">
            <v>101.50599670410156</v>
          </cell>
          <cell r="EL2">
            <v>103.85099792480469</v>
          </cell>
          <cell r="EM2">
            <v>103.0260009765625</v>
          </cell>
          <cell r="EN2">
            <v>99.357002258300781</v>
          </cell>
          <cell r="EO2">
            <v>98.661003112792969</v>
          </cell>
        </row>
        <row r="3">
          <cell r="A3">
            <v>36525</v>
          </cell>
          <cell r="G3">
            <v>131.88800048828125</v>
          </cell>
          <cell r="J3">
            <v>104.76399993896484</v>
          </cell>
          <cell r="M3">
            <v>122.55599975585938</v>
          </cell>
          <cell r="P3">
            <v>107.60500335693359</v>
          </cell>
          <cell r="Q3">
            <v>106.03700256347656</v>
          </cell>
          <cell r="R3">
            <v>111.08100128173828</v>
          </cell>
          <cell r="S3">
            <v>107.22000122070313</v>
          </cell>
          <cell r="T3">
            <v>132.51699829101563</v>
          </cell>
          <cell r="U3">
            <v>109.67600250244141</v>
          </cell>
          <cell r="V3">
            <v>121.78299713134766</v>
          </cell>
          <cell r="W3">
            <v>170.14399719238281</v>
          </cell>
          <cell r="X3">
            <v>122.21299743652344</v>
          </cell>
          <cell r="Y3">
            <v>106.03700256347656</v>
          </cell>
          <cell r="Z3">
            <v>114.02799987792969</v>
          </cell>
          <cell r="AA3">
            <v>106.12100219726563</v>
          </cell>
          <cell r="AC3">
            <v>114.77899932861328</v>
          </cell>
          <cell r="AD3">
            <v>122.30799865722656</v>
          </cell>
          <cell r="AE3">
            <v>122.29399871826172</v>
          </cell>
          <cell r="AF3">
            <v>124.64900207519531</v>
          </cell>
          <cell r="AG3">
            <v>116.25599670410156</v>
          </cell>
          <cell r="AH3">
            <v>204.49899291992188</v>
          </cell>
          <cell r="AI3">
            <v>110.76799774169922</v>
          </cell>
          <cell r="AJ3">
            <v>109.03199768066406</v>
          </cell>
          <cell r="AK3">
            <v>110.16000366210938</v>
          </cell>
          <cell r="AL3">
            <v>104.25299835205078</v>
          </cell>
          <cell r="AM3">
            <v>110.66000366210938</v>
          </cell>
          <cell r="AN3">
            <v>115.77999877929688</v>
          </cell>
          <cell r="AO3">
            <v>109.88300323486328</v>
          </cell>
          <cell r="AP3">
            <v>116.98999786376953</v>
          </cell>
          <cell r="AQ3">
            <v>116.06300354003906</v>
          </cell>
          <cell r="AR3">
            <v>111.14399719238281</v>
          </cell>
          <cell r="AS3">
            <v>140.80799865722656</v>
          </cell>
          <cell r="AT3">
            <v>110.64600372314453</v>
          </cell>
          <cell r="AU3">
            <v>108.95700073242188</v>
          </cell>
          <cell r="AX3">
            <v>114.43599700927734</v>
          </cell>
          <cell r="AY3">
            <v>112.15799713134766</v>
          </cell>
          <cell r="BB3">
            <v>111.31900024414063</v>
          </cell>
          <cell r="BF3">
            <v>114.69599914550781</v>
          </cell>
          <cell r="BG3">
            <v>264.67401123046875</v>
          </cell>
          <cell r="BH3">
            <v>997.97100830078125</v>
          </cell>
          <cell r="BI3">
            <v>364.35800170898438</v>
          </cell>
          <cell r="BJ3">
            <v>863.9940185546875</v>
          </cell>
          <cell r="BK3">
            <v>244.60299682617188</v>
          </cell>
          <cell r="BL3">
            <v>252.23800659179688</v>
          </cell>
          <cell r="BM3">
            <v>251.3800048828125</v>
          </cell>
          <cell r="BN3">
            <v>259.22500610351563</v>
          </cell>
          <cell r="BO3">
            <v>228.35699462890625</v>
          </cell>
          <cell r="BP3">
            <v>108.58399963378906</v>
          </cell>
          <cell r="BQ3">
            <v>207.27200317382813</v>
          </cell>
          <cell r="BR3">
            <v>122.30899810791016</v>
          </cell>
          <cell r="BS3">
            <v>118.44300079345703</v>
          </cell>
          <cell r="BT3">
            <v>109.65599822998047</v>
          </cell>
          <cell r="BU3">
            <v>65.443000793457031</v>
          </cell>
          <cell r="BV3">
            <v>120.92900085449219</v>
          </cell>
          <cell r="BW3">
            <v>117.59700012207031</v>
          </cell>
          <cell r="BX3">
            <v>126.11599731445313</v>
          </cell>
          <cell r="BY3">
            <v>962.489013671875</v>
          </cell>
          <cell r="BZ3">
            <v>1181.9029541015625</v>
          </cell>
          <cell r="CA3">
            <v>118.25599670410156</v>
          </cell>
          <cell r="CC3">
            <v>99.263664245605469</v>
          </cell>
          <cell r="CD3">
            <v>106.37415313720703</v>
          </cell>
          <cell r="CE3">
            <v>110.12175750732422</v>
          </cell>
          <cell r="CF3">
            <v>103.89497375488281</v>
          </cell>
          <cell r="CG3">
            <v>105.59992980957031</v>
          </cell>
          <cell r="CH3">
            <v>110.27751922607422</v>
          </cell>
          <cell r="CI3">
            <v>144.03500366210938</v>
          </cell>
          <cell r="CJ3">
            <v>115.54332733154297</v>
          </cell>
          <cell r="CK3">
            <v>122.00621795654297</v>
          </cell>
          <cell r="CL3">
            <v>106.01982116699219</v>
          </cell>
          <cell r="CM3">
            <v>135.42347717285156</v>
          </cell>
          <cell r="CN3">
            <v>107.20815277099609</v>
          </cell>
          <cell r="CO3">
            <v>109.87391662597656</v>
          </cell>
          <cell r="CP3">
            <v>122.5450439453125</v>
          </cell>
          <cell r="CQ3">
            <v>103.25801849365234</v>
          </cell>
          <cell r="CR3">
            <v>106.24654388427734</v>
          </cell>
          <cell r="CT3">
            <v>124.66493988037109</v>
          </cell>
          <cell r="CU3">
            <v>116.72824859619141</v>
          </cell>
          <cell r="CV3">
            <v>109.53661346435547</v>
          </cell>
          <cell r="CX3">
            <v>114.59528350830078</v>
          </cell>
          <cell r="CY3">
            <v>107.31329345703125</v>
          </cell>
          <cell r="CZ3">
            <v>129.61810302734375</v>
          </cell>
          <cell r="DB3">
            <v>103.12293243408203</v>
          </cell>
          <cell r="DC3">
            <v>117.28047180175781</v>
          </cell>
          <cell r="DD3">
            <v>106.93779754638672</v>
          </cell>
          <cell r="DE3">
            <v>130.86354064941406</v>
          </cell>
          <cell r="DH3">
            <v>108.62686920166016</v>
          </cell>
          <cell r="DI3">
            <v>106.24936676025391</v>
          </cell>
          <cell r="DJ3">
            <v>101.68711853027344</v>
          </cell>
          <cell r="DL3">
            <v>318.55380249023438</v>
          </cell>
          <cell r="DN3">
            <v>98.298042297363281</v>
          </cell>
          <cell r="DO3">
            <v>102.5050048828125</v>
          </cell>
          <cell r="DQ3">
            <v>489.42001342773438</v>
          </cell>
          <cell r="DR3">
            <v>1469.25</v>
          </cell>
          <cell r="DV3">
            <v>36525</v>
          </cell>
          <cell r="DW3">
            <v>36525</v>
          </cell>
          <cell r="DX3">
            <v>102.78199768066406</v>
          </cell>
          <cell r="DY3">
            <v>108.04799652099609</v>
          </cell>
          <cell r="DZ3">
            <v>104.72000122070313</v>
          </cell>
          <cell r="EA3">
            <v>113.41899871826172</v>
          </cell>
          <cell r="EB3">
            <v>83.902000427246094</v>
          </cell>
          <cell r="EC3">
            <v>97.064002990722656</v>
          </cell>
          <cell r="ED3">
            <v>92.944999694824219</v>
          </cell>
          <cell r="EE3">
            <v>115.61900329589844</v>
          </cell>
          <cell r="EF3">
            <v>93.166000366210938</v>
          </cell>
          <cell r="EG3">
            <v>101.63700103759766</v>
          </cell>
          <cell r="EH3">
            <v>107.92099761962891</v>
          </cell>
          <cell r="EI3">
            <v>116.822998046875</v>
          </cell>
          <cell r="EJ3">
            <v>110.59300231933594</v>
          </cell>
          <cell r="EK3">
            <v>93.176002502441406</v>
          </cell>
          <cell r="EL3">
            <v>107.83300018310547</v>
          </cell>
          <cell r="EM3">
            <v>107.4219970703125</v>
          </cell>
          <cell r="EN3">
            <v>100.36000061035156</v>
          </cell>
          <cell r="EO3">
            <v>97.90899658203125</v>
          </cell>
        </row>
        <row r="4">
          <cell r="A4">
            <v>36891</v>
          </cell>
          <cell r="G4">
            <v>150.92900085449219</v>
          </cell>
          <cell r="J4">
            <v>119.875</v>
          </cell>
          <cell r="M4">
            <v>135.77699279785156</v>
          </cell>
          <cell r="P4">
            <v>118.07399749755859</v>
          </cell>
          <cell r="Q4">
            <v>120.72499847412109</v>
          </cell>
          <cell r="R4">
            <v>123.35900115966797</v>
          </cell>
          <cell r="S4">
            <v>117.22699737548828</v>
          </cell>
          <cell r="T4">
            <v>140.29400634765625</v>
          </cell>
          <cell r="U4">
            <v>121.06199645996094</v>
          </cell>
          <cell r="V4">
            <v>133.36199951171875</v>
          </cell>
          <cell r="W4">
            <v>150.04600524902344</v>
          </cell>
          <cell r="X4">
            <v>123.95600128173828</v>
          </cell>
          <cell r="Y4">
            <v>120.94000244140625</v>
          </cell>
          <cell r="Z4">
            <v>132.60099792480469</v>
          </cell>
          <cell r="AA4">
            <v>105.12999725341797</v>
          </cell>
          <cell r="AC4">
            <v>129.7239990234375</v>
          </cell>
          <cell r="AD4">
            <v>136.26300048828125</v>
          </cell>
          <cell r="AE4">
            <v>135.74899291992188</v>
          </cell>
          <cell r="AF4">
            <v>118.27799987792969</v>
          </cell>
          <cell r="AG4">
            <v>125.16799926757813</v>
          </cell>
          <cell r="AH4">
            <v>236.86099243164063</v>
          </cell>
          <cell r="AI4">
            <v>122.04399871826172</v>
          </cell>
          <cell r="AJ4">
            <v>122.17900085449219</v>
          </cell>
          <cell r="AK4">
            <v>123.13700103759766</v>
          </cell>
          <cell r="AL4">
            <v>114.55400085449219</v>
          </cell>
          <cell r="AM4">
            <v>124.21299743652344</v>
          </cell>
          <cell r="AN4">
            <v>124.91899871826172</v>
          </cell>
          <cell r="AO4">
            <v>123.49299621582031</v>
          </cell>
          <cell r="AP4">
            <v>126.5</v>
          </cell>
          <cell r="AQ4">
            <v>125.35800170898438</v>
          </cell>
          <cell r="AR4">
            <v>127.99700164794922</v>
          </cell>
          <cell r="AS4">
            <v>159.47000122070313</v>
          </cell>
          <cell r="AT4">
            <v>122.51100158691406</v>
          </cell>
          <cell r="AU4">
            <v>124.37200164794922</v>
          </cell>
          <cell r="AX4">
            <v>121.09200286865234</v>
          </cell>
          <cell r="AY4">
            <v>124.0989990234375</v>
          </cell>
          <cell r="BB4">
            <v>125.64700317382813</v>
          </cell>
          <cell r="BF4">
            <v>125.80699920654297</v>
          </cell>
          <cell r="BG4">
            <v>300.4110107421875</v>
          </cell>
          <cell r="BH4">
            <v>1089.1319580078125</v>
          </cell>
          <cell r="BI4">
            <v>345.7139892578125</v>
          </cell>
          <cell r="BJ4">
            <v>961.4840087890625</v>
          </cell>
          <cell r="BK4">
            <v>274.26800537109375</v>
          </cell>
          <cell r="BL4">
            <v>280.61599731445313</v>
          </cell>
          <cell r="BM4">
            <v>275.34298706054688</v>
          </cell>
          <cell r="BN4">
            <v>278.76300048828125</v>
          </cell>
          <cell r="BO4">
            <v>255.49099731445313</v>
          </cell>
          <cell r="BP4">
            <v>122.92900085449219</v>
          </cell>
          <cell r="BQ4">
            <v>242.81900024414063</v>
          </cell>
          <cell r="BR4">
            <v>125.02700042724609</v>
          </cell>
          <cell r="BS4">
            <v>109.31500244140625</v>
          </cell>
          <cell r="BT4">
            <v>90.561996459960938</v>
          </cell>
          <cell r="BU4">
            <v>49.396999359130859</v>
          </cell>
          <cell r="BV4">
            <v>119.05699920654297</v>
          </cell>
          <cell r="BW4">
            <v>98.94000244140625</v>
          </cell>
          <cell r="BX4">
            <v>133.55599975585938</v>
          </cell>
          <cell r="BY4">
            <v>950.6610107421875</v>
          </cell>
          <cell r="BZ4">
            <v>1240.0350341796875</v>
          </cell>
          <cell r="CA4">
            <v>132.04899597167969</v>
          </cell>
          <cell r="CC4">
            <v>108.52289581298828</v>
          </cell>
          <cell r="CD4">
            <v>122.11605834960938</v>
          </cell>
          <cell r="CE4">
            <v>121.28466033935547</v>
          </cell>
          <cell r="CF4">
            <v>115.98934173583984</v>
          </cell>
          <cell r="CG4">
            <v>117.35354614257813</v>
          </cell>
          <cell r="CH4">
            <v>121.22733306884766</v>
          </cell>
          <cell r="CI4">
            <v>161.45597839355469</v>
          </cell>
          <cell r="CJ4">
            <v>123.56910705566406</v>
          </cell>
          <cell r="CK4">
            <v>135.32025146484375</v>
          </cell>
          <cell r="CL4">
            <v>110.46472930908203</v>
          </cell>
          <cell r="CM4">
            <v>149.85806274414063</v>
          </cell>
          <cell r="CN4">
            <v>121.57622528076172</v>
          </cell>
          <cell r="CO4">
            <v>122.69893646240234</v>
          </cell>
          <cell r="CP4">
            <v>141.57748413085938</v>
          </cell>
          <cell r="CQ4">
            <v>113.37448883056641</v>
          </cell>
          <cell r="CR4">
            <v>117.107177734375</v>
          </cell>
          <cell r="CT4">
            <v>137.84169006347656</v>
          </cell>
          <cell r="CU4">
            <v>124.83405303955078</v>
          </cell>
          <cell r="CV4">
            <v>122.28509521484375</v>
          </cell>
          <cell r="CX4">
            <v>127.56511688232422</v>
          </cell>
          <cell r="CY4">
            <v>121.49990081787109</v>
          </cell>
          <cell r="CZ4">
            <v>124.65194702148438</v>
          </cell>
          <cell r="DB4">
            <v>112.82431793212891</v>
          </cell>
          <cell r="DC4">
            <v>121.52721405029297</v>
          </cell>
          <cell r="DD4">
            <v>103.92849731445313</v>
          </cell>
          <cell r="DE4">
            <v>158.48518371582031</v>
          </cell>
          <cell r="DH4">
            <v>122.11873626708984</v>
          </cell>
          <cell r="DI4">
            <v>115.06594085693359</v>
          </cell>
          <cell r="DJ4">
            <v>115.96672821044922</v>
          </cell>
          <cell r="DL4">
            <v>388.85250854492188</v>
          </cell>
          <cell r="DN4">
            <v>106.21312713623047</v>
          </cell>
          <cell r="DQ4">
            <v>333.79000854492188</v>
          </cell>
          <cell r="DR4">
            <v>1320.280029296875</v>
          </cell>
          <cell r="DV4">
            <v>36891</v>
          </cell>
          <cell r="DW4">
            <v>36891</v>
          </cell>
          <cell r="DX4">
            <v>117.76100158691406</v>
          </cell>
          <cell r="DY4">
            <v>76.503997802734375</v>
          </cell>
          <cell r="DZ4">
            <v>98.206001281738281</v>
          </cell>
          <cell r="EA4">
            <v>109.88600158691406</v>
          </cell>
          <cell r="EB4">
            <v>85.2030029296875</v>
          </cell>
          <cell r="EC4">
            <v>98.832000732421875</v>
          </cell>
          <cell r="ED4">
            <v>78.775001525878906</v>
          </cell>
          <cell r="EE4">
            <v>128.42100524902344</v>
          </cell>
          <cell r="EF4">
            <v>98.839996337890625</v>
          </cell>
          <cell r="EG4">
            <v>97.448997497558594</v>
          </cell>
          <cell r="EH4">
            <v>96.725997924804688</v>
          </cell>
          <cell r="EI4">
            <v>118.95200347900391</v>
          </cell>
          <cell r="EJ4">
            <v>110.42099761962891</v>
          </cell>
          <cell r="EK4">
            <v>81.258003234863281</v>
          </cell>
          <cell r="EL4">
            <v>79.91400146484375</v>
          </cell>
          <cell r="EM4">
            <v>93.156997680664063</v>
          </cell>
          <cell r="EN4">
            <v>106.40000152587891</v>
          </cell>
          <cell r="EO4">
            <v>109.91400146484375</v>
          </cell>
        </row>
        <row r="5">
          <cell r="A5">
            <v>37256</v>
          </cell>
          <cell r="G5">
            <v>161.49800109863281</v>
          </cell>
          <cell r="J5">
            <v>134.48800659179688</v>
          </cell>
          <cell r="M5">
            <v>154.74099731445313</v>
          </cell>
          <cell r="P5">
            <v>132.84700012207031</v>
          </cell>
          <cell r="Q5">
            <v>133.51400756835938</v>
          </cell>
          <cell r="R5">
            <v>138.51199340820313</v>
          </cell>
          <cell r="S5">
            <v>129.3280029296875</v>
          </cell>
          <cell r="T5">
            <v>126.73899841308594</v>
          </cell>
          <cell r="U5">
            <v>135.45599365234375</v>
          </cell>
          <cell r="V5">
            <v>135.32899475097656</v>
          </cell>
          <cell r="W5">
            <v>74.557998657226563</v>
          </cell>
          <cell r="X5">
            <v>120.3280029296875</v>
          </cell>
          <cell r="Y5">
            <v>133.87600708007813</v>
          </cell>
          <cell r="Z5">
            <v>142.87899780273438</v>
          </cell>
          <cell r="AA5">
            <v>110.33100128173828</v>
          </cell>
          <cell r="AC5">
            <v>143.2449951171875</v>
          </cell>
          <cell r="AD5">
            <v>143.98100280761719</v>
          </cell>
          <cell r="AE5">
            <v>143.50399780273438</v>
          </cell>
          <cell r="AF5">
            <v>124.65399932861328</v>
          </cell>
          <cell r="AG5">
            <v>124.427001953125</v>
          </cell>
          <cell r="AH5">
            <v>254.5679931640625</v>
          </cell>
          <cell r="AI5">
            <v>117.61399841308594</v>
          </cell>
          <cell r="AJ5">
            <v>136.05400085449219</v>
          </cell>
          <cell r="AK5">
            <v>137.66499328613281</v>
          </cell>
          <cell r="AL5">
            <v>130.22599792480469</v>
          </cell>
          <cell r="AM5">
            <v>138.84599304199219</v>
          </cell>
          <cell r="AN5">
            <v>129.33700561523438</v>
          </cell>
          <cell r="AO5">
            <v>136.59199523925781</v>
          </cell>
          <cell r="AP5">
            <v>131.02999877929688</v>
          </cell>
          <cell r="AQ5">
            <v>138.19200134277344</v>
          </cell>
          <cell r="AR5">
            <v>148.37100219726563</v>
          </cell>
          <cell r="AS5">
            <v>177.05799865722656</v>
          </cell>
          <cell r="AT5">
            <v>123.66200256347656</v>
          </cell>
          <cell r="AU5">
            <v>143.90800476074219</v>
          </cell>
          <cell r="AX5">
            <v>120.07099914550781</v>
          </cell>
          <cell r="AY5">
            <v>137.63699340820313</v>
          </cell>
          <cell r="BB5">
            <v>141.70799255371094</v>
          </cell>
          <cell r="BE5">
            <v>105.72799682617188</v>
          </cell>
          <cell r="BF5">
            <v>133.47799682617188</v>
          </cell>
          <cell r="BG5">
            <v>302.54000854492188</v>
          </cell>
          <cell r="BH5">
            <v>1205.697021484375</v>
          </cell>
          <cell r="BI5">
            <v>361.19100952148438</v>
          </cell>
          <cell r="BJ5">
            <v>1039.719970703125</v>
          </cell>
          <cell r="BK5">
            <v>300.0830078125</v>
          </cell>
          <cell r="BL5">
            <v>310.6510009765625</v>
          </cell>
          <cell r="BM5">
            <v>305.5780029296875</v>
          </cell>
          <cell r="BN5">
            <v>307.97601318359375</v>
          </cell>
          <cell r="BO5">
            <v>274.66500854492188</v>
          </cell>
          <cell r="BP5">
            <v>132.77999877929688</v>
          </cell>
          <cell r="BQ5">
            <v>253.67900085449219</v>
          </cell>
          <cell r="BR5">
            <v>138.86099243164063</v>
          </cell>
          <cell r="BS5">
            <v>110.2760009765625</v>
          </cell>
          <cell r="BT5">
            <v>89.706001281738281</v>
          </cell>
          <cell r="BU5">
            <v>40.792999267578125</v>
          </cell>
          <cell r="BV5">
            <v>130.43099975585938</v>
          </cell>
          <cell r="BW5">
            <v>85.120002746582031</v>
          </cell>
          <cell r="BX5">
            <v>142.70399475097656</v>
          </cell>
          <cell r="BY5">
            <v>956.21099853515625</v>
          </cell>
          <cell r="BZ5">
            <v>1292.2490234375</v>
          </cell>
          <cell r="CA5">
            <v>143.05000305175781</v>
          </cell>
          <cell r="CC5">
            <v>117.51126098632813</v>
          </cell>
          <cell r="CD5">
            <v>135.83460998535156</v>
          </cell>
          <cell r="CE5">
            <v>136.19699096679688</v>
          </cell>
          <cell r="CF5">
            <v>129.87240600585938</v>
          </cell>
          <cell r="CG5">
            <v>131.36676025390625</v>
          </cell>
          <cell r="CH5">
            <v>131.62774658203125</v>
          </cell>
          <cell r="CI5">
            <v>187.23028564453125</v>
          </cell>
          <cell r="CJ5">
            <v>137.71675109863281</v>
          </cell>
          <cell r="CK5">
            <v>135.10137939453125</v>
          </cell>
          <cell r="CL5">
            <v>108.33368682861328</v>
          </cell>
          <cell r="CM5">
            <v>229.2637939453125</v>
          </cell>
          <cell r="CN5">
            <v>134.12646484375</v>
          </cell>
          <cell r="CO5">
            <v>137.2486572265625</v>
          </cell>
          <cell r="CP5">
            <v>158.1815185546875</v>
          </cell>
          <cell r="CQ5">
            <v>126.99771881103516</v>
          </cell>
          <cell r="CR5">
            <v>132.62640380859375</v>
          </cell>
          <cell r="CT5">
            <v>141.29777526855469</v>
          </cell>
          <cell r="CU5">
            <v>123.10797882080078</v>
          </cell>
          <cell r="CV5">
            <v>139.24443054199219</v>
          </cell>
          <cell r="CX5">
            <v>127.74420928955078</v>
          </cell>
          <cell r="CY5">
            <v>131.93170166015625</v>
          </cell>
          <cell r="CZ5">
            <v>109.47809600830078</v>
          </cell>
          <cell r="DB5">
            <v>121.48262023925781</v>
          </cell>
          <cell r="DC5">
            <v>115.75112915039063</v>
          </cell>
          <cell r="DD5">
            <v>103.71707916259766</v>
          </cell>
          <cell r="DE5">
            <v>149.88702392578125</v>
          </cell>
          <cell r="DH5">
            <v>140.4075927734375</v>
          </cell>
          <cell r="DI5">
            <v>113.6641845703125</v>
          </cell>
          <cell r="DJ5">
            <v>126.84740447998047</v>
          </cell>
          <cell r="DL5">
            <v>481.20950317382813</v>
          </cell>
          <cell r="DN5">
            <v>114.26361083984375</v>
          </cell>
          <cell r="DO5">
            <v>103.65377044677734</v>
          </cell>
          <cell r="DQ5">
            <v>317.39999389648438</v>
          </cell>
          <cell r="DR5">
            <v>1148.0799560546875</v>
          </cell>
          <cell r="DV5">
            <v>37256</v>
          </cell>
          <cell r="DW5">
            <v>37256</v>
          </cell>
          <cell r="DX5">
            <v>132.63900756835938</v>
          </cell>
          <cell r="DY5">
            <v>82.739997863769531</v>
          </cell>
          <cell r="DZ5">
            <v>104.17900085449219</v>
          </cell>
          <cell r="EA5">
            <v>131.78900146484375</v>
          </cell>
          <cell r="EB5">
            <v>93.291000366210938</v>
          </cell>
          <cell r="EC5">
            <v>112.26899719238281</v>
          </cell>
          <cell r="ED5">
            <v>110.49500274658203</v>
          </cell>
          <cell r="EE5">
            <v>144.35600280761719</v>
          </cell>
          <cell r="EF5">
            <v>121.54199981689453</v>
          </cell>
          <cell r="EG5">
            <v>112.97799682617188</v>
          </cell>
          <cell r="EH5">
            <v>111.41100311279297</v>
          </cell>
          <cell r="EI5">
            <v>126.26799774169922</v>
          </cell>
          <cell r="EJ5">
            <v>132.65299987792969</v>
          </cell>
          <cell r="EK5">
            <v>98.545997619628906</v>
          </cell>
          <cell r="EL5">
            <v>76.071998596191406</v>
          </cell>
          <cell r="EM5">
            <v>66.767997741699219</v>
          </cell>
          <cell r="EN5">
            <v>94.674003601074219</v>
          </cell>
          <cell r="EO5">
            <v>117.83899688720703</v>
          </cell>
        </row>
        <row r="6">
          <cell r="A6">
            <v>37621</v>
          </cell>
          <cell r="G6">
            <v>141.30499267578125</v>
          </cell>
          <cell r="J6">
            <v>151.89300537109375</v>
          </cell>
          <cell r="M6">
            <v>182.97900390625</v>
          </cell>
          <cell r="N6">
            <v>105.91000366210938</v>
          </cell>
          <cell r="P6">
            <v>148.71400451660156</v>
          </cell>
          <cell r="Q6">
            <v>151.30900573730469</v>
          </cell>
          <cell r="R6">
            <v>156.14900207519531</v>
          </cell>
          <cell r="S6">
            <v>135.49800109863281</v>
          </cell>
          <cell r="T6">
            <v>122.10700225830078</v>
          </cell>
          <cell r="U6">
            <v>150.06599426269531</v>
          </cell>
          <cell r="V6">
            <v>138.72099304199219</v>
          </cell>
          <cell r="W6">
            <v>62.720001220703125</v>
          </cell>
          <cell r="X6">
            <v>134.53999328613281</v>
          </cell>
          <cell r="Y6">
            <v>151.80400085449219</v>
          </cell>
          <cell r="Z6">
            <v>161.39500427246094</v>
          </cell>
          <cell r="AA6">
            <v>116.78700256347656</v>
          </cell>
          <cell r="AC6">
            <v>158.08900451660156</v>
          </cell>
          <cell r="AD6">
            <v>161.70100402832031</v>
          </cell>
          <cell r="AE6">
            <v>161.406005859375</v>
          </cell>
          <cell r="AF6">
            <v>149.09300231933594</v>
          </cell>
          <cell r="AG6">
            <v>124.28099822998047</v>
          </cell>
          <cell r="AH6">
            <v>300.3489990234375</v>
          </cell>
          <cell r="AI6">
            <v>103.12300109863281</v>
          </cell>
          <cell r="AJ6">
            <v>155.61900329589844</v>
          </cell>
          <cell r="AK6">
            <v>155.28300476074219</v>
          </cell>
          <cell r="AL6">
            <v>142.89700317382813</v>
          </cell>
          <cell r="AM6">
            <v>153.85099792480469</v>
          </cell>
          <cell r="AN6">
            <v>138.37199401855469</v>
          </cell>
          <cell r="AO6">
            <v>150.42100524902344</v>
          </cell>
          <cell r="AP6">
            <v>141.30400085449219</v>
          </cell>
          <cell r="AQ6">
            <v>158.86599731445313</v>
          </cell>
          <cell r="AR6">
            <v>167.55400085449219</v>
          </cell>
          <cell r="AS6">
            <v>200.63600158691406</v>
          </cell>
          <cell r="AT6">
            <v>123.63200378417969</v>
          </cell>
          <cell r="AU6">
            <v>164.97099304199219</v>
          </cell>
          <cell r="AX6">
            <v>123.37799835205078</v>
          </cell>
          <cell r="AY6">
            <v>148.75199890136719</v>
          </cell>
          <cell r="BB6">
            <v>154.59100341796875</v>
          </cell>
          <cell r="BE6">
            <v>121.12300109863281</v>
          </cell>
          <cell r="BF6">
            <v>145.11199951171875</v>
          </cell>
          <cell r="BG6">
            <v>338.57998657226563</v>
          </cell>
          <cell r="BH6">
            <v>1328.3179931640625</v>
          </cell>
          <cell r="BI6">
            <v>354.3489990234375</v>
          </cell>
          <cell r="BJ6">
            <v>1137.594970703125</v>
          </cell>
          <cell r="BK6">
            <v>338.4530029296875</v>
          </cell>
          <cell r="BL6">
            <v>348.90899658203125</v>
          </cell>
          <cell r="BM6">
            <v>344.17800903320313</v>
          </cell>
          <cell r="BN6">
            <v>329.93600463867188</v>
          </cell>
          <cell r="BO6">
            <v>308.57199096679688</v>
          </cell>
          <cell r="BP6">
            <v>155.31599426269531</v>
          </cell>
          <cell r="BQ6">
            <v>280.88800048828125</v>
          </cell>
          <cell r="BR6">
            <v>134.41299438476563</v>
          </cell>
          <cell r="BS6">
            <v>111.30799865722656</v>
          </cell>
          <cell r="BT6">
            <v>84.147003173828125</v>
          </cell>
          <cell r="BU6">
            <v>31.631000518798828</v>
          </cell>
          <cell r="BV6">
            <v>132.46699523925781</v>
          </cell>
          <cell r="BW6">
            <v>80.889999389648438</v>
          </cell>
          <cell r="BX6">
            <v>154.76699829101563</v>
          </cell>
          <cell r="BY6">
            <v>957.46002197265625</v>
          </cell>
          <cell r="BZ6">
            <v>1318.2750244140625</v>
          </cell>
          <cell r="CA6">
            <v>157.83900451660156</v>
          </cell>
          <cell r="CB6">
            <v>98.280380249023438</v>
          </cell>
          <cell r="CC6">
            <v>130.63775634765625</v>
          </cell>
          <cell r="CD6">
            <v>155.64227294921875</v>
          </cell>
          <cell r="CE6">
            <v>155.486572265625</v>
          </cell>
          <cell r="CF6">
            <v>138.66253662109375</v>
          </cell>
          <cell r="CG6">
            <v>150.48663330078125</v>
          </cell>
          <cell r="CH6">
            <v>112.6422119140625</v>
          </cell>
          <cell r="CI6">
            <v>208.94325256347656</v>
          </cell>
          <cell r="CJ6">
            <v>163.98526000976563</v>
          </cell>
          <cell r="CK6">
            <v>126.59011840820313</v>
          </cell>
          <cell r="CL6">
            <v>126.91081237792969</v>
          </cell>
          <cell r="CM6">
            <v>267.99566650390625</v>
          </cell>
          <cell r="CN6">
            <v>154.60795593261719</v>
          </cell>
          <cell r="CO6">
            <v>154.39021301269531</v>
          </cell>
          <cell r="CP6">
            <v>179.56082153320313</v>
          </cell>
          <cell r="CQ6">
            <v>140.84884643554688</v>
          </cell>
          <cell r="CR6">
            <v>155.26228332519531</v>
          </cell>
          <cell r="CT6">
            <v>151.67808532714844</v>
          </cell>
          <cell r="CU6">
            <v>121.66346740722656</v>
          </cell>
          <cell r="CV6">
            <v>160.32762145996094</v>
          </cell>
          <cell r="CX6">
            <v>132.53627014160156</v>
          </cell>
          <cell r="CY6">
            <v>148.53387451171875</v>
          </cell>
          <cell r="CZ6">
            <v>114.71506500244141</v>
          </cell>
          <cell r="DB6">
            <v>115.46286010742188</v>
          </cell>
          <cell r="DC6">
            <v>109.14081573486328</v>
          </cell>
          <cell r="DD6">
            <v>113.50765228271484</v>
          </cell>
          <cell r="DE6">
            <v>134.5079345703125</v>
          </cell>
          <cell r="DG6">
            <v>104.70015716552734</v>
          </cell>
          <cell r="DH6">
            <v>153.45829772949219</v>
          </cell>
          <cell r="DI6">
            <v>122.56508636474609</v>
          </cell>
          <cell r="DJ6">
            <v>149.28923034667969</v>
          </cell>
          <cell r="DL6">
            <v>575.3118896484375</v>
          </cell>
          <cell r="DN6">
            <v>125.27931976318359</v>
          </cell>
          <cell r="DO6">
            <v>100.04399871826172</v>
          </cell>
          <cell r="DQ6">
            <v>292.08999633789063</v>
          </cell>
          <cell r="DR6">
            <v>879.82000732421875</v>
          </cell>
          <cell r="DV6">
            <v>37621</v>
          </cell>
          <cell r="DW6">
            <v>37621</v>
          </cell>
          <cell r="DX6">
            <v>156.06399536132813</v>
          </cell>
          <cell r="DY6">
            <v>87.233001708984375</v>
          </cell>
          <cell r="DZ6">
            <v>126.25299835205078</v>
          </cell>
          <cell r="EA6">
            <v>136.36799621582031</v>
          </cell>
          <cell r="EB6">
            <v>110.33399963378906</v>
          </cell>
          <cell r="EC6">
            <v>114.52899932861328</v>
          </cell>
          <cell r="ED6">
            <v>113.37400054931641</v>
          </cell>
          <cell r="EE6">
            <v>166.42799377441406</v>
          </cell>
          <cell r="EF6">
            <v>129.63400268554688</v>
          </cell>
          <cell r="EG6">
            <v>126.07499694824219</v>
          </cell>
          <cell r="EH6">
            <v>120.99299621582031</v>
          </cell>
          <cell r="EI6">
            <v>109.64199829101563</v>
          </cell>
          <cell r="EJ6">
            <v>145.55999755859375</v>
          </cell>
          <cell r="EK6">
            <v>109.82399749755859</v>
          </cell>
          <cell r="EL6">
            <v>78.254997253417969</v>
          </cell>
          <cell r="EM6">
            <v>46.379001617431641</v>
          </cell>
          <cell r="EN6">
            <v>68.390998840332031</v>
          </cell>
          <cell r="EO6">
            <v>97.890998840332031</v>
          </cell>
        </row>
        <row r="7">
          <cell r="A7">
            <v>37986</v>
          </cell>
          <cell r="G7">
            <v>209.82899475097656</v>
          </cell>
          <cell r="J7">
            <v>160.50300598144531</v>
          </cell>
          <cell r="M7">
            <v>195.01400756835938</v>
          </cell>
          <cell r="N7">
            <v>120.71099853515625</v>
          </cell>
          <cell r="P7">
            <v>157.08700561523438</v>
          </cell>
          <cell r="Q7">
            <v>162.15499877929688</v>
          </cell>
          <cell r="R7">
            <v>173.12800598144531</v>
          </cell>
          <cell r="S7">
            <v>161.50900268554688</v>
          </cell>
          <cell r="T7">
            <v>160.85699462890625</v>
          </cell>
          <cell r="U7">
            <v>169.55099487304688</v>
          </cell>
          <cell r="V7">
            <v>176.96099853515625</v>
          </cell>
          <cell r="W7">
            <v>99.119003295898438</v>
          </cell>
          <cell r="X7">
            <v>156.63299560546875</v>
          </cell>
          <cell r="Y7">
            <v>162.88699340820313</v>
          </cell>
          <cell r="Z7">
            <v>176.18299865722656</v>
          </cell>
          <cell r="AA7">
            <v>151.28599548339844</v>
          </cell>
          <cell r="AC7">
            <v>183.27900695800781</v>
          </cell>
          <cell r="AD7">
            <v>178.44900512695313</v>
          </cell>
          <cell r="AE7">
            <v>177.97099304199219</v>
          </cell>
          <cell r="AF7">
            <v>171.80799865722656</v>
          </cell>
          <cell r="AG7">
            <v>156.9219970703125</v>
          </cell>
          <cell r="AH7">
            <v>356.260009765625</v>
          </cell>
          <cell r="AI7">
            <v>148.59599304199219</v>
          </cell>
          <cell r="AJ7">
            <v>167.03999328613281</v>
          </cell>
          <cell r="AK7">
            <v>169.7550048828125</v>
          </cell>
          <cell r="AL7">
            <v>159.07200622558594</v>
          </cell>
          <cell r="AM7">
            <v>173.55999755859375</v>
          </cell>
          <cell r="AN7">
            <v>162.67799377441406</v>
          </cell>
          <cell r="AO7">
            <v>168.76899719238281</v>
          </cell>
          <cell r="AP7">
            <v>164.37100219726563</v>
          </cell>
          <cell r="AQ7">
            <v>172.64700317382813</v>
          </cell>
          <cell r="AR7">
            <v>183.95599365234375</v>
          </cell>
          <cell r="AS7">
            <v>231.93499755859375</v>
          </cell>
          <cell r="AT7">
            <v>152.8800048828125</v>
          </cell>
          <cell r="AU7">
            <v>199.697998046875</v>
          </cell>
          <cell r="AX7">
            <v>144.10200500488281</v>
          </cell>
          <cell r="AY7">
            <v>174.78999328613281</v>
          </cell>
          <cell r="BB7">
            <v>173.27499389648438</v>
          </cell>
          <cell r="BE7">
            <v>145.69900512695313</v>
          </cell>
          <cell r="BF7">
            <v>166.177001953125</v>
          </cell>
          <cell r="BG7">
            <v>421.7449951171875</v>
          </cell>
          <cell r="BH7">
            <v>1438.697998046875</v>
          </cell>
          <cell r="BI7">
            <v>454.09500122070313</v>
          </cell>
          <cell r="BJ7">
            <v>1175.0050048828125</v>
          </cell>
          <cell r="BK7">
            <v>355.71701049804688</v>
          </cell>
          <cell r="BL7">
            <v>364.40200805664063</v>
          </cell>
          <cell r="BM7">
            <v>365.02801513671875</v>
          </cell>
          <cell r="BN7">
            <v>367.93399047851563</v>
          </cell>
          <cell r="BO7">
            <v>316.30599975585938</v>
          </cell>
          <cell r="BP7">
            <v>168.18099975585938</v>
          </cell>
          <cell r="BQ7">
            <v>298.23599243164063</v>
          </cell>
          <cell r="BR7">
            <v>160.55000305175781</v>
          </cell>
          <cell r="BS7">
            <v>140.25999450683594</v>
          </cell>
          <cell r="BT7">
            <v>135.47099304199219</v>
          </cell>
          <cell r="BU7">
            <v>56.5260009765625</v>
          </cell>
          <cell r="BV7">
            <v>160.64100646972656</v>
          </cell>
          <cell r="BW7">
            <v>104.01399993896484</v>
          </cell>
          <cell r="BX7">
            <v>164.78300476074219</v>
          </cell>
          <cell r="BY7">
            <v>1237.6190185546875</v>
          </cell>
          <cell r="BZ7">
            <v>1447.801025390625</v>
          </cell>
          <cell r="CA7">
            <v>164.30499267578125</v>
          </cell>
          <cell r="CB7">
            <v>120.47882080078125</v>
          </cell>
          <cell r="CC7">
            <v>141.69813537597656</v>
          </cell>
          <cell r="CD7">
            <v>165.16986083984375</v>
          </cell>
          <cell r="CE7">
            <v>172.8756103515625</v>
          </cell>
          <cell r="CF7">
            <v>158.57994079589844</v>
          </cell>
          <cell r="CG7">
            <v>163.74517822265625</v>
          </cell>
          <cell r="CH7">
            <v>146.00540161132813</v>
          </cell>
          <cell r="CI7">
            <v>256.55670166015625</v>
          </cell>
          <cell r="CJ7">
            <v>186.9639892578125</v>
          </cell>
          <cell r="CK7">
            <v>179.0780029296875</v>
          </cell>
          <cell r="CL7">
            <v>151.06626892089844</v>
          </cell>
          <cell r="CM7">
            <v>344.6217041015625</v>
          </cell>
          <cell r="CN7">
            <v>167.19444274902344</v>
          </cell>
          <cell r="CO7">
            <v>168.9674072265625</v>
          </cell>
          <cell r="CP7">
            <v>199.42097473144531</v>
          </cell>
          <cell r="CQ7">
            <v>148.6502685546875</v>
          </cell>
          <cell r="CR7">
            <v>169.83786010742188</v>
          </cell>
          <cell r="CT7">
            <v>171.59942626953125</v>
          </cell>
          <cell r="CU7">
            <v>156.68507385253906</v>
          </cell>
          <cell r="CV7">
            <v>184.64822387695313</v>
          </cell>
          <cell r="CX7">
            <v>179.79713439941406</v>
          </cell>
          <cell r="CY7">
            <v>162.49560546875</v>
          </cell>
          <cell r="CZ7">
            <v>150.12591552734375</v>
          </cell>
          <cell r="DB7">
            <v>150.76374816894531</v>
          </cell>
          <cell r="DC7">
            <v>136.08651733398438</v>
          </cell>
          <cell r="DD7">
            <v>135.87025451660156</v>
          </cell>
          <cell r="DE7">
            <v>179.47996520996094</v>
          </cell>
          <cell r="DG7">
            <v>147.21533203125</v>
          </cell>
          <cell r="DH7">
            <v>101.44920349121094</v>
          </cell>
          <cell r="DI7">
            <v>134.73219299316406</v>
          </cell>
          <cell r="DJ7">
            <v>161.67837524414063</v>
          </cell>
          <cell r="DL7">
            <v>651.2586669921875</v>
          </cell>
          <cell r="DN7">
            <v>133.09947204589844</v>
          </cell>
          <cell r="DO7">
            <v>127.03680419921875</v>
          </cell>
          <cell r="DQ7">
            <v>442.77999877929688</v>
          </cell>
          <cell r="DR7">
            <v>1111.9200439453125</v>
          </cell>
          <cell r="DV7">
            <v>37986</v>
          </cell>
          <cell r="DW7">
            <v>37986</v>
          </cell>
          <cell r="DX7">
            <v>211.37699890136719</v>
          </cell>
          <cell r="DY7">
            <v>111.60700225830078</v>
          </cell>
          <cell r="DZ7">
            <v>156.24800109863281</v>
          </cell>
          <cell r="EA7">
            <v>165.11700439453125</v>
          </cell>
          <cell r="EB7">
            <v>128.30799865722656</v>
          </cell>
          <cell r="EC7">
            <v>141.46499633789063</v>
          </cell>
          <cell r="ED7">
            <v>134.85099792480469</v>
          </cell>
          <cell r="EE7">
            <v>190.17900085449219</v>
          </cell>
          <cell r="EF7">
            <v>147.28799438476563</v>
          </cell>
          <cell r="EG7">
            <v>148.54899597167969</v>
          </cell>
          <cell r="EH7">
            <v>144.57400512695313</v>
          </cell>
          <cell r="EI7">
            <v>146.7030029296875</v>
          </cell>
          <cell r="EJ7">
            <v>173.50900268554688</v>
          </cell>
          <cell r="EK7">
            <v>127.36000061035156</v>
          </cell>
          <cell r="EL7">
            <v>109.85700225830078</v>
          </cell>
          <cell r="EM7">
            <v>68.191001892089844</v>
          </cell>
          <cell r="EN7">
            <v>94.71600341796875</v>
          </cell>
          <cell r="EO7">
            <v>149.37800598144531</v>
          </cell>
        </row>
        <row r="8">
          <cell r="A8">
            <v>38352</v>
          </cell>
          <cell r="G8">
            <v>239.36099243164063</v>
          </cell>
          <cell r="J8">
            <v>172.46299743652344</v>
          </cell>
          <cell r="M8">
            <v>212.38699340820313</v>
          </cell>
          <cell r="N8">
            <v>131.76499938964844</v>
          </cell>
          <cell r="P8">
            <v>165.77699279785156</v>
          </cell>
          <cell r="Q8">
            <v>172.83200073242188</v>
          </cell>
          <cell r="R8">
            <v>187.44099426269531</v>
          </cell>
          <cell r="S8">
            <v>179.80999755859375</v>
          </cell>
          <cell r="T8">
            <v>183.89599609375</v>
          </cell>
          <cell r="U8">
            <v>185.53399658203125</v>
          </cell>
          <cell r="V8">
            <v>199.00700378417969</v>
          </cell>
          <cell r="W8">
            <v>122.5989990234375</v>
          </cell>
          <cell r="X8">
            <v>176.28900146484375</v>
          </cell>
          <cell r="Y8">
            <v>173.7760009765625</v>
          </cell>
          <cell r="Z8">
            <v>194.8179931640625</v>
          </cell>
          <cell r="AA8">
            <v>166.45199584960938</v>
          </cell>
          <cell r="AC8">
            <v>202.7550048828125</v>
          </cell>
          <cell r="AD8">
            <v>192.11199951171875</v>
          </cell>
          <cell r="AE8">
            <v>191.38400268554688</v>
          </cell>
          <cell r="AF8">
            <v>188.82899475097656</v>
          </cell>
          <cell r="AG8">
            <v>176.73300170898438</v>
          </cell>
          <cell r="AH8">
            <v>397.17599487304688</v>
          </cell>
          <cell r="AI8">
            <v>171.43099975585938</v>
          </cell>
          <cell r="AJ8">
            <v>178.31599426269531</v>
          </cell>
          <cell r="AK8">
            <v>182.36199951171875</v>
          </cell>
          <cell r="AL8">
            <v>172.13600158691406</v>
          </cell>
          <cell r="AM8">
            <v>188.87899780273438</v>
          </cell>
          <cell r="AN8">
            <v>178.8489990234375</v>
          </cell>
          <cell r="AO8">
            <v>183.40899658203125</v>
          </cell>
          <cell r="AP8">
            <v>179.91900634765625</v>
          </cell>
          <cell r="AQ8">
            <v>185.11500549316406</v>
          </cell>
          <cell r="AR8">
            <v>199.94500732421875</v>
          </cell>
          <cell r="AS8">
            <v>255.93400573730469</v>
          </cell>
          <cell r="AT8">
            <v>170.54400634765625</v>
          </cell>
          <cell r="AU8">
            <v>219.49899291992188</v>
          </cell>
          <cell r="AV8">
            <v>100</v>
          </cell>
          <cell r="AW8">
            <v>100</v>
          </cell>
          <cell r="AX8">
            <v>157.00100708007813</v>
          </cell>
          <cell r="AY8">
            <v>190.34700012207031</v>
          </cell>
          <cell r="BB8">
            <v>190.85200500488281</v>
          </cell>
          <cell r="BE8">
            <v>162.79200744628906</v>
          </cell>
          <cell r="BF8">
            <v>181.36599731445313</v>
          </cell>
          <cell r="BG8">
            <v>469.14700317382813</v>
          </cell>
          <cell r="BH8">
            <v>1516.60205078125</v>
          </cell>
          <cell r="BI8">
            <v>503.45401000976563</v>
          </cell>
          <cell r="BJ8">
            <v>1230.7459716796875</v>
          </cell>
          <cell r="BK8">
            <v>371.82000732421875</v>
          </cell>
          <cell r="BL8">
            <v>378.82000732421875</v>
          </cell>
          <cell r="BM8">
            <v>383.14498901367188</v>
          </cell>
          <cell r="BN8">
            <v>390.78201293945313</v>
          </cell>
          <cell r="BO8">
            <v>323.88198852539063</v>
          </cell>
          <cell r="BP8">
            <v>182.52799987792969</v>
          </cell>
          <cell r="BQ8">
            <v>314.50201416015625</v>
          </cell>
          <cell r="BR8">
            <v>175.52900695800781</v>
          </cell>
          <cell r="BS8">
            <v>154.89700317382813</v>
          </cell>
          <cell r="BT8">
            <v>156.80999755859375</v>
          </cell>
          <cell r="BU8">
            <v>70.535003662109375</v>
          </cell>
          <cell r="BV8">
            <v>177.0780029296875</v>
          </cell>
          <cell r="BW8">
            <v>119.16000366210938</v>
          </cell>
          <cell r="BX8">
            <v>177.27400207519531</v>
          </cell>
          <cell r="BY8">
            <v>1369.60400390625</v>
          </cell>
          <cell r="BZ8">
            <v>1523.5870361328125</v>
          </cell>
          <cell r="CA8">
            <v>171.37800598144531</v>
          </cell>
          <cell r="CB8">
            <v>129.54852294921875</v>
          </cell>
          <cell r="CC8">
            <v>154.50816345214844</v>
          </cell>
          <cell r="CD8">
            <v>173.92512512207031</v>
          </cell>
          <cell r="CE8">
            <v>185.56837463378906</v>
          </cell>
          <cell r="CF8">
            <v>171.6278076171875</v>
          </cell>
          <cell r="CG8">
            <v>175.62654113769531</v>
          </cell>
          <cell r="CH8">
            <v>162.12493896484375</v>
          </cell>
          <cell r="CI8">
            <v>287.77658081054688</v>
          </cell>
          <cell r="CJ8">
            <v>203.78324890136719</v>
          </cell>
          <cell r="CK8">
            <v>206.70252990722656</v>
          </cell>
          <cell r="CL8">
            <v>167.34111022949219</v>
          </cell>
          <cell r="CM8">
            <v>374.68646240234375</v>
          </cell>
          <cell r="CN8">
            <v>178.27230834960938</v>
          </cell>
          <cell r="CO8">
            <v>181.73152160644531</v>
          </cell>
          <cell r="CP8">
            <v>218.13714599609375</v>
          </cell>
          <cell r="CQ8">
            <v>155.85423278808594</v>
          </cell>
          <cell r="CR8">
            <v>182.37973022460938</v>
          </cell>
          <cell r="CS8">
            <v>105.12137603759766</v>
          </cell>
          <cell r="CT8">
            <v>188.05409240722656</v>
          </cell>
          <cell r="CU8">
            <v>177.30619812011719</v>
          </cell>
          <cell r="CV8">
            <v>216.97378540039063</v>
          </cell>
          <cell r="CW8">
            <v>104.71074676513672</v>
          </cell>
          <cell r="CX8">
            <v>199.06939697265625</v>
          </cell>
          <cell r="CY8">
            <v>178.79293823242188</v>
          </cell>
          <cell r="CZ8">
            <v>176.05337524414063</v>
          </cell>
          <cell r="DA8">
            <v>105.34027099609375</v>
          </cell>
          <cell r="DB8">
            <v>172.7608642578125</v>
          </cell>
          <cell r="DC8">
            <v>152.74644470214844</v>
          </cell>
          <cell r="DD8">
            <v>150.33816528320313</v>
          </cell>
          <cell r="DE8">
            <v>197.78399658203125</v>
          </cell>
          <cell r="DF8">
            <v>105.45173645019531</v>
          </cell>
          <cell r="DH8">
            <v>103.98371887207031</v>
          </cell>
          <cell r="DI8">
            <v>146.64451599121094</v>
          </cell>
          <cell r="DJ8">
            <v>171.36065673828125</v>
          </cell>
          <cell r="DL8">
            <v>707.832763671875</v>
          </cell>
          <cell r="DN8">
            <v>143.18942260742188</v>
          </cell>
          <cell r="DQ8">
            <v>542.16998291015625</v>
          </cell>
          <cell r="DR8">
            <v>1211.9200439453125</v>
          </cell>
          <cell r="DV8">
            <v>38352</v>
          </cell>
          <cell r="DW8">
            <v>38352</v>
          </cell>
          <cell r="DX8">
            <v>238.83999633789063</v>
          </cell>
          <cell r="DY8">
            <v>121.16699981689453</v>
          </cell>
          <cell r="DZ8">
            <v>173.64500427246094</v>
          </cell>
          <cell r="EA8">
            <v>179.16099548339844</v>
          </cell>
          <cell r="EB8">
            <v>148.94000244140625</v>
          </cell>
          <cell r="EC8">
            <v>161.51100158691406</v>
          </cell>
          <cell r="ED8">
            <v>147.89799499511719</v>
          </cell>
          <cell r="EE8">
            <v>208.98500061035156</v>
          </cell>
          <cell r="EF8">
            <v>160.90299987792969</v>
          </cell>
          <cell r="EG8">
            <v>165.92599487304688</v>
          </cell>
          <cell r="EH8">
            <v>164.29600524902344</v>
          </cell>
          <cell r="EI8">
            <v>160.09599304199219</v>
          </cell>
          <cell r="EJ8">
            <v>190.85000610351563</v>
          </cell>
          <cell r="EK8">
            <v>141.58999633789063</v>
          </cell>
          <cell r="EL8">
            <v>120.36599731445313</v>
          </cell>
          <cell r="EM8">
            <v>74.095001220703125</v>
          </cell>
          <cell r="EN8">
            <v>97.538002014160156</v>
          </cell>
          <cell r="EO8">
            <v>167.23300170898438</v>
          </cell>
        </row>
        <row r="9">
          <cell r="A9">
            <v>38717</v>
          </cell>
          <cell r="G9">
            <v>263.42999267578125</v>
          </cell>
          <cell r="J9">
            <v>180.28199768066406</v>
          </cell>
          <cell r="M9">
            <v>223.49600219726563</v>
          </cell>
          <cell r="N9">
            <v>139.08799743652344</v>
          </cell>
          <cell r="P9">
            <v>170.56900024414063</v>
          </cell>
          <cell r="Q9">
            <v>179.27699279785156</v>
          </cell>
          <cell r="R9">
            <v>196.76199340820313</v>
          </cell>
          <cell r="S9">
            <v>195.48399353027344</v>
          </cell>
          <cell r="T9">
            <v>203.69900512695313</v>
          </cell>
          <cell r="U9">
            <v>197.48300170898438</v>
          </cell>
          <cell r="V9">
            <v>220.20399475097656</v>
          </cell>
          <cell r="W9">
            <v>140.00799560546875</v>
          </cell>
          <cell r="X9">
            <v>188.76100158691406</v>
          </cell>
          <cell r="Y9">
            <v>180.39300537109375</v>
          </cell>
          <cell r="Z9">
            <v>207.10200500488281</v>
          </cell>
          <cell r="AA9">
            <v>183.76699829101563</v>
          </cell>
          <cell r="AB9">
            <v>131.18400573730469</v>
          </cell>
          <cell r="AC9">
            <v>216.45199584960938</v>
          </cell>
          <cell r="AD9">
            <v>203.2969970703125</v>
          </cell>
          <cell r="AE9">
            <v>202.14100646972656</v>
          </cell>
          <cell r="AF9">
            <v>201.82200622558594</v>
          </cell>
          <cell r="AG9">
            <v>193.4320068359375</v>
          </cell>
          <cell r="AH9">
            <v>440.75201416015625</v>
          </cell>
          <cell r="AI9">
            <v>187.75100708007813</v>
          </cell>
          <cell r="AJ9">
            <v>184.86099243164063</v>
          </cell>
          <cell r="AK9">
            <v>190.20599365234375</v>
          </cell>
          <cell r="AL9">
            <v>180.04200744628906</v>
          </cell>
          <cell r="AM9">
            <v>199.64799499511719</v>
          </cell>
          <cell r="AN9">
            <v>189.89900207519531</v>
          </cell>
          <cell r="AO9">
            <v>193.92799377441406</v>
          </cell>
          <cell r="AP9">
            <v>190.82699584960938</v>
          </cell>
          <cell r="AQ9">
            <v>192.83999633789063</v>
          </cell>
          <cell r="AR9">
            <v>204.9949951171875</v>
          </cell>
          <cell r="AS9">
            <v>277.7919921875</v>
          </cell>
          <cell r="AT9">
            <v>182.49699401855469</v>
          </cell>
          <cell r="AU9">
            <v>233.45100402832031</v>
          </cell>
          <cell r="AV9">
            <v>105.76200103759766</v>
          </cell>
          <cell r="AW9">
            <v>105.65000152587891</v>
          </cell>
          <cell r="AX9">
            <v>167.38400268554688</v>
          </cell>
          <cell r="AY9">
            <v>200.15299987792969</v>
          </cell>
          <cell r="BB9">
            <v>203.74200439453125</v>
          </cell>
          <cell r="BE9">
            <v>179.45399475097656</v>
          </cell>
          <cell r="BF9">
            <v>192.12699890136719</v>
          </cell>
          <cell r="BG9">
            <v>517.2540283203125</v>
          </cell>
          <cell r="BH9">
            <v>1546.510986328125</v>
          </cell>
          <cell r="BI9">
            <v>517.239013671875</v>
          </cell>
          <cell r="BJ9">
            <v>1263.0389404296875</v>
          </cell>
          <cell r="BK9">
            <v>381.72601318359375</v>
          </cell>
          <cell r="BL9">
            <v>387.68899536132813</v>
          </cell>
          <cell r="BM9">
            <v>393.468994140625</v>
          </cell>
          <cell r="BN9">
            <v>394.635986328125</v>
          </cell>
          <cell r="BO9">
            <v>323.93399047851563</v>
          </cell>
          <cell r="BP9">
            <v>187.64100646972656</v>
          </cell>
          <cell r="BQ9">
            <v>326.89300537109375</v>
          </cell>
          <cell r="BR9">
            <v>180.99299621582031</v>
          </cell>
          <cell r="BS9">
            <v>160.68899536132813</v>
          </cell>
          <cell r="BT9">
            <v>155.96400451660156</v>
          </cell>
          <cell r="BU9">
            <v>59.284000396728516</v>
          </cell>
          <cell r="BV9">
            <v>183.17599487304688</v>
          </cell>
          <cell r="BW9">
            <v>126.26599884033203</v>
          </cell>
          <cell r="BX9">
            <v>184.43899536132813</v>
          </cell>
          <cell r="BY9">
            <v>1400.0150146484375</v>
          </cell>
          <cell r="BZ9">
            <v>1600.66796875</v>
          </cell>
          <cell r="CA9">
            <v>175.75300598144531</v>
          </cell>
          <cell r="CB9">
            <v>133.78469848632813</v>
          </cell>
          <cell r="CC9">
            <v>162.6131591796875</v>
          </cell>
          <cell r="CD9">
            <v>179.423583984375</v>
          </cell>
          <cell r="CE9">
            <v>193.93687438964844</v>
          </cell>
          <cell r="CF9">
            <v>179.8165283203125</v>
          </cell>
          <cell r="CG9">
            <v>181.54621887207031</v>
          </cell>
          <cell r="CH9">
            <v>173.652099609375</v>
          </cell>
          <cell r="CI9">
            <v>315.40472412109375</v>
          </cell>
          <cell r="CJ9">
            <v>219.13426208496094</v>
          </cell>
          <cell r="CK9">
            <v>227.15568542480469</v>
          </cell>
          <cell r="CL9">
            <v>186.02281188964844</v>
          </cell>
          <cell r="CM9">
            <v>408.14553833007813</v>
          </cell>
          <cell r="CN9">
            <v>184.96842956542969</v>
          </cell>
          <cell r="CP9">
            <v>230.46867370605469</v>
          </cell>
          <cell r="CQ9">
            <v>160.17840576171875</v>
          </cell>
          <cell r="CR9">
            <v>185.630859375</v>
          </cell>
          <cell r="CS9">
            <v>109.43594360351563</v>
          </cell>
          <cell r="CT9">
            <v>206.80705261230469</v>
          </cell>
          <cell r="CU9">
            <v>193.77467346191406</v>
          </cell>
          <cell r="CW9">
            <v>109.09294128417969</v>
          </cell>
          <cell r="CX9">
            <v>214.58802795410156</v>
          </cell>
          <cell r="CZ9">
            <v>194.83207702636719</v>
          </cell>
          <cell r="DA9">
            <v>108.40391540527344</v>
          </cell>
          <cell r="DD9">
            <v>166.16375732421875</v>
          </cell>
          <cell r="DE9">
            <v>213.76873779296875</v>
          </cell>
          <cell r="DG9">
            <v>108.58145141601563</v>
          </cell>
          <cell r="DH9">
            <v>107.19919586181641</v>
          </cell>
          <cell r="DI9">
            <v>154.77607727050781</v>
          </cell>
          <cell r="DJ9">
            <v>176.351806640625</v>
          </cell>
          <cell r="DL9">
            <v>781.644775390625</v>
          </cell>
          <cell r="DN9">
            <v>151.23539733886719</v>
          </cell>
          <cell r="DQ9">
            <v>706.47998046875</v>
          </cell>
          <cell r="DR9">
            <v>1248.2900390625</v>
          </cell>
          <cell r="DV9">
            <v>38717</v>
          </cell>
          <cell r="DW9">
            <v>38717</v>
          </cell>
          <cell r="DY9">
            <v>102.53099822998047</v>
          </cell>
        </row>
        <row r="10">
          <cell r="A10">
            <v>39082</v>
          </cell>
          <cell r="D10">
            <v>99.371002197265625</v>
          </cell>
          <cell r="G10">
            <v>292.46798706054688</v>
          </cell>
          <cell r="J10">
            <v>188.66900634765625</v>
          </cell>
          <cell r="M10">
            <v>237.22300720214844</v>
          </cell>
          <cell r="N10">
            <v>145.18899536132813</v>
          </cell>
          <cell r="P10">
            <v>179.18400573730469</v>
          </cell>
          <cell r="Q10">
            <v>187.06700134277344</v>
          </cell>
          <cell r="R10">
            <v>207.30099487304688</v>
          </cell>
          <cell r="S10">
            <v>211.93299865722656</v>
          </cell>
          <cell r="T10">
            <v>225.29200744628906</v>
          </cell>
          <cell r="U10">
            <v>210.13299560546875</v>
          </cell>
          <cell r="V10">
            <v>243.05299377441406</v>
          </cell>
          <cell r="W10">
            <v>159.83299255371094</v>
          </cell>
          <cell r="X10">
            <v>204.29100036621094</v>
          </cell>
          <cell r="Y10">
            <v>188.27299499511719</v>
          </cell>
          <cell r="Z10">
            <v>218.60400390625</v>
          </cell>
          <cell r="AA10">
            <v>203.92300415039063</v>
          </cell>
          <cell r="AB10">
            <v>154.22300720214844</v>
          </cell>
          <cell r="AC10">
            <v>228.72799682617188</v>
          </cell>
          <cell r="AD10">
            <v>215.76699829101563</v>
          </cell>
          <cell r="AE10">
            <v>214.3280029296875</v>
          </cell>
          <cell r="AF10">
            <v>218.67100524902344</v>
          </cell>
          <cell r="AG10">
            <v>211.42599487304688</v>
          </cell>
          <cell r="AH10">
            <v>474.81298828125</v>
          </cell>
          <cell r="AI10">
            <v>210.73399353027344</v>
          </cell>
          <cell r="AJ10">
            <v>193.60800170898438</v>
          </cell>
          <cell r="AK10">
            <v>199.4320068359375</v>
          </cell>
          <cell r="AL10">
            <v>187.93400573730469</v>
          </cell>
          <cell r="AM10">
            <v>211.17599487304688</v>
          </cell>
          <cell r="AN10">
            <v>202.39900207519531</v>
          </cell>
          <cell r="AO10">
            <v>204.84500122070313</v>
          </cell>
          <cell r="AP10">
            <v>203.15800476074219</v>
          </cell>
          <cell r="AQ10">
            <v>203.18899536132813</v>
          </cell>
          <cell r="AR10">
            <v>219.52000427246094</v>
          </cell>
          <cell r="AS10">
            <v>293.94699096679688</v>
          </cell>
          <cell r="AT10">
            <v>197.27699279785156</v>
          </cell>
          <cell r="AU10">
            <v>246.87600708007813</v>
          </cell>
          <cell r="AV10">
            <v>112.32099914550781</v>
          </cell>
          <cell r="AW10">
            <v>112.08499908447266</v>
          </cell>
          <cell r="AX10">
            <v>178.42799377441406</v>
          </cell>
          <cell r="AY10">
            <v>212.64799499511719</v>
          </cell>
          <cell r="BB10">
            <v>217.27000427246094</v>
          </cell>
          <cell r="BE10">
            <v>192.34199523925781</v>
          </cell>
          <cell r="BF10">
            <v>203.91700744628906</v>
          </cell>
          <cell r="BG10">
            <v>559.59100341796875</v>
          </cell>
          <cell r="BH10">
            <v>1614.18798828125</v>
          </cell>
          <cell r="BI10">
            <v>578.10302734375</v>
          </cell>
          <cell r="BJ10">
            <v>1330.251953125</v>
          </cell>
          <cell r="BK10">
            <v>398.76998901367188</v>
          </cell>
          <cell r="BL10">
            <v>404.2919921875</v>
          </cell>
          <cell r="BM10">
            <v>410.27899169921875</v>
          </cell>
          <cell r="BN10">
            <v>412.63299560546875</v>
          </cell>
          <cell r="BO10">
            <v>333.04400634765625</v>
          </cell>
          <cell r="BP10">
            <v>188.552001953125</v>
          </cell>
          <cell r="BQ10">
            <v>343.12200927734375</v>
          </cell>
          <cell r="BR10">
            <v>198.91200256347656</v>
          </cell>
          <cell r="BS10">
            <v>179.052001953125</v>
          </cell>
          <cell r="BT10">
            <v>185.01600646972656</v>
          </cell>
          <cell r="BU10">
            <v>84.654998779296875</v>
          </cell>
          <cell r="BV10">
            <v>203.86599731445313</v>
          </cell>
          <cell r="BW10">
            <v>140.28500366210938</v>
          </cell>
          <cell r="BX10">
            <v>185.51800537109375</v>
          </cell>
          <cell r="BY10">
            <v>1544.0999755859375</v>
          </cell>
          <cell r="BZ10">
            <v>1708.51904296875</v>
          </cell>
          <cell r="CA10">
            <v>183.43099975585938</v>
          </cell>
          <cell r="CB10">
            <v>139.42994689941406</v>
          </cell>
          <cell r="CC10">
            <v>166.05168151855469</v>
          </cell>
          <cell r="CD10">
            <v>187.76734924316406</v>
          </cell>
          <cell r="CE10">
            <v>205.768798828125</v>
          </cell>
          <cell r="CF10">
            <v>188.79426574707031</v>
          </cell>
          <cell r="CG10">
            <v>191.09649658203125</v>
          </cell>
          <cell r="CH10">
            <v>193.36943054199219</v>
          </cell>
          <cell r="CI10">
            <v>337.68988037109375</v>
          </cell>
          <cell r="CJ10">
            <v>236.59983825683594</v>
          </cell>
          <cell r="CK10">
            <v>256.38046264648438</v>
          </cell>
          <cell r="CL10">
            <v>202.87290954589844</v>
          </cell>
          <cell r="CM10">
            <v>441.7677001953125</v>
          </cell>
          <cell r="CN10">
            <v>195.05584716796875</v>
          </cell>
          <cell r="CP10">
            <v>241.55885314941406</v>
          </cell>
          <cell r="CQ10">
            <v>166.77827453613281</v>
          </cell>
          <cell r="CR10">
            <v>195.48731994628906</v>
          </cell>
          <cell r="CS10">
            <v>114.80169677734375</v>
          </cell>
          <cell r="CT10">
            <v>222.40684509277344</v>
          </cell>
          <cell r="CU10">
            <v>212.80491638183594</v>
          </cell>
          <cell r="CW10">
            <v>113.94255065917969</v>
          </cell>
          <cell r="CX10">
            <v>231.97526550292969</v>
          </cell>
          <cell r="CY10">
            <v>104.71991729736328</v>
          </cell>
          <cell r="CZ10">
            <v>216.55926513671875</v>
          </cell>
          <cell r="DA10">
            <v>115.39168548583984</v>
          </cell>
          <cell r="DC10">
            <v>108.97289276123047</v>
          </cell>
          <cell r="DD10">
            <v>184.53628540039063</v>
          </cell>
          <cell r="DE10">
            <v>240.65858459472656</v>
          </cell>
          <cell r="DF10">
            <v>104.53508758544922</v>
          </cell>
          <cell r="DG10">
            <v>120.56423187255859</v>
          </cell>
          <cell r="DH10">
            <v>113.23654937744141</v>
          </cell>
          <cell r="DI10">
            <v>164.73422241210938</v>
          </cell>
          <cell r="DJ10">
            <v>185.21002197265625</v>
          </cell>
          <cell r="DL10">
            <v>834.14569091796875</v>
          </cell>
          <cell r="DN10">
            <v>152.06669616699219</v>
          </cell>
          <cell r="DQ10">
            <v>912.6500244140625</v>
          </cell>
          <cell r="DR10">
            <v>1418.300048828125</v>
          </cell>
          <cell r="DV10">
            <v>39082</v>
          </cell>
          <cell r="DW10">
            <v>39082</v>
          </cell>
          <cell r="DX10">
            <v>272.86300659179688</v>
          </cell>
          <cell r="DY10">
            <v>130.48699951171875</v>
          </cell>
          <cell r="DZ10">
            <v>197.5050048828125</v>
          </cell>
          <cell r="EA10">
            <v>213.6820068359375</v>
          </cell>
          <cell r="EB10">
            <v>169.96600341796875</v>
          </cell>
          <cell r="EC10">
            <v>210.7030029296875</v>
          </cell>
          <cell r="ED10">
            <v>168.72599792480469</v>
          </cell>
          <cell r="EE10">
            <v>232.23599243164063</v>
          </cell>
          <cell r="EF10">
            <v>177.28300476074219</v>
          </cell>
          <cell r="EG10">
            <v>190.01699829101563</v>
          </cell>
          <cell r="EH10">
            <v>183.33999633789063</v>
          </cell>
          <cell r="EI10">
            <v>184.67399597167969</v>
          </cell>
          <cell r="EJ10">
            <v>211.23100280761719</v>
          </cell>
          <cell r="EK10">
            <v>163.54600524902344</v>
          </cell>
          <cell r="EL10">
            <v>137.77699279785156</v>
          </cell>
          <cell r="EM10">
            <v>90.070999145507813</v>
          </cell>
          <cell r="EN10">
            <v>104.83499908447266</v>
          </cell>
          <cell r="EO10">
            <v>182.22500610351563</v>
          </cell>
        </row>
        <row r="11">
          <cell r="A11">
            <v>39447</v>
          </cell>
          <cell r="D11">
            <v>100.81099700927734</v>
          </cell>
          <cell r="G11">
            <v>309.10400390625</v>
          </cell>
          <cell r="J11">
            <v>197.19000244140625</v>
          </cell>
          <cell r="M11">
            <v>240.65299987792969</v>
          </cell>
          <cell r="N11">
            <v>155.59300231933594</v>
          </cell>
          <cell r="P11">
            <v>187.7969970703125</v>
          </cell>
          <cell r="Q11">
            <v>195.85899353027344</v>
          </cell>
          <cell r="R11">
            <v>213.38200378417969</v>
          </cell>
          <cell r="S11">
            <v>214.56500244140625</v>
          </cell>
          <cell r="T11">
            <v>233.18699645996094</v>
          </cell>
          <cell r="U11">
            <v>215</v>
          </cell>
          <cell r="V11">
            <v>251.90899658203125</v>
          </cell>
          <cell r="W11">
            <v>163.55299377441406</v>
          </cell>
          <cell r="X11">
            <v>215.71400451660156</v>
          </cell>
          <cell r="Y11">
            <v>196.91999816894531</v>
          </cell>
          <cell r="Z11">
            <v>227.58700561523438</v>
          </cell>
          <cell r="AA11">
            <v>215.51899719238281</v>
          </cell>
          <cell r="AB11">
            <v>184.66499328613281</v>
          </cell>
          <cell r="AC11">
            <v>233.33000183105469</v>
          </cell>
          <cell r="AD11">
            <v>219.093994140625</v>
          </cell>
          <cell r="AE11">
            <v>216.52000427246094</v>
          </cell>
          <cell r="AF11">
            <v>229.66600036621094</v>
          </cell>
          <cell r="AG11">
            <v>216.33200073242188</v>
          </cell>
          <cell r="AH11">
            <v>481.68600463867188</v>
          </cell>
          <cell r="AI11">
            <v>213.08700561523438</v>
          </cell>
          <cell r="AJ11">
            <v>203.63099670410156</v>
          </cell>
          <cell r="AK11">
            <v>207.0989990234375</v>
          </cell>
          <cell r="AL11">
            <v>189.67399597167969</v>
          </cell>
          <cell r="AM11">
            <v>222.52400207519531</v>
          </cell>
          <cell r="AN11">
            <v>211.88499450683594</v>
          </cell>
          <cell r="AO11">
            <v>210.7760009765625</v>
          </cell>
          <cell r="AP11">
            <v>210.35400390625</v>
          </cell>
          <cell r="AQ11">
            <v>213.51100158691406</v>
          </cell>
          <cell r="AR11">
            <v>225.26300048828125</v>
          </cell>
          <cell r="AS11">
            <v>297.07501220703125</v>
          </cell>
          <cell r="AT11">
            <v>204.45199584960938</v>
          </cell>
          <cell r="AU11">
            <v>253.44400024414063</v>
          </cell>
          <cell r="AV11">
            <v>116.36199951171875</v>
          </cell>
          <cell r="AW11">
            <v>115.99700164794922</v>
          </cell>
          <cell r="AX11">
            <v>188.0050048828125</v>
          </cell>
          <cell r="AY11">
            <v>223.69999694824219</v>
          </cell>
          <cell r="BB11">
            <v>227.96699523925781</v>
          </cell>
          <cell r="BE11">
            <v>196.12199401855469</v>
          </cell>
          <cell r="BF11">
            <v>210.65899658203125</v>
          </cell>
          <cell r="BG11">
            <v>587.052001953125</v>
          </cell>
          <cell r="BH11">
            <v>1689.135009765625</v>
          </cell>
          <cell r="BI11">
            <v>590.780029296875</v>
          </cell>
          <cell r="BJ11">
            <v>1422.8470458984375</v>
          </cell>
          <cell r="BK11">
            <v>427.83499145507813</v>
          </cell>
          <cell r="BL11">
            <v>424.89801025390625</v>
          </cell>
          <cell r="BM11">
            <v>427.67300415039063</v>
          </cell>
          <cell r="BN11">
            <v>430.85699462890625</v>
          </cell>
          <cell r="BO11">
            <v>367.73098754882813</v>
          </cell>
          <cell r="BP11">
            <v>210.39900207519531</v>
          </cell>
          <cell r="BQ11">
            <v>354.39498901367188</v>
          </cell>
          <cell r="BR11">
            <v>203.27999877929688</v>
          </cell>
          <cell r="BS11">
            <v>184.54600524902344</v>
          </cell>
          <cell r="BT11">
            <v>185.69900512695313</v>
          </cell>
          <cell r="BU11">
            <v>74.433998107910156</v>
          </cell>
          <cell r="BV11">
            <v>209.31599426269531</v>
          </cell>
          <cell r="BW11">
            <v>137.11000061035156</v>
          </cell>
          <cell r="BX11">
            <v>185.91999816894531</v>
          </cell>
          <cell r="BY11">
            <v>1597.072998046875</v>
          </cell>
          <cell r="BZ11">
            <v>1743.9990234375</v>
          </cell>
          <cell r="CA11">
            <v>196.21400451660156</v>
          </cell>
          <cell r="CB11">
            <v>148.26979064941406</v>
          </cell>
          <cell r="CC11">
            <v>169.56887817382813</v>
          </cell>
          <cell r="CD11">
            <v>197.36605834960938</v>
          </cell>
          <cell r="CE11">
            <v>216.12770080566406</v>
          </cell>
          <cell r="CF11">
            <v>189.23941040039063</v>
          </cell>
          <cell r="CG11">
            <v>200.50608825683594</v>
          </cell>
          <cell r="CH11">
            <v>195.36125183105469</v>
          </cell>
          <cell r="CI11">
            <v>340.61306762695313</v>
          </cell>
          <cell r="CJ11">
            <v>243.41035461425781</v>
          </cell>
          <cell r="CK11">
            <v>258.14849853515625</v>
          </cell>
          <cell r="CL11">
            <v>208.39051818847656</v>
          </cell>
          <cell r="CM11">
            <v>477.45635986328125</v>
          </cell>
          <cell r="CN11">
            <v>199.43107604980469</v>
          </cell>
          <cell r="CP11">
            <v>248.848876953125</v>
          </cell>
          <cell r="CQ11">
            <v>175.49667358398438</v>
          </cell>
          <cell r="CR11">
            <v>207.02645874023438</v>
          </cell>
          <cell r="CS11">
            <v>119.48918151855469</v>
          </cell>
          <cell r="CT11">
            <v>223.93084716796875</v>
          </cell>
          <cell r="CU11">
            <v>219.43844604492188</v>
          </cell>
          <cell r="CW11">
            <v>120.57186889648438</v>
          </cell>
          <cell r="CX11">
            <v>229.19181823730469</v>
          </cell>
          <cell r="CY11">
            <v>109.10792541503906</v>
          </cell>
          <cell r="CZ11">
            <v>228.189697265625</v>
          </cell>
          <cell r="DA11">
            <v>120.01265716552734</v>
          </cell>
          <cell r="DB11">
            <v>101.64087677001953</v>
          </cell>
          <cell r="DC11">
            <v>114.38764190673828</v>
          </cell>
          <cell r="DD11">
            <v>197.51858520507813</v>
          </cell>
          <cell r="DE11">
            <v>234.04374694824219</v>
          </cell>
          <cell r="DF11">
            <v>108.46574401855469</v>
          </cell>
          <cell r="DG11">
            <v>125.81248474121094</v>
          </cell>
          <cell r="DH11">
            <v>119.22306060791016</v>
          </cell>
          <cell r="DI11">
            <v>164.05902099609375</v>
          </cell>
          <cell r="DJ11">
            <v>192.87454223632813</v>
          </cell>
          <cell r="DL11">
            <v>836.8944091796875</v>
          </cell>
          <cell r="DN11">
            <v>152.02415466308594</v>
          </cell>
          <cell r="DQ11">
            <v>1245.5899658203125</v>
          </cell>
          <cell r="DR11">
            <v>1468.3599853515625</v>
          </cell>
          <cell r="DS11">
            <v>130.82977294921875</v>
          </cell>
          <cell r="DT11">
            <v>113.31494140625</v>
          </cell>
          <cell r="DU11">
            <v>98.380661010742188</v>
          </cell>
          <cell r="DV11">
            <v>39447</v>
          </cell>
          <cell r="DW11">
            <v>39447</v>
          </cell>
          <cell r="DX11">
            <v>288.04501342773438</v>
          </cell>
          <cell r="DY11">
            <v>132.33299255371094</v>
          </cell>
          <cell r="DZ11">
            <v>209.84599304199219</v>
          </cell>
          <cell r="EA11">
            <v>223.59599304199219</v>
          </cell>
          <cell r="EB11">
            <v>171.10200500488281</v>
          </cell>
          <cell r="EC11">
            <v>197.08299255371094</v>
          </cell>
          <cell r="ED11">
            <v>174.60000610351563</v>
          </cell>
          <cell r="EE11">
            <v>232.88999938964844</v>
          </cell>
          <cell r="EF11">
            <v>189.59500122070313</v>
          </cell>
          <cell r="EG11">
            <v>193.96400451660156</v>
          </cell>
          <cell r="EH11">
            <v>194.15299987792969</v>
          </cell>
          <cell r="EI11">
            <v>184.97099304199219</v>
          </cell>
          <cell r="EJ11">
            <v>188.7550048828125</v>
          </cell>
          <cell r="EK11">
            <v>162.50900268554688</v>
          </cell>
          <cell r="EL11">
            <v>141.24299621582031</v>
          </cell>
          <cell r="EM11">
            <v>93.333000183105469</v>
          </cell>
          <cell r="EN11">
            <v>106.36399841308594</v>
          </cell>
          <cell r="EO11">
            <v>190.80400085449219</v>
          </cell>
          <cell r="EP11">
            <v>100.89372253417969</v>
          </cell>
          <cell r="EQ11">
            <v>101.46710205078125</v>
          </cell>
          <cell r="ER11">
            <v>101.46210479736328</v>
          </cell>
        </row>
        <row r="12">
          <cell r="A12">
            <v>39813</v>
          </cell>
          <cell r="D12">
            <v>78.981002807617188</v>
          </cell>
          <cell r="G12">
            <v>284.79598999023438</v>
          </cell>
          <cell r="J12">
            <v>152.52200317382813</v>
          </cell>
          <cell r="M12">
            <v>197.21800231933594</v>
          </cell>
          <cell r="N12">
            <v>53.645999908447266</v>
          </cell>
          <cell r="P12">
            <v>162.6929931640625</v>
          </cell>
          <cell r="Q12">
            <v>181.06599426269531</v>
          </cell>
          <cell r="R12">
            <v>179.74699401855469</v>
          </cell>
          <cell r="S12">
            <v>153.64500427246094</v>
          </cell>
          <cell r="T12">
            <v>145.58000183105469</v>
          </cell>
          <cell r="U12">
            <v>170.69700622558594</v>
          </cell>
          <cell r="V12">
            <v>156.84199523925781</v>
          </cell>
          <cell r="W12">
            <v>105.13800048828125</v>
          </cell>
          <cell r="X12">
            <v>172.74200439453125</v>
          </cell>
          <cell r="Y12">
            <v>179.8699951171875</v>
          </cell>
          <cell r="Z12">
            <v>205.03399658203125</v>
          </cell>
          <cell r="AA12">
            <v>155.76800537109375</v>
          </cell>
          <cell r="AB12">
            <v>116.68699645996094</v>
          </cell>
          <cell r="AC12">
            <v>190.1300048828125</v>
          </cell>
          <cell r="AD12">
            <v>165.73100280761719</v>
          </cell>
          <cell r="AE12">
            <v>164.92399597167969</v>
          </cell>
          <cell r="AF12">
            <v>154.10899353027344</v>
          </cell>
          <cell r="AG12">
            <v>147.48500061035156</v>
          </cell>
          <cell r="AH12">
            <v>322.4219970703125</v>
          </cell>
          <cell r="AI12">
            <v>151.45899963378906</v>
          </cell>
          <cell r="AJ12">
            <v>193.23599243164063</v>
          </cell>
          <cell r="AK12">
            <v>183.21600341796875</v>
          </cell>
          <cell r="AL12">
            <v>148.37699890136719</v>
          </cell>
          <cell r="AM12">
            <v>207.64199829101563</v>
          </cell>
          <cell r="AN12">
            <v>173.20599365234375</v>
          </cell>
          <cell r="AO12">
            <v>178.927001953125</v>
          </cell>
          <cell r="AP12">
            <v>168.47099304199219</v>
          </cell>
          <cell r="AQ12">
            <v>189.33500671386719</v>
          </cell>
          <cell r="AR12">
            <v>168.83099365234375</v>
          </cell>
          <cell r="AS12">
            <v>220.53300476074219</v>
          </cell>
          <cell r="AT12">
            <v>172.22099304199219</v>
          </cell>
          <cell r="AU12">
            <v>188.197998046875</v>
          </cell>
          <cell r="AV12">
            <v>94.926002502441406</v>
          </cell>
          <cell r="AW12">
            <v>95.261001586914063</v>
          </cell>
          <cell r="AX12">
            <v>164.47000122070313</v>
          </cell>
          <cell r="AY12">
            <v>205.45399475097656</v>
          </cell>
          <cell r="BB12">
            <v>190.09500122070313</v>
          </cell>
          <cell r="BE12">
            <v>141.84199523925781</v>
          </cell>
          <cell r="BF12">
            <v>172.63400268554688</v>
          </cell>
          <cell r="BG12">
            <v>538.97198486328125</v>
          </cell>
          <cell r="BH12">
            <v>1573.97705078125</v>
          </cell>
          <cell r="BI12">
            <v>434.87799072265625</v>
          </cell>
          <cell r="BJ12">
            <v>1540.9969482421875</v>
          </cell>
          <cell r="BK12">
            <v>447.97799682617188</v>
          </cell>
          <cell r="BL12">
            <v>423.656005859375</v>
          </cell>
          <cell r="BM12">
            <v>395.19198608398438</v>
          </cell>
          <cell r="BN12">
            <v>383.23199462890625</v>
          </cell>
          <cell r="BO12">
            <v>416.57000732421875</v>
          </cell>
          <cell r="BP12">
            <v>208.01699829101563</v>
          </cell>
          <cell r="BQ12">
            <v>340.385009765625</v>
          </cell>
          <cell r="BR12">
            <v>164.26100158691406</v>
          </cell>
          <cell r="BS12">
            <v>132.83900451660156</v>
          </cell>
          <cell r="BT12">
            <v>114.57199859619141</v>
          </cell>
          <cell r="BU12">
            <v>41.005001068115234</v>
          </cell>
          <cell r="BV12">
            <v>169.24200439453125</v>
          </cell>
          <cell r="BW12">
            <v>90.191001892089844</v>
          </cell>
          <cell r="BX12">
            <v>179.81900024414063</v>
          </cell>
          <cell r="BY12">
            <v>1275.0469970703125</v>
          </cell>
          <cell r="BZ12">
            <v>1236.5</v>
          </cell>
          <cell r="CA12">
            <v>205.10000610351563</v>
          </cell>
          <cell r="CB12">
            <v>141.37705993652344</v>
          </cell>
          <cell r="CC12">
            <v>130.07377624511719</v>
          </cell>
          <cell r="CD12">
            <v>190.27310180664063</v>
          </cell>
          <cell r="CE12">
            <v>200.43243408203125</v>
          </cell>
          <cell r="CF12">
            <v>145.78230285644531</v>
          </cell>
          <cell r="CG12">
            <v>172.43946838378906</v>
          </cell>
          <cell r="CH12">
            <v>153.64103698730469</v>
          </cell>
          <cell r="CI12">
            <v>228.15704345703125</v>
          </cell>
          <cell r="CJ12">
            <v>177.337890625</v>
          </cell>
          <cell r="CK12">
            <v>149.93942260742188</v>
          </cell>
          <cell r="CL12">
            <v>140.46530151367188</v>
          </cell>
          <cell r="CM12">
            <v>282.9119873046875</v>
          </cell>
          <cell r="CN12">
            <v>160.67214965820313</v>
          </cell>
          <cell r="CO12">
            <v>90.3760986328125</v>
          </cell>
          <cell r="CP12">
            <v>211.18637084960938</v>
          </cell>
          <cell r="CQ12">
            <v>169.65596008300781</v>
          </cell>
          <cell r="CR12">
            <v>202.44821166992188</v>
          </cell>
          <cell r="CS12">
            <v>110.08654022216797</v>
          </cell>
          <cell r="CT12">
            <v>153.32090759277344</v>
          </cell>
          <cell r="CU12">
            <v>149.34823608398438</v>
          </cell>
          <cell r="CV12">
            <v>64.845748901367188</v>
          </cell>
          <cell r="CW12">
            <v>117.47024536132813</v>
          </cell>
          <cell r="CX12">
            <v>146.04490661621094</v>
          </cell>
          <cell r="CY12">
            <v>104.6319580078125</v>
          </cell>
          <cell r="CZ12">
            <v>152.53627014160156</v>
          </cell>
          <cell r="DA12">
            <v>91.68450927734375</v>
          </cell>
          <cell r="DB12">
            <v>77.272590637207031</v>
          </cell>
          <cell r="DC12">
            <v>87.875564575195313</v>
          </cell>
          <cell r="DD12">
            <v>140.42234802246094</v>
          </cell>
          <cell r="DE12">
            <v>135.55259704589844</v>
          </cell>
          <cell r="DF12">
            <v>85.092308044433594</v>
          </cell>
          <cell r="DG12">
            <v>113.13919830322266</v>
          </cell>
          <cell r="DH12">
            <v>105.97962951660156</v>
          </cell>
          <cell r="DI12">
            <v>117.81771087646484</v>
          </cell>
          <cell r="DJ12">
            <v>170.29020690917969</v>
          </cell>
          <cell r="DL12">
            <v>548.7767333984375</v>
          </cell>
          <cell r="DN12">
            <v>142.22874450683594</v>
          </cell>
          <cell r="DQ12">
            <v>567.03997802734375</v>
          </cell>
          <cell r="DR12">
            <v>903.25</v>
          </cell>
          <cell r="DS12">
            <v>116.05316925048828</v>
          </cell>
          <cell r="DT12">
            <v>110.80516052246094</v>
          </cell>
          <cell r="DU12">
            <v>82.3707275390625</v>
          </cell>
          <cell r="DV12">
            <v>39813</v>
          </cell>
          <cell r="DW12">
            <v>39813</v>
          </cell>
          <cell r="DX12">
            <v>220.33799743652344</v>
          </cell>
          <cell r="DY12">
            <v>58.522998809814453</v>
          </cell>
          <cell r="DZ12">
            <v>175.97300720214844</v>
          </cell>
          <cell r="EA12">
            <v>174.21099853515625</v>
          </cell>
          <cell r="EB12">
            <v>116.93599700927734</v>
          </cell>
          <cell r="EC12">
            <v>154.60600280761719</v>
          </cell>
          <cell r="ED12">
            <v>141.37600708007813</v>
          </cell>
          <cell r="EE12">
            <v>137.24200439453125</v>
          </cell>
          <cell r="EF12">
            <v>168.46299743652344</v>
          </cell>
          <cell r="EG12">
            <v>143.73199462890625</v>
          </cell>
          <cell r="EH12">
            <v>142.94200134277344</v>
          </cell>
          <cell r="EI12">
            <v>104.89600372314453</v>
          </cell>
          <cell r="EJ12">
            <v>136.69400024414063</v>
          </cell>
          <cell r="EK12">
            <v>115.69200134277344</v>
          </cell>
          <cell r="EL12">
            <v>95.912002563476563</v>
          </cell>
          <cell r="EM12">
            <v>81.625</v>
          </cell>
          <cell r="EN12">
            <v>71.287002563476563</v>
          </cell>
          <cell r="EO12">
            <v>165.843994140625</v>
          </cell>
          <cell r="EP12">
            <v>74.844696044921875</v>
          </cell>
          <cell r="EQ12">
            <v>75.53466796875</v>
          </cell>
          <cell r="ER12">
            <v>75.235092163085938</v>
          </cell>
        </row>
        <row r="13">
          <cell r="A13">
            <v>40178</v>
          </cell>
          <cell r="B13">
            <v>100</v>
          </cell>
          <cell r="D13">
            <v>99.501998901367188</v>
          </cell>
          <cell r="G13">
            <v>367.18899536132813</v>
          </cell>
          <cell r="J13">
            <v>220.4949951171875</v>
          </cell>
          <cell r="M13">
            <v>296.22299194335938</v>
          </cell>
          <cell r="N13">
            <v>138.72300720214844</v>
          </cell>
          <cell r="P13">
            <v>213.33700561523438</v>
          </cell>
          <cell r="Q13">
            <v>220.39799499511719</v>
          </cell>
          <cell r="R13">
            <v>250.67399597167969</v>
          </cell>
          <cell r="S13">
            <v>237.79499816894531</v>
          </cell>
          <cell r="T13">
            <v>267.40399169921875</v>
          </cell>
          <cell r="U13">
            <v>244.75599670410156</v>
          </cell>
          <cell r="V13">
            <v>291.99301147460938</v>
          </cell>
          <cell r="W13">
            <v>167.63699340820313</v>
          </cell>
          <cell r="X13">
            <v>245.07400512695313</v>
          </cell>
          <cell r="Y13">
            <v>222.48599243164063</v>
          </cell>
          <cell r="Z13">
            <v>260.38101196289063</v>
          </cell>
          <cell r="AA13">
            <v>235.84800720214844</v>
          </cell>
          <cell r="AB13">
            <v>229.51499938964844</v>
          </cell>
          <cell r="AC13">
            <v>270.8900146484375</v>
          </cell>
          <cell r="AD13">
            <v>248.66400146484375</v>
          </cell>
          <cell r="AE13">
            <v>242.60499572753906</v>
          </cell>
          <cell r="AF13">
            <v>267.88900756835938</v>
          </cell>
          <cell r="AG13">
            <v>247.08099365234375</v>
          </cell>
          <cell r="AH13">
            <v>556.6400146484375</v>
          </cell>
          <cell r="AI13">
            <v>239.50799560546875</v>
          </cell>
          <cell r="AJ13">
            <v>237.0050048828125</v>
          </cell>
          <cell r="AK13">
            <v>238.86700439453125</v>
          </cell>
          <cell r="AL13">
            <v>217.79299926757813</v>
          </cell>
          <cell r="AM13">
            <v>254.2239990234375</v>
          </cell>
          <cell r="AN13">
            <v>242.68899536132813</v>
          </cell>
          <cell r="AO13">
            <v>242.18099975585938</v>
          </cell>
          <cell r="AP13">
            <v>239.73100280761719</v>
          </cell>
          <cell r="AQ13">
            <v>246.5260009765625</v>
          </cell>
          <cell r="AR13">
            <v>260.61300659179688</v>
          </cell>
          <cell r="AS13">
            <v>337.78900146484375</v>
          </cell>
          <cell r="AT13">
            <v>231.51600646972656</v>
          </cell>
          <cell r="AU13">
            <v>275.489013671875</v>
          </cell>
          <cell r="AV13">
            <v>134.77499389648438</v>
          </cell>
          <cell r="AW13">
            <v>133.67599487304688</v>
          </cell>
          <cell r="AX13">
            <v>226.08399963378906</v>
          </cell>
          <cell r="AY13">
            <v>262.0679931640625</v>
          </cell>
          <cell r="BB13">
            <v>249.29800415039063</v>
          </cell>
          <cell r="BE13">
            <v>241.12899780273438</v>
          </cell>
          <cell r="BF13">
            <v>240.14799499511719</v>
          </cell>
          <cell r="BG13">
            <v>672.47100830078125</v>
          </cell>
          <cell r="BH13">
            <v>1884.9949951171875</v>
          </cell>
          <cell r="BI13">
            <v>684.98297119140625</v>
          </cell>
          <cell r="BJ13">
            <v>1629.72705078125</v>
          </cell>
          <cell r="BK13">
            <v>445.05398559570313</v>
          </cell>
          <cell r="BL13">
            <v>462.39599609375</v>
          </cell>
          <cell r="BM13">
            <v>458.11801147460938</v>
          </cell>
          <cell r="BN13">
            <v>503.656005859375</v>
          </cell>
          <cell r="BO13">
            <v>410.44400024414063</v>
          </cell>
          <cell r="BP13">
            <v>228.87399291992188</v>
          </cell>
          <cell r="BQ13">
            <v>389.58499145507813</v>
          </cell>
          <cell r="BR13">
            <v>238.5260009765625</v>
          </cell>
          <cell r="BS13">
            <v>196.12399291992188</v>
          </cell>
          <cell r="BT13">
            <v>225.46299743652344</v>
          </cell>
          <cell r="BU13">
            <v>88.847000122070313</v>
          </cell>
          <cell r="BV13">
            <v>221.84199523925781</v>
          </cell>
          <cell r="BW13">
            <v>157.72300720214844</v>
          </cell>
          <cell r="BX13">
            <v>206.61000061035156</v>
          </cell>
          <cell r="BY13">
            <v>1670.553955078125</v>
          </cell>
          <cell r="BZ13">
            <v>1874.802978515625</v>
          </cell>
          <cell r="CA13">
            <v>217.64900207519531</v>
          </cell>
          <cell r="CB13">
            <v>175.20956420898438</v>
          </cell>
          <cell r="CC13">
            <v>179.84214782714844</v>
          </cell>
          <cell r="CD13">
            <v>231.31346130371094</v>
          </cell>
          <cell r="CE13">
            <v>244.51737976074219</v>
          </cell>
          <cell r="CF13">
            <v>226.65495300292969</v>
          </cell>
          <cell r="CG13">
            <v>231.84733581542969</v>
          </cell>
          <cell r="CH13">
            <v>210.46287536621094</v>
          </cell>
          <cell r="CI13">
            <v>376.256591796875</v>
          </cell>
          <cell r="CJ13">
            <v>293.22763061523438</v>
          </cell>
          <cell r="CK13">
            <v>269.79904174804688</v>
          </cell>
          <cell r="CL13">
            <v>265.8284912109375</v>
          </cell>
          <cell r="CM13">
            <v>532.1839599609375</v>
          </cell>
          <cell r="CN13">
            <v>229.32868957519531</v>
          </cell>
          <cell r="CO13">
            <v>115.43926239013672</v>
          </cell>
          <cell r="CP13">
            <v>294.2418212890625</v>
          </cell>
          <cell r="CQ13">
            <v>203.38667297363281</v>
          </cell>
          <cell r="CR13">
            <v>244.87109375</v>
          </cell>
          <cell r="CS13">
            <v>138.84036254882813</v>
          </cell>
          <cell r="CT13">
            <v>256.1522216796875</v>
          </cell>
          <cell r="CU13">
            <v>251.51150512695313</v>
          </cell>
          <cell r="CV13">
            <v>124.18733978271484</v>
          </cell>
          <cell r="CW13">
            <v>142.57365417480469</v>
          </cell>
          <cell r="CX13">
            <v>234.57974243164063</v>
          </cell>
          <cell r="CY13">
            <v>128.81942749023438</v>
          </cell>
          <cell r="CZ13">
            <v>249.19244384765625</v>
          </cell>
          <cell r="DA13">
            <v>111.38234710693359</v>
          </cell>
          <cell r="DB13">
            <v>122.97212982177734</v>
          </cell>
          <cell r="DC13">
            <v>146.65203857421875</v>
          </cell>
          <cell r="DD13">
            <v>222.07366943359375</v>
          </cell>
          <cell r="DE13">
            <v>270.55438232421875</v>
          </cell>
          <cell r="DF13">
            <v>114.40731048583984</v>
          </cell>
          <cell r="DG13">
            <v>132.11087036132813</v>
          </cell>
          <cell r="DH13">
            <v>137.80400085449219</v>
          </cell>
          <cell r="DI13">
            <v>190.2257080078125</v>
          </cell>
          <cell r="DJ13">
            <v>223.53433227539063</v>
          </cell>
          <cell r="DK13">
            <v>157.13771057128906</v>
          </cell>
          <cell r="DL13">
            <v>942.9381103515625</v>
          </cell>
          <cell r="DM13">
            <v>159.04908752441406</v>
          </cell>
          <cell r="DN13">
            <v>159.68919372558594</v>
          </cell>
          <cell r="DQ13">
            <v>989.469970703125</v>
          </cell>
          <cell r="DR13">
            <v>1115.0999755859375</v>
          </cell>
          <cell r="DS13">
            <v>139.70046997070313</v>
          </cell>
          <cell r="DT13">
            <v>116.142578125</v>
          </cell>
          <cell r="DU13">
            <v>105.08864593505859</v>
          </cell>
          <cell r="DV13">
            <v>40178</v>
          </cell>
          <cell r="DW13">
            <v>40178</v>
          </cell>
          <cell r="DX13">
            <v>329.89199829101563</v>
          </cell>
          <cell r="DY13">
            <v>118.39299774169922</v>
          </cell>
          <cell r="DZ13">
            <v>246.59100341796875</v>
          </cell>
          <cell r="EA13">
            <v>303.12298583984375</v>
          </cell>
          <cell r="EB13">
            <v>185.97799682617188</v>
          </cell>
          <cell r="EC13">
            <v>255.56900024414063</v>
          </cell>
          <cell r="ED13">
            <v>205.572998046875</v>
          </cell>
          <cell r="EE13">
            <v>217.343994140625</v>
          </cell>
          <cell r="EF13">
            <v>238.68499755859375</v>
          </cell>
          <cell r="EG13">
            <v>223.60699462890625</v>
          </cell>
          <cell r="EH13">
            <v>211.81399536132813</v>
          </cell>
          <cell r="EI13">
            <v>176.71499633789063</v>
          </cell>
          <cell r="EJ13">
            <v>243.406005859375</v>
          </cell>
          <cell r="EK13">
            <v>202.25199890136719</v>
          </cell>
          <cell r="EL13">
            <v>182.89300537109375</v>
          </cell>
          <cell r="EM13">
            <v>117.76399993896484</v>
          </cell>
          <cell r="EN13">
            <v>119.02500152587891</v>
          </cell>
          <cell r="EO13">
            <v>211.65400695800781</v>
          </cell>
          <cell r="EP13">
            <v>118.17632293701172</v>
          </cell>
          <cell r="EQ13">
            <v>118.40785217285156</v>
          </cell>
          <cell r="ER13">
            <v>118.10359954833984</v>
          </cell>
        </row>
        <row r="14">
          <cell r="A14">
            <v>40512</v>
          </cell>
          <cell r="B14">
            <v>121.45200347900391</v>
          </cell>
          <cell r="D14">
            <v>112.45200347900391</v>
          </cell>
          <cell r="G14">
            <v>412.87701416015625</v>
          </cell>
          <cell r="J14">
            <v>254.74200439453125</v>
          </cell>
          <cell r="M14">
            <v>329.30999755859375</v>
          </cell>
          <cell r="N14">
            <v>170.24699401855469</v>
          </cell>
          <cell r="P14">
            <v>230.89999389648438</v>
          </cell>
          <cell r="Q14">
            <v>240.64999389648438</v>
          </cell>
          <cell r="R14">
            <v>279.87399291992188</v>
          </cell>
          <cell r="S14">
            <v>271.72100830078125</v>
          </cell>
          <cell r="T14">
            <v>316.59100341796875</v>
          </cell>
          <cell r="U14">
            <v>275.02899169921875</v>
          </cell>
          <cell r="V14">
            <v>341.30099487304688</v>
          </cell>
          <cell r="W14">
            <v>214.91400146484375</v>
          </cell>
          <cell r="X14">
            <v>276.1300048828125</v>
          </cell>
          <cell r="Y14">
            <v>242.08700561523438</v>
          </cell>
          <cell r="Z14">
            <v>287.87200927734375</v>
          </cell>
          <cell r="AA14">
            <v>271.17800903320313</v>
          </cell>
          <cell r="AB14">
            <v>288.36700439453125</v>
          </cell>
          <cell r="AC14">
            <v>302.385986328125</v>
          </cell>
          <cell r="AD14">
            <v>279.60198974609375</v>
          </cell>
          <cell r="AE14">
            <v>274.99600219726563</v>
          </cell>
          <cell r="AF14">
            <v>319.64498901367188</v>
          </cell>
          <cell r="AG14">
            <v>287.57199096679688</v>
          </cell>
          <cell r="AH14">
            <v>650.8900146484375</v>
          </cell>
          <cell r="AI14">
            <v>272.35299682617188</v>
          </cell>
          <cell r="AJ14">
            <v>258.36599731445313</v>
          </cell>
          <cell r="AK14">
            <v>263.94900512695313</v>
          </cell>
          <cell r="AL14">
            <v>240.93099975585938</v>
          </cell>
          <cell r="AM14">
            <v>285.510009765625</v>
          </cell>
          <cell r="AN14">
            <v>274.23098754882813</v>
          </cell>
          <cell r="AO14">
            <v>268.73599243164063</v>
          </cell>
          <cell r="AP14">
            <v>271.07998657226563</v>
          </cell>
          <cell r="AQ14">
            <v>273.64199829101563</v>
          </cell>
          <cell r="AR14">
            <v>308.61700439453125</v>
          </cell>
          <cell r="AS14">
            <v>379.8590087890625</v>
          </cell>
          <cell r="AT14">
            <v>261.30300903320313</v>
          </cell>
          <cell r="AU14">
            <v>320.0989990234375</v>
          </cell>
          <cell r="AV14">
            <v>151.44200134277344</v>
          </cell>
          <cell r="AW14">
            <v>149.92300415039063</v>
          </cell>
          <cell r="AX14">
            <v>251.94599914550781</v>
          </cell>
          <cell r="AY14">
            <v>291.10699462890625</v>
          </cell>
          <cell r="BB14">
            <v>280.44500732421875</v>
          </cell>
          <cell r="BE14">
            <v>267.3330078125</v>
          </cell>
          <cell r="BF14">
            <v>269.2130126953125</v>
          </cell>
          <cell r="BG14">
            <v>749.322021484375</v>
          </cell>
          <cell r="BH14">
            <v>2084.2119140625</v>
          </cell>
          <cell r="BI14">
            <v>775.38201904296875</v>
          </cell>
          <cell r="BJ14">
            <v>1730.6209716796875</v>
          </cell>
          <cell r="BK14">
            <v>487.41000366210938</v>
          </cell>
          <cell r="BL14">
            <v>501.61700439453125</v>
          </cell>
          <cell r="BM14">
            <v>504.96701049804688</v>
          </cell>
          <cell r="BN14">
            <v>563.77899169921875</v>
          </cell>
          <cell r="BO14">
            <v>448.50601196289063</v>
          </cell>
          <cell r="BP14">
            <v>247.45700073242188</v>
          </cell>
          <cell r="BQ14">
            <v>406.66299438476563</v>
          </cell>
          <cell r="BR14">
            <v>271.37701416015625</v>
          </cell>
          <cell r="BS14">
            <v>219.61300659179688</v>
          </cell>
          <cell r="BT14">
            <v>257.61199951171875</v>
          </cell>
          <cell r="BU14">
            <v>106.00199890136719</v>
          </cell>
          <cell r="BV14">
            <v>249.18400573730469</v>
          </cell>
          <cell r="BW14">
            <v>176.4739990234375</v>
          </cell>
          <cell r="BX14">
            <v>217.37800598144531</v>
          </cell>
          <cell r="BY14">
            <v>1856.5389404296875</v>
          </cell>
          <cell r="BZ14">
            <v>2039.364990234375</v>
          </cell>
          <cell r="CA14">
            <v>235.01600646972656</v>
          </cell>
          <cell r="CB14">
            <v>193.38766479492188</v>
          </cell>
          <cell r="CC14">
            <v>197.03970336914063</v>
          </cell>
          <cell r="CD14">
            <v>250.5595703125</v>
          </cell>
          <cell r="CE14">
            <v>275.55099487304688</v>
          </cell>
          <cell r="CF14">
            <v>250.52438354492188</v>
          </cell>
          <cell r="CG14">
            <v>258.38772583007813</v>
          </cell>
          <cell r="CH14">
            <v>236.29627990722656</v>
          </cell>
          <cell r="CI14">
            <v>427.28268432617188</v>
          </cell>
          <cell r="CJ14">
            <v>342.32400512695313</v>
          </cell>
          <cell r="CK14">
            <v>308.25338745117188</v>
          </cell>
          <cell r="CL14">
            <v>314.2568359375</v>
          </cell>
          <cell r="CM14">
            <v>643.38397216796875</v>
          </cell>
          <cell r="CN14">
            <v>252.90252685546875</v>
          </cell>
          <cell r="CO14">
            <v>127.62921905517578</v>
          </cell>
          <cell r="CP14">
            <v>328.41665649414063</v>
          </cell>
          <cell r="CQ14">
            <v>220.04151916503906</v>
          </cell>
          <cell r="CR14">
            <v>274.26605224609375</v>
          </cell>
          <cell r="CS14">
            <v>153.09829711914063</v>
          </cell>
          <cell r="CT14">
            <v>300.758056640625</v>
          </cell>
          <cell r="CU14">
            <v>292.0252685546875</v>
          </cell>
          <cell r="CV14">
            <v>143.40249633789063</v>
          </cell>
          <cell r="CW14">
            <v>156.63459777832031</v>
          </cell>
          <cell r="CX14">
            <v>265.96127319335938</v>
          </cell>
          <cell r="CY14">
            <v>141.65489196777344</v>
          </cell>
          <cell r="CZ14">
            <v>287.11715698242188</v>
          </cell>
          <cell r="DA14">
            <v>123.08987426757813</v>
          </cell>
          <cell r="DB14">
            <v>141.55654907226563</v>
          </cell>
          <cell r="DC14">
            <v>163.91029357910156</v>
          </cell>
          <cell r="DD14">
            <v>259.72970581054688</v>
          </cell>
          <cell r="DE14">
            <v>343.384521484375</v>
          </cell>
          <cell r="DF14">
            <v>124.54449462890625</v>
          </cell>
          <cell r="DG14">
            <v>142.1722412109375</v>
          </cell>
          <cell r="DH14">
            <v>153.24827575683594</v>
          </cell>
          <cell r="DI14">
            <v>208.69892883300781</v>
          </cell>
          <cell r="DJ14">
            <v>246.53500366210938</v>
          </cell>
          <cell r="DK14">
            <v>174.47666931152344</v>
          </cell>
          <cell r="DL14">
            <v>1116.23583984375</v>
          </cell>
          <cell r="DM14">
            <v>187.59573364257813</v>
          </cell>
          <cell r="DN14">
            <v>168.01237487792969</v>
          </cell>
          <cell r="DQ14">
            <v>1075.8499755859375</v>
          </cell>
          <cell r="DR14">
            <v>1180.550048828125</v>
          </cell>
          <cell r="DS14">
            <v>151.01422119140625</v>
          </cell>
          <cell r="DT14">
            <v>117.16966247558594</v>
          </cell>
          <cell r="DU14">
            <v>111.08938598632813</v>
          </cell>
          <cell r="DV14">
            <v>40512</v>
          </cell>
          <cell r="DW14">
            <v>40512</v>
          </cell>
          <cell r="DX14">
            <v>369.32101440429688</v>
          </cell>
          <cell r="DY14">
            <v>141.44900512695313</v>
          </cell>
          <cell r="DZ14">
            <v>280.15499877929688</v>
          </cell>
          <cell r="EA14">
            <v>337.04299926757813</v>
          </cell>
          <cell r="EB14">
            <v>207.02799987792969</v>
          </cell>
          <cell r="EC14">
            <v>308.302001953125</v>
          </cell>
          <cell r="ED14">
            <v>224.41099548339844</v>
          </cell>
          <cell r="EE14">
            <v>252.26300048828125</v>
          </cell>
          <cell r="EF14">
            <v>263.72100830078125</v>
          </cell>
          <cell r="EG14">
            <v>253.08599853515625</v>
          </cell>
          <cell r="EH14">
            <v>237.66299438476563</v>
          </cell>
          <cell r="EI14">
            <v>198.77900695800781</v>
          </cell>
          <cell r="EJ14">
            <v>278.8590087890625</v>
          </cell>
          <cell r="EK14">
            <v>225.43699645996094</v>
          </cell>
          <cell r="EL14">
            <v>200.89300537109375</v>
          </cell>
          <cell r="EM14">
            <v>132.01499938964844</v>
          </cell>
          <cell r="EN14">
            <v>140.22200012207031</v>
          </cell>
          <cell r="EO14">
            <v>217.68499755859375</v>
          </cell>
          <cell r="EP14">
            <v>133.68519592285156</v>
          </cell>
          <cell r="EQ14">
            <v>133.76701354980469</v>
          </cell>
          <cell r="ER14">
            <v>133.49267578125</v>
          </cell>
        </row>
        <row r="15">
          <cell r="A15">
            <v>40543</v>
          </cell>
          <cell r="B15">
            <v>124.63200378417969</v>
          </cell>
          <cell r="D15">
            <v>113.65299987792969</v>
          </cell>
          <cell r="G15">
            <v>410.61801147460938</v>
          </cell>
          <cell r="J15">
            <v>258.95599365234375</v>
          </cell>
          <cell r="M15">
            <v>330.98098754882813</v>
          </cell>
          <cell r="N15">
            <v>172.74299621582031</v>
          </cell>
          <cell r="P15">
            <v>230.09700012207031</v>
          </cell>
          <cell r="Q15">
            <v>238.88699340820313</v>
          </cell>
          <cell r="R15">
            <v>280.00399780273438</v>
          </cell>
          <cell r="S15">
            <v>275.38400268554688</v>
          </cell>
          <cell r="T15">
            <v>324.49798583984375</v>
          </cell>
          <cell r="U15">
            <v>276.15701293945313</v>
          </cell>
          <cell r="V15">
            <v>350.49899291992188</v>
          </cell>
          <cell r="W15">
            <v>216.27699279785156</v>
          </cell>
          <cell r="X15">
            <v>277.82501220703125</v>
          </cell>
          <cell r="Y15">
            <v>240.31599426269531</v>
          </cell>
          <cell r="Z15">
            <v>286.42401123046875</v>
          </cell>
          <cell r="AA15">
            <v>272.53900146484375</v>
          </cell>
          <cell r="AB15">
            <v>298.67800903320313</v>
          </cell>
          <cell r="AC15">
            <v>303.42999267578125</v>
          </cell>
          <cell r="AD15">
            <v>281.0260009765625</v>
          </cell>
          <cell r="AE15">
            <v>275.99600219726563</v>
          </cell>
          <cell r="AF15">
            <v>325.31698608398438</v>
          </cell>
          <cell r="AG15">
            <v>292.91598510742188</v>
          </cell>
          <cell r="AH15">
            <v>663.41998291015625</v>
          </cell>
          <cell r="AI15">
            <v>277.3900146484375</v>
          </cell>
          <cell r="AJ15">
            <v>256.72000122070313</v>
          </cell>
          <cell r="AK15">
            <v>263.13900756835938</v>
          </cell>
          <cell r="AL15">
            <v>242.61099243164063</v>
          </cell>
          <cell r="AM15">
            <v>282.54098510742188</v>
          </cell>
          <cell r="AN15">
            <v>275.47000122070313</v>
          </cell>
          <cell r="AO15">
            <v>269.0260009765625</v>
          </cell>
          <cell r="AP15">
            <v>272.24398803710938</v>
          </cell>
          <cell r="AQ15">
            <v>273.33700561523438</v>
          </cell>
          <cell r="AR15">
            <v>314.4849853515625</v>
          </cell>
          <cell r="AS15">
            <v>383.90301513671875</v>
          </cell>
          <cell r="AT15">
            <v>260.92999267578125</v>
          </cell>
          <cell r="AU15">
            <v>323.99899291992188</v>
          </cell>
          <cell r="AV15">
            <v>151.78599548339844</v>
          </cell>
          <cell r="AW15">
            <v>150.33999633789063</v>
          </cell>
          <cell r="AX15">
            <v>251.75300598144531</v>
          </cell>
          <cell r="AY15">
            <v>290.37799072265625</v>
          </cell>
          <cell r="BB15">
            <v>278.68600463867188</v>
          </cell>
          <cell r="BE15">
            <v>271.42599487304688</v>
          </cell>
          <cell r="BF15">
            <v>269.99600219726563</v>
          </cell>
          <cell r="BG15">
            <v>746.43402099609375</v>
          </cell>
          <cell r="BH15">
            <v>2064.446044921875</v>
          </cell>
          <cell r="BI15">
            <v>789.03497314453125</v>
          </cell>
          <cell r="BJ15">
            <v>1722.197998046875</v>
          </cell>
          <cell r="BK15">
            <v>480.1929931640625</v>
          </cell>
          <cell r="BL15">
            <v>497.88101196289063</v>
          </cell>
          <cell r="BM15">
            <v>499.8389892578125</v>
          </cell>
          <cell r="BN15">
            <v>558.447998046875</v>
          </cell>
          <cell r="BO15">
            <v>438.19000244140625</v>
          </cell>
          <cell r="BP15">
            <v>243.38099670410156</v>
          </cell>
          <cell r="BQ15">
            <v>398.36199951171875</v>
          </cell>
          <cell r="BR15">
            <v>274.1400146484375</v>
          </cell>
          <cell r="BS15">
            <v>223.55299377441406</v>
          </cell>
          <cell r="BT15">
            <v>267.00299072265625</v>
          </cell>
          <cell r="BU15">
            <v>111.42400360107422</v>
          </cell>
          <cell r="BV15">
            <v>252.93800354003906</v>
          </cell>
          <cell r="BW15">
            <v>180.20899963378906</v>
          </cell>
          <cell r="BX15">
            <v>216.57200622558594</v>
          </cell>
          <cell r="BY15">
            <v>1880.5340576171875</v>
          </cell>
          <cell r="BZ15">
            <v>2064.68505859375</v>
          </cell>
          <cell r="CA15">
            <v>232.45500183105469</v>
          </cell>
          <cell r="CB15">
            <v>190.65599060058594</v>
          </cell>
          <cell r="CC15">
            <v>196.41403198242188</v>
          </cell>
          <cell r="CD15">
            <v>248.64344787597656</v>
          </cell>
          <cell r="CE15">
            <v>272.83544921875</v>
          </cell>
          <cell r="CF15">
            <v>253.85458374023438</v>
          </cell>
          <cell r="CG15">
            <v>258.39016723632813</v>
          </cell>
          <cell r="CH15">
            <v>237.84786987304688</v>
          </cell>
          <cell r="CI15">
            <v>435.19882202148438</v>
          </cell>
          <cell r="CJ15">
            <v>347.00091552734375</v>
          </cell>
          <cell r="CK15">
            <v>317.7760009765625</v>
          </cell>
          <cell r="CL15">
            <v>320.9156494140625</v>
          </cell>
          <cell r="CM15">
            <v>662.81695556640625</v>
          </cell>
          <cell r="CN15">
            <v>253.42430114746094</v>
          </cell>
          <cell r="CO15">
            <v>127.05903625488281</v>
          </cell>
          <cell r="CP15">
            <v>328.0333251953125</v>
          </cell>
          <cell r="CQ15">
            <v>218.42536926269531</v>
          </cell>
          <cell r="CR15">
            <v>273.14389038085938</v>
          </cell>
          <cell r="CS15">
            <v>152.35731506347656</v>
          </cell>
          <cell r="CT15">
            <v>304.43179321289063</v>
          </cell>
          <cell r="CU15">
            <v>297.87588500976563</v>
          </cell>
          <cell r="CV15">
            <v>147.15185546875</v>
          </cell>
          <cell r="CW15">
            <v>155.02157592773438</v>
          </cell>
          <cell r="CX15">
            <v>277.05078125</v>
          </cell>
          <cell r="CY15">
            <v>140.83537292480469</v>
          </cell>
          <cell r="CZ15">
            <v>293.18191528320313</v>
          </cell>
          <cell r="DA15">
            <v>122.40663146972656</v>
          </cell>
          <cell r="DB15">
            <v>142.21263122558594</v>
          </cell>
          <cell r="DC15">
            <v>166.18678283691406</v>
          </cell>
          <cell r="DD15">
            <v>263.13381958007813</v>
          </cell>
          <cell r="DE15">
            <v>349.52835083007813</v>
          </cell>
          <cell r="DF15">
            <v>125.05551147460938</v>
          </cell>
          <cell r="DG15">
            <v>140.05351257324219</v>
          </cell>
          <cell r="DH15">
            <v>152.68754577636719</v>
          </cell>
          <cell r="DI15">
            <v>210.67774963378906</v>
          </cell>
          <cell r="DJ15">
            <v>245.93667602539063</v>
          </cell>
          <cell r="DK15">
            <v>177.501953125</v>
          </cell>
          <cell r="DL15">
            <v>1129.7916259765625</v>
          </cell>
          <cell r="DM15">
            <v>188.892333984375</v>
          </cell>
          <cell r="DN15">
            <v>167.51808166503906</v>
          </cell>
          <cell r="DQ15">
            <v>1151.3800048828125</v>
          </cell>
          <cell r="DR15">
            <v>1257.6400146484375</v>
          </cell>
          <cell r="DS15">
            <v>158.36619567871094</v>
          </cell>
          <cell r="DT15">
            <v>118.07463836669922</v>
          </cell>
          <cell r="DU15">
            <v>114.35757446289063</v>
          </cell>
          <cell r="DV15">
            <v>40543</v>
          </cell>
          <cell r="DW15">
            <v>40543</v>
          </cell>
          <cell r="DX15">
            <v>373.0159912109375</v>
          </cell>
          <cell r="DY15">
            <v>143.25199890136719</v>
          </cell>
          <cell r="DZ15">
            <v>284.52499389648438</v>
          </cell>
          <cell r="EA15">
            <v>342.489013671875</v>
          </cell>
          <cell r="EB15">
            <v>210.24699401855469</v>
          </cell>
          <cell r="EC15">
            <v>315.7139892578125</v>
          </cell>
          <cell r="ED15">
            <v>226.58200073242188</v>
          </cell>
          <cell r="EE15">
            <v>261.77499389648438</v>
          </cell>
          <cell r="EF15">
            <v>266.62200927734375</v>
          </cell>
          <cell r="EG15">
            <v>255.96200561523438</v>
          </cell>
          <cell r="EH15">
            <v>240.94400024414063</v>
          </cell>
          <cell r="EI15">
            <v>204.00799560546875</v>
          </cell>
          <cell r="EJ15">
            <v>285.20498657226563</v>
          </cell>
          <cell r="EK15">
            <v>227.72099304199219</v>
          </cell>
          <cell r="EL15">
            <v>209.74800109863281</v>
          </cell>
          <cell r="EM15">
            <v>134.32099914550781</v>
          </cell>
          <cell r="EN15">
            <v>141.2760009765625</v>
          </cell>
          <cell r="EO15">
            <v>219.57600402832031</v>
          </cell>
          <cell r="EP15">
            <v>136.29383850097656</v>
          </cell>
          <cell r="EQ15">
            <v>136.20793151855469</v>
          </cell>
          <cell r="ER15">
            <v>136.0157470703125</v>
          </cell>
        </row>
        <row r="16">
          <cell r="A16">
            <v>40574</v>
          </cell>
          <cell r="B16">
            <v>126.76000213623047</v>
          </cell>
          <cell r="D16">
            <v>114.78199768066406</v>
          </cell>
          <cell r="G16">
            <v>410.7860107421875</v>
          </cell>
          <cell r="J16">
            <v>256.61801147460938</v>
          </cell>
          <cell r="M16">
            <v>332.66400146484375</v>
          </cell>
          <cell r="N16">
            <v>173.64799499511719</v>
          </cell>
          <cell r="P16">
            <v>231.50599670410156</v>
          </cell>
          <cell r="Q16">
            <v>239.78399658203125</v>
          </cell>
          <cell r="R16">
            <v>280.40399169921875</v>
          </cell>
          <cell r="S16">
            <v>275.59600830078125</v>
          </cell>
          <cell r="T16">
            <v>330.85598754882813</v>
          </cell>
          <cell r="U16">
            <v>276.50100708007813</v>
          </cell>
          <cell r="V16">
            <v>356.87200927734375</v>
          </cell>
          <cell r="W16">
            <v>223.52000427246094</v>
          </cell>
          <cell r="X16">
            <v>278.52099609375</v>
          </cell>
          <cell r="Y16">
            <v>241.21299743652344</v>
          </cell>
          <cell r="Z16">
            <v>287.55599975585938</v>
          </cell>
          <cell r="AA16">
            <v>275.19500732421875</v>
          </cell>
          <cell r="AB16">
            <v>309.35198974609375</v>
          </cell>
          <cell r="AC16">
            <v>305.40301513671875</v>
          </cell>
          <cell r="AD16">
            <v>282.01699829101563</v>
          </cell>
          <cell r="AE16">
            <v>276.87100219726563</v>
          </cell>
          <cell r="AF16">
            <v>324.552001953125</v>
          </cell>
          <cell r="AG16">
            <v>295.72299194335938</v>
          </cell>
          <cell r="AH16">
            <v>673.531005859375</v>
          </cell>
          <cell r="AI16">
            <v>280.90701293945313</v>
          </cell>
          <cell r="AJ16">
            <v>257.531005859375</v>
          </cell>
          <cell r="AK16">
            <v>263.78900146484375</v>
          </cell>
          <cell r="AL16">
            <v>243.54899597167969</v>
          </cell>
          <cell r="AM16">
            <v>282.55300903320313</v>
          </cell>
          <cell r="AN16">
            <v>276.84600830078125</v>
          </cell>
          <cell r="AO16">
            <v>270.22198486328125</v>
          </cell>
          <cell r="AP16">
            <v>273.47799682617188</v>
          </cell>
          <cell r="AQ16">
            <v>273.85000610351563</v>
          </cell>
          <cell r="AR16">
            <v>315.27801513671875</v>
          </cell>
          <cell r="AS16">
            <v>386.72500610351563</v>
          </cell>
          <cell r="AT16">
            <v>261.98599243164063</v>
          </cell>
          <cell r="AU16">
            <v>324.48599243164063</v>
          </cell>
          <cell r="AV16">
            <v>152.38099670410156</v>
          </cell>
          <cell r="AW16">
            <v>150.88400268554688</v>
          </cell>
          <cell r="AX16">
            <v>253.3800048828125</v>
          </cell>
          <cell r="AY16">
            <v>290.36700439453125</v>
          </cell>
          <cell r="BB16">
            <v>279.75900268554688</v>
          </cell>
          <cell r="BE16">
            <v>272.62298583984375</v>
          </cell>
          <cell r="BF16">
            <v>271.20999145507813</v>
          </cell>
          <cell r="BG16">
            <v>741.75897216796875</v>
          </cell>
          <cell r="BH16">
            <v>2069.337890625</v>
          </cell>
          <cell r="BI16">
            <v>805.6240234375</v>
          </cell>
          <cell r="BJ16">
            <v>1724.0450439453125</v>
          </cell>
          <cell r="BK16">
            <v>479.35800170898438</v>
          </cell>
          <cell r="BL16">
            <v>497.48599243164063</v>
          </cell>
          <cell r="BM16">
            <v>500.88800048828125</v>
          </cell>
          <cell r="BN16">
            <v>560.8060302734375</v>
          </cell>
          <cell r="BO16">
            <v>440.91598510742188</v>
          </cell>
          <cell r="BP16">
            <v>243.57499694824219</v>
          </cell>
          <cell r="BQ16">
            <v>394.33200073242188</v>
          </cell>
          <cell r="BR16">
            <v>278.55899047851563</v>
          </cell>
          <cell r="BS16">
            <v>228.53799438476563</v>
          </cell>
          <cell r="BT16">
            <v>275.19900512695313</v>
          </cell>
          <cell r="BU16">
            <v>117.35199737548828</v>
          </cell>
          <cell r="BV16">
            <v>257.83401489257813</v>
          </cell>
          <cell r="BW16">
            <v>184.45899963378906</v>
          </cell>
          <cell r="BX16">
            <v>215.54899597167969</v>
          </cell>
          <cell r="BY16">
            <v>1919.6729736328125</v>
          </cell>
          <cell r="BZ16">
            <v>2105.37109375</v>
          </cell>
          <cell r="CA16">
            <v>232.77699279785156</v>
          </cell>
          <cell r="CB16">
            <v>190.62020874023438</v>
          </cell>
          <cell r="CC16">
            <v>197.192138671875</v>
          </cell>
          <cell r="CD16">
            <v>249.75440979003906</v>
          </cell>
          <cell r="CE16">
            <v>272.88510131835938</v>
          </cell>
          <cell r="CF16">
            <v>254.81645202636719</v>
          </cell>
          <cell r="CG16">
            <v>258.25772094726563</v>
          </cell>
          <cell r="CH16">
            <v>238.67965698242188</v>
          </cell>
          <cell r="CI16">
            <v>438.15274047851563</v>
          </cell>
          <cell r="CJ16">
            <v>344.47686767578125</v>
          </cell>
          <cell r="CK16">
            <v>324.20242309570313</v>
          </cell>
          <cell r="CL16">
            <v>327.27554321289063</v>
          </cell>
          <cell r="CM16">
            <v>669.158935546875</v>
          </cell>
          <cell r="CN16">
            <v>254.01823425292969</v>
          </cell>
          <cell r="CO16">
            <v>127.37728118896484</v>
          </cell>
          <cell r="CP16">
            <v>329.75643920898438</v>
          </cell>
          <cell r="CQ16">
            <v>219.593505859375</v>
          </cell>
          <cell r="CR16">
            <v>271.90948486328125</v>
          </cell>
          <cell r="CS16">
            <v>152.40025329589844</v>
          </cell>
          <cell r="CT16">
            <v>306.49166870117188</v>
          </cell>
          <cell r="CU16">
            <v>300.95416259765625</v>
          </cell>
          <cell r="CV16">
            <v>147.92172241210938</v>
          </cell>
          <cell r="CW16">
            <v>155.2706298828125</v>
          </cell>
          <cell r="CX16">
            <v>282.29168701171875</v>
          </cell>
          <cell r="CY16">
            <v>141.16615295410156</v>
          </cell>
          <cell r="CZ16">
            <v>295.53933715820313</v>
          </cell>
          <cell r="DA16">
            <v>123.45430755615234</v>
          </cell>
          <cell r="DB16">
            <v>142.229736328125</v>
          </cell>
          <cell r="DC16">
            <v>168.54362487792969</v>
          </cell>
          <cell r="DD16">
            <v>266.81033325195313</v>
          </cell>
          <cell r="DE16">
            <v>352.82925415039063</v>
          </cell>
          <cell r="DF16">
            <v>124.98309326171875</v>
          </cell>
          <cell r="DG16">
            <v>139.72586059570313</v>
          </cell>
          <cell r="DH16">
            <v>152.07235717773438</v>
          </cell>
          <cell r="DI16">
            <v>211.93943786621094</v>
          </cell>
          <cell r="DJ16">
            <v>246.48457336425781</v>
          </cell>
          <cell r="DK16">
            <v>176.94795227050781</v>
          </cell>
          <cell r="DL16">
            <v>1141.4696044921875</v>
          </cell>
          <cell r="DM16">
            <v>189.45281982421875</v>
          </cell>
          <cell r="DN16">
            <v>166.98809814453125</v>
          </cell>
          <cell r="DQ16">
            <v>1119.0799560546875</v>
          </cell>
          <cell r="DR16">
            <v>1286.1199951171875</v>
          </cell>
          <cell r="DS16">
            <v>160.12184143066406</v>
          </cell>
          <cell r="DT16">
            <v>118.23256683349609</v>
          </cell>
          <cell r="DU16">
            <v>116.21251678466797</v>
          </cell>
          <cell r="DV16">
            <v>40574</v>
          </cell>
          <cell r="DW16">
            <v>40574</v>
          </cell>
          <cell r="DX16">
            <v>381.5419921875</v>
          </cell>
          <cell r="DY16">
            <v>146.25799560546875</v>
          </cell>
          <cell r="DZ16">
            <v>289.15399169921875</v>
          </cell>
          <cell r="EA16">
            <v>349.7030029296875</v>
          </cell>
          <cell r="EB16">
            <v>212.9530029296875</v>
          </cell>
          <cell r="EC16">
            <v>324.49099731445313</v>
          </cell>
          <cell r="ED16">
            <v>231.44500732421875</v>
          </cell>
          <cell r="EE16">
            <v>266.63198852539063</v>
          </cell>
          <cell r="EF16">
            <v>272.2340087890625</v>
          </cell>
          <cell r="EG16">
            <v>260.08700561523438</v>
          </cell>
          <cell r="EH16">
            <v>245.59300231933594</v>
          </cell>
          <cell r="EI16">
            <v>208.06700134277344</v>
          </cell>
          <cell r="EJ16">
            <v>293.2969970703125</v>
          </cell>
          <cell r="EK16">
            <v>230.22000122070313</v>
          </cell>
          <cell r="EL16">
            <v>215.69700622558594</v>
          </cell>
          <cell r="EM16">
            <v>137.24400329589844</v>
          </cell>
          <cell r="EN16">
            <v>143.39700317382813</v>
          </cell>
          <cell r="EO16">
            <v>227.05099487304688</v>
          </cell>
          <cell r="EP16">
            <v>139.39007568359375</v>
          </cell>
          <cell r="EQ16">
            <v>139.30476379394531</v>
          </cell>
          <cell r="ER16">
            <v>139.05867004394531</v>
          </cell>
        </row>
        <row r="17">
          <cell r="A17">
            <v>40602</v>
          </cell>
          <cell r="B17">
            <v>125.76100158691406</v>
          </cell>
          <cell r="D17">
            <v>113.81199645996094</v>
          </cell>
          <cell r="G17">
            <v>413.74700927734375</v>
          </cell>
          <cell r="J17">
            <v>255.87100219726563</v>
          </cell>
          <cell r="M17">
            <v>334.59799194335938</v>
          </cell>
          <cell r="N17">
            <v>175.63999938964844</v>
          </cell>
          <cell r="P17">
            <v>231.85800170898438</v>
          </cell>
          <cell r="Q17">
            <v>239.781005859375</v>
          </cell>
          <cell r="R17">
            <v>282.1719970703125</v>
          </cell>
          <cell r="S17">
            <v>277.55099487304688</v>
          </cell>
          <cell r="T17">
            <v>334.93399047851563</v>
          </cell>
          <cell r="U17">
            <v>278.30300903320313</v>
          </cell>
          <cell r="V17">
            <v>360.7659912109375</v>
          </cell>
          <cell r="W17">
            <v>229.67599487304688</v>
          </cell>
          <cell r="X17">
            <v>280.9849853515625</v>
          </cell>
          <cell r="Y17">
            <v>241.38999938964844</v>
          </cell>
          <cell r="Z17">
            <v>290.1409912109375</v>
          </cell>
          <cell r="AA17">
            <v>277.510009765625</v>
          </cell>
          <cell r="AB17">
            <v>314.4530029296875</v>
          </cell>
          <cell r="AC17">
            <v>307.38699340820313</v>
          </cell>
          <cell r="AD17">
            <v>283.71200561523438</v>
          </cell>
          <cell r="AE17">
            <v>278.50799560546875</v>
          </cell>
          <cell r="AF17">
            <v>325.62799072265625</v>
          </cell>
          <cell r="AG17">
            <v>298.55899047851563</v>
          </cell>
          <cell r="AH17">
            <v>682.31298828125</v>
          </cell>
          <cell r="AI17">
            <v>283.88699340820313</v>
          </cell>
          <cell r="AJ17">
            <v>258.4639892578125</v>
          </cell>
          <cell r="AK17">
            <v>264.71701049804688</v>
          </cell>
          <cell r="AL17">
            <v>244.18699645996094</v>
          </cell>
          <cell r="AM17">
            <v>283.7860107421875</v>
          </cell>
          <cell r="AN17">
            <v>278.97198486328125</v>
          </cell>
          <cell r="AO17">
            <v>270.92498779296875</v>
          </cell>
          <cell r="AP17">
            <v>275.45700073242188</v>
          </cell>
          <cell r="AQ17">
            <v>274.822998046875</v>
          </cell>
          <cell r="AR17">
            <v>314.97900390625</v>
          </cell>
          <cell r="AS17">
            <v>388.97900390625</v>
          </cell>
          <cell r="AT17">
            <v>263.64300537109375</v>
          </cell>
          <cell r="AU17">
            <v>325.156005859375</v>
          </cell>
          <cell r="AV17">
            <v>153.14799499511719</v>
          </cell>
          <cell r="AW17">
            <v>151.64500427246094</v>
          </cell>
          <cell r="AX17">
            <v>255.10899353027344</v>
          </cell>
          <cell r="AY17">
            <v>290.5260009765625</v>
          </cell>
          <cell r="BB17">
            <v>281.572998046875</v>
          </cell>
          <cell r="BE17">
            <v>276.13800048828125</v>
          </cell>
          <cell r="BF17">
            <v>272.63299560546875</v>
          </cell>
          <cell r="BG17">
            <v>743.093017578125</v>
          </cell>
          <cell r="BH17">
            <v>2084</v>
          </cell>
          <cell r="BI17">
            <v>816.39501953125</v>
          </cell>
          <cell r="BJ17">
            <v>1727.3349609375</v>
          </cell>
          <cell r="BK17">
            <v>480.8590087890625</v>
          </cell>
          <cell r="BL17">
            <v>499.86801147460938</v>
          </cell>
          <cell r="BM17">
            <v>504.56201171875</v>
          </cell>
          <cell r="BN17">
            <v>565.2960205078125</v>
          </cell>
          <cell r="BO17">
            <v>438.489990234375</v>
          </cell>
          <cell r="BP17">
            <v>245.9219970703125</v>
          </cell>
          <cell r="BQ17">
            <v>400.97000122070313</v>
          </cell>
          <cell r="BR17">
            <v>281.843994140625</v>
          </cell>
          <cell r="BS17">
            <v>231.53300476074219</v>
          </cell>
          <cell r="BT17">
            <v>280.16900634765625</v>
          </cell>
          <cell r="BU17">
            <v>120.30100250244141</v>
          </cell>
          <cell r="BV17">
            <v>261.15499877929688</v>
          </cell>
          <cell r="BW17">
            <v>187.91299438476563</v>
          </cell>
          <cell r="BX17">
            <v>217.11599731445313</v>
          </cell>
          <cell r="BY17">
            <v>1944.614990234375</v>
          </cell>
          <cell r="BZ17">
            <v>2115.118896484375</v>
          </cell>
          <cell r="CA17">
            <v>233.32600402832031</v>
          </cell>
          <cell r="CB17">
            <v>191.62400817871094</v>
          </cell>
          <cell r="CC17">
            <v>195.41719055175781</v>
          </cell>
          <cell r="CD17">
            <v>250.78488159179688</v>
          </cell>
          <cell r="CE17">
            <v>274.02642822265625</v>
          </cell>
          <cell r="CF17">
            <v>257.46475219726563</v>
          </cell>
          <cell r="CG17">
            <v>259.07888793945313</v>
          </cell>
          <cell r="CH17">
            <v>240.89985656738281</v>
          </cell>
          <cell r="CI17">
            <v>442.68292236328125</v>
          </cell>
          <cell r="CJ17">
            <v>345.19570922851563</v>
          </cell>
          <cell r="CK17">
            <v>327.73785400390625</v>
          </cell>
          <cell r="CL17">
            <v>331.8167724609375</v>
          </cell>
          <cell r="CM17">
            <v>671.72857666015625</v>
          </cell>
          <cell r="CN17">
            <v>254.83619689941406</v>
          </cell>
          <cell r="CO17">
            <v>127.83518981933594</v>
          </cell>
          <cell r="CP17">
            <v>331.34390258789063</v>
          </cell>
          <cell r="CQ17">
            <v>219.584716796875</v>
          </cell>
          <cell r="CR17">
            <v>273.67361450195313</v>
          </cell>
          <cell r="CS17">
            <v>152.35275268554688</v>
          </cell>
          <cell r="CT17">
            <v>310.39572143554688</v>
          </cell>
          <cell r="CU17">
            <v>303.58786010742188</v>
          </cell>
          <cell r="CV17">
            <v>148.61521911621094</v>
          </cell>
          <cell r="CW17">
            <v>155.58544921875</v>
          </cell>
          <cell r="CX17">
            <v>288.65826416015625</v>
          </cell>
          <cell r="CY17">
            <v>142.37895202636719</v>
          </cell>
          <cell r="CZ17">
            <v>298.55923461914063</v>
          </cell>
          <cell r="DA17">
            <v>124.02545928955078</v>
          </cell>
          <cell r="DB17">
            <v>142.65290832519531</v>
          </cell>
          <cell r="DC17">
            <v>170.78755187988281</v>
          </cell>
          <cell r="DD17">
            <v>269.92538452148438</v>
          </cell>
          <cell r="DE17">
            <v>349.56594848632813</v>
          </cell>
          <cell r="DF17">
            <v>125.74784851074219</v>
          </cell>
          <cell r="DG17">
            <v>139.5235595703125</v>
          </cell>
          <cell r="DH17">
            <v>152.70416259765625</v>
          </cell>
          <cell r="DI17">
            <v>212.36262512207031</v>
          </cell>
          <cell r="DJ17">
            <v>247.45343017578125</v>
          </cell>
          <cell r="DK17">
            <v>178.59698486328125</v>
          </cell>
          <cell r="DL17">
            <v>1158.95361328125</v>
          </cell>
          <cell r="DM17">
            <v>190.67289733886719</v>
          </cell>
          <cell r="DN17">
            <v>168.57691955566406</v>
          </cell>
          <cell r="DQ17">
            <v>1107.77001953125</v>
          </cell>
          <cell r="DR17">
            <v>1327.219970703125</v>
          </cell>
          <cell r="DS17">
            <v>161.73770141601563</v>
          </cell>
          <cell r="DT17">
            <v>118.45690155029297</v>
          </cell>
          <cell r="DU17">
            <v>116.01503753662109</v>
          </cell>
          <cell r="DV17">
            <v>40602</v>
          </cell>
          <cell r="DW17">
            <v>40602</v>
          </cell>
          <cell r="DX17">
            <v>388.81100463867188</v>
          </cell>
          <cell r="DY17">
            <v>147.90699768066406</v>
          </cell>
          <cell r="DZ17">
            <v>293.00601196289063</v>
          </cell>
          <cell r="EA17">
            <v>353.48098754882813</v>
          </cell>
          <cell r="EB17">
            <v>216.57099914550781</v>
          </cell>
          <cell r="EC17">
            <v>328.88900756835938</v>
          </cell>
          <cell r="ED17">
            <v>235.71600341796875</v>
          </cell>
          <cell r="EE17">
            <v>271.68701171875</v>
          </cell>
          <cell r="EF17">
            <v>275.32199096679688</v>
          </cell>
          <cell r="EG17">
            <v>262.11099243164063</v>
          </cell>
          <cell r="EH17">
            <v>248.48300170898438</v>
          </cell>
          <cell r="EI17">
            <v>211.34599304199219</v>
          </cell>
          <cell r="EJ17">
            <v>298.18499755859375</v>
          </cell>
          <cell r="EK17">
            <v>232.34800720214844</v>
          </cell>
          <cell r="EL17">
            <v>220.91700744628906</v>
          </cell>
          <cell r="EM17">
            <v>138.51800537109375</v>
          </cell>
          <cell r="EN17">
            <v>145.02799987792969</v>
          </cell>
          <cell r="EO17">
            <v>229.54899597167969</v>
          </cell>
          <cell r="EP17">
            <v>141.28639221191406</v>
          </cell>
          <cell r="EQ17">
            <v>141.30165100097656</v>
          </cell>
          <cell r="ER17">
            <v>140.92445373535156</v>
          </cell>
        </row>
        <row r="18">
          <cell r="A18">
            <v>40633</v>
          </cell>
          <cell r="B18">
            <v>129.55599975585938</v>
          </cell>
          <cell r="D18">
            <v>115.83499908447266</v>
          </cell>
          <cell r="G18">
            <v>417.8489990234375</v>
          </cell>
          <cell r="J18">
            <v>257.94198608398438</v>
          </cell>
          <cell r="M18">
            <v>336.97500610351563</v>
          </cell>
          <cell r="N18">
            <v>177.25100708007813</v>
          </cell>
          <cell r="P18">
            <v>233.25799560546875</v>
          </cell>
          <cell r="Q18">
            <v>240.84500122070313</v>
          </cell>
          <cell r="R18">
            <v>284.87799072265625</v>
          </cell>
          <cell r="S18">
            <v>281.29800415039063</v>
          </cell>
          <cell r="T18">
            <v>340.83700561523438</v>
          </cell>
          <cell r="U18">
            <v>281.27398681640625</v>
          </cell>
          <cell r="V18">
            <v>367.1669921875</v>
          </cell>
          <cell r="W18">
            <v>233.42399597167969</v>
          </cell>
          <cell r="X18">
            <v>283.468994140625</v>
          </cell>
          <cell r="Y18">
            <v>242.32200622558594</v>
          </cell>
          <cell r="Z18">
            <v>291.17599487304688</v>
          </cell>
          <cell r="AA18">
            <v>277.760986328125</v>
          </cell>
          <cell r="AB18">
            <v>328.52700805664063</v>
          </cell>
          <cell r="AC18">
            <v>311.4429931640625</v>
          </cell>
          <cell r="AD18">
            <v>286.92098999023438</v>
          </cell>
          <cell r="AE18">
            <v>281.3489990234375</v>
          </cell>
          <cell r="AF18">
            <v>328.64401245117188</v>
          </cell>
          <cell r="AG18">
            <v>303.17599487304688</v>
          </cell>
          <cell r="AH18">
            <v>691.13897705078125</v>
          </cell>
          <cell r="AI18">
            <v>290.28201293945313</v>
          </cell>
          <cell r="AJ18">
            <v>259.593994140625</v>
          </cell>
          <cell r="AK18">
            <v>266.66000366210938</v>
          </cell>
          <cell r="AL18">
            <v>247.02999877929688</v>
          </cell>
          <cell r="AM18">
            <v>285.50201416015625</v>
          </cell>
          <cell r="AN18">
            <v>281.12799072265625</v>
          </cell>
          <cell r="AO18">
            <v>274.04800415039063</v>
          </cell>
          <cell r="AP18">
            <v>277.7550048828125</v>
          </cell>
          <cell r="AQ18">
            <v>276.33599853515625</v>
          </cell>
          <cell r="AR18">
            <v>317.82400512695313</v>
          </cell>
          <cell r="AS18">
            <v>393.6669921875</v>
          </cell>
          <cell r="AT18">
            <v>266.6409912109375</v>
          </cell>
          <cell r="AU18">
            <v>329.82501220703125</v>
          </cell>
          <cell r="AV18">
            <v>154.86000061035156</v>
          </cell>
          <cell r="AW18">
            <v>153.33799743652344</v>
          </cell>
          <cell r="AX18">
            <v>257.072998046875</v>
          </cell>
          <cell r="AY18">
            <v>292.28799438476563</v>
          </cell>
          <cell r="BB18">
            <v>283.10598754882813</v>
          </cell>
          <cell r="BE18">
            <v>280.69699096679688</v>
          </cell>
          <cell r="BF18">
            <v>275.27899169921875</v>
          </cell>
          <cell r="BG18">
            <v>751.27301025390625</v>
          </cell>
          <cell r="BH18">
            <v>2084.573974609375</v>
          </cell>
          <cell r="BI18">
            <v>819.82501220703125</v>
          </cell>
          <cell r="BJ18">
            <v>1731.18505859375</v>
          </cell>
          <cell r="BK18">
            <v>481.17898559570313</v>
          </cell>
          <cell r="BL18">
            <v>499.31900024414063</v>
          </cell>
          <cell r="BM18">
            <v>504.12100219726563</v>
          </cell>
          <cell r="BN18">
            <v>566.49700927734375</v>
          </cell>
          <cell r="BO18">
            <v>438.1610107421875</v>
          </cell>
          <cell r="BP18">
            <v>248.54600524902344</v>
          </cell>
          <cell r="BQ18">
            <v>399.53500366210938</v>
          </cell>
          <cell r="BR18">
            <v>283.59201049804688</v>
          </cell>
          <cell r="BS18">
            <v>232.12100219726563</v>
          </cell>
          <cell r="BT18">
            <v>281.11801147460938</v>
          </cell>
          <cell r="BU18">
            <v>122.43900299072266</v>
          </cell>
          <cell r="BV18">
            <v>262.1400146484375</v>
          </cell>
          <cell r="BW18">
            <v>187.33999633789063</v>
          </cell>
          <cell r="BX18">
            <v>216.30299377441406</v>
          </cell>
          <cell r="BY18">
            <v>1955.0660400390625</v>
          </cell>
          <cell r="BZ18">
            <v>2114.822998046875</v>
          </cell>
          <cell r="CA18">
            <v>233.48399353027344</v>
          </cell>
          <cell r="CB18">
            <v>191.9771728515625</v>
          </cell>
          <cell r="CC18">
            <v>196.53985595703125</v>
          </cell>
          <cell r="CD18">
            <v>251.65010070800781</v>
          </cell>
          <cell r="CE18">
            <v>275.89138793945313</v>
          </cell>
          <cell r="CF18">
            <v>261.13482666015625</v>
          </cell>
          <cell r="CG18">
            <v>260.901611328125</v>
          </cell>
          <cell r="CH18">
            <v>244.29469299316406</v>
          </cell>
          <cell r="CI18">
            <v>450.57342529296875</v>
          </cell>
          <cell r="CJ18">
            <v>348.13906860351563</v>
          </cell>
          <cell r="CK18">
            <v>337.62973022460938</v>
          </cell>
          <cell r="CL18">
            <v>334.17156982421875</v>
          </cell>
          <cell r="CM18">
            <v>678.40936279296875</v>
          </cell>
          <cell r="CN18">
            <v>257.50015258789063</v>
          </cell>
          <cell r="CO18">
            <v>128.66426086425781</v>
          </cell>
          <cell r="CP18">
            <v>334.54119873046875</v>
          </cell>
          <cell r="CQ18">
            <v>221.23037719726563</v>
          </cell>
          <cell r="CR18">
            <v>274.272216796875</v>
          </cell>
          <cell r="CS18">
            <v>152.90252685546875</v>
          </cell>
          <cell r="CT18">
            <v>314.49807739257813</v>
          </cell>
          <cell r="CU18">
            <v>308.45382690429688</v>
          </cell>
          <cell r="CV18">
            <v>150.5157470703125</v>
          </cell>
          <cell r="CW18">
            <v>156.38433837890625</v>
          </cell>
          <cell r="CX18">
            <v>299.9193115234375</v>
          </cell>
          <cell r="CY18">
            <v>142.89488220214844</v>
          </cell>
          <cell r="CZ18">
            <v>303.13671875</v>
          </cell>
          <cell r="DA18">
            <v>124.85633087158203</v>
          </cell>
          <cell r="DB18">
            <v>144.64215087890625</v>
          </cell>
          <cell r="DC18">
            <v>173.01641845703125</v>
          </cell>
          <cell r="DD18">
            <v>269.491943359375</v>
          </cell>
          <cell r="DE18">
            <v>354.3974609375</v>
          </cell>
          <cell r="DF18">
            <v>126.53481292724609</v>
          </cell>
          <cell r="DG18">
            <v>141.20297241210938</v>
          </cell>
          <cell r="DH18">
            <v>153.60139465332031</v>
          </cell>
          <cell r="DI18">
            <v>215.77969360351563</v>
          </cell>
          <cell r="DJ18">
            <v>249.349609375</v>
          </cell>
          <cell r="DK18">
            <v>180.67756652832031</v>
          </cell>
          <cell r="DL18">
            <v>1175.9072265625</v>
          </cell>
          <cell r="DM18">
            <v>192.4552001953125</v>
          </cell>
          <cell r="DN18">
            <v>168.62106323242188</v>
          </cell>
          <cell r="DO18">
            <v>101.07237243652344</v>
          </cell>
          <cell r="DQ18">
            <v>1170.8699951171875</v>
          </cell>
          <cell r="DR18">
            <v>1325.8299560546875</v>
          </cell>
          <cell r="DS18">
            <v>161.10038757324219</v>
          </cell>
          <cell r="DT18">
            <v>118.41397857666016</v>
          </cell>
          <cell r="DU18">
            <v>115.90412902832031</v>
          </cell>
          <cell r="DV18">
            <v>40633</v>
          </cell>
          <cell r="DW18">
            <v>40633</v>
          </cell>
          <cell r="DX18">
            <v>392.93798828125</v>
          </cell>
          <cell r="DY18">
            <v>147.17599487304688</v>
          </cell>
          <cell r="DZ18">
            <v>294.36599731445313</v>
          </cell>
          <cell r="EA18">
            <v>353.42001342773438</v>
          </cell>
          <cell r="EB18">
            <v>217.47200012207031</v>
          </cell>
          <cell r="EC18">
            <v>329</v>
          </cell>
          <cell r="ED18">
            <v>236.55999755859375</v>
          </cell>
          <cell r="EE18">
            <v>271.56100463867188</v>
          </cell>
          <cell r="EF18">
            <v>275.4630126953125</v>
          </cell>
          <cell r="EG18">
            <v>263.02099609375</v>
          </cell>
          <cell r="EH18">
            <v>249.16000366210938</v>
          </cell>
          <cell r="EI18">
            <v>211.78199768066406</v>
          </cell>
          <cell r="EJ18">
            <v>298.35101318359375</v>
          </cell>
          <cell r="EK18">
            <v>232.56599426269531</v>
          </cell>
          <cell r="EL18">
            <v>222.53999328613281</v>
          </cell>
          <cell r="EM18">
            <v>139.26600646972656</v>
          </cell>
          <cell r="EN18">
            <v>144.93099975585938</v>
          </cell>
          <cell r="EO18">
            <v>231</v>
          </cell>
          <cell r="EP18">
            <v>141.59332275390625</v>
          </cell>
          <cell r="EQ18">
            <v>141.77153015136719</v>
          </cell>
          <cell r="ER18">
            <v>141.23847961425781</v>
          </cell>
        </row>
        <row r="19">
          <cell r="A19">
            <v>40663</v>
          </cell>
          <cell r="B19">
            <v>134.04800415039063</v>
          </cell>
          <cell r="D19">
            <v>118.24700164794922</v>
          </cell>
          <cell r="G19">
            <v>422.45700073242188</v>
          </cell>
          <cell r="J19">
            <v>262.5260009765625</v>
          </cell>
          <cell r="M19">
            <v>342.09201049804688</v>
          </cell>
          <cell r="N19">
            <v>180.06199645996094</v>
          </cell>
          <cell r="P19">
            <v>235.82000732421875</v>
          </cell>
          <cell r="Q19">
            <v>243.63900756835938</v>
          </cell>
          <cell r="R19">
            <v>287.20700073242188</v>
          </cell>
          <cell r="S19">
            <v>285.864990234375</v>
          </cell>
          <cell r="T19">
            <v>346.93399047851563</v>
          </cell>
          <cell r="U19">
            <v>284.21200561523438</v>
          </cell>
          <cell r="V19">
            <v>374.01699829101563</v>
          </cell>
          <cell r="W19">
            <v>235.42799377441406</v>
          </cell>
          <cell r="X19">
            <v>286.92498779296875</v>
          </cell>
          <cell r="Y19">
            <v>245.031005859375</v>
          </cell>
          <cell r="Z19">
            <v>293.11700439453125</v>
          </cell>
          <cell r="AA19">
            <v>282.70001220703125</v>
          </cell>
          <cell r="AB19">
            <v>339.20001220703125</v>
          </cell>
          <cell r="AC19">
            <v>314.69699096679688</v>
          </cell>
          <cell r="AD19">
            <v>289.843994140625</v>
          </cell>
          <cell r="AE19">
            <v>284.45599365234375</v>
          </cell>
          <cell r="AF19">
            <v>335.59100341796875</v>
          </cell>
          <cell r="AG19">
            <v>308.33999633789063</v>
          </cell>
          <cell r="AH19">
            <v>701.61700439453125</v>
          </cell>
          <cell r="AI19">
            <v>294.9580078125</v>
          </cell>
          <cell r="AJ19">
            <v>262.06100463867188</v>
          </cell>
          <cell r="AK19">
            <v>269.24398803710938</v>
          </cell>
          <cell r="AL19">
            <v>249.54200744628906</v>
          </cell>
          <cell r="AM19">
            <v>288.17800903320313</v>
          </cell>
          <cell r="AN19">
            <v>284.65499877929688</v>
          </cell>
          <cell r="AO19">
            <v>277.18899536132813</v>
          </cell>
          <cell r="AP19">
            <v>281.135986328125</v>
          </cell>
          <cell r="AQ19">
            <v>279.72198486328125</v>
          </cell>
          <cell r="AR19">
            <v>324.70901489257813</v>
          </cell>
          <cell r="AS19">
            <v>398.2969970703125</v>
          </cell>
          <cell r="AT19">
            <v>269.74099731445313</v>
          </cell>
          <cell r="AU19">
            <v>335.83599853515625</v>
          </cell>
          <cell r="AV19">
            <v>156.625</v>
          </cell>
          <cell r="AW19">
            <v>155.10600280761719</v>
          </cell>
          <cell r="AX19">
            <v>260.0989990234375</v>
          </cell>
          <cell r="AY19">
            <v>296.86199951171875</v>
          </cell>
          <cell r="BB19">
            <v>285.37600708007813</v>
          </cell>
          <cell r="BE19">
            <v>282.25399780273438</v>
          </cell>
          <cell r="BF19">
            <v>278.54800415039063</v>
          </cell>
          <cell r="BG19">
            <v>759.510009765625</v>
          </cell>
          <cell r="BH19">
            <v>2119.970947265625</v>
          </cell>
          <cell r="BI19">
            <v>832.2860107421875</v>
          </cell>
          <cell r="BJ19">
            <v>1750.47705078125</v>
          </cell>
          <cell r="BK19">
            <v>487.32000732421875</v>
          </cell>
          <cell r="BL19">
            <v>506.94500732421875</v>
          </cell>
          <cell r="BM19">
            <v>512.70501708984375</v>
          </cell>
          <cell r="BN19">
            <v>576.61602783203125</v>
          </cell>
          <cell r="BO19">
            <v>444.90301513671875</v>
          </cell>
          <cell r="BP19">
            <v>254.47700500488281</v>
          </cell>
          <cell r="BQ19">
            <v>407.02801513671875</v>
          </cell>
          <cell r="BR19">
            <v>287.63800048828125</v>
          </cell>
          <cell r="BS19">
            <v>235.38999938964844</v>
          </cell>
          <cell r="BT19">
            <v>286.94900512695313</v>
          </cell>
          <cell r="BU19">
            <v>127.73000335693359</v>
          </cell>
          <cell r="BV19">
            <v>265.90899658203125</v>
          </cell>
          <cell r="BW19">
            <v>190.50599670410156</v>
          </cell>
          <cell r="BX19">
            <v>218.27699279785156</v>
          </cell>
          <cell r="BY19">
            <v>1986.9110107421875</v>
          </cell>
          <cell r="BZ19">
            <v>2132.035888671875</v>
          </cell>
          <cell r="CA19">
            <v>236.44400024414063</v>
          </cell>
          <cell r="CB19">
            <v>194.64364624023438</v>
          </cell>
          <cell r="CC19">
            <v>199.44085693359375</v>
          </cell>
          <cell r="CD19">
            <v>253.91548156738281</v>
          </cell>
          <cell r="CE19">
            <v>278.2432861328125</v>
          </cell>
          <cell r="CF19">
            <v>262.86441040039063</v>
          </cell>
          <cell r="CG19">
            <v>263.68524169921875</v>
          </cell>
          <cell r="CH19">
            <v>247.37483215332031</v>
          </cell>
          <cell r="CI19">
            <v>457.67587280273438</v>
          </cell>
          <cell r="CJ19">
            <v>355.03216552734375</v>
          </cell>
          <cell r="CK19">
            <v>344.40899658203125</v>
          </cell>
          <cell r="CL19">
            <v>338.99838256835938</v>
          </cell>
          <cell r="CM19">
            <v>695.35382080078125</v>
          </cell>
          <cell r="CN19">
            <v>260.15316772460938</v>
          </cell>
          <cell r="CO19">
            <v>129.88906860351563</v>
          </cell>
          <cell r="CP19">
            <v>337.2998046875</v>
          </cell>
          <cell r="CQ19">
            <v>223.59121704101563</v>
          </cell>
          <cell r="CR19">
            <v>276.82052612304688</v>
          </cell>
          <cell r="CS19">
            <v>154.60563659667969</v>
          </cell>
          <cell r="CT19">
            <v>317.7003173828125</v>
          </cell>
          <cell r="CU19">
            <v>314.24041748046875</v>
          </cell>
          <cell r="CV19">
            <v>153.51475524902344</v>
          </cell>
          <cell r="CW19">
            <v>158.40644836425781</v>
          </cell>
          <cell r="CX19">
            <v>307.2266845703125</v>
          </cell>
          <cell r="CY19">
            <v>143.79849243164063</v>
          </cell>
          <cell r="CZ19">
            <v>308.73849487304688</v>
          </cell>
          <cell r="DA19">
            <v>125.43972778320313</v>
          </cell>
          <cell r="DB19">
            <v>147.74591064453125</v>
          </cell>
          <cell r="DC19">
            <v>174.525146484375</v>
          </cell>
          <cell r="DD19">
            <v>274.90475463867188</v>
          </cell>
          <cell r="DE19">
            <v>359.06668090820313</v>
          </cell>
          <cell r="DF19">
            <v>127.69867706298828</v>
          </cell>
          <cell r="DG19">
            <v>142.80821228027344</v>
          </cell>
          <cell r="DH19">
            <v>155.41102600097656</v>
          </cell>
          <cell r="DI19">
            <v>217.69178771972656</v>
          </cell>
          <cell r="DJ19">
            <v>252.01829528808594</v>
          </cell>
          <cell r="DK19">
            <v>182.36863708496094</v>
          </cell>
          <cell r="DL19">
            <v>1188.3919677734375</v>
          </cell>
          <cell r="DM19">
            <v>194.25588989257813</v>
          </cell>
          <cell r="DN19">
            <v>170.56536865234375</v>
          </cell>
          <cell r="DO19">
            <v>104.17161560058594</v>
          </cell>
          <cell r="DQ19">
            <v>1204.030029296875</v>
          </cell>
          <cell r="DR19">
            <v>1363.6099853515625</v>
          </cell>
          <cell r="DS19">
            <v>163.77546691894531</v>
          </cell>
          <cell r="DT19">
            <v>118.97969055175781</v>
          </cell>
          <cell r="DU19">
            <v>117.02693939208984</v>
          </cell>
          <cell r="DV19">
            <v>40663</v>
          </cell>
          <cell r="DW19">
            <v>40663</v>
          </cell>
          <cell r="DX19">
            <v>397.59298706054688</v>
          </cell>
          <cell r="DY19">
            <v>150.76100158691406</v>
          </cell>
          <cell r="DZ19">
            <v>297.86599731445313</v>
          </cell>
          <cell r="EA19">
            <v>357.24798583984375</v>
          </cell>
          <cell r="EB19">
            <v>219.93800354003906</v>
          </cell>
          <cell r="EC19">
            <v>334.9580078125</v>
          </cell>
          <cell r="ED19">
            <v>240.80599975585938</v>
          </cell>
          <cell r="EE19">
            <v>277.39199829101563</v>
          </cell>
          <cell r="EF19">
            <v>278.697998046875</v>
          </cell>
          <cell r="EG19">
            <v>265.91400146484375</v>
          </cell>
          <cell r="EH19">
            <v>252.56399536132813</v>
          </cell>
          <cell r="EI19">
            <v>214.39500427246094</v>
          </cell>
          <cell r="EJ19">
            <v>301.49200439453125</v>
          </cell>
          <cell r="EK19">
            <v>234.84500122070313</v>
          </cell>
          <cell r="EL19">
            <v>226.20199584960938</v>
          </cell>
          <cell r="EM19">
            <v>142.05099487304688</v>
          </cell>
          <cell r="EN19">
            <v>145.78700256347656</v>
          </cell>
          <cell r="EO19">
            <v>238.51100158691406</v>
          </cell>
          <cell r="EP19">
            <v>143.88314819335938</v>
          </cell>
          <cell r="EQ19">
            <v>143.98118591308594</v>
          </cell>
          <cell r="ER19">
            <v>143.48719787597656</v>
          </cell>
        </row>
        <row r="20">
          <cell r="A20">
            <v>40694</v>
          </cell>
          <cell r="B20">
            <v>137.28300476074219</v>
          </cell>
          <cell r="D20">
            <v>120.04100036621094</v>
          </cell>
          <cell r="G20">
            <v>426.7550048828125</v>
          </cell>
          <cell r="J20">
            <v>263.35000610351563</v>
          </cell>
          <cell r="M20">
            <v>343.69198608398438</v>
          </cell>
          <cell r="N20">
            <v>182.11500549316406</v>
          </cell>
          <cell r="P20">
            <v>238.32400512695313</v>
          </cell>
          <cell r="Q20">
            <v>246.53700256347656</v>
          </cell>
          <cell r="R20">
            <v>290.91598510742188</v>
          </cell>
          <cell r="S20">
            <v>287.83599853515625</v>
          </cell>
          <cell r="T20">
            <v>346.36898803710938</v>
          </cell>
          <cell r="U20">
            <v>287.38400268554688</v>
          </cell>
          <cell r="V20">
            <v>373.63800048828125</v>
          </cell>
          <cell r="W20">
            <v>233.02400207519531</v>
          </cell>
          <cell r="X20">
            <v>289.53201293945313</v>
          </cell>
          <cell r="Y20">
            <v>247.87399291992188</v>
          </cell>
          <cell r="Z20">
            <v>296.02499389648438</v>
          </cell>
          <cell r="AA20">
            <v>284.08499145507813</v>
          </cell>
          <cell r="AB20">
            <v>335.72198486328125</v>
          </cell>
          <cell r="AC20">
            <v>318.26998901367188</v>
          </cell>
          <cell r="AD20">
            <v>291.447998046875</v>
          </cell>
          <cell r="AE20">
            <v>285.41799926757813</v>
          </cell>
          <cell r="AF20">
            <v>336.72799682617188</v>
          </cell>
          <cell r="AG20">
            <v>309.24200439453125</v>
          </cell>
          <cell r="AH20">
            <v>703.71697998046875</v>
          </cell>
          <cell r="AI20">
            <v>295.69900512695313</v>
          </cell>
          <cell r="AJ20">
            <v>264.8699951171875</v>
          </cell>
          <cell r="AK20">
            <v>272.60000610351563</v>
          </cell>
          <cell r="AL20">
            <v>252.95100402832031</v>
          </cell>
          <cell r="AM20">
            <v>291.96701049804688</v>
          </cell>
          <cell r="AN20">
            <v>287.44601440429688</v>
          </cell>
          <cell r="AO20">
            <v>280.4010009765625</v>
          </cell>
          <cell r="AP20">
            <v>283.43499755859375</v>
          </cell>
          <cell r="AQ20">
            <v>282.22900390625</v>
          </cell>
          <cell r="AR20">
            <v>326.99398803710938</v>
          </cell>
          <cell r="AS20">
            <v>402.322998046875</v>
          </cell>
          <cell r="AT20">
            <v>272.35400390625</v>
          </cell>
          <cell r="AU20">
            <v>340.14199829101563</v>
          </cell>
          <cell r="AV20">
            <v>158.22599792480469</v>
          </cell>
          <cell r="AW20">
            <v>156.7030029296875</v>
          </cell>
          <cell r="AX20">
            <v>263.0369873046875</v>
          </cell>
          <cell r="AY20">
            <v>300.91799926757813</v>
          </cell>
          <cell r="BB20">
            <v>289.42800903320313</v>
          </cell>
          <cell r="BE20">
            <v>285.2760009765625</v>
          </cell>
          <cell r="BF20">
            <v>281.22299194335938</v>
          </cell>
          <cell r="BG20">
            <v>769.44500732421875</v>
          </cell>
          <cell r="BH20">
            <v>2150.320068359375</v>
          </cell>
          <cell r="BI20">
            <v>836.35601806640625</v>
          </cell>
          <cell r="BJ20">
            <v>1769.803955078125</v>
          </cell>
          <cell r="BK20">
            <v>494.19900512695313</v>
          </cell>
          <cell r="BL20">
            <v>513.114013671875</v>
          </cell>
          <cell r="BM20">
            <v>519.99798583984375</v>
          </cell>
          <cell r="BN20">
            <v>585.5</v>
          </cell>
          <cell r="BO20">
            <v>452.47299194335938</v>
          </cell>
          <cell r="BP20">
            <v>255.66499328613281</v>
          </cell>
          <cell r="BQ20">
            <v>415.22198486328125</v>
          </cell>
          <cell r="BR20">
            <v>290.34600830078125</v>
          </cell>
          <cell r="BS20">
            <v>235.91900634765625</v>
          </cell>
          <cell r="BT20">
            <v>286.75299072265625</v>
          </cell>
          <cell r="BU20">
            <v>126.41500091552734</v>
          </cell>
          <cell r="BV20">
            <v>267.31500244140625</v>
          </cell>
          <cell r="BW20">
            <v>191.60499572753906</v>
          </cell>
          <cell r="BX20">
            <v>220.73100280761719</v>
          </cell>
          <cell r="BY20">
            <v>1999.0589599609375</v>
          </cell>
          <cell r="BZ20">
            <v>2126.382080078125</v>
          </cell>
          <cell r="CA20">
            <v>239.57899475097656</v>
          </cell>
          <cell r="CB20">
            <v>196.72213745117188</v>
          </cell>
          <cell r="CC20">
            <v>202.26463317871094</v>
          </cell>
          <cell r="CD20">
            <v>256.6363525390625</v>
          </cell>
          <cell r="CE20">
            <v>282.04806518554688</v>
          </cell>
          <cell r="CF20">
            <v>266.42672729492188</v>
          </cell>
          <cell r="CG20">
            <v>266.1798095703125</v>
          </cell>
          <cell r="CH20">
            <v>249.27253723144531</v>
          </cell>
          <cell r="CI20">
            <v>461.99685668945313</v>
          </cell>
          <cell r="CJ20">
            <v>356.27239990234375</v>
          </cell>
          <cell r="CK20">
            <v>343.92068481445313</v>
          </cell>
          <cell r="CL20">
            <v>338.2491455078125</v>
          </cell>
          <cell r="CM20">
            <v>697.5484619140625</v>
          </cell>
          <cell r="CN20">
            <v>262.55636596679688</v>
          </cell>
          <cell r="CO20">
            <v>131.62275695800781</v>
          </cell>
          <cell r="CP20">
            <v>342.31243896484375</v>
          </cell>
          <cell r="CQ20">
            <v>226.36492919921875</v>
          </cell>
          <cell r="CR20">
            <v>280.6759033203125</v>
          </cell>
          <cell r="CS20">
            <v>156.48580932617188</v>
          </cell>
          <cell r="CT20">
            <v>316.79733276367188</v>
          </cell>
          <cell r="CU20">
            <v>315.64788818359375</v>
          </cell>
          <cell r="CV20">
            <v>154.52836608886719</v>
          </cell>
          <cell r="CW20">
            <v>160.57579040527344</v>
          </cell>
          <cell r="CX20">
            <v>304.93182373046875</v>
          </cell>
          <cell r="CY20">
            <v>145.28976440429688</v>
          </cell>
          <cell r="CZ20">
            <v>309.54800415039063</v>
          </cell>
          <cell r="DA20">
            <v>126.38886260986328</v>
          </cell>
          <cell r="DB20">
            <v>149.89955139160156</v>
          </cell>
          <cell r="DC20">
            <v>175.64027404785156</v>
          </cell>
          <cell r="DD20">
            <v>275.715576171875</v>
          </cell>
          <cell r="DE20">
            <v>362.41250610351563</v>
          </cell>
          <cell r="DF20">
            <v>129.75137329101563</v>
          </cell>
          <cell r="DG20">
            <v>144.45994567871094</v>
          </cell>
          <cell r="DH20">
            <v>155.99673461914063</v>
          </cell>
          <cell r="DI20">
            <v>220.57304382324219</v>
          </cell>
          <cell r="DJ20">
            <v>254.37144470214844</v>
          </cell>
          <cell r="DK20">
            <v>184.39581298828125</v>
          </cell>
          <cell r="DL20">
            <v>1177.6387939453125</v>
          </cell>
          <cell r="DM20">
            <v>195.7803955078125</v>
          </cell>
          <cell r="DN20">
            <v>172.13543701171875</v>
          </cell>
          <cell r="DO20">
            <v>103.41855621337891</v>
          </cell>
          <cell r="DQ20">
            <v>1167.969970703125</v>
          </cell>
          <cell r="DR20">
            <v>1345.199951171875</v>
          </cell>
          <cell r="DS20">
            <v>162.73313903808594</v>
          </cell>
          <cell r="DT20">
            <v>118.99684906005859</v>
          </cell>
          <cell r="DU20">
            <v>116.44022369384766</v>
          </cell>
          <cell r="DV20">
            <v>40694</v>
          </cell>
          <cell r="DW20">
            <v>40694</v>
          </cell>
          <cell r="DX20">
            <v>400.21099853515625</v>
          </cell>
          <cell r="DY20">
            <v>151.16299438476563</v>
          </cell>
          <cell r="DZ20">
            <v>299.19000244140625</v>
          </cell>
          <cell r="EA20">
            <v>357.28201293945313</v>
          </cell>
          <cell r="EB20">
            <v>220.27299499511719</v>
          </cell>
          <cell r="EC20">
            <v>336.7080078125</v>
          </cell>
          <cell r="ED20">
            <v>242.30400085449219</v>
          </cell>
          <cell r="EE20">
            <v>279.41598510742188</v>
          </cell>
          <cell r="EF20">
            <v>280.47299194335938</v>
          </cell>
          <cell r="EG20">
            <v>267.4949951171875</v>
          </cell>
          <cell r="EH20">
            <v>254.35200500488281</v>
          </cell>
          <cell r="EI20">
            <v>214.14900207519531</v>
          </cell>
          <cell r="EJ20">
            <v>300.760009765625</v>
          </cell>
          <cell r="EK20">
            <v>238.01300048828125</v>
          </cell>
          <cell r="EL20">
            <v>227.23300170898438</v>
          </cell>
          <cell r="EM20">
            <v>143.08299255371094</v>
          </cell>
          <cell r="EN20">
            <v>146.18699645996094</v>
          </cell>
          <cell r="EO20">
            <v>239.4739990234375</v>
          </cell>
          <cell r="EP20">
            <v>144.55357360839844</v>
          </cell>
          <cell r="EQ20">
            <v>144.68919372558594</v>
          </cell>
          <cell r="ER20">
            <v>144.18955993652344</v>
          </cell>
        </row>
        <row r="21">
          <cell r="A21">
            <v>40724</v>
          </cell>
          <cell r="B21">
            <v>137.0570068359375</v>
          </cell>
          <cell r="D21">
            <v>119.87100219726563</v>
          </cell>
          <cell r="G21">
            <v>428.18301391601563</v>
          </cell>
          <cell r="J21">
            <v>257.80999755859375</v>
          </cell>
          <cell r="M21">
            <v>341.56698608398438</v>
          </cell>
          <cell r="N21">
            <v>181.93299865722656</v>
          </cell>
          <cell r="P21">
            <v>237.78799438476563</v>
          </cell>
          <cell r="Q21">
            <v>245.99899291992188</v>
          </cell>
          <cell r="R21">
            <v>291.21099853515625</v>
          </cell>
          <cell r="S21">
            <v>285.79098510742188</v>
          </cell>
          <cell r="T21">
            <v>346.67599487304688</v>
          </cell>
          <cell r="U21">
            <v>286.99899291992188</v>
          </cell>
          <cell r="V21">
            <v>375.25698852539063</v>
          </cell>
          <cell r="W21">
            <v>225.04400634765625</v>
          </cell>
          <cell r="X21">
            <v>286.24398803710938</v>
          </cell>
          <cell r="Y21">
            <v>247.30299377441406</v>
          </cell>
          <cell r="Z21">
            <v>295.40798950195313</v>
          </cell>
          <cell r="AA21">
            <v>282.24301147460938</v>
          </cell>
          <cell r="AB21">
            <v>341.09799194335938</v>
          </cell>
          <cell r="AC21">
            <v>320.28201293945313</v>
          </cell>
          <cell r="AD21">
            <v>290.87298583984375</v>
          </cell>
          <cell r="AE21">
            <v>284.82400512695313</v>
          </cell>
          <cell r="AF21">
            <v>331.30599975585938</v>
          </cell>
          <cell r="AG21">
            <v>308.1669921875</v>
          </cell>
          <cell r="AH21">
            <v>698.2080078125</v>
          </cell>
          <cell r="AI21">
            <v>298.80899047851563</v>
          </cell>
          <cell r="AJ21">
            <v>264.01400756835938</v>
          </cell>
          <cell r="AK21">
            <v>272.5</v>
          </cell>
          <cell r="AL21">
            <v>252.77799987792969</v>
          </cell>
          <cell r="AM21">
            <v>292.88198852539063</v>
          </cell>
          <cell r="AN21">
            <v>285.5889892578125</v>
          </cell>
          <cell r="AO21">
            <v>289.77499389648438</v>
          </cell>
          <cell r="AP21">
            <v>270.28201293945313</v>
          </cell>
          <cell r="AQ21">
            <v>280.42401123046875</v>
          </cell>
          <cell r="AR21">
            <v>324.8699951171875</v>
          </cell>
          <cell r="AS21">
            <v>401.11700439453125</v>
          </cell>
          <cell r="AT21">
            <v>273.86099243164063</v>
          </cell>
          <cell r="AU21">
            <v>338.35501098632813</v>
          </cell>
          <cell r="AV21">
            <v>157.98899841308594</v>
          </cell>
          <cell r="AW21">
            <v>156.53999328613281</v>
          </cell>
          <cell r="AX21">
            <v>262.02801513671875</v>
          </cell>
          <cell r="AY21">
            <v>301.55801391601563</v>
          </cell>
          <cell r="BB21">
            <v>289.09298706054688</v>
          </cell>
          <cell r="BE21">
            <v>284.85198974609375</v>
          </cell>
          <cell r="BF21">
            <v>280.8590087890625</v>
          </cell>
          <cell r="BG21">
            <v>776.82098388671875</v>
          </cell>
          <cell r="BH21">
            <v>2132.4130859375</v>
          </cell>
          <cell r="BI21">
            <v>827.95501708984375</v>
          </cell>
          <cell r="BJ21">
            <v>1771.5169677734375</v>
          </cell>
          <cell r="BK21">
            <v>491.739990234375</v>
          </cell>
          <cell r="BL21">
            <v>509.36599731445313</v>
          </cell>
          <cell r="BM21">
            <v>515.25701904296875</v>
          </cell>
          <cell r="BN21">
            <v>580.7650146484375</v>
          </cell>
          <cell r="BO21">
            <v>452.625</v>
          </cell>
          <cell r="BP21">
            <v>257.52801513671875</v>
          </cell>
          <cell r="BQ21">
            <v>417.32501220703125</v>
          </cell>
          <cell r="BR21">
            <v>287.84500122070313</v>
          </cell>
          <cell r="BS21">
            <v>233.8489990234375</v>
          </cell>
          <cell r="BT21">
            <v>281.77398681640625</v>
          </cell>
          <cell r="BU21">
            <v>122.13600158691406</v>
          </cell>
          <cell r="BV21">
            <v>264.86898803710938</v>
          </cell>
          <cell r="BW21">
            <v>188.67100524902344</v>
          </cell>
          <cell r="BX21">
            <v>219.87199401855469</v>
          </cell>
          <cell r="BY21">
            <v>1980.39794921875</v>
          </cell>
          <cell r="BZ21">
            <v>2118.593017578125</v>
          </cell>
          <cell r="CA21">
            <v>238.86000061035156</v>
          </cell>
          <cell r="CB21">
            <v>195.84544372558594</v>
          </cell>
          <cell r="CC21">
            <v>202.5206298828125</v>
          </cell>
          <cell r="CD21">
            <v>255.75910949707031</v>
          </cell>
          <cell r="CE21">
            <v>283.30923461914063</v>
          </cell>
          <cell r="CF21">
            <v>266.04391479492188</v>
          </cell>
          <cell r="CG21">
            <v>265.30197143554688</v>
          </cell>
          <cell r="CH21">
            <v>248.81430053710938</v>
          </cell>
          <cell r="CI21">
            <v>460.6624755859375</v>
          </cell>
          <cell r="CJ21">
            <v>350.77093505859375</v>
          </cell>
          <cell r="CK21">
            <v>350.66815185546875</v>
          </cell>
          <cell r="CL21">
            <v>335.92819213867188</v>
          </cell>
          <cell r="CM21">
            <v>686.74658203125</v>
          </cell>
          <cell r="CN21">
            <v>262.91455078125</v>
          </cell>
          <cell r="CO21">
            <v>131.51286315917969</v>
          </cell>
          <cell r="CP21">
            <v>342.67642211914063</v>
          </cell>
          <cell r="CQ21">
            <v>226.18013000488281</v>
          </cell>
          <cell r="CR21">
            <v>279.13226318359375</v>
          </cell>
          <cell r="CS21">
            <v>156.62477111816406</v>
          </cell>
          <cell r="CT21">
            <v>313.66168212890625</v>
          </cell>
          <cell r="CU21">
            <v>315.09326171875</v>
          </cell>
          <cell r="CV21">
            <v>153.15898132324219</v>
          </cell>
          <cell r="CW21">
            <v>160.17002868652344</v>
          </cell>
          <cell r="CX21">
            <v>316.36688232421875</v>
          </cell>
          <cell r="CY21">
            <v>144.84440612792969</v>
          </cell>
          <cell r="CZ21">
            <v>302.51498413085938</v>
          </cell>
          <cell r="DA21">
            <v>126.575927734375</v>
          </cell>
          <cell r="DB21">
            <v>150.57553100585938</v>
          </cell>
          <cell r="DC21">
            <v>175.19378662109375</v>
          </cell>
          <cell r="DD21">
            <v>272.94287109375</v>
          </cell>
          <cell r="DE21">
            <v>365.44989013671875</v>
          </cell>
          <cell r="DF21">
            <v>130.03823852539063</v>
          </cell>
          <cell r="DG21">
            <v>144.54623413085938</v>
          </cell>
          <cell r="DH21">
            <v>157.33529663085938</v>
          </cell>
          <cell r="DI21">
            <v>220.5928955078125</v>
          </cell>
          <cell r="DJ21">
            <v>253.57530212402344</v>
          </cell>
          <cell r="DK21">
            <v>184.71197509765625</v>
          </cell>
          <cell r="DL21">
            <v>1161.843017578125</v>
          </cell>
          <cell r="DM21">
            <v>194.01655578613281</v>
          </cell>
          <cell r="DN21">
            <v>171.11689758300781</v>
          </cell>
          <cell r="DO21">
            <v>100.18564605712891</v>
          </cell>
          <cell r="DQ21">
            <v>1146.219970703125</v>
          </cell>
          <cell r="DR21">
            <v>1320.6400146484375</v>
          </cell>
          <cell r="DS21">
            <v>162.48677062988281</v>
          </cell>
          <cell r="DT21">
            <v>118.96123504638672</v>
          </cell>
          <cell r="DU21">
            <v>114.708984375</v>
          </cell>
          <cell r="DV21">
            <v>40724</v>
          </cell>
          <cell r="DW21">
            <v>40724</v>
          </cell>
          <cell r="DX21">
            <v>397.0570068359375</v>
          </cell>
          <cell r="DY21">
            <v>149.65299987792969</v>
          </cell>
          <cell r="DZ21">
            <v>297.36099243164063</v>
          </cell>
          <cell r="EA21">
            <v>355.35400390625</v>
          </cell>
          <cell r="EB21">
            <v>218.31199645996094</v>
          </cell>
          <cell r="EC21">
            <v>332.19198608398438</v>
          </cell>
          <cell r="ED21">
            <v>241.0989990234375</v>
          </cell>
          <cell r="EE21">
            <v>276.30599975585938</v>
          </cell>
          <cell r="EF21">
            <v>279.41000366210938</v>
          </cell>
          <cell r="EG21">
            <v>267.0150146484375</v>
          </cell>
          <cell r="EH21">
            <v>251.38499450683594</v>
          </cell>
          <cell r="EI21">
            <v>212.26300048828125</v>
          </cell>
          <cell r="EJ21">
            <v>296.18499755859375</v>
          </cell>
          <cell r="EK21">
            <v>236.64300537109375</v>
          </cell>
          <cell r="EL21">
            <v>225.1199951171875</v>
          </cell>
          <cell r="EM21">
            <v>141.89900207519531</v>
          </cell>
          <cell r="EN21">
            <v>145.08000183105469</v>
          </cell>
          <cell r="EO21">
            <v>236.61099243164063</v>
          </cell>
          <cell r="EP21">
            <v>143.25859069824219</v>
          </cell>
          <cell r="EQ21">
            <v>143.41438293457031</v>
          </cell>
          <cell r="ER21">
            <v>142.8612060546875</v>
          </cell>
        </row>
        <row r="22">
          <cell r="A22">
            <v>40755</v>
          </cell>
          <cell r="B22">
            <v>139.86700439453125</v>
          </cell>
          <cell r="D22">
            <v>121.92500305175781</v>
          </cell>
          <cell r="G22">
            <v>437.81500244140625</v>
          </cell>
          <cell r="J22">
            <v>263.93701171875</v>
          </cell>
          <cell r="M22">
            <v>348.45599365234375</v>
          </cell>
          <cell r="N22">
            <v>183.60899353027344</v>
          </cell>
          <cell r="P22">
            <v>241.19200134277344</v>
          </cell>
          <cell r="Q22">
            <v>250.54899597167969</v>
          </cell>
          <cell r="R22">
            <v>296.94000244140625</v>
          </cell>
          <cell r="S22">
            <v>290.32000732421875</v>
          </cell>
          <cell r="T22">
            <v>351.39300537109375</v>
          </cell>
          <cell r="U22">
            <v>292.32998657226563</v>
          </cell>
          <cell r="V22">
            <v>379.875</v>
          </cell>
          <cell r="W22">
            <v>231.66099548339844</v>
          </cell>
          <cell r="X22">
            <v>292.45098876953125</v>
          </cell>
          <cell r="Y22">
            <v>251.79800415039063</v>
          </cell>
          <cell r="Z22">
            <v>300.239990234375</v>
          </cell>
          <cell r="AA22">
            <v>285.19601440429688</v>
          </cell>
          <cell r="AB22">
            <v>351.91500854492188</v>
          </cell>
          <cell r="AC22">
            <v>327.04000854492188</v>
          </cell>
          <cell r="AD22">
            <v>295.19601440429688</v>
          </cell>
          <cell r="AE22">
            <v>289.19100952148438</v>
          </cell>
          <cell r="AF22">
            <v>338.8280029296875</v>
          </cell>
          <cell r="AG22">
            <v>312.73199462890625</v>
          </cell>
          <cell r="AH22">
            <v>704.92901611328125</v>
          </cell>
          <cell r="AI22">
            <v>303.10198974609375</v>
          </cell>
          <cell r="AJ22">
            <v>268.62100219726563</v>
          </cell>
          <cell r="AK22">
            <v>277.72500610351563</v>
          </cell>
          <cell r="AL22">
            <v>256.55999755859375</v>
          </cell>
          <cell r="AM22">
            <v>300.29000854492188</v>
          </cell>
          <cell r="AN22">
            <v>290.55599975585938</v>
          </cell>
          <cell r="AO22">
            <v>295.08401489257813</v>
          </cell>
          <cell r="AP22">
            <v>274.96099853515625</v>
          </cell>
          <cell r="AQ22">
            <v>285.68499755859375</v>
          </cell>
          <cell r="AR22">
            <v>329.19400024414063</v>
          </cell>
          <cell r="AS22">
            <v>406.42098999023438</v>
          </cell>
          <cell r="AT22">
            <v>279.81399536132813</v>
          </cell>
          <cell r="AU22">
            <v>343.81298828125</v>
          </cell>
          <cell r="AV22">
            <v>161.23899841308594</v>
          </cell>
          <cell r="AW22">
            <v>159.69599914550781</v>
          </cell>
          <cell r="AX22">
            <v>267.14700317382813</v>
          </cell>
          <cell r="AY22">
            <v>306.65701293945313</v>
          </cell>
          <cell r="BB22">
            <v>295.03201293945313</v>
          </cell>
          <cell r="BE22">
            <v>288.10299682617188</v>
          </cell>
          <cell r="BF22">
            <v>285.875</v>
          </cell>
          <cell r="BG22">
            <v>788.38299560546875</v>
          </cell>
          <cell r="BH22">
            <v>2181.337890625</v>
          </cell>
          <cell r="BI22">
            <v>838.18402099609375</v>
          </cell>
          <cell r="BJ22">
            <v>1787.02099609375</v>
          </cell>
          <cell r="BK22">
            <v>502.93899536132813</v>
          </cell>
          <cell r="BL22">
            <v>519.14300537109375</v>
          </cell>
          <cell r="BM22">
            <v>526.843994140625</v>
          </cell>
          <cell r="BN22">
            <v>595.4010009765625</v>
          </cell>
          <cell r="BO22">
            <v>461.98199462890625</v>
          </cell>
          <cell r="BP22">
            <v>268.08099365234375</v>
          </cell>
          <cell r="BQ22">
            <v>421.92098999023438</v>
          </cell>
          <cell r="BR22">
            <v>292.13400268554688</v>
          </cell>
          <cell r="BS22">
            <v>236.69400024414063</v>
          </cell>
          <cell r="BT22">
            <v>283.21499633789063</v>
          </cell>
          <cell r="BU22">
            <v>121.42400360107422</v>
          </cell>
          <cell r="BV22">
            <v>268.3800048828125</v>
          </cell>
          <cell r="BW22">
            <v>187.75199890136719</v>
          </cell>
          <cell r="BX22">
            <v>222.39300537109375</v>
          </cell>
          <cell r="BY22">
            <v>1999.3590087890625</v>
          </cell>
          <cell r="BZ22">
            <v>2121.697998046875</v>
          </cell>
          <cell r="CA22">
            <v>242.57200622558594</v>
          </cell>
          <cell r="CB22">
            <v>201.78596496582031</v>
          </cell>
          <cell r="CC22">
            <v>205.76217651367188</v>
          </cell>
          <cell r="CD22">
            <v>259.96817016601563</v>
          </cell>
          <cell r="CE22">
            <v>290.2919921875</v>
          </cell>
          <cell r="CF22">
            <v>269.51925659179688</v>
          </cell>
          <cell r="CG22">
            <v>270.3450927734375</v>
          </cell>
          <cell r="CH22">
            <v>252.481201171875</v>
          </cell>
          <cell r="CI22">
            <v>464.68826293945313</v>
          </cell>
          <cell r="CJ22">
            <v>359.26873779296875</v>
          </cell>
          <cell r="CK22">
            <v>355.80899047851563</v>
          </cell>
          <cell r="CL22">
            <v>338.18170166015625</v>
          </cell>
          <cell r="CM22">
            <v>698.52227783203125</v>
          </cell>
          <cell r="CN22">
            <v>266.95297241210938</v>
          </cell>
          <cell r="CO22">
            <v>134.17604064941406</v>
          </cell>
          <cell r="CP22">
            <v>349.8184814453125</v>
          </cell>
          <cell r="CQ22">
            <v>229.83250427246094</v>
          </cell>
          <cell r="CR22">
            <v>287.85238647460938</v>
          </cell>
          <cell r="CS22">
            <v>158.8924560546875</v>
          </cell>
          <cell r="CT22">
            <v>318.04693603515625</v>
          </cell>
          <cell r="CU22">
            <v>319.82559204101563</v>
          </cell>
          <cell r="CV22">
            <v>153.44537353515625</v>
          </cell>
          <cell r="CW22">
            <v>164.18299865722656</v>
          </cell>
          <cell r="CX22">
            <v>324.11282348632813</v>
          </cell>
          <cell r="CY22">
            <v>147.22129821777344</v>
          </cell>
          <cell r="CZ22">
            <v>308.3897705078125</v>
          </cell>
          <cell r="DA22">
            <v>128.57192993164063</v>
          </cell>
          <cell r="DB22">
            <v>153.9527587890625</v>
          </cell>
          <cell r="DC22">
            <v>176.51783752441406</v>
          </cell>
          <cell r="DD22">
            <v>275.40997314453125</v>
          </cell>
          <cell r="DE22">
            <v>371.21533203125</v>
          </cell>
          <cell r="DF22">
            <v>131.25863647460938</v>
          </cell>
          <cell r="DG22">
            <v>147.43431091308594</v>
          </cell>
          <cell r="DH22">
            <v>160.36550903320313</v>
          </cell>
          <cell r="DI22">
            <v>223.00767517089844</v>
          </cell>
          <cell r="DJ22">
            <v>257.7584228515625</v>
          </cell>
          <cell r="DK22">
            <v>187.91729736328125</v>
          </cell>
          <cell r="DL22">
            <v>1176.39794921875</v>
          </cell>
          <cell r="DM22">
            <v>197.130859375</v>
          </cell>
          <cell r="DN22">
            <v>172.56761169433594</v>
          </cell>
          <cell r="DO22">
            <v>98.863128662109375</v>
          </cell>
          <cell r="DQ22">
            <v>1137.72998046875</v>
          </cell>
          <cell r="DR22">
            <v>1292.280029296875</v>
          </cell>
          <cell r="DS22">
            <v>160.84602355957031</v>
          </cell>
          <cell r="DT22">
            <v>118.84685516357422</v>
          </cell>
          <cell r="DU22">
            <v>115.99492645263672</v>
          </cell>
          <cell r="DV22">
            <v>40755</v>
          </cell>
          <cell r="DW22">
            <v>40755</v>
          </cell>
          <cell r="DX22">
            <v>406.4580078125</v>
          </cell>
          <cell r="DY22">
            <v>151.83299255371094</v>
          </cell>
          <cell r="DZ22">
            <v>300.78298950195313</v>
          </cell>
          <cell r="EA22">
            <v>361.32400512695313</v>
          </cell>
          <cell r="EB22">
            <v>220.94599914550781</v>
          </cell>
          <cell r="EC22">
            <v>335.92999267578125</v>
          </cell>
          <cell r="ED22">
            <v>244.9010009765625</v>
          </cell>
          <cell r="EE22">
            <v>280.4849853515625</v>
          </cell>
          <cell r="EF22">
            <v>282.28799438476563</v>
          </cell>
          <cell r="EG22">
            <v>271.114990234375</v>
          </cell>
          <cell r="EH22">
            <v>256.15499877929688</v>
          </cell>
          <cell r="EI22">
            <v>214.27400207519531</v>
          </cell>
          <cell r="EJ22">
            <v>298.18899536132813</v>
          </cell>
          <cell r="EK22">
            <v>240.23599243164063</v>
          </cell>
          <cell r="EL22">
            <v>226.66900634765625</v>
          </cell>
          <cell r="EM22">
            <v>143.63200378417969</v>
          </cell>
          <cell r="EN22">
            <v>145.28399658203125</v>
          </cell>
          <cell r="EO22">
            <v>234.25300598144531</v>
          </cell>
          <cell r="EP22">
            <v>144.663818359375</v>
          </cell>
          <cell r="EQ22">
            <v>145.08941650390625</v>
          </cell>
          <cell r="ER22">
            <v>144.38583374023438</v>
          </cell>
        </row>
        <row r="23">
          <cell r="A23">
            <v>40786</v>
          </cell>
          <cell r="B23">
            <v>138.02900695800781</v>
          </cell>
          <cell r="D23">
            <v>122.53399658203125</v>
          </cell>
          <cell r="G23">
            <v>430.97799682617188</v>
          </cell>
          <cell r="J23">
            <v>254.08399963378906</v>
          </cell>
          <cell r="M23">
            <v>338.90301513671875</v>
          </cell>
          <cell r="N23">
            <v>173.81300354003906</v>
          </cell>
          <cell r="P23">
            <v>239.90899658203125</v>
          </cell>
          <cell r="Q23">
            <v>252.18899536132813</v>
          </cell>
          <cell r="R23">
            <v>295.59201049804688</v>
          </cell>
          <cell r="S23">
            <v>281.95700073242188</v>
          </cell>
          <cell r="T23">
            <v>332.08200073242188</v>
          </cell>
          <cell r="U23">
            <v>288.97000122070313</v>
          </cell>
          <cell r="V23">
            <v>359.90399169921875</v>
          </cell>
          <cell r="W23">
            <v>211.63200378417969</v>
          </cell>
          <cell r="X23">
            <v>284.947998046875</v>
          </cell>
          <cell r="Y23">
            <v>252.88499450683594</v>
          </cell>
          <cell r="Z23">
            <v>299.35400390625</v>
          </cell>
          <cell r="AA23">
            <v>272.00299072265625</v>
          </cell>
          <cell r="AB23">
            <v>323.39999389648438</v>
          </cell>
          <cell r="AC23">
            <v>325.94900512695313</v>
          </cell>
          <cell r="AD23">
            <v>290.36801147460938</v>
          </cell>
          <cell r="AE23">
            <v>283.66900634765625</v>
          </cell>
          <cell r="AF23">
            <v>323.44900512695313</v>
          </cell>
          <cell r="AG23">
            <v>299.93798828125</v>
          </cell>
          <cell r="AH23">
            <v>679.6610107421875</v>
          </cell>
          <cell r="AI23">
            <v>290.11700439453125</v>
          </cell>
          <cell r="AJ23">
            <v>268.6099853515625</v>
          </cell>
          <cell r="AK23">
            <v>277.77899169921875</v>
          </cell>
          <cell r="AL23">
            <v>256.8280029296875</v>
          </cell>
          <cell r="AM23">
            <v>300.1719970703125</v>
          </cell>
          <cell r="AN23">
            <v>283.42001342773438</v>
          </cell>
          <cell r="AO23">
            <v>294.28399658203125</v>
          </cell>
          <cell r="AP23">
            <v>268.57199096679688</v>
          </cell>
          <cell r="AQ23">
            <v>282.48001098632813</v>
          </cell>
          <cell r="AR23">
            <v>316.64498901367188</v>
          </cell>
          <cell r="AS23">
            <v>401.90701293945313</v>
          </cell>
          <cell r="AT23">
            <v>275.88900756835938</v>
          </cell>
          <cell r="AU23">
            <v>336.86801147460938</v>
          </cell>
          <cell r="AV23">
            <v>159.52400207519531</v>
          </cell>
          <cell r="AW23">
            <v>158.03799438476563</v>
          </cell>
          <cell r="AX23">
            <v>264.4169921875</v>
          </cell>
          <cell r="AY23">
            <v>306.76699829101563</v>
          </cell>
          <cell r="BB23">
            <v>293.10699462890625</v>
          </cell>
          <cell r="BE23">
            <v>284.63299560546875</v>
          </cell>
          <cell r="BF23">
            <v>282.40701293945313</v>
          </cell>
          <cell r="BG23">
            <v>793.3179931640625</v>
          </cell>
          <cell r="BH23">
            <v>2183.58203125</v>
          </cell>
          <cell r="BI23">
            <v>804.59698486328125</v>
          </cell>
          <cell r="BJ23">
            <v>1810.969970703125</v>
          </cell>
          <cell r="BK23">
            <v>514.3909912109375</v>
          </cell>
          <cell r="BL23">
            <v>520.95599365234375</v>
          </cell>
          <cell r="BM23">
            <v>527.7349853515625</v>
          </cell>
          <cell r="BN23">
            <v>594.33502197265625</v>
          </cell>
          <cell r="BO23">
            <v>472.22100830078125</v>
          </cell>
          <cell r="BP23">
            <v>270.48800659179688</v>
          </cell>
          <cell r="BQ23">
            <v>428.33401489257813</v>
          </cell>
          <cell r="BR23">
            <v>283.70001220703125</v>
          </cell>
          <cell r="BS23">
            <v>227.41700744628906</v>
          </cell>
          <cell r="BT23">
            <v>261.614990234375</v>
          </cell>
          <cell r="BU23">
            <v>107.97299957275391</v>
          </cell>
          <cell r="BV23">
            <v>258.8489990234375</v>
          </cell>
          <cell r="BW23">
            <v>175.92300415039063</v>
          </cell>
          <cell r="BX23">
            <v>220.13900756835938</v>
          </cell>
          <cell r="BY23">
            <v>1935.2440185546875</v>
          </cell>
          <cell r="BZ23">
            <v>2028.241943359375</v>
          </cell>
          <cell r="CA23">
            <v>246.28300476074219</v>
          </cell>
          <cell r="CB23">
            <v>203.45603942871094</v>
          </cell>
          <cell r="CC23">
            <v>207.68765258789063</v>
          </cell>
          <cell r="CD23">
            <v>260.29098510742188</v>
          </cell>
          <cell r="CE23">
            <v>289.7611083984375</v>
          </cell>
          <cell r="CF23">
            <v>267.76126098632813</v>
          </cell>
          <cell r="CG23">
            <v>268.11917114257813</v>
          </cell>
          <cell r="CH23">
            <v>244.90925598144531</v>
          </cell>
          <cell r="CI23">
            <v>453.41461181640625</v>
          </cell>
          <cell r="CJ23">
            <v>347.42129516601563</v>
          </cell>
          <cell r="CK23">
            <v>337.30007934570313</v>
          </cell>
          <cell r="CL23">
            <v>323.83236694335938</v>
          </cell>
          <cell r="CM23">
            <v>645.53533935546875</v>
          </cell>
          <cell r="CN23">
            <v>264.70639038085938</v>
          </cell>
          <cell r="CO23">
            <v>134.52392578125</v>
          </cell>
          <cell r="CP23">
            <v>350.93453979492188</v>
          </cell>
          <cell r="CQ23">
            <v>230.37522888183594</v>
          </cell>
          <cell r="CR23">
            <v>286.87075805664063</v>
          </cell>
          <cell r="CS23">
            <v>159.85823059082031</v>
          </cell>
          <cell r="CT23">
            <v>306.82968139648438</v>
          </cell>
          <cell r="CU23">
            <v>306.2781982421875</v>
          </cell>
          <cell r="CV23">
            <v>144.20068359375</v>
          </cell>
          <cell r="CW23">
            <v>165.88182067871094</v>
          </cell>
          <cell r="CX23">
            <v>311.96292114257813</v>
          </cell>
          <cell r="CY23">
            <v>147.19595336914063</v>
          </cell>
          <cell r="CZ23">
            <v>293.33709716796875</v>
          </cell>
          <cell r="DA23">
            <v>127.86435699462891</v>
          </cell>
          <cell r="DB23">
            <v>151.76658630371094</v>
          </cell>
          <cell r="DC23">
            <v>170.19740295410156</v>
          </cell>
          <cell r="DD23">
            <v>256.871337890625</v>
          </cell>
          <cell r="DE23">
            <v>365.90737915039063</v>
          </cell>
          <cell r="DF23">
            <v>131.36592102050781</v>
          </cell>
          <cell r="DG23">
            <v>149.68798828125</v>
          </cell>
          <cell r="DH23">
            <v>159.06907653808594</v>
          </cell>
          <cell r="DI23">
            <v>222.01762390136719</v>
          </cell>
          <cell r="DJ23">
            <v>254.52349853515625</v>
          </cell>
          <cell r="DK23">
            <v>182.2998046875</v>
          </cell>
          <cell r="DL23">
            <v>1135.137939453125</v>
          </cell>
          <cell r="DM23">
            <v>188.52159118652344</v>
          </cell>
          <cell r="DN23">
            <v>169.0421142578125</v>
          </cell>
          <cell r="DO23">
            <v>90.8372802734375</v>
          </cell>
          <cell r="DQ23">
            <v>1033.1500244140625</v>
          </cell>
          <cell r="DR23">
            <v>1218.8900146484375</v>
          </cell>
          <cell r="DS23">
            <v>153.18572998046875</v>
          </cell>
          <cell r="DT23">
            <v>117.95932769775391</v>
          </cell>
          <cell r="DU23">
            <v>110.20897674560547</v>
          </cell>
          <cell r="DV23">
            <v>40786</v>
          </cell>
          <cell r="DW23">
            <v>40786</v>
          </cell>
          <cell r="DX23">
            <v>394.42300415039063</v>
          </cell>
          <cell r="DY23">
            <v>145.72700500488281</v>
          </cell>
          <cell r="DZ23">
            <v>288.8070068359375</v>
          </cell>
          <cell r="EA23">
            <v>348.65499877929688</v>
          </cell>
          <cell r="EB23">
            <v>214.92399597167969</v>
          </cell>
          <cell r="EC23">
            <v>322.19500732421875</v>
          </cell>
          <cell r="ED23">
            <v>237.7550048828125</v>
          </cell>
          <cell r="EE23">
            <v>266.47698974609375</v>
          </cell>
          <cell r="EF23">
            <v>273.39898681640625</v>
          </cell>
          <cell r="EG23">
            <v>263.62399291992188</v>
          </cell>
          <cell r="EH23">
            <v>247.49400329589844</v>
          </cell>
          <cell r="EI23">
            <v>204.20100402832031</v>
          </cell>
          <cell r="EJ23">
            <v>282.55300903320313</v>
          </cell>
          <cell r="EK23">
            <v>232.28700256347656</v>
          </cell>
          <cell r="EL23">
            <v>213.93499755859375</v>
          </cell>
          <cell r="EM23">
            <v>138.29100036621094</v>
          </cell>
          <cell r="EN23">
            <v>138.68800354003906</v>
          </cell>
          <cell r="EO23">
            <v>225.04499816894531</v>
          </cell>
          <cell r="EP23">
            <v>138.82426452636719</v>
          </cell>
          <cell r="EQ23">
            <v>139.44886779785156</v>
          </cell>
          <cell r="ER23">
            <v>138.64762878417969</v>
          </cell>
        </row>
        <row r="24">
          <cell r="A24">
            <v>40816</v>
          </cell>
          <cell r="B24">
            <v>132.8179931640625</v>
          </cell>
          <cell r="D24">
            <v>120.65799713134766</v>
          </cell>
          <cell r="G24">
            <v>412.3800048828125</v>
          </cell>
          <cell r="J24">
            <v>225.64799499511719</v>
          </cell>
          <cell r="M24">
            <v>324.25399780273438</v>
          </cell>
          <cell r="N24">
            <v>159.91499328613281</v>
          </cell>
          <cell r="P24">
            <v>235.3489990234375</v>
          </cell>
          <cell r="Q24">
            <v>249.47599792480469</v>
          </cell>
          <cell r="R24">
            <v>284.2340087890625</v>
          </cell>
          <cell r="S24">
            <v>259.97500610351563</v>
          </cell>
          <cell r="T24">
            <v>302.82501220703125</v>
          </cell>
          <cell r="U24">
            <v>274.66500854492188</v>
          </cell>
          <cell r="V24">
            <v>329.85598754882813</v>
          </cell>
          <cell r="W24">
            <v>179.41400146484375</v>
          </cell>
          <cell r="X24">
            <v>266.88800048828125</v>
          </cell>
          <cell r="Y24">
            <v>249.98699951171875</v>
          </cell>
          <cell r="Z24">
            <v>291.06100463867188</v>
          </cell>
          <cell r="AA24">
            <v>255.77299499511719</v>
          </cell>
          <cell r="AB24">
            <v>283.52700805664063</v>
          </cell>
          <cell r="AC24">
            <v>313.02301025390625</v>
          </cell>
          <cell r="AD24">
            <v>279.02700805664063</v>
          </cell>
          <cell r="AE24">
            <v>272.614013671875</v>
          </cell>
          <cell r="AF24">
            <v>284.26800537109375</v>
          </cell>
          <cell r="AG24">
            <v>275.16598510742188</v>
          </cell>
          <cell r="AH24">
            <v>632.8330078125</v>
          </cell>
          <cell r="AI24">
            <v>270.12600708007813</v>
          </cell>
          <cell r="AJ24">
            <v>263.864013671875</v>
          </cell>
          <cell r="AK24">
            <v>270.4320068359375</v>
          </cell>
          <cell r="AL24">
            <v>248.78900146484375</v>
          </cell>
          <cell r="AM24">
            <v>290.9110107421875</v>
          </cell>
          <cell r="AN24">
            <v>266.4219970703125</v>
          </cell>
          <cell r="AO24">
            <v>284.65899658203125</v>
          </cell>
          <cell r="AP24">
            <v>253.87300109863281</v>
          </cell>
          <cell r="AQ24">
            <v>270.59799194335938</v>
          </cell>
          <cell r="AR24">
            <v>281.55300903320313</v>
          </cell>
          <cell r="AS24">
            <v>384.53799438476563</v>
          </cell>
          <cell r="AT24">
            <v>264.11199951171875</v>
          </cell>
          <cell r="AU24">
            <v>320.99600219726563</v>
          </cell>
          <cell r="AV24">
            <v>151.84800720214844</v>
          </cell>
          <cell r="AW24">
            <v>150.61900329589844</v>
          </cell>
          <cell r="AX24">
            <v>254.56700134277344</v>
          </cell>
          <cell r="AY24">
            <v>300.36199951171875</v>
          </cell>
          <cell r="BB24">
            <v>281.07501220703125</v>
          </cell>
          <cell r="BE24">
            <v>266.05999755859375</v>
          </cell>
          <cell r="BF24">
            <v>270.35699462890625</v>
          </cell>
          <cell r="BG24">
            <v>768.23199462890625</v>
          </cell>
          <cell r="BH24">
            <v>2180.6630859375</v>
          </cell>
          <cell r="BI24">
            <v>775.67401123046875</v>
          </cell>
          <cell r="BJ24">
            <v>1812.5849609375</v>
          </cell>
          <cell r="BK24">
            <v>523.2130126953125</v>
          </cell>
          <cell r="BL24">
            <v>522.1259765625</v>
          </cell>
          <cell r="BM24">
            <v>528.15899658203125</v>
          </cell>
          <cell r="BN24">
            <v>590.6929931640625</v>
          </cell>
          <cell r="BO24">
            <v>472.55300903320313</v>
          </cell>
          <cell r="BP24">
            <v>270.3800048828125</v>
          </cell>
          <cell r="BQ24">
            <v>433.78399658203125</v>
          </cell>
          <cell r="BR24">
            <v>275.64498901367188</v>
          </cell>
          <cell r="BS24">
            <v>220.07099914550781</v>
          </cell>
          <cell r="BT24">
            <v>243.60600280761719</v>
          </cell>
          <cell r="BU24">
            <v>97.551002502441406</v>
          </cell>
          <cell r="BV24">
            <v>251.83799743652344</v>
          </cell>
          <cell r="BW24">
            <v>168.56199645996094</v>
          </cell>
          <cell r="BX24">
            <v>218.15899658203125</v>
          </cell>
          <cell r="BY24">
            <v>1873.2900390625</v>
          </cell>
          <cell r="BZ24">
            <v>2036.9329833984375</v>
          </cell>
          <cell r="CA24">
            <v>247.81900024414063</v>
          </cell>
          <cell r="CB24">
            <v>198.98468017578125</v>
          </cell>
          <cell r="CC24">
            <v>207.24551391601563</v>
          </cell>
          <cell r="CD24">
            <v>256.78683471679688</v>
          </cell>
          <cell r="CE24">
            <v>280.32025146484375</v>
          </cell>
          <cell r="CF24">
            <v>254.15382385253906</v>
          </cell>
          <cell r="CG24">
            <v>259.84683227539063</v>
          </cell>
          <cell r="CH24">
            <v>234.20600891113281</v>
          </cell>
          <cell r="CI24">
            <v>426.28561401367188</v>
          </cell>
          <cell r="CJ24">
            <v>305.04757690429688</v>
          </cell>
          <cell r="CK24">
            <v>308.3173828125</v>
          </cell>
          <cell r="CL24">
            <v>302.37298583984375</v>
          </cell>
          <cell r="CM24">
            <v>571.9505615234375</v>
          </cell>
          <cell r="CN24">
            <v>256.9136962890625</v>
          </cell>
          <cell r="CO24">
            <v>131.07699584960938</v>
          </cell>
          <cell r="CP24">
            <v>338.507080078125</v>
          </cell>
          <cell r="CQ24">
            <v>225.9820556640625</v>
          </cell>
          <cell r="CR24">
            <v>277.88043212890625</v>
          </cell>
          <cell r="CS24">
            <v>157.94525146484375</v>
          </cell>
          <cell r="CT24">
            <v>287.40826416015625</v>
          </cell>
          <cell r="CU24">
            <v>279.4359130859375</v>
          </cell>
          <cell r="CV24">
            <v>123.12784576416016</v>
          </cell>
          <cell r="CW24">
            <v>163.04367065429688</v>
          </cell>
          <cell r="CX24">
            <v>290.49392700195313</v>
          </cell>
          <cell r="CY24">
            <v>143.86033630371094</v>
          </cell>
          <cell r="CZ24">
            <v>263.8497314453125</v>
          </cell>
          <cell r="DA24">
            <v>123.89241790771484</v>
          </cell>
          <cell r="DB24">
            <v>144.64865112304688</v>
          </cell>
          <cell r="DC24">
            <v>156.79386901855469</v>
          </cell>
          <cell r="DD24">
            <v>237.14129638671875</v>
          </cell>
          <cell r="DE24">
            <v>335.91021728515625</v>
          </cell>
          <cell r="DF24">
            <v>127.84223937988281</v>
          </cell>
          <cell r="DG24">
            <v>145.77581787109375</v>
          </cell>
          <cell r="DH24">
            <v>154.26690673828125</v>
          </cell>
          <cell r="DI24">
            <v>214.09065246582031</v>
          </cell>
          <cell r="DJ24">
            <v>248.80888366699219</v>
          </cell>
          <cell r="DK24">
            <v>175.71583557128906</v>
          </cell>
          <cell r="DL24">
            <v>1050.8114013671875</v>
          </cell>
          <cell r="DM24">
            <v>179.46470642089844</v>
          </cell>
          <cell r="DN24">
            <v>165.71434020996094</v>
          </cell>
          <cell r="DO24">
            <v>84.345848083496094</v>
          </cell>
          <cell r="DQ24">
            <v>880.42999267578125</v>
          </cell>
          <cell r="DR24">
            <v>1131.4200439453125</v>
          </cell>
          <cell r="DS24">
            <v>146.28945922851563</v>
          </cell>
          <cell r="DT24">
            <v>116.88100433349609</v>
          </cell>
          <cell r="DU24">
            <v>108.83529663085938</v>
          </cell>
          <cell r="DV24">
            <v>40816</v>
          </cell>
          <cell r="DW24">
            <v>40816</v>
          </cell>
          <cell r="DX24">
            <v>389.0419921875</v>
          </cell>
          <cell r="DY24">
            <v>142.74200439453125</v>
          </cell>
          <cell r="DZ24">
            <v>284.89700317382813</v>
          </cell>
          <cell r="EA24">
            <v>342.18701171875</v>
          </cell>
          <cell r="EB24">
            <v>211.65499877929688</v>
          </cell>
          <cell r="EC24">
            <v>313.23699951171875</v>
          </cell>
          <cell r="ED24">
            <v>232.13400268554688</v>
          </cell>
          <cell r="EE24">
            <v>250.23500061035156</v>
          </cell>
          <cell r="EF24">
            <v>267.73098754882813</v>
          </cell>
          <cell r="EG24">
            <v>259.12100219726563</v>
          </cell>
          <cell r="EH24">
            <v>241.24299621582031</v>
          </cell>
          <cell r="EI24">
            <v>197.14999389648438</v>
          </cell>
          <cell r="EJ24">
            <v>273.2969970703125</v>
          </cell>
          <cell r="EK24">
            <v>228.48800659179688</v>
          </cell>
          <cell r="EL24">
            <v>203.12800598144531</v>
          </cell>
          <cell r="EM24">
            <v>132.14199829101563</v>
          </cell>
          <cell r="EN24">
            <v>135.79800415039063</v>
          </cell>
          <cell r="EO24">
            <v>217.7969970703125</v>
          </cell>
          <cell r="EP24">
            <v>134.55523681640625</v>
          </cell>
          <cell r="EQ24">
            <v>135.49275207519531</v>
          </cell>
          <cell r="ER24">
            <v>134.45745849609375</v>
          </cell>
        </row>
        <row r="25">
          <cell r="A25">
            <v>40847</v>
          </cell>
          <cell r="B25">
            <v>139.48699951171875</v>
          </cell>
          <cell r="D25">
            <v>122.66200256347656</v>
          </cell>
          <cell r="G25">
            <v>431.93499755859375</v>
          </cell>
          <cell r="J25">
            <v>249.66400146484375</v>
          </cell>
          <cell r="M25">
            <v>341.05099487304688</v>
          </cell>
          <cell r="N25">
            <v>180.00300598144531</v>
          </cell>
          <cell r="P25">
            <v>240.00199890136719</v>
          </cell>
          <cell r="Q25">
            <v>253.54899597167969</v>
          </cell>
          <cell r="R25">
            <v>296.02999877929688</v>
          </cell>
          <cell r="S25">
            <v>279.6820068359375</v>
          </cell>
          <cell r="T25">
            <v>328.385009765625</v>
          </cell>
          <cell r="U25">
            <v>288.61599731445313</v>
          </cell>
          <cell r="V25">
            <v>356.8590087890625</v>
          </cell>
          <cell r="W25">
            <v>201.04200744628906</v>
          </cell>
          <cell r="X25">
            <v>285.81399536132813</v>
          </cell>
          <cell r="Y25">
            <v>254.72999572753906</v>
          </cell>
          <cell r="Z25">
            <v>300.22900390625</v>
          </cell>
          <cell r="AA25">
            <v>272.01901245117188</v>
          </cell>
          <cell r="AB25">
            <v>315.06201171875</v>
          </cell>
          <cell r="AC25">
            <v>327.25698852539063</v>
          </cell>
          <cell r="AD25">
            <v>289.15301513671875</v>
          </cell>
          <cell r="AE25">
            <v>280.875</v>
          </cell>
          <cell r="AF25">
            <v>317.27899169921875</v>
          </cell>
          <cell r="AG25">
            <v>297.09600830078125</v>
          </cell>
          <cell r="AH25">
            <v>674.23199462890625</v>
          </cell>
          <cell r="AI25">
            <v>288.87100219726563</v>
          </cell>
          <cell r="AJ25">
            <v>269.31900024414063</v>
          </cell>
          <cell r="AK25">
            <v>278.6610107421875</v>
          </cell>
          <cell r="AL25">
            <v>257.17401123046875</v>
          </cell>
          <cell r="AM25">
            <v>301.84500122070313</v>
          </cell>
          <cell r="AN25">
            <v>283.52700805664063</v>
          </cell>
          <cell r="AO25">
            <v>294.48699951171875</v>
          </cell>
          <cell r="AP25">
            <v>267.989990234375</v>
          </cell>
          <cell r="AQ25">
            <v>281.76400756835938</v>
          </cell>
          <cell r="AR25">
            <v>310.10800170898438</v>
          </cell>
          <cell r="AS25">
            <v>401.26300048828125</v>
          </cell>
          <cell r="AT25">
            <v>276.55099487304688</v>
          </cell>
          <cell r="AU25">
            <v>333.46701049804688</v>
          </cell>
          <cell r="AV25">
            <v>159.76499938964844</v>
          </cell>
          <cell r="AW25">
            <v>158.32200622558594</v>
          </cell>
          <cell r="AX25">
            <v>267.25601196289063</v>
          </cell>
          <cell r="AY25">
            <v>306.2239990234375</v>
          </cell>
          <cell r="BB25">
            <v>294.3909912109375</v>
          </cell>
          <cell r="BE25">
            <v>284.06500244140625</v>
          </cell>
          <cell r="BF25">
            <v>282.25201416015625</v>
          </cell>
          <cell r="BG25">
            <v>793.67901611328125</v>
          </cell>
          <cell r="BH25">
            <v>2218.91796875</v>
          </cell>
          <cell r="BI25">
            <v>821.8709716796875</v>
          </cell>
          <cell r="BJ25">
            <v>1812.6319580078125</v>
          </cell>
          <cell r="BK25">
            <v>525.208984375</v>
          </cell>
          <cell r="BL25">
            <v>528.6500244140625</v>
          </cell>
          <cell r="BM25">
            <v>537.26202392578125</v>
          </cell>
          <cell r="BN25">
            <v>602.9000244140625</v>
          </cell>
          <cell r="BO25">
            <v>472.77099609375</v>
          </cell>
          <cell r="BP25">
            <v>275.42001342773438</v>
          </cell>
          <cell r="BQ25">
            <v>432.010009765625</v>
          </cell>
          <cell r="BR25">
            <v>289.24700927734375</v>
          </cell>
          <cell r="BS25">
            <v>232.8280029296875</v>
          </cell>
          <cell r="BT25">
            <v>267.31201171875</v>
          </cell>
          <cell r="BU25">
            <v>107.57099914550781</v>
          </cell>
          <cell r="BV25">
            <v>264.09698486328125</v>
          </cell>
          <cell r="BW25">
            <v>180.14399719238281</v>
          </cell>
          <cell r="BX25">
            <v>221.68499755859375</v>
          </cell>
          <cell r="BY25">
            <v>1975.18701171875</v>
          </cell>
          <cell r="BZ25">
            <v>2095.823974609375</v>
          </cell>
          <cell r="CA25">
            <v>248.14300537109375</v>
          </cell>
          <cell r="CB25">
            <v>207.03732299804688</v>
          </cell>
          <cell r="CC25">
            <v>208.85177612304688</v>
          </cell>
          <cell r="CD25">
            <v>261.6187744140625</v>
          </cell>
          <cell r="CE25">
            <v>290.80551147460938</v>
          </cell>
          <cell r="CF25">
            <v>267.7882080078125</v>
          </cell>
          <cell r="CG25">
            <v>267.785400390625</v>
          </cell>
          <cell r="CH25">
            <v>243.45100402832031</v>
          </cell>
          <cell r="CI25">
            <v>453.47866821289063</v>
          </cell>
          <cell r="CJ25">
            <v>340.88082885742188</v>
          </cell>
          <cell r="CK25">
            <v>336.26498413085938</v>
          </cell>
          <cell r="CL25">
            <v>320.24594116210938</v>
          </cell>
          <cell r="CM25">
            <v>632.2552490234375</v>
          </cell>
          <cell r="CN25">
            <v>265.20846557617188</v>
          </cell>
          <cell r="CO25">
            <v>134.99833679199219</v>
          </cell>
          <cell r="CP25">
            <v>351.17901611328125</v>
          </cell>
          <cell r="CQ25">
            <v>230.51454162597656</v>
          </cell>
          <cell r="CR25">
            <v>289.08526611328125</v>
          </cell>
          <cell r="CS25">
            <v>160.32025146484375</v>
          </cell>
          <cell r="CT25">
            <v>300.4913330078125</v>
          </cell>
          <cell r="CU25">
            <v>304.26559448242188</v>
          </cell>
          <cell r="CV25">
            <v>140.74264526367188</v>
          </cell>
          <cell r="CW25">
            <v>168.34912109375</v>
          </cell>
          <cell r="CX25">
            <v>317.64480590820313</v>
          </cell>
          <cell r="CY25">
            <v>147.86178588867188</v>
          </cell>
          <cell r="CZ25">
            <v>292.55093383789063</v>
          </cell>
          <cell r="DA25">
            <v>129.30398559570313</v>
          </cell>
          <cell r="DB25">
            <v>150.65104675292969</v>
          </cell>
          <cell r="DC25">
            <v>169.73616027832031</v>
          </cell>
          <cell r="DD25">
            <v>255.23594665527344</v>
          </cell>
          <cell r="DE25">
            <v>348.93148803710938</v>
          </cell>
          <cell r="DF25">
            <v>130.52107238769531</v>
          </cell>
          <cell r="DG25">
            <v>149.61653137207031</v>
          </cell>
          <cell r="DH25">
            <v>159.77560424804688</v>
          </cell>
          <cell r="DI25">
            <v>222.52421569824219</v>
          </cell>
          <cell r="DJ25">
            <v>254.32817077636719</v>
          </cell>
          <cell r="DK25">
            <v>175.45004272460938</v>
          </cell>
          <cell r="DL25">
            <v>1110.1552734375</v>
          </cell>
          <cell r="DM25">
            <v>190.43125915527344</v>
          </cell>
          <cell r="DN25">
            <v>169.15312194824219</v>
          </cell>
          <cell r="DO25">
            <v>89.752357482910156</v>
          </cell>
          <cell r="DQ25">
            <v>995</v>
          </cell>
          <cell r="DR25">
            <v>1253.300048828125</v>
          </cell>
          <cell r="DS25">
            <v>157.13063049316406</v>
          </cell>
          <cell r="DT25">
            <v>118.36655426025391</v>
          </cell>
          <cell r="DU25">
            <v>115.22177886962891</v>
          </cell>
          <cell r="DV25">
            <v>40847</v>
          </cell>
          <cell r="DW25">
            <v>40847</v>
          </cell>
          <cell r="DX25">
            <v>405.41500854492188</v>
          </cell>
          <cell r="DY25">
            <v>152.90800476074219</v>
          </cell>
          <cell r="DZ25">
            <v>297.60101318359375</v>
          </cell>
          <cell r="EA25">
            <v>359.7030029296875</v>
          </cell>
          <cell r="EB25">
            <v>219.75199890136719</v>
          </cell>
          <cell r="EC25">
            <v>328.89801025390625</v>
          </cell>
          <cell r="ED25">
            <v>245.34300231933594</v>
          </cell>
          <cell r="EE25">
            <v>271.96200561523438</v>
          </cell>
          <cell r="EF25">
            <v>284.18899536132813</v>
          </cell>
          <cell r="EG25">
            <v>269.82501220703125</v>
          </cell>
          <cell r="EH25">
            <v>252.29400634765625</v>
          </cell>
          <cell r="EI25">
            <v>210.49800109863281</v>
          </cell>
          <cell r="EJ25">
            <v>289.2340087890625</v>
          </cell>
          <cell r="EK25">
            <v>238.49200439453125</v>
          </cell>
          <cell r="EL25">
            <v>221.91600036621094</v>
          </cell>
          <cell r="EM25">
            <v>138.98800659179688</v>
          </cell>
          <cell r="EN25">
            <v>137.65899658203125</v>
          </cell>
          <cell r="EO25">
            <v>232.52699279785156</v>
          </cell>
          <cell r="EP25">
            <v>142.43197631835938</v>
          </cell>
          <cell r="EQ25">
            <v>143.11308288574219</v>
          </cell>
          <cell r="ER25">
            <v>142.16432189941406</v>
          </cell>
        </row>
        <row r="26">
          <cell r="A26">
            <v>40877</v>
          </cell>
          <cell r="B26">
            <v>136.25900268554688</v>
          </cell>
          <cell r="D26">
            <v>121.03099822998047</v>
          </cell>
          <cell r="G26">
            <v>426.95498657226563</v>
          </cell>
          <cell r="J26">
            <v>241.60499572753906</v>
          </cell>
          <cell r="M26">
            <v>331.10101318359375</v>
          </cell>
          <cell r="N26">
            <v>181.16099548339844</v>
          </cell>
          <cell r="P26">
            <v>239.7969970703125</v>
          </cell>
          <cell r="Q26">
            <v>251.88800048828125</v>
          </cell>
          <cell r="R26">
            <v>292.4849853515625</v>
          </cell>
          <cell r="S26">
            <v>272.39401245117188</v>
          </cell>
          <cell r="T26">
            <v>318.66900634765625</v>
          </cell>
          <cell r="U26">
            <v>284.02301025390625</v>
          </cell>
          <cell r="V26">
            <v>348.57598876953125</v>
          </cell>
          <cell r="W26">
            <v>177.75999450683594</v>
          </cell>
          <cell r="X26">
            <v>279.05099487304688</v>
          </cell>
          <cell r="Y26">
            <v>252.84700012207031</v>
          </cell>
          <cell r="Z26">
            <v>295.62701416015625</v>
          </cell>
          <cell r="AA26">
            <v>266.87799072265625</v>
          </cell>
          <cell r="AB26">
            <v>301.29098510742188</v>
          </cell>
          <cell r="AC26">
            <v>324.9840087890625</v>
          </cell>
          <cell r="AD26">
            <v>284.25900268554688</v>
          </cell>
          <cell r="AE26">
            <v>276.65499877929688</v>
          </cell>
          <cell r="AF26">
            <v>307.44500732421875</v>
          </cell>
          <cell r="AG26">
            <v>288.885009765625</v>
          </cell>
          <cell r="AH26">
            <v>646.3809814453125</v>
          </cell>
          <cell r="AI26">
            <v>285.61898803710938</v>
          </cell>
          <cell r="AJ26">
            <v>267.61199951171875</v>
          </cell>
          <cell r="AK26">
            <v>275.97500610351563</v>
          </cell>
          <cell r="AL26">
            <v>253.54400634765625</v>
          </cell>
          <cell r="AM26">
            <v>299.20199584960938</v>
          </cell>
          <cell r="AN26">
            <v>277.19000244140625</v>
          </cell>
          <cell r="AO26">
            <v>291.57998657226563</v>
          </cell>
          <cell r="AP26">
            <v>262.48199462890625</v>
          </cell>
          <cell r="AQ26">
            <v>278.37600708007813</v>
          </cell>
          <cell r="AR26">
            <v>299.2969970703125</v>
          </cell>
          <cell r="AS26">
            <v>392.0989990234375</v>
          </cell>
          <cell r="AT26">
            <v>273.9219970703125</v>
          </cell>
          <cell r="AU26">
            <v>329.16299438476563</v>
          </cell>
          <cell r="AV26">
            <v>156.99899291992188</v>
          </cell>
          <cell r="AW26">
            <v>155.65699768066406</v>
          </cell>
          <cell r="AX26">
            <v>261.37200927734375</v>
          </cell>
          <cell r="AY26">
            <v>304.44900512695313</v>
          </cell>
          <cell r="BB26">
            <v>289.42898559570313</v>
          </cell>
          <cell r="BE26">
            <v>278.70999145507813</v>
          </cell>
          <cell r="BF26">
            <v>278.0830078125</v>
          </cell>
          <cell r="BG26">
            <v>783.489013671875</v>
          </cell>
          <cell r="BH26">
            <v>2177.509033203125</v>
          </cell>
          <cell r="BI26">
            <v>803.69500732421875</v>
          </cell>
          <cell r="BJ26">
            <v>1815.3609619140625</v>
          </cell>
          <cell r="BK26">
            <v>518.78302001953125</v>
          </cell>
          <cell r="BL26">
            <v>518.99102783203125</v>
          </cell>
          <cell r="BM26">
            <v>526.2750244140625</v>
          </cell>
          <cell r="BN26">
            <v>592.6409912109375</v>
          </cell>
          <cell r="BO26">
            <v>475.06399536132813</v>
          </cell>
          <cell r="BP26">
            <v>277.17098999023438</v>
          </cell>
          <cell r="BQ26">
            <v>434.3389892578125</v>
          </cell>
          <cell r="BR26">
            <v>284.5159912109375</v>
          </cell>
          <cell r="BS26">
            <v>228.19000244140625</v>
          </cell>
          <cell r="BT26">
            <v>255.21200561523438</v>
          </cell>
          <cell r="BU26">
            <v>101.12000274658203</v>
          </cell>
          <cell r="BV26">
            <v>259.80499267578125</v>
          </cell>
          <cell r="BW26">
            <v>170.67799377441406</v>
          </cell>
          <cell r="BX26">
            <v>215.75599670410156</v>
          </cell>
          <cell r="BY26">
            <v>1936.8349609375</v>
          </cell>
          <cell r="BZ26">
            <v>2085.527099609375</v>
          </cell>
          <cell r="CA26">
            <v>247.97099304199219</v>
          </cell>
          <cell r="CB26">
            <v>203.71444702148438</v>
          </cell>
          <cell r="CC26">
            <v>206.42526245117188</v>
          </cell>
          <cell r="CD26">
            <v>260.79205322265625</v>
          </cell>
          <cell r="CE26">
            <v>288.6885986328125</v>
          </cell>
          <cell r="CF26">
            <v>263.52786254882813</v>
          </cell>
          <cell r="CG26">
            <v>262.96466064453125</v>
          </cell>
          <cell r="CH26">
            <v>241.91348266601563</v>
          </cell>
          <cell r="CI26">
            <v>439.56674194335938</v>
          </cell>
          <cell r="CJ26">
            <v>328.9298095703125</v>
          </cell>
          <cell r="CK26">
            <v>331.4747314453125</v>
          </cell>
          <cell r="CL26">
            <v>308.46463012695313</v>
          </cell>
          <cell r="CM26">
            <v>617.90985107421875</v>
          </cell>
          <cell r="CN26">
            <v>262.51126098632813</v>
          </cell>
          <cell r="CO26">
            <v>133.716796875</v>
          </cell>
          <cell r="CP26">
            <v>348.22708129882813</v>
          </cell>
          <cell r="CQ26">
            <v>228.97990417480469</v>
          </cell>
          <cell r="CR26">
            <v>284.48013305664063</v>
          </cell>
          <cell r="CS26">
            <v>159.56039428710938</v>
          </cell>
          <cell r="CT26">
            <v>290.44320678710938</v>
          </cell>
          <cell r="CU26">
            <v>296.311767578125</v>
          </cell>
          <cell r="CV26">
            <v>133.38749694824219</v>
          </cell>
          <cell r="CW26">
            <v>165.5859375</v>
          </cell>
          <cell r="CX26">
            <v>317.41616821289063</v>
          </cell>
          <cell r="CY26">
            <v>145.63349914550781</v>
          </cell>
          <cell r="CZ26">
            <v>283.49908447265625</v>
          </cell>
          <cell r="DA26">
            <v>128.33245849609375</v>
          </cell>
          <cell r="DB26">
            <v>149.53324890136719</v>
          </cell>
          <cell r="DC26">
            <v>163.69622802734375</v>
          </cell>
          <cell r="DD26">
            <v>250.11479187011719</v>
          </cell>
          <cell r="DE26">
            <v>337.18911743164063</v>
          </cell>
          <cell r="DF26">
            <v>129.63038635253906</v>
          </cell>
          <cell r="DG26">
            <v>149.67832946777344</v>
          </cell>
          <cell r="DH26">
            <v>159.12429809570313</v>
          </cell>
          <cell r="DI26">
            <v>218.30274963378906</v>
          </cell>
          <cell r="DJ26">
            <v>252.67849731445313</v>
          </cell>
          <cell r="DK26">
            <v>175.06700134277344</v>
          </cell>
          <cell r="DL26">
            <v>1056.803955078125</v>
          </cell>
          <cell r="DM26">
            <v>188.7264404296875</v>
          </cell>
          <cell r="DN26">
            <v>162.788818359375</v>
          </cell>
          <cell r="DO26">
            <v>82.47418212890625</v>
          </cell>
          <cell r="DQ26">
            <v>928.32000732421875</v>
          </cell>
          <cell r="DR26">
            <v>1246.9599609375</v>
          </cell>
          <cell r="DS26">
            <v>153.93185424804688</v>
          </cell>
          <cell r="DT26">
            <v>118.093994140625</v>
          </cell>
          <cell r="DU26">
            <v>114.46070861816406</v>
          </cell>
          <cell r="DV26">
            <v>40877</v>
          </cell>
          <cell r="DW26">
            <v>40877</v>
          </cell>
          <cell r="DX26">
            <v>400.34500122070313</v>
          </cell>
          <cell r="DY26">
            <v>148.85499572753906</v>
          </cell>
          <cell r="DZ26">
            <v>294.59698486328125</v>
          </cell>
          <cell r="EA26">
            <v>355.64599609375</v>
          </cell>
          <cell r="EB26">
            <v>217.80000305175781</v>
          </cell>
          <cell r="EC26">
            <v>319.18301391601563</v>
          </cell>
          <cell r="ED26">
            <v>243.48100280761719</v>
          </cell>
          <cell r="EE26">
            <v>263.6510009765625</v>
          </cell>
          <cell r="EF26">
            <v>278.07501220703125</v>
          </cell>
          <cell r="EG26">
            <v>270.31201171875</v>
          </cell>
          <cell r="EH26">
            <v>248.96800231933594</v>
          </cell>
          <cell r="EI26">
            <v>206.16400146484375</v>
          </cell>
          <cell r="EJ26">
            <v>286.26901245117188</v>
          </cell>
          <cell r="EK26">
            <v>235.29899597167969</v>
          </cell>
          <cell r="EL26">
            <v>213.875</v>
          </cell>
          <cell r="EM26">
            <v>134.60899353027344</v>
          </cell>
          <cell r="EN26">
            <v>133.92599487304688</v>
          </cell>
          <cell r="EO26">
            <v>228.45199584960938</v>
          </cell>
          <cell r="EP26">
            <v>139.35348510742188</v>
          </cell>
          <cell r="EQ26">
            <v>140.19987487792969</v>
          </cell>
          <cell r="ER26">
            <v>139.20193481445313</v>
          </cell>
        </row>
        <row r="27">
          <cell r="A27">
            <v>40908</v>
          </cell>
          <cell r="B27">
            <v>138.31700134277344</v>
          </cell>
          <cell r="D27">
            <v>122.31400299072266</v>
          </cell>
          <cell r="G27">
            <v>434.59100341796875</v>
          </cell>
          <cell r="J27">
            <v>244.77900695800781</v>
          </cell>
          <cell r="M27">
            <v>330.19400024414063</v>
          </cell>
          <cell r="N27">
            <v>179.60299682617188</v>
          </cell>
          <cell r="P27">
            <v>241.23500061035156</v>
          </cell>
          <cell r="Q27">
            <v>254.95100402832031</v>
          </cell>
          <cell r="R27">
            <v>294.94400024414063</v>
          </cell>
          <cell r="S27">
            <v>275.39999389648438</v>
          </cell>
          <cell r="T27">
            <v>323.25100708007813</v>
          </cell>
          <cell r="U27">
            <v>286.62399291992188</v>
          </cell>
          <cell r="V27">
            <v>355.218994140625</v>
          </cell>
          <cell r="W27">
            <v>167.77200317382813</v>
          </cell>
          <cell r="X27">
            <v>283.67800903320313</v>
          </cell>
          <cell r="Y27">
            <v>256.16500854492188</v>
          </cell>
          <cell r="Z27">
            <v>299.75</v>
          </cell>
          <cell r="AA27">
            <v>272.7969970703125</v>
          </cell>
          <cell r="AB27">
            <v>306.89498901367188</v>
          </cell>
          <cell r="AC27">
            <v>328.20401000976563</v>
          </cell>
          <cell r="AD27">
            <v>285.3489990234375</v>
          </cell>
          <cell r="AE27">
            <v>277.55300903320313</v>
          </cell>
          <cell r="AF27">
            <v>312.4739990234375</v>
          </cell>
          <cell r="AG27">
            <v>292.49798583984375</v>
          </cell>
          <cell r="AH27">
            <v>647.26800537109375</v>
          </cell>
          <cell r="AI27">
            <v>291.63400268554688</v>
          </cell>
          <cell r="AJ27">
            <v>269.57598876953125</v>
          </cell>
          <cell r="AK27">
            <v>278.75698852539063</v>
          </cell>
          <cell r="AL27">
            <v>254.36099243164063</v>
          </cell>
          <cell r="AM27">
            <v>305.00100708007813</v>
          </cell>
          <cell r="AN27">
            <v>281.25399780273438</v>
          </cell>
          <cell r="AO27">
            <v>294.4530029296875</v>
          </cell>
          <cell r="AP27">
            <v>265.60000610351563</v>
          </cell>
          <cell r="AQ27">
            <v>280.98300170898438</v>
          </cell>
          <cell r="AR27">
            <v>304.44000244140625</v>
          </cell>
          <cell r="AS27">
            <v>393.13299560546875</v>
          </cell>
          <cell r="AT27">
            <v>279.3699951171875</v>
          </cell>
          <cell r="AU27">
            <v>330.60501098632813</v>
          </cell>
          <cell r="AV27">
            <v>158.89100646972656</v>
          </cell>
          <cell r="AW27">
            <v>157.44599914550781</v>
          </cell>
          <cell r="AX27">
            <v>266.04501342773438</v>
          </cell>
          <cell r="AY27">
            <v>308.06900024414063</v>
          </cell>
          <cell r="BB27">
            <v>297.14999389648438</v>
          </cell>
          <cell r="BE27">
            <v>277.927001953125</v>
          </cell>
          <cell r="BF27">
            <v>281.07598876953125</v>
          </cell>
          <cell r="BG27">
            <v>794.7340087890625</v>
          </cell>
          <cell r="BH27">
            <v>2219.452880859375</v>
          </cell>
          <cell r="BI27">
            <v>823.614990234375</v>
          </cell>
          <cell r="BJ27">
            <v>1827.9730224609375</v>
          </cell>
          <cell r="BK27">
            <v>523.9420166015625</v>
          </cell>
          <cell r="BL27">
            <v>528.99700927734375</v>
          </cell>
          <cell r="BM27">
            <v>536.77001953125</v>
          </cell>
          <cell r="BN27">
            <v>603.81597900390625</v>
          </cell>
          <cell r="BO27">
            <v>478.52700805664063</v>
          </cell>
          <cell r="BP27">
            <v>277.68701171875</v>
          </cell>
          <cell r="BQ27">
            <v>442.93399047851563</v>
          </cell>
          <cell r="BR27">
            <v>290.90499877929688</v>
          </cell>
          <cell r="BS27">
            <v>233.93899536132813</v>
          </cell>
          <cell r="BT27">
            <v>263.2659912109375</v>
          </cell>
          <cell r="BU27">
            <v>104.05799865722656</v>
          </cell>
          <cell r="BV27">
            <v>266.02099609375</v>
          </cell>
          <cell r="BW27">
            <v>175.74299621582031</v>
          </cell>
          <cell r="BX27">
            <v>220.88600158691406</v>
          </cell>
          <cell r="BY27">
            <v>1992.4969482421875</v>
          </cell>
          <cell r="BZ27">
            <v>2096.157958984375</v>
          </cell>
          <cell r="CA27">
            <v>250.58900451660156</v>
          </cell>
          <cell r="CB27">
            <v>209.4984130859375</v>
          </cell>
          <cell r="CC27">
            <v>208.80198669433594</v>
          </cell>
          <cell r="CD27">
            <v>263.342041015625</v>
          </cell>
          <cell r="CE27">
            <v>293.75790405273438</v>
          </cell>
          <cell r="CF27">
            <v>262.71713256835938</v>
          </cell>
          <cell r="CG27">
            <v>263.7457275390625</v>
          </cell>
          <cell r="CH27">
            <v>244.3951416015625</v>
          </cell>
          <cell r="CI27">
            <v>442.3890380859375</v>
          </cell>
          <cell r="CJ27">
            <v>334.57489013671875</v>
          </cell>
          <cell r="CK27">
            <v>340.9991455078125</v>
          </cell>
          <cell r="CL27">
            <v>308.73382568359375</v>
          </cell>
          <cell r="CM27">
            <v>633.210693359375</v>
          </cell>
          <cell r="CN27">
            <v>264.156494140625</v>
          </cell>
          <cell r="CO27">
            <v>135.20053100585938</v>
          </cell>
          <cell r="CP27">
            <v>351.3421630859375</v>
          </cell>
          <cell r="CQ27">
            <v>230.19708251953125</v>
          </cell>
          <cell r="CR27">
            <v>289.5311279296875</v>
          </cell>
          <cell r="CS27">
            <v>160.63876342773438</v>
          </cell>
          <cell r="CT27">
            <v>289.6875</v>
          </cell>
          <cell r="CU27">
            <v>301.14288330078125</v>
          </cell>
          <cell r="CV27">
            <v>137.98907470703125</v>
          </cell>
          <cell r="CW27">
            <v>170.06869506835938</v>
          </cell>
          <cell r="CX27">
            <v>324.27581787109375</v>
          </cell>
          <cell r="CY27">
            <v>147.6483154296875</v>
          </cell>
          <cell r="CZ27">
            <v>285.01296997070313</v>
          </cell>
          <cell r="DA27">
            <v>129.494384765625</v>
          </cell>
          <cell r="DB27">
            <v>151.43098449707031</v>
          </cell>
          <cell r="DC27">
            <v>164.35885620117188</v>
          </cell>
          <cell r="DD27">
            <v>256.49456787109375</v>
          </cell>
          <cell r="DE27">
            <v>344.81338500976563</v>
          </cell>
          <cell r="DF27">
            <v>129.64208984375</v>
          </cell>
          <cell r="DG27">
            <v>152.39720153808594</v>
          </cell>
          <cell r="DH27">
            <v>160.93504333496094</v>
          </cell>
          <cell r="DI27">
            <v>219.31631469726563</v>
          </cell>
          <cell r="DJ27">
            <v>253.49359130859375</v>
          </cell>
          <cell r="DK27">
            <v>174.81419372558594</v>
          </cell>
          <cell r="DL27">
            <v>1053.39013671875</v>
          </cell>
          <cell r="DM27">
            <v>188.46992492675781</v>
          </cell>
          <cell r="DN27">
            <v>167.13787841796875</v>
          </cell>
          <cell r="DO27">
            <v>86.521659851074219</v>
          </cell>
          <cell r="DQ27">
            <v>916.3900146484375</v>
          </cell>
          <cell r="DR27">
            <v>1257.5999755859375</v>
          </cell>
          <cell r="DS27">
            <v>157.70820617675781</v>
          </cell>
          <cell r="DT27">
            <v>118.67207336425781</v>
          </cell>
          <cell r="DU27">
            <v>115.06581115722656</v>
          </cell>
          <cell r="DV27">
            <v>40908</v>
          </cell>
          <cell r="DW27">
            <v>40908</v>
          </cell>
          <cell r="DX27">
            <v>408.9580078125</v>
          </cell>
          <cell r="DY27">
            <v>153.281005859375</v>
          </cell>
          <cell r="DZ27">
            <v>299.89199829101563</v>
          </cell>
          <cell r="EA27">
            <v>361.21099853515625</v>
          </cell>
          <cell r="EB27">
            <v>219.72700500488281</v>
          </cell>
          <cell r="EC27">
            <v>327.53900146484375</v>
          </cell>
          <cell r="ED27">
            <v>249.74800109863281</v>
          </cell>
          <cell r="EE27">
            <v>271.38900756835938</v>
          </cell>
          <cell r="EF27">
            <v>285.83599853515625</v>
          </cell>
          <cell r="EG27">
            <v>275.375</v>
          </cell>
          <cell r="EH27">
            <v>254.72500610351563</v>
          </cell>
          <cell r="EI27">
            <v>213.07600402832031</v>
          </cell>
          <cell r="EJ27">
            <v>294.11099243164063</v>
          </cell>
          <cell r="EK27">
            <v>239.82099914550781</v>
          </cell>
          <cell r="EL27">
            <v>220.95599365234375</v>
          </cell>
          <cell r="EM27">
            <v>140.39100646972656</v>
          </cell>
          <cell r="EN27">
            <v>134.68699645996094</v>
          </cell>
          <cell r="EO27">
            <v>233.92599487304688</v>
          </cell>
          <cell r="EP27">
            <v>143.20362854003906</v>
          </cell>
          <cell r="EQ27">
            <v>143.9501953125</v>
          </cell>
          <cell r="ER27">
            <v>142.98875427246094</v>
          </cell>
        </row>
        <row r="28">
          <cell r="A28">
            <v>40939</v>
          </cell>
          <cell r="B28">
            <v>141.45799255371094</v>
          </cell>
          <cell r="D28">
            <v>123.57499694824219</v>
          </cell>
          <cell r="G28">
            <v>444.23599243164063</v>
          </cell>
          <cell r="J28">
            <v>256.385986328125</v>
          </cell>
          <cell r="M28">
            <v>340.56201171875</v>
          </cell>
          <cell r="N28">
            <v>185.27400207519531</v>
          </cell>
          <cell r="P28">
            <v>243.12100219726563</v>
          </cell>
          <cell r="Q28">
            <v>257.572998046875</v>
          </cell>
          <cell r="R28">
            <v>301.13800048828125</v>
          </cell>
          <cell r="S28">
            <v>285.739013671875</v>
          </cell>
          <cell r="T28">
            <v>341.67001342773438</v>
          </cell>
          <cell r="U28">
            <v>293.97799682617188</v>
          </cell>
          <cell r="V28">
            <v>376.23300170898438</v>
          </cell>
          <cell r="W28">
            <v>171.10099792480469</v>
          </cell>
          <cell r="X28">
            <v>293.15798950195313</v>
          </cell>
          <cell r="Y28">
            <v>258.88101196289063</v>
          </cell>
          <cell r="Z28">
            <v>303.68701171875</v>
          </cell>
          <cell r="AA28">
            <v>283.88699340820313</v>
          </cell>
          <cell r="AB28">
            <v>328.4630126953125</v>
          </cell>
          <cell r="AC28">
            <v>336.385009765625</v>
          </cell>
          <cell r="AD28">
            <v>291.28900146484375</v>
          </cell>
          <cell r="AE28">
            <v>283.20199584960938</v>
          </cell>
          <cell r="AF28">
            <v>327.38800048828125</v>
          </cell>
          <cell r="AG28">
            <v>306.04000854492188</v>
          </cell>
          <cell r="AH28">
            <v>671.8189697265625</v>
          </cell>
          <cell r="AI28">
            <v>307.22100830078125</v>
          </cell>
          <cell r="AJ28">
            <v>272.6719970703125</v>
          </cell>
          <cell r="AK28">
            <v>283.27398681640625</v>
          </cell>
          <cell r="AL28">
            <v>259.91900634765625</v>
          </cell>
          <cell r="AM28">
            <v>309.79598999023438</v>
          </cell>
          <cell r="AN28">
            <v>290.94400024414063</v>
          </cell>
          <cell r="AO28">
            <v>300.19400024414063</v>
          </cell>
          <cell r="AP28">
            <v>273.84799194335938</v>
          </cell>
          <cell r="AQ28">
            <v>286.4840087890625</v>
          </cell>
          <cell r="AR28">
            <v>321.94000244140625</v>
          </cell>
          <cell r="AS28">
            <v>403.71701049804688</v>
          </cell>
          <cell r="AT28">
            <v>286.97198486328125</v>
          </cell>
          <cell r="AU28">
            <v>339.32101440429688</v>
          </cell>
          <cell r="AV28">
            <v>163.02200317382813</v>
          </cell>
          <cell r="AW28">
            <v>161.5</v>
          </cell>
          <cell r="AX28">
            <v>273.40399169921875</v>
          </cell>
          <cell r="AY28">
            <v>312.31600952148438</v>
          </cell>
          <cell r="BB28">
            <v>303.781005859375</v>
          </cell>
          <cell r="BE28">
            <v>288.49798583984375</v>
          </cell>
          <cell r="BF28">
            <v>288.01998901367188</v>
          </cell>
          <cell r="BG28">
            <v>807.63201904296875</v>
          </cell>
          <cell r="BH28">
            <v>2267.89697265625</v>
          </cell>
          <cell r="BI28">
            <v>847.5250244140625</v>
          </cell>
          <cell r="BJ28">
            <v>1835.56005859375</v>
          </cell>
          <cell r="BK28">
            <v>527.218017578125</v>
          </cell>
          <cell r="BL28">
            <v>537.156005859375</v>
          </cell>
          <cell r="BM28">
            <v>548.5880126953125</v>
          </cell>
          <cell r="BN28">
            <v>618.3709716796875</v>
          </cell>
          <cell r="BO28">
            <v>482.19601440429688</v>
          </cell>
          <cell r="BP28">
            <v>284.02899169921875</v>
          </cell>
          <cell r="BQ28">
            <v>454.24301147460938</v>
          </cell>
          <cell r="BR28">
            <v>298.01400756835938</v>
          </cell>
          <cell r="BS28">
            <v>240.2449951171875</v>
          </cell>
          <cell r="BT28">
            <v>275.864013671875</v>
          </cell>
          <cell r="BU28">
            <v>109.28299713134766</v>
          </cell>
          <cell r="BV28">
            <v>272.85800170898438</v>
          </cell>
          <cell r="BW28">
            <v>187.27400207519531</v>
          </cell>
          <cell r="BX28">
            <v>226.62699890136719</v>
          </cell>
          <cell r="BY28">
            <v>2044.822021484375</v>
          </cell>
          <cell r="BZ28">
            <v>2141.91796875</v>
          </cell>
          <cell r="CA28">
            <v>252.82000732421875</v>
          </cell>
          <cell r="CB28">
            <v>213.68678283691406</v>
          </cell>
          <cell r="CC28">
            <v>210.97933959960938</v>
          </cell>
          <cell r="CD28">
            <v>265.49844360351563</v>
          </cell>
          <cell r="CE28">
            <v>298.13034057617188</v>
          </cell>
          <cell r="CF28">
            <v>271.07839965820313</v>
          </cell>
          <cell r="CG28">
            <v>269.02804565429688</v>
          </cell>
          <cell r="CH28">
            <v>251.90467834472656</v>
          </cell>
          <cell r="CI28">
            <v>458.78414916992188</v>
          </cell>
          <cell r="CJ28">
            <v>348.97479248046875</v>
          </cell>
          <cell r="CK28">
            <v>363.97674560546875</v>
          </cell>
          <cell r="CL28">
            <v>321.20230102539063</v>
          </cell>
          <cell r="CM28">
            <v>676.9873046875</v>
          </cell>
          <cell r="CN28">
            <v>268.6014404296875</v>
          </cell>
          <cell r="CO28">
            <v>137.36856079101563</v>
          </cell>
          <cell r="CP28">
            <v>357.49740600585938</v>
          </cell>
          <cell r="CQ28">
            <v>232.5989990234375</v>
          </cell>
          <cell r="CR28">
            <v>296.4591064453125</v>
          </cell>
          <cell r="CS28">
            <v>162.50538635253906</v>
          </cell>
          <cell r="CT28">
            <v>298.83721923828125</v>
          </cell>
          <cell r="CU28">
            <v>316.142578125</v>
          </cell>
          <cell r="CV28">
            <v>148.44007873535156</v>
          </cell>
          <cell r="CW28">
            <v>172.66842651367188</v>
          </cell>
          <cell r="CX28">
            <v>345.00994873046875</v>
          </cell>
          <cell r="CY28">
            <v>149.267578125</v>
          </cell>
          <cell r="CZ28">
            <v>297.53274536132813</v>
          </cell>
          <cell r="DA28">
            <v>132.21630859375</v>
          </cell>
          <cell r="DB28">
            <v>154.8211669921875</v>
          </cell>
          <cell r="DC28">
            <v>173.76287841796875</v>
          </cell>
          <cell r="DD28">
            <v>269.2825927734375</v>
          </cell>
          <cell r="DE28">
            <v>359.1966552734375</v>
          </cell>
          <cell r="DF28">
            <v>132.04420471191406</v>
          </cell>
          <cell r="DG28">
            <v>154.59916687011719</v>
          </cell>
          <cell r="DH28">
            <v>162.871337890625</v>
          </cell>
          <cell r="DI28">
            <v>223.80978393554688</v>
          </cell>
          <cell r="DJ28">
            <v>257.94790649414063</v>
          </cell>
          <cell r="DK28">
            <v>182.80784606933594</v>
          </cell>
          <cell r="DL28">
            <v>1085.0325927734375</v>
          </cell>
          <cell r="DM28">
            <v>191.94993591308594</v>
          </cell>
          <cell r="DN28">
            <v>173.00209045410156</v>
          </cell>
          <cell r="DO28">
            <v>95.289596557617188</v>
          </cell>
          <cell r="DQ28">
            <v>1019.3900146484375</v>
          </cell>
          <cell r="DR28">
            <v>1312.4100341796875</v>
          </cell>
          <cell r="DS28">
            <v>165.82026672363281</v>
          </cell>
          <cell r="DT28">
            <v>119.84632110595703</v>
          </cell>
          <cell r="DU28">
            <v>119.70597076416016</v>
          </cell>
          <cell r="DV28">
            <v>40939</v>
          </cell>
          <cell r="DW28">
            <v>40939</v>
          </cell>
          <cell r="DX28">
            <v>412.64401245117188</v>
          </cell>
          <cell r="DY28">
            <v>157.95399475097656</v>
          </cell>
          <cell r="DZ28">
            <v>307.83401489257813</v>
          </cell>
          <cell r="EA28">
            <v>370.87298583984375</v>
          </cell>
          <cell r="EB28">
            <v>223.70500183105469</v>
          </cell>
          <cell r="EC28">
            <v>341.48699951171875</v>
          </cell>
          <cell r="ED28">
            <v>256.31201171875</v>
          </cell>
          <cell r="EE28">
            <v>285.24600219726563</v>
          </cell>
          <cell r="EF28">
            <v>294.28399658203125</v>
          </cell>
          <cell r="EG28">
            <v>281.94601440429688</v>
          </cell>
          <cell r="EH28">
            <v>260.96600341796875</v>
          </cell>
          <cell r="EI28">
            <v>218.34599304199219</v>
          </cell>
          <cell r="EJ28">
            <v>309.10101318359375</v>
          </cell>
          <cell r="EK28">
            <v>245.8070068359375</v>
          </cell>
          <cell r="EL28">
            <v>231.64399719238281</v>
          </cell>
          <cell r="EM28">
            <v>144.51600646972656</v>
          </cell>
          <cell r="EN28">
            <v>140.38600158691406</v>
          </cell>
          <cell r="EO28">
            <v>231.93299865722656</v>
          </cell>
          <cell r="EP28">
            <v>147.66703796386719</v>
          </cell>
          <cell r="EQ28">
            <v>147.98908996582031</v>
          </cell>
          <cell r="ER28">
            <v>147.3572998046875</v>
          </cell>
        </row>
        <row r="29">
          <cell r="A29">
            <v>40968</v>
          </cell>
          <cell r="B29">
            <v>143.89300537109375</v>
          </cell>
          <cell r="D29">
            <v>124.80599975585938</v>
          </cell>
          <cell r="G29">
            <v>454.94100952148438</v>
          </cell>
          <cell r="J29">
            <v>266.51998901367188</v>
          </cell>
          <cell r="M29">
            <v>351.29299926757813</v>
          </cell>
          <cell r="N29">
            <v>191.406005859375</v>
          </cell>
          <cell r="P29">
            <v>246.11599731445313</v>
          </cell>
          <cell r="Q29">
            <v>259.59100341796875</v>
          </cell>
          <cell r="R29">
            <v>307.60299682617188</v>
          </cell>
          <cell r="S29">
            <v>295.11300659179688</v>
          </cell>
          <cell r="T29">
            <v>362.73699951171875</v>
          </cell>
          <cell r="U29">
            <v>301.21600341796875</v>
          </cell>
          <cell r="V29">
            <v>399.32901000976563</v>
          </cell>
          <cell r="W29">
            <v>182.49200439453125</v>
          </cell>
          <cell r="X29">
            <v>301.34201049804688</v>
          </cell>
          <cell r="Y29">
            <v>261.02700805664063</v>
          </cell>
          <cell r="Z29">
            <v>308.17898559570313</v>
          </cell>
          <cell r="AA29">
            <v>291.30899047851563</v>
          </cell>
          <cell r="AB29">
            <v>356.31298828125</v>
          </cell>
          <cell r="AC29">
            <v>347.375</v>
          </cell>
          <cell r="AD29">
            <v>298.05899047851563</v>
          </cell>
          <cell r="AE29">
            <v>290.33401489257813</v>
          </cell>
          <cell r="AF29">
            <v>342.322998046875</v>
          </cell>
          <cell r="AG29">
            <v>320.12899780273438</v>
          </cell>
          <cell r="AH29">
            <v>694.14697265625</v>
          </cell>
          <cell r="AI29">
            <v>325.19500732421875</v>
          </cell>
          <cell r="AJ29">
            <v>275.63198852539063</v>
          </cell>
          <cell r="AK29">
            <v>287.6400146484375</v>
          </cell>
          <cell r="AL29">
            <v>264.11898803710938</v>
          </cell>
          <cell r="AM29">
            <v>315.77200317382813</v>
          </cell>
          <cell r="AN29">
            <v>298.35800170898438</v>
          </cell>
          <cell r="AO29">
            <v>307.08499145507813</v>
          </cell>
          <cell r="AP29">
            <v>280.81399536132813</v>
          </cell>
          <cell r="AQ29">
            <v>291.75299072265625</v>
          </cell>
          <cell r="AR29">
            <v>336.20700073242188</v>
          </cell>
          <cell r="AS29">
            <v>412.45599365234375</v>
          </cell>
          <cell r="AT29">
            <v>295.97000122070313</v>
          </cell>
          <cell r="AU29">
            <v>346.66400146484375</v>
          </cell>
          <cell r="AV29">
            <v>167.17500305175781</v>
          </cell>
          <cell r="AW29">
            <v>165.68899536132813</v>
          </cell>
          <cell r="AX29">
            <v>278.41400146484375</v>
          </cell>
          <cell r="AY29">
            <v>316.5880126953125</v>
          </cell>
          <cell r="BB29">
            <v>311.27700805664063</v>
          </cell>
          <cell r="BE29">
            <v>295.4630126953125</v>
          </cell>
          <cell r="BF29">
            <v>294.95901489257813</v>
          </cell>
          <cell r="BG29">
            <v>828.6610107421875</v>
          </cell>
          <cell r="BH29">
            <v>2287.14892578125</v>
          </cell>
          <cell r="BI29">
            <v>866.83599853515625</v>
          </cell>
          <cell r="BJ29">
            <v>1837.43994140625</v>
          </cell>
          <cell r="BK29">
            <v>526.62298583984375</v>
          </cell>
          <cell r="BL29">
            <v>539.33001708984375</v>
          </cell>
          <cell r="BM29">
            <v>552.16900634765625</v>
          </cell>
          <cell r="BN29">
            <v>626.01800537109375</v>
          </cell>
          <cell r="BO29">
            <v>479.24099731445313</v>
          </cell>
          <cell r="BP29">
            <v>283.12799072265625</v>
          </cell>
          <cell r="BQ29">
            <v>455.08599853515625</v>
          </cell>
          <cell r="BR29">
            <v>304.24600219726563</v>
          </cell>
          <cell r="BS29">
            <v>245.08500671386719</v>
          </cell>
          <cell r="BT29">
            <v>285.48001098632813</v>
          </cell>
          <cell r="BU29">
            <v>113.70200347900391</v>
          </cell>
          <cell r="BV29">
            <v>278.44500732421875</v>
          </cell>
          <cell r="BW29">
            <v>195.36500549316406</v>
          </cell>
          <cell r="BX29">
            <v>230.54499816894531</v>
          </cell>
          <cell r="BY29">
            <v>2086.452880859375</v>
          </cell>
          <cell r="BZ29">
            <v>2158.43798828125</v>
          </cell>
          <cell r="CA29">
            <v>252.78500366210938</v>
          </cell>
          <cell r="CB29">
            <v>215.05766296386719</v>
          </cell>
          <cell r="CC29">
            <v>212.86766052246094</v>
          </cell>
          <cell r="CD29">
            <v>267.7489013671875</v>
          </cell>
          <cell r="CE29">
            <v>304.609375</v>
          </cell>
          <cell r="CF29">
            <v>277.17282104492188</v>
          </cell>
          <cell r="CG29">
            <v>274.12234497070313</v>
          </cell>
          <cell r="CH29">
            <v>257.2454833984375</v>
          </cell>
          <cell r="CI29">
            <v>471.36944580078125</v>
          </cell>
          <cell r="CJ29">
            <v>365.9305419921875</v>
          </cell>
          <cell r="CK29">
            <v>393.78176879882813</v>
          </cell>
          <cell r="CL29">
            <v>333.03369140625</v>
          </cell>
          <cell r="CM29">
            <v>702.80072021484375</v>
          </cell>
          <cell r="CN29">
            <v>273.331787109375</v>
          </cell>
          <cell r="CO29">
            <v>139.40298461914063</v>
          </cell>
          <cell r="CP29">
            <v>363.97543334960938</v>
          </cell>
          <cell r="CQ29">
            <v>235.24557495117188</v>
          </cell>
          <cell r="CR29">
            <v>301.89111328125</v>
          </cell>
          <cell r="CS29">
            <v>164.58836364746094</v>
          </cell>
          <cell r="CT29">
            <v>310.1219482421875</v>
          </cell>
          <cell r="CU29">
            <v>331.33197021484375</v>
          </cell>
          <cell r="CV29">
            <v>158.25962829589844</v>
          </cell>
          <cell r="CW29">
            <v>174.35401916503906</v>
          </cell>
          <cell r="CX29">
            <v>386.00665283203125</v>
          </cell>
          <cell r="CY29">
            <v>151.35079956054688</v>
          </cell>
          <cell r="CZ29">
            <v>307.5347900390625</v>
          </cell>
          <cell r="DA29">
            <v>134.07257080078125</v>
          </cell>
          <cell r="DB29">
            <v>157.16070556640625</v>
          </cell>
          <cell r="DC29">
            <v>179.09765625</v>
          </cell>
          <cell r="DD29">
            <v>278.03598022460938</v>
          </cell>
          <cell r="DE29">
            <v>365.06594848632813</v>
          </cell>
          <cell r="DF29">
            <v>133.53753662109375</v>
          </cell>
          <cell r="DG29">
            <v>156.36454772949219</v>
          </cell>
          <cell r="DH29">
            <v>166.08412170410156</v>
          </cell>
          <cell r="DI29">
            <v>227.75057983398438</v>
          </cell>
          <cell r="DJ29">
            <v>262.00039672851563</v>
          </cell>
          <cell r="DK29">
            <v>189.244140625</v>
          </cell>
          <cell r="DL29">
            <v>1127.7154541015625</v>
          </cell>
          <cell r="DM29">
            <v>198.67721557617188</v>
          </cell>
          <cell r="DN29">
            <v>176.35385131835938</v>
          </cell>
          <cell r="DO29">
            <v>101.19499969482422</v>
          </cell>
          <cell r="DQ29">
            <v>1079.43994140625</v>
          </cell>
          <cell r="DR29">
            <v>1365.6800537109375</v>
          </cell>
          <cell r="DS29">
            <v>167.69711303710938</v>
          </cell>
          <cell r="DT29">
            <v>120.36511993408203</v>
          </cell>
          <cell r="DU29">
            <v>120.89327239990234</v>
          </cell>
          <cell r="DV29">
            <v>40968</v>
          </cell>
          <cell r="DW29">
            <v>40968</v>
          </cell>
          <cell r="DX29">
            <v>420.385986328125</v>
          </cell>
          <cell r="DY29">
            <v>161.93299865722656</v>
          </cell>
          <cell r="DZ29">
            <v>313.16799926757813</v>
          </cell>
          <cell r="EA29">
            <v>377.23098754882813</v>
          </cell>
          <cell r="EB29">
            <v>227.55900573730469</v>
          </cell>
          <cell r="EC29">
            <v>349.59698486328125</v>
          </cell>
          <cell r="ED29">
            <v>260.60699462890625</v>
          </cell>
          <cell r="EE29">
            <v>292.11300659179688</v>
          </cell>
          <cell r="EF29">
            <v>300.20498657226563</v>
          </cell>
          <cell r="EG29">
            <v>286.51901245117188</v>
          </cell>
          <cell r="EH29">
            <v>265.02099609375</v>
          </cell>
          <cell r="EI29">
            <v>225.16299438476563</v>
          </cell>
          <cell r="EJ29">
            <v>317.00201416015625</v>
          </cell>
          <cell r="EK29">
            <v>250.88200378417969</v>
          </cell>
          <cell r="EL29">
            <v>240.11700439453125</v>
          </cell>
          <cell r="EM29">
            <v>148.68699645996094</v>
          </cell>
          <cell r="EN29">
            <v>142.35600280761719</v>
          </cell>
          <cell r="EO29">
            <v>236.61700439453125</v>
          </cell>
          <cell r="EP29">
            <v>151.20823669433594</v>
          </cell>
          <cell r="EQ29">
            <v>151.42889404296875</v>
          </cell>
          <cell r="ER29">
            <v>150.77650451660156</v>
          </cell>
        </row>
        <row r="30">
          <cell r="A30">
            <v>40999</v>
          </cell>
          <cell r="B30">
            <v>147.2239990234375</v>
          </cell>
          <cell r="D30">
            <v>126.64199829101563</v>
          </cell>
          <cell r="G30">
            <v>457.7449951171875</v>
          </cell>
          <cell r="J30">
            <v>263.83401489257813</v>
          </cell>
          <cell r="M30">
            <v>351.32400512695313</v>
          </cell>
          <cell r="N30">
            <v>192.14100646972656</v>
          </cell>
          <cell r="P30">
            <v>248.37699890136719</v>
          </cell>
          <cell r="Q30">
            <v>260.76901245117188</v>
          </cell>
          <cell r="R30">
            <v>309.62200927734375</v>
          </cell>
          <cell r="S30">
            <v>296.822998046875</v>
          </cell>
          <cell r="T30">
            <v>362.00799560546875</v>
          </cell>
          <cell r="U30">
            <v>303.12899780273438</v>
          </cell>
          <cell r="V30">
            <v>398.2340087890625</v>
          </cell>
          <cell r="W30">
            <v>184.875</v>
          </cell>
          <cell r="X30">
            <v>301.718994140625</v>
          </cell>
          <cell r="Y30">
            <v>261.97500610351563</v>
          </cell>
          <cell r="Z30">
            <v>309.18301391601563</v>
          </cell>
          <cell r="AA30">
            <v>295.16598510742188</v>
          </cell>
          <cell r="AB30">
            <v>354.63699340820313</v>
          </cell>
          <cell r="AC30">
            <v>348.96200561523438</v>
          </cell>
          <cell r="AD30">
            <v>300.46798706054688</v>
          </cell>
          <cell r="AE30">
            <v>292.86099243164063</v>
          </cell>
          <cell r="AF30">
            <v>340.06100463867188</v>
          </cell>
          <cell r="AG30">
            <v>320.85000610351563</v>
          </cell>
          <cell r="AH30">
            <v>703.0560302734375</v>
          </cell>
          <cell r="AI30">
            <v>324.50299072265625</v>
          </cell>
          <cell r="AJ30">
            <v>276.80999755859375</v>
          </cell>
          <cell r="AK30">
            <v>289.27801513671875</v>
          </cell>
          <cell r="AL30">
            <v>266.27899169921875</v>
          </cell>
          <cell r="AM30">
            <v>317.31600952148438</v>
          </cell>
          <cell r="AN30">
            <v>299.23199462890625</v>
          </cell>
          <cell r="AO30">
            <v>308.63101196289063</v>
          </cell>
          <cell r="AP30">
            <v>282.03201293945313</v>
          </cell>
          <cell r="AQ30">
            <v>292.302001953125</v>
          </cell>
          <cell r="AR30">
            <v>335.94601440429688</v>
          </cell>
          <cell r="AS30">
            <v>416.44400024414063</v>
          </cell>
          <cell r="AT30">
            <v>296.77700805664063</v>
          </cell>
          <cell r="AU30">
            <v>350.73300170898438</v>
          </cell>
          <cell r="AV30">
            <v>167.74099731445313</v>
          </cell>
          <cell r="AW30">
            <v>166.18699645996094</v>
          </cell>
          <cell r="AX30">
            <v>279.05300903320313</v>
          </cell>
          <cell r="AY30">
            <v>318.38400268554688</v>
          </cell>
          <cell r="BB30">
            <v>312.7650146484375</v>
          </cell>
          <cell r="BE30">
            <v>298.00399780273438</v>
          </cell>
          <cell r="BF30">
            <v>296.35000610351563</v>
          </cell>
          <cell r="BG30">
            <v>830.8790283203125</v>
          </cell>
          <cell r="BH30">
            <v>2273.64599609375</v>
          </cell>
          <cell r="BI30">
            <v>866.0250244140625</v>
          </cell>
          <cell r="BJ30">
            <v>1838.907958984375</v>
          </cell>
          <cell r="BK30">
            <v>522.1820068359375</v>
          </cell>
          <cell r="BL30">
            <v>535.6409912109375</v>
          </cell>
          <cell r="BM30">
            <v>548.76702880859375</v>
          </cell>
          <cell r="BN30">
            <v>622.72698974609375</v>
          </cell>
          <cell r="BO30">
            <v>476.0369873046875</v>
          </cell>
          <cell r="BP30">
            <v>279.81201171875</v>
          </cell>
          <cell r="BQ30">
            <v>452.15200805664063</v>
          </cell>
          <cell r="BR30">
            <v>302.88101196289063</v>
          </cell>
          <cell r="BS30">
            <v>245.06199645996094</v>
          </cell>
          <cell r="BT30">
            <v>287.364990234375</v>
          </cell>
          <cell r="BU30">
            <v>114.44200134277344</v>
          </cell>
          <cell r="BV30">
            <v>277.98001098632813</v>
          </cell>
          <cell r="BW30">
            <v>197.80999755859375</v>
          </cell>
          <cell r="BX30">
            <v>232.64199829101563</v>
          </cell>
          <cell r="BY30">
            <v>2083.5791015625</v>
          </cell>
          <cell r="BZ30">
            <v>2175.01611328125</v>
          </cell>
          <cell r="CA30">
            <v>251.51199340820313</v>
          </cell>
          <cell r="CB30">
            <v>213.6197509765625</v>
          </cell>
          <cell r="CC30">
            <v>214.11848449707031</v>
          </cell>
          <cell r="CD30">
            <v>269.12911987304688</v>
          </cell>
          <cell r="CE30">
            <v>306.6883544921875</v>
          </cell>
          <cell r="CF30">
            <v>279.52786254882813</v>
          </cell>
          <cell r="CG30">
            <v>274.783935546875</v>
          </cell>
          <cell r="CH30">
            <v>260.09127807617188</v>
          </cell>
          <cell r="CI30">
            <v>476.439453125</v>
          </cell>
          <cell r="CJ30">
            <v>364.25259399414063</v>
          </cell>
          <cell r="CK30">
            <v>389.59014892578125</v>
          </cell>
          <cell r="CL30">
            <v>338.48876953125</v>
          </cell>
          <cell r="CM30">
            <v>692.40301513671875</v>
          </cell>
          <cell r="CN30">
            <v>275.61434936523438</v>
          </cell>
          <cell r="CO30">
            <v>140.0936279296875</v>
          </cell>
          <cell r="CP30">
            <v>366.847900390625</v>
          </cell>
          <cell r="CQ30">
            <v>237.09632873535156</v>
          </cell>
          <cell r="CR30">
            <v>301.236083984375</v>
          </cell>
          <cell r="CS30">
            <v>165.82865905761719</v>
          </cell>
          <cell r="CT30">
            <v>312.610595703125</v>
          </cell>
          <cell r="CU30">
            <v>331.6160888671875</v>
          </cell>
          <cell r="CV30">
            <v>158.03298950195313</v>
          </cell>
          <cell r="CW30">
            <v>174.04435729980469</v>
          </cell>
          <cell r="CX30">
            <v>381.08267211914063</v>
          </cell>
          <cell r="CY30">
            <v>151.83656311035156</v>
          </cell>
          <cell r="CZ30">
            <v>307.63970947265625</v>
          </cell>
          <cell r="DA30">
            <v>135.56742858886719</v>
          </cell>
          <cell r="DB30">
            <v>157.37226867675781</v>
          </cell>
          <cell r="DC30">
            <v>180.72647094726563</v>
          </cell>
          <cell r="DD30">
            <v>282.9114990234375</v>
          </cell>
          <cell r="DE30">
            <v>359.66900634765625</v>
          </cell>
          <cell r="DF30">
            <v>134.40568542480469</v>
          </cell>
          <cell r="DG30">
            <v>156.00350952148438</v>
          </cell>
          <cell r="DH30">
            <v>167.74516296386719</v>
          </cell>
          <cell r="DI30">
            <v>229.46537780761719</v>
          </cell>
          <cell r="DJ30">
            <v>264.00579833984375</v>
          </cell>
          <cell r="DK30">
            <v>187.80633544921875</v>
          </cell>
          <cell r="DL30">
            <v>1144.270263671875</v>
          </cell>
          <cell r="DM30">
            <v>199.87110900878906</v>
          </cell>
          <cell r="DN30">
            <v>178.21932983398438</v>
          </cell>
          <cell r="DO30">
            <v>103.40969085693359</v>
          </cell>
          <cell r="DQ30">
            <v>1041.449951171875</v>
          </cell>
          <cell r="DR30">
            <v>1408.469970703125</v>
          </cell>
          <cell r="DS30">
            <v>168.72206115722656</v>
          </cell>
          <cell r="DT30">
            <v>120.91193389892578</v>
          </cell>
          <cell r="DU30">
            <v>122.06542205810547</v>
          </cell>
          <cell r="DV30">
            <v>40999</v>
          </cell>
          <cell r="DW30">
            <v>40999</v>
          </cell>
          <cell r="DX30">
            <v>418.44601440429688</v>
          </cell>
          <cell r="DY30">
            <v>162.11399841308594</v>
          </cell>
          <cell r="DZ30">
            <v>313.51400756835938</v>
          </cell>
          <cell r="EA30">
            <v>380.11099243164063</v>
          </cell>
          <cell r="EB30">
            <v>229.44000244140625</v>
          </cell>
          <cell r="EC30">
            <v>349.27398681640625</v>
          </cell>
          <cell r="ED30">
            <v>261.66500854492188</v>
          </cell>
          <cell r="EE30">
            <v>294.66400146484375</v>
          </cell>
          <cell r="EF30">
            <v>299.12799072265625</v>
          </cell>
          <cell r="EG30">
            <v>288.63299560546875</v>
          </cell>
          <cell r="EH30">
            <v>262.593994140625</v>
          </cell>
          <cell r="EI30">
            <v>223.85899353027344</v>
          </cell>
          <cell r="EJ30">
            <v>319.81500244140625</v>
          </cell>
          <cell r="EK30">
            <v>252.58299255371094</v>
          </cell>
          <cell r="EL30">
            <v>239.53300476074219</v>
          </cell>
          <cell r="EM30">
            <v>148.1820068359375</v>
          </cell>
          <cell r="EN30">
            <v>144.6510009765625</v>
          </cell>
          <cell r="EO30">
            <v>233.73599243164063</v>
          </cell>
          <cell r="EP30">
            <v>151.2225341796875</v>
          </cell>
          <cell r="EQ30">
            <v>151.33914184570313</v>
          </cell>
          <cell r="ER30">
            <v>150.66300964355469</v>
          </cell>
        </row>
        <row r="31">
          <cell r="A31">
            <v>41029</v>
          </cell>
          <cell r="B31">
            <v>148.16400146484375</v>
          </cell>
          <cell r="D31">
            <v>127.99299621582031</v>
          </cell>
          <cell r="G31">
            <v>460.27099609375</v>
          </cell>
          <cell r="J31">
            <v>269.02700805664063</v>
          </cell>
          <cell r="M31">
            <v>354.7869873046875</v>
          </cell>
          <cell r="N31">
            <v>193.02999877929688</v>
          </cell>
          <cell r="P31">
            <v>250.3070068359375</v>
          </cell>
          <cell r="Q31">
            <v>263.88699340820313</v>
          </cell>
          <cell r="R31">
            <v>312.61099243164063</v>
          </cell>
          <cell r="S31">
            <v>299.06201171875</v>
          </cell>
          <cell r="T31">
            <v>363.28900146484375</v>
          </cell>
          <cell r="U31">
            <v>305.87899780273438</v>
          </cell>
          <cell r="V31">
            <v>399.760009765625</v>
          </cell>
          <cell r="W31">
            <v>184.38900756835938</v>
          </cell>
          <cell r="X31">
            <v>304.62799072265625</v>
          </cell>
          <cell r="Y31">
            <v>265.05999755859375</v>
          </cell>
          <cell r="Z31">
            <v>313.54299926757813</v>
          </cell>
          <cell r="AA31">
            <v>295.97100830078125</v>
          </cell>
          <cell r="AB31">
            <v>358.82501220703125</v>
          </cell>
          <cell r="AC31">
            <v>353.10400390625</v>
          </cell>
          <cell r="AD31">
            <v>302.20599365234375</v>
          </cell>
          <cell r="AE31">
            <v>293.81298828125</v>
          </cell>
          <cell r="AF31">
            <v>344.62399291992188</v>
          </cell>
          <cell r="AG31">
            <v>322.68099975585938</v>
          </cell>
          <cell r="AH31">
            <v>708.88897705078125</v>
          </cell>
          <cell r="AI31">
            <v>324.05599975585938</v>
          </cell>
          <cell r="AJ31">
            <v>279.84799194335938</v>
          </cell>
          <cell r="AK31">
            <v>292.35800170898438</v>
          </cell>
          <cell r="AL31">
            <v>268.96200561523438</v>
          </cell>
          <cell r="AM31">
            <v>320.74899291992188</v>
          </cell>
          <cell r="AN31">
            <v>301.91299438476563</v>
          </cell>
          <cell r="AO31">
            <v>311.9849853515625</v>
          </cell>
          <cell r="AP31">
            <v>284.1409912109375</v>
          </cell>
          <cell r="AQ31">
            <v>295.67001342773438</v>
          </cell>
          <cell r="AR31">
            <v>340.95199584960938</v>
          </cell>
          <cell r="AS31">
            <v>420.40301513671875</v>
          </cell>
          <cell r="AT31">
            <v>298.86801147460938</v>
          </cell>
          <cell r="AU31">
            <v>352.50698852539063</v>
          </cell>
          <cell r="AV31">
            <v>169.44599914550781</v>
          </cell>
          <cell r="AW31">
            <v>167.92900085449219</v>
          </cell>
          <cell r="AX31">
            <v>281.89999389648438</v>
          </cell>
          <cell r="AY31">
            <v>320.77099609375</v>
          </cell>
          <cell r="BB31">
            <v>316.22799682617188</v>
          </cell>
          <cell r="BE31">
            <v>300.41900634765625</v>
          </cell>
          <cell r="BF31">
            <v>299.08599853515625</v>
          </cell>
          <cell r="BG31">
            <v>842.4110107421875</v>
          </cell>
          <cell r="BH31">
            <v>2302.6640625</v>
          </cell>
          <cell r="BI31">
            <v>874.87799072265625</v>
          </cell>
          <cell r="BJ31">
            <v>1851.458984375</v>
          </cell>
          <cell r="BK31">
            <v>528.0260009765625</v>
          </cell>
          <cell r="BL31">
            <v>542.2449951171875</v>
          </cell>
          <cell r="BM31">
            <v>555.6920166015625</v>
          </cell>
          <cell r="BN31">
            <v>630.885986328125</v>
          </cell>
          <cell r="BO31">
            <v>482.16299438476563</v>
          </cell>
          <cell r="BP31">
            <v>285.88101196289063</v>
          </cell>
          <cell r="BQ31">
            <v>457.156005859375</v>
          </cell>
          <cell r="BR31">
            <v>306.18600463867188</v>
          </cell>
          <cell r="BS31">
            <v>247.47700500488281</v>
          </cell>
          <cell r="BT31">
            <v>290.00900268554688</v>
          </cell>
          <cell r="BU31">
            <v>114.97499847412109</v>
          </cell>
          <cell r="BV31">
            <v>280.9639892578125</v>
          </cell>
          <cell r="BW31">
            <v>196.6929931640625</v>
          </cell>
          <cell r="BX31">
            <v>233.17999267578125</v>
          </cell>
          <cell r="BY31">
            <v>2100.2880859375</v>
          </cell>
          <cell r="BZ31">
            <v>2191.076904296875</v>
          </cell>
          <cell r="CA31">
            <v>254.375</v>
          </cell>
          <cell r="CB31">
            <v>216.86581420898438</v>
          </cell>
          <cell r="CC31">
            <v>216.42076110839844</v>
          </cell>
          <cell r="CD31">
            <v>272.2044677734375</v>
          </cell>
          <cell r="CE31">
            <v>309.791259765625</v>
          </cell>
          <cell r="CF31">
            <v>281.951171875</v>
          </cell>
          <cell r="CG31">
            <v>277.48428344726563</v>
          </cell>
          <cell r="CH31">
            <v>260.2445068359375</v>
          </cell>
          <cell r="CI31">
            <v>480.12506103515625</v>
          </cell>
          <cell r="CJ31">
            <v>368.9986572265625</v>
          </cell>
          <cell r="CK31">
            <v>388.784912109375</v>
          </cell>
          <cell r="CL31">
            <v>341.58389282226563</v>
          </cell>
          <cell r="CM31">
            <v>702.48345947265625</v>
          </cell>
          <cell r="CN31">
            <v>277.49356079101563</v>
          </cell>
          <cell r="CO31">
            <v>141.74620056152344</v>
          </cell>
          <cell r="CP31">
            <v>371.10348510742188</v>
          </cell>
          <cell r="CQ31">
            <v>239.54345703125</v>
          </cell>
          <cell r="CR31">
            <v>304.86651611328125</v>
          </cell>
          <cell r="CS31">
            <v>167.52182006835938</v>
          </cell>
          <cell r="CT31">
            <v>313.53094482421875</v>
          </cell>
          <cell r="CU31">
            <v>333.72830200195313</v>
          </cell>
          <cell r="CV31">
            <v>159.87704467773438</v>
          </cell>
          <cell r="CW31">
            <v>176.39112854003906</v>
          </cell>
          <cell r="CX31">
            <v>386.9046630859375</v>
          </cell>
          <cell r="CY31">
            <v>154.14715576171875</v>
          </cell>
          <cell r="CZ31">
            <v>310.55377197265625</v>
          </cell>
          <cell r="DA31">
            <v>136.77845764160156</v>
          </cell>
          <cell r="DB31">
            <v>157.56674194335938</v>
          </cell>
          <cell r="DC31">
            <v>181.05769348144531</v>
          </cell>
          <cell r="DD31">
            <v>282.30911254882813</v>
          </cell>
          <cell r="DE31">
            <v>358.65875244140625</v>
          </cell>
          <cell r="DF31">
            <v>135.66493225097656</v>
          </cell>
          <cell r="DG31">
            <v>158.7484130859375</v>
          </cell>
          <cell r="DH31">
            <v>168.14572143554688</v>
          </cell>
          <cell r="DI31">
            <v>231.48171997070313</v>
          </cell>
          <cell r="DJ31">
            <v>266.3443603515625</v>
          </cell>
          <cell r="DK31">
            <v>187.08805847167969</v>
          </cell>
          <cell r="DL31">
            <v>1151.408447265625</v>
          </cell>
          <cell r="DM31">
            <v>200.12423706054688</v>
          </cell>
          <cell r="DN31">
            <v>177.89395141601563</v>
          </cell>
          <cell r="DO31">
            <v>101.83157348632813</v>
          </cell>
          <cell r="DQ31">
            <v>1026.02001953125</v>
          </cell>
          <cell r="DR31">
            <v>1397.9100341796875</v>
          </cell>
          <cell r="DS31">
            <v>169.33975219726563</v>
          </cell>
          <cell r="DT31">
            <v>120.82402038574219</v>
          </cell>
          <cell r="DU31">
            <v>123.53326416015625</v>
          </cell>
          <cell r="DV31">
            <v>41029</v>
          </cell>
          <cell r="DW31">
            <v>41029</v>
          </cell>
          <cell r="DX31">
            <v>422.51998901367188</v>
          </cell>
          <cell r="DY31">
            <v>164.74000549316406</v>
          </cell>
          <cell r="DZ31">
            <v>315.73699951171875</v>
          </cell>
          <cell r="EA31">
            <v>385.12100219726563</v>
          </cell>
          <cell r="EB31">
            <v>231.375</v>
          </cell>
          <cell r="EC31">
            <v>356.35598754882813</v>
          </cell>
          <cell r="ED31">
            <v>263.93399047851563</v>
          </cell>
          <cell r="EE31">
            <v>298.0469970703125</v>
          </cell>
          <cell r="EF31">
            <v>302.4849853515625</v>
          </cell>
          <cell r="EG31">
            <v>292.03799438476563</v>
          </cell>
          <cell r="EH31">
            <v>265.88900756835938</v>
          </cell>
          <cell r="EI31">
            <v>225.85499572753906</v>
          </cell>
          <cell r="EJ31">
            <v>322.2860107421875</v>
          </cell>
          <cell r="EK31">
            <v>254.24200439453125</v>
          </cell>
          <cell r="EL31">
            <v>241.99899291992188</v>
          </cell>
          <cell r="EM31">
            <v>148.48800659179688</v>
          </cell>
          <cell r="EN31">
            <v>147.21000671386719</v>
          </cell>
          <cell r="EO31">
            <v>235.30999755859375</v>
          </cell>
          <cell r="EP31">
            <v>152.82965087890625</v>
          </cell>
          <cell r="EQ31">
            <v>152.92758178710938</v>
          </cell>
          <cell r="ER31">
            <v>152.29356384277344</v>
          </cell>
        </row>
        <row r="32">
          <cell r="A32">
            <v>41060</v>
          </cell>
          <cell r="B32">
            <v>147.32000732421875</v>
          </cell>
          <cell r="D32">
            <v>128.50399780273438</v>
          </cell>
          <cell r="G32">
            <v>449.07901000976563</v>
          </cell>
          <cell r="J32">
            <v>268.18499755859375</v>
          </cell>
          <cell r="M32">
            <v>348.65301513671875</v>
          </cell>
          <cell r="N32">
            <v>193.88099670410156</v>
          </cell>
          <cell r="P32">
            <v>251.45199584960938</v>
          </cell>
          <cell r="Q32">
            <v>265.34600830078125</v>
          </cell>
          <cell r="R32">
            <v>308.81298828125</v>
          </cell>
          <cell r="S32">
            <v>293.86700439453125</v>
          </cell>
          <cell r="T32">
            <v>343.91598510742188</v>
          </cell>
          <cell r="U32">
            <v>301.72900390625</v>
          </cell>
          <cell r="V32">
            <v>377.47500610351563</v>
          </cell>
          <cell r="W32">
            <v>182.38600158691406</v>
          </cell>
          <cell r="X32">
            <v>297.88900756835938</v>
          </cell>
          <cell r="Y32">
            <v>266.40499877929688</v>
          </cell>
          <cell r="Z32">
            <v>313.49398803710938</v>
          </cell>
          <cell r="AA32">
            <v>286.10101318359375</v>
          </cell>
          <cell r="AB32">
            <v>336.1300048828125</v>
          </cell>
          <cell r="AC32">
            <v>346.50399780273438</v>
          </cell>
          <cell r="AD32">
            <v>299.60198974609375</v>
          </cell>
          <cell r="AE32">
            <v>290.81201171875</v>
          </cell>
          <cell r="AF32">
            <v>338.35800170898438</v>
          </cell>
          <cell r="AG32">
            <v>311.73098754882813</v>
          </cell>
          <cell r="AH32">
            <v>697.4439697265625</v>
          </cell>
          <cell r="AI32">
            <v>304.33999633789063</v>
          </cell>
          <cell r="AJ32">
            <v>280.48199462890625</v>
          </cell>
          <cell r="AK32">
            <v>291.04098510742188</v>
          </cell>
          <cell r="AL32">
            <v>268.30499267578125</v>
          </cell>
          <cell r="AM32">
            <v>316.63400268554688</v>
          </cell>
          <cell r="AN32">
            <v>296.72900390625</v>
          </cell>
          <cell r="AO32">
            <v>308.74899291992188</v>
          </cell>
          <cell r="AP32">
            <v>279.7860107421875</v>
          </cell>
          <cell r="AQ32">
            <v>295.00100708007813</v>
          </cell>
          <cell r="AR32">
            <v>337.4949951171875</v>
          </cell>
          <cell r="AS32">
            <v>417.52899169921875</v>
          </cell>
          <cell r="AT32">
            <v>290.739990234375</v>
          </cell>
          <cell r="AU32">
            <v>348.83401489257813</v>
          </cell>
          <cell r="AV32">
            <v>166.73199462890625</v>
          </cell>
          <cell r="AW32">
            <v>165.30999755859375</v>
          </cell>
          <cell r="AX32">
            <v>278.86599731445313</v>
          </cell>
          <cell r="AY32">
            <v>319.42001342773438</v>
          </cell>
          <cell r="BB32">
            <v>311.38101196289063</v>
          </cell>
          <cell r="BE32">
            <v>295.94198608398438</v>
          </cell>
          <cell r="BF32">
            <v>295.26300048828125</v>
          </cell>
          <cell r="BG32">
            <v>827.08197021484375</v>
          </cell>
          <cell r="BH32">
            <v>2315.989013671875</v>
          </cell>
          <cell r="BI32">
            <v>864.31597900390625</v>
          </cell>
          <cell r="BJ32">
            <v>1857.6009521484375</v>
          </cell>
          <cell r="BK32">
            <v>535.26898193359375</v>
          </cell>
          <cell r="BL32">
            <v>547.47802734375</v>
          </cell>
          <cell r="BM32">
            <v>559.2550048828125</v>
          </cell>
          <cell r="BN32">
            <v>633.23101806640625</v>
          </cell>
          <cell r="BO32">
            <v>486.2349853515625</v>
          </cell>
          <cell r="BP32">
            <v>290.99099731445313</v>
          </cell>
          <cell r="BQ32">
            <v>461.38900756835938</v>
          </cell>
          <cell r="BR32">
            <v>304.45999145507813</v>
          </cell>
          <cell r="BS32">
            <v>243.947998046875</v>
          </cell>
          <cell r="BT32">
            <v>282.85000610351563</v>
          </cell>
          <cell r="BU32">
            <v>110.78500366210938</v>
          </cell>
          <cell r="BV32">
            <v>278.19198608398438</v>
          </cell>
          <cell r="BW32">
            <v>192.43600463867188</v>
          </cell>
          <cell r="BX32">
            <v>233.68099975585938</v>
          </cell>
          <cell r="BY32">
            <v>2075.12109375</v>
          </cell>
          <cell r="BZ32">
            <v>2176.27490234375</v>
          </cell>
          <cell r="CA32">
            <v>256.82598876953125</v>
          </cell>
          <cell r="CB32">
            <v>217.21882629394531</v>
          </cell>
          <cell r="CC32">
            <v>217.97329711914063</v>
          </cell>
          <cell r="CD32">
            <v>273.5313720703125</v>
          </cell>
          <cell r="CE32">
            <v>305.1102294921875</v>
          </cell>
          <cell r="CF32">
            <v>278.70132446289063</v>
          </cell>
          <cell r="CG32">
            <v>276.29269409179688</v>
          </cell>
          <cell r="CH32">
            <v>254.9404296875</v>
          </cell>
          <cell r="CI32">
            <v>473.20541381835938</v>
          </cell>
          <cell r="CJ32">
            <v>362.06979370117188</v>
          </cell>
          <cell r="CK32">
            <v>355.977294921875</v>
          </cell>
          <cell r="CL32">
            <v>334.03091430664063</v>
          </cell>
          <cell r="CM32">
            <v>690.20318603515625</v>
          </cell>
          <cell r="CN32">
            <v>275.73394775390625</v>
          </cell>
          <cell r="CO32">
            <v>141.18620300292969</v>
          </cell>
          <cell r="CP32">
            <v>368.2122802734375</v>
          </cell>
          <cell r="CQ32">
            <v>240.13932800292969</v>
          </cell>
          <cell r="CR32">
            <v>300.18551635742188</v>
          </cell>
          <cell r="CS32">
            <v>168.2998046875</v>
          </cell>
          <cell r="CT32">
            <v>308.916015625</v>
          </cell>
          <cell r="CU32">
            <v>320.82403564453125</v>
          </cell>
          <cell r="CV32">
            <v>155.57913208007813</v>
          </cell>
          <cell r="CW32">
            <v>176.05194091796875</v>
          </cell>
          <cell r="CX32">
            <v>355.67193603515625</v>
          </cell>
          <cell r="CY32">
            <v>154.31436157226563</v>
          </cell>
          <cell r="CZ32">
            <v>302.35552978515625</v>
          </cell>
          <cell r="DA32">
            <v>135.512939453125</v>
          </cell>
          <cell r="DB32">
            <v>153.9110107421875</v>
          </cell>
          <cell r="DC32">
            <v>174.49435424804688</v>
          </cell>
          <cell r="DD32">
            <v>266.72055053710938</v>
          </cell>
          <cell r="DE32">
            <v>339.13919067382813</v>
          </cell>
          <cell r="DF32">
            <v>134.929443359375</v>
          </cell>
          <cell r="DG32">
            <v>159.07249450683594</v>
          </cell>
          <cell r="DH32">
            <v>165.97074890136719</v>
          </cell>
          <cell r="DI32">
            <v>230.45161437988281</v>
          </cell>
          <cell r="DJ32">
            <v>265.67013549804688</v>
          </cell>
          <cell r="DK32">
            <v>182.53143310546875</v>
          </cell>
          <cell r="DL32">
            <v>1136.57275390625</v>
          </cell>
          <cell r="DM32">
            <v>198.89961242675781</v>
          </cell>
          <cell r="DN32">
            <v>177.40449523925781</v>
          </cell>
          <cell r="DO32">
            <v>98.056022644042969</v>
          </cell>
          <cell r="DQ32">
            <v>906.29998779296875</v>
          </cell>
          <cell r="DR32">
            <v>1310.3299560546875</v>
          </cell>
          <cell r="DS32">
            <v>162.85551452636719</v>
          </cell>
          <cell r="DT32">
            <v>119.29794311523438</v>
          </cell>
          <cell r="DU32">
            <v>118.13655090332031</v>
          </cell>
          <cell r="DV32">
            <v>41060</v>
          </cell>
          <cell r="DW32">
            <v>41060</v>
          </cell>
          <cell r="DX32">
            <v>416.84500122070313</v>
          </cell>
          <cell r="DY32">
            <v>165.4219970703125</v>
          </cell>
          <cell r="DZ32">
            <v>314.1199951171875</v>
          </cell>
          <cell r="EA32">
            <v>382.16299438476563</v>
          </cell>
          <cell r="EB32">
            <v>230.73199462890625</v>
          </cell>
          <cell r="EC32">
            <v>354.75399780273438</v>
          </cell>
          <cell r="ED32">
            <v>260.89401245117188</v>
          </cell>
          <cell r="EE32">
            <v>293.03399658203125</v>
          </cell>
          <cell r="EF32">
            <v>299.2139892578125</v>
          </cell>
          <cell r="EG32">
            <v>292.98098754882813</v>
          </cell>
          <cell r="EH32">
            <v>261.90899658203125</v>
          </cell>
          <cell r="EI32">
            <v>221.91499328613281</v>
          </cell>
          <cell r="EJ32">
            <v>322.29598999023438</v>
          </cell>
          <cell r="EK32">
            <v>250.47000122070313</v>
          </cell>
          <cell r="EL32">
            <v>234.97999572753906</v>
          </cell>
          <cell r="EM32">
            <v>146.46099853515625</v>
          </cell>
          <cell r="EN32">
            <v>147.30499267578125</v>
          </cell>
          <cell r="EO32">
            <v>233.6199951171875</v>
          </cell>
          <cell r="EP32">
            <v>151.31643676757813</v>
          </cell>
          <cell r="EQ32">
            <v>151.32981872558594</v>
          </cell>
          <cell r="ER32">
            <v>150.70671081542969</v>
          </cell>
        </row>
        <row r="33">
          <cell r="A33">
            <v>41090</v>
          </cell>
          <cell r="B33">
            <v>150.54600524902344</v>
          </cell>
          <cell r="D33">
            <v>131.07699584960938</v>
          </cell>
          <cell r="G33">
            <v>456.32101440429688</v>
          </cell>
          <cell r="J33">
            <v>274.85598754882813</v>
          </cell>
          <cell r="M33">
            <v>354.22000122070313</v>
          </cell>
          <cell r="N33">
            <v>196.62100219726563</v>
          </cell>
          <cell r="P33">
            <v>254.51899719238281</v>
          </cell>
          <cell r="Q33">
            <v>268.35000610351563</v>
          </cell>
          <cell r="R33">
            <v>314.50299072265625</v>
          </cell>
          <cell r="S33">
            <v>301.31698608398438</v>
          </cell>
          <cell r="T33">
            <v>350.32998657226563</v>
          </cell>
          <cell r="U33">
            <v>307.83999633789063</v>
          </cell>
          <cell r="V33">
            <v>384.44198608398438</v>
          </cell>
          <cell r="W33">
            <v>186.35299682617188</v>
          </cell>
          <cell r="X33">
            <v>304.0260009765625</v>
          </cell>
          <cell r="Y33">
            <v>269.38699340820313</v>
          </cell>
          <cell r="Z33">
            <v>317.15301513671875</v>
          </cell>
          <cell r="AA33">
            <v>293.68301391601563</v>
          </cell>
          <cell r="AB33">
            <v>344.28201293945313</v>
          </cell>
          <cell r="AC33">
            <v>352.95199584960938</v>
          </cell>
          <cell r="AD33">
            <v>303.88800048828125</v>
          </cell>
          <cell r="AE33">
            <v>294.73599243164063</v>
          </cell>
          <cell r="AF33">
            <v>348.114990234375</v>
          </cell>
          <cell r="AG33">
            <v>318.68600463867188</v>
          </cell>
          <cell r="AH33">
            <v>712.61700439453125</v>
          </cell>
          <cell r="AI33">
            <v>309.93600463867188</v>
          </cell>
          <cell r="AJ33">
            <v>283.93099975585938</v>
          </cell>
          <cell r="AK33">
            <v>295.49700927734375</v>
          </cell>
          <cell r="AL33">
            <v>272.625</v>
          </cell>
          <cell r="AM33">
            <v>322.25399780273438</v>
          </cell>
          <cell r="AN33">
            <v>302.177001953125</v>
          </cell>
          <cell r="AO33">
            <v>314.1099853515625</v>
          </cell>
          <cell r="AP33">
            <v>284.54598999023438</v>
          </cell>
          <cell r="AQ33">
            <v>299.66500854492188</v>
          </cell>
          <cell r="AR33">
            <v>347.03399658203125</v>
          </cell>
          <cell r="AS33">
            <v>424.96798706054688</v>
          </cell>
          <cell r="AT33">
            <v>295.95498657226563</v>
          </cell>
          <cell r="AU33">
            <v>355.65499877929688</v>
          </cell>
          <cell r="AV33">
            <v>170.21400451660156</v>
          </cell>
          <cell r="AW33">
            <v>168.71099853515625</v>
          </cell>
          <cell r="AX33">
            <v>284.09500122070313</v>
          </cell>
          <cell r="AY33">
            <v>324.875</v>
          </cell>
          <cell r="BB33">
            <v>318.91400146484375</v>
          </cell>
          <cell r="BE33">
            <v>301.50900268554688</v>
          </cell>
          <cell r="BF33">
            <v>300.33999633789063</v>
          </cell>
          <cell r="BG33">
            <v>852.32501220703125</v>
          </cell>
          <cell r="BH33">
            <v>2327.5458984375</v>
          </cell>
          <cell r="BI33">
            <v>881.89398193359375</v>
          </cell>
          <cell r="BJ33">
            <v>1859.3380126953125</v>
          </cell>
          <cell r="BK33">
            <v>535.72900390625</v>
          </cell>
          <cell r="BL33">
            <v>549.66998291015625</v>
          </cell>
          <cell r="BM33">
            <v>563.1300048828125</v>
          </cell>
          <cell r="BN33">
            <v>635.3289794921875</v>
          </cell>
          <cell r="BO33">
            <v>485.25601196289063</v>
          </cell>
          <cell r="BP33">
            <v>289.2869873046875</v>
          </cell>
          <cell r="BQ33">
            <v>461.0830078125</v>
          </cell>
          <cell r="BR33">
            <v>310.01199340820313</v>
          </cell>
          <cell r="BS33">
            <v>248.95500183105469</v>
          </cell>
          <cell r="BT33">
            <v>290.08099365234375</v>
          </cell>
          <cell r="BU33">
            <v>113.57199859619141</v>
          </cell>
          <cell r="BV33">
            <v>283.67999267578125</v>
          </cell>
          <cell r="BW33">
            <v>196.24200439453125</v>
          </cell>
          <cell r="BX33">
            <v>233.10600280761719</v>
          </cell>
          <cell r="BY33">
            <v>2113.72900390625</v>
          </cell>
          <cell r="BZ33">
            <v>2191.300048828125</v>
          </cell>
          <cell r="CA33">
            <v>256.9639892578125</v>
          </cell>
          <cell r="CB33">
            <v>219.57908630371094</v>
          </cell>
          <cell r="CC33">
            <v>220.4373779296875</v>
          </cell>
          <cell r="CD33">
            <v>276.59793090820313</v>
          </cell>
          <cell r="CE33">
            <v>310.86090087890625</v>
          </cell>
          <cell r="CF33">
            <v>283.86111450195313</v>
          </cell>
          <cell r="CG33">
            <v>281.029541015625</v>
          </cell>
          <cell r="CH33">
            <v>260.932861328125</v>
          </cell>
          <cell r="CI33">
            <v>483.78604125976563</v>
          </cell>
          <cell r="CJ33">
            <v>372.95953369140625</v>
          </cell>
          <cell r="CK33">
            <v>361.23861694335938</v>
          </cell>
          <cell r="CL33">
            <v>341.085205078125</v>
          </cell>
          <cell r="CM33">
            <v>707.9775390625</v>
          </cell>
          <cell r="CN33">
            <v>280.03439331054688</v>
          </cell>
          <cell r="CO33">
            <v>143.33612060546875</v>
          </cell>
          <cell r="CP33">
            <v>374.97784423828125</v>
          </cell>
          <cell r="CQ33">
            <v>243.01950073242188</v>
          </cell>
          <cell r="CR33">
            <v>304.5382080078125</v>
          </cell>
          <cell r="CS33">
            <v>170.5894775390625</v>
          </cell>
          <cell r="CT33">
            <v>311.9356689453125</v>
          </cell>
          <cell r="CU33">
            <v>329.04519653320313</v>
          </cell>
          <cell r="CV33">
            <v>161.61418151855469</v>
          </cell>
          <cell r="CW33">
            <v>178.78987121582031</v>
          </cell>
          <cell r="CX33">
            <v>362.80047607421875</v>
          </cell>
          <cell r="CY33">
            <v>156.08308410644531</v>
          </cell>
          <cell r="CZ33">
            <v>310.10577392578125</v>
          </cell>
          <cell r="DA33">
            <v>137.96244812011719</v>
          </cell>
          <cell r="DB33">
            <v>157.91581726074219</v>
          </cell>
          <cell r="DC33">
            <v>179.12858581542969</v>
          </cell>
          <cell r="DD33">
            <v>275.60443115234375</v>
          </cell>
          <cell r="DE33">
            <v>341.2181396484375</v>
          </cell>
          <cell r="DF33">
            <v>137.76239013671875</v>
          </cell>
          <cell r="DG33">
            <v>160.91592407226563</v>
          </cell>
          <cell r="DH33">
            <v>169.36419677734375</v>
          </cell>
          <cell r="DI33">
            <v>233.827392578125</v>
          </cell>
          <cell r="DJ33">
            <v>268.97348022460938</v>
          </cell>
          <cell r="DK33">
            <v>179.259765625</v>
          </cell>
          <cell r="DL33">
            <v>1158.736083984375</v>
          </cell>
          <cell r="DM33">
            <v>201.75291442871094</v>
          </cell>
          <cell r="DN33">
            <v>178.42169189453125</v>
          </cell>
          <cell r="DO33">
            <v>99.843788146972656</v>
          </cell>
          <cell r="DQ33">
            <v>937.3499755859375</v>
          </cell>
          <cell r="DR33">
            <v>1362.1600341796875</v>
          </cell>
          <cell r="DS33">
            <v>168.96141052246094</v>
          </cell>
          <cell r="DT33">
            <v>120.04316711425781</v>
          </cell>
          <cell r="DU33">
            <v>123.39415740966797</v>
          </cell>
          <cell r="DV33">
            <v>41090</v>
          </cell>
          <cell r="DW33">
            <v>41090</v>
          </cell>
          <cell r="DX33">
            <v>422.13198852539063</v>
          </cell>
          <cell r="DY33">
            <v>167.28999328613281</v>
          </cell>
          <cell r="DZ33">
            <v>318.37200927734375</v>
          </cell>
          <cell r="EA33">
            <v>388.239013671875</v>
          </cell>
          <cell r="EB33">
            <v>236.2239990234375</v>
          </cell>
          <cell r="EC33">
            <v>361.60000610351563</v>
          </cell>
          <cell r="ED33">
            <v>266.29598999023438</v>
          </cell>
          <cell r="EE33">
            <v>298.26300048828125</v>
          </cell>
          <cell r="EF33">
            <v>306.8909912109375</v>
          </cell>
          <cell r="EG33">
            <v>296.48699951171875</v>
          </cell>
          <cell r="EH33">
            <v>265.24700927734375</v>
          </cell>
          <cell r="EI33">
            <v>227.66700744628906</v>
          </cell>
          <cell r="EJ33">
            <v>328.56100463867188</v>
          </cell>
          <cell r="EK33">
            <v>254.66900634765625</v>
          </cell>
          <cell r="EL33">
            <v>242.97799682617188</v>
          </cell>
          <cell r="EM33">
            <v>151.57400512695313</v>
          </cell>
          <cell r="EN33">
            <v>148.99899291992188</v>
          </cell>
          <cell r="EO33">
            <v>240.02499389648438</v>
          </cell>
          <cell r="EP33">
            <v>154.8037109375</v>
          </cell>
          <cell r="EQ33">
            <v>154.57022094726563</v>
          </cell>
          <cell r="ER33">
            <v>154.01454162597656</v>
          </cell>
        </row>
        <row r="34">
          <cell r="A34">
            <v>41121</v>
          </cell>
          <cell r="B34">
            <v>153.70100402832031</v>
          </cell>
          <cell r="D34">
            <v>133.76800537109375</v>
          </cell>
          <cell r="G34">
            <v>468.53900146484375</v>
          </cell>
          <cell r="J34">
            <v>284.01901245117188</v>
          </cell>
          <cell r="M34">
            <v>363.57598876953125</v>
          </cell>
          <cell r="N34">
            <v>200.97999572753906</v>
          </cell>
          <cell r="P34">
            <v>258.16500854492188</v>
          </cell>
          <cell r="Q34">
            <v>273.70498657226563</v>
          </cell>
          <cell r="R34">
            <v>323.91598510742188</v>
          </cell>
          <cell r="S34">
            <v>309.47500610351563</v>
          </cell>
          <cell r="T34">
            <v>361.08599853515625</v>
          </cell>
          <cell r="U34">
            <v>316.82400512695313</v>
          </cell>
          <cell r="V34">
            <v>396.09698486328125</v>
          </cell>
          <cell r="W34">
            <v>193.03999328613281</v>
          </cell>
          <cell r="X34">
            <v>312.56600952148438</v>
          </cell>
          <cell r="Y34">
            <v>274.906005859375</v>
          </cell>
          <cell r="Z34">
            <v>324.80300903320313</v>
          </cell>
          <cell r="AA34">
            <v>302.21200561523438</v>
          </cell>
          <cell r="AB34">
            <v>356.8909912109375</v>
          </cell>
          <cell r="AC34">
            <v>364.49398803710938</v>
          </cell>
          <cell r="AD34">
            <v>310.27099609375</v>
          </cell>
          <cell r="AE34">
            <v>301.15899658203125</v>
          </cell>
          <cell r="AF34">
            <v>358.21798706054688</v>
          </cell>
          <cell r="AG34">
            <v>327.83700561523438</v>
          </cell>
          <cell r="AH34">
            <v>730.8179931640625</v>
          </cell>
          <cell r="AI34">
            <v>319.67401123046875</v>
          </cell>
          <cell r="AJ34">
            <v>290.14898681640625</v>
          </cell>
          <cell r="AK34">
            <v>303.05599975585938</v>
          </cell>
          <cell r="AL34">
            <v>279.47100830078125</v>
          </cell>
          <cell r="AM34">
            <v>331.85299682617188</v>
          </cell>
          <cell r="AN34">
            <v>310.3380126953125</v>
          </cell>
          <cell r="AO34">
            <v>322.60501098632813</v>
          </cell>
          <cell r="AP34">
            <v>291.87200927734375</v>
          </cell>
          <cell r="AQ34">
            <v>306.67300415039063</v>
          </cell>
          <cell r="AR34">
            <v>357.09600830078125</v>
          </cell>
          <cell r="AS34">
            <v>435.69601440429688</v>
          </cell>
          <cell r="AT34">
            <v>304.90899658203125</v>
          </cell>
          <cell r="AU34">
            <v>367.2449951171875</v>
          </cell>
          <cell r="AV34">
            <v>175.25199890136719</v>
          </cell>
          <cell r="AW34">
            <v>173.5260009765625</v>
          </cell>
          <cell r="AX34">
            <v>291.12600708007813</v>
          </cell>
          <cell r="AY34">
            <v>333.68399047851563</v>
          </cell>
          <cell r="BB34">
            <v>330.54800415039063</v>
          </cell>
          <cell r="BE34">
            <v>310.3909912109375</v>
          </cell>
          <cell r="BF34">
            <v>308.27301025390625</v>
          </cell>
          <cell r="BG34">
            <v>882.25201416015625</v>
          </cell>
          <cell r="BH34">
            <v>2392.885009765625</v>
          </cell>
          <cell r="BI34">
            <v>898.79400634765625</v>
          </cell>
          <cell r="BJ34">
            <v>1874.0159912109375</v>
          </cell>
          <cell r="BK34">
            <v>546.0889892578125</v>
          </cell>
          <cell r="BL34">
            <v>564.23797607421875</v>
          </cell>
          <cell r="BM34">
            <v>578.61199951171875</v>
          </cell>
          <cell r="BN34">
            <v>653.98797607421875</v>
          </cell>
          <cell r="BO34">
            <v>488.92401123046875</v>
          </cell>
          <cell r="BP34">
            <v>294.9010009765625</v>
          </cell>
          <cell r="BQ34">
            <v>468.49301147460938</v>
          </cell>
          <cell r="BR34">
            <v>316.54400634765625</v>
          </cell>
          <cell r="BS34">
            <v>253.61900329589844</v>
          </cell>
          <cell r="BT34">
            <v>294.45199584960938</v>
          </cell>
          <cell r="BU34">
            <v>115.84999847412109</v>
          </cell>
          <cell r="BV34">
            <v>289.0880126953125</v>
          </cell>
          <cell r="BW34">
            <v>200.36900329589844</v>
          </cell>
          <cell r="BX34">
            <v>238.52499389648438</v>
          </cell>
          <cell r="BY34">
            <v>2153.60693359375</v>
          </cell>
          <cell r="BZ34">
            <v>2216.6640625</v>
          </cell>
          <cell r="CA34">
            <v>260.57598876953125</v>
          </cell>
          <cell r="CB34">
            <v>225.57121276855469</v>
          </cell>
          <cell r="CC34">
            <v>225.00955200195313</v>
          </cell>
          <cell r="CD34">
            <v>281.81768798828125</v>
          </cell>
          <cell r="CE34">
            <v>320.24014282226563</v>
          </cell>
          <cell r="CF34">
            <v>292.45150756835938</v>
          </cell>
          <cell r="CG34">
            <v>289.12283325195313</v>
          </cell>
          <cell r="CH34">
            <v>267.53314208984375</v>
          </cell>
          <cell r="CI34">
            <v>496.544189453125</v>
          </cell>
          <cell r="CJ34">
            <v>383.87313842773438</v>
          </cell>
          <cell r="CK34">
            <v>374.14215087890625</v>
          </cell>
          <cell r="CL34">
            <v>349.23468017578125</v>
          </cell>
          <cell r="CM34">
            <v>726.11102294921875</v>
          </cell>
          <cell r="CN34">
            <v>285.3150634765625</v>
          </cell>
          <cell r="CO34">
            <v>147.28427124023438</v>
          </cell>
          <cell r="CP34">
            <v>387.50387573242188</v>
          </cell>
          <cell r="CQ34">
            <v>246.65841674804688</v>
          </cell>
          <cell r="CR34">
            <v>313.67337036132813</v>
          </cell>
          <cell r="CS34">
            <v>175.365966796875</v>
          </cell>
          <cell r="CT34">
            <v>320.41970825195313</v>
          </cell>
          <cell r="CU34">
            <v>338.62152099609375</v>
          </cell>
          <cell r="CV34">
            <v>166.284912109375</v>
          </cell>
          <cell r="CW34">
            <v>183.0732421875</v>
          </cell>
          <cell r="CX34">
            <v>373.47964477539063</v>
          </cell>
          <cell r="CY34">
            <v>159.88421630859375</v>
          </cell>
          <cell r="CZ34">
            <v>317.77975463867188</v>
          </cell>
          <cell r="DA34">
            <v>142.21592712402344</v>
          </cell>
          <cell r="DB34">
            <v>162.23338317871094</v>
          </cell>
          <cell r="DC34">
            <v>183.12059020996094</v>
          </cell>
          <cell r="DD34">
            <v>284.28372192382813</v>
          </cell>
          <cell r="DE34">
            <v>357.11868286132813</v>
          </cell>
          <cell r="DF34">
            <v>141.80343627929688</v>
          </cell>
          <cell r="DG34">
            <v>165.04188537597656</v>
          </cell>
          <cell r="DH34">
            <v>172.94842529296875</v>
          </cell>
          <cell r="DI34">
            <v>238.24888610839844</v>
          </cell>
          <cell r="DJ34">
            <v>273.5135498046875</v>
          </cell>
          <cell r="DK34">
            <v>186.63630676269531</v>
          </cell>
          <cell r="DL34">
            <v>1183.8441162109375</v>
          </cell>
          <cell r="DM34">
            <v>207.26416015625</v>
          </cell>
          <cell r="DN34">
            <v>182.20156860351563</v>
          </cell>
          <cell r="DO34">
            <v>102.86200714111328</v>
          </cell>
          <cell r="DQ34">
            <v>952.489990234375</v>
          </cell>
          <cell r="DR34">
            <v>1379.3199462890625</v>
          </cell>
          <cell r="DS34">
            <v>170.30999755859375</v>
          </cell>
          <cell r="DT34">
            <v>120.45090484619141</v>
          </cell>
          <cell r="DU34">
            <v>124.23874664306641</v>
          </cell>
          <cell r="DV34">
            <v>41121</v>
          </cell>
          <cell r="DW34">
            <v>41121</v>
          </cell>
          <cell r="DX34">
            <v>432.23699951171875</v>
          </cell>
          <cell r="DY34">
            <v>168.95799255371094</v>
          </cell>
          <cell r="DZ34">
            <v>323.07699584960938</v>
          </cell>
          <cell r="EA34">
            <v>394.17800903320313</v>
          </cell>
          <cell r="EB34">
            <v>241.09500122070313</v>
          </cell>
          <cell r="EC34">
            <v>370.15399169921875</v>
          </cell>
          <cell r="ED34">
            <v>262.89599609375</v>
          </cell>
          <cell r="EE34">
            <v>298.45401000976563</v>
          </cell>
          <cell r="EF34">
            <v>313.09298706054688</v>
          </cell>
          <cell r="EG34">
            <v>301.072998046875</v>
          </cell>
          <cell r="EH34">
            <v>270.5989990234375</v>
          </cell>
          <cell r="EI34">
            <v>230.17300415039063</v>
          </cell>
          <cell r="EJ34">
            <v>337.63699340820313</v>
          </cell>
          <cell r="EK34">
            <v>257.6099853515625</v>
          </cell>
          <cell r="EL34">
            <v>244.05000305175781</v>
          </cell>
          <cell r="EM34">
            <v>156.27299499511719</v>
          </cell>
          <cell r="EN34">
            <v>150.22799682617188</v>
          </cell>
          <cell r="EO34">
            <v>248.93699645996094</v>
          </cell>
          <cell r="EP34">
            <v>157.55281066894531</v>
          </cell>
          <cell r="EQ34">
            <v>157.46456909179688</v>
          </cell>
          <cell r="ER34">
            <v>156.78948974609375</v>
          </cell>
        </row>
        <row r="35">
          <cell r="A35">
            <v>41152</v>
          </cell>
          <cell r="B35">
            <v>155.31199645996094</v>
          </cell>
          <cell r="D35">
            <v>134.91600036621094</v>
          </cell>
          <cell r="G35">
            <v>472.32000732421875</v>
          </cell>
          <cell r="J35">
            <v>285.864990234375</v>
          </cell>
          <cell r="M35">
            <v>367.83200073242188</v>
          </cell>
          <cell r="N35">
            <v>202.93600463867188</v>
          </cell>
          <cell r="P35">
            <v>260.41598510742188</v>
          </cell>
          <cell r="Q35">
            <v>275.69400024414063</v>
          </cell>
          <cell r="R35">
            <v>326.97198486328125</v>
          </cell>
          <cell r="S35">
            <v>313.3280029296875</v>
          </cell>
          <cell r="T35">
            <v>371.83599853515625</v>
          </cell>
          <cell r="U35">
            <v>320.04598999023438</v>
          </cell>
          <cell r="V35">
            <v>409.21099853515625</v>
          </cell>
          <cell r="W35">
            <v>190.69099426269531</v>
          </cell>
          <cell r="X35">
            <v>315.95199584960938</v>
          </cell>
          <cell r="Y35">
            <v>276.97198486328125</v>
          </cell>
          <cell r="Z35">
            <v>327.74700927734375</v>
          </cell>
          <cell r="AA35">
            <v>305.8599853515625</v>
          </cell>
          <cell r="AB35">
            <v>370.94198608398438</v>
          </cell>
          <cell r="AC35">
            <v>369.2139892578125</v>
          </cell>
          <cell r="AD35">
            <v>314.19699096679688</v>
          </cell>
          <cell r="AE35">
            <v>304.99700927734375</v>
          </cell>
          <cell r="AF35">
            <v>360.58099365234375</v>
          </cell>
          <cell r="AG35">
            <v>334.57901000976563</v>
          </cell>
          <cell r="AH35">
            <v>743.1099853515625</v>
          </cell>
          <cell r="AI35">
            <v>330.39199829101563</v>
          </cell>
          <cell r="AJ35">
            <v>292.66000366210938</v>
          </cell>
          <cell r="AK35">
            <v>305.63299560546875</v>
          </cell>
          <cell r="AL35">
            <v>282.70700073242188</v>
          </cell>
          <cell r="AM35">
            <v>333.76300048828125</v>
          </cell>
          <cell r="AN35">
            <v>313.65200805664063</v>
          </cell>
          <cell r="AO35">
            <v>326.46600341796875</v>
          </cell>
          <cell r="AP35">
            <v>295.135986328125</v>
          </cell>
          <cell r="AQ35">
            <v>309.19601440429688</v>
          </cell>
          <cell r="AR35">
            <v>360.01300048828125</v>
          </cell>
          <cell r="AS35">
            <v>441.39801025390625</v>
          </cell>
          <cell r="AT35">
            <v>308.98300170898438</v>
          </cell>
          <cell r="AU35">
            <v>373.89700317382813</v>
          </cell>
          <cell r="AV35">
            <v>177.0679931640625</v>
          </cell>
          <cell r="AW35">
            <v>175.39100646972656</v>
          </cell>
          <cell r="AX35">
            <v>293.59201049804688</v>
          </cell>
          <cell r="AY35">
            <v>336.67498779296875</v>
          </cell>
          <cell r="BB35">
            <v>332.8699951171875</v>
          </cell>
          <cell r="BE35">
            <v>314.4639892578125</v>
          </cell>
          <cell r="BF35">
            <v>311.84698486328125</v>
          </cell>
          <cell r="BG35">
            <v>891.697998046875</v>
          </cell>
          <cell r="BH35">
            <v>2402.450927734375</v>
          </cell>
          <cell r="BI35">
            <v>909.63201904296875</v>
          </cell>
          <cell r="BJ35">
            <v>1875.9169921875</v>
          </cell>
          <cell r="BK35">
            <v>545.38800048828125</v>
          </cell>
          <cell r="BL35">
            <v>564.6259765625</v>
          </cell>
          <cell r="BM35">
            <v>580.5159912109375</v>
          </cell>
          <cell r="BN35">
            <v>657.77099609375</v>
          </cell>
          <cell r="BO35">
            <v>489.43399047851563</v>
          </cell>
          <cell r="BP35">
            <v>294.33700561523438</v>
          </cell>
          <cell r="BQ35">
            <v>469.5150146484375</v>
          </cell>
          <cell r="BR35">
            <v>320.02801513671875</v>
          </cell>
          <cell r="BS35">
            <v>256.54098510742188</v>
          </cell>
          <cell r="BT35">
            <v>299.22100830078125</v>
          </cell>
          <cell r="BU35">
            <v>118.927001953125</v>
          </cell>
          <cell r="BV35">
            <v>292.1199951171875</v>
          </cell>
          <cell r="BW35">
            <v>205.4429931640625</v>
          </cell>
          <cell r="BX35">
            <v>241.10299682617188</v>
          </cell>
          <cell r="BY35">
            <v>2177.31689453125</v>
          </cell>
          <cell r="BZ35">
            <v>2241.5791015625</v>
          </cell>
          <cell r="CA35">
            <v>260.85598754882813</v>
          </cell>
          <cell r="CB35">
            <v>226.42231750488281</v>
          </cell>
          <cell r="CC35">
            <v>226.70167541503906</v>
          </cell>
          <cell r="CD35">
            <v>284.2100830078125</v>
          </cell>
          <cell r="CE35">
            <v>322.1947021484375</v>
          </cell>
          <cell r="CF35">
            <v>296.666748046875</v>
          </cell>
          <cell r="CG35">
            <v>292.3505859375</v>
          </cell>
          <cell r="CH35">
            <v>271.026123046875</v>
          </cell>
          <cell r="CI35">
            <v>505.92291259765625</v>
          </cell>
          <cell r="CJ35">
            <v>385.89639282226563</v>
          </cell>
          <cell r="CK35">
            <v>392.86007690429688</v>
          </cell>
          <cell r="CL35">
            <v>354.89321899414063</v>
          </cell>
          <cell r="CM35">
            <v>734.56585693359375</v>
          </cell>
          <cell r="CN35">
            <v>288.58883666992188</v>
          </cell>
          <cell r="CO35">
            <v>148.40705871582031</v>
          </cell>
          <cell r="CP35">
            <v>390.22927856445313</v>
          </cell>
          <cell r="CQ35">
            <v>249.11085510253906</v>
          </cell>
          <cell r="CR35">
            <v>315.09759521484375</v>
          </cell>
          <cell r="CS35">
            <v>176.71209716796875</v>
          </cell>
          <cell r="CT35">
            <v>325.81475830078125</v>
          </cell>
          <cell r="CU35">
            <v>345.88690185546875</v>
          </cell>
          <cell r="CV35">
            <v>169.36143493652344</v>
          </cell>
          <cell r="CW35">
            <v>183.76141357421875</v>
          </cell>
          <cell r="CX35">
            <v>390.596435546875</v>
          </cell>
          <cell r="CY35">
            <v>161.40464782714844</v>
          </cell>
          <cell r="CZ35">
            <v>320.66217041015625</v>
          </cell>
          <cell r="DA35">
            <v>144.2364501953125</v>
          </cell>
          <cell r="DB35">
            <v>164.72871398925781</v>
          </cell>
          <cell r="DC35">
            <v>186.68756103515625</v>
          </cell>
          <cell r="DD35">
            <v>287.56048583984375</v>
          </cell>
          <cell r="DE35">
            <v>368.88739013671875</v>
          </cell>
          <cell r="DF35">
            <v>144.28814697265625</v>
          </cell>
          <cell r="DG35">
            <v>166.48056030273438</v>
          </cell>
          <cell r="DH35">
            <v>175.18267822265625</v>
          </cell>
          <cell r="DI35">
            <v>240.90705871582031</v>
          </cell>
          <cell r="DJ35">
            <v>276.38369750976563</v>
          </cell>
          <cell r="DK35">
            <v>189.52146911621094</v>
          </cell>
          <cell r="DL35">
            <v>1204.947265625</v>
          </cell>
          <cell r="DM35">
            <v>210.49812316894531</v>
          </cell>
          <cell r="DN35">
            <v>184.65060424804688</v>
          </cell>
          <cell r="DO35">
            <v>106.89369201660156</v>
          </cell>
          <cell r="DQ35">
            <v>947.33001708984375</v>
          </cell>
          <cell r="DR35">
            <v>1406.5799560546875</v>
          </cell>
          <cell r="DS35">
            <v>173.74250793457031</v>
          </cell>
          <cell r="DT35">
            <v>120.89141082763672</v>
          </cell>
          <cell r="DU35">
            <v>125.44423675537109</v>
          </cell>
          <cell r="DV35">
            <v>41152</v>
          </cell>
          <cell r="DW35">
            <v>41152</v>
          </cell>
          <cell r="DX35">
            <v>437.62799072265625</v>
          </cell>
          <cell r="DY35">
            <v>171.41099548339844</v>
          </cell>
          <cell r="DZ35">
            <v>326.04998779296875</v>
          </cell>
          <cell r="EA35">
            <v>396.94500732421875</v>
          </cell>
          <cell r="EB35">
            <v>242.89399719238281</v>
          </cell>
          <cell r="EC35">
            <v>372.72900390625</v>
          </cell>
          <cell r="ED35">
            <v>266.45599365234375</v>
          </cell>
          <cell r="EE35">
            <v>301.09100341796875</v>
          </cell>
          <cell r="EF35">
            <v>314.37298583984375</v>
          </cell>
          <cell r="EG35">
            <v>304.69400024414063</v>
          </cell>
          <cell r="EH35">
            <v>274.10101318359375</v>
          </cell>
          <cell r="EI35">
            <v>232.25700378417969</v>
          </cell>
          <cell r="EJ35">
            <v>342.06698608398438</v>
          </cell>
          <cell r="EK35">
            <v>261.843994140625</v>
          </cell>
          <cell r="EL35">
            <v>247.49099731445313</v>
          </cell>
          <cell r="EM35">
            <v>158.71400451660156</v>
          </cell>
          <cell r="EN35">
            <v>151.89900207519531</v>
          </cell>
          <cell r="EO35">
            <v>253.10400390625</v>
          </cell>
          <cell r="EP35">
            <v>159.27838134765625</v>
          </cell>
          <cell r="EQ35">
            <v>159.22669982910156</v>
          </cell>
          <cell r="ER35">
            <v>158.53977966308594</v>
          </cell>
        </row>
        <row r="36">
          <cell r="A36">
            <v>41182</v>
          </cell>
          <cell r="B36">
            <v>157.46699523925781</v>
          </cell>
          <cell r="D36">
            <v>135.91400146484375</v>
          </cell>
          <cell r="G36">
            <v>477.739990234375</v>
          </cell>
          <cell r="J36">
            <v>291.302001953125</v>
          </cell>
          <cell r="M36">
            <v>375.29598999023438</v>
          </cell>
          <cell r="N36">
            <v>208.73699951171875</v>
          </cell>
          <cell r="P36">
            <v>263.34600830078125</v>
          </cell>
          <cell r="Q36">
            <v>277.4840087890625</v>
          </cell>
          <cell r="R36">
            <v>330.760986328125</v>
          </cell>
          <cell r="S36">
            <v>320.031005859375</v>
          </cell>
          <cell r="T36">
            <v>380.69601440429688</v>
          </cell>
          <cell r="U36">
            <v>324.47601318359375</v>
          </cell>
          <cell r="V36">
            <v>420.18899536132813</v>
          </cell>
          <cell r="W36">
            <v>187.95799255371094</v>
          </cell>
          <cell r="X36">
            <v>319.4949951171875</v>
          </cell>
          <cell r="Y36">
            <v>278.94000244140625</v>
          </cell>
          <cell r="Z36">
            <v>330.95599365234375</v>
          </cell>
          <cell r="AA36">
            <v>312.56201171875</v>
          </cell>
          <cell r="AB36">
            <v>382.73199462890625</v>
          </cell>
          <cell r="AC36">
            <v>373.6669921875</v>
          </cell>
          <cell r="AD36">
            <v>317.73800659179688</v>
          </cell>
          <cell r="AE36">
            <v>308.15301513671875</v>
          </cell>
          <cell r="AF36">
            <v>368.21499633789063</v>
          </cell>
          <cell r="AG36">
            <v>342.13400268554688</v>
          </cell>
          <cell r="AH36">
            <v>760.17901611328125</v>
          </cell>
          <cell r="AI36">
            <v>338.05599975585938</v>
          </cell>
          <cell r="AJ36">
            <v>295.62600708007813</v>
          </cell>
          <cell r="AK36">
            <v>308.5150146484375</v>
          </cell>
          <cell r="AL36">
            <v>284.88101196289063</v>
          </cell>
          <cell r="AM36">
            <v>337.17898559570313</v>
          </cell>
          <cell r="AN36">
            <v>318.19500732421875</v>
          </cell>
          <cell r="AO36">
            <v>330.43899536132813</v>
          </cell>
          <cell r="AP36">
            <v>299.072998046875</v>
          </cell>
          <cell r="AQ36">
            <v>313.02398681640625</v>
          </cell>
          <cell r="AR36">
            <v>368.89898681640625</v>
          </cell>
          <cell r="AS36">
            <v>446.6300048828125</v>
          </cell>
          <cell r="AT36">
            <v>313.25100708007813</v>
          </cell>
          <cell r="AU36">
            <v>378.56698608398438</v>
          </cell>
          <cell r="AV36">
            <v>179.37399291992188</v>
          </cell>
          <cell r="AW36">
            <v>177.65299987792969</v>
          </cell>
          <cell r="AX36">
            <v>296.97601318359375</v>
          </cell>
          <cell r="AY36">
            <v>340.37200927734375</v>
          </cell>
          <cell r="BB36">
            <v>336.47500610351563</v>
          </cell>
          <cell r="BE36">
            <v>318.75399780273438</v>
          </cell>
          <cell r="BF36">
            <v>315.81698608398438</v>
          </cell>
          <cell r="BG36">
            <v>904.08599853515625</v>
          </cell>
          <cell r="BH36">
            <v>2420.196044921875</v>
          </cell>
          <cell r="BI36">
            <v>922.5880126953125</v>
          </cell>
          <cell r="BJ36">
            <v>1880.4010009765625</v>
          </cell>
          <cell r="BK36">
            <v>546.19598388671875</v>
          </cell>
          <cell r="BL36">
            <v>564.5560302734375</v>
          </cell>
          <cell r="BM36">
            <v>584.52001953125</v>
          </cell>
          <cell r="BN36">
            <v>664.41900634765625</v>
          </cell>
          <cell r="BO36">
            <v>489.29598999023438</v>
          </cell>
          <cell r="BP36">
            <v>295.73199462890625</v>
          </cell>
          <cell r="BQ36">
            <v>472.6669921875</v>
          </cell>
          <cell r="BR36">
            <v>323.90798950195313</v>
          </cell>
          <cell r="BS36">
            <v>260.010009765625</v>
          </cell>
          <cell r="BT36">
            <v>305.71701049804688</v>
          </cell>
          <cell r="BU36">
            <v>122.86000061035156</v>
          </cell>
          <cell r="BV36">
            <v>295.73098754882813</v>
          </cell>
          <cell r="BW36">
            <v>210.08299255371094</v>
          </cell>
          <cell r="BX36">
            <v>242.79499816894531</v>
          </cell>
          <cell r="BY36">
            <v>2206.30810546875</v>
          </cell>
          <cell r="BZ36">
            <v>2266.427001953125</v>
          </cell>
          <cell r="CA36">
            <v>261.218994140625</v>
          </cell>
          <cell r="CB36">
            <v>227.36445617675781</v>
          </cell>
          <cell r="CC36">
            <v>227.73316955566406</v>
          </cell>
          <cell r="CD36">
            <v>286.7840576171875</v>
          </cell>
          <cell r="CE36">
            <v>325.84048461914063</v>
          </cell>
          <cell r="CF36">
            <v>299.51409912109375</v>
          </cell>
          <cell r="CG36">
            <v>296.86618041992188</v>
          </cell>
          <cell r="CH36">
            <v>275.59716796875</v>
          </cell>
          <cell r="CI36">
            <v>516.51739501953125</v>
          </cell>
          <cell r="CJ36">
            <v>395.64642333984375</v>
          </cell>
          <cell r="CK36">
            <v>405.79107666015625</v>
          </cell>
          <cell r="CL36">
            <v>363.49606323242188</v>
          </cell>
          <cell r="CM36">
            <v>743.37200927734375</v>
          </cell>
          <cell r="CN36">
            <v>291.91079711914063</v>
          </cell>
          <cell r="CO36">
            <v>149.70730590820313</v>
          </cell>
          <cell r="CP36">
            <v>393.90191650390625</v>
          </cell>
          <cell r="CQ36">
            <v>251.25204467773438</v>
          </cell>
          <cell r="CR36">
            <v>317.73403930664063</v>
          </cell>
          <cell r="CS36">
            <v>177.79118347167969</v>
          </cell>
          <cell r="CT36">
            <v>329.09542846679688</v>
          </cell>
          <cell r="CU36">
            <v>354.66793823242188</v>
          </cell>
          <cell r="CV36">
            <v>174.20025634765625</v>
          </cell>
          <cell r="CW36">
            <v>184.87226867675781</v>
          </cell>
          <cell r="CX36">
            <v>400.27001953125</v>
          </cell>
          <cell r="CY36">
            <v>162.84036254882813</v>
          </cell>
          <cell r="CZ36">
            <v>324.6234130859375</v>
          </cell>
          <cell r="DA36">
            <v>146.52796936035156</v>
          </cell>
          <cell r="DB36">
            <v>168.97215270996094</v>
          </cell>
          <cell r="DC36">
            <v>191.53311157226563</v>
          </cell>
          <cell r="DD36">
            <v>295.89566040039063</v>
          </cell>
          <cell r="DE36">
            <v>389.52328491210938</v>
          </cell>
          <cell r="DF36">
            <v>145.91571044921875</v>
          </cell>
          <cell r="DG36">
            <v>168.91586303710938</v>
          </cell>
          <cell r="DH36">
            <v>177.71505737304688</v>
          </cell>
          <cell r="DI36">
            <v>242.72291564941406</v>
          </cell>
          <cell r="DJ36">
            <v>280.02059936523438</v>
          </cell>
          <cell r="DK36">
            <v>186.53329467773438</v>
          </cell>
          <cell r="DL36">
            <v>1228.095458984375</v>
          </cell>
          <cell r="DM36">
            <v>214.68394470214844</v>
          </cell>
          <cell r="DN36">
            <v>187.68482971191406</v>
          </cell>
          <cell r="DO36">
            <v>112.18160247802734</v>
          </cell>
          <cell r="DQ36">
            <v>1002.6599731445313</v>
          </cell>
          <cell r="DR36">
            <v>1440.6700439453125</v>
          </cell>
          <cell r="DS36">
            <v>178.57234191894531</v>
          </cell>
          <cell r="DT36">
            <v>121.65171813964844</v>
          </cell>
          <cell r="DU36">
            <v>127.40715789794922</v>
          </cell>
          <cell r="DV36">
            <v>41182</v>
          </cell>
          <cell r="DW36">
            <v>41182</v>
          </cell>
          <cell r="DX36">
            <v>442.57598876953125</v>
          </cell>
          <cell r="DY36">
            <v>173.99200439453125</v>
          </cell>
          <cell r="DZ36">
            <v>329.22601318359375</v>
          </cell>
          <cell r="EA36">
            <v>402.0369873046875</v>
          </cell>
          <cell r="EB36">
            <v>244.60600280761719</v>
          </cell>
          <cell r="EC36">
            <v>378.9219970703125</v>
          </cell>
          <cell r="ED36">
            <v>269.93301391601563</v>
          </cell>
          <cell r="EE36">
            <v>307.156005859375</v>
          </cell>
          <cell r="EF36">
            <v>318.9169921875</v>
          </cell>
          <cell r="EG36">
            <v>308.19500732421875</v>
          </cell>
          <cell r="EH36">
            <v>275.64199829101563</v>
          </cell>
          <cell r="EI36">
            <v>236.44500732421875</v>
          </cell>
          <cell r="EJ36">
            <v>349.1409912109375</v>
          </cell>
          <cell r="EK36">
            <v>265.8389892578125</v>
          </cell>
          <cell r="EL36">
            <v>250.72200012207031</v>
          </cell>
          <cell r="EM36">
            <v>161.43800354003906</v>
          </cell>
          <cell r="EN36">
            <v>154.36599731445313</v>
          </cell>
          <cell r="EO36">
            <v>254.88299560546875</v>
          </cell>
          <cell r="EP36">
            <v>161.67771911621094</v>
          </cell>
          <cell r="EQ36">
            <v>161.53208923339844</v>
          </cell>
          <cell r="ER36">
            <v>160.77070617675781</v>
          </cell>
        </row>
        <row r="37">
          <cell r="A37">
            <v>41213</v>
          </cell>
          <cell r="B37">
            <v>160.75599670410156</v>
          </cell>
          <cell r="D37">
            <v>137.91999816894531</v>
          </cell>
          <cell r="G37">
            <v>487.98300170898438</v>
          </cell>
          <cell r="J37">
            <v>296.83599853515625</v>
          </cell>
          <cell r="M37">
            <v>382.4119873046875</v>
          </cell>
          <cell r="N37">
            <v>209.25100708007813</v>
          </cell>
          <cell r="P37">
            <v>264.64300537109375</v>
          </cell>
          <cell r="Q37">
            <v>280.12799072265625</v>
          </cell>
          <cell r="R37">
            <v>335.6820068359375</v>
          </cell>
          <cell r="S37">
            <v>326.73800659179688</v>
          </cell>
          <cell r="T37">
            <v>384.43701171875</v>
          </cell>
          <cell r="U37">
            <v>329.73800659179688</v>
          </cell>
          <cell r="V37">
            <v>424.25</v>
          </cell>
          <cell r="W37">
            <v>190.18299865722656</v>
          </cell>
          <cell r="X37">
            <v>326.82400512695313</v>
          </cell>
          <cell r="Y37">
            <v>281.68399047851563</v>
          </cell>
          <cell r="Z37">
            <v>335.58401489257813</v>
          </cell>
          <cell r="AA37">
            <v>318.42898559570313</v>
          </cell>
          <cell r="AB37">
            <v>382.83200073242188</v>
          </cell>
          <cell r="AC37">
            <v>377.677001953125</v>
          </cell>
          <cell r="AD37">
            <v>322.13900756835938</v>
          </cell>
          <cell r="AE37">
            <v>312.80099487304688</v>
          </cell>
          <cell r="AF37">
            <v>376.17300415039063</v>
          </cell>
          <cell r="AG37">
            <v>347.42098999023438</v>
          </cell>
          <cell r="AH37">
            <v>772.864013671875</v>
          </cell>
          <cell r="AI37">
            <v>341.552001953125</v>
          </cell>
          <cell r="AJ37">
            <v>298.60000610351563</v>
          </cell>
          <cell r="AK37">
            <v>312.42098999023438</v>
          </cell>
          <cell r="AL37">
            <v>287.75</v>
          </cell>
          <cell r="AM37">
            <v>343.10000610351563</v>
          </cell>
          <cell r="AN37">
            <v>323.69699096679688</v>
          </cell>
          <cell r="AO37">
            <v>333.79598999023438</v>
          </cell>
          <cell r="AP37">
            <v>304.07000732421875</v>
          </cell>
          <cell r="AQ37">
            <v>316.89999389648438</v>
          </cell>
          <cell r="AR37">
            <v>377.29598999023438</v>
          </cell>
          <cell r="AS37">
            <v>451.89999389648438</v>
          </cell>
          <cell r="AT37">
            <v>318.12799072265625</v>
          </cell>
          <cell r="AU37">
            <v>382.65301513671875</v>
          </cell>
          <cell r="AV37">
            <v>182.01100158691406</v>
          </cell>
          <cell r="AW37">
            <v>180.21699523925781</v>
          </cell>
          <cell r="AX37">
            <v>300.78900146484375</v>
          </cell>
          <cell r="AY37">
            <v>345.0360107421875</v>
          </cell>
          <cell r="BB37">
            <v>341.17999267578125</v>
          </cell>
          <cell r="BE37">
            <v>322.06399536132813</v>
          </cell>
          <cell r="BF37">
            <v>320.03298950195313</v>
          </cell>
          <cell r="BG37">
            <v>911.56500244140625</v>
          </cell>
          <cell r="BH37">
            <v>2452.052978515625</v>
          </cell>
          <cell r="BI37">
            <v>930.197021484375</v>
          </cell>
          <cell r="BJ37">
            <v>1876.5350341796875</v>
          </cell>
          <cell r="BK37">
            <v>547.34197998046875</v>
          </cell>
          <cell r="BL37">
            <v>569.7139892578125</v>
          </cell>
          <cell r="BM37">
            <v>590.73297119140625</v>
          </cell>
          <cell r="BN37">
            <v>675.7659912109375</v>
          </cell>
          <cell r="BO37">
            <v>487.93899536132813</v>
          </cell>
          <cell r="BP37">
            <v>298.4320068359375</v>
          </cell>
          <cell r="BQ37">
            <v>474.07699584960938</v>
          </cell>
          <cell r="BR37">
            <v>326.99398803710938</v>
          </cell>
          <cell r="BS37">
            <v>262.45098876953125</v>
          </cell>
          <cell r="BT37">
            <v>306.3179931640625</v>
          </cell>
          <cell r="BU37">
            <v>123.62100219726563</v>
          </cell>
          <cell r="BV37">
            <v>298.22198486328125</v>
          </cell>
          <cell r="BW37">
            <v>214.50199890136719</v>
          </cell>
          <cell r="BX37">
            <v>245.33799743652344</v>
          </cell>
          <cell r="BY37">
            <v>2231.134033203125</v>
          </cell>
          <cell r="BZ37">
            <v>2273.593994140625</v>
          </cell>
          <cell r="CA37">
            <v>261.7659912109375</v>
          </cell>
          <cell r="CB37">
            <v>229.86105346679688</v>
          </cell>
          <cell r="CC37">
            <v>230.23878479003906</v>
          </cell>
          <cell r="CD37">
            <v>289.3292236328125</v>
          </cell>
          <cell r="CE37">
            <v>331.94500732421875</v>
          </cell>
          <cell r="CF37">
            <v>302.01699829101563</v>
          </cell>
          <cell r="CG37">
            <v>301.33700561523438</v>
          </cell>
          <cell r="CH37">
            <v>281.30422973632813</v>
          </cell>
          <cell r="CI37">
            <v>525.6810302734375</v>
          </cell>
          <cell r="CJ37">
            <v>405.22634887695313</v>
          </cell>
          <cell r="CK37">
            <v>407.58126831054688</v>
          </cell>
          <cell r="CL37">
            <v>369.48947143554688</v>
          </cell>
          <cell r="CM37">
            <v>753.77178955078125</v>
          </cell>
          <cell r="CN37">
            <v>295.78030395507813</v>
          </cell>
          <cell r="CO37">
            <v>151.572265625</v>
          </cell>
          <cell r="CP37">
            <v>398.33309936523438</v>
          </cell>
          <cell r="CQ37">
            <v>252.59390258789063</v>
          </cell>
          <cell r="CR37">
            <v>325.3760986328125</v>
          </cell>
          <cell r="CS37">
            <v>179.93867492675781</v>
          </cell>
          <cell r="CT37">
            <v>334.2855224609375</v>
          </cell>
          <cell r="CU37">
            <v>360.12161254882813</v>
          </cell>
          <cell r="CV37">
            <v>179.38664245605469</v>
          </cell>
          <cell r="CW37">
            <v>186.97883605957031</v>
          </cell>
          <cell r="CX37">
            <v>403.18508911132813</v>
          </cell>
          <cell r="CY37">
            <v>164.95822143554688</v>
          </cell>
          <cell r="CZ37">
            <v>329.92694091796875</v>
          </cell>
          <cell r="DA37">
            <v>149.55909729003906</v>
          </cell>
          <cell r="DB37">
            <v>171.97674560546875</v>
          </cell>
          <cell r="DC37">
            <v>194.86773681640625</v>
          </cell>
          <cell r="DD37">
            <v>303.26852416992188</v>
          </cell>
          <cell r="DE37">
            <v>382.66058349609375</v>
          </cell>
          <cell r="DF37">
            <v>147.37469482421875</v>
          </cell>
          <cell r="DG37">
            <v>171.53465270996094</v>
          </cell>
          <cell r="DH37">
            <v>181.46197509765625</v>
          </cell>
          <cell r="DI37">
            <v>245.27102661132813</v>
          </cell>
          <cell r="DJ37">
            <v>282.56689453125</v>
          </cell>
          <cell r="DK37">
            <v>189.84730529785156</v>
          </cell>
          <cell r="DL37">
            <v>1245.9534912109375</v>
          </cell>
          <cell r="DM37">
            <v>218.23280334472656</v>
          </cell>
          <cell r="DN37">
            <v>189.97308349609375</v>
          </cell>
          <cell r="DO37">
            <v>114.87146759033203</v>
          </cell>
          <cell r="DQ37">
            <v>995.33001708984375</v>
          </cell>
          <cell r="DR37">
            <v>1412.1600341796875</v>
          </cell>
          <cell r="DS37">
            <v>178.35548400878906</v>
          </cell>
          <cell r="DT37">
            <v>121.77000427246094</v>
          </cell>
          <cell r="DU37">
            <v>126.6217041015625</v>
          </cell>
          <cell r="DV37">
            <v>41213</v>
          </cell>
          <cell r="DW37">
            <v>41213</v>
          </cell>
          <cell r="DX37">
            <v>446.66400146484375</v>
          </cell>
          <cell r="DY37">
            <v>173.31399536132813</v>
          </cell>
          <cell r="DZ37">
            <v>330.677001953125</v>
          </cell>
          <cell r="EA37">
            <v>404.54400634765625</v>
          </cell>
          <cell r="EB37">
            <v>244.98500061035156</v>
          </cell>
          <cell r="EC37">
            <v>383.62600708007813</v>
          </cell>
          <cell r="ED37">
            <v>272.92498779296875</v>
          </cell>
          <cell r="EE37">
            <v>307.45901489257813</v>
          </cell>
          <cell r="EF37">
            <v>319.37899780273438</v>
          </cell>
          <cell r="EG37">
            <v>309.989990234375</v>
          </cell>
          <cell r="EH37">
            <v>278.75698852539063</v>
          </cell>
          <cell r="EI37">
            <v>238.73399353027344</v>
          </cell>
          <cell r="EJ37">
            <v>354.03399658203125</v>
          </cell>
          <cell r="EK37">
            <v>267.9530029296875</v>
          </cell>
          <cell r="EL37">
            <v>249.60899353027344</v>
          </cell>
          <cell r="EM37">
            <v>164.98199462890625</v>
          </cell>
          <cell r="EN37">
            <v>153.20399475097656</v>
          </cell>
          <cell r="EO37">
            <v>250.69200134277344</v>
          </cell>
          <cell r="EP37">
            <v>162.68888854980469</v>
          </cell>
          <cell r="EQ37">
            <v>162.61837768554688</v>
          </cell>
          <cell r="ER37">
            <v>161.86439514160156</v>
          </cell>
        </row>
        <row r="38">
          <cell r="A38">
            <v>41243</v>
          </cell>
          <cell r="B38">
            <v>161.49699401855469</v>
          </cell>
          <cell r="D38">
            <v>138.74600219726563</v>
          </cell>
          <cell r="G38">
            <v>485.57501220703125</v>
          </cell>
          <cell r="J38">
            <v>302.1510009765625</v>
          </cell>
          <cell r="M38">
            <v>384.82400512695313</v>
          </cell>
          <cell r="N38">
            <v>209.28399658203125</v>
          </cell>
          <cell r="P38">
            <v>265.30398559570313</v>
          </cell>
          <cell r="Q38">
            <v>281.15798950195313</v>
          </cell>
          <cell r="R38">
            <v>336.72198486328125</v>
          </cell>
          <cell r="S38">
            <v>329.56698608398438</v>
          </cell>
          <cell r="T38">
            <v>392.13900756835938</v>
          </cell>
          <cell r="U38">
            <v>331.15701293945313</v>
          </cell>
          <cell r="V38">
            <v>434.03201293945313</v>
          </cell>
          <cell r="W38">
            <v>187.11500549316406</v>
          </cell>
          <cell r="X38">
            <v>328.12100219726563</v>
          </cell>
          <cell r="Y38">
            <v>282.57101440429688</v>
          </cell>
          <cell r="Z38">
            <v>336.4849853515625</v>
          </cell>
          <cell r="AA38">
            <v>318.47900390625</v>
          </cell>
          <cell r="AB38">
            <v>393.96701049804688</v>
          </cell>
          <cell r="AC38">
            <v>382.0989990234375</v>
          </cell>
          <cell r="AD38">
            <v>323.56900024414063</v>
          </cell>
          <cell r="AE38">
            <v>314.20401000976563</v>
          </cell>
          <cell r="AF38">
            <v>384.10699462890625</v>
          </cell>
          <cell r="AG38">
            <v>352.364990234375</v>
          </cell>
          <cell r="AH38">
            <v>778.49102783203125</v>
          </cell>
          <cell r="AI38">
            <v>346.81900024414063</v>
          </cell>
          <cell r="AJ38">
            <v>299.80599975585938</v>
          </cell>
          <cell r="AK38">
            <v>313.46099853515625</v>
          </cell>
          <cell r="AL38">
            <v>289.92800903320313</v>
          </cell>
          <cell r="AM38">
            <v>342.72799682617188</v>
          </cell>
          <cell r="AN38">
            <v>325.33700561523438</v>
          </cell>
          <cell r="AO38">
            <v>336.15399169921875</v>
          </cell>
          <cell r="AP38">
            <v>305.5570068359375</v>
          </cell>
          <cell r="AQ38">
            <v>319.25399780273438</v>
          </cell>
          <cell r="AR38">
            <v>384.68499755859375</v>
          </cell>
          <cell r="AS38">
            <v>455.2860107421875</v>
          </cell>
          <cell r="AT38">
            <v>319.21798706054688</v>
          </cell>
          <cell r="AU38">
            <v>384.60501098632813</v>
          </cell>
          <cell r="AV38">
            <v>183.052001953125</v>
          </cell>
          <cell r="AW38">
            <v>181.34700012207031</v>
          </cell>
          <cell r="AX38">
            <v>300.60699462890625</v>
          </cell>
          <cell r="AY38">
            <v>345.66500854492188</v>
          </cell>
          <cell r="BB38">
            <v>343.41500854492188</v>
          </cell>
          <cell r="BE38">
            <v>324.614990234375</v>
          </cell>
          <cell r="BF38">
            <v>321.95498657226563</v>
          </cell>
          <cell r="BG38">
            <v>923.7239990234375</v>
          </cell>
          <cell r="BH38">
            <v>2450.0390625</v>
          </cell>
          <cell r="BI38">
            <v>937.10198974609375</v>
          </cell>
          <cell r="BJ38">
            <v>1872.6719970703125</v>
          </cell>
          <cell r="BK38">
            <v>546.9849853515625</v>
          </cell>
          <cell r="BL38">
            <v>569.81097412109375</v>
          </cell>
          <cell r="BM38">
            <v>590.4730224609375</v>
          </cell>
          <cell r="BN38">
            <v>674.781005859375</v>
          </cell>
          <cell r="BO38">
            <v>490.85000610351563</v>
          </cell>
          <cell r="BP38">
            <v>299.97000122070313</v>
          </cell>
          <cell r="BQ38">
            <v>482.76300048828125</v>
          </cell>
          <cell r="BR38">
            <v>328.96099853515625</v>
          </cell>
          <cell r="BS38">
            <v>264.81298828125</v>
          </cell>
          <cell r="BT38">
            <v>308.43301391601563</v>
          </cell>
          <cell r="BU38">
            <v>123.95099639892578</v>
          </cell>
          <cell r="BV38">
            <v>300.54901123046875</v>
          </cell>
          <cell r="BW38">
            <v>218.49200439453125</v>
          </cell>
          <cell r="BX38">
            <v>247.52400207519531</v>
          </cell>
          <cell r="BY38">
            <v>2248.10693359375</v>
          </cell>
          <cell r="BZ38">
            <v>2280.655029296875</v>
          </cell>
          <cell r="CA38">
            <v>262.36199951171875</v>
          </cell>
          <cell r="CB38">
            <v>230.01748657226563</v>
          </cell>
          <cell r="CC38">
            <v>230.81256103515625</v>
          </cell>
          <cell r="CD38">
            <v>290.55908203125</v>
          </cell>
          <cell r="CE38">
            <v>331.48590087890625</v>
          </cell>
          <cell r="CF38">
            <v>305.12106323242188</v>
          </cell>
          <cell r="CG38">
            <v>302.36190795898438</v>
          </cell>
          <cell r="CH38">
            <v>281.71868896484375</v>
          </cell>
          <cell r="CI38">
            <v>530.18841552734375</v>
          </cell>
          <cell r="CJ38">
            <v>410.92538452148438</v>
          </cell>
          <cell r="CK38">
            <v>418.95010375976563</v>
          </cell>
          <cell r="CL38">
            <v>373.765869140625</v>
          </cell>
          <cell r="CM38">
            <v>776.84954833984375</v>
          </cell>
          <cell r="CN38">
            <v>296.93658447265625</v>
          </cell>
          <cell r="CO38">
            <v>152.04644775390625</v>
          </cell>
          <cell r="CP38">
            <v>400.97299194335938</v>
          </cell>
          <cell r="CQ38">
            <v>253.18429565429688</v>
          </cell>
          <cell r="CR38">
            <v>324.6337890625</v>
          </cell>
          <cell r="CS38">
            <v>180.65971374511719</v>
          </cell>
          <cell r="CT38">
            <v>336.52777099609375</v>
          </cell>
          <cell r="CU38">
            <v>365.88082885742188</v>
          </cell>
          <cell r="CV38">
            <v>184.36851501464844</v>
          </cell>
          <cell r="CW38">
            <v>186.86306762695313</v>
          </cell>
          <cell r="CX38">
            <v>420.5064697265625</v>
          </cell>
          <cell r="CY38">
            <v>165.29057312011719</v>
          </cell>
          <cell r="CZ38">
            <v>333.75967407226563</v>
          </cell>
          <cell r="DA38">
            <v>149.48655700683594</v>
          </cell>
          <cell r="DB38">
            <v>171.46025085449219</v>
          </cell>
          <cell r="DC38">
            <v>194.15106201171875</v>
          </cell>
          <cell r="DD38">
            <v>302.5638427734375</v>
          </cell>
          <cell r="DE38">
            <v>385.08840942382813</v>
          </cell>
          <cell r="DF38">
            <v>148.64306640625</v>
          </cell>
          <cell r="DG38">
            <v>171.47811889648438</v>
          </cell>
          <cell r="DH38">
            <v>180.73200988769531</v>
          </cell>
          <cell r="DI38">
            <v>247.48588562011719</v>
          </cell>
          <cell r="DJ38">
            <v>284.08444213867188</v>
          </cell>
          <cell r="DK38">
            <v>188.06533813476563</v>
          </cell>
          <cell r="DL38">
            <v>1265.072021484375</v>
          </cell>
          <cell r="DM38">
            <v>219.00723266601563</v>
          </cell>
          <cell r="DN38">
            <v>192.41316223144531</v>
          </cell>
          <cell r="DO38">
            <v>118.87708282470703</v>
          </cell>
          <cell r="DQ38">
            <v>1007.02001953125</v>
          </cell>
          <cell r="DR38">
            <v>1416.1800537109375</v>
          </cell>
          <cell r="DS38">
            <v>180.514892578125</v>
          </cell>
          <cell r="DT38">
            <v>121.94016265869141</v>
          </cell>
          <cell r="DU38">
            <v>127.03369903564453</v>
          </cell>
          <cell r="DV38">
            <v>41243</v>
          </cell>
          <cell r="DW38">
            <v>41243</v>
          </cell>
          <cell r="DX38">
            <v>449.01300048828125</v>
          </cell>
          <cell r="DY38">
            <v>175.81900024414063</v>
          </cell>
          <cell r="DZ38">
            <v>333.32199096679688</v>
          </cell>
          <cell r="EA38">
            <v>408.82598876953125</v>
          </cell>
          <cell r="EB38">
            <v>245.18299865722656</v>
          </cell>
          <cell r="EC38">
            <v>386.18600463867188</v>
          </cell>
          <cell r="ED38">
            <v>273.27301025390625</v>
          </cell>
          <cell r="EE38">
            <v>310.85699462890625</v>
          </cell>
          <cell r="EF38">
            <v>323.12298583984375</v>
          </cell>
          <cell r="EG38">
            <v>311.67800903320313</v>
          </cell>
          <cell r="EH38">
            <v>281.4429931640625</v>
          </cell>
          <cell r="EI38">
            <v>237.94999694824219</v>
          </cell>
          <cell r="EJ38">
            <v>356.83700561523438</v>
          </cell>
          <cell r="EK38">
            <v>268.72500610351563</v>
          </cell>
          <cell r="EL38">
            <v>251.98699951171875</v>
          </cell>
          <cell r="EM38">
            <v>165.34100341796875</v>
          </cell>
          <cell r="EN38">
            <v>155.59599304199219</v>
          </cell>
          <cell r="EO38">
            <v>254.28999328613281</v>
          </cell>
          <cell r="EP38">
            <v>163.78887939453125</v>
          </cell>
          <cell r="EQ38">
            <v>163.67849731445313</v>
          </cell>
          <cell r="ER38">
            <v>163.01091003417969</v>
          </cell>
        </row>
        <row r="39">
          <cell r="A39">
            <v>41274</v>
          </cell>
          <cell r="B39">
            <v>163.47500610351563</v>
          </cell>
          <cell r="D39">
            <v>140.02799987792969</v>
          </cell>
          <cell r="G39">
            <v>490.01699829101563</v>
          </cell>
          <cell r="J39">
            <v>304.50601196289063</v>
          </cell>
          <cell r="M39">
            <v>388.29400634765625</v>
          </cell>
          <cell r="N39">
            <v>214.76100158691406</v>
          </cell>
          <cell r="P39">
            <v>265.25201416015625</v>
          </cell>
          <cell r="Q39">
            <v>281.531005859375</v>
          </cell>
          <cell r="R39">
            <v>339.26699829101563</v>
          </cell>
          <cell r="S39">
            <v>334.52801513671875</v>
          </cell>
          <cell r="T39">
            <v>404.97500610351563</v>
          </cell>
          <cell r="U39">
            <v>334.21099853515625</v>
          </cell>
          <cell r="V39">
            <v>445.97900390625</v>
          </cell>
          <cell r="W39">
            <v>202.14900207519531</v>
          </cell>
          <cell r="X39">
            <v>332.59201049804688</v>
          </cell>
          <cell r="Y39">
            <v>282.99600219726563</v>
          </cell>
          <cell r="Z39">
            <v>337.9739990234375</v>
          </cell>
          <cell r="AA39">
            <v>323.6610107421875</v>
          </cell>
          <cell r="AB39">
            <v>415.42300415039063</v>
          </cell>
          <cell r="AC39">
            <v>385.56298828125</v>
          </cell>
          <cell r="AD39">
            <v>326.33700561523438</v>
          </cell>
          <cell r="AE39">
            <v>316.37298583984375</v>
          </cell>
          <cell r="AF39">
            <v>390.15200805664063</v>
          </cell>
          <cell r="AG39">
            <v>360.68600463867188</v>
          </cell>
          <cell r="AH39">
            <v>794.281982421875</v>
          </cell>
          <cell r="AI39">
            <v>357.86700439453125</v>
          </cell>
          <cell r="AJ39">
            <v>300.12298583984375</v>
          </cell>
          <cell r="AK39">
            <v>315.05300903320313</v>
          </cell>
          <cell r="AL39">
            <v>292.63699340820313</v>
          </cell>
          <cell r="AM39">
            <v>344.5889892578125</v>
          </cell>
          <cell r="AN39">
            <v>329.41000366210938</v>
          </cell>
          <cell r="AO39">
            <v>339.00601196289063</v>
          </cell>
          <cell r="AP39">
            <v>308.90701293945313</v>
          </cell>
          <cell r="AQ39">
            <v>320.53799438476563</v>
          </cell>
          <cell r="AR39">
            <v>390.552001953125</v>
          </cell>
          <cell r="AS39">
            <v>460.91000366210938</v>
          </cell>
          <cell r="AT39">
            <v>323.25</v>
          </cell>
          <cell r="AU39">
            <v>390.197998046875</v>
          </cell>
          <cell r="AV39">
            <v>184.69400024414063</v>
          </cell>
          <cell r="AW39">
            <v>182.96099853515625</v>
          </cell>
          <cell r="AX39">
            <v>303.91598510742188</v>
          </cell>
          <cell r="AY39">
            <v>347.88400268554688</v>
          </cell>
          <cell r="BB39">
            <v>346.718994140625</v>
          </cell>
          <cell r="BE39">
            <v>330.27700805664063</v>
          </cell>
          <cell r="BF39">
            <v>325.08200073242188</v>
          </cell>
          <cell r="BG39">
            <v>931.45697021484375</v>
          </cell>
          <cell r="BH39">
            <v>2449.56298828125</v>
          </cell>
          <cell r="BI39">
            <v>951.9630126953125</v>
          </cell>
          <cell r="BJ39">
            <v>1875.279052734375</v>
          </cell>
          <cell r="BK39">
            <v>544.760986328125</v>
          </cell>
          <cell r="BL39">
            <v>568.36199951171875</v>
          </cell>
          <cell r="BM39">
            <v>589.47900390625</v>
          </cell>
          <cell r="BN39">
            <v>676.1259765625</v>
          </cell>
          <cell r="BO39">
            <v>489.37899780273438</v>
          </cell>
          <cell r="BP39">
            <v>298.04400634765625</v>
          </cell>
          <cell r="BQ39">
            <v>475.07501220703125</v>
          </cell>
          <cell r="BR39">
            <v>332.68301391601563</v>
          </cell>
          <cell r="BS39">
            <v>269.07000732421875</v>
          </cell>
          <cell r="BT39">
            <v>316.61599731445313</v>
          </cell>
          <cell r="BU39">
            <v>129.14300537109375</v>
          </cell>
          <cell r="BV39">
            <v>304.64498901367188</v>
          </cell>
          <cell r="BW39">
            <v>223.56599426269531</v>
          </cell>
          <cell r="BX39">
            <v>249.66400146484375</v>
          </cell>
          <cell r="BY39">
            <v>2275.868896484375</v>
          </cell>
          <cell r="BZ39">
            <v>2298.5859375</v>
          </cell>
          <cell r="CA39">
            <v>261.92898559570313</v>
          </cell>
          <cell r="CB39">
            <v>230.79942321777344</v>
          </cell>
          <cell r="CC39">
            <v>231.80943298339844</v>
          </cell>
          <cell r="CD39">
            <v>290.40264892578125</v>
          </cell>
          <cell r="CE39">
            <v>333.397705078125</v>
          </cell>
          <cell r="CF39">
            <v>308.9595947265625</v>
          </cell>
          <cell r="CG39">
            <v>303.75076293945313</v>
          </cell>
          <cell r="CH39">
            <v>286.0992431640625</v>
          </cell>
          <cell r="CI39">
            <v>540.0216064453125</v>
          </cell>
          <cell r="CJ39">
            <v>415.56329345703125</v>
          </cell>
          <cell r="CK39">
            <v>433.49728393554688</v>
          </cell>
          <cell r="CL39">
            <v>380.94647216796875</v>
          </cell>
          <cell r="CM39">
            <v>794.1435546875</v>
          </cell>
          <cell r="CN39">
            <v>299.09405517578125</v>
          </cell>
          <cell r="CO39">
            <v>152.697021484375</v>
          </cell>
          <cell r="CP39">
            <v>402.69369506835938</v>
          </cell>
          <cell r="CQ39">
            <v>254.03620910644531</v>
          </cell>
          <cell r="CR39">
            <v>326.69534301757813</v>
          </cell>
          <cell r="CS39">
            <v>181.08515930175781</v>
          </cell>
          <cell r="CT39">
            <v>340.88558959960938</v>
          </cell>
          <cell r="CU39">
            <v>375.46615600585938</v>
          </cell>
          <cell r="CV39">
            <v>188.7476806640625</v>
          </cell>
          <cell r="CW39">
            <v>187.55961608886719</v>
          </cell>
          <cell r="CX39">
            <v>435.93905639648438</v>
          </cell>
          <cell r="CY39">
            <v>165.98336791992188</v>
          </cell>
          <cell r="CZ39">
            <v>341.86972045898438</v>
          </cell>
          <cell r="DA39">
            <v>150.47584533691406</v>
          </cell>
          <cell r="DB39">
            <v>173.96876525878906</v>
          </cell>
          <cell r="DC39">
            <v>200.55709838867188</v>
          </cell>
          <cell r="DD39">
            <v>310.85809326171875</v>
          </cell>
          <cell r="DE39">
            <v>398.42147827148438</v>
          </cell>
          <cell r="DF39">
            <v>150.85787963867188</v>
          </cell>
          <cell r="DG39">
            <v>171.88113403320313</v>
          </cell>
          <cell r="DH39">
            <v>182.42794799804688</v>
          </cell>
          <cell r="DI39">
            <v>249.7476806640625</v>
          </cell>
          <cell r="DJ39">
            <v>284.96820068359375</v>
          </cell>
          <cell r="DK39">
            <v>191.00869750976563</v>
          </cell>
          <cell r="DL39">
            <v>1280.1727294921875</v>
          </cell>
          <cell r="DM39">
            <v>221.66958618164063</v>
          </cell>
          <cell r="DN39">
            <v>194.59774780273438</v>
          </cell>
          <cell r="DO39">
            <v>122.75181579589844</v>
          </cell>
          <cell r="DQ39">
            <v>1055.760009765625</v>
          </cell>
          <cell r="DR39">
            <v>1426.18994140625</v>
          </cell>
          <cell r="DS39">
            <v>182.01824951171875</v>
          </cell>
          <cell r="DT39">
            <v>122.24169921875</v>
          </cell>
          <cell r="DU39">
            <v>127.90394592285156</v>
          </cell>
          <cell r="DV39">
            <v>41274</v>
          </cell>
          <cell r="DW39">
            <v>41274</v>
          </cell>
          <cell r="DX39">
            <v>456.97698974609375</v>
          </cell>
          <cell r="DY39">
            <v>177.84300231933594</v>
          </cell>
          <cell r="DZ39">
            <v>336.8330078125</v>
          </cell>
          <cell r="EA39">
            <v>415.14700317382813</v>
          </cell>
          <cell r="EB39">
            <v>247.89900207519531</v>
          </cell>
          <cell r="EC39">
            <v>390.51300048828125</v>
          </cell>
          <cell r="ED39">
            <v>278.66799926757813</v>
          </cell>
          <cell r="EE39">
            <v>316.43099975585938</v>
          </cell>
          <cell r="EF39">
            <v>326.4639892578125</v>
          </cell>
          <cell r="EG39">
            <v>314.51901245117188</v>
          </cell>
          <cell r="EH39">
            <v>286.01699829101563</v>
          </cell>
          <cell r="EI39">
            <v>241.64799499511719</v>
          </cell>
          <cell r="EJ39">
            <v>361.114013671875</v>
          </cell>
          <cell r="EK39">
            <v>271.322998046875</v>
          </cell>
          <cell r="EL39">
            <v>256.89700317382813</v>
          </cell>
          <cell r="EM39">
            <v>168.2760009765625</v>
          </cell>
          <cell r="EN39">
            <v>156.70500183105469</v>
          </cell>
          <cell r="EO39">
            <v>262.30398559570313</v>
          </cell>
          <cell r="EP39">
            <v>166.26052856445313</v>
          </cell>
          <cell r="EQ39">
            <v>166.21885681152344</v>
          </cell>
          <cell r="ER39">
            <v>165.49310302734375</v>
          </cell>
        </row>
        <row r="40">
          <cell r="A40">
            <v>41305</v>
          </cell>
          <cell r="B40">
            <v>166.33599853515625</v>
          </cell>
          <cell r="D40">
            <v>139.92500305175781</v>
          </cell>
          <cell r="G40">
            <v>488.96499633789063</v>
          </cell>
          <cell r="J40">
            <v>303.50100708007813</v>
          </cell>
          <cell r="M40">
            <v>393.46798706054688</v>
          </cell>
          <cell r="N40">
            <v>215.78500366210938</v>
          </cell>
          <cell r="P40">
            <v>265.55801391601563</v>
          </cell>
          <cell r="Q40">
            <v>279.760009765625</v>
          </cell>
          <cell r="R40">
            <v>337.8800048828125</v>
          </cell>
          <cell r="S40">
            <v>336.81201171875</v>
          </cell>
          <cell r="T40">
            <v>412.15899658203125</v>
          </cell>
          <cell r="U40">
            <v>333.6820068359375</v>
          </cell>
          <cell r="V40">
            <v>452.79098510742188</v>
          </cell>
          <cell r="W40">
            <v>209.75900268554688</v>
          </cell>
          <cell r="X40">
            <v>331.93701171875</v>
          </cell>
          <cell r="Y40">
            <v>280.947998046875</v>
          </cell>
          <cell r="Z40">
            <v>336.281005859375</v>
          </cell>
          <cell r="AA40">
            <v>328.14700317382813</v>
          </cell>
          <cell r="AB40">
            <v>431.78298950195313</v>
          </cell>
          <cell r="AC40">
            <v>382.37600708007813</v>
          </cell>
          <cell r="AD40">
            <v>328.6199951171875</v>
          </cell>
          <cell r="AE40">
            <v>320.10299682617188</v>
          </cell>
          <cell r="AF40">
            <v>391.04501342773438</v>
          </cell>
          <cell r="AG40">
            <v>365.04598999023438</v>
          </cell>
          <cell r="AH40">
            <v>807.91802978515625</v>
          </cell>
          <cell r="AI40">
            <v>362.89898681640625</v>
          </cell>
          <cell r="AJ40">
            <v>299.49798583984375</v>
          </cell>
          <cell r="AK40">
            <v>313.4849853515625</v>
          </cell>
          <cell r="AL40">
            <v>291.4630126953125</v>
          </cell>
          <cell r="AM40">
            <v>341.55300903320313</v>
          </cell>
          <cell r="AN40">
            <v>329.67300415039063</v>
          </cell>
          <cell r="AO40">
            <v>337.24301147460938</v>
          </cell>
          <cell r="AP40">
            <v>310.135986328125</v>
          </cell>
          <cell r="AQ40">
            <v>320.15701293945313</v>
          </cell>
          <cell r="AR40">
            <v>390.10400390625</v>
          </cell>
          <cell r="AS40">
            <v>461.75601196289063</v>
          </cell>
          <cell r="AT40">
            <v>322.489990234375</v>
          </cell>
          <cell r="AU40">
            <v>391.32699584960938</v>
          </cell>
          <cell r="AV40">
            <v>184.01100158691406</v>
          </cell>
          <cell r="AW40">
            <v>182.50300598144531</v>
          </cell>
          <cell r="AX40">
            <v>303.093994140625</v>
          </cell>
          <cell r="AY40">
            <v>347.07101440429688</v>
          </cell>
          <cell r="BB40">
            <v>342.92098999023438</v>
          </cell>
          <cell r="BE40">
            <v>330.52999877929688</v>
          </cell>
          <cell r="BF40">
            <v>324.87799072265625</v>
          </cell>
          <cell r="BG40">
            <v>920.5999755859375</v>
          </cell>
          <cell r="BH40">
            <v>2431.985107421875</v>
          </cell>
          <cell r="BI40">
            <v>965.05999755859375</v>
          </cell>
          <cell r="BJ40">
            <v>1865.5550537109375</v>
          </cell>
          <cell r="BK40">
            <v>536.843017578125</v>
          </cell>
          <cell r="BL40">
            <v>563.51702880859375</v>
          </cell>
          <cell r="BM40">
            <v>584.45098876953125</v>
          </cell>
          <cell r="BN40">
            <v>672.48699951171875</v>
          </cell>
          <cell r="BO40">
            <v>486.2030029296875</v>
          </cell>
          <cell r="BP40">
            <v>295.34100341796875</v>
          </cell>
          <cell r="BQ40">
            <v>478.30099487304688</v>
          </cell>
          <cell r="BR40">
            <v>335.55999755859375</v>
          </cell>
          <cell r="BS40">
            <v>272.36898803710938</v>
          </cell>
          <cell r="BT40">
            <v>326.17300415039063</v>
          </cell>
          <cell r="BU40">
            <v>134.91799926757813</v>
          </cell>
          <cell r="BV40">
            <v>308.2030029296875</v>
          </cell>
          <cell r="BW40">
            <v>224.13800048828125</v>
          </cell>
          <cell r="BX40">
            <v>246.7550048828125</v>
          </cell>
          <cell r="BY40">
            <v>2304.10888671875</v>
          </cell>
          <cell r="BZ40">
            <v>2323.04296875</v>
          </cell>
          <cell r="CA40">
            <v>260.03298950195313</v>
          </cell>
          <cell r="CB40">
            <v>226.38563537597656</v>
          </cell>
          <cell r="CC40">
            <v>230.41311645507813</v>
          </cell>
          <cell r="CD40">
            <v>289.1583251953125</v>
          </cell>
          <cell r="CE40">
            <v>331.03494262695313</v>
          </cell>
          <cell r="CF40">
            <v>307.869873046875</v>
          </cell>
          <cell r="CG40">
            <v>304.45724487304688</v>
          </cell>
          <cell r="CH40">
            <v>288.23175048828125</v>
          </cell>
          <cell r="CI40">
            <v>546.97552490234375</v>
          </cell>
          <cell r="CJ40">
            <v>415.58291625976563</v>
          </cell>
          <cell r="CK40">
            <v>439.79071044921875</v>
          </cell>
          <cell r="CL40">
            <v>389.79489135742188</v>
          </cell>
          <cell r="CM40">
            <v>794.84356689453125</v>
          </cell>
          <cell r="CN40">
            <v>300.25259399414063</v>
          </cell>
          <cell r="CO40">
            <v>151.45584106445313</v>
          </cell>
          <cell r="CP40">
            <v>397.17706298828125</v>
          </cell>
          <cell r="CQ40">
            <v>253.64884948730469</v>
          </cell>
          <cell r="CR40">
            <v>323.44107055664063</v>
          </cell>
          <cell r="CS40">
            <v>180.11557006835938</v>
          </cell>
          <cell r="CT40">
            <v>347.307373046875</v>
          </cell>
          <cell r="CU40">
            <v>379.3927001953125</v>
          </cell>
          <cell r="CV40">
            <v>188.90473937988281</v>
          </cell>
          <cell r="CW40">
            <v>185.35101318359375</v>
          </cell>
          <cell r="CX40">
            <v>442.10324096679688</v>
          </cell>
          <cell r="CY40">
            <v>165.03565979003906</v>
          </cell>
          <cell r="CZ40">
            <v>344.62457275390625</v>
          </cell>
          <cell r="DA40">
            <v>150.72953796386719</v>
          </cell>
          <cell r="DB40">
            <v>175.56632995605469</v>
          </cell>
          <cell r="DC40">
            <v>204.35279846191406</v>
          </cell>
          <cell r="DD40">
            <v>319.36795043945313</v>
          </cell>
          <cell r="DE40">
            <v>401.14520263671875</v>
          </cell>
          <cell r="DF40">
            <v>150.0848388671875</v>
          </cell>
          <cell r="DG40">
            <v>172.34877014160156</v>
          </cell>
          <cell r="DH40">
            <v>183.26658630371094</v>
          </cell>
          <cell r="DI40">
            <v>250.16445922851563</v>
          </cell>
          <cell r="DJ40">
            <v>286.57257080078125</v>
          </cell>
          <cell r="DK40">
            <v>192.92852783203125</v>
          </cell>
          <cell r="DL40">
            <v>1310.670166015625</v>
          </cell>
          <cell r="DM40">
            <v>224.93548583984375</v>
          </cell>
          <cell r="DN40">
            <v>192.89595031738281</v>
          </cell>
          <cell r="DO40">
            <v>124.55406188964844</v>
          </cell>
          <cell r="DQ40">
            <v>1069.010009765625</v>
          </cell>
          <cell r="DR40">
            <v>1498.1099853515625</v>
          </cell>
          <cell r="DS40">
            <v>186.20582580566406</v>
          </cell>
          <cell r="DT40">
            <v>122.72763824462891</v>
          </cell>
          <cell r="DU40">
            <v>129.59584045410156</v>
          </cell>
          <cell r="DV40">
            <v>41305</v>
          </cell>
          <cell r="DW40">
            <v>41305</v>
          </cell>
          <cell r="DX40">
            <v>461.07199096679688</v>
          </cell>
          <cell r="DY40">
            <v>180.36700439453125</v>
          </cell>
          <cell r="DZ40">
            <v>340.2860107421875</v>
          </cell>
          <cell r="EA40">
            <v>421.85800170898438</v>
          </cell>
          <cell r="EB40">
            <v>250.71499633789063</v>
          </cell>
          <cell r="EC40">
            <v>397.48300170898438</v>
          </cell>
          <cell r="ED40">
            <v>285.3699951171875</v>
          </cell>
          <cell r="EE40">
            <v>323.39199829101563</v>
          </cell>
          <cell r="EF40">
            <v>330.52899169921875</v>
          </cell>
          <cell r="EG40">
            <v>317.31698608398438</v>
          </cell>
          <cell r="EH40">
            <v>289.25698852539063</v>
          </cell>
          <cell r="EI40">
            <v>244.90400695800781</v>
          </cell>
          <cell r="EJ40">
            <v>366.45098876953125</v>
          </cell>
          <cell r="EK40">
            <v>274.31698608398438</v>
          </cell>
          <cell r="EL40">
            <v>262.42300415039063</v>
          </cell>
          <cell r="EM40">
            <v>169.13999938964844</v>
          </cell>
          <cell r="EN40">
            <v>159.0469970703125</v>
          </cell>
          <cell r="EO40">
            <v>265.12200927734375</v>
          </cell>
          <cell r="EP40">
            <v>168.57540893554688</v>
          </cell>
          <cell r="EQ40">
            <v>168.39625549316406</v>
          </cell>
          <cell r="ER40">
            <v>167.7467041015625</v>
          </cell>
        </row>
        <row r="41">
          <cell r="A41">
            <v>41333</v>
          </cell>
          <cell r="B41">
            <v>167.40199279785156</v>
          </cell>
          <cell r="D41">
            <v>140.69099426269531</v>
          </cell>
          <cell r="G41">
            <v>490.18899536132813</v>
          </cell>
          <cell r="J41">
            <v>307.39999389648438</v>
          </cell>
          <cell r="M41">
            <v>397.61700439453125</v>
          </cell>
          <cell r="N41">
            <v>217.30299377441406</v>
          </cell>
          <cell r="P41">
            <v>267.57199096679688</v>
          </cell>
          <cell r="Q41">
            <v>281.34799194335938</v>
          </cell>
          <cell r="R41">
            <v>338.57101440429688</v>
          </cell>
          <cell r="S41">
            <v>338.6090087890625</v>
          </cell>
          <cell r="T41">
            <v>417.364013671875</v>
          </cell>
          <cell r="U41">
            <v>334.62399291992188</v>
          </cell>
          <cell r="V41">
            <v>459.77200317382813</v>
          </cell>
          <cell r="W41">
            <v>207.947998046875</v>
          </cell>
          <cell r="X41">
            <v>334.57901000976563</v>
          </cell>
          <cell r="Y41">
            <v>282.5679931640625</v>
          </cell>
          <cell r="Z41">
            <v>339.98199462890625</v>
          </cell>
          <cell r="AA41">
            <v>332.2080078125</v>
          </cell>
          <cell r="AB41">
            <v>434.17800903320313</v>
          </cell>
          <cell r="AC41">
            <v>383.44699096679688</v>
          </cell>
          <cell r="AD41">
            <v>330.07598876953125</v>
          </cell>
          <cell r="AE41">
            <v>320.99798583984375</v>
          </cell>
          <cell r="AF41">
            <v>395.62799072265625</v>
          </cell>
          <cell r="AG41">
            <v>368.27801513671875</v>
          </cell>
          <cell r="AH41">
            <v>813.781982421875</v>
          </cell>
          <cell r="AI41">
            <v>365.92498779296875</v>
          </cell>
          <cell r="AJ41">
            <v>301.94500732421875</v>
          </cell>
          <cell r="AK41">
            <v>314.5780029296875</v>
          </cell>
          <cell r="AL41">
            <v>292.44400024414063</v>
          </cell>
          <cell r="AM41">
            <v>341.17300415039063</v>
          </cell>
          <cell r="AN41">
            <v>331.87399291992188</v>
          </cell>
          <cell r="AO41">
            <v>338.68600463867188</v>
          </cell>
          <cell r="AP41">
            <v>311.85101318359375</v>
          </cell>
          <cell r="AQ41">
            <v>323.01800537109375</v>
          </cell>
          <cell r="AR41">
            <v>393.91799926757813</v>
          </cell>
          <cell r="AS41">
            <v>463.82598876953125</v>
          </cell>
          <cell r="AT41">
            <v>323.01998901367188</v>
          </cell>
          <cell r="AU41">
            <v>391.67498779296875</v>
          </cell>
          <cell r="AV41">
            <v>184.70799255371094</v>
          </cell>
          <cell r="AW41">
            <v>183.31500244140625</v>
          </cell>
          <cell r="AX41">
            <v>303.10699462890625</v>
          </cell>
          <cell r="AY41">
            <v>348.82199096679688</v>
          </cell>
          <cell r="BB41">
            <v>343.33099365234375</v>
          </cell>
          <cell r="BE41">
            <v>331.55999755859375</v>
          </cell>
          <cell r="BF41">
            <v>326.47500610351563</v>
          </cell>
          <cell r="BG41">
            <v>919.62799072265625</v>
          </cell>
          <cell r="BH41">
            <v>2449.18310546875</v>
          </cell>
          <cell r="BI41">
            <v>969.5260009765625</v>
          </cell>
          <cell r="BJ41">
            <v>1872.0970458984375</v>
          </cell>
          <cell r="BK41">
            <v>541.5059814453125</v>
          </cell>
          <cell r="BL41">
            <v>567.552001953125</v>
          </cell>
          <cell r="BM41">
            <v>588.697021484375</v>
          </cell>
          <cell r="BN41">
            <v>677.0830078125</v>
          </cell>
          <cell r="BO41">
            <v>489.58700561523438</v>
          </cell>
          <cell r="BP41">
            <v>295.67999267578125</v>
          </cell>
          <cell r="BQ41">
            <v>480.34600830078125</v>
          </cell>
          <cell r="BR41">
            <v>336.77999877929688</v>
          </cell>
          <cell r="BS41">
            <v>273.80999755859375</v>
          </cell>
          <cell r="BT41">
            <v>327.95401000976563</v>
          </cell>
          <cell r="BU41">
            <v>134.13600158691406</v>
          </cell>
          <cell r="BV41">
            <v>309.79299926757813</v>
          </cell>
          <cell r="BW41">
            <v>225.36799621582031</v>
          </cell>
          <cell r="BX41">
            <v>250.01300048828125</v>
          </cell>
          <cell r="BY41">
            <v>2314.22607421875</v>
          </cell>
          <cell r="BZ41">
            <v>2327.912109375</v>
          </cell>
          <cell r="CA41">
            <v>261.39801025390625</v>
          </cell>
          <cell r="CB41">
            <v>225.99295043945313</v>
          </cell>
          <cell r="CC41">
            <v>231.86502075195313</v>
          </cell>
          <cell r="CD41">
            <v>291.36300659179688</v>
          </cell>
          <cell r="CE41">
            <v>330.72238159179688</v>
          </cell>
          <cell r="CF41">
            <v>308.45816040039063</v>
          </cell>
          <cell r="CG41">
            <v>307.27548217773438</v>
          </cell>
          <cell r="CH41">
            <v>289.07962036132813</v>
          </cell>
          <cell r="CI41">
            <v>549.33935546875</v>
          </cell>
          <cell r="CJ41">
            <v>419.03720092773438</v>
          </cell>
          <cell r="CK41">
            <v>447.23226928710938</v>
          </cell>
          <cell r="CL41">
            <v>393.48587036132813</v>
          </cell>
          <cell r="CM41">
            <v>812.95440673828125</v>
          </cell>
          <cell r="CN41">
            <v>301.31503295898438</v>
          </cell>
          <cell r="CO41">
            <v>151.98159790039063</v>
          </cell>
          <cell r="CP41">
            <v>397.6375732421875</v>
          </cell>
          <cell r="CQ41">
            <v>254.67373657226563</v>
          </cell>
          <cell r="CR41">
            <v>324.66006469726563</v>
          </cell>
          <cell r="CS41">
            <v>181.32391357421875</v>
          </cell>
          <cell r="CT41">
            <v>350.08804321289063</v>
          </cell>
          <cell r="CU41">
            <v>382.83132934570313</v>
          </cell>
          <cell r="CV41">
            <v>191.81063842773438</v>
          </cell>
          <cell r="CW41">
            <v>185.42611694335938</v>
          </cell>
          <cell r="CX41">
            <v>446.3624267578125</v>
          </cell>
          <cell r="CY41">
            <v>166.88949584960938</v>
          </cell>
          <cell r="CZ41">
            <v>348.59432983398438</v>
          </cell>
          <cell r="DA41">
            <v>151.29779052734375</v>
          </cell>
          <cell r="DB41">
            <v>175.609375</v>
          </cell>
          <cell r="DC41">
            <v>203.57373046875</v>
          </cell>
          <cell r="DD41">
            <v>326.87252807617188</v>
          </cell>
          <cell r="DE41">
            <v>399.68069458007813</v>
          </cell>
          <cell r="DF41">
            <v>150.02804565429688</v>
          </cell>
          <cell r="DG41">
            <v>171.9185791015625</v>
          </cell>
          <cell r="DH41">
            <v>182.74053955078125</v>
          </cell>
          <cell r="DI41">
            <v>251.10569763183594</v>
          </cell>
          <cell r="DJ41">
            <v>289.22842407226563</v>
          </cell>
          <cell r="DK41">
            <v>195.40354919433594</v>
          </cell>
          <cell r="DL41">
            <v>1318.5106201171875</v>
          </cell>
          <cell r="DM41">
            <v>226.48321533203125</v>
          </cell>
          <cell r="DN41">
            <v>195.17779541015625</v>
          </cell>
          <cell r="DO41">
            <v>124.82231903076172</v>
          </cell>
          <cell r="DQ41">
            <v>1054.6199951171875</v>
          </cell>
          <cell r="DR41">
            <v>1514.6800537109375</v>
          </cell>
          <cell r="DS41">
            <v>187.30665588378906</v>
          </cell>
          <cell r="DT41">
            <v>122.88968658447266</v>
          </cell>
          <cell r="DU41">
            <v>130.12347412109375</v>
          </cell>
          <cell r="DV41">
            <v>41333</v>
          </cell>
          <cell r="DW41">
            <v>41333</v>
          </cell>
          <cell r="DX41">
            <v>463.4739990234375</v>
          </cell>
          <cell r="DY41">
            <v>180.43099975585938</v>
          </cell>
          <cell r="DZ41">
            <v>341.822998046875</v>
          </cell>
          <cell r="EA41">
            <v>423.7239990234375</v>
          </cell>
          <cell r="EB41">
            <v>252.05799865722656</v>
          </cell>
          <cell r="EC41">
            <v>400.95098876953125</v>
          </cell>
          <cell r="ED41">
            <v>287.10598754882813</v>
          </cell>
          <cell r="EE41">
            <v>324.468994140625</v>
          </cell>
          <cell r="EF41">
            <v>332.73699951171875</v>
          </cell>
          <cell r="EG41">
            <v>319.489013671875</v>
          </cell>
          <cell r="EH41">
            <v>290.56500244140625</v>
          </cell>
          <cell r="EI41">
            <v>245.16799926757813</v>
          </cell>
          <cell r="EJ41">
            <v>368.01300048828125</v>
          </cell>
          <cell r="EK41">
            <v>275.9429931640625</v>
          </cell>
          <cell r="EL41">
            <v>264.21200561523438</v>
          </cell>
          <cell r="EM41">
            <v>168.50300598144531</v>
          </cell>
          <cell r="EN41">
            <v>163.03399658203125</v>
          </cell>
          <cell r="EO41">
            <v>263.0369873046875</v>
          </cell>
          <cell r="EP41">
            <v>169.15580749511719</v>
          </cell>
          <cell r="EQ41">
            <v>169.02601623535156</v>
          </cell>
          <cell r="ER41">
            <v>168.34623718261719</v>
          </cell>
        </row>
        <row r="42">
          <cell r="A42">
            <v>41364</v>
          </cell>
          <cell r="B42">
            <v>167.85000610351563</v>
          </cell>
          <cell r="D42">
            <v>140.8489990234375</v>
          </cell>
          <cell r="G42">
            <v>488.32901000976563</v>
          </cell>
          <cell r="J42">
            <v>308.48098754882813</v>
          </cell>
          <cell r="M42">
            <v>397.56399536132813</v>
          </cell>
          <cell r="N42">
            <v>217.83200073242188</v>
          </cell>
          <cell r="P42">
            <v>267.80099487304688</v>
          </cell>
          <cell r="Q42">
            <v>281.56201171875</v>
          </cell>
          <cell r="R42">
            <v>338.4739990234375</v>
          </cell>
          <cell r="S42">
            <v>338.50100708007813</v>
          </cell>
          <cell r="T42">
            <v>416.5050048828125</v>
          </cell>
          <cell r="U42">
            <v>334.5260009765625</v>
          </cell>
          <cell r="V42">
            <v>457.79598999023438</v>
          </cell>
          <cell r="W42">
            <v>211.25</v>
          </cell>
          <cell r="X42">
            <v>333.552001953125</v>
          </cell>
          <cell r="Y42">
            <v>282.72799682617188</v>
          </cell>
          <cell r="Z42">
            <v>341.82901000976563</v>
          </cell>
          <cell r="AA42">
            <v>334.60198974609375</v>
          </cell>
          <cell r="AB42">
            <v>429.13800048828125</v>
          </cell>
          <cell r="AC42">
            <v>382.45901489257813</v>
          </cell>
          <cell r="AD42">
            <v>330.48699951171875</v>
          </cell>
          <cell r="AE42">
            <v>321.74301147460938</v>
          </cell>
          <cell r="AF42">
            <v>396.177001953125</v>
          </cell>
          <cell r="AG42">
            <v>367.85101318359375</v>
          </cell>
          <cell r="AH42">
            <v>815.00201416015625</v>
          </cell>
          <cell r="AI42">
            <v>364.02899169921875</v>
          </cell>
          <cell r="AJ42">
            <v>302.43701171875</v>
          </cell>
          <cell r="AK42">
            <v>314.61898803710938</v>
          </cell>
          <cell r="AL42">
            <v>292.32101440429688</v>
          </cell>
          <cell r="AM42">
            <v>340.86599731445313</v>
          </cell>
          <cell r="AN42">
            <v>331.64498901367188</v>
          </cell>
          <cell r="AO42">
            <v>338.45599365234375</v>
          </cell>
          <cell r="AP42">
            <v>311.91799926757813</v>
          </cell>
          <cell r="AQ42">
            <v>323.52700805664063</v>
          </cell>
          <cell r="AR42">
            <v>393.03399658203125</v>
          </cell>
          <cell r="AS42">
            <v>463.88699340820313</v>
          </cell>
          <cell r="AT42">
            <v>322.30999755859375</v>
          </cell>
          <cell r="AU42">
            <v>391.02301025390625</v>
          </cell>
          <cell r="AV42">
            <v>184.32099914550781</v>
          </cell>
          <cell r="AW42">
            <v>182.94999694824219</v>
          </cell>
          <cell r="AX42">
            <v>302.760009765625</v>
          </cell>
          <cell r="AY42">
            <v>349.27700805664063</v>
          </cell>
          <cell r="BB42">
            <v>342.83401489257813</v>
          </cell>
          <cell r="BE42">
            <v>331.07998657226563</v>
          </cell>
          <cell r="BF42">
            <v>326.40301513671875</v>
          </cell>
          <cell r="BG42">
            <v>915.031982421875</v>
          </cell>
          <cell r="BH42">
            <v>2450.802001953125</v>
          </cell>
          <cell r="BI42">
            <v>979.51800537109375</v>
          </cell>
          <cell r="BJ42">
            <v>1874.001953125</v>
          </cell>
          <cell r="BK42">
            <v>540.95599365234375</v>
          </cell>
          <cell r="BL42">
            <v>567.8740234375</v>
          </cell>
          <cell r="BM42">
            <v>588.3179931640625</v>
          </cell>
          <cell r="BN42">
            <v>678.448974609375</v>
          </cell>
          <cell r="BO42">
            <v>490.10598754882813</v>
          </cell>
          <cell r="BP42">
            <v>296.25299072265625</v>
          </cell>
          <cell r="BQ42">
            <v>477.5369873046875</v>
          </cell>
          <cell r="BR42">
            <v>339.05999755859375</v>
          </cell>
          <cell r="BS42">
            <v>276.80300903320313</v>
          </cell>
          <cell r="BT42">
            <v>333.69198608398438</v>
          </cell>
          <cell r="BU42">
            <v>137.04100036621094</v>
          </cell>
          <cell r="BV42">
            <v>312.81201171875</v>
          </cell>
          <cell r="BW42">
            <v>226.88699340820313</v>
          </cell>
          <cell r="BX42">
            <v>251.26600646972656</v>
          </cell>
          <cell r="BY42">
            <v>2338.05908203125</v>
          </cell>
          <cell r="BZ42">
            <v>2347.096923828125</v>
          </cell>
          <cell r="CA42">
            <v>261.63198852539063</v>
          </cell>
          <cell r="CB42">
            <v>224.25422668457031</v>
          </cell>
          <cell r="CC42">
            <v>232.45744323730469</v>
          </cell>
          <cell r="CD42">
            <v>291.89431762695313</v>
          </cell>
          <cell r="CE42">
            <v>330.74563598632813</v>
          </cell>
          <cell r="CF42">
            <v>307.787841796875</v>
          </cell>
          <cell r="CG42">
            <v>307.78427124023438</v>
          </cell>
          <cell r="CH42">
            <v>289.06185913085938</v>
          </cell>
          <cell r="CI42">
            <v>548.05596923828125</v>
          </cell>
          <cell r="CJ42">
            <v>419.69921875</v>
          </cell>
          <cell r="CK42">
            <v>441.60128784179688</v>
          </cell>
          <cell r="CL42">
            <v>395.05502319335938</v>
          </cell>
          <cell r="CM42">
            <v>815.68975830078125</v>
          </cell>
          <cell r="CN42">
            <v>301.72161865234375</v>
          </cell>
          <cell r="CO42">
            <v>151.93275451660156</v>
          </cell>
          <cell r="CP42">
            <v>397.84756469726563</v>
          </cell>
          <cell r="CQ42">
            <v>254.39973449707031</v>
          </cell>
          <cell r="CR42">
            <v>322.82232666015625</v>
          </cell>
          <cell r="CS42">
            <v>181.63906860351563</v>
          </cell>
          <cell r="CT42">
            <v>350.41937255859375</v>
          </cell>
          <cell r="CU42">
            <v>382.18060302734375</v>
          </cell>
          <cell r="CV42">
            <v>191.49658203125</v>
          </cell>
          <cell r="CW42">
            <v>184.71464538574219</v>
          </cell>
          <cell r="CX42">
            <v>438.3875732421875</v>
          </cell>
          <cell r="CY42">
            <v>167.72450256347656</v>
          </cell>
          <cell r="CZ42">
            <v>347.79867553710938</v>
          </cell>
          <cell r="DA42">
            <v>151.34280395507813</v>
          </cell>
          <cell r="DB42">
            <v>175.63009643554688</v>
          </cell>
          <cell r="DC42">
            <v>204.52299499511719</v>
          </cell>
          <cell r="DD42">
            <v>328.85983276367188</v>
          </cell>
          <cell r="DE42">
            <v>402.02999877929688</v>
          </cell>
          <cell r="DF42">
            <v>149.56394958496094</v>
          </cell>
          <cell r="DG42">
            <v>173.09645080566406</v>
          </cell>
          <cell r="DH42">
            <v>183.35496520996094</v>
          </cell>
          <cell r="DI42">
            <v>251.04307556152344</v>
          </cell>
          <cell r="DJ42">
            <v>289.58538818359375</v>
          </cell>
          <cell r="DK42">
            <v>196.20501708984375</v>
          </cell>
          <cell r="DL42">
            <v>1316.49169921875</v>
          </cell>
          <cell r="DM42">
            <v>227.27967834472656</v>
          </cell>
          <cell r="DN42">
            <v>195.68026733398438</v>
          </cell>
          <cell r="DO42">
            <v>125.49376678466797</v>
          </cell>
          <cell r="DQ42">
            <v>1034.9000244140625</v>
          </cell>
          <cell r="DR42">
            <v>1569.18994140625</v>
          </cell>
          <cell r="DS42">
            <v>191.00682067871094</v>
          </cell>
          <cell r="DT42">
            <v>123.33489990234375</v>
          </cell>
          <cell r="DU42">
            <v>131.4757080078125</v>
          </cell>
          <cell r="DV42">
            <v>41364</v>
          </cell>
          <cell r="DW42">
            <v>41364</v>
          </cell>
          <cell r="DX42">
            <v>467.01901245117188</v>
          </cell>
          <cell r="DY42">
            <v>183.26100158691406</v>
          </cell>
          <cell r="DZ42">
            <v>344.23800659179688</v>
          </cell>
          <cell r="EA42">
            <v>430.08700561523438</v>
          </cell>
          <cell r="EB42">
            <v>254.91099548339844</v>
          </cell>
          <cell r="EC42">
            <v>405.91500854492188</v>
          </cell>
          <cell r="ED42">
            <v>291.5</v>
          </cell>
          <cell r="EE42">
            <v>329.60699462890625</v>
          </cell>
          <cell r="EF42">
            <v>335.4580078125</v>
          </cell>
          <cell r="EG42">
            <v>322.00299072265625</v>
          </cell>
          <cell r="EH42">
            <v>293.89700317382813</v>
          </cell>
          <cell r="EI42">
            <v>247.76600646972656</v>
          </cell>
          <cell r="EJ42">
            <v>372.04400634765625</v>
          </cell>
          <cell r="EK42">
            <v>279.27700805664063</v>
          </cell>
          <cell r="EL42">
            <v>268.22100830078125</v>
          </cell>
          <cell r="EM42">
            <v>170.02000427246094</v>
          </cell>
          <cell r="EN42">
            <v>164.57699584960938</v>
          </cell>
          <cell r="EO42">
            <v>264.84298706054688</v>
          </cell>
          <cell r="EP42">
            <v>171.04493713378906</v>
          </cell>
          <cell r="EQ42">
            <v>170.81387329101563</v>
          </cell>
          <cell r="ER42">
            <v>170.23246765136719</v>
          </cell>
        </row>
        <row r="43">
          <cell r="A43">
            <v>41394</v>
          </cell>
          <cell r="B43">
            <v>170.42999267578125</v>
          </cell>
          <cell r="D43">
            <v>142.77900695800781</v>
          </cell>
          <cell r="G43">
            <v>495.22500610351563</v>
          </cell>
          <cell r="J43">
            <v>312.802001953125</v>
          </cell>
          <cell r="M43">
            <v>400.58499145507813</v>
          </cell>
          <cell r="N43">
            <v>220.33999633789063</v>
          </cell>
          <cell r="P43">
            <v>268.33700561523438</v>
          </cell>
          <cell r="Q43">
            <v>284.343994140625</v>
          </cell>
          <cell r="R43">
            <v>344.3280029296875</v>
          </cell>
          <cell r="S43">
            <v>341.97100830078125</v>
          </cell>
          <cell r="T43">
            <v>417.58099365234375</v>
          </cell>
          <cell r="U43">
            <v>339.7340087890625</v>
          </cell>
          <cell r="V43">
            <v>459.27999877929688</v>
          </cell>
          <cell r="W43">
            <v>210.74000549316406</v>
          </cell>
          <cell r="X43">
            <v>338.23300170898438</v>
          </cell>
          <cell r="Y43">
            <v>285.65798950195313</v>
          </cell>
          <cell r="Z43">
            <v>344.43099975585938</v>
          </cell>
          <cell r="AA43">
            <v>337.52801513671875</v>
          </cell>
          <cell r="AB43">
            <v>411.44400024414063</v>
          </cell>
          <cell r="AC43">
            <v>387.82901000976563</v>
          </cell>
          <cell r="AD43">
            <v>334.48300170898438</v>
          </cell>
          <cell r="AE43">
            <v>325.5419921875</v>
          </cell>
          <cell r="AF43">
            <v>401.80999755859375</v>
          </cell>
          <cell r="AG43">
            <v>370.2659912109375</v>
          </cell>
          <cell r="AH43">
            <v>827.27001953125</v>
          </cell>
          <cell r="AI43">
            <v>361.78399658203125</v>
          </cell>
          <cell r="AJ43">
            <v>304.781005859375</v>
          </cell>
          <cell r="AK43">
            <v>319.13699340820313</v>
          </cell>
          <cell r="AL43">
            <v>296.26199340820313</v>
          </cell>
          <cell r="AM43">
            <v>348.40499877929688</v>
          </cell>
          <cell r="AN43">
            <v>334.61599731445313</v>
          </cell>
          <cell r="AO43">
            <v>343.4630126953125</v>
          </cell>
          <cell r="AP43">
            <v>314.97500610351563</v>
          </cell>
          <cell r="AQ43">
            <v>326.50698852539063</v>
          </cell>
          <cell r="AR43">
            <v>392.677001953125</v>
          </cell>
          <cell r="AS43">
            <v>470.35198974609375</v>
          </cell>
          <cell r="AT43">
            <v>326.65200805664063</v>
          </cell>
          <cell r="AU43">
            <v>395.21798706054688</v>
          </cell>
          <cell r="AV43">
            <v>186.82099914550781</v>
          </cell>
          <cell r="AW43">
            <v>185.38200378417969</v>
          </cell>
          <cell r="AX43">
            <v>308.47799682617188</v>
          </cell>
          <cell r="AY43">
            <v>354.16900634765625</v>
          </cell>
          <cell r="BB43">
            <v>347.35699462890625</v>
          </cell>
          <cell r="BE43">
            <v>335.62701416015625</v>
          </cell>
          <cell r="BF43">
            <v>330.39199829101563</v>
          </cell>
          <cell r="BG43">
            <v>940.781982421875</v>
          </cell>
          <cell r="BH43">
            <v>2492.462890625</v>
          </cell>
          <cell r="BI43">
            <v>997.7080078125</v>
          </cell>
          <cell r="BJ43">
            <v>1883.6639404296875</v>
          </cell>
          <cell r="BK43">
            <v>548.947021484375</v>
          </cell>
          <cell r="BL43">
            <v>575.8170166015625</v>
          </cell>
          <cell r="BM43">
            <v>598.052001953125</v>
          </cell>
          <cell r="BN43">
            <v>690.84100341796875</v>
          </cell>
          <cell r="BO43">
            <v>493.11300659179688</v>
          </cell>
          <cell r="BP43">
            <v>299.23300170898438</v>
          </cell>
          <cell r="BQ43">
            <v>482.92599487304688</v>
          </cell>
          <cell r="BR43">
            <v>345.50799560546875</v>
          </cell>
          <cell r="BS43">
            <v>281.49301147460938</v>
          </cell>
          <cell r="BT43">
            <v>340.82699584960938</v>
          </cell>
          <cell r="BU43">
            <v>139.71099853515625</v>
          </cell>
          <cell r="BV43">
            <v>318.6090087890625</v>
          </cell>
          <cell r="BW43">
            <v>232.63200378417969</v>
          </cell>
          <cell r="BX43">
            <v>254.6719970703125</v>
          </cell>
          <cell r="BY43">
            <v>2375.097900390625</v>
          </cell>
          <cell r="BZ43">
            <v>2361.10205078125</v>
          </cell>
          <cell r="CA43">
            <v>264.39898681640625</v>
          </cell>
          <cell r="CB43">
            <v>230.72593688964844</v>
          </cell>
          <cell r="CC43">
            <v>234.58383178710938</v>
          </cell>
          <cell r="CD43">
            <v>293.66336059570313</v>
          </cell>
          <cell r="CE43">
            <v>337.761474609375</v>
          </cell>
          <cell r="CF43">
            <v>312.71633911132813</v>
          </cell>
          <cell r="CG43">
            <v>310.99441528320313</v>
          </cell>
          <cell r="CH43">
            <v>288.64627075195313</v>
          </cell>
          <cell r="CI43">
            <v>557.17083740234375</v>
          </cell>
          <cell r="CJ43">
            <v>425.4244384765625</v>
          </cell>
          <cell r="CK43">
            <v>437.74905395507813</v>
          </cell>
          <cell r="CL43">
            <v>400.00424194335938</v>
          </cell>
          <cell r="CM43">
            <v>830.37548828125</v>
          </cell>
          <cell r="CN43">
            <v>304.98876953125</v>
          </cell>
          <cell r="CO43">
            <v>154.31668090820313</v>
          </cell>
          <cell r="CP43">
            <v>405.40176391601563</v>
          </cell>
          <cell r="CQ43">
            <v>256.76205444335938</v>
          </cell>
          <cell r="CR43">
            <v>329.76885986328125</v>
          </cell>
          <cell r="CS43">
            <v>183.70106506347656</v>
          </cell>
          <cell r="CT43">
            <v>355.97482299804688</v>
          </cell>
          <cell r="CU43">
            <v>383.80975341796875</v>
          </cell>
          <cell r="CV43">
            <v>190.49711608886719</v>
          </cell>
          <cell r="CW43">
            <v>188.53254699707031</v>
          </cell>
          <cell r="CX43">
            <v>436.02194213867188</v>
          </cell>
          <cell r="CY43">
            <v>168.9173583984375</v>
          </cell>
          <cell r="CZ43">
            <v>349.14126586914063</v>
          </cell>
          <cell r="DA43">
            <v>153.81050109863281</v>
          </cell>
          <cell r="DB43">
            <v>178.67890930175781</v>
          </cell>
          <cell r="DC43">
            <v>207.16989135742188</v>
          </cell>
          <cell r="DD43">
            <v>329.85159301757813</v>
          </cell>
          <cell r="DE43">
            <v>411.14382934570313</v>
          </cell>
          <cell r="DF43">
            <v>152.26580810546875</v>
          </cell>
          <cell r="DG43">
            <v>176.10845947265625</v>
          </cell>
          <cell r="DH43">
            <v>186.02476501464844</v>
          </cell>
          <cell r="DI43">
            <v>254.3775634765625</v>
          </cell>
          <cell r="DJ43">
            <v>291.06155395507813</v>
          </cell>
          <cell r="DK43">
            <v>199.01315307617188</v>
          </cell>
          <cell r="DL43">
            <v>1340.625732421875</v>
          </cell>
          <cell r="DM43">
            <v>229.49156188964844</v>
          </cell>
          <cell r="DN43">
            <v>199.30035400390625</v>
          </cell>
          <cell r="DO43">
            <v>129.74404907226563</v>
          </cell>
          <cell r="DQ43">
            <v>1039.449951171875</v>
          </cell>
          <cell r="DR43">
            <v>1597.5699462890625</v>
          </cell>
          <cell r="DS43">
            <v>197.77908325195313</v>
          </cell>
          <cell r="DT43">
            <v>124.42550659179688</v>
          </cell>
          <cell r="DU43">
            <v>133.86279296875</v>
          </cell>
          <cell r="DV43">
            <v>41394</v>
          </cell>
          <cell r="DW43">
            <v>41394</v>
          </cell>
          <cell r="DX43">
            <v>475.92098999023438</v>
          </cell>
          <cell r="DY43">
            <v>185.62800598144531</v>
          </cell>
          <cell r="DZ43">
            <v>349.4219970703125</v>
          </cell>
          <cell r="EA43">
            <v>438.34600830078125</v>
          </cell>
          <cell r="EB43">
            <v>260.14801025390625</v>
          </cell>
          <cell r="EC43">
            <v>413.39401245117188</v>
          </cell>
          <cell r="ED43">
            <v>297.43899536132813</v>
          </cell>
          <cell r="EE43">
            <v>332.01901245117188</v>
          </cell>
          <cell r="EF43">
            <v>342.5469970703125</v>
          </cell>
          <cell r="EG43">
            <v>326.0050048828125</v>
          </cell>
          <cell r="EH43">
            <v>300.56900024414063</v>
          </cell>
          <cell r="EI43">
            <v>252.71200561523438</v>
          </cell>
          <cell r="EJ43">
            <v>377.42300415039063</v>
          </cell>
          <cell r="EK43">
            <v>286.46798706054688</v>
          </cell>
          <cell r="EL43">
            <v>272.947998046875</v>
          </cell>
          <cell r="EM43">
            <v>173.95399475097656</v>
          </cell>
          <cell r="EN43">
            <v>166.85200500488281</v>
          </cell>
          <cell r="EO43">
            <v>270.760986328125</v>
          </cell>
          <cell r="EP43">
            <v>174.26237487792969</v>
          </cell>
          <cell r="EQ43">
            <v>174.03413391113281</v>
          </cell>
          <cell r="ER43">
            <v>173.51821899414063</v>
          </cell>
        </row>
        <row r="44">
          <cell r="A44">
            <v>41425</v>
          </cell>
          <cell r="B44">
            <v>169.99600219726563</v>
          </cell>
          <cell r="D44">
            <v>140.91400146484375</v>
          </cell>
          <cell r="G44">
            <v>482.5419921875</v>
          </cell>
          <cell r="J44">
            <v>307.2550048828125</v>
          </cell>
          <cell r="M44">
            <v>396.9429931640625</v>
          </cell>
          <cell r="N44">
            <v>218.88999938964844</v>
          </cell>
          <cell r="P44">
            <v>265.010009765625</v>
          </cell>
          <cell r="Q44">
            <v>279.31900024414063</v>
          </cell>
          <cell r="R44">
            <v>335.94400024414063</v>
          </cell>
          <cell r="S44">
            <v>337.86099243164063</v>
          </cell>
          <cell r="T44">
            <v>412.60699462890625</v>
          </cell>
          <cell r="U44">
            <v>332.46600341796875</v>
          </cell>
          <cell r="V44">
            <v>453.65399169921875</v>
          </cell>
          <cell r="W44">
            <v>208.80799865722656</v>
          </cell>
          <cell r="X44">
            <v>329.25900268554688</v>
          </cell>
          <cell r="Y44">
            <v>280.5419921875</v>
          </cell>
          <cell r="Z44">
            <v>338.66500854492188</v>
          </cell>
          <cell r="AA44">
            <v>333.64700317382813</v>
          </cell>
          <cell r="AB44">
            <v>403.64599609375</v>
          </cell>
          <cell r="AC44">
            <v>377.07199096679688</v>
          </cell>
          <cell r="AD44">
            <v>330.93701171875</v>
          </cell>
          <cell r="AE44">
            <v>322.70498657226563</v>
          </cell>
          <cell r="AF44">
            <v>397.31698608398438</v>
          </cell>
          <cell r="AG44">
            <v>365.83499145507813</v>
          </cell>
          <cell r="AH44">
            <v>820.18701171875</v>
          </cell>
          <cell r="AI44">
            <v>356.12399291992188</v>
          </cell>
          <cell r="AJ44">
            <v>299.48699951171875</v>
          </cell>
          <cell r="AK44">
            <v>312.19500732421875</v>
          </cell>
          <cell r="AL44">
            <v>291.677001953125</v>
          </cell>
          <cell r="AM44">
            <v>337.08401489257813</v>
          </cell>
          <cell r="AN44">
            <v>327.88299560546875</v>
          </cell>
          <cell r="AO44">
            <v>336.02200317382813</v>
          </cell>
          <cell r="AP44">
            <v>309.69500732421875</v>
          </cell>
          <cell r="AQ44">
            <v>321.29400634765625</v>
          </cell>
          <cell r="AR44">
            <v>385.760986328125</v>
          </cell>
          <cell r="AS44">
            <v>463.98098754882813</v>
          </cell>
          <cell r="AT44">
            <v>317.66500854492188</v>
          </cell>
          <cell r="AU44">
            <v>388.65499877929688</v>
          </cell>
          <cell r="AV44">
            <v>182.10899353027344</v>
          </cell>
          <cell r="AW44">
            <v>181.01800537109375</v>
          </cell>
          <cell r="AX44">
            <v>301.56500244140625</v>
          </cell>
          <cell r="AY44">
            <v>347.07998657226563</v>
          </cell>
          <cell r="BB44">
            <v>333.14898681640625</v>
          </cell>
          <cell r="BE44">
            <v>330.70599365234375</v>
          </cell>
          <cell r="BF44">
            <v>324.07199096679688</v>
          </cell>
          <cell r="BG44">
            <v>912.14202880859375</v>
          </cell>
          <cell r="BH44">
            <v>2435.60693359375</v>
          </cell>
          <cell r="BI44">
            <v>992.4110107421875</v>
          </cell>
          <cell r="BJ44">
            <v>1854.5860595703125</v>
          </cell>
          <cell r="BK44">
            <v>534.88201904296875</v>
          </cell>
          <cell r="BL44">
            <v>562.739990234375</v>
          </cell>
          <cell r="BM44">
            <v>584.18902587890625</v>
          </cell>
          <cell r="BN44">
            <v>675.3499755859375</v>
          </cell>
          <cell r="BO44">
            <v>485.031005859375</v>
          </cell>
          <cell r="BP44">
            <v>285.16000366210938</v>
          </cell>
          <cell r="BQ44">
            <v>476.73800659179688</v>
          </cell>
          <cell r="BR44">
            <v>342.61801147460938</v>
          </cell>
          <cell r="BS44">
            <v>279.89599609375</v>
          </cell>
          <cell r="BT44">
            <v>341.802001953125</v>
          </cell>
          <cell r="BU44">
            <v>141.80999755859375</v>
          </cell>
          <cell r="BV44">
            <v>316.70001220703125</v>
          </cell>
          <cell r="BW44">
            <v>233.04600524902344</v>
          </cell>
          <cell r="BX44">
            <v>254.05499267578125</v>
          </cell>
          <cell r="BY44">
            <v>2364.64404296875</v>
          </cell>
          <cell r="BZ44">
            <v>2365.56689453125</v>
          </cell>
          <cell r="CA44">
            <v>259.40701293945313</v>
          </cell>
          <cell r="CB44">
            <v>222.41543579101563</v>
          </cell>
          <cell r="CC44">
            <v>231.73710632324219</v>
          </cell>
          <cell r="CD44">
            <v>288.8797607421875</v>
          </cell>
          <cell r="CE44">
            <v>326.93890380859375</v>
          </cell>
          <cell r="CF44">
            <v>307.33975219726563</v>
          </cell>
          <cell r="CG44">
            <v>305.35574340820313</v>
          </cell>
          <cell r="CH44">
            <v>285.01953125</v>
          </cell>
          <cell r="CI44">
            <v>551.30010986328125</v>
          </cell>
          <cell r="CJ44">
            <v>419.84957885742188</v>
          </cell>
          <cell r="CK44">
            <v>429.16796875</v>
          </cell>
          <cell r="CL44">
            <v>399.13427734375</v>
          </cell>
          <cell r="CM44">
            <v>820.52545166015625</v>
          </cell>
          <cell r="CN44">
            <v>301.28189086914063</v>
          </cell>
          <cell r="CO44">
            <v>150.42056274414063</v>
          </cell>
          <cell r="CP44">
            <v>393.47747802734375</v>
          </cell>
          <cell r="CQ44">
            <v>252.51609802246094</v>
          </cell>
          <cell r="CR44">
            <v>317.4373779296875</v>
          </cell>
          <cell r="CS44">
            <v>180.07989501953125</v>
          </cell>
          <cell r="CT44">
            <v>354.4488525390625</v>
          </cell>
          <cell r="CU44">
            <v>378.51177978515625</v>
          </cell>
          <cell r="CV44">
            <v>187.6119384765625</v>
          </cell>
          <cell r="CW44">
            <v>183.06365966796875</v>
          </cell>
          <cell r="CX44">
            <v>426.04342651367188</v>
          </cell>
          <cell r="CY44">
            <v>166.29122924804688</v>
          </cell>
          <cell r="CZ44">
            <v>343.8114013671875</v>
          </cell>
          <cell r="DA44">
            <v>150.702880859375</v>
          </cell>
          <cell r="DB44">
            <v>175.13479614257813</v>
          </cell>
          <cell r="DC44">
            <v>204.69874572753906</v>
          </cell>
          <cell r="DD44">
            <v>329.20712280273438</v>
          </cell>
          <cell r="DE44">
            <v>410.79132080078125</v>
          </cell>
          <cell r="DF44">
            <v>148.62858581542969</v>
          </cell>
          <cell r="DG44">
            <v>172.01246643066406</v>
          </cell>
          <cell r="DH44">
            <v>182.32252502441406</v>
          </cell>
          <cell r="DI44">
            <v>252.12942504882813</v>
          </cell>
          <cell r="DJ44">
            <v>288.48049926757813</v>
          </cell>
          <cell r="DK44">
            <v>197.39126586914063</v>
          </cell>
          <cell r="DL44">
            <v>1336.0528564453125</v>
          </cell>
          <cell r="DM44">
            <v>229.604248046875</v>
          </cell>
          <cell r="DN44">
            <v>198.58908081054688</v>
          </cell>
          <cell r="DO44">
            <v>130.38282775878906</v>
          </cell>
          <cell r="DQ44">
            <v>1008.8800048828125</v>
          </cell>
          <cell r="DR44">
            <v>1630.739990234375</v>
          </cell>
          <cell r="DS44">
            <v>195.82398986816406</v>
          </cell>
          <cell r="DT44">
            <v>124.25265502929688</v>
          </cell>
          <cell r="DU44">
            <v>134.56015014648438</v>
          </cell>
          <cell r="DV44">
            <v>41425</v>
          </cell>
          <cell r="DW44">
            <v>41425</v>
          </cell>
          <cell r="DX44">
            <v>471.41598510742188</v>
          </cell>
          <cell r="DY44">
            <v>185.06100463867188</v>
          </cell>
          <cell r="DZ44">
            <v>348.65499877929688</v>
          </cell>
          <cell r="EA44">
            <v>434.83099365234375</v>
          </cell>
          <cell r="EB44">
            <v>258.74398803710938</v>
          </cell>
          <cell r="EC44">
            <v>410.5050048828125</v>
          </cell>
          <cell r="ED44">
            <v>297.75201416015625</v>
          </cell>
          <cell r="EE44">
            <v>331.87799072265625</v>
          </cell>
          <cell r="EF44">
            <v>339.68899536132813</v>
          </cell>
          <cell r="EG44">
            <v>326.08700561523438</v>
          </cell>
          <cell r="EH44">
            <v>298.9320068359375</v>
          </cell>
          <cell r="EI44">
            <v>251.83099365234375</v>
          </cell>
          <cell r="EJ44">
            <v>376.7860107421875</v>
          </cell>
          <cell r="EK44">
            <v>286.19500732421875</v>
          </cell>
          <cell r="EL44">
            <v>272.49600219726563</v>
          </cell>
          <cell r="EM44">
            <v>172.38999938964844</v>
          </cell>
          <cell r="EN44">
            <v>169.18699645996094</v>
          </cell>
          <cell r="EO44">
            <v>270.47000122070313</v>
          </cell>
          <cell r="EP44">
            <v>173.52545166015625</v>
          </cell>
          <cell r="EQ44">
            <v>173.13995361328125</v>
          </cell>
          <cell r="ER44">
            <v>172.75981140136719</v>
          </cell>
        </row>
        <row r="45">
          <cell r="A45">
            <v>41455</v>
          </cell>
          <cell r="B45">
            <v>163.60699462890625</v>
          </cell>
          <cell r="D45">
            <v>136.94000244140625</v>
          </cell>
          <cell r="G45">
            <v>458.81298828125</v>
          </cell>
          <cell r="J45">
            <v>292.96600341796875</v>
          </cell>
          <cell r="M45">
            <v>380.71099853515625</v>
          </cell>
          <cell r="N45">
            <v>216.3800048828125</v>
          </cell>
          <cell r="P45">
            <v>259.9639892578125</v>
          </cell>
          <cell r="Q45">
            <v>271.75601196289063</v>
          </cell>
          <cell r="R45">
            <v>322.89199829101563</v>
          </cell>
          <cell r="S45">
            <v>323.05099487304688</v>
          </cell>
          <cell r="T45">
            <v>395.95599365234375</v>
          </cell>
          <cell r="U45">
            <v>319.16299438476563</v>
          </cell>
          <cell r="V45">
            <v>435.197998046875</v>
          </cell>
          <cell r="W45">
            <v>200.94000244140625</v>
          </cell>
          <cell r="X45">
            <v>315.05899047851563</v>
          </cell>
          <cell r="Y45">
            <v>273.15301513671875</v>
          </cell>
          <cell r="Z45">
            <v>328.82000732421875</v>
          </cell>
          <cell r="AA45">
            <v>321.34600830078125</v>
          </cell>
          <cell r="AB45">
            <v>377.23800659179688</v>
          </cell>
          <cell r="AC45">
            <v>361.61801147460938</v>
          </cell>
          <cell r="AD45">
            <v>320.072998046875</v>
          </cell>
          <cell r="AE45">
            <v>312.24798583984375</v>
          </cell>
          <cell r="AF45">
            <v>378.88198852539063</v>
          </cell>
          <cell r="AG45">
            <v>350.4110107421875</v>
          </cell>
          <cell r="AH45">
            <v>786.468017578125</v>
          </cell>
          <cell r="AI45">
            <v>341.78900146484375</v>
          </cell>
          <cell r="AJ45">
            <v>290.11199951171875</v>
          </cell>
          <cell r="AK45">
            <v>301.50299072265625</v>
          </cell>
          <cell r="AL45">
            <v>282.5159912109375</v>
          </cell>
          <cell r="AM45">
            <v>323.53201293945313</v>
          </cell>
          <cell r="AN45">
            <v>315.41598510742188</v>
          </cell>
          <cell r="AO45">
            <v>323.85101318359375</v>
          </cell>
          <cell r="AP45">
            <v>298.41400146484375</v>
          </cell>
          <cell r="AQ45">
            <v>310.239990234375</v>
          </cell>
          <cell r="AR45">
            <v>369.28500366210938</v>
          </cell>
          <cell r="AS45">
            <v>448.10198974609375</v>
          </cell>
          <cell r="AT45">
            <v>304.88900756835938</v>
          </cell>
          <cell r="AU45">
            <v>371.93399047851563</v>
          </cell>
          <cell r="AV45">
            <v>174.93699645996094</v>
          </cell>
          <cell r="AW45">
            <v>173.98500061035156</v>
          </cell>
          <cell r="AX45">
            <v>292.36599731445313</v>
          </cell>
          <cell r="AY45">
            <v>332.6929931640625</v>
          </cell>
          <cell r="BB45">
            <v>322.49899291992188</v>
          </cell>
          <cell r="BE45">
            <v>320.26300048828125</v>
          </cell>
          <cell r="BF45">
            <v>312.29998779296875</v>
          </cell>
          <cell r="BG45">
            <v>872.906982421875</v>
          </cell>
          <cell r="BH45">
            <v>2368.39111328125</v>
          </cell>
          <cell r="BI45">
            <v>966.2509765625</v>
          </cell>
          <cell r="BJ45">
            <v>1837.947998046875</v>
          </cell>
          <cell r="BK45">
            <v>523.916015625</v>
          </cell>
          <cell r="BL45">
            <v>550.84002685546875</v>
          </cell>
          <cell r="BM45">
            <v>569.60498046875</v>
          </cell>
          <cell r="BN45">
            <v>653.78399658203125</v>
          </cell>
          <cell r="BO45">
            <v>478.11898803710938</v>
          </cell>
          <cell r="BP45">
            <v>274.38699340820313</v>
          </cell>
          <cell r="BQ45">
            <v>461.54598999023438</v>
          </cell>
          <cell r="BR45">
            <v>332.8800048828125</v>
          </cell>
          <cell r="BS45">
            <v>273.08499145507813</v>
          </cell>
          <cell r="BT45">
            <v>332.8599853515625</v>
          </cell>
          <cell r="BU45">
            <v>136.43800354003906</v>
          </cell>
          <cell r="BV45">
            <v>308.46600341796875</v>
          </cell>
          <cell r="BW45">
            <v>228.322998046875</v>
          </cell>
          <cell r="BX45">
            <v>250.0570068359375</v>
          </cell>
          <cell r="BY45">
            <v>2302.677001953125</v>
          </cell>
          <cell r="BZ45">
            <v>2351.595947265625</v>
          </cell>
          <cell r="CA45">
            <v>255.23500061035156</v>
          </cell>
          <cell r="CB45">
            <v>216.05424499511719</v>
          </cell>
          <cell r="CC45">
            <v>226.13836669921875</v>
          </cell>
          <cell r="CD45">
            <v>281.09869384765625</v>
          </cell>
          <cell r="CE45">
            <v>313.24789428710938</v>
          </cell>
          <cell r="CF45">
            <v>296.26498413085938</v>
          </cell>
          <cell r="CG45">
            <v>294.21939086914063</v>
          </cell>
          <cell r="CH45">
            <v>271.8709716796875</v>
          </cell>
          <cell r="CI45">
            <v>528.845703125</v>
          </cell>
          <cell r="CJ45">
            <v>400.79910278320313</v>
          </cell>
          <cell r="CK45">
            <v>412.72665405273438</v>
          </cell>
          <cell r="CL45">
            <v>383.37786865234375</v>
          </cell>
          <cell r="CM45">
            <v>780.05303955078125</v>
          </cell>
          <cell r="CN45">
            <v>292.12518310546875</v>
          </cell>
          <cell r="CO45">
            <v>145.06143188476563</v>
          </cell>
          <cell r="CP45">
            <v>378.69924926757813</v>
          </cell>
          <cell r="CQ45">
            <v>246.25880432128906</v>
          </cell>
          <cell r="CR45">
            <v>303.33865356445313</v>
          </cell>
          <cell r="CS45">
            <v>172.96176147460938</v>
          </cell>
          <cell r="CT45">
            <v>340.148681640625</v>
          </cell>
          <cell r="CU45">
            <v>362.37725830078125</v>
          </cell>
          <cell r="CV45">
            <v>180.83763122558594</v>
          </cell>
          <cell r="CW45">
            <v>177.39781188964844</v>
          </cell>
          <cell r="CX45">
            <v>401.02841186523438</v>
          </cell>
          <cell r="CY45">
            <v>161.59458923339844</v>
          </cell>
          <cell r="CZ45">
            <v>326.52374267578125</v>
          </cell>
          <cell r="DA45">
            <v>143.32357788085938</v>
          </cell>
          <cell r="DB45">
            <v>166.82188415527344</v>
          </cell>
          <cell r="DC45">
            <v>198.624267578125</v>
          </cell>
          <cell r="DD45">
            <v>319.44281005859375</v>
          </cell>
          <cell r="DE45">
            <v>399.44979858398438</v>
          </cell>
          <cell r="DF45">
            <v>142.74552917480469</v>
          </cell>
          <cell r="DG45">
            <v>164.97172546386719</v>
          </cell>
          <cell r="DH45">
            <v>174.96368408203125</v>
          </cell>
          <cell r="DI45">
            <v>245.51333618164063</v>
          </cell>
          <cell r="DJ45">
            <v>280.78836059570313</v>
          </cell>
          <cell r="DK45">
            <v>188.55654907226563</v>
          </cell>
          <cell r="DL45">
            <v>1282.8310546875</v>
          </cell>
          <cell r="DM45">
            <v>222.20639038085938</v>
          </cell>
          <cell r="DN45">
            <v>195.19078063964844</v>
          </cell>
          <cell r="DO45">
            <v>127.34703826904297</v>
          </cell>
          <cell r="DQ45">
            <v>940.33001708984375</v>
          </cell>
          <cell r="DR45">
            <v>1606.280029296875</v>
          </cell>
          <cell r="DV45">
            <v>41455</v>
          </cell>
          <cell r="DW45">
            <v>41455</v>
          </cell>
          <cell r="DX45">
            <v>456.0150146484375</v>
          </cell>
          <cell r="DY45">
            <v>181.59800720214844</v>
          </cell>
          <cell r="DZ45">
            <v>341.04000854492188</v>
          </cell>
          <cell r="EA45">
            <v>425.53298950195313</v>
          </cell>
          <cell r="EB45">
            <v>253.81100463867188</v>
          </cell>
          <cell r="EC45">
            <v>397.58700561523438</v>
          </cell>
          <cell r="ED45">
            <v>291.69699096679688</v>
          </cell>
          <cell r="EE45">
            <v>325.79598999023438</v>
          </cell>
          <cell r="EF45">
            <v>331.63900756835938</v>
          </cell>
          <cell r="EG45">
            <v>319.65798950195313</v>
          </cell>
          <cell r="EH45">
            <v>290.1199951171875</v>
          </cell>
          <cell r="EI45">
            <v>247.30499267578125</v>
          </cell>
          <cell r="EJ45">
            <v>367.06698608398438</v>
          </cell>
          <cell r="EK45">
            <v>278.84600830078125</v>
          </cell>
          <cell r="EL45">
            <v>266.0150146484375</v>
          </cell>
          <cell r="EM45">
            <v>167.69900512695313</v>
          </cell>
          <cell r="EN45">
            <v>166.46200561523438</v>
          </cell>
          <cell r="EO45">
            <v>261.60000610351563</v>
          </cell>
          <cell r="EP45">
            <v>169.33798217773438</v>
          </cell>
          <cell r="EQ45">
            <v>168.70535278320313</v>
          </cell>
          <cell r="ER45">
            <v>168.48550415039063</v>
          </cell>
        </row>
        <row r="46">
          <cell r="A46">
            <v>41486</v>
          </cell>
          <cell r="B46">
            <v>169.33399963378906</v>
          </cell>
          <cell r="D46">
            <v>138.99800109863281</v>
          </cell>
          <cell r="G46">
            <v>457.68301391601563</v>
          </cell>
          <cell r="J46">
            <v>297.8330078125</v>
          </cell>
          <cell r="M46">
            <v>387.0369873046875</v>
          </cell>
          <cell r="N46">
            <v>216.92500305175781</v>
          </cell>
          <cell r="P46">
            <v>263.33099365234375</v>
          </cell>
          <cell r="Q46">
            <v>274.74700927734375</v>
          </cell>
          <cell r="R46">
            <v>325.25299072265625</v>
          </cell>
          <cell r="S46">
            <v>327.09600830078125</v>
          </cell>
          <cell r="T46">
            <v>399.62899780273438</v>
          </cell>
          <cell r="U46">
            <v>321.885986328125</v>
          </cell>
          <cell r="V46">
            <v>438.95999145507813</v>
          </cell>
          <cell r="W46">
            <v>203.86399841308594</v>
          </cell>
          <cell r="X46">
            <v>316.72601318359375</v>
          </cell>
          <cell r="Y46">
            <v>276.20098876953125</v>
          </cell>
          <cell r="Z46">
            <v>332.3800048828125</v>
          </cell>
          <cell r="AA46">
            <v>322.87399291992188</v>
          </cell>
          <cell r="AB46">
            <v>375.64498901367188</v>
          </cell>
          <cell r="AC46">
            <v>364.18399047851563</v>
          </cell>
          <cell r="AD46">
            <v>322.81600952148438</v>
          </cell>
          <cell r="AE46">
            <v>314.45401000976563</v>
          </cell>
          <cell r="AF46">
            <v>383.8389892578125</v>
          </cell>
          <cell r="AG46">
            <v>354.25</v>
          </cell>
          <cell r="AH46">
            <v>800.14300537109375</v>
          </cell>
          <cell r="AI46">
            <v>342.87600708007813</v>
          </cell>
          <cell r="AJ46">
            <v>293.66799926757813</v>
          </cell>
          <cell r="AK46">
            <v>304.14498901367188</v>
          </cell>
          <cell r="AL46">
            <v>285.17098999023438</v>
          </cell>
          <cell r="AM46">
            <v>324.92401123046875</v>
          </cell>
          <cell r="AN46">
            <v>317.98800659179688</v>
          </cell>
          <cell r="AO46">
            <v>327.38299560546875</v>
          </cell>
          <cell r="AP46">
            <v>300.7659912109375</v>
          </cell>
          <cell r="AQ46">
            <v>314.09600830078125</v>
          </cell>
          <cell r="AR46">
            <v>376.43600463867188</v>
          </cell>
          <cell r="AS46">
            <v>453.3599853515625</v>
          </cell>
          <cell r="AT46">
            <v>306.10101318359375</v>
          </cell>
          <cell r="AU46">
            <v>376.15399169921875</v>
          </cell>
          <cell r="AV46">
            <v>176.39700317382813</v>
          </cell>
          <cell r="AW46">
            <v>175.65800476074219</v>
          </cell>
          <cell r="AX46">
            <v>295.88198852539063</v>
          </cell>
          <cell r="AY46">
            <v>336.75299072265625</v>
          </cell>
          <cell r="BB46">
            <v>326.02200317382813</v>
          </cell>
          <cell r="BE46">
            <v>325.4169921875</v>
          </cell>
          <cell r="BF46">
            <v>315.21798706054688</v>
          </cell>
          <cell r="BG46">
            <v>880.2919921875</v>
          </cell>
          <cell r="BH46">
            <v>2385.885986328125</v>
          </cell>
          <cell r="BI46">
            <v>984.4219970703125</v>
          </cell>
          <cell r="BJ46">
            <v>1837.3699951171875</v>
          </cell>
          <cell r="BK46">
            <v>523.708984375</v>
          </cell>
          <cell r="BL46">
            <v>553.552001953125</v>
          </cell>
          <cell r="BM46">
            <v>573.92999267578125</v>
          </cell>
          <cell r="BN46">
            <v>658.9949951171875</v>
          </cell>
          <cell r="BO46">
            <v>479.385986328125</v>
          </cell>
          <cell r="BP46">
            <v>276.16000366210938</v>
          </cell>
          <cell r="BQ46">
            <v>456.64199829101563</v>
          </cell>
          <cell r="BR46">
            <v>338.38198852539063</v>
          </cell>
          <cell r="BS46">
            <v>278.29800415039063</v>
          </cell>
          <cell r="BT46">
            <v>340.74301147460938</v>
          </cell>
          <cell r="BU46">
            <v>138.71299743652344</v>
          </cell>
          <cell r="BV46">
            <v>314.29598999023438</v>
          </cell>
          <cell r="BW46">
            <v>233.06300354003906</v>
          </cell>
          <cell r="BX46">
            <v>252.10400390625</v>
          </cell>
          <cell r="BY46">
            <v>2344.552001953125</v>
          </cell>
          <cell r="BZ46">
            <v>2374.81005859375</v>
          </cell>
          <cell r="CA46">
            <v>255.52699279785156</v>
          </cell>
          <cell r="CB46">
            <v>217.95745849609375</v>
          </cell>
          <cell r="CC46">
            <v>228.17454528808594</v>
          </cell>
          <cell r="CD46">
            <v>284.74981689453125</v>
          </cell>
          <cell r="CE46">
            <v>314.3564453125</v>
          </cell>
          <cell r="CF46">
            <v>299.237060546875</v>
          </cell>
          <cell r="CG46">
            <v>297.57040405273438</v>
          </cell>
          <cell r="CH46">
            <v>271.24563598632813</v>
          </cell>
          <cell r="CI46">
            <v>536.75128173828125</v>
          </cell>
          <cell r="CJ46">
            <v>409.74838256835938</v>
          </cell>
          <cell r="CK46">
            <v>414.28436279296875</v>
          </cell>
          <cell r="CL46">
            <v>391.11758422851563</v>
          </cell>
          <cell r="CM46">
            <v>777.9322509765625</v>
          </cell>
          <cell r="CN46">
            <v>294.81024169921875</v>
          </cell>
          <cell r="CO46">
            <v>146.31077575683594</v>
          </cell>
          <cell r="CP46">
            <v>381.73095703125</v>
          </cell>
          <cell r="CQ46">
            <v>249.14796447753906</v>
          </cell>
          <cell r="CR46">
            <v>303.37612915039063</v>
          </cell>
          <cell r="CS46">
            <v>175.19352722167969</v>
          </cell>
          <cell r="CT46">
            <v>342.28662109375</v>
          </cell>
          <cell r="CU46">
            <v>366.7784423828125</v>
          </cell>
          <cell r="CV46">
            <v>185.07612609863281</v>
          </cell>
          <cell r="CW46">
            <v>179.06689453125</v>
          </cell>
          <cell r="CX46">
            <v>400.91204833984375</v>
          </cell>
          <cell r="CY46">
            <v>163.54696655273438</v>
          </cell>
          <cell r="CZ46">
            <v>328.62509155273438</v>
          </cell>
          <cell r="DA46">
            <v>145.01254272460938</v>
          </cell>
          <cell r="DB46">
            <v>168.71804809570313</v>
          </cell>
          <cell r="DC46">
            <v>202.51123046875</v>
          </cell>
          <cell r="DD46">
            <v>321.83096313476563</v>
          </cell>
          <cell r="DE46">
            <v>409.62164306640625</v>
          </cell>
          <cell r="DF46">
            <v>144.12893676757813</v>
          </cell>
          <cell r="DG46">
            <v>165.39413452148438</v>
          </cell>
          <cell r="DH46">
            <v>175.75509643554688</v>
          </cell>
          <cell r="DI46">
            <v>247.48988342285156</v>
          </cell>
          <cell r="DJ46">
            <v>284.78564453125</v>
          </cell>
          <cell r="DK46">
            <v>186.39131164550781</v>
          </cell>
          <cell r="DL46">
            <v>1304.370849609375</v>
          </cell>
          <cell r="DM46">
            <v>223.87457275390625</v>
          </cell>
          <cell r="DN46">
            <v>197.37326049804688</v>
          </cell>
          <cell r="DO46">
            <v>130.43463134765625</v>
          </cell>
          <cell r="DQ46">
            <v>947.54998779296875</v>
          </cell>
          <cell r="DR46">
            <v>1685.72998046875</v>
          </cell>
          <cell r="DS46">
            <v>198.96792602539063</v>
          </cell>
          <cell r="DT46">
            <v>124.71001434326172</v>
          </cell>
          <cell r="DU46">
            <v>133.98179626464844</v>
          </cell>
          <cell r="DV46">
            <v>41486</v>
          </cell>
          <cell r="DW46">
            <v>41486</v>
          </cell>
          <cell r="DX46">
            <v>465.5260009765625</v>
          </cell>
          <cell r="DY46">
            <v>185.21000671386719</v>
          </cell>
          <cell r="DZ46">
            <v>348.26199340820313</v>
          </cell>
          <cell r="EA46">
            <v>434.531005859375</v>
          </cell>
          <cell r="EB46">
            <v>259.0260009765625</v>
          </cell>
          <cell r="EC46">
            <v>405.55801391601563</v>
          </cell>
          <cell r="ED46">
            <v>295.21200561523438</v>
          </cell>
          <cell r="EE46">
            <v>328.04098510742188</v>
          </cell>
          <cell r="EF46">
            <v>337.77899169921875</v>
          </cell>
          <cell r="EG46">
            <v>325.17300415039063</v>
          </cell>
          <cell r="EH46">
            <v>295.3380126953125</v>
          </cell>
          <cell r="EI46">
            <v>251.68099975585938</v>
          </cell>
          <cell r="EJ46">
            <v>373.39999389648438</v>
          </cell>
          <cell r="EK46">
            <v>283.635986328125</v>
          </cell>
          <cell r="EL46">
            <v>272.75601196289063</v>
          </cell>
          <cell r="EM46">
            <v>170.84599304199219</v>
          </cell>
          <cell r="EN46">
            <v>169.04100036621094</v>
          </cell>
          <cell r="EO46">
            <v>265.01699829101563</v>
          </cell>
          <cell r="EP46">
            <v>172.40538024902344</v>
          </cell>
          <cell r="EQ46">
            <v>171.83633422851563</v>
          </cell>
          <cell r="ER46">
            <v>171.5350341796875</v>
          </cell>
        </row>
        <row r="47">
          <cell r="A47">
            <v>41517</v>
          </cell>
          <cell r="B47">
            <v>168.27999877929688</v>
          </cell>
          <cell r="D47">
            <v>137.81900024414063</v>
          </cell>
          <cell r="G47">
            <v>449.88800048828125</v>
          </cell>
          <cell r="J47">
            <v>296.71099853515625</v>
          </cell>
          <cell r="M47">
            <v>369.44900512695313</v>
          </cell>
          <cell r="N47">
            <v>215.70199584960938</v>
          </cell>
          <cell r="P47">
            <v>263.05899047851563</v>
          </cell>
          <cell r="Q47">
            <v>272.85501098632813</v>
          </cell>
          <cell r="R47">
            <v>319.45700073242188</v>
          </cell>
          <cell r="S47">
            <v>321.7080078125</v>
          </cell>
          <cell r="T47">
            <v>397.07400512695313</v>
          </cell>
          <cell r="U47">
            <v>316.25299072265625</v>
          </cell>
          <cell r="V47">
            <v>435.88699340820313</v>
          </cell>
          <cell r="W47">
            <v>203.44999694824219</v>
          </cell>
          <cell r="X47">
            <v>312.44400024414063</v>
          </cell>
          <cell r="Y47">
            <v>274.20001220703125</v>
          </cell>
          <cell r="Z47">
            <v>329.781005859375</v>
          </cell>
          <cell r="AA47">
            <v>317.77700805664063</v>
          </cell>
          <cell r="AB47">
            <v>372.4840087890625</v>
          </cell>
          <cell r="AC47">
            <v>358.35299682617188</v>
          </cell>
          <cell r="AD47">
            <v>318.96701049804688</v>
          </cell>
          <cell r="AE47">
            <v>310.73001098632813</v>
          </cell>
          <cell r="AF47">
            <v>377.2080078125</v>
          </cell>
          <cell r="AG47">
            <v>350.10699462890625</v>
          </cell>
          <cell r="AH47">
            <v>797.510986328125</v>
          </cell>
          <cell r="AI47">
            <v>337.33401489257813</v>
          </cell>
          <cell r="AJ47">
            <v>290.17498779296875</v>
          </cell>
          <cell r="AK47">
            <v>300.02200317382813</v>
          </cell>
          <cell r="AL47">
            <v>282.19000244140625</v>
          </cell>
          <cell r="AM47">
            <v>318.94699096679688</v>
          </cell>
          <cell r="AN47">
            <v>314.11801147460938</v>
          </cell>
          <cell r="AO47">
            <v>322.7550048828125</v>
          </cell>
          <cell r="AP47">
            <v>297.14199829101563</v>
          </cell>
          <cell r="AQ47">
            <v>310.00698852539063</v>
          </cell>
          <cell r="AR47">
            <v>373.552001953125</v>
          </cell>
          <cell r="AS47">
            <v>449.59298706054688</v>
          </cell>
          <cell r="AT47">
            <v>300.67300415039063</v>
          </cell>
          <cell r="AU47">
            <v>368.05099487304688</v>
          </cell>
          <cell r="AV47">
            <v>173.47500610351563</v>
          </cell>
          <cell r="AW47">
            <v>172.84700012207031</v>
          </cell>
          <cell r="AX47">
            <v>291.30599975585938</v>
          </cell>
          <cell r="AY47">
            <v>330.9739990234375</v>
          </cell>
          <cell r="BB47">
            <v>319.76300048828125</v>
          </cell>
          <cell r="BE47">
            <v>323.19000244140625</v>
          </cell>
          <cell r="BF47">
            <v>311.10198974609375</v>
          </cell>
          <cell r="BG47">
            <v>860.84600830078125</v>
          </cell>
          <cell r="BH47">
            <v>2369.93603515625</v>
          </cell>
          <cell r="BI47">
            <v>978.3179931640625</v>
          </cell>
          <cell r="BJ47">
            <v>1831.5579833984375</v>
          </cell>
          <cell r="BK47">
            <v>520.42901611328125</v>
          </cell>
          <cell r="BL47">
            <v>550.66400146484375</v>
          </cell>
          <cell r="BM47">
            <v>570.9420166015625</v>
          </cell>
          <cell r="BN47">
            <v>653.343017578125</v>
          </cell>
          <cell r="BO47">
            <v>475.63198852539063</v>
          </cell>
          <cell r="BP47">
            <v>272.10699462890625</v>
          </cell>
          <cell r="BQ47">
            <v>449.13400268554688</v>
          </cell>
          <cell r="BR47">
            <v>335.78201293945313</v>
          </cell>
          <cell r="BS47">
            <v>276.5679931640625</v>
          </cell>
          <cell r="BT47">
            <v>339.90798950195313</v>
          </cell>
          <cell r="BU47">
            <v>139.27499389648438</v>
          </cell>
          <cell r="BV47">
            <v>312.23001098632813</v>
          </cell>
          <cell r="BW47">
            <v>234.04800415039063</v>
          </cell>
          <cell r="BX47">
            <v>251.60400390625</v>
          </cell>
          <cell r="BY47">
            <v>2338.302001953125</v>
          </cell>
          <cell r="BZ47">
            <v>2373.9189453125</v>
          </cell>
          <cell r="CA47">
            <v>254.15699768066406</v>
          </cell>
          <cell r="CB47">
            <v>214.01689147949219</v>
          </cell>
          <cell r="CC47">
            <v>226.55307006835938</v>
          </cell>
          <cell r="CD47">
            <v>283.52645874023438</v>
          </cell>
          <cell r="CE47">
            <v>308.53189086914063</v>
          </cell>
          <cell r="CF47">
            <v>295.47665405273438</v>
          </cell>
          <cell r="CG47">
            <v>290.42227172851563</v>
          </cell>
          <cell r="CH47">
            <v>265.49896240234375</v>
          </cell>
          <cell r="CI47">
            <v>532.91412353515625</v>
          </cell>
          <cell r="CJ47">
            <v>400.23712158203125</v>
          </cell>
          <cell r="CK47">
            <v>408.68798828125</v>
          </cell>
          <cell r="CL47">
            <v>390.80728149414063</v>
          </cell>
          <cell r="CM47">
            <v>775.255859375</v>
          </cell>
          <cell r="CN47">
            <v>291.229736328125</v>
          </cell>
          <cell r="CO47">
            <v>144.25421142578125</v>
          </cell>
          <cell r="CP47">
            <v>375.30416870117188</v>
          </cell>
          <cell r="CQ47">
            <v>247.32630920410156</v>
          </cell>
          <cell r="CR47">
            <v>297.90780639648438</v>
          </cell>
          <cell r="CS47">
            <v>172.89849853515625</v>
          </cell>
          <cell r="CT47">
            <v>338.79669189453125</v>
          </cell>
          <cell r="CU47">
            <v>362.3531494140625</v>
          </cell>
          <cell r="CV47">
            <v>183.75668334960938</v>
          </cell>
          <cell r="CW47">
            <v>175.84739685058594</v>
          </cell>
          <cell r="CX47">
            <v>395.41201782226563</v>
          </cell>
          <cell r="CY47">
            <v>162.59135437011719</v>
          </cell>
          <cell r="CZ47">
            <v>326.51937866210938</v>
          </cell>
          <cell r="DA47">
            <v>142.518798828125</v>
          </cell>
          <cell r="DB47">
            <v>164.61123657226563</v>
          </cell>
          <cell r="DC47">
            <v>199.06468200683594</v>
          </cell>
          <cell r="DD47">
            <v>317.116943359375</v>
          </cell>
          <cell r="DE47">
            <v>410.9759521484375</v>
          </cell>
          <cell r="DF47">
            <v>141.49031066894531</v>
          </cell>
          <cell r="DG47">
            <v>161.81632995605469</v>
          </cell>
          <cell r="DH47">
            <v>172.51979064941406</v>
          </cell>
          <cell r="DI47">
            <v>245.50167846679688</v>
          </cell>
          <cell r="DJ47">
            <v>281.46353149414063</v>
          </cell>
          <cell r="DK47">
            <v>183.82986450195313</v>
          </cell>
          <cell r="DL47">
            <v>1297.601806640625</v>
          </cell>
          <cell r="DM47">
            <v>219.2103271484375</v>
          </cell>
          <cell r="DN47">
            <v>197.11993408203125</v>
          </cell>
          <cell r="DO47">
            <v>131.40560913085938</v>
          </cell>
          <cell r="DQ47">
            <v>929.53997802734375</v>
          </cell>
          <cell r="DR47">
            <v>1632.969970703125</v>
          </cell>
          <cell r="DV47">
            <v>41517</v>
          </cell>
          <cell r="DW47">
            <v>41517</v>
          </cell>
          <cell r="DX47">
            <v>462.41900634765625</v>
          </cell>
          <cell r="DY47">
            <v>183.66900634765625</v>
          </cell>
          <cell r="DZ47">
            <v>347.79800415039063</v>
          </cell>
          <cell r="EA47">
            <v>431.63299560546875</v>
          </cell>
          <cell r="EB47">
            <v>256.16500854492188</v>
          </cell>
          <cell r="EC47">
            <v>402.5</v>
          </cell>
          <cell r="ED47">
            <v>294.48098754882813</v>
          </cell>
          <cell r="EE47">
            <v>331.15499877929688</v>
          </cell>
          <cell r="EF47">
            <v>335.99899291992188</v>
          </cell>
          <cell r="EG47">
            <v>323.11199951171875</v>
          </cell>
          <cell r="EH47">
            <v>293.02499389648438</v>
          </cell>
          <cell r="EI47">
            <v>249.09500122070313</v>
          </cell>
          <cell r="EJ47">
            <v>371.92999267578125</v>
          </cell>
          <cell r="EK47">
            <v>280.3070068359375</v>
          </cell>
          <cell r="EL47">
            <v>271.625</v>
          </cell>
          <cell r="EM47">
            <v>168.70700073242188</v>
          </cell>
          <cell r="EN47">
            <v>169.27400207519531</v>
          </cell>
          <cell r="EO47">
            <v>261.72900390625</v>
          </cell>
          <cell r="EP47">
            <v>171.23321533203125</v>
          </cell>
          <cell r="EQ47">
            <v>170.67153930664063</v>
          </cell>
          <cell r="ER47">
            <v>170.34950256347656</v>
          </cell>
        </row>
        <row r="48">
          <cell r="A48">
            <v>41547</v>
          </cell>
          <cell r="B48">
            <v>171.82200622558594</v>
          </cell>
          <cell r="D48">
            <v>139.95799255371094</v>
          </cell>
          <cell r="G48">
            <v>461.26400756835938</v>
          </cell>
          <cell r="J48">
            <v>302.4219970703125</v>
          </cell>
          <cell r="M48">
            <v>380.489013671875</v>
          </cell>
          <cell r="N48">
            <v>218.28300476074219</v>
          </cell>
          <cell r="P48">
            <v>265.87298583984375</v>
          </cell>
          <cell r="Q48">
            <v>276.12701416015625</v>
          </cell>
          <cell r="R48">
            <v>326.49798583984375</v>
          </cell>
          <cell r="S48">
            <v>329.29000854492188</v>
          </cell>
          <cell r="T48">
            <v>402.61801147460938</v>
          </cell>
          <cell r="U48">
            <v>323.34100341796875</v>
          </cell>
          <cell r="V48">
            <v>440.56100463867188</v>
          </cell>
          <cell r="W48">
            <v>211.13999938964844</v>
          </cell>
          <cell r="X48">
            <v>320.739013671875</v>
          </cell>
          <cell r="Y48">
            <v>277.44198608398438</v>
          </cell>
          <cell r="Z48">
            <v>333.16500854492188</v>
          </cell>
          <cell r="AA48">
            <v>320.8800048828125</v>
          </cell>
          <cell r="AB48">
            <v>379.78799438476563</v>
          </cell>
          <cell r="AC48">
            <v>365.8800048828125</v>
          </cell>
          <cell r="AD48">
            <v>323.92800903320313</v>
          </cell>
          <cell r="AE48">
            <v>315.84500122070313</v>
          </cell>
          <cell r="AF48">
            <v>388.96798706054688</v>
          </cell>
          <cell r="AG48">
            <v>356.76998901367188</v>
          </cell>
          <cell r="AH48">
            <v>804.56402587890625</v>
          </cell>
          <cell r="AI48">
            <v>344.40399169921875</v>
          </cell>
          <cell r="AJ48">
            <v>294.30300903320313</v>
          </cell>
          <cell r="AK48">
            <v>305.45001220703125</v>
          </cell>
          <cell r="AL48">
            <v>287.49600219726563</v>
          </cell>
          <cell r="AM48">
            <v>325.84799194335938</v>
          </cell>
          <cell r="AN48">
            <v>319.91900634765625</v>
          </cell>
          <cell r="AO48">
            <v>328.83700561523438</v>
          </cell>
          <cell r="AP48">
            <v>302.45700073242188</v>
          </cell>
          <cell r="AQ48">
            <v>315.510009765625</v>
          </cell>
          <cell r="AR48">
            <v>382.156005859375</v>
          </cell>
          <cell r="AS48">
            <v>456.68798828125</v>
          </cell>
          <cell r="AT48">
            <v>307.11801147460938</v>
          </cell>
          <cell r="AU48">
            <v>377.15200805664063</v>
          </cell>
          <cell r="AV48">
            <v>177.16200256347656</v>
          </cell>
          <cell r="AW48">
            <v>176.38299560546875</v>
          </cell>
          <cell r="AX48">
            <v>295.45401000976563</v>
          </cell>
          <cell r="AY48">
            <v>338.052001953125</v>
          </cell>
          <cell r="BB48">
            <v>325.54800415039063</v>
          </cell>
          <cell r="BE48">
            <v>328.95901489257813</v>
          </cell>
          <cell r="BF48">
            <v>316.80899047851563</v>
          </cell>
          <cell r="BG48">
            <v>881.38299560546875</v>
          </cell>
          <cell r="BH48">
            <v>2389.4560546875</v>
          </cell>
          <cell r="BI48">
            <v>988.01702880859375</v>
          </cell>
          <cell r="BJ48">
            <v>1857.7900390625</v>
          </cell>
          <cell r="BK48">
            <v>522.45501708984375</v>
          </cell>
          <cell r="BL48">
            <v>554.69097900390625</v>
          </cell>
          <cell r="BM48">
            <v>574.83697509765625</v>
          </cell>
          <cell r="BN48">
            <v>659.84698486328125</v>
          </cell>
          <cell r="BO48">
            <v>481.6409912109375</v>
          </cell>
          <cell r="BP48">
            <v>276.13400268554688</v>
          </cell>
          <cell r="BQ48">
            <v>459.656005859375</v>
          </cell>
          <cell r="BR48">
            <v>339.25900268554688</v>
          </cell>
          <cell r="BS48">
            <v>279.22100830078125</v>
          </cell>
          <cell r="BT48">
            <v>343.1669921875</v>
          </cell>
          <cell r="BU48">
            <v>138.66299438476563</v>
          </cell>
          <cell r="BV48">
            <v>315.49798583984375</v>
          </cell>
          <cell r="BW48">
            <v>236.76899719238281</v>
          </cell>
          <cell r="BX48">
            <v>253.24000549316406</v>
          </cell>
          <cell r="BY48">
            <v>2363.970947265625</v>
          </cell>
          <cell r="BZ48">
            <v>2379.7109375</v>
          </cell>
          <cell r="CA48">
            <v>256.60800170898438</v>
          </cell>
          <cell r="CB48">
            <v>217.30462646484375</v>
          </cell>
          <cell r="CC48">
            <v>229.16787719726563</v>
          </cell>
          <cell r="CD48">
            <v>286.6402587890625</v>
          </cell>
          <cell r="CE48">
            <v>315.53536987304688</v>
          </cell>
          <cell r="CF48">
            <v>302.24417114257813</v>
          </cell>
          <cell r="CG48">
            <v>296.06027221679688</v>
          </cell>
          <cell r="CH48">
            <v>271.06430053710938</v>
          </cell>
          <cell r="CI48">
            <v>543.88525390625</v>
          </cell>
          <cell r="CJ48">
            <v>412.04034423828125</v>
          </cell>
          <cell r="CK48">
            <v>416.60397338867188</v>
          </cell>
          <cell r="CL48">
            <v>388.283447265625</v>
          </cell>
          <cell r="CM48">
            <v>795.7828369140625</v>
          </cell>
          <cell r="CN48">
            <v>296.03451538085938</v>
          </cell>
          <cell r="CO48">
            <v>146.94479370117188</v>
          </cell>
          <cell r="CP48">
            <v>383.87326049804688</v>
          </cell>
          <cell r="CQ48">
            <v>250.52841186523438</v>
          </cell>
          <cell r="CR48">
            <v>305.7877197265625</v>
          </cell>
          <cell r="CS48">
            <v>175.94467163085938</v>
          </cell>
          <cell r="CT48">
            <v>342.82839965820313</v>
          </cell>
          <cell r="CU48">
            <v>369.90655517578125</v>
          </cell>
          <cell r="CV48">
            <v>188.33616638183594</v>
          </cell>
          <cell r="CW48">
            <v>177.84344482421875</v>
          </cell>
          <cell r="CX48">
            <v>401.37374877929688</v>
          </cell>
          <cell r="CY48">
            <v>163.96104431152344</v>
          </cell>
          <cell r="CZ48">
            <v>336.2891845703125</v>
          </cell>
          <cell r="DA48">
            <v>145.54745483398438</v>
          </cell>
          <cell r="DB48">
            <v>168.83038330078125</v>
          </cell>
          <cell r="DC48">
            <v>203.08038330078125</v>
          </cell>
          <cell r="DD48">
            <v>315.77944946289063</v>
          </cell>
          <cell r="DE48">
            <v>419.21554565429688</v>
          </cell>
          <cell r="DF48">
            <v>145.16639709472656</v>
          </cell>
          <cell r="DG48">
            <v>164.396728515625</v>
          </cell>
          <cell r="DH48">
            <v>175.899658203125</v>
          </cell>
          <cell r="DI48">
            <v>249.58642578125</v>
          </cell>
          <cell r="DJ48">
            <v>285.40377807617188</v>
          </cell>
          <cell r="DK48">
            <v>188.57443237304688</v>
          </cell>
          <cell r="DL48">
            <v>1300.513916015625</v>
          </cell>
          <cell r="DM48">
            <v>222.90718078613281</v>
          </cell>
          <cell r="DN48">
            <v>198.76226806640625</v>
          </cell>
          <cell r="DO48">
            <v>133.09306335449219</v>
          </cell>
          <cell r="DQ48">
            <v>987.46002197265625</v>
          </cell>
          <cell r="DR48">
            <v>1681.550048828125</v>
          </cell>
          <cell r="DS48">
            <v>200.98318481445313</v>
          </cell>
          <cell r="DT48">
            <v>124.98143768310547</v>
          </cell>
          <cell r="DU48">
            <v>134.94120788574219</v>
          </cell>
          <cell r="DV48">
            <v>41547</v>
          </cell>
          <cell r="DW48">
            <v>41547</v>
          </cell>
          <cell r="DX48">
            <v>466.5369873046875</v>
          </cell>
          <cell r="DY48">
            <v>186.16400146484375</v>
          </cell>
          <cell r="DZ48">
            <v>350.58499145507813</v>
          </cell>
          <cell r="EA48">
            <v>435.62600708007813</v>
          </cell>
          <cell r="EB48">
            <v>258.17300415039063</v>
          </cell>
          <cell r="EC48">
            <v>405.72698974609375</v>
          </cell>
          <cell r="ED48">
            <v>298.00299072265625</v>
          </cell>
          <cell r="EE48">
            <v>332.5570068359375</v>
          </cell>
          <cell r="EF48">
            <v>338.9840087890625</v>
          </cell>
          <cell r="EG48">
            <v>325.21701049804688</v>
          </cell>
          <cell r="EH48">
            <v>296.40701293945313</v>
          </cell>
          <cell r="EI48">
            <v>252.60299682617188</v>
          </cell>
          <cell r="EJ48">
            <v>375.17898559570313</v>
          </cell>
          <cell r="EK48">
            <v>282.0889892578125</v>
          </cell>
          <cell r="EL48">
            <v>276.18099975585938</v>
          </cell>
          <cell r="EM48">
            <v>169.39100646972656</v>
          </cell>
          <cell r="EN48">
            <v>170.87899780273438</v>
          </cell>
          <cell r="EO48">
            <v>261.19699096679688</v>
          </cell>
          <cell r="EP48">
            <v>172.69163513183594</v>
          </cell>
          <cell r="EQ48">
            <v>172.13594055175781</v>
          </cell>
          <cell r="ER48">
            <v>171.85572814941406</v>
          </cell>
        </row>
        <row r="49">
          <cell r="A49">
            <v>41578</v>
          </cell>
          <cell r="B49">
            <v>174.18499755859375</v>
          </cell>
          <cell r="D49">
            <v>141.70100402832031</v>
          </cell>
          <cell r="G49">
            <v>473.90899658203125</v>
          </cell>
          <cell r="J49">
            <v>307.74700927734375</v>
          </cell>
          <cell r="M49">
            <v>389.61700439453125</v>
          </cell>
          <cell r="N49">
            <v>220.2550048828125</v>
          </cell>
          <cell r="P49">
            <v>268.13900756835938</v>
          </cell>
          <cell r="Q49">
            <v>279.364990234375</v>
          </cell>
          <cell r="R49">
            <v>334.16299438476563</v>
          </cell>
          <cell r="S49">
            <v>338.59698486328125</v>
          </cell>
          <cell r="T49">
            <v>411.98199462890625</v>
          </cell>
          <cell r="U49">
            <v>331.3070068359375</v>
          </cell>
          <cell r="V49">
            <v>450.69400024414063</v>
          </cell>
          <cell r="W49">
            <v>216.34800720214844</v>
          </cell>
          <cell r="X49">
            <v>328.92999267578125</v>
          </cell>
          <cell r="Y49">
            <v>280.60699462890625</v>
          </cell>
          <cell r="Z49">
            <v>338.60501098632813</v>
          </cell>
          <cell r="AA49">
            <v>330.43099975585938</v>
          </cell>
          <cell r="AB49">
            <v>390.15701293945313</v>
          </cell>
          <cell r="AC49">
            <v>373.11300659179688</v>
          </cell>
          <cell r="AD49">
            <v>330.80801391601563</v>
          </cell>
          <cell r="AE49">
            <v>322.94500732421875</v>
          </cell>
          <cell r="AF49">
            <v>398.67401123046875</v>
          </cell>
          <cell r="AG49">
            <v>366.0150146484375</v>
          </cell>
          <cell r="AH49">
            <v>825.01202392578125</v>
          </cell>
          <cell r="AI49">
            <v>353.73001098632813</v>
          </cell>
          <cell r="AJ49">
            <v>298.572998046875</v>
          </cell>
          <cell r="AK49">
            <v>311.2449951171875</v>
          </cell>
          <cell r="AL49">
            <v>292.04299926757813</v>
          </cell>
          <cell r="AM49">
            <v>334.54098510742188</v>
          </cell>
          <cell r="AN49">
            <v>326.99600219726563</v>
          </cell>
          <cell r="AO49">
            <v>335.20098876953125</v>
          </cell>
          <cell r="AP49">
            <v>309.18701171875</v>
          </cell>
          <cell r="AQ49">
            <v>320.79400634765625</v>
          </cell>
          <cell r="AR49">
            <v>388.18099975585938</v>
          </cell>
          <cell r="AS49">
            <v>465.25100708007813</v>
          </cell>
          <cell r="AT49">
            <v>315.34698486328125</v>
          </cell>
          <cell r="AU49">
            <v>385.21600341796875</v>
          </cell>
          <cell r="AV49">
            <v>181.27799987792969</v>
          </cell>
          <cell r="AW49">
            <v>180.21200561523438</v>
          </cell>
          <cell r="AX49">
            <v>302.26901245117188</v>
          </cell>
          <cell r="AY49">
            <v>345.2130126953125</v>
          </cell>
          <cell r="BB49">
            <v>332.99700927734375</v>
          </cell>
          <cell r="BE49">
            <v>335.41900634765625</v>
          </cell>
          <cell r="BF49">
            <v>323.41598510742188</v>
          </cell>
          <cell r="BG49">
            <v>903.27099609375</v>
          </cell>
          <cell r="BH49">
            <v>2425.221923828125</v>
          </cell>
          <cell r="BI49">
            <v>1012.3049926757813</v>
          </cell>
          <cell r="BJ49">
            <v>1870.9759521484375</v>
          </cell>
          <cell r="BK49">
            <v>527.39398193359375</v>
          </cell>
          <cell r="BL49">
            <v>560.72100830078125</v>
          </cell>
          <cell r="BM49">
            <v>582.13299560546875</v>
          </cell>
          <cell r="BN49">
            <v>671.8809814453125</v>
          </cell>
          <cell r="BO49">
            <v>484.42599487304688</v>
          </cell>
          <cell r="BP49">
            <v>277.86801147460938</v>
          </cell>
          <cell r="BQ49">
            <v>463.98199462890625</v>
          </cell>
          <cell r="BR49">
            <v>347.7659912109375</v>
          </cell>
          <cell r="BS49">
            <v>286.19500732421875</v>
          </cell>
          <cell r="BT49">
            <v>350.87100219726563</v>
          </cell>
          <cell r="BU49">
            <v>141.41499328613281</v>
          </cell>
          <cell r="BV49">
            <v>323.30899047851563</v>
          </cell>
          <cell r="BW49">
            <v>241.91099548339844</v>
          </cell>
          <cell r="BX49">
            <v>256.07199096679688</v>
          </cell>
          <cell r="BY49">
            <v>2416.4541015625</v>
          </cell>
          <cell r="BZ49">
            <v>2397.0419921875</v>
          </cell>
          <cell r="CA49">
            <v>258.78900146484375</v>
          </cell>
          <cell r="CB49">
            <v>221.46015930175781</v>
          </cell>
          <cell r="CC49">
            <v>231.56057739257813</v>
          </cell>
          <cell r="CD49">
            <v>289.42733764648438</v>
          </cell>
          <cell r="CE49">
            <v>324.3441162109375</v>
          </cell>
          <cell r="CF49">
            <v>307.984375</v>
          </cell>
          <cell r="CG49">
            <v>302.109130859375</v>
          </cell>
          <cell r="CH49">
            <v>280.63034057617188</v>
          </cell>
          <cell r="CI49">
            <v>557.9119873046875</v>
          </cell>
          <cell r="CJ49">
            <v>422.22119140625</v>
          </cell>
          <cell r="CK49">
            <v>425.0596923828125</v>
          </cell>
          <cell r="CL49">
            <v>398.01065063476563</v>
          </cell>
          <cell r="CM49">
            <v>815.82806396484375</v>
          </cell>
          <cell r="CN49">
            <v>301.56112670898438</v>
          </cell>
          <cell r="CO49">
            <v>149.74809265136719</v>
          </cell>
          <cell r="CP49">
            <v>391.91110229492188</v>
          </cell>
          <cell r="CQ49">
            <v>253.83940124511719</v>
          </cell>
          <cell r="CR49">
            <v>313.547607421875</v>
          </cell>
          <cell r="CS49">
            <v>178.95574951171875</v>
          </cell>
          <cell r="CT49">
            <v>352.60614013671875</v>
          </cell>
          <cell r="CU49">
            <v>379.245849609375</v>
          </cell>
          <cell r="CV49">
            <v>191.90704345703125</v>
          </cell>
          <cell r="CW49">
            <v>182.35205078125</v>
          </cell>
          <cell r="CX49">
            <v>406.3865966796875</v>
          </cell>
          <cell r="CY49">
            <v>166.1343994140625</v>
          </cell>
          <cell r="CZ49">
            <v>345.3282470703125</v>
          </cell>
          <cell r="DA49">
            <v>148.44403076171875</v>
          </cell>
          <cell r="DB49">
            <v>174.61494445800781</v>
          </cell>
          <cell r="DC49">
            <v>207.65007019042969</v>
          </cell>
          <cell r="DD49">
            <v>325.55630493164063</v>
          </cell>
          <cell r="DE49">
            <v>442.51959228515625</v>
          </cell>
          <cell r="DF49">
            <v>147.68601989746094</v>
          </cell>
          <cell r="DG49">
            <v>168.82794189453125</v>
          </cell>
          <cell r="DH49">
            <v>181.83052062988281</v>
          </cell>
          <cell r="DI49">
            <v>253.28244018554688</v>
          </cell>
          <cell r="DJ49">
            <v>288.52471923828125</v>
          </cell>
          <cell r="DK49">
            <v>195.3751220703125</v>
          </cell>
          <cell r="DL49">
            <v>1333.7060546875</v>
          </cell>
          <cell r="DM49">
            <v>228.22856140136719</v>
          </cell>
          <cell r="DN49">
            <v>201.60983276367188</v>
          </cell>
          <cell r="DO49">
            <v>136.46565246582031</v>
          </cell>
          <cell r="DQ49">
            <v>1034.4200439453125</v>
          </cell>
          <cell r="DR49">
            <v>1756.5400390625</v>
          </cell>
          <cell r="DS49">
            <v>205.80598449707031</v>
          </cell>
          <cell r="DT49">
            <v>125.64412689208984</v>
          </cell>
          <cell r="DU49">
            <v>135.43455505371094</v>
          </cell>
          <cell r="DV49">
            <v>41578</v>
          </cell>
          <cell r="DW49">
            <v>41578</v>
          </cell>
          <cell r="DX49">
            <v>481.08200073242188</v>
          </cell>
          <cell r="DY49">
            <v>190.45599365234375</v>
          </cell>
          <cell r="DZ49">
            <v>357.54901123046875</v>
          </cell>
          <cell r="EA49">
            <v>445.90200805664063</v>
          </cell>
          <cell r="EB49">
            <v>263.0050048828125</v>
          </cell>
          <cell r="EC49">
            <v>417.08999633789063</v>
          </cell>
          <cell r="ED49">
            <v>303.78201293945313</v>
          </cell>
          <cell r="EE49">
            <v>336.86599731445313</v>
          </cell>
          <cell r="EF49">
            <v>347.48001098632813</v>
          </cell>
          <cell r="EG49">
            <v>330.3070068359375</v>
          </cell>
          <cell r="EH49">
            <v>303.27700805664063</v>
          </cell>
          <cell r="EI49">
            <v>258.99398803710938</v>
          </cell>
          <cell r="EJ49">
            <v>381.635009765625</v>
          </cell>
          <cell r="EK49">
            <v>285.85598754882813</v>
          </cell>
          <cell r="EL49">
            <v>283.17098999023438</v>
          </cell>
          <cell r="EM49">
            <v>174.52400207519531</v>
          </cell>
          <cell r="EN49">
            <v>173.57200622558594</v>
          </cell>
          <cell r="EO49">
            <v>269.22299194335938</v>
          </cell>
          <cell r="EP49">
            <v>176.78854370117188</v>
          </cell>
          <cell r="EQ49">
            <v>176.42720031738281</v>
          </cell>
          <cell r="ER49">
            <v>175.92279052734375</v>
          </cell>
        </row>
        <row r="50">
          <cell r="A50">
            <v>41608</v>
          </cell>
          <cell r="B50">
            <v>175.7449951171875</v>
          </cell>
          <cell r="D50">
            <v>141.75399780273438</v>
          </cell>
          <cell r="G50">
            <v>468.99099731445313</v>
          </cell>
          <cell r="J50">
            <v>308.53298950195313</v>
          </cell>
          <cell r="M50">
            <v>388.3900146484375</v>
          </cell>
          <cell r="N50">
            <v>225.26300048828125</v>
          </cell>
          <cell r="P50">
            <v>268.9169921875</v>
          </cell>
          <cell r="Q50">
            <v>279.44900512695313</v>
          </cell>
          <cell r="R50">
            <v>331.28201293945313</v>
          </cell>
          <cell r="S50">
            <v>336.5419921875</v>
          </cell>
          <cell r="T50">
            <v>407.7869873046875</v>
          </cell>
          <cell r="U50">
            <v>328.66000366210938</v>
          </cell>
          <cell r="V50">
            <v>444.2650146484375</v>
          </cell>
          <cell r="W50">
            <v>218.88499450683594</v>
          </cell>
          <cell r="X50">
            <v>327.43600463867188</v>
          </cell>
          <cell r="Y50">
            <v>280.65200805664063</v>
          </cell>
          <cell r="Z50">
            <v>339.30801391601563</v>
          </cell>
          <cell r="AA50">
            <v>329.78500366210938</v>
          </cell>
          <cell r="AB50">
            <v>377.69100952148438</v>
          </cell>
          <cell r="AC50">
            <v>367.12200927734375</v>
          </cell>
          <cell r="AD50">
            <v>329.7139892578125</v>
          </cell>
          <cell r="AE50">
            <v>322.12399291992188</v>
          </cell>
          <cell r="AF50">
            <v>398.03500366210938</v>
          </cell>
          <cell r="AG50">
            <v>363.12399291992188</v>
          </cell>
          <cell r="AH50">
            <v>824.3809814453125</v>
          </cell>
          <cell r="AI50">
            <v>346.8389892578125</v>
          </cell>
          <cell r="AJ50">
            <v>298.43499755859375</v>
          </cell>
          <cell r="AK50">
            <v>309.62100219726563</v>
          </cell>
          <cell r="AL50">
            <v>290.76199340820313</v>
          </cell>
          <cell r="AM50">
            <v>330.77899169921875</v>
          </cell>
          <cell r="AN50">
            <v>326.3330078125</v>
          </cell>
          <cell r="AO50">
            <v>331.82998657226563</v>
          </cell>
          <cell r="AP50">
            <v>308.53201293945313</v>
          </cell>
          <cell r="AQ50">
            <v>320.5679931640625</v>
          </cell>
          <cell r="AR50">
            <v>389.06600952148438</v>
          </cell>
          <cell r="AS50">
            <v>463.718994140625</v>
          </cell>
          <cell r="AT50">
            <v>311.0469970703125</v>
          </cell>
          <cell r="AU50">
            <v>384.09201049804688</v>
          </cell>
          <cell r="AV50">
            <v>179.60499572753906</v>
          </cell>
          <cell r="AW50">
            <v>178.66900634765625</v>
          </cell>
          <cell r="AX50">
            <v>301.3900146484375</v>
          </cell>
          <cell r="AY50">
            <v>342.84600830078125</v>
          </cell>
          <cell r="BB50">
            <v>329.99200439453125</v>
          </cell>
          <cell r="BE50">
            <v>333.48800659179688</v>
          </cell>
          <cell r="BF50">
            <v>321.49600219726563</v>
          </cell>
          <cell r="BG50">
            <v>889.56201171875</v>
          </cell>
          <cell r="BH50">
            <v>2418.242919921875</v>
          </cell>
          <cell r="BI50">
            <v>1017.0130004882813</v>
          </cell>
          <cell r="BJ50">
            <v>1858.135009765625</v>
          </cell>
          <cell r="BK50">
            <v>524.093017578125</v>
          </cell>
          <cell r="BL50">
            <v>559.6719970703125</v>
          </cell>
          <cell r="BM50">
            <v>580.64898681640625</v>
          </cell>
          <cell r="BN50">
            <v>669.60699462890625</v>
          </cell>
          <cell r="BO50">
            <v>484.57699584960938</v>
          </cell>
          <cell r="BP50">
            <v>274.36700439453125</v>
          </cell>
          <cell r="BQ50">
            <v>462.98800659179688</v>
          </cell>
          <cell r="BR50">
            <v>348.61700439453125</v>
          </cell>
          <cell r="BS50">
            <v>287.61099243164063</v>
          </cell>
          <cell r="BT50">
            <v>354.2030029296875</v>
          </cell>
          <cell r="BU50">
            <v>142.30999755859375</v>
          </cell>
          <cell r="BV50">
            <v>324.79598999023438</v>
          </cell>
          <cell r="BW50">
            <v>244.4530029296875</v>
          </cell>
          <cell r="BX50">
            <v>256.7550048828125</v>
          </cell>
          <cell r="BY50">
            <v>2427.212890625</v>
          </cell>
          <cell r="BZ50">
            <v>2408.89794921875</v>
          </cell>
          <cell r="CA50">
            <v>257.68701171875</v>
          </cell>
          <cell r="CB50">
            <v>220.2415771484375</v>
          </cell>
          <cell r="CC50">
            <v>231.04374694824219</v>
          </cell>
          <cell r="CD50">
            <v>290.2950439453125</v>
          </cell>
          <cell r="CE50">
            <v>320.3883056640625</v>
          </cell>
          <cell r="CF50">
            <v>306.12506103515625</v>
          </cell>
          <cell r="CG50">
            <v>300.62179565429688</v>
          </cell>
          <cell r="CH50">
            <v>277.652587890625</v>
          </cell>
          <cell r="CI50">
            <v>555.89990234375</v>
          </cell>
          <cell r="CJ50">
            <v>420.23043823242188</v>
          </cell>
          <cell r="CK50">
            <v>409.15109252929688</v>
          </cell>
          <cell r="CL50">
            <v>399.46109008789063</v>
          </cell>
          <cell r="CM50">
            <v>818.57891845703125</v>
          </cell>
          <cell r="CN50">
            <v>300.74685668945313</v>
          </cell>
          <cell r="CO50">
            <v>148.842041015625</v>
          </cell>
          <cell r="CP50">
            <v>387.8765869140625</v>
          </cell>
          <cell r="CQ50">
            <v>252.95933532714844</v>
          </cell>
          <cell r="CR50">
            <v>310.96615600585938</v>
          </cell>
          <cell r="CS50">
            <v>178.30722045898438</v>
          </cell>
          <cell r="CT50">
            <v>350.92703247070313</v>
          </cell>
          <cell r="CU50">
            <v>375.92648315429688</v>
          </cell>
          <cell r="CV50">
            <v>192.75028991699219</v>
          </cell>
          <cell r="CW50">
            <v>181.43785095214844</v>
          </cell>
          <cell r="CX50">
            <v>383.33108520507813</v>
          </cell>
          <cell r="CY50">
            <v>166.83647155761719</v>
          </cell>
          <cell r="CZ50">
            <v>344.86737060546875</v>
          </cell>
          <cell r="DA50">
            <v>147.75947570800781</v>
          </cell>
          <cell r="DB50">
            <v>172.15399169921875</v>
          </cell>
          <cell r="DC50">
            <v>207.3302001953125</v>
          </cell>
          <cell r="DD50">
            <v>325.75094604492188</v>
          </cell>
          <cell r="DE50">
            <v>445.06607055664063</v>
          </cell>
          <cell r="DF50">
            <v>146.90653991699219</v>
          </cell>
          <cell r="DG50">
            <v>167.38389587402344</v>
          </cell>
          <cell r="DH50">
            <v>179.52322387695313</v>
          </cell>
          <cell r="DI50">
            <v>253.02139282226563</v>
          </cell>
          <cell r="DJ50">
            <v>289.36163330078125</v>
          </cell>
          <cell r="DK50">
            <v>192.48350524902344</v>
          </cell>
          <cell r="DL50">
            <v>1333.9361572265625</v>
          </cell>
          <cell r="DM50">
            <v>228.30288696289063</v>
          </cell>
          <cell r="DN50">
            <v>202.06800842285156</v>
          </cell>
          <cell r="DO50">
            <v>138.27920532226563</v>
          </cell>
          <cell r="DQ50">
            <v>1018.280029296875</v>
          </cell>
          <cell r="DR50">
            <v>1805.81005859375</v>
          </cell>
          <cell r="DV50">
            <v>41608</v>
          </cell>
          <cell r="DW50">
            <v>41608</v>
          </cell>
          <cell r="DX50">
            <v>482.25900268554688</v>
          </cell>
          <cell r="DY50">
            <v>190.69999694824219</v>
          </cell>
          <cell r="DZ50">
            <v>358.64898681640625</v>
          </cell>
          <cell r="EA50">
            <v>447.77700805664063</v>
          </cell>
          <cell r="EB50">
            <v>265.07000732421875</v>
          </cell>
          <cell r="EC50">
            <v>418.93798828125</v>
          </cell>
          <cell r="ED50">
            <v>304.48199462890625</v>
          </cell>
          <cell r="EE50">
            <v>338.67098999023438</v>
          </cell>
          <cell r="EF50">
            <v>348.7030029296875</v>
          </cell>
          <cell r="EG50">
            <v>331.635986328125</v>
          </cell>
          <cell r="EH50">
            <v>304.88699340820313</v>
          </cell>
          <cell r="EI50">
            <v>260.78799438476563</v>
          </cell>
          <cell r="EJ50">
            <v>383.68798828125</v>
          </cell>
          <cell r="EK50">
            <v>288.79800415039063</v>
          </cell>
          <cell r="EL50">
            <v>284.72698974609375</v>
          </cell>
          <cell r="EM50">
            <v>174.052001953125</v>
          </cell>
          <cell r="EN50">
            <v>175.21099853515625</v>
          </cell>
          <cell r="EO50">
            <v>273.49600219726563</v>
          </cell>
          <cell r="EP50">
            <v>177.59774780273438</v>
          </cell>
          <cell r="EQ50">
            <v>177.17364501953125</v>
          </cell>
          <cell r="ER50">
            <v>176.74165344238281</v>
          </cell>
        </row>
        <row r="51">
          <cell r="A51">
            <v>41639</v>
          </cell>
          <cell r="B51">
            <v>177.68800354003906</v>
          </cell>
          <cell r="D51">
            <v>142.03599548339844</v>
          </cell>
          <cell r="G51">
            <v>468.4429931640625</v>
          </cell>
          <cell r="J51">
            <v>307.8699951171875</v>
          </cell>
          <cell r="M51">
            <v>390.16299438476563</v>
          </cell>
          <cell r="N51">
            <v>225.60400390625</v>
          </cell>
          <cell r="P51">
            <v>267.5830078125</v>
          </cell>
          <cell r="Q51">
            <v>278.18399047851563</v>
          </cell>
          <cell r="R51">
            <v>332.05300903320313</v>
          </cell>
          <cell r="S51">
            <v>337.61099243164063</v>
          </cell>
          <cell r="T51">
            <v>413.19500732421875</v>
          </cell>
          <cell r="U51">
            <v>329.4949951171875</v>
          </cell>
          <cell r="V51">
            <v>450.33499145507813</v>
          </cell>
          <cell r="W51">
            <v>221.4320068359375</v>
          </cell>
          <cell r="X51">
            <v>329.04800415039063</v>
          </cell>
          <cell r="Y51">
            <v>279.42098999023438</v>
          </cell>
          <cell r="Z51">
            <v>338.84100341796875</v>
          </cell>
          <cell r="AA51">
            <v>328.23098754882813</v>
          </cell>
          <cell r="AB51">
            <v>387.53298950195313</v>
          </cell>
          <cell r="AC51">
            <v>368.53900146484375</v>
          </cell>
          <cell r="AD51">
            <v>330.04098510742188</v>
          </cell>
          <cell r="AE51">
            <v>322.36898803710938</v>
          </cell>
          <cell r="AF51">
            <v>401.47100830078125</v>
          </cell>
          <cell r="AG51">
            <v>365.885009765625</v>
          </cell>
          <cell r="AH51">
            <v>829.91900634765625</v>
          </cell>
          <cell r="AI51">
            <v>349.51901245117188</v>
          </cell>
          <cell r="AJ51">
            <v>297.010009765625</v>
          </cell>
          <cell r="AK51">
            <v>309.52499389648438</v>
          </cell>
          <cell r="AL51">
            <v>291.33200073242188</v>
          </cell>
          <cell r="AM51">
            <v>331.6199951171875</v>
          </cell>
          <cell r="AN51">
            <v>327.04800415039063</v>
          </cell>
          <cell r="AO51">
            <v>332.43899536132813</v>
          </cell>
          <cell r="AP51">
            <v>309.09298706054688</v>
          </cell>
          <cell r="AQ51">
            <v>319.96499633789063</v>
          </cell>
          <cell r="AR51">
            <v>389.82000732421875</v>
          </cell>
          <cell r="AS51">
            <v>465.30801391601563</v>
          </cell>
          <cell r="AT51">
            <v>312.30099487304688</v>
          </cell>
          <cell r="AU51">
            <v>384.69400024414063</v>
          </cell>
          <cell r="AV51">
            <v>180.0780029296875</v>
          </cell>
          <cell r="AW51">
            <v>179.11399841308594</v>
          </cell>
          <cell r="AX51">
            <v>302.07400512695313</v>
          </cell>
          <cell r="AY51">
            <v>343.09500122070313</v>
          </cell>
          <cell r="BB51">
            <v>332.61801147460938</v>
          </cell>
          <cell r="BE51">
            <v>335.46499633789063</v>
          </cell>
          <cell r="BF51">
            <v>322.0830078125</v>
          </cell>
          <cell r="BG51">
            <v>893.051025390625</v>
          </cell>
          <cell r="BH51">
            <v>2413.89990234375</v>
          </cell>
          <cell r="BI51">
            <v>1022.5859985351563</v>
          </cell>
          <cell r="BJ51">
            <v>1849.126953125</v>
          </cell>
          <cell r="BK51">
            <v>521.50299072265625</v>
          </cell>
          <cell r="BL51">
            <v>557.47802734375</v>
          </cell>
          <cell r="BM51">
            <v>578.77099609375</v>
          </cell>
          <cell r="BN51">
            <v>669.68597412109375</v>
          </cell>
          <cell r="BO51">
            <v>477.55899047851563</v>
          </cell>
          <cell r="BP51">
            <v>270.16500854492188</v>
          </cell>
          <cell r="BQ51">
            <v>461.3380126953125</v>
          </cell>
          <cell r="BR51">
            <v>349.95700073242188</v>
          </cell>
          <cell r="BS51">
            <v>289.16299438476563</v>
          </cell>
          <cell r="BT51">
            <v>357.656005859375</v>
          </cell>
          <cell r="BU51">
            <v>144.19500732421875</v>
          </cell>
          <cell r="BV51">
            <v>326.50601196289063</v>
          </cell>
          <cell r="BW51">
            <v>246.06599426269531</v>
          </cell>
          <cell r="BX51">
            <v>255.63099670410156</v>
          </cell>
          <cell r="BY51">
            <v>2441.0048828125</v>
          </cell>
          <cell r="BZ51">
            <v>2420.139892578125</v>
          </cell>
          <cell r="CA51">
            <v>256.04598999023438</v>
          </cell>
          <cell r="CB51">
            <v>220.05630493164063</v>
          </cell>
          <cell r="CC51">
            <v>230.86808776855469</v>
          </cell>
          <cell r="CD51">
            <v>288.1749267578125</v>
          </cell>
          <cell r="CE51">
            <v>321.37969970703125</v>
          </cell>
          <cell r="CF51">
            <v>307.2095947265625</v>
          </cell>
          <cell r="CG51">
            <v>300.36502075195313</v>
          </cell>
          <cell r="CH51">
            <v>277.90933227539063</v>
          </cell>
          <cell r="CI51">
            <v>557.30731201171875</v>
          </cell>
          <cell r="CJ51">
            <v>422.80194091796875</v>
          </cell>
          <cell r="CK51">
            <v>416.49264526367188</v>
          </cell>
          <cell r="CL51">
            <v>402.84417724609375</v>
          </cell>
          <cell r="CM51">
            <v>829.45025634765625</v>
          </cell>
          <cell r="CN51">
            <v>300.87173461914063</v>
          </cell>
          <cell r="CO51">
            <v>148.76133728027344</v>
          </cell>
          <cell r="CP51">
            <v>388.36236572265625</v>
          </cell>
          <cell r="CQ51">
            <v>252.6949462890625</v>
          </cell>
          <cell r="CR51">
            <v>311.75704956054688</v>
          </cell>
          <cell r="CS51">
            <v>178.12503051757813</v>
          </cell>
          <cell r="CT51">
            <v>351.76068115234375</v>
          </cell>
          <cell r="CU51">
            <v>379.3321533203125</v>
          </cell>
          <cell r="CV51">
            <v>194.47836303710938</v>
          </cell>
          <cell r="CW51">
            <v>181.4678955078125</v>
          </cell>
          <cell r="CX51">
            <v>391.80841064453125</v>
          </cell>
          <cell r="CY51">
            <v>166.23008728027344</v>
          </cell>
          <cell r="CZ51">
            <v>347.37570190429688</v>
          </cell>
          <cell r="DA51">
            <v>146.78677368164063</v>
          </cell>
          <cell r="DB51">
            <v>173.00021362304688</v>
          </cell>
          <cell r="DC51">
            <v>208.15269470214844</v>
          </cell>
          <cell r="DD51">
            <v>326.55288696289063</v>
          </cell>
          <cell r="DE51">
            <v>449.46807861328125</v>
          </cell>
          <cell r="DF51">
            <v>146.83322143554688</v>
          </cell>
          <cell r="DG51">
            <v>165.8768310546875</v>
          </cell>
          <cell r="DH51">
            <v>180.01411437988281</v>
          </cell>
          <cell r="DI51">
            <v>253.38748168945313</v>
          </cell>
          <cell r="DJ51">
            <v>288.65286254882813</v>
          </cell>
          <cell r="DK51">
            <v>193.02297973632813</v>
          </cell>
          <cell r="DL51">
            <v>1335.708251953125</v>
          </cell>
          <cell r="DM51">
            <v>229.34361267089844</v>
          </cell>
          <cell r="DN51">
            <v>201.40147399902344</v>
          </cell>
          <cell r="DO51">
            <v>139.18998718261719</v>
          </cell>
          <cell r="DQ51">
            <v>1002.6599731445313</v>
          </cell>
          <cell r="DR51">
            <v>1848.3599853515625</v>
          </cell>
          <cell r="DS51">
            <v>211.25210571289063</v>
          </cell>
          <cell r="DT51">
            <v>126.44229888916016</v>
          </cell>
          <cell r="DU51">
            <v>136.79551696777344</v>
          </cell>
          <cell r="DV51">
            <v>41639</v>
          </cell>
          <cell r="DW51">
            <v>41639</v>
          </cell>
          <cell r="DX51">
            <v>484.35699462890625</v>
          </cell>
          <cell r="DY51">
            <v>191.86000061035156</v>
          </cell>
          <cell r="DZ51">
            <v>361.11801147460938</v>
          </cell>
          <cell r="EA51">
            <v>450.60101318359375</v>
          </cell>
          <cell r="EB51">
            <v>267.54098510742188</v>
          </cell>
          <cell r="EC51">
            <v>420.08599853515625</v>
          </cell>
          <cell r="ED51">
            <v>306.63198852539063</v>
          </cell>
          <cell r="EE51">
            <v>342.39498901367188</v>
          </cell>
          <cell r="EF51">
            <v>350.19100952148438</v>
          </cell>
          <cell r="EG51">
            <v>332.95901489257813</v>
          </cell>
          <cell r="EH51">
            <v>307.24200439453125</v>
          </cell>
          <cell r="EI51">
            <v>261.53500366210938</v>
          </cell>
          <cell r="EJ51">
            <v>386.91400146484375</v>
          </cell>
          <cell r="EK51">
            <v>289.2860107421875</v>
          </cell>
          <cell r="EL51">
            <v>287.06600952148438</v>
          </cell>
          <cell r="EM51">
            <v>174.6300048828125</v>
          </cell>
          <cell r="EN51">
            <v>176.76400756835938</v>
          </cell>
          <cell r="EO51">
            <v>274.51300048828125</v>
          </cell>
          <cell r="EP51">
            <v>178.49856567382813</v>
          </cell>
          <cell r="EQ51">
            <v>178.05099487304688</v>
          </cell>
          <cell r="ER51">
            <v>177.68794250488281</v>
          </cell>
        </row>
        <row r="52">
          <cell r="A52">
            <v>41670</v>
          </cell>
          <cell r="B52">
            <v>178.8280029296875</v>
          </cell>
          <cell r="D52">
            <v>143.36799621582031</v>
          </cell>
          <cell r="G52">
            <v>466.90701293945313</v>
          </cell>
          <cell r="J52">
            <v>307.77499389648438</v>
          </cell>
          <cell r="M52">
            <v>394.80599975585938</v>
          </cell>
          <cell r="N52">
            <v>225.32600402832031</v>
          </cell>
          <cell r="P52">
            <v>270.47100830078125</v>
          </cell>
          <cell r="Q52">
            <v>281.26699829101563</v>
          </cell>
          <cell r="R52">
            <v>331.93600463867188</v>
          </cell>
          <cell r="S52">
            <v>337.32998657226563</v>
          </cell>
          <cell r="T52">
            <v>405.81399536132813</v>
          </cell>
          <cell r="U52">
            <v>329.3389892578125</v>
          </cell>
          <cell r="V52">
            <v>444.38101196289063</v>
          </cell>
          <cell r="W52">
            <v>213.24200439453125</v>
          </cell>
          <cell r="X52">
            <v>328.56900024414063</v>
          </cell>
          <cell r="Y52">
            <v>282.60299682617188</v>
          </cell>
          <cell r="Z52">
            <v>341.54000854492188</v>
          </cell>
          <cell r="AA52">
            <v>327.08200073242188</v>
          </cell>
          <cell r="AB52">
            <v>368.27301025390625</v>
          </cell>
          <cell r="AC52">
            <v>366.73800659179688</v>
          </cell>
          <cell r="AD52">
            <v>331.07901000976563</v>
          </cell>
          <cell r="AE52">
            <v>323.74798583984375</v>
          </cell>
          <cell r="AF52">
            <v>399.09298706054688</v>
          </cell>
          <cell r="AG52">
            <v>362.79400634765625</v>
          </cell>
          <cell r="AH52">
            <v>828.2869873046875</v>
          </cell>
          <cell r="AI52">
            <v>343.6610107421875</v>
          </cell>
          <cell r="AJ52">
            <v>299.85299682617188</v>
          </cell>
          <cell r="AK52">
            <v>310.77801513671875</v>
          </cell>
          <cell r="AL52">
            <v>291.82998657226563</v>
          </cell>
          <cell r="AM52">
            <v>331.614990234375</v>
          </cell>
          <cell r="AN52">
            <v>327.21600341796875</v>
          </cell>
          <cell r="AO52">
            <v>332.32901000976563</v>
          </cell>
          <cell r="AP52">
            <v>309.57199096679688</v>
          </cell>
          <cell r="AQ52">
            <v>321.9949951171875</v>
          </cell>
          <cell r="AR52">
            <v>387.3280029296875</v>
          </cell>
          <cell r="AS52">
            <v>465.56900024414063</v>
          </cell>
          <cell r="AT52">
            <v>310.74700927734375</v>
          </cell>
          <cell r="AU52">
            <v>387.79000854492188</v>
          </cell>
          <cell r="AV52">
            <v>180.10000610351563</v>
          </cell>
          <cell r="AW52">
            <v>179.14199829101563</v>
          </cell>
          <cell r="AX52">
            <v>304.07101440429688</v>
          </cell>
          <cell r="AY52">
            <v>345.68600463867188</v>
          </cell>
          <cell r="BB52">
            <v>333.42898559570313</v>
          </cell>
          <cell r="BE52">
            <v>334.34698486328125</v>
          </cell>
          <cell r="BF52">
            <v>322.29299926757813</v>
          </cell>
          <cell r="BG52">
            <v>885.0419921875</v>
          </cell>
          <cell r="BH52">
            <v>2456.967041015625</v>
          </cell>
          <cell r="BI52">
            <v>1030.1510009765625</v>
          </cell>
          <cell r="BJ52">
            <v>1878.4940185546875</v>
          </cell>
          <cell r="BK52">
            <v>534.60498046875</v>
          </cell>
          <cell r="BL52">
            <v>566.573974609375</v>
          </cell>
          <cell r="BM52">
            <v>589.2440185546875</v>
          </cell>
          <cell r="BN52">
            <v>681.6409912109375</v>
          </cell>
          <cell r="BO52">
            <v>483.99099731445313</v>
          </cell>
          <cell r="BP52">
            <v>276.09698486328125</v>
          </cell>
          <cell r="BQ52">
            <v>471.80599975585938</v>
          </cell>
          <cell r="BR52">
            <v>352.41000366210938</v>
          </cell>
          <cell r="BS52">
            <v>291.23199462890625</v>
          </cell>
          <cell r="BT52">
            <v>360.84100341796875</v>
          </cell>
          <cell r="BU52">
            <v>147.6510009765625</v>
          </cell>
          <cell r="BV52">
            <v>328.78900146484375</v>
          </cell>
          <cell r="BW52">
            <v>247.61900329589844</v>
          </cell>
          <cell r="BX52">
            <v>259.11300659179688</v>
          </cell>
          <cell r="BY52">
            <v>2455.264892578125</v>
          </cell>
          <cell r="BZ52">
            <v>2435.97900390625</v>
          </cell>
          <cell r="CA52">
            <v>260.03201293945313</v>
          </cell>
          <cell r="CB52">
            <v>222.57635498046875</v>
          </cell>
          <cell r="CC52">
            <v>233.59820556640625</v>
          </cell>
          <cell r="CD52">
            <v>291.38580322265625</v>
          </cell>
          <cell r="CE52">
            <v>320.78305053710938</v>
          </cell>
          <cell r="CF52">
            <v>306.14578247070313</v>
          </cell>
          <cell r="CG52">
            <v>302.36273193359375</v>
          </cell>
          <cell r="CH52">
            <v>277.65426635742188</v>
          </cell>
          <cell r="CI52">
            <v>558.962646484375</v>
          </cell>
          <cell r="CJ52">
            <v>420.4403076171875</v>
          </cell>
          <cell r="CK52">
            <v>405.19482421875</v>
          </cell>
          <cell r="CL52">
            <v>402.40097045898438</v>
          </cell>
          <cell r="CM52">
            <v>824.78497314453125</v>
          </cell>
          <cell r="CN52">
            <v>302.00189208984375</v>
          </cell>
          <cell r="CO52">
            <v>149.37767028808594</v>
          </cell>
          <cell r="CP52">
            <v>387.99331665039063</v>
          </cell>
          <cell r="CQ52">
            <v>254.16831970214844</v>
          </cell>
          <cell r="CR52">
            <v>313.16372680664063</v>
          </cell>
          <cell r="CS52">
            <v>179.83442687988281</v>
          </cell>
          <cell r="CT52">
            <v>352.32675170898438</v>
          </cell>
          <cell r="CU52">
            <v>375.10586547851563</v>
          </cell>
          <cell r="CV52">
            <v>192.71640014648438</v>
          </cell>
          <cell r="CW52">
            <v>182.98744201660156</v>
          </cell>
          <cell r="CX52">
            <v>378.91998291015625</v>
          </cell>
          <cell r="CY52">
            <v>167.83299255371094</v>
          </cell>
          <cell r="CZ52">
            <v>344.0802001953125</v>
          </cell>
          <cell r="DA52">
            <v>146.52091979980469</v>
          </cell>
          <cell r="DB52">
            <v>173.18592834472656</v>
          </cell>
          <cell r="DC52">
            <v>208.71385192871094</v>
          </cell>
          <cell r="DD52">
            <v>322.6912841796875</v>
          </cell>
          <cell r="DE52">
            <v>429.88763427734375</v>
          </cell>
          <cell r="DF52">
            <v>148.18814086914063</v>
          </cell>
          <cell r="DG52">
            <v>166.73390197753906</v>
          </cell>
          <cell r="DH52">
            <v>180.6312255859375</v>
          </cell>
          <cell r="DI52">
            <v>253.46426391601563</v>
          </cell>
          <cell r="DJ52">
            <v>290.87518310546875</v>
          </cell>
          <cell r="DK52">
            <v>193.64747619628906</v>
          </cell>
          <cell r="DL52">
            <v>1331.5372314453125</v>
          </cell>
          <cell r="DM52">
            <v>232.2529296875</v>
          </cell>
          <cell r="DN52">
            <v>203.99801635742188</v>
          </cell>
          <cell r="DO52">
            <v>141.39251708984375</v>
          </cell>
          <cell r="DQ52">
            <v>936.530029296875</v>
          </cell>
          <cell r="DR52">
            <v>1782.5899658203125</v>
          </cell>
          <cell r="DS52">
            <v>208.0069580078125</v>
          </cell>
          <cell r="DT52">
            <v>125.98726654052734</v>
          </cell>
          <cell r="DU52">
            <v>136.78648376464844</v>
          </cell>
          <cell r="DV52">
            <v>41670</v>
          </cell>
          <cell r="DW52">
            <v>41670</v>
          </cell>
          <cell r="DX52">
            <v>488.24600219726563</v>
          </cell>
          <cell r="DY52">
            <v>193.04400634765625</v>
          </cell>
          <cell r="DZ52">
            <v>363.17898559570313</v>
          </cell>
          <cell r="EA52">
            <v>452.18600463867188</v>
          </cell>
          <cell r="EB52">
            <v>268.43899536132813</v>
          </cell>
          <cell r="EC52">
            <v>422.7130126953125</v>
          </cell>
          <cell r="ED52">
            <v>308.76699829101563</v>
          </cell>
          <cell r="EE52">
            <v>346.00299072265625</v>
          </cell>
          <cell r="EF52">
            <v>354.76901245117188</v>
          </cell>
          <cell r="EG52">
            <v>335.0050048828125</v>
          </cell>
          <cell r="EH52">
            <v>309.947998046875</v>
          </cell>
          <cell r="EI52">
            <v>263.99798583984375</v>
          </cell>
          <cell r="EJ52">
            <v>390.10101318359375</v>
          </cell>
          <cell r="EK52">
            <v>287.57699584960938</v>
          </cell>
          <cell r="EL52">
            <v>288.95901489257813</v>
          </cell>
          <cell r="EM52">
            <v>175.96499633789063</v>
          </cell>
          <cell r="EN52">
            <v>178.75199890136719</v>
          </cell>
          <cell r="EO52">
            <v>275.40701293945313</v>
          </cell>
          <cell r="EP52">
            <v>179.74760437011719</v>
          </cell>
          <cell r="EQ52">
            <v>179.32681274414063</v>
          </cell>
          <cell r="ER52">
            <v>178.96601867675781</v>
          </cell>
        </row>
        <row r="53">
          <cell r="A53">
            <v>41698</v>
          </cell>
          <cell r="B53">
            <v>182.65499877929688</v>
          </cell>
          <cell r="D53">
            <v>145.98100280761719</v>
          </cell>
          <cell r="G53">
            <v>480.4169921875</v>
          </cell>
          <cell r="J53">
            <v>311.00399780273438</v>
          </cell>
          <cell r="M53">
            <v>402.50601196289063</v>
          </cell>
          <cell r="N53">
            <v>227.44700622558594</v>
          </cell>
          <cell r="P53">
            <v>272.68600463867188</v>
          </cell>
          <cell r="Q53">
            <v>284.635009765625</v>
          </cell>
          <cell r="R53">
            <v>339.21099853515625</v>
          </cell>
          <cell r="S53">
            <v>344.35299682617188</v>
          </cell>
          <cell r="T53">
            <v>413.7139892578125</v>
          </cell>
          <cell r="U53">
            <v>336.46701049804688</v>
          </cell>
          <cell r="V53">
            <v>454.29000854492188</v>
          </cell>
          <cell r="W53">
            <v>214.75900268554688</v>
          </cell>
          <cell r="X53">
            <v>336.15499877929688</v>
          </cell>
          <cell r="Y53">
            <v>286.06201171875</v>
          </cell>
          <cell r="Z53">
            <v>345.13800048828125</v>
          </cell>
          <cell r="AA53">
            <v>334.20401000976563</v>
          </cell>
          <cell r="AB53">
            <v>377.27999877929688</v>
          </cell>
          <cell r="AC53">
            <v>375.42498779296875</v>
          </cell>
          <cell r="AD53">
            <v>336.01300048828125</v>
          </cell>
          <cell r="AE53">
            <v>329.07400512695313</v>
          </cell>
          <cell r="AF53">
            <v>405.9580078125</v>
          </cell>
          <cell r="AG53">
            <v>370.12899780273438</v>
          </cell>
          <cell r="AH53">
            <v>836.99298095703125</v>
          </cell>
          <cell r="AI53">
            <v>354.822998046875</v>
          </cell>
          <cell r="AJ53">
            <v>303.33200073242188</v>
          </cell>
          <cell r="AK53">
            <v>316.3900146484375</v>
          </cell>
          <cell r="AL53">
            <v>296.38400268554688</v>
          </cell>
          <cell r="AM53">
            <v>340.760009765625</v>
          </cell>
          <cell r="AN53">
            <v>333.26199340820313</v>
          </cell>
          <cell r="AO53">
            <v>338.79098510742188</v>
          </cell>
          <cell r="AP53">
            <v>315.11801147460938</v>
          </cell>
          <cell r="AQ53">
            <v>326.10400390625</v>
          </cell>
          <cell r="AR53">
            <v>392.59298706054688</v>
          </cell>
          <cell r="AS53">
            <v>472.0679931640625</v>
          </cell>
          <cell r="AT53">
            <v>319.760009765625</v>
          </cell>
          <cell r="AU53">
            <v>393.29000854492188</v>
          </cell>
          <cell r="AV53">
            <v>184.08599853515625</v>
          </cell>
          <cell r="AW53">
            <v>182.87100219726563</v>
          </cell>
          <cell r="AX53">
            <v>310.94400024414063</v>
          </cell>
          <cell r="AY53">
            <v>352.47100830078125</v>
          </cell>
          <cell r="BB53">
            <v>342.70098876953125</v>
          </cell>
          <cell r="BE53">
            <v>337.82901000976563</v>
          </cell>
          <cell r="BF53">
            <v>328.302001953125</v>
          </cell>
          <cell r="BG53">
            <v>912.61199951171875</v>
          </cell>
          <cell r="BH53">
            <v>2483.927978515625</v>
          </cell>
          <cell r="BI53">
            <v>1050.7969970703125</v>
          </cell>
          <cell r="BJ53">
            <v>1885.3480224609375</v>
          </cell>
          <cell r="BK53">
            <v>538.35498046875</v>
          </cell>
          <cell r="BL53">
            <v>570.58599853515625</v>
          </cell>
          <cell r="BM53">
            <v>594.43402099609375</v>
          </cell>
          <cell r="BN53">
            <v>691.219970703125</v>
          </cell>
          <cell r="BO53">
            <v>485.0419921875</v>
          </cell>
          <cell r="BP53">
            <v>277.30099487304688</v>
          </cell>
          <cell r="BQ53">
            <v>478.10299682617188</v>
          </cell>
          <cell r="BR53">
            <v>360.38299560546875</v>
          </cell>
          <cell r="BS53">
            <v>296.54400634765625</v>
          </cell>
          <cell r="BT53">
            <v>367.13198852539063</v>
          </cell>
          <cell r="BU53">
            <v>148.75</v>
          </cell>
          <cell r="BV53">
            <v>335.49700927734375</v>
          </cell>
          <cell r="BW53">
            <v>251.81399536132813</v>
          </cell>
          <cell r="BX53">
            <v>260.50799560546875</v>
          </cell>
          <cell r="BY53">
            <v>2500.93896484375</v>
          </cell>
          <cell r="BZ53">
            <v>2440.27197265625</v>
          </cell>
          <cell r="CA53">
            <v>261.50201416015625</v>
          </cell>
          <cell r="CB53">
            <v>227.19122314453125</v>
          </cell>
          <cell r="CC53">
            <v>236.75514221191406</v>
          </cell>
          <cell r="CD53">
            <v>294.06344604492188</v>
          </cell>
          <cell r="CE53">
            <v>329.99346923828125</v>
          </cell>
          <cell r="CF53">
            <v>311.11883544921875</v>
          </cell>
          <cell r="CG53">
            <v>307.08743286132813</v>
          </cell>
          <cell r="CH53">
            <v>284.62271118164063</v>
          </cell>
          <cell r="CI53">
            <v>567.85296630859375</v>
          </cell>
          <cell r="CJ53">
            <v>430.00201416015625</v>
          </cell>
          <cell r="CK53">
            <v>420.4000244140625</v>
          </cell>
          <cell r="CL53">
            <v>406.82955932617188</v>
          </cell>
          <cell r="CM53">
            <v>834.64007568359375</v>
          </cell>
          <cell r="CN53">
            <v>306.4591064453125</v>
          </cell>
          <cell r="CO53">
            <v>152.23214721679688</v>
          </cell>
          <cell r="CP53">
            <v>396.53286743164063</v>
          </cell>
          <cell r="CQ53">
            <v>257.33245849609375</v>
          </cell>
          <cell r="CR53">
            <v>321.90725708007813</v>
          </cell>
          <cell r="CS53">
            <v>182.7623291015625</v>
          </cell>
          <cell r="CT53">
            <v>357.51773071289063</v>
          </cell>
          <cell r="CU53">
            <v>383.25479125976563</v>
          </cell>
          <cell r="CV53">
            <v>195.54008483886719</v>
          </cell>
          <cell r="CW53">
            <v>187.29457092285156</v>
          </cell>
          <cell r="CX53">
            <v>393.26327514648438</v>
          </cell>
          <cell r="CY53">
            <v>169.53419494628906</v>
          </cell>
          <cell r="CZ53">
            <v>349.53115844726563</v>
          </cell>
          <cell r="DA53">
            <v>149.47206115722656</v>
          </cell>
          <cell r="DB53">
            <v>177.79490661621094</v>
          </cell>
          <cell r="DC53">
            <v>212.75553894042969</v>
          </cell>
          <cell r="DD53">
            <v>331.25225830078125</v>
          </cell>
          <cell r="DE53">
            <v>444.34738159179688</v>
          </cell>
          <cell r="DF53">
            <v>150.54299926757813</v>
          </cell>
          <cell r="DG53">
            <v>170.49958801269531</v>
          </cell>
          <cell r="DH53">
            <v>184.65800476074219</v>
          </cell>
          <cell r="DI53">
            <v>257.3626708984375</v>
          </cell>
          <cell r="DJ53">
            <v>293.51217651367188</v>
          </cell>
          <cell r="DK53">
            <v>198.42466735839844</v>
          </cell>
          <cell r="DL53">
            <v>1341.6676025390625</v>
          </cell>
          <cell r="DM53">
            <v>236.09822082519531</v>
          </cell>
          <cell r="DN53">
            <v>205.1627197265625</v>
          </cell>
          <cell r="DO53">
            <v>143.68637084960938</v>
          </cell>
          <cell r="DQ53">
            <v>966.41998291015625</v>
          </cell>
          <cell r="DR53">
            <v>1859.449951171875</v>
          </cell>
          <cell r="DS53">
            <v>212.00222778320313</v>
          </cell>
          <cell r="DT53">
            <v>126.54045104980469</v>
          </cell>
          <cell r="DU53">
            <v>137.40498352050781</v>
          </cell>
          <cell r="DV53">
            <v>41698</v>
          </cell>
          <cell r="DW53">
            <v>41698</v>
          </cell>
          <cell r="DX53">
            <v>498.50299072265625</v>
          </cell>
          <cell r="DY53">
            <v>196.8070068359375</v>
          </cell>
          <cell r="DZ53">
            <v>367.8599853515625</v>
          </cell>
          <cell r="EA53">
            <v>461.25</v>
          </cell>
          <cell r="EB53">
            <v>273.10699462890625</v>
          </cell>
          <cell r="EC53">
            <v>431.79299926757813</v>
          </cell>
          <cell r="ED53">
            <v>314.93798828125</v>
          </cell>
          <cell r="EE53">
            <v>350.87899780273438</v>
          </cell>
          <cell r="EF53">
            <v>362.07101440429688</v>
          </cell>
          <cell r="EG53">
            <v>340.15701293945313</v>
          </cell>
          <cell r="EH53">
            <v>314.94601440429688</v>
          </cell>
          <cell r="EI53">
            <v>271.67599487304688</v>
          </cell>
          <cell r="EJ53">
            <v>396.4110107421875</v>
          </cell>
          <cell r="EK53">
            <v>293.84298706054688</v>
          </cell>
          <cell r="EL53">
            <v>295.57901000976563</v>
          </cell>
          <cell r="EM53">
            <v>180.01800537109375</v>
          </cell>
          <cell r="EN53">
            <v>181.88900756835938</v>
          </cell>
          <cell r="EO53">
            <v>278.20001220703125</v>
          </cell>
          <cell r="EP53">
            <v>183.40655517578125</v>
          </cell>
          <cell r="EQ53">
            <v>182.99604797363281</v>
          </cell>
          <cell r="ER53">
            <v>182.52880859375</v>
          </cell>
        </row>
        <row r="54">
          <cell r="A54">
            <v>41729</v>
          </cell>
          <cell r="B54">
            <v>184.12899780273438</v>
          </cell>
          <cell r="D54">
            <v>146.56100463867188</v>
          </cell>
          <cell r="G54">
            <v>486.51300048828125</v>
          </cell>
          <cell r="J54">
            <v>311.4219970703125</v>
          </cell>
          <cell r="M54">
            <v>407.52301025390625</v>
          </cell>
          <cell r="N54">
            <v>226.84199523925781</v>
          </cell>
          <cell r="P54">
            <v>273.05099487304688</v>
          </cell>
          <cell r="Q54">
            <v>285.36898803710938</v>
          </cell>
          <cell r="R54">
            <v>340.26300048828125</v>
          </cell>
          <cell r="S54">
            <v>345.52301025390625</v>
          </cell>
          <cell r="T54">
            <v>418.06399536132813</v>
          </cell>
          <cell r="U54">
            <v>337.53500366210938</v>
          </cell>
          <cell r="V54">
            <v>457.22100830078125</v>
          </cell>
          <cell r="W54">
            <v>220.29400634765625</v>
          </cell>
          <cell r="X54">
            <v>337.73599243164063</v>
          </cell>
          <cell r="Y54">
            <v>286.90200805664063</v>
          </cell>
          <cell r="Z54">
            <v>347.1510009765625</v>
          </cell>
          <cell r="AA54">
            <v>338.06500244140625</v>
          </cell>
          <cell r="AB54">
            <v>389.97698974609375</v>
          </cell>
          <cell r="AC54">
            <v>376.64599609375</v>
          </cell>
          <cell r="AD54">
            <v>337.07501220703125</v>
          </cell>
          <cell r="AE54">
            <v>330.79400634765625</v>
          </cell>
          <cell r="AF54">
            <v>406.62701416015625</v>
          </cell>
          <cell r="AG54">
            <v>372.56201171875</v>
          </cell>
          <cell r="AH54">
            <v>832.33697509765625</v>
          </cell>
          <cell r="AI54">
            <v>362.83499145507813</v>
          </cell>
          <cell r="AJ54">
            <v>304.75100708007813</v>
          </cell>
          <cell r="AK54">
            <v>317.30801391601563</v>
          </cell>
          <cell r="AL54">
            <v>294.45700073242188</v>
          </cell>
          <cell r="AM54">
            <v>343.90399169921875</v>
          </cell>
          <cell r="AN54">
            <v>334.1719970703125</v>
          </cell>
          <cell r="AO54">
            <v>340.30801391601563</v>
          </cell>
          <cell r="AP54">
            <v>316.17999267578125</v>
          </cell>
          <cell r="AQ54">
            <v>327.42800903320313</v>
          </cell>
          <cell r="AR54">
            <v>392.15701293945313</v>
          </cell>
          <cell r="AS54">
            <v>469.14199829101563</v>
          </cell>
          <cell r="AT54">
            <v>323.95401000976563</v>
          </cell>
          <cell r="AU54">
            <v>393.30999755859375</v>
          </cell>
          <cell r="AV54">
            <v>184.75100708007813</v>
          </cell>
          <cell r="AW54">
            <v>183.56700134277344</v>
          </cell>
          <cell r="AX54">
            <v>312.35198974609375</v>
          </cell>
          <cell r="AY54">
            <v>354.63900756835938</v>
          </cell>
          <cell r="BB54">
            <v>345.60101318359375</v>
          </cell>
          <cell r="BE54">
            <v>327.9169921875</v>
          </cell>
          <cell r="BF54">
            <v>329.58200073242188</v>
          </cell>
          <cell r="BG54">
            <v>923.2750244140625</v>
          </cell>
          <cell r="BH54">
            <v>2485.695068359375</v>
          </cell>
          <cell r="BI54">
            <v>1053.22900390625</v>
          </cell>
          <cell r="BJ54">
            <v>1878.2650146484375</v>
          </cell>
          <cell r="BK54">
            <v>538.06298828125</v>
          </cell>
          <cell r="BL54">
            <v>570.21099853515625</v>
          </cell>
          <cell r="BM54">
            <v>594.0789794921875</v>
          </cell>
          <cell r="BN54">
            <v>692.80999755859375</v>
          </cell>
          <cell r="BO54">
            <v>481.1619873046875</v>
          </cell>
          <cell r="BP54">
            <v>276.04000854492188</v>
          </cell>
          <cell r="BQ54">
            <v>478.88400268554688</v>
          </cell>
          <cell r="BR54">
            <v>360.9739990234375</v>
          </cell>
          <cell r="BS54">
            <v>297.23699951171875</v>
          </cell>
          <cell r="BT54">
            <v>368.58700561523438</v>
          </cell>
          <cell r="BU54">
            <v>147.93800354003906</v>
          </cell>
          <cell r="BV54">
            <v>336.33200073242188</v>
          </cell>
          <cell r="BW54">
            <v>253.49299621582031</v>
          </cell>
          <cell r="BX54">
            <v>261.64199829101563</v>
          </cell>
          <cell r="BY54">
            <v>2504.7490234375</v>
          </cell>
          <cell r="BZ54">
            <v>2449.0791015625</v>
          </cell>
          <cell r="CA54">
            <v>261.02499389648438</v>
          </cell>
          <cell r="CB54">
            <v>228.34147644042969</v>
          </cell>
          <cell r="CC54">
            <v>237.22932434082031</v>
          </cell>
          <cell r="CD54">
            <v>294.8973388671875</v>
          </cell>
          <cell r="CE54">
            <v>333.25897216796875</v>
          </cell>
          <cell r="CF54">
            <v>307.39846801757813</v>
          </cell>
          <cell r="CG54">
            <v>309.6378173828125</v>
          </cell>
          <cell r="CH54">
            <v>289.37258911132813</v>
          </cell>
          <cell r="CI54">
            <v>562.096923828125</v>
          </cell>
          <cell r="CJ54">
            <v>433.06015014648438</v>
          </cell>
          <cell r="CK54">
            <v>431.95196533203125</v>
          </cell>
          <cell r="CL54">
            <v>401.75802612304688</v>
          </cell>
          <cell r="CM54">
            <v>830.52923583984375</v>
          </cell>
          <cell r="CN54">
            <v>307.29132080078125</v>
          </cell>
          <cell r="CO54">
            <v>152.68260192871094</v>
          </cell>
          <cell r="CP54">
            <v>396.82229614257813</v>
          </cell>
          <cell r="CQ54">
            <v>257.6202392578125</v>
          </cell>
          <cell r="CR54">
            <v>323.14443969726563</v>
          </cell>
          <cell r="CS54">
            <v>183.52946472167969</v>
          </cell>
          <cell r="CT54">
            <v>358.97927856445313</v>
          </cell>
          <cell r="CU54">
            <v>386.03173828125</v>
          </cell>
          <cell r="CV54">
            <v>195.50660705566406</v>
          </cell>
          <cell r="CW54">
            <v>188.50030517578125</v>
          </cell>
          <cell r="CX54">
            <v>400.7913818359375</v>
          </cell>
          <cell r="CY54">
            <v>170.5010986328125</v>
          </cell>
          <cell r="CZ54">
            <v>350.44900512695313</v>
          </cell>
          <cell r="DA54">
            <v>150.45346069335938</v>
          </cell>
          <cell r="DB54">
            <v>179.49893188476563</v>
          </cell>
          <cell r="DC54">
            <v>211.72747802734375</v>
          </cell>
          <cell r="DD54">
            <v>337.38818359375</v>
          </cell>
          <cell r="DE54">
            <v>458.45938110351563</v>
          </cell>
          <cell r="DF54">
            <v>150.71916198730469</v>
          </cell>
          <cell r="DG54">
            <v>171.91862487792969</v>
          </cell>
          <cell r="DH54">
            <v>187.32969665527344</v>
          </cell>
          <cell r="DI54">
            <v>255.87255859375</v>
          </cell>
          <cell r="DJ54">
            <v>294.53515625</v>
          </cell>
          <cell r="DK54">
            <v>201.71995544433594</v>
          </cell>
          <cell r="DL54">
            <v>1333.9185791015625</v>
          </cell>
          <cell r="DM54">
            <v>238.16604614257813</v>
          </cell>
          <cell r="DN54">
            <v>205.95127868652344</v>
          </cell>
          <cell r="DO54">
            <v>145.135498046875</v>
          </cell>
          <cell r="DQ54">
            <v>994.6500244140625</v>
          </cell>
          <cell r="DR54">
            <v>1872.3399658203125</v>
          </cell>
          <cell r="DS54">
            <v>212.66581726074219</v>
          </cell>
          <cell r="DT54">
            <v>126.82292175292969</v>
          </cell>
          <cell r="DU54">
            <v>137.83425903320313</v>
          </cell>
          <cell r="DV54">
            <v>41729</v>
          </cell>
          <cell r="DW54">
            <v>41729</v>
          </cell>
          <cell r="DX54">
            <v>500.22100830078125</v>
          </cell>
          <cell r="DY54">
            <v>196.91400146484375</v>
          </cell>
          <cell r="DZ54">
            <v>370.12100219726563</v>
          </cell>
          <cell r="EA54">
            <v>463.197998046875</v>
          </cell>
          <cell r="EB54">
            <v>275.51800537109375</v>
          </cell>
          <cell r="EC54">
            <v>431.95999145507813</v>
          </cell>
          <cell r="ED54">
            <v>315.54800415039063</v>
          </cell>
          <cell r="EE54">
            <v>347.52398681640625</v>
          </cell>
          <cell r="EF54">
            <v>362.04901123046875</v>
          </cell>
          <cell r="EG54">
            <v>341.67800903320313</v>
          </cell>
          <cell r="EH54">
            <v>314.34298706054688</v>
          </cell>
          <cell r="EI54">
            <v>273.20700073242188</v>
          </cell>
          <cell r="EJ54">
            <v>398.39801025390625</v>
          </cell>
          <cell r="EK54">
            <v>295.5050048828125</v>
          </cell>
          <cell r="EL54">
            <v>296.1669921875</v>
          </cell>
          <cell r="EM54">
            <v>179.93899536132813</v>
          </cell>
          <cell r="EN54">
            <v>182.92799377441406</v>
          </cell>
          <cell r="EO54">
            <v>280.11199951171875</v>
          </cell>
          <cell r="EP54">
            <v>183.803466796875</v>
          </cell>
          <cell r="EQ54">
            <v>183.43009948730469</v>
          </cell>
          <cell r="ER54">
            <v>182.84536743164063</v>
          </cell>
        </row>
        <row r="55">
          <cell r="A55">
            <v>41759</v>
          </cell>
          <cell r="B55">
            <v>184.96499633789063</v>
          </cell>
          <cell r="D55">
            <v>147.156005859375</v>
          </cell>
          <cell r="G55">
            <v>495.65899658203125</v>
          </cell>
          <cell r="J55">
            <v>314.64898681640625</v>
          </cell>
          <cell r="M55">
            <v>409.54000854492188</v>
          </cell>
          <cell r="N55">
            <v>228.20799255371094</v>
          </cell>
          <cell r="P55">
            <v>273.7860107421875</v>
          </cell>
          <cell r="Q55">
            <v>287.22698974609375</v>
          </cell>
          <cell r="R55">
            <v>342.05899047851563</v>
          </cell>
          <cell r="S55">
            <v>348.30398559570313</v>
          </cell>
          <cell r="T55">
            <v>424.45498657226563</v>
          </cell>
          <cell r="U55">
            <v>339.54998779296875</v>
          </cell>
          <cell r="V55">
            <v>467.30899047851563</v>
          </cell>
          <cell r="W55">
            <v>217.94200134277344</v>
          </cell>
          <cell r="X55">
            <v>341.01998901367188</v>
          </cell>
          <cell r="Y55">
            <v>288.8900146484375</v>
          </cell>
          <cell r="Z55">
            <v>350.11700439453125</v>
          </cell>
          <cell r="AA55">
            <v>342.42498779296875</v>
          </cell>
          <cell r="AB55">
            <v>400.79800415039063</v>
          </cell>
          <cell r="AC55">
            <v>380.60400390625</v>
          </cell>
          <cell r="AD55">
            <v>337.74798583984375</v>
          </cell>
          <cell r="AE55">
            <v>333.66500854492188</v>
          </cell>
          <cell r="AF55">
            <v>410.04098510742188</v>
          </cell>
          <cell r="AG55">
            <v>376.7869873046875</v>
          </cell>
          <cell r="AH55">
            <v>829.86102294921875</v>
          </cell>
          <cell r="AI55">
            <v>372.40499877929688</v>
          </cell>
          <cell r="AJ55">
            <v>306.50299072265625</v>
          </cell>
          <cell r="AK55">
            <v>319.13198852539063</v>
          </cell>
          <cell r="AL55">
            <v>292.31600952148438</v>
          </cell>
          <cell r="AM55">
            <v>349.72601318359375</v>
          </cell>
          <cell r="AN55">
            <v>336.9010009765625</v>
          </cell>
          <cell r="AO55">
            <v>342.4169921875</v>
          </cell>
          <cell r="AP55">
            <v>318.80300903320313</v>
          </cell>
          <cell r="AQ55">
            <v>329.48599243164063</v>
          </cell>
          <cell r="AR55">
            <v>396.70700073242188</v>
          </cell>
          <cell r="AS55">
            <v>466.37200927734375</v>
          </cell>
          <cell r="AT55">
            <v>330.36801147460938</v>
          </cell>
          <cell r="AU55">
            <v>392.94000244140625</v>
          </cell>
          <cell r="AV55">
            <v>186.19900512695313</v>
          </cell>
          <cell r="AW55">
            <v>184.96800231933594</v>
          </cell>
          <cell r="AX55">
            <v>315.55599975585938</v>
          </cell>
          <cell r="AY55">
            <v>358.15499877929688</v>
          </cell>
          <cell r="BB55">
            <v>350.218994140625</v>
          </cell>
          <cell r="BE55">
            <v>318.49600219726563</v>
          </cell>
          <cell r="BF55">
            <v>331.98199462890625</v>
          </cell>
          <cell r="BG55">
            <v>935.98199462890625</v>
          </cell>
          <cell r="BH55">
            <v>2514.677001953125</v>
          </cell>
          <cell r="BI55">
            <v>1060.5250244140625</v>
          </cell>
          <cell r="BJ55">
            <v>1896.31298828125</v>
          </cell>
          <cell r="BK55">
            <v>543.5789794921875</v>
          </cell>
          <cell r="BL55">
            <v>575.333984375</v>
          </cell>
          <cell r="BM55">
            <v>600.197021484375</v>
          </cell>
          <cell r="BN55">
            <v>702.24700927734375</v>
          </cell>
          <cell r="BO55">
            <v>483.239990234375</v>
          </cell>
          <cell r="BP55">
            <v>280.114990234375</v>
          </cell>
          <cell r="BQ55">
            <v>485.08401489257813</v>
          </cell>
          <cell r="BR55">
            <v>364.010009765625</v>
          </cell>
          <cell r="BS55">
            <v>298.760986328125</v>
          </cell>
          <cell r="BT55">
            <v>371.20098876953125</v>
          </cell>
          <cell r="BU55">
            <v>151.26100158691406</v>
          </cell>
          <cell r="BV55">
            <v>338.52999877929688</v>
          </cell>
          <cell r="BW55">
            <v>255.927001953125</v>
          </cell>
          <cell r="BX55">
            <v>263.89801025390625</v>
          </cell>
          <cell r="BY55">
            <v>2519.69091796875</v>
          </cell>
          <cell r="BZ55">
            <v>2451.844970703125</v>
          </cell>
          <cell r="CA55">
            <v>263.20901489257813</v>
          </cell>
          <cell r="CB55">
            <v>232.21888732910156</v>
          </cell>
          <cell r="CC55">
            <v>238.71531677246094</v>
          </cell>
          <cell r="CD55">
            <v>296.23526000976563</v>
          </cell>
          <cell r="CE55">
            <v>338.9232177734375</v>
          </cell>
          <cell r="CF55">
            <v>302.6083984375</v>
          </cell>
          <cell r="CG55">
            <v>311.84201049804688</v>
          </cell>
          <cell r="CH55">
            <v>293.39608764648438</v>
          </cell>
          <cell r="CI55">
            <v>562.01910400390625</v>
          </cell>
          <cell r="CJ55">
            <v>438.30429077148438</v>
          </cell>
          <cell r="CK55">
            <v>449.40200805664063</v>
          </cell>
          <cell r="CL55">
            <v>402.8729248046875</v>
          </cell>
          <cell r="CM55">
            <v>838.83294677734375</v>
          </cell>
          <cell r="CN55">
            <v>307.58135986328125</v>
          </cell>
          <cell r="CO55">
            <v>153.7938232421875</v>
          </cell>
          <cell r="CP55">
            <v>398.4140625</v>
          </cell>
          <cell r="CQ55">
            <v>257.5294189453125</v>
          </cell>
          <cell r="CR55">
            <v>329.35336303710938</v>
          </cell>
          <cell r="CS55">
            <v>185.07293701171875</v>
          </cell>
          <cell r="CT55">
            <v>360.98455810546875</v>
          </cell>
          <cell r="CU55">
            <v>390.97845458984375</v>
          </cell>
          <cell r="CV55">
            <v>197.548095703125</v>
          </cell>
          <cell r="CW55">
            <v>191.01254272460938</v>
          </cell>
          <cell r="CX55">
            <v>419.31655883789063</v>
          </cell>
          <cell r="CY55">
            <v>171.81381225585938</v>
          </cell>
          <cell r="CZ55">
            <v>349.19268798828125</v>
          </cell>
          <cell r="DA55">
            <v>152.04722595214844</v>
          </cell>
          <cell r="DB55">
            <v>182.00770568847656</v>
          </cell>
          <cell r="DC55">
            <v>211.88124084472656</v>
          </cell>
          <cell r="DD55">
            <v>341.18231201171875</v>
          </cell>
          <cell r="DE55">
            <v>465.07424926757813</v>
          </cell>
          <cell r="DF55">
            <v>151.40602111816406</v>
          </cell>
          <cell r="DG55">
            <v>174.7371826171875</v>
          </cell>
          <cell r="DH55">
            <v>189.45663452148438</v>
          </cell>
          <cell r="DI55">
            <v>253.49578857421875</v>
          </cell>
          <cell r="DJ55">
            <v>295.733154296875</v>
          </cell>
          <cell r="DK55">
            <v>206.13539123535156</v>
          </cell>
          <cell r="DL55">
            <v>1324.5775146484375</v>
          </cell>
          <cell r="DM55">
            <v>240.27218627929688</v>
          </cell>
          <cell r="DN55">
            <v>207.95059204101563</v>
          </cell>
          <cell r="DO55">
            <v>146.75508117675781</v>
          </cell>
          <cell r="DQ55">
            <v>995.280029296875</v>
          </cell>
          <cell r="DR55">
            <v>1883.949951171875</v>
          </cell>
          <cell r="DS55">
            <v>212.68795776367188</v>
          </cell>
          <cell r="DT55">
            <v>127.21584320068359</v>
          </cell>
          <cell r="DU55">
            <v>138.30882263183594</v>
          </cell>
          <cell r="DV55">
            <v>41759</v>
          </cell>
          <cell r="DW55">
            <v>41759</v>
          </cell>
          <cell r="DX55">
            <v>503.34100341796875</v>
          </cell>
          <cell r="DY55">
            <v>198.01899719238281</v>
          </cell>
          <cell r="DZ55">
            <v>371.74899291992188</v>
          </cell>
          <cell r="EA55">
            <v>465.61199951171875</v>
          </cell>
          <cell r="EB55">
            <v>276.8599853515625</v>
          </cell>
          <cell r="EC55">
            <v>434.927001953125</v>
          </cell>
          <cell r="ED55">
            <v>317.75399780273438</v>
          </cell>
          <cell r="EE55">
            <v>349.74798583984375</v>
          </cell>
          <cell r="EF55">
            <v>363.4119873046875</v>
          </cell>
          <cell r="EG55">
            <v>343.61099243164063</v>
          </cell>
          <cell r="EH55">
            <v>315.58200073242188</v>
          </cell>
          <cell r="EI55">
            <v>275.6510009765625</v>
          </cell>
          <cell r="EJ55">
            <v>399.8489990234375</v>
          </cell>
          <cell r="EK55">
            <v>296.02499389648438</v>
          </cell>
          <cell r="EL55">
            <v>298.64801025390625</v>
          </cell>
          <cell r="EM55">
            <v>181.38499450683594</v>
          </cell>
          <cell r="EN55">
            <v>184.31399536132813</v>
          </cell>
          <cell r="EO55">
            <v>285.75900268554688</v>
          </cell>
          <cell r="EP55">
            <v>185.04637145996094</v>
          </cell>
          <cell r="EQ55">
            <v>184.65483093261719</v>
          </cell>
          <cell r="ER55">
            <v>184.02737426757813</v>
          </cell>
        </row>
        <row r="56">
          <cell r="A56">
            <v>41790</v>
          </cell>
          <cell r="B56">
            <v>187.05400085449219</v>
          </cell>
          <cell r="D56">
            <v>149.18699645996094</v>
          </cell>
          <cell r="G56">
            <v>503.76800537109375</v>
          </cell>
          <cell r="J56">
            <v>321.08099365234375</v>
          </cell>
          <cell r="M56">
            <v>421.49200439453125</v>
          </cell>
          <cell r="N56">
            <v>232.822998046875</v>
          </cell>
          <cell r="P56">
            <v>276.58401489257813</v>
          </cell>
          <cell r="Q56">
            <v>291.70001220703125</v>
          </cell>
          <cell r="R56">
            <v>351.78298950195313</v>
          </cell>
          <cell r="S56">
            <v>357.364013671875</v>
          </cell>
          <cell r="T56">
            <v>435.51998901367188</v>
          </cell>
          <cell r="U56">
            <v>349</v>
          </cell>
          <cell r="V56">
            <v>478.00100708007813</v>
          </cell>
          <cell r="W56">
            <v>226.48399353027344</v>
          </cell>
          <cell r="X56">
            <v>349.2550048828125</v>
          </cell>
          <cell r="Y56">
            <v>293.2969970703125</v>
          </cell>
          <cell r="Z56">
            <v>354.73599243164063</v>
          </cell>
          <cell r="AA56">
            <v>350.0360107421875</v>
          </cell>
          <cell r="AB56">
            <v>414.66000366210938</v>
          </cell>
          <cell r="AC56">
            <v>392.27899169921875</v>
          </cell>
          <cell r="AD56">
            <v>345.58599853515625</v>
          </cell>
          <cell r="AE56">
            <v>339.76699829101563</v>
          </cell>
          <cell r="AF56">
            <v>417.7130126953125</v>
          </cell>
          <cell r="AG56">
            <v>386.59799194335938</v>
          </cell>
          <cell r="AH56">
            <v>861.405029296875</v>
          </cell>
          <cell r="AI56">
            <v>379.9119873046875</v>
          </cell>
          <cell r="AJ56">
            <v>312.02499389648438</v>
          </cell>
          <cell r="AK56">
            <v>326.58999633789063</v>
          </cell>
          <cell r="AL56">
            <v>302.65200805664063</v>
          </cell>
          <cell r="AM56">
            <v>356.49600219726563</v>
          </cell>
          <cell r="AN56">
            <v>344.40701293945313</v>
          </cell>
          <cell r="AO56">
            <v>351.70498657226563</v>
          </cell>
          <cell r="AP56">
            <v>325.5679931640625</v>
          </cell>
          <cell r="AQ56">
            <v>335.46798706054688</v>
          </cell>
          <cell r="AR56">
            <v>405.00698852539063</v>
          </cell>
          <cell r="AS56">
            <v>483.25</v>
          </cell>
          <cell r="AT56">
            <v>336.84201049804688</v>
          </cell>
          <cell r="AU56">
            <v>405.5159912109375</v>
          </cell>
          <cell r="AV56">
            <v>191.37600708007813</v>
          </cell>
          <cell r="AW56">
            <v>189.89199829101563</v>
          </cell>
          <cell r="AX56">
            <v>322.04000854492188</v>
          </cell>
          <cell r="AY56">
            <v>366.00900268554688</v>
          </cell>
          <cell r="BB56">
            <v>358.864990234375</v>
          </cell>
          <cell r="BE56">
            <v>339.125</v>
          </cell>
          <cell r="BF56">
            <v>339.97799682617188</v>
          </cell>
          <cell r="BG56">
            <v>961.47802734375</v>
          </cell>
          <cell r="BH56">
            <v>2553.134033203125</v>
          </cell>
          <cell r="BI56">
            <v>1071.2030029296875</v>
          </cell>
          <cell r="BJ56">
            <v>1918.7490234375</v>
          </cell>
          <cell r="BK56">
            <v>551.3699951171875</v>
          </cell>
          <cell r="BL56">
            <v>582.2230224609375</v>
          </cell>
          <cell r="BM56">
            <v>608.1510009765625</v>
          </cell>
          <cell r="BN56">
            <v>714.93499755859375</v>
          </cell>
          <cell r="BO56">
            <v>487.89599609375</v>
          </cell>
          <cell r="BP56">
            <v>286.47198486328125</v>
          </cell>
          <cell r="BQ56">
            <v>491.72799682617188</v>
          </cell>
          <cell r="BR56">
            <v>367.99798583984375</v>
          </cell>
          <cell r="BS56">
            <v>301.38400268554688</v>
          </cell>
          <cell r="BT56">
            <v>375.1199951171875</v>
          </cell>
          <cell r="BU56">
            <v>153.6719970703125</v>
          </cell>
          <cell r="BV56">
            <v>341.87799072265625</v>
          </cell>
          <cell r="BW56">
            <v>257.8070068359375</v>
          </cell>
          <cell r="BX56">
            <v>266.36801147460938</v>
          </cell>
          <cell r="BY56">
            <v>2542.06494140625</v>
          </cell>
          <cell r="BZ56">
            <v>2468.794921875</v>
          </cell>
          <cell r="CA56">
            <v>266.4429931640625</v>
          </cell>
          <cell r="CB56">
            <v>236.7921142578125</v>
          </cell>
          <cell r="CC56">
            <v>241.89630126953125</v>
          </cell>
          <cell r="CD56">
            <v>300.68862915039063</v>
          </cell>
          <cell r="CE56">
            <v>345.47674560546875</v>
          </cell>
          <cell r="CF56">
            <v>317.5245361328125</v>
          </cell>
          <cell r="CG56">
            <v>318.7808837890625</v>
          </cell>
          <cell r="CH56">
            <v>298.5333251953125</v>
          </cell>
          <cell r="CI56">
            <v>582.4876708984375</v>
          </cell>
          <cell r="CJ56">
            <v>448.13381958007813</v>
          </cell>
          <cell r="CK56">
            <v>458.86318969726563</v>
          </cell>
          <cell r="CL56">
            <v>415.32400512695313</v>
          </cell>
          <cell r="CM56">
            <v>852.0596923828125</v>
          </cell>
          <cell r="CN56">
            <v>313.82864379882813</v>
          </cell>
          <cell r="CO56">
            <v>157.53791809082031</v>
          </cell>
          <cell r="CP56">
            <v>411.38922119140625</v>
          </cell>
          <cell r="CQ56">
            <v>262.94415283203125</v>
          </cell>
          <cell r="CR56">
            <v>336.2225341796875</v>
          </cell>
          <cell r="CS56">
            <v>189.02833557128906</v>
          </cell>
          <cell r="CT56">
            <v>372.14303588867188</v>
          </cell>
          <cell r="CU56">
            <v>400.67706298828125</v>
          </cell>
          <cell r="CV56">
            <v>200.83912658691406</v>
          </cell>
          <cell r="CW56">
            <v>194.42140197753906</v>
          </cell>
          <cell r="CX56">
            <v>428.84921264648438</v>
          </cell>
          <cell r="CY56">
            <v>174.02711486816406</v>
          </cell>
          <cell r="CZ56">
            <v>361.53598022460938</v>
          </cell>
          <cell r="DA56">
            <v>156.06344604492188</v>
          </cell>
          <cell r="DB56">
            <v>186.3809814453125</v>
          </cell>
          <cell r="DC56">
            <v>218.00262451171875</v>
          </cell>
          <cell r="DD56">
            <v>350.5703125</v>
          </cell>
          <cell r="DE56">
            <v>480.32510375976563</v>
          </cell>
          <cell r="DF56">
            <v>155.76412963867188</v>
          </cell>
          <cell r="DG56">
            <v>178.13555908203125</v>
          </cell>
          <cell r="DH56">
            <v>192.21926879882813</v>
          </cell>
          <cell r="DI56">
            <v>261.2913818359375</v>
          </cell>
          <cell r="DJ56">
            <v>299.93411254882813</v>
          </cell>
          <cell r="DK56">
            <v>209.10499572753906</v>
          </cell>
          <cell r="DL56">
            <v>1386.6492919921875</v>
          </cell>
          <cell r="DM56">
            <v>245.05055236816406</v>
          </cell>
          <cell r="DN56">
            <v>209.64082336425781</v>
          </cell>
          <cell r="DO56">
            <v>148.25917053222656</v>
          </cell>
          <cell r="DQ56">
            <v>1027.68994140625</v>
          </cell>
          <cell r="DR56">
            <v>1923.5699462890625</v>
          </cell>
          <cell r="DV56">
            <v>41790</v>
          </cell>
          <cell r="DW56">
            <v>41790</v>
          </cell>
          <cell r="DX56">
            <v>509.7239990234375</v>
          </cell>
          <cell r="DY56">
            <v>200.54499816894531</v>
          </cell>
          <cell r="DZ56">
            <v>373.55801391601563</v>
          </cell>
          <cell r="EA56">
            <v>469.3900146484375</v>
          </cell>
          <cell r="EB56">
            <v>276.82101440429688</v>
          </cell>
          <cell r="EC56">
            <v>438.63699340820313</v>
          </cell>
          <cell r="ED56">
            <v>321.26400756835938</v>
          </cell>
          <cell r="EE56">
            <v>346.82000732421875</v>
          </cell>
          <cell r="EF56">
            <v>367.1199951171875</v>
          </cell>
          <cell r="EG56">
            <v>346.91299438476563</v>
          </cell>
          <cell r="EH56">
            <v>316.92300415039063</v>
          </cell>
          <cell r="EI56">
            <v>277.77099609375</v>
          </cell>
          <cell r="EJ56">
            <v>401.9639892578125</v>
          </cell>
          <cell r="EK56">
            <v>298.68399047851563</v>
          </cell>
          <cell r="EL56">
            <v>301.82000732421875</v>
          </cell>
          <cell r="EM56">
            <v>184.1199951171875</v>
          </cell>
          <cell r="EN56">
            <v>186.15199279785156</v>
          </cell>
          <cell r="EO56">
            <v>295.94000244140625</v>
          </cell>
          <cell r="EP56">
            <v>186.87461853027344</v>
          </cell>
          <cell r="EQ56">
            <v>186.56527709960938</v>
          </cell>
          <cell r="ER56">
            <v>185.73081970214844</v>
          </cell>
        </row>
        <row r="57">
          <cell r="A57">
            <v>41820</v>
          </cell>
          <cell r="B57">
            <v>186.96200561523438</v>
          </cell>
          <cell r="D57">
            <v>149.16000366210938</v>
          </cell>
          <cell r="G57">
            <v>506.90200805664063</v>
          </cell>
          <cell r="J57">
            <v>323.84698486328125</v>
          </cell>
          <cell r="M57">
            <v>421.91598510742188</v>
          </cell>
          <cell r="N57">
            <v>233.63099670410156</v>
          </cell>
          <cell r="P57">
            <v>276.90499877929688</v>
          </cell>
          <cell r="Q57">
            <v>292.24200439453125</v>
          </cell>
          <cell r="R57">
            <v>353.73699951171875</v>
          </cell>
          <cell r="S57">
            <v>361.01199340820313</v>
          </cell>
          <cell r="T57">
            <v>445.7860107421875</v>
          </cell>
          <cell r="U57">
            <v>351.32998657226563</v>
          </cell>
          <cell r="V57">
            <v>488.77801513671875</v>
          </cell>
          <cell r="W57">
            <v>232.84599304199219</v>
          </cell>
          <cell r="X57">
            <v>352.4580078125</v>
          </cell>
          <cell r="Y57">
            <v>293.94000244140625</v>
          </cell>
          <cell r="Z57">
            <v>355.97299194335938</v>
          </cell>
          <cell r="AA57">
            <v>353.10400390625</v>
          </cell>
          <cell r="AB57">
            <v>432.03799438476563</v>
          </cell>
          <cell r="AC57">
            <v>396.41598510742188</v>
          </cell>
          <cell r="AD57">
            <v>347.13299560546875</v>
          </cell>
          <cell r="AE57">
            <v>341.31399536132813</v>
          </cell>
          <cell r="AF57">
            <v>424.61700439453125</v>
          </cell>
          <cell r="AG57">
            <v>392.95498657226563</v>
          </cell>
          <cell r="AH57">
            <v>873.760986328125</v>
          </cell>
          <cell r="AI57">
            <v>386.822998046875</v>
          </cell>
          <cell r="AJ57">
            <v>312.70999145507813</v>
          </cell>
          <cell r="AK57">
            <v>327.9320068359375</v>
          </cell>
          <cell r="AL57">
            <v>303.88198852539063</v>
          </cell>
          <cell r="AM57">
            <v>358.7650146484375</v>
          </cell>
          <cell r="AN57">
            <v>347.61199951171875</v>
          </cell>
          <cell r="AO57">
            <v>354.06698608398438</v>
          </cell>
          <cell r="AP57">
            <v>328.18899536132813</v>
          </cell>
          <cell r="AQ57">
            <v>337.1199951171875</v>
          </cell>
          <cell r="AR57">
            <v>410.74700927734375</v>
          </cell>
          <cell r="AS57">
            <v>486.7449951171875</v>
          </cell>
          <cell r="AT57">
            <v>340.20498657226563</v>
          </cell>
          <cell r="AU57">
            <v>408.47000122070313</v>
          </cell>
          <cell r="AV57">
            <v>192.79100036621094</v>
          </cell>
          <cell r="AW57">
            <v>191.31100463867188</v>
          </cell>
          <cell r="AX57">
            <v>324.5</v>
          </cell>
          <cell r="AY57">
            <v>367.01800537109375</v>
          </cell>
          <cell r="BB57">
            <v>361.42300415039063</v>
          </cell>
          <cell r="BE57">
            <v>344.36700439453125</v>
          </cell>
          <cell r="BF57">
            <v>342.49301147460938</v>
          </cell>
          <cell r="BG57">
            <v>968.61602783203125</v>
          </cell>
          <cell r="BH57">
            <v>2557.407958984375</v>
          </cell>
          <cell r="BI57">
            <v>1080.2559814453125</v>
          </cell>
          <cell r="BJ57">
            <v>1923.93994140625</v>
          </cell>
          <cell r="BK57">
            <v>550.635986328125</v>
          </cell>
          <cell r="BL57">
            <v>582.2249755859375</v>
          </cell>
          <cell r="BM57">
            <v>608.56201171875</v>
          </cell>
          <cell r="BN57">
            <v>717.156982421875</v>
          </cell>
          <cell r="BO57">
            <v>486.739990234375</v>
          </cell>
          <cell r="BP57">
            <v>287.4010009765625</v>
          </cell>
          <cell r="BQ57">
            <v>491.74398803710938</v>
          </cell>
          <cell r="BR57">
            <v>370.9320068359375</v>
          </cell>
          <cell r="BS57">
            <v>303.7080078125</v>
          </cell>
          <cell r="BT57">
            <v>379.39898681640625</v>
          </cell>
          <cell r="BU57">
            <v>156.13900756835938</v>
          </cell>
          <cell r="BV57">
            <v>344.69601440429688</v>
          </cell>
          <cell r="BW57">
            <v>259.30999755859375</v>
          </cell>
          <cell r="BX57">
            <v>268.05099487304688</v>
          </cell>
          <cell r="BY57">
            <v>2563.881103515625</v>
          </cell>
          <cell r="BZ57">
            <v>2482.990966796875</v>
          </cell>
          <cell r="CA57">
            <v>266.56900024414063</v>
          </cell>
          <cell r="CB57">
            <v>237.34848022460938</v>
          </cell>
          <cell r="CC57">
            <v>242.16676330566406</v>
          </cell>
          <cell r="CD57">
            <v>301.4908447265625</v>
          </cell>
          <cell r="CE57">
            <v>347.87283325195313</v>
          </cell>
          <cell r="CF57">
            <v>319.41940307617188</v>
          </cell>
          <cell r="CG57">
            <v>319.52618408203125</v>
          </cell>
          <cell r="CH57">
            <v>300.87271118164063</v>
          </cell>
          <cell r="CI57">
            <v>589.512939453125</v>
          </cell>
          <cell r="CJ57">
            <v>452.76895141601563</v>
          </cell>
          <cell r="CK57">
            <v>471.88381958007813</v>
          </cell>
          <cell r="CL57">
            <v>421.2508544921875</v>
          </cell>
          <cell r="CM57">
            <v>868.71710205078125</v>
          </cell>
          <cell r="CN57">
            <v>314.87518310546875</v>
          </cell>
          <cell r="CO57">
            <v>158.22361755371094</v>
          </cell>
          <cell r="CP57">
            <v>413.91162109375</v>
          </cell>
          <cell r="CQ57">
            <v>263.85205078125</v>
          </cell>
          <cell r="CR57">
            <v>338.0003662109375</v>
          </cell>
          <cell r="CS57">
            <v>189.25444030761719</v>
          </cell>
          <cell r="CT57">
            <v>375.03213500976563</v>
          </cell>
          <cell r="CU57">
            <v>408.14007568359375</v>
          </cell>
          <cell r="CV57">
            <v>204.3282470703125</v>
          </cell>
          <cell r="CW57">
            <v>194.99041748046875</v>
          </cell>
          <cell r="CX57">
            <v>444.22781372070313</v>
          </cell>
          <cell r="CY57">
            <v>174.57745361328125</v>
          </cell>
          <cell r="CZ57">
            <v>367.93804931640625</v>
          </cell>
          <cell r="DA57">
            <v>156.98855590820313</v>
          </cell>
          <cell r="DB57">
            <v>188.01585388183594</v>
          </cell>
          <cell r="DC57">
            <v>221.80409240722656</v>
          </cell>
          <cell r="DD57">
            <v>354.84878540039063</v>
          </cell>
          <cell r="DE57">
            <v>488.67739868164063</v>
          </cell>
          <cell r="DF57">
            <v>156.11343383789063</v>
          </cell>
          <cell r="DG57">
            <v>178.96928405761719</v>
          </cell>
          <cell r="DH57">
            <v>193.19847106933594</v>
          </cell>
          <cell r="DI57">
            <v>262.16180419921875</v>
          </cell>
          <cell r="DJ57">
            <v>300.60284423828125</v>
          </cell>
          <cell r="DK57">
            <v>209.10122680664063</v>
          </cell>
          <cell r="DL57">
            <v>1404.830810546875</v>
          </cell>
          <cell r="DM57">
            <v>247.00801086425781</v>
          </cell>
          <cell r="DN57">
            <v>210.50123596191406</v>
          </cell>
          <cell r="DO57">
            <v>148.42161560058594</v>
          </cell>
          <cell r="DQ57">
            <v>1050.780029296875</v>
          </cell>
          <cell r="DR57">
            <v>1960.22998046875</v>
          </cell>
          <cell r="DS57">
            <v>217.67776489257813</v>
          </cell>
          <cell r="DT57">
            <v>127.71961212158203</v>
          </cell>
          <cell r="DU57">
            <v>138.81785583496094</v>
          </cell>
          <cell r="DV57">
            <v>41820</v>
          </cell>
          <cell r="DW57">
            <v>41820</v>
          </cell>
          <cell r="DX57">
            <v>515.00897216796875</v>
          </cell>
          <cell r="DY57">
            <v>201.41200256347656</v>
          </cell>
          <cell r="DZ57">
            <v>376.3380126953125</v>
          </cell>
          <cell r="EA57">
            <v>471.13400268554688</v>
          </cell>
          <cell r="EB57">
            <v>278.864013671875</v>
          </cell>
          <cell r="EC57">
            <v>442.65301513671875</v>
          </cell>
          <cell r="ED57">
            <v>324.25299072265625</v>
          </cell>
          <cell r="EE57">
            <v>348.67300415039063</v>
          </cell>
          <cell r="EF57">
            <v>369.1300048828125</v>
          </cell>
          <cell r="EG57">
            <v>349.30999755859375</v>
          </cell>
          <cell r="EH57">
            <v>320.0989990234375</v>
          </cell>
          <cell r="EI57">
            <v>279.63400268554688</v>
          </cell>
          <cell r="EJ57">
            <v>404.12399291992188</v>
          </cell>
          <cell r="EK57">
            <v>301.59799194335938</v>
          </cell>
          <cell r="EL57">
            <v>306.32000732421875</v>
          </cell>
          <cell r="EM57">
            <v>185.29899597167969</v>
          </cell>
          <cell r="EN57">
            <v>187.72500610351563</v>
          </cell>
          <cell r="EO57">
            <v>298.79000854492188</v>
          </cell>
          <cell r="EP57">
            <v>188.26446533203125</v>
          </cell>
          <cell r="EQ57">
            <v>188.04812622070313</v>
          </cell>
          <cell r="ER57">
            <v>187.16618347167969</v>
          </cell>
        </row>
        <row r="58">
          <cell r="A58">
            <v>41851</v>
          </cell>
          <cell r="B58">
            <v>188.12100219726563</v>
          </cell>
          <cell r="D58">
            <v>149.96400451660156</v>
          </cell>
          <cell r="G58">
            <v>505.97100830078125</v>
          </cell>
          <cell r="J58">
            <v>325.97100830078125</v>
          </cell>
          <cell r="M58">
            <v>423.572998046875</v>
          </cell>
          <cell r="N58">
            <v>234.60800170898438</v>
          </cell>
          <cell r="P58">
            <v>276.85501098632813</v>
          </cell>
          <cell r="Q58">
            <v>292.76400756835938</v>
          </cell>
          <cell r="R58">
            <v>351.49099731445313</v>
          </cell>
          <cell r="S58">
            <v>360.49700927734375</v>
          </cell>
          <cell r="T58">
            <v>443.84298706054688</v>
          </cell>
          <cell r="U58">
            <v>349.52200317382813</v>
          </cell>
          <cell r="V58">
            <v>486.21600341796875</v>
          </cell>
          <cell r="W58">
            <v>232.7449951171875</v>
          </cell>
          <cell r="X58">
            <v>351.67001342773438</v>
          </cell>
          <cell r="Y58">
            <v>294.33700561523438</v>
          </cell>
          <cell r="Z58">
            <v>356.58999633789063</v>
          </cell>
          <cell r="AA58">
            <v>353.114990234375</v>
          </cell>
          <cell r="AB58">
            <v>431.95098876953125</v>
          </cell>
          <cell r="AC58">
            <v>394.03500366210938</v>
          </cell>
          <cell r="AD58">
            <v>345.31399536132813</v>
          </cell>
          <cell r="AE58">
            <v>341.82901000976563</v>
          </cell>
          <cell r="AF58">
            <v>429.85800170898438</v>
          </cell>
          <cell r="AG58">
            <v>391.8599853515625</v>
          </cell>
          <cell r="AH58">
            <v>863.10302734375</v>
          </cell>
          <cell r="AI58">
            <v>385.2760009765625</v>
          </cell>
          <cell r="AJ58">
            <v>313.60299682617188</v>
          </cell>
          <cell r="AK58">
            <v>326.8900146484375</v>
          </cell>
          <cell r="AL58">
            <v>299.6199951171875</v>
          </cell>
          <cell r="AM58">
            <v>358.46600341796875</v>
          </cell>
          <cell r="AN58">
            <v>346.74398803710938</v>
          </cell>
          <cell r="AO58">
            <v>352.36300659179688</v>
          </cell>
          <cell r="AP58">
            <v>327.72698974609375</v>
          </cell>
          <cell r="AQ58">
            <v>338.69699096679688</v>
          </cell>
          <cell r="AR58">
            <v>414.79000854492188</v>
          </cell>
          <cell r="AS58">
            <v>480.19198608398438</v>
          </cell>
          <cell r="AT58">
            <v>339.58599853515625</v>
          </cell>
          <cell r="AU58">
            <v>405.22900390625</v>
          </cell>
          <cell r="AV58">
            <v>192.00999450683594</v>
          </cell>
          <cell r="AW58">
            <v>190.71699523925781</v>
          </cell>
          <cell r="AX58">
            <v>322.66900634765625</v>
          </cell>
          <cell r="AY58">
            <v>368.67401123046875</v>
          </cell>
          <cell r="BB58">
            <v>361.0469970703125</v>
          </cell>
          <cell r="BE58">
            <v>328.4110107421875</v>
          </cell>
          <cell r="BF58">
            <v>341.44000244140625</v>
          </cell>
          <cell r="BG58">
            <v>971.40899658203125</v>
          </cell>
          <cell r="BH58">
            <v>2554.40087890625</v>
          </cell>
          <cell r="BI58">
            <v>1065.970947265625</v>
          </cell>
          <cell r="BJ58">
            <v>1912.9320068359375</v>
          </cell>
          <cell r="BK58">
            <v>550.6729736328125</v>
          </cell>
          <cell r="BL58">
            <v>581.81201171875</v>
          </cell>
          <cell r="BM58">
            <v>608.0260009765625</v>
          </cell>
          <cell r="BN58">
            <v>716.01202392578125</v>
          </cell>
          <cell r="BO58">
            <v>484.47900390625</v>
          </cell>
          <cell r="BP58">
            <v>287.60101318359375</v>
          </cell>
          <cell r="BQ58">
            <v>492.6099853515625</v>
          </cell>
          <cell r="BR58">
            <v>366.27999877929688</v>
          </cell>
          <cell r="BS58">
            <v>299.70901489257813</v>
          </cell>
          <cell r="BT58">
            <v>373.6409912109375</v>
          </cell>
          <cell r="BU58">
            <v>151.64100646972656</v>
          </cell>
          <cell r="BV58">
            <v>340.27301025390625</v>
          </cell>
          <cell r="BW58">
            <v>258.49398803710938</v>
          </cell>
          <cell r="BX58">
            <v>269.2349853515625</v>
          </cell>
          <cell r="BY58">
            <v>2529.35009765625</v>
          </cell>
          <cell r="BZ58">
            <v>2482.281982421875</v>
          </cell>
          <cell r="CA58">
            <v>265.94198608398438</v>
          </cell>
          <cell r="CB58">
            <v>237.35691833496094</v>
          </cell>
          <cell r="CC58">
            <v>243.05192565917969</v>
          </cell>
          <cell r="CD58">
            <v>301.67572021484375</v>
          </cell>
          <cell r="CE58">
            <v>347.54095458984375</v>
          </cell>
          <cell r="CF58">
            <v>311.19943237304688</v>
          </cell>
          <cell r="CG58">
            <v>321.42266845703125</v>
          </cell>
          <cell r="CH58">
            <v>301.28836059570313</v>
          </cell>
          <cell r="CI58">
            <v>581.88470458984375</v>
          </cell>
          <cell r="CJ58">
            <v>457.36810302734375</v>
          </cell>
          <cell r="CK58">
            <v>468.17306518554688</v>
          </cell>
          <cell r="CL58">
            <v>415.10174560546875</v>
          </cell>
          <cell r="CM58">
            <v>881.97918701171875</v>
          </cell>
          <cell r="CN58">
            <v>313.17034912109375</v>
          </cell>
          <cell r="CO58">
            <v>157.83418273925781</v>
          </cell>
          <cell r="CP58">
            <v>411.24432373046875</v>
          </cell>
          <cell r="CQ58">
            <v>262.299072265625</v>
          </cell>
          <cell r="CR58">
            <v>338.62979125976563</v>
          </cell>
          <cell r="CS58">
            <v>189.95527648925781</v>
          </cell>
          <cell r="CT58">
            <v>373.3975830078125</v>
          </cell>
          <cell r="CU58">
            <v>407.1717529296875</v>
          </cell>
          <cell r="CV58">
            <v>206.05923461914063</v>
          </cell>
          <cell r="CW58">
            <v>194.95942687988281</v>
          </cell>
          <cell r="CX58">
            <v>441.05868530273438</v>
          </cell>
          <cell r="CY58">
            <v>175.12796020507813</v>
          </cell>
          <cell r="CZ58">
            <v>365.707275390625</v>
          </cell>
          <cell r="DA58">
            <v>157.37997436523438</v>
          </cell>
          <cell r="DB58">
            <v>189.28538513183594</v>
          </cell>
          <cell r="DC58">
            <v>218.21931457519531</v>
          </cell>
          <cell r="DD58">
            <v>355.545654296875</v>
          </cell>
          <cell r="DE58">
            <v>487.00390625</v>
          </cell>
          <cell r="DF58">
            <v>155.23406982421875</v>
          </cell>
          <cell r="DG58">
            <v>178.90971374511719</v>
          </cell>
          <cell r="DH58">
            <v>193.49269104003906</v>
          </cell>
          <cell r="DI58">
            <v>257.640869140625</v>
          </cell>
          <cell r="DJ58">
            <v>301.05670166015625</v>
          </cell>
          <cell r="DK58">
            <v>209.39408874511719</v>
          </cell>
          <cell r="DL58">
            <v>1386.9150390625</v>
          </cell>
          <cell r="DM58">
            <v>249.06257629394531</v>
          </cell>
          <cell r="DN58">
            <v>211.29795837402344</v>
          </cell>
          <cell r="DO58">
            <v>147.07666015625</v>
          </cell>
          <cell r="DQ58">
            <v>1065.77001953125</v>
          </cell>
          <cell r="DR58">
            <v>1930.6700439453125</v>
          </cell>
          <cell r="DS58">
            <v>212.51054382324219</v>
          </cell>
          <cell r="DT58">
            <v>127.45590972900391</v>
          </cell>
          <cell r="DU58">
            <v>138.68464660644531</v>
          </cell>
          <cell r="DV58">
            <v>41851</v>
          </cell>
          <cell r="DW58">
            <v>41851</v>
          </cell>
          <cell r="DX58">
            <v>507.635009765625</v>
          </cell>
          <cell r="DY58">
            <v>199.21299743652344</v>
          </cell>
          <cell r="DZ58">
            <v>372.9119873046875</v>
          </cell>
          <cell r="EA58">
            <v>464.84698486328125</v>
          </cell>
          <cell r="EB58">
            <v>276.31698608398438</v>
          </cell>
          <cell r="EC58">
            <v>437.30300903320313</v>
          </cell>
          <cell r="ED58">
            <v>321.59298706054688</v>
          </cell>
          <cell r="EE58">
            <v>342.49099731445313</v>
          </cell>
          <cell r="EF58">
            <v>364.08499145507813</v>
          </cell>
          <cell r="EG58">
            <v>346.08700561523438</v>
          </cell>
          <cell r="EH58">
            <v>315.67001342773438</v>
          </cell>
          <cell r="EI58">
            <v>274.96798706054688</v>
          </cell>
          <cell r="EJ58">
            <v>400.1929931640625</v>
          </cell>
          <cell r="EK58">
            <v>298.58200073242188</v>
          </cell>
          <cell r="EL58">
            <v>301.38900756835938</v>
          </cell>
          <cell r="EM58">
            <v>182.1199951171875</v>
          </cell>
          <cell r="EN58">
            <v>187.30799865722656</v>
          </cell>
          <cell r="EO58">
            <v>294.55099487304688</v>
          </cell>
          <cell r="EP58">
            <v>185.76167297363281</v>
          </cell>
          <cell r="EQ58">
            <v>185.51487731933594</v>
          </cell>
          <cell r="ER58">
            <v>184.66645812988281</v>
          </cell>
        </row>
        <row r="59">
          <cell r="A59">
            <v>41882</v>
          </cell>
          <cell r="B59">
            <v>189.98100280761719</v>
          </cell>
          <cell r="D59">
            <v>151.76499938964844</v>
          </cell>
          <cell r="G59">
            <v>516.64501953125</v>
          </cell>
          <cell r="J59">
            <v>330.10400390625</v>
          </cell>
          <cell r="M59">
            <v>429.06600952148438</v>
          </cell>
          <cell r="N59">
            <v>237.03900146484375</v>
          </cell>
          <cell r="P59">
            <v>278.60000610351563</v>
          </cell>
          <cell r="Q59">
            <v>296.12200927734375</v>
          </cell>
          <cell r="R59">
            <v>356.37100219726563</v>
          </cell>
          <cell r="S59">
            <v>362.32101440429688</v>
          </cell>
          <cell r="T59">
            <v>438.81201171875</v>
          </cell>
          <cell r="U59">
            <v>353.62600708007813</v>
          </cell>
          <cell r="V59">
            <v>484.30398559570313</v>
          </cell>
          <cell r="W59">
            <v>222.42500305175781</v>
          </cell>
          <cell r="X59">
            <v>356.44500732421875</v>
          </cell>
          <cell r="Y59">
            <v>297.64599609375</v>
          </cell>
          <cell r="Z59">
            <v>359.18301391601563</v>
          </cell>
          <cell r="AA59">
            <v>353.45599365234375</v>
          </cell>
          <cell r="AB59">
            <v>410.4169921875</v>
          </cell>
          <cell r="AC59">
            <v>398.09799194335938</v>
          </cell>
          <cell r="AD59">
            <v>347.02499389648438</v>
          </cell>
          <cell r="AE59">
            <v>343.27301025390625</v>
          </cell>
          <cell r="AF59">
            <v>433.79299926757813</v>
          </cell>
          <cell r="AG59">
            <v>390.85400390625</v>
          </cell>
          <cell r="AH59">
            <v>850.239990234375</v>
          </cell>
          <cell r="AI59">
            <v>385.17300415039063</v>
          </cell>
          <cell r="AJ59">
            <v>317.07901000976563</v>
          </cell>
          <cell r="AK59">
            <v>331.11801147460938</v>
          </cell>
          <cell r="AL59">
            <v>301.07699584960938</v>
          </cell>
          <cell r="AM59">
            <v>366.4119873046875</v>
          </cell>
          <cell r="AN59">
            <v>350.12701416015625</v>
          </cell>
          <cell r="AO59">
            <v>355.70001220703125</v>
          </cell>
          <cell r="AP59">
            <v>330.40200805664063</v>
          </cell>
          <cell r="AQ59">
            <v>342.32598876953125</v>
          </cell>
          <cell r="AR59">
            <v>419.84799194335938</v>
          </cell>
          <cell r="AS59">
            <v>479.75100708007813</v>
          </cell>
          <cell r="AT59">
            <v>344.67001342773438</v>
          </cell>
          <cell r="AU59">
            <v>407.57000732421875</v>
          </cell>
          <cell r="AV59">
            <v>194.15899658203125</v>
          </cell>
          <cell r="AW59">
            <v>192.6300048828125</v>
          </cell>
          <cell r="AX59">
            <v>326.94500732421875</v>
          </cell>
          <cell r="AY59">
            <v>373.2449951171875</v>
          </cell>
          <cell r="BB59">
            <v>369.89801025390625</v>
          </cell>
          <cell r="BE59">
            <v>326.7340087890625</v>
          </cell>
          <cell r="BF59">
            <v>344.44500732421875</v>
          </cell>
          <cell r="BG59">
            <v>979.531005859375</v>
          </cell>
          <cell r="BH59">
            <v>2590.84912109375</v>
          </cell>
          <cell r="BI59">
            <v>1082.1739501953125</v>
          </cell>
          <cell r="BJ59">
            <v>1929.7330322265625</v>
          </cell>
          <cell r="BK59">
            <v>559.58697509765625</v>
          </cell>
          <cell r="BL59">
            <v>589.7449951171875</v>
          </cell>
          <cell r="BM59">
            <v>616.4530029296875</v>
          </cell>
          <cell r="BN59">
            <v>726.594970703125</v>
          </cell>
          <cell r="BO59">
            <v>488.52899169921875</v>
          </cell>
          <cell r="BP59">
            <v>289.32400512695313</v>
          </cell>
          <cell r="BQ59">
            <v>499.08401489257813</v>
          </cell>
          <cell r="BR59">
            <v>373.10800170898438</v>
          </cell>
          <cell r="BS59">
            <v>303.88699340820313</v>
          </cell>
          <cell r="BT59">
            <v>376.90499877929688</v>
          </cell>
          <cell r="BU59">
            <v>147.06500244140625</v>
          </cell>
          <cell r="BV59">
            <v>345.82998657226563</v>
          </cell>
          <cell r="BW59">
            <v>259.98800659179688</v>
          </cell>
          <cell r="BX59">
            <v>272.35501098632813</v>
          </cell>
          <cell r="BY59">
            <v>2566.85302734375</v>
          </cell>
          <cell r="BZ59">
            <v>2486.123046875</v>
          </cell>
          <cell r="CA59">
            <v>268.9530029296875</v>
          </cell>
          <cell r="CB59">
            <v>242.07440185546875</v>
          </cell>
          <cell r="CC59">
            <v>245.61050415039063</v>
          </cell>
          <cell r="CD59">
            <v>304.50738525390625</v>
          </cell>
          <cell r="CE59">
            <v>355.39300537109375</v>
          </cell>
          <cell r="CF59">
            <v>311.38168334960938</v>
          </cell>
          <cell r="CG59">
            <v>325.55007934570313</v>
          </cell>
          <cell r="CH59">
            <v>304.96795654296875</v>
          </cell>
          <cell r="CI59">
            <v>578.37078857421875</v>
          </cell>
          <cell r="CJ59">
            <v>461.5560302734375</v>
          </cell>
          <cell r="CK59">
            <v>463.4127197265625</v>
          </cell>
          <cell r="CL59">
            <v>414.69235229492188</v>
          </cell>
          <cell r="CM59">
            <v>889.67230224609375</v>
          </cell>
          <cell r="CN59">
            <v>315.31503295898438</v>
          </cell>
          <cell r="CO59">
            <v>160.18284606933594</v>
          </cell>
          <cell r="CP59">
            <v>418.52548217773438</v>
          </cell>
          <cell r="CQ59">
            <v>264.04281616210938</v>
          </cell>
          <cell r="CR59">
            <v>346.11331176757813</v>
          </cell>
          <cell r="CS59">
            <v>192.70718383789063</v>
          </cell>
          <cell r="CT59">
            <v>372.97775268554688</v>
          </cell>
          <cell r="CU59">
            <v>405.96939086914063</v>
          </cell>
          <cell r="CV59">
            <v>208.52729797363281</v>
          </cell>
          <cell r="CW59">
            <v>198.24093627929688</v>
          </cell>
          <cell r="CX59">
            <v>427.95834350585938</v>
          </cell>
          <cell r="CY59">
            <v>176.74136352539063</v>
          </cell>
          <cell r="CZ59">
            <v>365.0421142578125</v>
          </cell>
          <cell r="DA59">
            <v>160.042724609375</v>
          </cell>
          <cell r="DB59">
            <v>190.23124694824219</v>
          </cell>
          <cell r="DC59">
            <v>219.3563232421875</v>
          </cell>
          <cell r="DD59">
            <v>352.37664794921875</v>
          </cell>
          <cell r="DE59">
            <v>479.595458984375</v>
          </cell>
          <cell r="DF59">
            <v>156.55519104003906</v>
          </cell>
          <cell r="DG59">
            <v>181.96588134765625</v>
          </cell>
          <cell r="DH59">
            <v>195.58866882324219</v>
          </cell>
          <cell r="DI59">
            <v>258.65066528320313</v>
          </cell>
          <cell r="DJ59">
            <v>303.21664428710938</v>
          </cell>
          <cell r="DK59">
            <v>213.32717895507813</v>
          </cell>
          <cell r="DL59">
            <v>1362.3955078125</v>
          </cell>
          <cell r="DM59">
            <v>250.400634765625</v>
          </cell>
          <cell r="DN59">
            <v>213.83332824707031</v>
          </cell>
          <cell r="DO59">
            <v>147.90057373046875</v>
          </cell>
          <cell r="DQ59">
            <v>1087.8800048828125</v>
          </cell>
          <cell r="DR59">
            <v>2003.3699951171875</v>
          </cell>
          <cell r="DV59">
            <v>41882</v>
          </cell>
          <cell r="DW59">
            <v>41882</v>
          </cell>
          <cell r="DX59">
            <v>517.4730224609375</v>
          </cell>
          <cell r="DY59">
            <v>202.36900329589844</v>
          </cell>
          <cell r="DZ59">
            <v>376.09698486328125</v>
          </cell>
          <cell r="EA59">
            <v>471.53399658203125</v>
          </cell>
          <cell r="EB59">
            <v>278.07000732421875</v>
          </cell>
          <cell r="EC59">
            <v>445.14599609375</v>
          </cell>
          <cell r="ED59">
            <v>325.39898681640625</v>
          </cell>
          <cell r="EE59">
            <v>338.21200561523438</v>
          </cell>
          <cell r="EF59">
            <v>370.9630126953125</v>
          </cell>
          <cell r="EG59">
            <v>350.2919921875</v>
          </cell>
          <cell r="EH59">
            <v>321.75900268554688</v>
          </cell>
          <cell r="EI59">
            <v>279.84298706054688</v>
          </cell>
          <cell r="EJ59">
            <v>404.69198608398438</v>
          </cell>
          <cell r="EK59">
            <v>303.92300415039063</v>
          </cell>
          <cell r="EL59">
            <v>307.48199462890625</v>
          </cell>
          <cell r="EM59">
            <v>183.5989990234375</v>
          </cell>
          <cell r="EN59">
            <v>189.38499450683594</v>
          </cell>
          <cell r="EO59">
            <v>300.22900390625</v>
          </cell>
          <cell r="EP59">
            <v>188.31790161132813</v>
          </cell>
          <cell r="EQ59">
            <v>188.25347900390625</v>
          </cell>
          <cell r="ER59">
            <v>187.32192993164063</v>
          </cell>
        </row>
        <row r="60">
          <cell r="A60">
            <v>41912</v>
          </cell>
          <cell r="B60">
            <v>189.44200134277344</v>
          </cell>
          <cell r="D60">
            <v>150.47700500488281</v>
          </cell>
          <cell r="G60">
            <v>506.5150146484375</v>
          </cell>
          <cell r="J60">
            <v>327.27499389648438</v>
          </cell>
          <cell r="M60">
            <v>428.80599975585938</v>
          </cell>
          <cell r="N60">
            <v>235.50700378417969</v>
          </cell>
          <cell r="P60">
            <v>277.66400146484375</v>
          </cell>
          <cell r="Q60">
            <v>294.0050048828125</v>
          </cell>
          <cell r="R60">
            <v>353.0570068359375</v>
          </cell>
          <cell r="S60">
            <v>359.989990234375</v>
          </cell>
          <cell r="T60">
            <v>426.31600952148438</v>
          </cell>
          <cell r="U60">
            <v>350.59298706054688</v>
          </cell>
          <cell r="V60">
            <v>468.7969970703125</v>
          </cell>
          <cell r="W60">
            <v>219.625</v>
          </cell>
          <cell r="X60">
            <v>351.62600708007813</v>
          </cell>
          <cell r="Y60">
            <v>295.6199951171875</v>
          </cell>
          <cell r="Z60">
            <v>357.42001342773438</v>
          </cell>
          <cell r="AA60">
            <v>347.44198608398438</v>
          </cell>
          <cell r="AB60">
            <v>386.84298706054688</v>
          </cell>
          <cell r="AC60">
            <v>389.08200073242188</v>
          </cell>
          <cell r="AD60">
            <v>346.47000122070313</v>
          </cell>
          <cell r="AE60">
            <v>341.97799682617188</v>
          </cell>
          <cell r="AF60">
            <v>428.697998046875</v>
          </cell>
          <cell r="AG60">
            <v>384.50799560546875</v>
          </cell>
          <cell r="AH60">
            <v>846.79998779296875</v>
          </cell>
          <cell r="AI60">
            <v>374.468994140625</v>
          </cell>
          <cell r="AJ60">
            <v>315.2969970703125</v>
          </cell>
          <cell r="AK60">
            <v>328.31900024414063</v>
          </cell>
          <cell r="AL60">
            <v>300.93099975585938</v>
          </cell>
          <cell r="AM60">
            <v>359.59500122070313</v>
          </cell>
          <cell r="AN60">
            <v>346.50698852539063</v>
          </cell>
          <cell r="AO60">
            <v>351.1929931640625</v>
          </cell>
          <cell r="AP60">
            <v>327.57699584960938</v>
          </cell>
          <cell r="AQ60">
            <v>339.99600219726563</v>
          </cell>
          <cell r="AR60">
            <v>416.39599609375</v>
          </cell>
          <cell r="AS60">
            <v>479.01699829101563</v>
          </cell>
          <cell r="AT60">
            <v>337.22601318359375</v>
          </cell>
          <cell r="AU60">
            <v>404.95199584960938</v>
          </cell>
          <cell r="AV60">
            <v>191.00399780273438</v>
          </cell>
          <cell r="AW60">
            <v>189.80400085449219</v>
          </cell>
          <cell r="AX60">
            <v>323.60198974609375</v>
          </cell>
          <cell r="AY60">
            <v>369.92599487304688</v>
          </cell>
          <cell r="BB60">
            <v>363.07998657226563</v>
          </cell>
          <cell r="BE60">
            <v>330.49700927734375</v>
          </cell>
          <cell r="BF60">
            <v>340.81100463867188</v>
          </cell>
          <cell r="BG60">
            <v>962.885009765625</v>
          </cell>
          <cell r="BH60">
            <v>2558.639892578125</v>
          </cell>
          <cell r="BI60">
            <v>1059.467041015625</v>
          </cell>
          <cell r="BJ60">
            <v>1926.886962890625</v>
          </cell>
          <cell r="BK60">
            <v>554.4840087890625</v>
          </cell>
          <cell r="BL60">
            <v>583.94000244140625</v>
          </cell>
          <cell r="BM60">
            <v>609.33001708984375</v>
          </cell>
          <cell r="BN60">
            <v>716.43701171875</v>
          </cell>
          <cell r="BO60">
            <v>485.99398803710938</v>
          </cell>
          <cell r="BP60">
            <v>281.48098754882813</v>
          </cell>
          <cell r="BQ60">
            <v>499.7860107421875</v>
          </cell>
          <cell r="BR60">
            <v>365.89498901367188</v>
          </cell>
          <cell r="BS60">
            <v>297.989013671875</v>
          </cell>
          <cell r="BT60">
            <v>365.84799194335938</v>
          </cell>
          <cell r="BU60">
            <v>135.99400329589844</v>
          </cell>
          <cell r="BV60">
            <v>339.0570068359375</v>
          </cell>
          <cell r="BW60">
            <v>257.64599609375</v>
          </cell>
          <cell r="BX60">
            <v>272.85800170898438</v>
          </cell>
          <cell r="BY60">
            <v>2514.10791015625</v>
          </cell>
          <cell r="BZ60">
            <v>2471.287109375</v>
          </cell>
          <cell r="CA60">
            <v>267.18301391601563</v>
          </cell>
          <cell r="CB60">
            <v>238.65034484863281</v>
          </cell>
          <cell r="CC60">
            <v>243.98045349121094</v>
          </cell>
          <cell r="CD60">
            <v>302.98355102539063</v>
          </cell>
          <cell r="CE60">
            <v>348.51565551757813</v>
          </cell>
          <cell r="CF60">
            <v>312.5755615234375</v>
          </cell>
          <cell r="CG60">
            <v>323.90179443359375</v>
          </cell>
          <cell r="CH60">
            <v>301.52273559570313</v>
          </cell>
          <cell r="CI60">
            <v>580.0621337890625</v>
          </cell>
          <cell r="CJ60">
            <v>456.74703979492188</v>
          </cell>
          <cell r="CK60">
            <v>438.532470703125</v>
          </cell>
          <cell r="CL60">
            <v>412.24642944335938</v>
          </cell>
          <cell r="CM60">
            <v>875.98638916015625</v>
          </cell>
          <cell r="CN60">
            <v>314.87921142578125</v>
          </cell>
          <cell r="CO60">
            <v>158.46649169921875</v>
          </cell>
          <cell r="CP60">
            <v>411.88742065429688</v>
          </cell>
          <cell r="CQ60">
            <v>263.52545166015625</v>
          </cell>
          <cell r="CR60">
            <v>340.23516845703125</v>
          </cell>
          <cell r="CS60">
            <v>191.11619567871094</v>
          </cell>
          <cell r="CT60">
            <v>372.14456176757813</v>
          </cell>
          <cell r="CU60">
            <v>397.91049194335938</v>
          </cell>
          <cell r="CV60">
            <v>206.422607421875</v>
          </cell>
          <cell r="CW60">
            <v>196.25440979003906</v>
          </cell>
          <cell r="CX60">
            <v>400.37271118164063</v>
          </cell>
          <cell r="CY60">
            <v>176.20097351074219</v>
          </cell>
          <cell r="CZ60">
            <v>362.25845336914063</v>
          </cell>
          <cell r="DA60">
            <v>158.52310180664063</v>
          </cell>
          <cell r="DB60">
            <v>187.9290771484375</v>
          </cell>
          <cell r="DC60">
            <v>217.41419982910156</v>
          </cell>
          <cell r="DD60">
            <v>345.16680908203125</v>
          </cell>
          <cell r="DE60">
            <v>480.75125122070313</v>
          </cell>
          <cell r="DF60">
            <v>155.794677734375</v>
          </cell>
          <cell r="DG60">
            <v>179.782958984375</v>
          </cell>
          <cell r="DH60">
            <v>193.51388549804688</v>
          </cell>
          <cell r="DI60">
            <v>259.80661010742188</v>
          </cell>
          <cell r="DJ60">
            <v>302.82064819335938</v>
          </cell>
          <cell r="DK60">
            <v>211.07705688476563</v>
          </cell>
          <cell r="DL60">
            <v>1366.31494140625</v>
          </cell>
          <cell r="DM60">
            <v>250.74247741699219</v>
          </cell>
          <cell r="DN60">
            <v>213.78587341308594</v>
          </cell>
          <cell r="DO60">
            <v>145.92979431152344</v>
          </cell>
          <cell r="DQ60">
            <v>1005.3300170898438</v>
          </cell>
          <cell r="DR60">
            <v>1972.2900390625</v>
          </cell>
          <cell r="DS60">
            <v>212.86407470703125</v>
          </cell>
          <cell r="DT60">
            <v>127.60747528076172</v>
          </cell>
          <cell r="DU60">
            <v>139.23847961425781</v>
          </cell>
          <cell r="DV60">
            <v>41912</v>
          </cell>
          <cell r="DW60">
            <v>41912</v>
          </cell>
          <cell r="DX60">
            <v>502.27700805664063</v>
          </cell>
          <cell r="DY60">
            <v>200.22200012207031</v>
          </cell>
          <cell r="DZ60">
            <v>369.4219970703125</v>
          </cell>
          <cell r="EA60">
            <v>461.55398559570313</v>
          </cell>
          <cell r="EB60">
            <v>273.50399780273438</v>
          </cell>
          <cell r="EC60">
            <v>436.27700805664063</v>
          </cell>
          <cell r="ED60">
            <v>318.8909912109375</v>
          </cell>
          <cell r="EE60">
            <v>329.54598999023438</v>
          </cell>
          <cell r="EF60">
            <v>365.15798950195313</v>
          </cell>
          <cell r="EG60">
            <v>344.51699829101563</v>
          </cell>
          <cell r="EH60">
            <v>311.42898559570313</v>
          </cell>
          <cell r="EI60">
            <v>273.29501342773438</v>
          </cell>
          <cell r="EJ60">
            <v>399.62399291992188</v>
          </cell>
          <cell r="EK60">
            <v>296.37200927734375</v>
          </cell>
          <cell r="EL60">
            <v>302.61099243164063</v>
          </cell>
          <cell r="EM60">
            <v>180.61799621582031</v>
          </cell>
          <cell r="EN60">
            <v>185.02299499511719</v>
          </cell>
          <cell r="EO60">
            <v>295.322998046875</v>
          </cell>
          <cell r="EP60">
            <v>184.85475158691406</v>
          </cell>
          <cell r="EQ60">
            <v>184.41908264160156</v>
          </cell>
          <cell r="ER60">
            <v>183.5836181640625</v>
          </cell>
        </row>
        <row r="61">
          <cell r="A61">
            <v>41943</v>
          </cell>
          <cell r="B61">
            <v>188.32099914550781</v>
          </cell>
          <cell r="D61">
            <v>152.00100708007813</v>
          </cell>
          <cell r="G61">
            <v>511.01400756835938</v>
          </cell>
          <cell r="J61">
            <v>330.32598876953125</v>
          </cell>
          <cell r="M61">
            <v>431.04501342773438</v>
          </cell>
          <cell r="N61">
            <v>238.60699462890625</v>
          </cell>
          <cell r="P61">
            <v>279.32501220703125</v>
          </cell>
          <cell r="Q61">
            <v>296.83700561523438</v>
          </cell>
          <cell r="R61">
            <v>357.05599975585938</v>
          </cell>
          <cell r="S61">
            <v>362.44601440429688</v>
          </cell>
          <cell r="T61">
            <v>426.03399658203125</v>
          </cell>
          <cell r="U61">
            <v>354.18399047851563</v>
          </cell>
          <cell r="V61">
            <v>466.96600341796875</v>
          </cell>
          <cell r="W61">
            <v>222.59599304199219</v>
          </cell>
          <cell r="X61">
            <v>354.697998046875</v>
          </cell>
          <cell r="Y61">
            <v>298.17898559570313</v>
          </cell>
          <cell r="Z61">
            <v>359.052001953125</v>
          </cell>
          <cell r="AA61">
            <v>350.36199951171875</v>
          </cell>
          <cell r="AB61">
            <v>380.77700805664063</v>
          </cell>
          <cell r="AC61">
            <v>392.635009765625</v>
          </cell>
          <cell r="AD61">
            <v>349.2659912109375</v>
          </cell>
          <cell r="AE61">
            <v>344.968994140625</v>
          </cell>
          <cell r="AF61">
            <v>431.57400512695313</v>
          </cell>
          <cell r="AG61">
            <v>385.8330078125</v>
          </cell>
          <cell r="AH61">
            <v>849.23101806640625</v>
          </cell>
          <cell r="AI61">
            <v>375.1929931640625</v>
          </cell>
          <cell r="AJ61">
            <v>318.14498901367188</v>
          </cell>
          <cell r="AK61">
            <v>331.82101440429688</v>
          </cell>
          <cell r="AL61">
            <v>304.56399536132813</v>
          </cell>
          <cell r="AM61">
            <v>363.718994140625</v>
          </cell>
          <cell r="AN61">
            <v>349.16500854492188</v>
          </cell>
          <cell r="AO61">
            <v>354.60400390625</v>
          </cell>
          <cell r="AP61">
            <v>330.17498779296875</v>
          </cell>
          <cell r="AQ61">
            <v>342.9219970703125</v>
          </cell>
          <cell r="AR61">
            <v>418.78900146484375</v>
          </cell>
          <cell r="AS61">
            <v>483.5159912109375</v>
          </cell>
          <cell r="AT61">
            <v>340.0830078125</v>
          </cell>
          <cell r="AU61">
            <v>406.93798828125</v>
          </cell>
          <cell r="AV61">
            <v>193.14700317382813</v>
          </cell>
          <cell r="AW61">
            <v>191.72099304199219</v>
          </cell>
          <cell r="AX61">
            <v>326.67599487304688</v>
          </cell>
          <cell r="AY61">
            <v>374.13101196289063</v>
          </cell>
          <cell r="BB61">
            <v>367.489990234375</v>
          </cell>
          <cell r="BE61">
            <v>333.04400634765625</v>
          </cell>
          <cell r="BF61">
            <v>343.80599975585938</v>
          </cell>
          <cell r="BG61">
            <v>978.6920166015625</v>
          </cell>
          <cell r="BH61">
            <v>2582.51806640625</v>
          </cell>
          <cell r="BI61">
            <v>1071.5279541015625</v>
          </cell>
          <cell r="BJ61">
            <v>1945.4239501953125</v>
          </cell>
          <cell r="BK61">
            <v>560.85601806640625</v>
          </cell>
          <cell r="BL61">
            <v>590.06201171875</v>
          </cell>
          <cell r="BM61">
            <v>615.17901611328125</v>
          </cell>
          <cell r="BN61">
            <v>722.697021484375</v>
          </cell>
          <cell r="BO61">
            <v>490.65399169921875</v>
          </cell>
          <cell r="BP61">
            <v>284.23800659179688</v>
          </cell>
          <cell r="BQ61">
            <v>502.83499145507813</v>
          </cell>
          <cell r="BR61">
            <v>373.06399536132813</v>
          </cell>
          <cell r="BS61">
            <v>300.80801391601563</v>
          </cell>
          <cell r="BT61">
            <v>363.41400146484375</v>
          </cell>
          <cell r="BU61">
            <v>129.08900451660156</v>
          </cell>
          <cell r="BV61">
            <v>343.5780029296875</v>
          </cell>
          <cell r="BW61">
            <v>258.07000732421875</v>
          </cell>
          <cell r="BX61">
            <v>274.09500122070313</v>
          </cell>
          <cell r="BY61">
            <v>2537.927978515625</v>
          </cell>
          <cell r="BZ61">
            <v>2477.68701171875</v>
          </cell>
          <cell r="CA61">
            <v>269.84100341796875</v>
          </cell>
          <cell r="CB61">
            <v>241.59757995605469</v>
          </cell>
          <cell r="CC61">
            <v>246.30220031738281</v>
          </cell>
          <cell r="CD61">
            <v>305.19635009765625</v>
          </cell>
          <cell r="CE61">
            <v>352.487060546875</v>
          </cell>
          <cell r="CF61">
            <v>316.5738525390625</v>
          </cell>
          <cell r="CG61">
            <v>327.03216552734375</v>
          </cell>
          <cell r="CH61">
            <v>304.14111328125</v>
          </cell>
          <cell r="CI61">
            <v>582.85516357421875</v>
          </cell>
          <cell r="CJ61">
            <v>459.880126953125</v>
          </cell>
          <cell r="CK61">
            <v>434.76873779296875</v>
          </cell>
          <cell r="CL61">
            <v>409.50814819335938</v>
          </cell>
          <cell r="CM61">
            <v>884.903076171875</v>
          </cell>
          <cell r="CN61">
            <v>317.41543579101563</v>
          </cell>
          <cell r="CO61">
            <v>160.29072570800781</v>
          </cell>
          <cell r="CP61">
            <v>417.28546142578125</v>
          </cell>
          <cell r="CQ61">
            <v>266.06576538085938</v>
          </cell>
          <cell r="CR61">
            <v>344.123291015625</v>
          </cell>
          <cell r="CS61">
            <v>193.55084228515625</v>
          </cell>
          <cell r="CT61">
            <v>374.95785522460938</v>
          </cell>
          <cell r="CU61">
            <v>398.89993286132813</v>
          </cell>
          <cell r="CV61">
            <v>207.69468688964844</v>
          </cell>
          <cell r="CW61">
            <v>198.81346130371094</v>
          </cell>
          <cell r="CX61">
            <v>394.67510986328125</v>
          </cell>
          <cell r="CY61">
            <v>177.1466064453125</v>
          </cell>
          <cell r="CZ61">
            <v>363.61688232421875</v>
          </cell>
          <cell r="DA61">
            <v>160.15432739257813</v>
          </cell>
          <cell r="DB61">
            <v>189.10594177246094</v>
          </cell>
          <cell r="DC61">
            <v>218.87298583984375</v>
          </cell>
          <cell r="DD61">
            <v>346.4205322265625</v>
          </cell>
          <cell r="DE61">
            <v>488.87069702148438</v>
          </cell>
          <cell r="DF61">
            <v>157.82731628417969</v>
          </cell>
          <cell r="DG61">
            <v>181.80404663085938</v>
          </cell>
          <cell r="DH61">
            <v>196.0474853515625</v>
          </cell>
          <cell r="DI61">
            <v>261.78143310546875</v>
          </cell>
          <cell r="DJ61">
            <v>304.52670288085938</v>
          </cell>
          <cell r="DK61">
            <v>212.94621276855469</v>
          </cell>
          <cell r="DL61">
            <v>1376.5078125</v>
          </cell>
          <cell r="DM61">
            <v>252.21054077148438</v>
          </cell>
          <cell r="DN61">
            <v>214.77197265625</v>
          </cell>
          <cell r="DO61">
            <v>146.21669006347656</v>
          </cell>
          <cell r="DQ61">
            <v>1016.0700073242188</v>
          </cell>
          <cell r="DR61">
            <v>2018.050048828125</v>
          </cell>
          <cell r="DS61">
            <v>216.83000183105469</v>
          </cell>
          <cell r="DT61">
            <v>128.21633911132813</v>
          </cell>
          <cell r="DU61">
            <v>139.17404174804688</v>
          </cell>
          <cell r="DV61">
            <v>41943</v>
          </cell>
          <cell r="DW61">
            <v>41943</v>
          </cell>
          <cell r="DX61">
            <v>495.93099975585938</v>
          </cell>
          <cell r="DY61">
            <v>203.64999389648438</v>
          </cell>
          <cell r="DZ61">
            <v>374.25900268554688</v>
          </cell>
          <cell r="EA61">
            <v>469.37899780273438</v>
          </cell>
          <cell r="EB61">
            <v>273.07998657226563</v>
          </cell>
          <cell r="EC61">
            <v>444.29000854492188</v>
          </cell>
          <cell r="ED61">
            <v>325.7139892578125</v>
          </cell>
          <cell r="EE61">
            <v>329.73300170898438</v>
          </cell>
          <cell r="EF61">
            <v>373.10000610351563</v>
          </cell>
          <cell r="EG61">
            <v>349.05099487304688</v>
          </cell>
          <cell r="EH61">
            <v>314.13101196289063</v>
          </cell>
          <cell r="EI61">
            <v>279.4320068359375</v>
          </cell>
          <cell r="EJ61">
            <v>406.16000366210938</v>
          </cell>
          <cell r="EK61">
            <v>299.82998657226563</v>
          </cell>
          <cell r="EL61">
            <v>306.18600463867188</v>
          </cell>
          <cell r="EM61">
            <v>185.13099670410156</v>
          </cell>
          <cell r="EN61">
            <v>188.5989990234375</v>
          </cell>
          <cell r="EO61">
            <v>301.33599853515625</v>
          </cell>
          <cell r="EP61">
            <v>188.14808654785156</v>
          </cell>
          <cell r="EQ61">
            <v>186.69021606445313</v>
          </cell>
          <cell r="ER61">
            <v>186.66108703613281</v>
          </cell>
        </row>
        <row r="62">
          <cell r="A62">
            <v>41973</v>
          </cell>
          <cell r="B62">
            <v>187.97900390625</v>
          </cell>
          <cell r="D62">
            <v>152.65499877929688</v>
          </cell>
          <cell r="G62">
            <v>500.96099853515625</v>
          </cell>
          <cell r="J62">
            <v>333.79800415039063</v>
          </cell>
          <cell r="M62">
            <v>433.76901245117188</v>
          </cell>
          <cell r="N62">
            <v>239.87100219726563</v>
          </cell>
          <cell r="P62">
            <v>281.22799682617188</v>
          </cell>
          <cell r="Q62">
            <v>298.99301147460938</v>
          </cell>
          <cell r="R62">
            <v>355.03500366210938</v>
          </cell>
          <cell r="S62">
            <v>359.81100463867188</v>
          </cell>
          <cell r="T62">
            <v>413.95401000976563</v>
          </cell>
          <cell r="U62">
            <v>352.04000854492188</v>
          </cell>
          <cell r="V62">
            <v>452.63699340820313</v>
          </cell>
          <cell r="W62">
            <v>218.67599487304688</v>
          </cell>
          <cell r="X62">
            <v>349.08599853515625</v>
          </cell>
          <cell r="Y62">
            <v>300.13800048828125</v>
          </cell>
          <cell r="Z62">
            <v>360.77301025390625</v>
          </cell>
          <cell r="AA62">
            <v>349.43301391601563</v>
          </cell>
          <cell r="AB62">
            <v>359.62100219726563</v>
          </cell>
          <cell r="AC62">
            <v>385.82199096679688</v>
          </cell>
          <cell r="AD62">
            <v>349.61300659179688</v>
          </cell>
          <cell r="AE62">
            <v>346.531005859375</v>
          </cell>
          <cell r="AF62">
            <v>432.385986328125</v>
          </cell>
          <cell r="AG62">
            <v>379.44400024414063</v>
          </cell>
          <cell r="AH62">
            <v>831.1729736328125</v>
          </cell>
          <cell r="AI62">
            <v>366.16799926757813</v>
          </cell>
          <cell r="AJ62">
            <v>321.13198852539063</v>
          </cell>
          <cell r="AK62">
            <v>331.62399291992188</v>
          </cell>
          <cell r="AL62">
            <v>302.30801391601563</v>
          </cell>
          <cell r="AM62">
            <v>361.07699584960938</v>
          </cell>
          <cell r="AN62">
            <v>346.822998046875</v>
          </cell>
          <cell r="AO62">
            <v>352.56399536132813</v>
          </cell>
          <cell r="AP62">
            <v>328.92599487304688</v>
          </cell>
          <cell r="AQ62">
            <v>345.67898559570313</v>
          </cell>
          <cell r="AR62">
            <v>418.0369873046875</v>
          </cell>
          <cell r="AS62">
            <v>477.89401245117188</v>
          </cell>
          <cell r="AT62">
            <v>335.88101196289063</v>
          </cell>
          <cell r="AU62">
            <v>401.15499877929688</v>
          </cell>
          <cell r="AV62">
            <v>191.36399841308594</v>
          </cell>
          <cell r="AW62">
            <v>190.38800048828125</v>
          </cell>
          <cell r="AX62">
            <v>327.41000366210938</v>
          </cell>
          <cell r="AY62">
            <v>376.78799438476563</v>
          </cell>
          <cell r="BB62">
            <v>367.54998779296875</v>
          </cell>
          <cell r="BE62">
            <v>319.56600952148438</v>
          </cell>
          <cell r="BF62">
            <v>342.18099975585938</v>
          </cell>
          <cell r="BG62">
            <v>980.13201904296875</v>
          </cell>
          <cell r="BH62">
            <v>2598.919921875</v>
          </cell>
          <cell r="BI62">
            <v>1063.8690185546875</v>
          </cell>
          <cell r="BJ62">
            <v>1958.9420166015625</v>
          </cell>
          <cell r="BK62">
            <v>567.56402587890625</v>
          </cell>
          <cell r="BL62">
            <v>595.09600830078125</v>
          </cell>
          <cell r="BM62">
            <v>620.08001708984375</v>
          </cell>
          <cell r="BN62">
            <v>725.68798828125</v>
          </cell>
          <cell r="BO62">
            <v>494.05499267578125</v>
          </cell>
          <cell r="BP62">
            <v>285.17599487304688</v>
          </cell>
          <cell r="BQ62">
            <v>503.52099609375</v>
          </cell>
          <cell r="BR62">
            <v>371.10400390625</v>
          </cell>
          <cell r="BS62">
            <v>298.23599243164063</v>
          </cell>
          <cell r="BT62">
            <v>360.09600830078125</v>
          </cell>
          <cell r="BU62">
            <v>125.79900360107422</v>
          </cell>
          <cell r="BV62">
            <v>341.36099243164063</v>
          </cell>
          <cell r="BW62">
            <v>260.66299438476563</v>
          </cell>
          <cell r="BX62">
            <v>275.51998901367188</v>
          </cell>
          <cell r="BY62">
            <v>2530.02099609375</v>
          </cell>
          <cell r="BZ62">
            <v>2489.993896484375</v>
          </cell>
          <cell r="CA62">
            <v>271.8900146484375</v>
          </cell>
          <cell r="CB62">
            <v>243.73092651367188</v>
          </cell>
          <cell r="CC62">
            <v>247.37533569335938</v>
          </cell>
          <cell r="CD62">
            <v>307.36181640625</v>
          </cell>
          <cell r="CE62">
            <v>349.1024169921875</v>
          </cell>
          <cell r="CF62">
            <v>311.64584350585938</v>
          </cell>
          <cell r="CG62">
            <v>330.70556640625</v>
          </cell>
          <cell r="CH62">
            <v>302.78082275390625</v>
          </cell>
          <cell r="CI62">
            <v>573.46978759765625</v>
          </cell>
          <cell r="CJ62">
            <v>460.21307373046875</v>
          </cell>
          <cell r="CK62">
            <v>411.07220458984375</v>
          </cell>
          <cell r="CL62">
            <v>401.93463134765625</v>
          </cell>
          <cell r="CM62">
            <v>886.423828125</v>
          </cell>
          <cell r="CN62">
            <v>318.73419189453125</v>
          </cell>
          <cell r="CO62">
            <v>159.95845031738281</v>
          </cell>
          <cell r="CP62">
            <v>412.49679565429688</v>
          </cell>
          <cell r="CQ62">
            <v>265.99502563476563</v>
          </cell>
          <cell r="CR62">
            <v>342.96282958984375</v>
          </cell>
          <cell r="CS62">
            <v>195.05128479003906</v>
          </cell>
          <cell r="CT62">
            <v>371.36102294921875</v>
          </cell>
          <cell r="CU62">
            <v>391.58612060546875</v>
          </cell>
          <cell r="CV62">
            <v>205.85537719726563</v>
          </cell>
          <cell r="CW62">
            <v>200.01393127441406</v>
          </cell>
          <cell r="CX62">
            <v>369.89990234375</v>
          </cell>
          <cell r="CY62">
            <v>178.17587280273438</v>
          </cell>
          <cell r="CZ62">
            <v>353.38748168945313</v>
          </cell>
          <cell r="DA62">
            <v>161.28660583496094</v>
          </cell>
          <cell r="DB62">
            <v>189.54315185546875</v>
          </cell>
          <cell r="DC62">
            <v>217.48350524902344</v>
          </cell>
          <cell r="DD62">
            <v>341.38754272460938</v>
          </cell>
          <cell r="DE62">
            <v>488.95700073242188</v>
          </cell>
          <cell r="DF62">
            <v>157.01994323730469</v>
          </cell>
          <cell r="DG62">
            <v>182.56900024414063</v>
          </cell>
          <cell r="DH62">
            <v>196.31886291503906</v>
          </cell>
          <cell r="DI62">
            <v>261.95855712890625</v>
          </cell>
          <cell r="DJ62">
            <v>307.07135009765625</v>
          </cell>
          <cell r="DK62">
            <v>213.5594482421875</v>
          </cell>
          <cell r="DL62">
            <v>1348.4273681640625</v>
          </cell>
          <cell r="DM62">
            <v>254.04888916015625</v>
          </cell>
          <cell r="DN62">
            <v>216.48283386230469</v>
          </cell>
          <cell r="DO62">
            <v>147.68051147460938</v>
          </cell>
          <cell r="DQ62">
            <v>1004.719970703125</v>
          </cell>
          <cell r="DR62">
            <v>2067.56005859375</v>
          </cell>
          <cell r="DV62">
            <v>41973</v>
          </cell>
          <cell r="DW62">
            <v>41973</v>
          </cell>
          <cell r="DX62">
            <v>479.94400024414063</v>
          </cell>
          <cell r="DY62">
            <v>202.24699401855469</v>
          </cell>
          <cell r="DZ62">
            <v>373.718994140625</v>
          </cell>
          <cell r="EA62">
            <v>467.89401245117188</v>
          </cell>
          <cell r="EB62">
            <v>273.14999389648438</v>
          </cell>
          <cell r="EC62">
            <v>443.45999145507813</v>
          </cell>
          <cell r="ED62">
            <v>325.15499877929688</v>
          </cell>
          <cell r="EE62">
            <v>329.44500732421875</v>
          </cell>
          <cell r="EF62">
            <v>372.989990234375</v>
          </cell>
          <cell r="EG62">
            <v>349.70901489257813</v>
          </cell>
          <cell r="EH62">
            <v>311.75601196289063</v>
          </cell>
          <cell r="EI62">
            <v>278.3330078125</v>
          </cell>
          <cell r="EJ62">
            <v>406.50100708007813</v>
          </cell>
          <cell r="EK62">
            <v>300.61599731445313</v>
          </cell>
          <cell r="EL62">
            <v>305.6400146484375</v>
          </cell>
          <cell r="EM62">
            <v>183.65899658203125</v>
          </cell>
          <cell r="EN62">
            <v>189.25399780273438</v>
          </cell>
          <cell r="EO62">
            <v>302.61199951171875</v>
          </cell>
          <cell r="EP62">
            <v>187.77304077148438</v>
          </cell>
          <cell r="EQ62">
            <v>185.29533386230469</v>
          </cell>
          <cell r="ER62">
            <v>186.17320251464844</v>
          </cell>
        </row>
        <row r="63">
          <cell r="A63">
            <v>42004</v>
          </cell>
          <cell r="B63">
            <v>184.03700256347656</v>
          </cell>
          <cell r="D63">
            <v>151.55999755859375</v>
          </cell>
          <cell r="G63">
            <v>482.60800170898438</v>
          </cell>
          <cell r="J63">
            <v>330.23199462890625</v>
          </cell>
          <cell r="M63">
            <v>431.14700317382813</v>
          </cell>
          <cell r="N63">
            <v>238.74699401855469</v>
          </cell>
          <cell r="P63">
            <v>280.68701171875</v>
          </cell>
          <cell r="Q63">
            <v>298.19100952148438</v>
          </cell>
          <cell r="R63">
            <v>345.79299926757813</v>
          </cell>
          <cell r="S63">
            <v>345.84698486328125</v>
          </cell>
          <cell r="T63">
            <v>387.39700317382813</v>
          </cell>
          <cell r="U63">
            <v>341.7650146484375</v>
          </cell>
          <cell r="V63">
            <v>423.84500122070313</v>
          </cell>
          <cell r="W63">
            <v>204.12399291992188</v>
          </cell>
          <cell r="X63">
            <v>340.5780029296875</v>
          </cell>
          <cell r="Y63">
            <v>299.36898803710938</v>
          </cell>
          <cell r="Z63">
            <v>360.41500854492188</v>
          </cell>
          <cell r="AA63">
            <v>340.95999145507813</v>
          </cell>
          <cell r="AB63">
            <v>309.71499633789063</v>
          </cell>
          <cell r="AC63">
            <v>368.30099487304688</v>
          </cell>
          <cell r="AD63">
            <v>341.802001953125</v>
          </cell>
          <cell r="AE63">
            <v>340.69198608398438</v>
          </cell>
          <cell r="AF63">
            <v>420.62899780273438</v>
          </cell>
          <cell r="AG63">
            <v>360.71701049804688</v>
          </cell>
          <cell r="AH63">
            <v>779.91302490234375</v>
          </cell>
          <cell r="AI63">
            <v>346.52200317382813</v>
          </cell>
          <cell r="AJ63">
            <v>320.18499755859375</v>
          </cell>
          <cell r="AK63">
            <v>326.0780029296875</v>
          </cell>
          <cell r="AL63">
            <v>292.2869873046875</v>
          </cell>
          <cell r="AM63">
            <v>353.36199951171875</v>
          </cell>
          <cell r="AN63">
            <v>338.78799438476563</v>
          </cell>
          <cell r="AO63">
            <v>342.46798706054688</v>
          </cell>
          <cell r="AP63">
            <v>321.81100463867188</v>
          </cell>
          <cell r="AQ63">
            <v>343.19198608398438</v>
          </cell>
          <cell r="AR63">
            <v>409.07998657226563</v>
          </cell>
          <cell r="AS63">
            <v>457.947998046875</v>
          </cell>
          <cell r="AT63">
            <v>325.46200561523438</v>
          </cell>
          <cell r="AU63">
            <v>386.96701049804688</v>
          </cell>
          <cell r="AV63">
            <v>185.86900329589844</v>
          </cell>
          <cell r="AW63">
            <v>185.27799987792969</v>
          </cell>
          <cell r="AX63">
            <v>323.08599853515625</v>
          </cell>
          <cell r="AY63">
            <v>373.98199462890625</v>
          </cell>
          <cell r="BB63">
            <v>363.70098876953125</v>
          </cell>
          <cell r="BE63">
            <v>290.10198974609375</v>
          </cell>
          <cell r="BF63">
            <v>333.63699340820313</v>
          </cell>
          <cell r="BG63">
            <v>962.92901611328125</v>
          </cell>
          <cell r="BH63">
            <v>2595.279052734375</v>
          </cell>
          <cell r="BI63">
            <v>1048.1839599609375</v>
          </cell>
          <cell r="BJ63">
            <v>1961.4189453125</v>
          </cell>
          <cell r="BK63">
            <v>570.6669921875</v>
          </cell>
          <cell r="BL63">
            <v>596.85699462890625</v>
          </cell>
          <cell r="BM63">
            <v>621.40997314453125</v>
          </cell>
          <cell r="BN63">
            <v>721.260986328125</v>
          </cell>
          <cell r="BO63">
            <v>491.54901123046875</v>
          </cell>
          <cell r="BP63">
            <v>282.2869873046875</v>
          </cell>
          <cell r="BQ63">
            <v>506.44500732421875</v>
          </cell>
          <cell r="BR63">
            <v>368.64199829101563</v>
          </cell>
          <cell r="BS63">
            <v>292.989990234375</v>
          </cell>
          <cell r="BT63">
            <v>348.47299194335938</v>
          </cell>
          <cell r="BU63">
            <v>115.09200286865234</v>
          </cell>
          <cell r="BV63">
            <v>337.63900756835938</v>
          </cell>
          <cell r="BW63">
            <v>259.54299926757813</v>
          </cell>
          <cell r="BX63">
            <v>276.73199462890625</v>
          </cell>
          <cell r="BY63">
            <v>2499.18603515625</v>
          </cell>
          <cell r="BZ63">
            <v>2458.748046875</v>
          </cell>
          <cell r="CA63">
            <v>272.09698486328125</v>
          </cell>
          <cell r="CB63">
            <v>243.24517822265625</v>
          </cell>
          <cell r="CC63">
            <v>246.61614990234375</v>
          </cell>
          <cell r="CD63">
            <v>306.59954833984375</v>
          </cell>
          <cell r="CE63">
            <v>340.61346435546875</v>
          </cell>
          <cell r="CF63">
            <v>295.28457641601563</v>
          </cell>
          <cell r="CG63">
            <v>329.334228515625</v>
          </cell>
          <cell r="CH63">
            <v>292.279052734375</v>
          </cell>
          <cell r="CI63">
            <v>544.80877685546875</v>
          </cell>
          <cell r="CJ63">
            <v>446.66925048828125</v>
          </cell>
          <cell r="CK63">
            <v>377.11483764648438</v>
          </cell>
          <cell r="CL63">
            <v>374.19424438476563</v>
          </cell>
          <cell r="CM63">
            <v>866.3543701171875</v>
          </cell>
          <cell r="CN63">
            <v>314.57711791992188</v>
          </cell>
          <cell r="CO63">
            <v>157.09866333007813</v>
          </cell>
          <cell r="CP63">
            <v>398.10409545898438</v>
          </cell>
          <cell r="CQ63">
            <v>260.9522705078125</v>
          </cell>
          <cell r="CR63">
            <v>337.62649536132813</v>
          </cell>
          <cell r="CS63">
            <v>194.4298095703125</v>
          </cell>
          <cell r="CT63">
            <v>351.6658935546875</v>
          </cell>
          <cell r="CU63">
            <v>372.62881469726563</v>
          </cell>
          <cell r="CV63">
            <v>199.5164794921875</v>
          </cell>
          <cell r="CW63">
            <v>199.30982971191406</v>
          </cell>
          <cell r="CX63">
            <v>320.65634155273438</v>
          </cell>
          <cell r="CY63">
            <v>178.26249694824219</v>
          </cell>
          <cell r="CZ63">
            <v>336.09954833984375</v>
          </cell>
          <cell r="DA63">
            <v>160.72305297851563</v>
          </cell>
          <cell r="DB63">
            <v>184.97084045410156</v>
          </cell>
          <cell r="DC63">
            <v>210.6214599609375</v>
          </cell>
          <cell r="DD63">
            <v>326.55120849609375</v>
          </cell>
          <cell r="DE63">
            <v>471.07028198242188</v>
          </cell>
          <cell r="DF63">
            <v>152.71670532226563</v>
          </cell>
          <cell r="DG63">
            <v>181.93785095214844</v>
          </cell>
          <cell r="DH63">
            <v>193.58305358886719</v>
          </cell>
          <cell r="DI63">
            <v>254.82090759277344</v>
          </cell>
          <cell r="DJ63">
            <v>306.28363037109375</v>
          </cell>
          <cell r="DK63">
            <v>208.65838623046875</v>
          </cell>
          <cell r="DL63">
            <v>1235.776611328125</v>
          </cell>
          <cell r="DM63">
            <v>253.15780639648438</v>
          </cell>
          <cell r="DN63">
            <v>217.52156066894531</v>
          </cell>
          <cell r="DO63">
            <v>146.78314208984375</v>
          </cell>
          <cell r="DQ63">
            <v>956.30999755859375</v>
          </cell>
          <cell r="DR63">
            <v>2058.89990234375</v>
          </cell>
          <cell r="DS63">
            <v>216.98197937011719</v>
          </cell>
          <cell r="DT63">
            <v>128.23678588867188</v>
          </cell>
          <cell r="DU63">
            <v>138.75823974609375</v>
          </cell>
          <cell r="DV63">
            <v>42004</v>
          </cell>
          <cell r="DW63">
            <v>42004</v>
          </cell>
          <cell r="DX63">
            <v>451.15701293945313</v>
          </cell>
          <cell r="DY63">
            <v>202.83000183105469</v>
          </cell>
          <cell r="DZ63">
            <v>370.73599243164063</v>
          </cell>
          <cell r="EA63">
            <v>462.78500366210938</v>
          </cell>
          <cell r="EB63">
            <v>270.85299682617188</v>
          </cell>
          <cell r="EC63">
            <v>441.02301025390625</v>
          </cell>
          <cell r="ED63">
            <v>323.47299194335938</v>
          </cell>
          <cell r="EE63">
            <v>324.76400756835938</v>
          </cell>
          <cell r="EF63">
            <v>374.63699340820313</v>
          </cell>
          <cell r="EG63">
            <v>348.739990234375</v>
          </cell>
          <cell r="EH63">
            <v>305.13400268554688</v>
          </cell>
          <cell r="EI63">
            <v>277.4010009765625</v>
          </cell>
          <cell r="EJ63">
            <v>404.69100952148438</v>
          </cell>
          <cell r="EK63">
            <v>299.0369873046875</v>
          </cell>
          <cell r="EL63">
            <v>306.39401245117188</v>
          </cell>
          <cell r="EM63">
            <v>181.61399841308594</v>
          </cell>
          <cell r="EN63">
            <v>187.21000671386719</v>
          </cell>
          <cell r="EO63">
            <v>299.60000610351563</v>
          </cell>
          <cell r="EP63">
            <v>186.85078430175781</v>
          </cell>
          <cell r="EQ63">
            <v>182.67988586425781</v>
          </cell>
          <cell r="ER63">
            <v>184.91876220703125</v>
          </cell>
        </row>
        <row r="64">
          <cell r="A64">
            <v>42035</v>
          </cell>
          <cell r="B64">
            <v>182.61300659179688</v>
          </cell>
          <cell r="D64">
            <v>154.24000549316406</v>
          </cell>
          <cell r="G64">
            <v>471.77899169921875</v>
          </cell>
          <cell r="J64">
            <v>334.864990234375</v>
          </cell>
          <cell r="M64">
            <v>436.10198974609375</v>
          </cell>
          <cell r="N64">
            <v>240.57400512695313</v>
          </cell>
          <cell r="P64">
            <v>284.35299682617188</v>
          </cell>
          <cell r="Q64">
            <v>303.75698852539063</v>
          </cell>
          <cell r="R64">
            <v>346.16000366210938</v>
          </cell>
          <cell r="S64">
            <v>343.2349853515625</v>
          </cell>
          <cell r="T64">
            <v>376.34201049804688</v>
          </cell>
          <cell r="U64">
            <v>341.4119873046875</v>
          </cell>
          <cell r="V64">
            <v>417.47299194335938</v>
          </cell>
          <cell r="W64">
            <v>191.87300109863281</v>
          </cell>
          <cell r="X64">
            <v>338.62600708007813</v>
          </cell>
          <cell r="Y64">
            <v>304.17001342773438</v>
          </cell>
          <cell r="Z64">
            <v>363.86700439453125</v>
          </cell>
          <cell r="AA64">
            <v>342.02398681640625</v>
          </cell>
          <cell r="AB64">
            <v>295.9840087890625</v>
          </cell>
          <cell r="AC64">
            <v>363.10101318359375</v>
          </cell>
          <cell r="AD64">
            <v>344.0419921875</v>
          </cell>
          <cell r="AE64">
            <v>343.97601318359375</v>
          </cell>
          <cell r="AF64">
            <v>421.67498779296875</v>
          </cell>
          <cell r="AG64">
            <v>354.83499145507813</v>
          </cell>
          <cell r="AH64">
            <v>774.04901123046875</v>
          </cell>
          <cell r="AI64">
            <v>334.11599731445313</v>
          </cell>
          <cell r="AJ64">
            <v>325.57901000976563</v>
          </cell>
          <cell r="AK64">
            <v>328.75299072265625</v>
          </cell>
          <cell r="AL64">
            <v>293.25399780273438</v>
          </cell>
          <cell r="AM64">
            <v>353.57501220703125</v>
          </cell>
          <cell r="AN64">
            <v>338.43499755859375</v>
          </cell>
          <cell r="AO64">
            <v>343.34201049804688</v>
          </cell>
          <cell r="AP64">
            <v>322.39199829101563</v>
          </cell>
          <cell r="AQ64">
            <v>348.11300659179688</v>
          </cell>
          <cell r="AR64">
            <v>407.57400512695313</v>
          </cell>
          <cell r="AS64">
            <v>458.02899169921875</v>
          </cell>
          <cell r="AT64">
            <v>322.1669921875</v>
          </cell>
          <cell r="AU64">
            <v>386.760009765625</v>
          </cell>
          <cell r="AV64">
            <v>185.85600280761719</v>
          </cell>
          <cell r="AW64">
            <v>185.51300048828125</v>
          </cell>
          <cell r="AX64">
            <v>327.94900512695313</v>
          </cell>
          <cell r="AY64">
            <v>379.99600219726563</v>
          </cell>
          <cell r="BB64">
            <v>366.66500854492188</v>
          </cell>
          <cell r="BE64">
            <v>285.23098754882813</v>
          </cell>
          <cell r="BF64">
            <v>334.35800170898438</v>
          </cell>
          <cell r="BG64">
            <v>972.9520263671875</v>
          </cell>
          <cell r="BH64">
            <v>2666.39892578125</v>
          </cell>
          <cell r="BI64">
            <v>1055.4129638671875</v>
          </cell>
          <cell r="BJ64">
            <v>1977.27197265625</v>
          </cell>
          <cell r="BK64">
            <v>592.7239990234375</v>
          </cell>
          <cell r="BL64">
            <v>614.6259765625</v>
          </cell>
          <cell r="BM64">
            <v>640.072998046875</v>
          </cell>
          <cell r="BN64">
            <v>738.5460205078125</v>
          </cell>
          <cell r="BO64">
            <v>503.26998901367188</v>
          </cell>
          <cell r="BP64">
            <v>291.70498657226563</v>
          </cell>
          <cell r="BQ64">
            <v>515.5360107421875</v>
          </cell>
          <cell r="BR64">
            <v>373.19900512695313</v>
          </cell>
          <cell r="BS64">
            <v>294.45498657226563</v>
          </cell>
          <cell r="BT64">
            <v>346.61300659179688</v>
          </cell>
          <cell r="BU64">
            <v>111.20999908447266</v>
          </cell>
          <cell r="BV64">
            <v>340.94699096679688</v>
          </cell>
          <cell r="BW64">
            <v>262.12899780273438</v>
          </cell>
          <cell r="BX64">
            <v>279.14300537109375</v>
          </cell>
          <cell r="BY64">
            <v>2504.367919921875</v>
          </cell>
          <cell r="BZ64">
            <v>2466.906982421875</v>
          </cell>
          <cell r="CA64">
            <v>278.1090087890625</v>
          </cell>
          <cell r="CB64">
            <v>248.49867248535156</v>
          </cell>
          <cell r="CC64">
            <v>251.287109375</v>
          </cell>
          <cell r="CD64">
            <v>310.64141845703125</v>
          </cell>
          <cell r="CE64">
            <v>339.72817993164063</v>
          </cell>
          <cell r="CF64">
            <v>292.504150390625</v>
          </cell>
          <cell r="CG64">
            <v>334.8311767578125</v>
          </cell>
          <cell r="CH64">
            <v>284.08294677734375</v>
          </cell>
          <cell r="CI64">
            <v>546.716552734375</v>
          </cell>
          <cell r="CJ64">
            <v>448.73300170898438</v>
          </cell>
          <cell r="CK64">
            <v>364.28271484375</v>
          </cell>
          <cell r="CL64">
            <v>371.50738525390625</v>
          </cell>
          <cell r="CM64">
            <v>864.76788330078125</v>
          </cell>
          <cell r="CN64">
            <v>317.79391479492188</v>
          </cell>
          <cell r="CO64">
            <v>158.28666687011719</v>
          </cell>
          <cell r="CP64">
            <v>397.10763549804688</v>
          </cell>
          <cell r="CQ64">
            <v>263.2786865234375</v>
          </cell>
          <cell r="CR64">
            <v>339.10614013671875</v>
          </cell>
          <cell r="CS64">
            <v>198.45774841308594</v>
          </cell>
          <cell r="CT64">
            <v>349.29266357421875</v>
          </cell>
          <cell r="CU64">
            <v>365.6448974609375</v>
          </cell>
          <cell r="CV64">
            <v>196.42855834960938</v>
          </cell>
          <cell r="CW64">
            <v>204.15841674804688</v>
          </cell>
          <cell r="CX64">
            <v>289.53054809570313</v>
          </cell>
          <cell r="CY64">
            <v>180.13998413085938</v>
          </cell>
          <cell r="CZ64">
            <v>334.79766845703125</v>
          </cell>
          <cell r="DA64">
            <v>161.98617553710938</v>
          </cell>
          <cell r="DB64">
            <v>185.03717041015625</v>
          </cell>
          <cell r="DC64">
            <v>210.31103515625</v>
          </cell>
          <cell r="DD64">
            <v>320.72482299804688</v>
          </cell>
          <cell r="DE64">
            <v>472.01596069335938</v>
          </cell>
          <cell r="DF64">
            <v>153.73472595214844</v>
          </cell>
          <cell r="DG64">
            <v>185.99559020996094</v>
          </cell>
          <cell r="DH64">
            <v>196.45362854003906</v>
          </cell>
          <cell r="DI64">
            <v>255.49433898925781</v>
          </cell>
          <cell r="DJ64">
            <v>310.2640380859375</v>
          </cell>
          <cell r="DK64">
            <v>209.84779357910156</v>
          </cell>
          <cell r="DL64">
            <v>1212.797119140625</v>
          </cell>
          <cell r="DM64">
            <v>255.06672668457031</v>
          </cell>
          <cell r="DN64">
            <v>220.10595703125</v>
          </cell>
          <cell r="DO64">
            <v>147.48666381835938</v>
          </cell>
          <cell r="DQ64">
            <v>961.6099853515625</v>
          </cell>
          <cell r="DR64">
            <v>1994.989990234375</v>
          </cell>
          <cell r="DV64">
            <v>42035</v>
          </cell>
          <cell r="DW64">
            <v>42035</v>
          </cell>
          <cell r="DX64">
            <v>449.2969970703125</v>
          </cell>
          <cell r="DY64">
            <v>205.62800598144531</v>
          </cell>
          <cell r="DZ64">
            <v>373.84698486328125</v>
          </cell>
          <cell r="EA64">
            <v>465.3800048828125</v>
          </cell>
          <cell r="EB64">
            <v>274.14801025390625</v>
          </cell>
          <cell r="EC64">
            <v>444.3489990234375</v>
          </cell>
          <cell r="ED64">
            <v>328.22100830078125</v>
          </cell>
          <cell r="EE64">
            <v>327.9949951171875</v>
          </cell>
          <cell r="EF64">
            <v>379.51901245117188</v>
          </cell>
          <cell r="EG64">
            <v>355.03900146484375</v>
          </cell>
          <cell r="EH64">
            <v>304.90301513671875</v>
          </cell>
          <cell r="EI64">
            <v>279.53900146484375</v>
          </cell>
          <cell r="EJ64">
            <v>407.20700073242188</v>
          </cell>
          <cell r="EK64">
            <v>301.73699951171875</v>
          </cell>
          <cell r="EL64">
            <v>308.37799072265625</v>
          </cell>
          <cell r="EM64">
            <v>184.24800109863281</v>
          </cell>
          <cell r="EN64">
            <v>187.11199951171875</v>
          </cell>
          <cell r="EO64">
            <v>302.9169921875</v>
          </cell>
          <cell r="EP64">
            <v>188.71244812011719</v>
          </cell>
          <cell r="EQ64">
            <v>184.09548950195313</v>
          </cell>
          <cell r="ER64">
            <v>186.54396057128906</v>
          </cell>
        </row>
        <row r="65">
          <cell r="A65">
            <v>42063</v>
          </cell>
          <cell r="B65">
            <v>183.50700378417969</v>
          </cell>
          <cell r="D65">
            <v>154.43400573730469</v>
          </cell>
          <cell r="G65">
            <v>477.67599487304688</v>
          </cell>
          <cell r="J65">
            <v>335.75799560546875</v>
          </cell>
          <cell r="M65">
            <v>439.64801025390625</v>
          </cell>
          <cell r="N65">
            <v>235.68499755859375</v>
          </cell>
          <cell r="P65">
            <v>283.50201416015625</v>
          </cell>
          <cell r="Q65">
            <v>303.54098510742188</v>
          </cell>
          <cell r="R65">
            <v>351.468994140625</v>
          </cell>
          <cell r="S65">
            <v>353.093994140625</v>
          </cell>
          <cell r="T65">
            <v>390.239990234375</v>
          </cell>
          <cell r="U65">
            <v>347.76400756835938</v>
          </cell>
          <cell r="V65">
            <v>429.82199096679688</v>
          </cell>
          <cell r="W65">
            <v>201.7969970703125</v>
          </cell>
          <cell r="X65">
            <v>346.09298706054688</v>
          </cell>
          <cell r="Y65">
            <v>304.57000732421875</v>
          </cell>
          <cell r="Z65">
            <v>364.13699340820313</v>
          </cell>
          <cell r="AA65">
            <v>345.49700927734375</v>
          </cell>
          <cell r="AB65">
            <v>317.67999267578125</v>
          </cell>
          <cell r="AC65">
            <v>372.45700073242188</v>
          </cell>
          <cell r="AD65">
            <v>348.13400268554688</v>
          </cell>
          <cell r="AE65">
            <v>346.82000732421875</v>
          </cell>
          <cell r="AF65">
            <v>429.55801391601563</v>
          </cell>
          <cell r="AG65">
            <v>366.20999145507813</v>
          </cell>
          <cell r="AH65">
            <v>802.219970703125</v>
          </cell>
          <cell r="AI65">
            <v>346.75799560546875</v>
          </cell>
          <cell r="AJ65">
            <v>325.3179931640625</v>
          </cell>
          <cell r="AK65">
            <v>331.60400390625</v>
          </cell>
          <cell r="AL65">
            <v>299.33700561523438</v>
          </cell>
          <cell r="AM65">
            <v>357.94100952148438</v>
          </cell>
          <cell r="AN65">
            <v>343.8699951171875</v>
          </cell>
          <cell r="AO65">
            <v>348.34298706054688</v>
          </cell>
          <cell r="AP65">
            <v>326.93399047851563</v>
          </cell>
          <cell r="AQ65">
            <v>348.97198486328125</v>
          </cell>
          <cell r="AR65">
            <v>412.03500366210938</v>
          </cell>
          <cell r="AS65">
            <v>469.65798950195313</v>
          </cell>
          <cell r="AT65">
            <v>328.48699951171875</v>
          </cell>
          <cell r="AU65">
            <v>392.47198486328125</v>
          </cell>
          <cell r="AV65">
            <v>189.17799377441406</v>
          </cell>
          <cell r="AW65">
            <v>188.45399475097656</v>
          </cell>
          <cell r="AX65">
            <v>331.9639892578125</v>
          </cell>
          <cell r="AY65">
            <v>381.32501220703125</v>
          </cell>
          <cell r="BB65">
            <v>371.69400024414063</v>
          </cell>
          <cell r="BE65">
            <v>306.96200561523438</v>
          </cell>
          <cell r="BF65">
            <v>339.14498901367188</v>
          </cell>
          <cell r="BG65">
            <v>979.385009765625</v>
          </cell>
          <cell r="BH65">
            <v>2644.10595703125</v>
          </cell>
          <cell r="BI65">
            <v>1080.593017578125</v>
          </cell>
          <cell r="BJ65">
            <v>1973.4820556640625</v>
          </cell>
          <cell r="BK65">
            <v>579.093994140625</v>
          </cell>
          <cell r="BL65">
            <v>607.08001708984375</v>
          </cell>
          <cell r="BM65">
            <v>632.552001953125</v>
          </cell>
          <cell r="BN65">
            <v>735.822021484375</v>
          </cell>
          <cell r="BO65">
            <v>496.48599243164063</v>
          </cell>
          <cell r="BP65">
            <v>287.81201171875</v>
          </cell>
          <cell r="BQ65">
            <v>510.43301391601563</v>
          </cell>
          <cell r="BR65">
            <v>380.29299926757813</v>
          </cell>
          <cell r="BS65">
            <v>302.44000244140625</v>
          </cell>
          <cell r="BT65">
            <v>357.49099731445313</v>
          </cell>
          <cell r="BU65">
            <v>119.29199981689453</v>
          </cell>
          <cell r="BV65">
            <v>347.71701049804688</v>
          </cell>
          <cell r="BW65">
            <v>267.739013671875</v>
          </cell>
          <cell r="BX65">
            <v>280.92001342773438</v>
          </cell>
          <cell r="BY65">
            <v>2564.841064453125</v>
          </cell>
          <cell r="BZ65">
            <v>2501.7099609375</v>
          </cell>
          <cell r="CA65">
            <v>275.24700927734375</v>
          </cell>
          <cell r="CB65">
            <v>251.01884460449219</v>
          </cell>
          <cell r="CC65">
            <v>251.38426208496094</v>
          </cell>
          <cell r="CD65">
            <v>310.46383666992188</v>
          </cell>
          <cell r="CE65">
            <v>344.04266357421875</v>
          </cell>
          <cell r="CF65">
            <v>302.91635131835938</v>
          </cell>
          <cell r="CG65">
            <v>335.56991577148438</v>
          </cell>
          <cell r="CH65">
            <v>291.13052368164063</v>
          </cell>
          <cell r="CI65">
            <v>569.4158935546875</v>
          </cell>
          <cell r="CJ65">
            <v>456.22665405273438</v>
          </cell>
          <cell r="CK65">
            <v>372.38824462890625</v>
          </cell>
          <cell r="CL65">
            <v>388.21963500976563</v>
          </cell>
          <cell r="CM65">
            <v>886.9820556640625</v>
          </cell>
          <cell r="CN65">
            <v>319.76504516601563</v>
          </cell>
          <cell r="CO65">
            <v>159.78166198730469</v>
          </cell>
          <cell r="CP65">
            <v>403.90863037109375</v>
          </cell>
          <cell r="CQ65">
            <v>264.99606323242188</v>
          </cell>
          <cell r="CR65">
            <v>344.13003540039063</v>
          </cell>
          <cell r="CS65">
            <v>198.72756958007813</v>
          </cell>
          <cell r="CT65">
            <v>360.04116821289063</v>
          </cell>
          <cell r="CU65">
            <v>377.49496459960938</v>
          </cell>
          <cell r="CV65">
            <v>200.38102722167969</v>
          </cell>
          <cell r="CW65">
            <v>204.98808288574219</v>
          </cell>
          <cell r="CX65">
            <v>316.88583374023438</v>
          </cell>
          <cell r="CY65">
            <v>179.74824523925781</v>
          </cell>
          <cell r="CZ65">
            <v>347.79461669921875</v>
          </cell>
          <cell r="DA65">
            <v>162.91761779785156</v>
          </cell>
          <cell r="DB65">
            <v>187.07723999023438</v>
          </cell>
          <cell r="DC65">
            <v>216.11341857910156</v>
          </cell>
          <cell r="DD65">
            <v>326.7574462890625</v>
          </cell>
          <cell r="DE65">
            <v>476.1673583984375</v>
          </cell>
          <cell r="DF65">
            <v>155.72572326660156</v>
          </cell>
          <cell r="DG65">
            <v>186.21295166015625</v>
          </cell>
          <cell r="DH65">
            <v>197.98649597167969</v>
          </cell>
          <cell r="DI65">
            <v>258.61727905273438</v>
          </cell>
          <cell r="DJ65">
            <v>310.78091430664063</v>
          </cell>
          <cell r="DK65">
            <v>211.23011779785156</v>
          </cell>
          <cell r="DL65">
            <v>1273.7862548828125</v>
          </cell>
          <cell r="DM65">
            <v>256.83493041992188</v>
          </cell>
          <cell r="DN65">
            <v>220.99385070800781</v>
          </cell>
          <cell r="DO65">
            <v>150.51278686523438</v>
          </cell>
          <cell r="DQ65">
            <v>990.280029296875</v>
          </cell>
          <cell r="DR65">
            <v>2104.5</v>
          </cell>
          <cell r="DV65">
            <v>42063</v>
          </cell>
          <cell r="DW65">
            <v>42063</v>
          </cell>
          <cell r="DX65">
            <v>473.09298706054688</v>
          </cell>
          <cell r="DY65">
            <v>207.968994140625</v>
          </cell>
          <cell r="DZ65">
            <v>380.510986328125</v>
          </cell>
          <cell r="EA65">
            <v>474.57199096679688</v>
          </cell>
          <cell r="EB65">
            <v>281.61599731445313</v>
          </cell>
          <cell r="EC65">
            <v>454.07199096679688</v>
          </cell>
          <cell r="ED65">
            <v>334.34201049804688</v>
          </cell>
          <cell r="EE65">
            <v>336.83099365234375</v>
          </cell>
          <cell r="EF65">
            <v>385.0570068359375</v>
          </cell>
          <cell r="EG65">
            <v>360.54901123046875</v>
          </cell>
          <cell r="EH65">
            <v>312.5880126953125</v>
          </cell>
          <cell r="EI65">
            <v>283.53500366210938</v>
          </cell>
          <cell r="EJ65">
            <v>413.32400512695313</v>
          </cell>
          <cell r="EK65">
            <v>306.6610107421875</v>
          </cell>
          <cell r="EL65">
            <v>315.12899780273438</v>
          </cell>
          <cell r="EM65">
            <v>186.90199279785156</v>
          </cell>
          <cell r="EN65">
            <v>192.30900573730469</v>
          </cell>
          <cell r="EO65">
            <v>307.97198486328125</v>
          </cell>
          <cell r="EP65">
            <v>192.01251220703125</v>
          </cell>
          <cell r="EQ65">
            <v>188.33158874511719</v>
          </cell>
          <cell r="ER65">
            <v>189.96305847167969</v>
          </cell>
        </row>
        <row r="66">
          <cell r="A66">
            <v>42094</v>
          </cell>
          <cell r="B66">
            <v>184.68499755859375</v>
          </cell>
          <cell r="D66">
            <v>154.50900268554688</v>
          </cell>
          <cell r="G66">
            <v>476.12298583984375</v>
          </cell>
          <cell r="J66">
            <v>338.03298950195313</v>
          </cell>
          <cell r="M66">
            <v>440.10000610351563</v>
          </cell>
          <cell r="N66">
            <v>232.93299865722656</v>
          </cell>
          <cell r="P66">
            <v>284.75100708007813</v>
          </cell>
          <cell r="Q66">
            <v>304.85598754882813</v>
          </cell>
          <cell r="R66">
            <v>352.87701416015625</v>
          </cell>
          <cell r="S66">
            <v>357.54098510742188</v>
          </cell>
          <cell r="T66">
            <v>392.39801025390625</v>
          </cell>
          <cell r="U66">
            <v>350.1669921875</v>
          </cell>
          <cell r="V66">
            <v>434.12298583984375</v>
          </cell>
          <cell r="W66">
            <v>200.91700744628906</v>
          </cell>
          <cell r="X66">
            <v>347.2650146484375</v>
          </cell>
          <cell r="Y66">
            <v>305.8699951171875</v>
          </cell>
          <cell r="Z66">
            <v>365.94000244140625</v>
          </cell>
          <cell r="AA66">
            <v>344.16299438476563</v>
          </cell>
          <cell r="AB66">
            <v>320.21499633789063</v>
          </cell>
          <cell r="AC66">
            <v>375.43798828125</v>
          </cell>
          <cell r="AD66">
            <v>351.218994140625</v>
          </cell>
          <cell r="AE66">
            <v>348.406005859375</v>
          </cell>
          <cell r="AF66">
            <v>429.22500610351563</v>
          </cell>
          <cell r="AG66">
            <v>369.94100952148438</v>
          </cell>
          <cell r="AH66">
            <v>827.197021484375</v>
          </cell>
          <cell r="AI66">
            <v>346.74600219726563</v>
          </cell>
          <cell r="AJ66">
            <v>327.44500732421875</v>
          </cell>
          <cell r="AK66">
            <v>332.98001098632813</v>
          </cell>
          <cell r="AL66">
            <v>301.6820068359375</v>
          </cell>
          <cell r="AM66">
            <v>356.93499755859375</v>
          </cell>
          <cell r="AN66">
            <v>344.76199340820313</v>
          </cell>
          <cell r="AO66">
            <v>351.51199340820313</v>
          </cell>
          <cell r="AP66">
            <v>327.93798828125</v>
          </cell>
          <cell r="AQ66">
            <v>350.80999755859375</v>
          </cell>
          <cell r="AR66">
            <v>414.72500610351563</v>
          </cell>
          <cell r="AS66">
            <v>477.41400146484375</v>
          </cell>
          <cell r="AT66">
            <v>327.9219970703125</v>
          </cell>
          <cell r="AU66">
            <v>396.95901489257813</v>
          </cell>
          <cell r="AV66">
            <v>190.16400146484375</v>
          </cell>
          <cell r="AW66">
            <v>189.5</v>
          </cell>
          <cell r="AX66">
            <v>332.6510009765625</v>
          </cell>
          <cell r="AY66">
            <v>381.6669921875</v>
          </cell>
          <cell r="BB66">
            <v>373.13800048828125</v>
          </cell>
          <cell r="BE66">
            <v>323.218994140625</v>
          </cell>
          <cell r="BF66">
            <v>341.1669921875</v>
          </cell>
          <cell r="BG66">
            <v>983.4749755859375</v>
          </cell>
          <cell r="BH66">
            <v>2653.93310546875</v>
          </cell>
          <cell r="BI66">
            <v>1074.85302734375</v>
          </cell>
          <cell r="BJ66">
            <v>1981.123046875</v>
          </cell>
          <cell r="BK66">
            <v>582.6099853515625</v>
          </cell>
          <cell r="BL66">
            <v>609.1510009765625</v>
          </cell>
          <cell r="BM66">
            <v>635.1829833984375</v>
          </cell>
          <cell r="BN66">
            <v>738.260986328125</v>
          </cell>
          <cell r="BO66">
            <v>500.3179931640625</v>
          </cell>
          <cell r="BP66">
            <v>286.45999145507813</v>
          </cell>
          <cell r="BQ66">
            <v>511.9429931640625</v>
          </cell>
          <cell r="BR66">
            <v>378.468994140625</v>
          </cell>
          <cell r="BS66">
            <v>300.9320068359375</v>
          </cell>
          <cell r="BT66">
            <v>354.66400146484375</v>
          </cell>
          <cell r="BU66">
            <v>114.2030029296875</v>
          </cell>
          <cell r="BV66">
            <v>346.56698608398438</v>
          </cell>
          <cell r="BW66">
            <v>267.39898681640625</v>
          </cell>
          <cell r="BX66">
            <v>280.75100708007813</v>
          </cell>
          <cell r="BY66">
            <v>2553.81494140625</v>
          </cell>
          <cell r="BZ66">
            <v>2511.00390625</v>
          </cell>
          <cell r="CA66">
            <v>276.6300048828125</v>
          </cell>
          <cell r="CB66">
            <v>250.55865478515625</v>
          </cell>
          <cell r="CC66">
            <v>251.63008117675781</v>
          </cell>
          <cell r="CD66">
            <v>312.72613525390625</v>
          </cell>
          <cell r="CE66">
            <v>343.00973510742188</v>
          </cell>
          <cell r="CF66">
            <v>307.1201171875</v>
          </cell>
          <cell r="CG66">
            <v>337.67831420898438</v>
          </cell>
          <cell r="CH66">
            <v>291.41366577148438</v>
          </cell>
          <cell r="CI66">
            <v>587.65863037109375</v>
          </cell>
          <cell r="CJ66">
            <v>457.0323486328125</v>
          </cell>
          <cell r="CK66">
            <v>373.00390625</v>
          </cell>
          <cell r="CL66">
            <v>401.20687866210938</v>
          </cell>
          <cell r="CM66">
            <v>883.833740234375</v>
          </cell>
          <cell r="CN66">
            <v>320.76376342773438</v>
          </cell>
          <cell r="CO66">
            <v>160.49851989746094</v>
          </cell>
          <cell r="CP66">
            <v>407.552734375</v>
          </cell>
          <cell r="CQ66">
            <v>266.08969116210938</v>
          </cell>
          <cell r="CR66">
            <v>342.6627197265625</v>
          </cell>
          <cell r="CS66">
            <v>199.26678466796875</v>
          </cell>
          <cell r="CT66">
            <v>369.182373046875</v>
          </cell>
          <cell r="CU66">
            <v>379.94979858398438</v>
          </cell>
          <cell r="CV66">
            <v>201.00967407226563</v>
          </cell>
          <cell r="CW66">
            <v>204.84263610839844</v>
          </cell>
          <cell r="CX66">
            <v>318.65426635742188</v>
          </cell>
          <cell r="CY66">
            <v>180.46304321289063</v>
          </cell>
          <cell r="CZ66">
            <v>352.55020141601563</v>
          </cell>
          <cell r="DA66">
            <v>164.41412353515625</v>
          </cell>
          <cell r="DB66">
            <v>186.13162231445313</v>
          </cell>
          <cell r="DC66">
            <v>217.41801452636719</v>
          </cell>
          <cell r="DD66">
            <v>324.83380126953125</v>
          </cell>
          <cell r="DE66">
            <v>496.59609985351563</v>
          </cell>
          <cell r="DF66">
            <v>157.7509765625</v>
          </cell>
          <cell r="DG66">
            <v>186.00071716308594</v>
          </cell>
          <cell r="DH66">
            <v>197.21212768554688</v>
          </cell>
          <cell r="DI66">
            <v>259.27725219726563</v>
          </cell>
          <cell r="DJ66">
            <v>312.8929443359375</v>
          </cell>
          <cell r="DK66">
            <v>210.51763916015625</v>
          </cell>
          <cell r="DL66">
            <v>1326.743408203125</v>
          </cell>
          <cell r="DM66">
            <v>258.4400634765625</v>
          </cell>
          <cell r="DN66">
            <v>221.09504699707031</v>
          </cell>
          <cell r="DO66">
            <v>150.21295166015625</v>
          </cell>
          <cell r="DQ66">
            <v>974.57000732421875</v>
          </cell>
          <cell r="DR66">
            <v>2067.889892578125</v>
          </cell>
          <cell r="DS66">
            <v>219.74749755859375</v>
          </cell>
          <cell r="DT66">
            <v>128.69236755371094</v>
          </cell>
          <cell r="DU66">
            <v>139.817626953125</v>
          </cell>
          <cell r="DV66">
            <v>42094</v>
          </cell>
          <cell r="DW66">
            <v>42094</v>
          </cell>
          <cell r="DX66">
            <v>461.927001953125</v>
          </cell>
          <cell r="DY66">
            <v>207.36500549316406</v>
          </cell>
          <cell r="DZ66">
            <v>379.52301025390625</v>
          </cell>
          <cell r="EA66">
            <v>475.42999267578125</v>
          </cell>
          <cell r="EB66">
            <v>281.90798950195313</v>
          </cell>
          <cell r="EC66">
            <v>449.7130126953125</v>
          </cell>
          <cell r="ED66">
            <v>340.51699829101563</v>
          </cell>
          <cell r="EE66">
            <v>335.42800903320313</v>
          </cell>
          <cell r="EF66">
            <v>383.67001342773438</v>
          </cell>
          <cell r="EG66">
            <v>361.3389892578125</v>
          </cell>
          <cell r="EH66">
            <v>307.51800537109375</v>
          </cell>
          <cell r="EI66">
            <v>283.43399047851563</v>
          </cell>
          <cell r="EJ66">
            <v>415.67498779296875</v>
          </cell>
          <cell r="EK66">
            <v>307.8179931640625</v>
          </cell>
          <cell r="EL66">
            <v>314.45999145507813</v>
          </cell>
          <cell r="EM66">
            <v>186.12699890136719</v>
          </cell>
          <cell r="EN66">
            <v>192.4949951171875</v>
          </cell>
          <cell r="EO66">
            <v>307.73699951171875</v>
          </cell>
          <cell r="EP66">
            <v>191.79530334472656</v>
          </cell>
          <cell r="EQ66">
            <v>187.44412231445313</v>
          </cell>
          <cell r="ER66">
            <v>189.435546875</v>
          </cell>
        </row>
        <row r="67">
          <cell r="A67">
            <v>42124</v>
          </cell>
          <cell r="B67">
            <v>189.99299621582031</v>
          </cell>
          <cell r="D67">
            <v>155.56900024414063</v>
          </cell>
          <cell r="G67">
            <v>496.34298706054688</v>
          </cell>
          <cell r="J67">
            <v>340.552001953125</v>
          </cell>
          <cell r="M67">
            <v>443.68499755859375</v>
          </cell>
          <cell r="N67">
            <v>236.15299987792969</v>
          </cell>
          <cell r="P67">
            <v>285.19400024414063</v>
          </cell>
          <cell r="Q67">
            <v>305.31900024414063</v>
          </cell>
          <cell r="R67">
            <v>357.4630126953125</v>
          </cell>
          <cell r="S67">
            <v>369.62899780273438</v>
          </cell>
          <cell r="T67">
            <v>419.24899291992188</v>
          </cell>
          <cell r="U67">
            <v>357.5260009765625</v>
          </cell>
          <cell r="V67">
            <v>449.93798828125</v>
          </cell>
          <cell r="W67">
            <v>229.86500549316406</v>
          </cell>
          <cell r="X67">
            <v>354.37600708007813</v>
          </cell>
          <cell r="Y67">
            <v>306.61199951171875</v>
          </cell>
          <cell r="Z67">
            <v>367.17599487304688</v>
          </cell>
          <cell r="AA67">
            <v>350.35198974609375</v>
          </cell>
          <cell r="AB67">
            <v>365.14199829101563</v>
          </cell>
          <cell r="AC67">
            <v>389.31399536132813</v>
          </cell>
          <cell r="AD67">
            <v>356.864013671875</v>
          </cell>
          <cell r="AE67">
            <v>353.53500366210938</v>
          </cell>
          <cell r="AF67">
            <v>437.96600341796875</v>
          </cell>
          <cell r="AG67">
            <v>386.45098876953125</v>
          </cell>
          <cell r="AH67">
            <v>860.63299560546875</v>
          </cell>
          <cell r="AI67">
            <v>368.16598510742188</v>
          </cell>
          <cell r="AJ67">
            <v>328.18798828125</v>
          </cell>
          <cell r="AK67">
            <v>335.52499389648438</v>
          </cell>
          <cell r="AL67">
            <v>305.34201049804688</v>
          </cell>
          <cell r="AM67">
            <v>361.72799682617188</v>
          </cell>
          <cell r="AN67">
            <v>351.48599243164063</v>
          </cell>
          <cell r="AO67">
            <v>359.00799560546875</v>
          </cell>
          <cell r="AP67">
            <v>333.93399047851563</v>
          </cell>
          <cell r="AQ67">
            <v>352.6929931640625</v>
          </cell>
          <cell r="AR67">
            <v>423.635009765625</v>
          </cell>
          <cell r="AS67">
            <v>489.63299560546875</v>
          </cell>
          <cell r="AT67">
            <v>338.5889892578125</v>
          </cell>
          <cell r="AU67">
            <v>408.21499633789063</v>
          </cell>
          <cell r="AV67">
            <v>194.54899597167969</v>
          </cell>
          <cell r="AW67">
            <v>193.52999877929688</v>
          </cell>
          <cell r="AX67">
            <v>335.71701049804688</v>
          </cell>
          <cell r="AY67">
            <v>385.4840087890625</v>
          </cell>
          <cell r="BB67">
            <v>374.05899047851563</v>
          </cell>
          <cell r="BE67">
            <v>335.82699584960938</v>
          </cell>
          <cell r="BF67">
            <v>347.906005859375</v>
          </cell>
          <cell r="BG67">
            <v>994.14202880859375</v>
          </cell>
          <cell r="BH67">
            <v>2639.756103515625</v>
          </cell>
          <cell r="BI67">
            <v>1087.739990234375</v>
          </cell>
          <cell r="BJ67">
            <v>1982.0849609375</v>
          </cell>
          <cell r="BK67">
            <v>574.676025390625</v>
          </cell>
          <cell r="BL67">
            <v>606.3909912109375</v>
          </cell>
          <cell r="BM67">
            <v>631.18597412109375</v>
          </cell>
          <cell r="BN67">
            <v>735.00897216796875</v>
          </cell>
          <cell r="BO67">
            <v>499.41598510742188</v>
          </cell>
          <cell r="BP67">
            <v>288.25698852539063</v>
          </cell>
          <cell r="BQ67">
            <v>509.36099243164063</v>
          </cell>
          <cell r="BR67">
            <v>381.84799194335938</v>
          </cell>
          <cell r="BS67">
            <v>305.03298950195313</v>
          </cell>
          <cell r="BT67">
            <v>360.8909912109375</v>
          </cell>
          <cell r="BU67">
            <v>118.35800170898438</v>
          </cell>
          <cell r="BV67">
            <v>350.16299438476563</v>
          </cell>
          <cell r="BW67">
            <v>268.79598999023438</v>
          </cell>
          <cell r="BX67">
            <v>279.37200927734375</v>
          </cell>
          <cell r="BY67">
            <v>2586.906982421875</v>
          </cell>
          <cell r="BZ67">
            <v>2534.10302734375</v>
          </cell>
          <cell r="CA67">
            <v>275.56698608398438</v>
          </cell>
          <cell r="CB67">
            <v>250.09765625</v>
          </cell>
          <cell r="CC67">
            <v>252.57383728027344</v>
          </cell>
          <cell r="CD67">
            <v>313.6365966796875</v>
          </cell>
          <cell r="CE67">
            <v>348.58016967773438</v>
          </cell>
          <cell r="CF67">
            <v>313.736328125</v>
          </cell>
          <cell r="CG67">
            <v>339.14239501953125</v>
          </cell>
          <cell r="CH67">
            <v>305.41162109375</v>
          </cell>
          <cell r="CI67">
            <v>605.32635498046875</v>
          </cell>
          <cell r="CJ67">
            <v>464.19052124023438</v>
          </cell>
          <cell r="CK67">
            <v>382.20599365234375</v>
          </cell>
          <cell r="CL67">
            <v>422.27081298828125</v>
          </cell>
          <cell r="CM67">
            <v>913.62860107421875</v>
          </cell>
          <cell r="CN67">
            <v>323.3094482421875</v>
          </cell>
          <cell r="CO67">
            <v>161.7093505859375</v>
          </cell>
          <cell r="CP67">
            <v>410.515380859375</v>
          </cell>
          <cell r="CQ67">
            <v>268.3153076171875</v>
          </cell>
          <cell r="CR67">
            <v>348.13946533203125</v>
          </cell>
          <cell r="CS67">
            <v>200.36419677734375</v>
          </cell>
          <cell r="CT67">
            <v>382.81048583984375</v>
          </cell>
          <cell r="CU67">
            <v>397.5987548828125</v>
          </cell>
          <cell r="CV67">
            <v>206.5723876953125</v>
          </cell>
          <cell r="CW67">
            <v>205.14973449707031</v>
          </cell>
          <cell r="CX67">
            <v>345.89251708984375</v>
          </cell>
          <cell r="CY67">
            <v>180.82363891601563</v>
          </cell>
          <cell r="CZ67">
            <v>363.68936157226563</v>
          </cell>
          <cell r="DA67">
            <v>166.41484069824219</v>
          </cell>
          <cell r="DB67">
            <v>190.73638916015625</v>
          </cell>
          <cell r="DC67">
            <v>222.60749816894531</v>
          </cell>
          <cell r="DD67">
            <v>334.355712890625</v>
          </cell>
          <cell r="DE67">
            <v>514.22735595703125</v>
          </cell>
          <cell r="DF67">
            <v>159.67427062988281</v>
          </cell>
          <cell r="DG67">
            <v>187.78349304199219</v>
          </cell>
          <cell r="DH67">
            <v>201.32513427734375</v>
          </cell>
          <cell r="DI67">
            <v>260.73281860351563</v>
          </cell>
          <cell r="DJ67">
            <v>313.948974609375</v>
          </cell>
          <cell r="DK67">
            <v>216.83735656738281</v>
          </cell>
          <cell r="DL67">
            <v>1389.0140380859375</v>
          </cell>
          <cell r="DM67">
            <v>260.00274658203125</v>
          </cell>
          <cell r="DN67">
            <v>219.98310852050781</v>
          </cell>
          <cell r="DO67">
            <v>150.68576049804688</v>
          </cell>
          <cell r="DQ67">
            <v>1047.780029296875</v>
          </cell>
          <cell r="DR67">
            <v>2085.510009765625</v>
          </cell>
          <cell r="DS67">
            <v>220.64501953125</v>
          </cell>
          <cell r="DT67">
            <v>128.79368591308594</v>
          </cell>
          <cell r="DU67">
            <v>139.96115112304688</v>
          </cell>
          <cell r="DV67">
            <v>42124</v>
          </cell>
          <cell r="DW67">
            <v>42124</v>
          </cell>
          <cell r="DX67">
            <v>479.55599975585938</v>
          </cell>
          <cell r="DY67">
            <v>207.80799865722656</v>
          </cell>
          <cell r="DZ67">
            <v>382.781005859375</v>
          </cell>
          <cell r="EA67">
            <v>479.19601440429688</v>
          </cell>
          <cell r="EB67">
            <v>285.00201416015625</v>
          </cell>
          <cell r="EC67">
            <v>453.781005859375</v>
          </cell>
          <cell r="ED67">
            <v>344.72799682617188</v>
          </cell>
          <cell r="EE67">
            <v>338.53399658203125</v>
          </cell>
          <cell r="EF67">
            <v>386.94400024414063</v>
          </cell>
          <cell r="EG67">
            <v>364.82101440429688</v>
          </cell>
          <cell r="EH67">
            <v>309.47000122070313</v>
          </cell>
          <cell r="EI67">
            <v>284.86898803710938</v>
          </cell>
          <cell r="EJ67">
            <v>419.54998779296875</v>
          </cell>
          <cell r="EK67">
            <v>310.82598876953125</v>
          </cell>
          <cell r="EL67">
            <v>315.59698486328125</v>
          </cell>
          <cell r="EM67">
            <v>186.63299560546875</v>
          </cell>
          <cell r="EN67">
            <v>192.02999877929688</v>
          </cell>
          <cell r="EO67">
            <v>311.14999389648438</v>
          </cell>
          <cell r="EP67">
            <v>193.18997192382813</v>
          </cell>
          <cell r="EQ67">
            <v>189.7574462890625</v>
          </cell>
          <cell r="ER67">
            <v>190.79486083984375</v>
          </cell>
        </row>
        <row r="68">
          <cell r="A68">
            <v>42155</v>
          </cell>
          <cell r="B68">
            <v>192.65400695800781</v>
          </cell>
          <cell r="D68">
            <v>155.58799743652344</v>
          </cell>
          <cell r="G68">
            <v>501.05398559570313</v>
          </cell>
          <cell r="J68">
            <v>341.53500366210938</v>
          </cell>
          <cell r="M68">
            <v>443.81100463867188</v>
          </cell>
          <cell r="N68">
            <v>239.0260009765625</v>
          </cell>
          <cell r="P68">
            <v>285.2659912109375</v>
          </cell>
          <cell r="Q68">
            <v>304.93301391601563</v>
          </cell>
          <cell r="R68">
            <v>357.09100341796875</v>
          </cell>
          <cell r="S68">
            <v>375.5989990234375</v>
          </cell>
          <cell r="T68">
            <v>421.3380126953125</v>
          </cell>
          <cell r="U68">
            <v>359.52899169921875</v>
          </cell>
          <cell r="V68">
            <v>456.82000732421875</v>
          </cell>
          <cell r="W68">
            <v>226.03599548339844</v>
          </cell>
          <cell r="X68">
            <v>355.3380126953125</v>
          </cell>
          <cell r="Y68">
            <v>306.135986328125</v>
          </cell>
          <cell r="Z68">
            <v>367.61898803710938</v>
          </cell>
          <cell r="AA68">
            <v>354.32598876953125</v>
          </cell>
          <cell r="AB68">
            <v>365.40899658203125</v>
          </cell>
          <cell r="AC68">
            <v>389.56900024414063</v>
          </cell>
          <cell r="AD68">
            <v>359.04998779296875</v>
          </cell>
          <cell r="AE68">
            <v>355.02200317382813</v>
          </cell>
          <cell r="AF68">
            <v>441.02301025390625</v>
          </cell>
          <cell r="AG68">
            <v>391.3179931640625</v>
          </cell>
          <cell r="AH68">
            <v>878.87701416015625</v>
          </cell>
          <cell r="AI68">
            <v>370.75299072265625</v>
          </cell>
          <cell r="AJ68">
            <v>328.04800415039063</v>
          </cell>
          <cell r="AK68">
            <v>335.1409912109375</v>
          </cell>
          <cell r="AL68">
            <v>305.11599731445313</v>
          </cell>
          <cell r="AM68">
            <v>360.77301025390625</v>
          </cell>
          <cell r="AN68">
            <v>354.09698486328125</v>
          </cell>
          <cell r="AO68">
            <v>359.00799560546875</v>
          </cell>
          <cell r="AP68">
            <v>336.13400268554688</v>
          </cell>
          <cell r="AQ68">
            <v>352.97698974609375</v>
          </cell>
          <cell r="AR68">
            <v>426.49099731445313</v>
          </cell>
          <cell r="AS68">
            <v>494.40200805664063</v>
          </cell>
          <cell r="AT68">
            <v>339.01998901367188</v>
          </cell>
          <cell r="AU68">
            <v>412.46701049804688</v>
          </cell>
          <cell r="AV68">
            <v>195.01100158691406</v>
          </cell>
          <cell r="AW68">
            <v>193.91099548339844</v>
          </cell>
          <cell r="AX68">
            <v>337.05398559570313</v>
          </cell>
          <cell r="AY68">
            <v>384.75100708007813</v>
          </cell>
          <cell r="BB68">
            <v>372.906005859375</v>
          </cell>
          <cell r="BE68">
            <v>345.35299682617188</v>
          </cell>
          <cell r="BF68">
            <v>349.08401489257813</v>
          </cell>
          <cell r="BG68">
            <v>988.114990234375</v>
          </cell>
          <cell r="BH68">
            <v>2626.41796875</v>
          </cell>
          <cell r="BI68">
            <v>1090.9620361328125</v>
          </cell>
          <cell r="BJ68">
            <v>1980.77001953125</v>
          </cell>
          <cell r="BK68">
            <v>569.97100830078125</v>
          </cell>
          <cell r="BL68">
            <v>603.13702392578125</v>
          </cell>
          <cell r="BM68">
            <v>628.1300048828125</v>
          </cell>
          <cell r="BN68">
            <v>731.2750244140625</v>
          </cell>
          <cell r="BO68">
            <v>499.80300903320313</v>
          </cell>
          <cell r="BP68">
            <v>285.72198486328125</v>
          </cell>
          <cell r="BQ68">
            <v>507.656005859375</v>
          </cell>
          <cell r="BR68">
            <v>382.91900634765625</v>
          </cell>
          <cell r="BS68">
            <v>306.37701416015625</v>
          </cell>
          <cell r="BT68">
            <v>360.65701293945313</v>
          </cell>
          <cell r="BU68">
            <v>116.86900329589844</v>
          </cell>
          <cell r="BV68">
            <v>351.51699829101563</v>
          </cell>
          <cell r="BW68">
            <v>269.24700927734375</v>
          </cell>
          <cell r="BX68">
            <v>278.16900634765625</v>
          </cell>
          <cell r="BY68">
            <v>2583.2451171875</v>
          </cell>
          <cell r="BZ68">
            <v>2538.861083984375</v>
          </cell>
          <cell r="CA68">
            <v>274.90399169921875</v>
          </cell>
          <cell r="CB68">
            <v>248.74168395996094</v>
          </cell>
          <cell r="CC68">
            <v>252.1156005859375</v>
          </cell>
          <cell r="CD68">
            <v>313.4713134765625</v>
          </cell>
          <cell r="CE68">
            <v>347.80715942382813</v>
          </cell>
          <cell r="CF68">
            <v>314.19772338867188</v>
          </cell>
          <cell r="CG68">
            <v>338.87890625</v>
          </cell>
          <cell r="CH68">
            <v>310.56039428710938</v>
          </cell>
          <cell r="CI68">
            <v>617.73284912109375</v>
          </cell>
          <cell r="CJ68">
            <v>465.9775390625</v>
          </cell>
          <cell r="CK68">
            <v>388.12460327148438</v>
          </cell>
          <cell r="CL68">
            <v>430.52386474609375</v>
          </cell>
          <cell r="CM68">
            <v>923.57061767578125</v>
          </cell>
          <cell r="CN68">
            <v>323.65524291992188</v>
          </cell>
          <cell r="CO68">
            <v>161.40180969238281</v>
          </cell>
          <cell r="CP68">
            <v>409.25326538085938</v>
          </cell>
          <cell r="CQ68">
            <v>268.07199096679688</v>
          </cell>
          <cell r="CR68">
            <v>347.81710815429688</v>
          </cell>
          <cell r="CS68">
            <v>199.70358276367188</v>
          </cell>
          <cell r="CT68">
            <v>390.34283447265625</v>
          </cell>
          <cell r="CU68">
            <v>401.9520263671875</v>
          </cell>
          <cell r="CV68">
            <v>208.451171875</v>
          </cell>
          <cell r="CW68">
            <v>204.12429809570313</v>
          </cell>
          <cell r="CX68">
            <v>348.06951904296875</v>
          </cell>
          <cell r="CY68">
            <v>180.84138488769531</v>
          </cell>
          <cell r="CZ68">
            <v>367.91378784179688</v>
          </cell>
          <cell r="DA68">
            <v>166.55928039550781</v>
          </cell>
          <cell r="DB68">
            <v>191.23440551757813</v>
          </cell>
          <cell r="DC68">
            <v>227.05282592773438</v>
          </cell>
          <cell r="DD68">
            <v>342.4500732421875</v>
          </cell>
          <cell r="DE68">
            <v>522.34307861328125</v>
          </cell>
          <cell r="DF68">
            <v>159.54531860351563</v>
          </cell>
          <cell r="DG68">
            <v>187.83627319335938</v>
          </cell>
          <cell r="DH68">
            <v>201.4603271484375</v>
          </cell>
          <cell r="DI68">
            <v>261.71218872070313</v>
          </cell>
          <cell r="DJ68">
            <v>313.88638305664063</v>
          </cell>
          <cell r="DK68">
            <v>218.89186096191406</v>
          </cell>
          <cell r="DL68">
            <v>1426.3597412109375</v>
          </cell>
          <cell r="DM68">
            <v>260.802978515625</v>
          </cell>
          <cell r="DN68">
            <v>219.65806579589844</v>
          </cell>
          <cell r="DO68">
            <v>150.77227783203125</v>
          </cell>
          <cell r="DQ68">
            <v>1004.219970703125</v>
          </cell>
          <cell r="DR68">
            <v>2107.389892578125</v>
          </cell>
          <cell r="DV68">
            <v>42155</v>
          </cell>
          <cell r="DW68">
            <v>42155</v>
          </cell>
          <cell r="DX68">
            <v>482.20001220703125</v>
          </cell>
          <cell r="DY68">
            <v>207.71299743652344</v>
          </cell>
          <cell r="DZ68">
            <v>384.33700561523438</v>
          </cell>
          <cell r="EA68">
            <v>481.01699829101563</v>
          </cell>
          <cell r="EB68">
            <v>285.1820068359375</v>
          </cell>
          <cell r="EC68">
            <v>456.46798706054688</v>
          </cell>
          <cell r="ED68">
            <v>344.34298706054688</v>
          </cell>
          <cell r="EE68">
            <v>342.94400024414063</v>
          </cell>
          <cell r="EF68">
            <v>388.63900756835938</v>
          </cell>
          <cell r="EG68">
            <v>366.07199096679688</v>
          </cell>
          <cell r="EH68">
            <v>307.260009765625</v>
          </cell>
          <cell r="EI68">
            <v>285.38900756835938</v>
          </cell>
          <cell r="EJ68">
            <v>420.9110107421875</v>
          </cell>
          <cell r="EK68">
            <v>312.70599365234375</v>
          </cell>
          <cell r="EL68">
            <v>316.8909912109375</v>
          </cell>
          <cell r="EM68">
            <v>186.5780029296875</v>
          </cell>
          <cell r="EN68">
            <v>192.96699523925781</v>
          </cell>
          <cell r="EO68">
            <v>313.04400634765625</v>
          </cell>
          <cell r="EP68">
            <v>193.87861633300781</v>
          </cell>
          <cell r="EQ68">
            <v>190.49642944335938</v>
          </cell>
          <cell r="ER68">
            <v>191.28646850585938</v>
          </cell>
        </row>
        <row r="69">
          <cell r="A69">
            <v>42185</v>
          </cell>
          <cell r="B69">
            <v>192.32000732421875</v>
          </cell>
          <cell r="D69">
            <v>153.93600463867188</v>
          </cell>
          <cell r="G69">
            <v>492.14401245117188</v>
          </cell>
          <cell r="J69">
            <v>338.85101318359375</v>
          </cell>
          <cell r="M69">
            <v>440.57699584960938</v>
          </cell>
          <cell r="N69">
            <v>239.84599304199219</v>
          </cell>
          <cell r="P69">
            <v>283.77499389648438</v>
          </cell>
          <cell r="Q69">
            <v>301.62899780273438</v>
          </cell>
          <cell r="R69">
            <v>352.58999633789063</v>
          </cell>
          <cell r="S69">
            <v>371.10299682617188</v>
          </cell>
          <cell r="T69">
            <v>418.15701293945313</v>
          </cell>
          <cell r="U69">
            <v>355.08499145507813</v>
          </cell>
          <cell r="V69">
            <v>455.5260009765625</v>
          </cell>
          <cell r="W69">
            <v>222.03199768066406</v>
          </cell>
          <cell r="X69">
            <v>350.95901489257813</v>
          </cell>
          <cell r="Y69">
            <v>303.14599609375</v>
          </cell>
          <cell r="Z69">
            <v>364.75601196289063</v>
          </cell>
          <cell r="AA69">
            <v>352.33401489257813</v>
          </cell>
          <cell r="AB69">
            <v>360.98300170898438</v>
          </cell>
          <cell r="AC69">
            <v>381.5889892578125</v>
          </cell>
          <cell r="AD69">
            <v>356.864013671875</v>
          </cell>
          <cell r="AE69">
            <v>353.00399780273438</v>
          </cell>
          <cell r="AF69">
            <v>441.67300415039063</v>
          </cell>
          <cell r="AG69">
            <v>387.177001953125</v>
          </cell>
          <cell r="AH69">
            <v>872.9420166015625</v>
          </cell>
          <cell r="AI69">
            <v>363.24398803710938</v>
          </cell>
          <cell r="AJ69">
            <v>324.822998046875</v>
          </cell>
          <cell r="AK69">
            <v>331.19500732421875</v>
          </cell>
          <cell r="AL69">
            <v>302.64898681640625</v>
          </cell>
          <cell r="AM69">
            <v>354.35101318359375</v>
          </cell>
          <cell r="AN69">
            <v>350.1719970703125</v>
          </cell>
          <cell r="AO69">
            <v>354.25299072265625</v>
          </cell>
          <cell r="AP69">
            <v>332.90200805664063</v>
          </cell>
          <cell r="AQ69">
            <v>350.15200805664063</v>
          </cell>
          <cell r="AR69">
            <v>423.97900390625</v>
          </cell>
          <cell r="AS69">
            <v>490.718994140625</v>
          </cell>
          <cell r="AT69">
            <v>332.64999389648438</v>
          </cell>
          <cell r="AU69">
            <v>408.49398803710938</v>
          </cell>
          <cell r="AV69">
            <v>192.08999633789063</v>
          </cell>
          <cell r="AW69">
            <v>191.36000061035156</v>
          </cell>
          <cell r="AX69">
            <v>332.177001953125</v>
          </cell>
          <cell r="AY69">
            <v>379.98699951171875</v>
          </cell>
          <cell r="BB69">
            <v>365.39898681640625</v>
          </cell>
          <cell r="BE69">
            <v>341.76998901367188</v>
          </cell>
          <cell r="BF69">
            <v>345.1090087890625</v>
          </cell>
          <cell r="BG69">
            <v>971.7550048828125</v>
          </cell>
          <cell r="BH69">
            <v>2583.362060546875</v>
          </cell>
          <cell r="BI69">
            <v>1074.321044921875</v>
          </cell>
          <cell r="BJ69">
            <v>1965.4959716796875</v>
          </cell>
          <cell r="BK69">
            <v>560.5830078125</v>
          </cell>
          <cell r="BL69">
            <v>594.48602294921875</v>
          </cell>
          <cell r="BM69">
            <v>618.6240234375</v>
          </cell>
          <cell r="BN69">
            <v>717.99200439453125</v>
          </cell>
          <cell r="BO69">
            <v>497.0360107421875</v>
          </cell>
          <cell r="BP69">
            <v>282.68499755859375</v>
          </cell>
          <cell r="BQ69">
            <v>506.968994140625</v>
          </cell>
          <cell r="BR69">
            <v>377.12701416015625</v>
          </cell>
          <cell r="BS69">
            <v>302.2919921875</v>
          </cell>
          <cell r="BT69">
            <v>353.114013671875</v>
          </cell>
          <cell r="BU69">
            <v>110.0260009765625</v>
          </cell>
          <cell r="BV69">
            <v>346.99798583984375</v>
          </cell>
          <cell r="BW69">
            <v>264.25601196289063</v>
          </cell>
          <cell r="BX69">
            <v>272.82598876953125</v>
          </cell>
          <cell r="BY69">
            <v>2541.2939453125</v>
          </cell>
          <cell r="BZ69">
            <v>2528.239990234375</v>
          </cell>
          <cell r="CA69">
            <v>271.94699096679688</v>
          </cell>
          <cell r="CB69">
            <v>244.02861022949219</v>
          </cell>
          <cell r="CC69">
            <v>249.63250732421875</v>
          </cell>
          <cell r="CD69">
            <v>311.08590698242188</v>
          </cell>
          <cell r="CE69">
            <v>341.64544677734375</v>
          </cell>
          <cell r="CF69">
            <v>312.67507934570313</v>
          </cell>
          <cell r="CG69">
            <v>335.48342895507813</v>
          </cell>
          <cell r="CH69">
            <v>303.9703369140625</v>
          </cell>
          <cell r="CI69">
            <v>612.4263916015625</v>
          </cell>
          <cell r="CJ69">
            <v>465.658447265625</v>
          </cell>
          <cell r="CK69">
            <v>384.63784790039063</v>
          </cell>
          <cell r="CL69">
            <v>428.95556640625</v>
          </cell>
          <cell r="CM69">
            <v>926.9376220703125</v>
          </cell>
          <cell r="CN69">
            <v>321.78665161132813</v>
          </cell>
          <cell r="CO69">
            <v>159.16641235351563</v>
          </cell>
          <cell r="CP69">
            <v>402.15826416015625</v>
          </cell>
          <cell r="CQ69">
            <v>265.58853149414063</v>
          </cell>
          <cell r="CR69">
            <v>342.73150634765625</v>
          </cell>
          <cell r="CS69">
            <v>196.88710021972656</v>
          </cell>
          <cell r="CT69">
            <v>387.71664428710938</v>
          </cell>
          <cell r="CU69">
            <v>397.33474731445313</v>
          </cell>
          <cell r="CV69">
            <v>207.98001098632813</v>
          </cell>
          <cell r="CW69">
            <v>200.83718872070313</v>
          </cell>
          <cell r="CX69">
            <v>339.21612548828125</v>
          </cell>
          <cell r="CY69">
            <v>179.31723022460938</v>
          </cell>
          <cell r="CZ69">
            <v>368.6414794921875</v>
          </cell>
          <cell r="DA69">
            <v>163.94744873046875</v>
          </cell>
          <cell r="DB69">
            <v>189.99681091308594</v>
          </cell>
          <cell r="DC69">
            <v>224.43754577636719</v>
          </cell>
          <cell r="DD69">
            <v>343.70285034179688</v>
          </cell>
          <cell r="DE69">
            <v>519.14111328125</v>
          </cell>
          <cell r="DF69">
            <v>157.9957275390625</v>
          </cell>
          <cell r="DG69">
            <v>185.60569763183594</v>
          </cell>
          <cell r="DH69">
            <v>199.21940612792969</v>
          </cell>
          <cell r="DI69">
            <v>260.7869873046875</v>
          </cell>
          <cell r="DJ69">
            <v>312.41119384765625</v>
          </cell>
          <cell r="DK69">
            <v>217.32426452636719</v>
          </cell>
          <cell r="DL69">
            <v>1414.18994140625</v>
          </cell>
          <cell r="DM69">
            <v>261.13314819335938</v>
          </cell>
          <cell r="DN69">
            <v>215.47109985351563</v>
          </cell>
          <cell r="DO69">
            <v>147.79702758789063</v>
          </cell>
          <cell r="DQ69">
            <v>972.25</v>
          </cell>
          <cell r="DR69">
            <v>2063.110107421875</v>
          </cell>
          <cell r="DS69">
            <v>217.60026550292969</v>
          </cell>
          <cell r="DT69">
            <v>128.56008911132813</v>
          </cell>
          <cell r="DU69">
            <v>140.48828125</v>
          </cell>
          <cell r="DV69">
            <v>42185</v>
          </cell>
          <cell r="DW69">
            <v>42185</v>
          </cell>
          <cell r="DX69">
            <v>469.718994140625</v>
          </cell>
          <cell r="DY69">
            <v>205.55299377441406</v>
          </cell>
          <cell r="DZ69">
            <v>382.22799682617188</v>
          </cell>
          <cell r="EA69">
            <v>475.95599365234375</v>
          </cell>
          <cell r="EB69">
            <v>283.39599609375</v>
          </cell>
          <cell r="EC69">
            <v>452.62100219726563</v>
          </cell>
          <cell r="ED69">
            <v>342.50299072265625</v>
          </cell>
          <cell r="EE69">
            <v>338.59100341796875</v>
          </cell>
          <cell r="EF69">
            <v>386.74600219726563</v>
          </cell>
          <cell r="EG69">
            <v>363.19900512695313</v>
          </cell>
          <cell r="EH69">
            <v>296.64801025390625</v>
          </cell>
          <cell r="EI69">
            <v>280.375</v>
          </cell>
          <cell r="EJ69">
            <v>418.38699340820313</v>
          </cell>
          <cell r="EK69">
            <v>307.49700927734375</v>
          </cell>
          <cell r="EL69">
            <v>313.2659912109375</v>
          </cell>
          <cell r="EM69">
            <v>182.16900634765625</v>
          </cell>
          <cell r="EN69">
            <v>192.18600463867188</v>
          </cell>
          <cell r="EO69">
            <v>309.260986328125</v>
          </cell>
          <cell r="EP69">
            <v>191.64434814453125</v>
          </cell>
          <cell r="EQ69">
            <v>187.84355163574219</v>
          </cell>
          <cell r="ER69">
            <v>188.67533874511719</v>
          </cell>
        </row>
        <row r="70">
          <cell r="A70">
            <v>42216</v>
          </cell>
          <cell r="B70">
            <v>194.38699340820313</v>
          </cell>
          <cell r="D70">
            <v>155.25999450683594</v>
          </cell>
          <cell r="G70">
            <v>481.47000122070313</v>
          </cell>
          <cell r="J70">
            <v>340.177001953125</v>
          </cell>
          <cell r="M70">
            <v>443.1610107421875</v>
          </cell>
          <cell r="N70">
            <v>242.1820068359375</v>
          </cell>
          <cell r="P70">
            <v>284.88699340820313</v>
          </cell>
          <cell r="Q70">
            <v>302.94699096679688</v>
          </cell>
          <cell r="R70">
            <v>353.0570068359375</v>
          </cell>
          <cell r="S70">
            <v>369.6409912109375</v>
          </cell>
          <cell r="T70">
            <v>416.97900390625</v>
          </cell>
          <cell r="U70">
            <v>354.843994140625</v>
          </cell>
          <cell r="V70">
            <v>454.989013671875</v>
          </cell>
          <cell r="W70">
            <v>220.63499450683594</v>
          </cell>
          <cell r="X70">
            <v>348.08099365234375</v>
          </cell>
          <cell r="Y70">
            <v>304.05999755859375</v>
          </cell>
          <cell r="Z70">
            <v>365.38299560546875</v>
          </cell>
          <cell r="AA70">
            <v>353.4320068359375</v>
          </cell>
          <cell r="AB70">
            <v>352.33700561523438</v>
          </cell>
          <cell r="AC70">
            <v>379.58099365234375</v>
          </cell>
          <cell r="AD70">
            <v>358.54998779296875</v>
          </cell>
          <cell r="AE70">
            <v>354.3179931640625</v>
          </cell>
          <cell r="AF70">
            <v>441.95401000976563</v>
          </cell>
          <cell r="AG70">
            <v>385.78799438476563</v>
          </cell>
          <cell r="AH70">
            <v>880.72998046875</v>
          </cell>
          <cell r="AI70">
            <v>356.91000366210938</v>
          </cell>
          <cell r="AJ70">
            <v>326.24200439453125</v>
          </cell>
          <cell r="AK70">
            <v>332.10598754882813</v>
          </cell>
          <cell r="AL70">
            <v>304.23599243164063</v>
          </cell>
          <cell r="AM70">
            <v>353.67401123046875</v>
          </cell>
          <cell r="AN70">
            <v>349.32998657226563</v>
          </cell>
          <cell r="AO70">
            <v>355.01998901367188</v>
          </cell>
          <cell r="AP70">
            <v>332.6719970703125</v>
          </cell>
          <cell r="AQ70">
            <v>351.47500610351563</v>
          </cell>
          <cell r="AR70">
            <v>424.8699951171875</v>
          </cell>
          <cell r="AS70">
            <v>494.14599609375</v>
          </cell>
          <cell r="AT70">
            <v>329.91598510742188</v>
          </cell>
          <cell r="AU70">
            <v>409.5469970703125</v>
          </cell>
          <cell r="AV70">
            <v>191.71099853515625</v>
          </cell>
          <cell r="AW70">
            <v>191.23800659179688</v>
          </cell>
          <cell r="AX70">
            <v>333.48300170898438</v>
          </cell>
          <cell r="AY70">
            <v>381.91500854492188</v>
          </cell>
          <cell r="BB70">
            <v>367.07000732421875</v>
          </cell>
          <cell r="BE70">
            <v>346.55801391601563</v>
          </cell>
          <cell r="BF70">
            <v>345.35400390625</v>
          </cell>
          <cell r="BG70">
            <v>977.7020263671875</v>
          </cell>
          <cell r="BH70">
            <v>2597.283935546875</v>
          </cell>
          <cell r="BI70">
            <v>1067.70703125</v>
          </cell>
          <cell r="BJ70">
            <v>1978.06494140625</v>
          </cell>
          <cell r="BK70">
            <v>566.83197021484375</v>
          </cell>
          <cell r="BL70">
            <v>599.16400146484375</v>
          </cell>
          <cell r="BM70">
            <v>622.9940185546875</v>
          </cell>
          <cell r="BN70">
            <v>720.156005859375</v>
          </cell>
          <cell r="BO70">
            <v>499.7550048828125</v>
          </cell>
          <cell r="BP70">
            <v>283.33499145507813</v>
          </cell>
          <cell r="BQ70">
            <v>510.98001098632813</v>
          </cell>
          <cell r="BR70">
            <v>377.468994140625</v>
          </cell>
          <cell r="BS70">
            <v>299.85501098632813</v>
          </cell>
          <cell r="BT70">
            <v>344.64999389648438</v>
          </cell>
          <cell r="BU70">
            <v>99.833999633789063</v>
          </cell>
          <cell r="BV70">
            <v>346.94601440429688</v>
          </cell>
          <cell r="BW70">
            <v>267.29998779296875</v>
          </cell>
          <cell r="BX70">
            <v>276.13800048828125</v>
          </cell>
          <cell r="BY70">
            <v>2529.5009765625</v>
          </cell>
          <cell r="BZ70">
            <v>2528.083984375</v>
          </cell>
          <cell r="CA70">
            <v>273.89199829101563</v>
          </cell>
          <cell r="CB70">
            <v>244.58615112304688</v>
          </cell>
          <cell r="CC70">
            <v>251.0692138671875</v>
          </cell>
          <cell r="CD70">
            <v>311.76181030273438</v>
          </cell>
          <cell r="CE70">
            <v>340.73129272460938</v>
          </cell>
          <cell r="CF70">
            <v>313.76779174804688</v>
          </cell>
          <cell r="CG70">
            <v>337.24691772460938</v>
          </cell>
          <cell r="CH70">
            <v>297.49490356445313</v>
          </cell>
          <cell r="CI70">
            <v>618.0950927734375</v>
          </cell>
          <cell r="CJ70">
            <v>465.59439086914063</v>
          </cell>
          <cell r="CK70">
            <v>381.58499145507813</v>
          </cell>
          <cell r="CL70">
            <v>429.37841796875</v>
          </cell>
          <cell r="CM70">
            <v>930.01910400390625</v>
          </cell>
          <cell r="CN70">
            <v>322.84478759765625</v>
          </cell>
          <cell r="CO70">
            <v>159.5743408203125</v>
          </cell>
          <cell r="CP70">
            <v>403.60916137695313</v>
          </cell>
          <cell r="CQ70">
            <v>266.62335205078125</v>
          </cell>
          <cell r="CR70">
            <v>340.84930419921875</v>
          </cell>
          <cell r="CS70">
            <v>198.31062316894531</v>
          </cell>
          <cell r="CT70">
            <v>391.0726318359375</v>
          </cell>
          <cell r="CU70">
            <v>394.79705810546875</v>
          </cell>
          <cell r="CV70">
            <v>208.95257568359375</v>
          </cell>
          <cell r="CW70">
            <v>202.77531433105469</v>
          </cell>
          <cell r="CX70">
            <v>332.7171630859375</v>
          </cell>
          <cell r="CY70">
            <v>179.52847290039063</v>
          </cell>
          <cell r="CZ70">
            <v>363.12698364257813</v>
          </cell>
          <cell r="DA70">
            <v>163.83064270019531</v>
          </cell>
          <cell r="DB70">
            <v>189.51768493652344</v>
          </cell>
          <cell r="DC70">
            <v>223.26396179199219</v>
          </cell>
          <cell r="DD70">
            <v>343.62625122070313</v>
          </cell>
          <cell r="DE70">
            <v>527.8421630859375</v>
          </cell>
          <cell r="DF70">
            <v>157.88961791992188</v>
          </cell>
          <cell r="DG70">
            <v>186.31607055664063</v>
          </cell>
          <cell r="DH70">
            <v>199.4293212890625</v>
          </cell>
          <cell r="DI70">
            <v>262.30300903320313</v>
          </cell>
          <cell r="DJ70">
            <v>313.32028198242188</v>
          </cell>
          <cell r="DK70">
            <v>216.58015441894531</v>
          </cell>
          <cell r="DL70">
            <v>1433.407958984375</v>
          </cell>
          <cell r="DM70">
            <v>262.90957641601563</v>
          </cell>
          <cell r="DN70">
            <v>218.16719055175781</v>
          </cell>
          <cell r="DO70">
            <v>150.24186706542969</v>
          </cell>
          <cell r="DQ70">
            <v>901.67999267578125</v>
          </cell>
          <cell r="DR70">
            <v>2103.840087890625</v>
          </cell>
          <cell r="DS70">
            <v>218.36488342285156</v>
          </cell>
          <cell r="DT70">
            <v>128.62474060058594</v>
          </cell>
          <cell r="DU70">
            <v>140.70919799804688</v>
          </cell>
          <cell r="DV70">
            <v>42216</v>
          </cell>
          <cell r="DW70">
            <v>42216</v>
          </cell>
          <cell r="DX70">
            <v>447.33499145507813</v>
          </cell>
          <cell r="DY70">
            <v>205.65899658203125</v>
          </cell>
          <cell r="DZ70">
            <v>384.05099487304688</v>
          </cell>
          <cell r="EA70">
            <v>477.23098754882813</v>
          </cell>
          <cell r="EB70">
            <v>284.04098510742188</v>
          </cell>
          <cell r="EC70">
            <v>453.76400756835938</v>
          </cell>
          <cell r="ED70">
            <v>345.7130126953125</v>
          </cell>
          <cell r="EE70">
            <v>343.30801391601563</v>
          </cell>
          <cell r="EF70">
            <v>391.97198486328125</v>
          </cell>
          <cell r="EG70">
            <v>366.35400390625</v>
          </cell>
          <cell r="EH70">
            <v>286.22100830078125</v>
          </cell>
          <cell r="EI70">
            <v>283.364990234375</v>
          </cell>
          <cell r="EJ70">
            <v>421.84799194335938</v>
          </cell>
          <cell r="EK70">
            <v>308.15798950195313</v>
          </cell>
          <cell r="EL70">
            <v>311.75799560546875</v>
          </cell>
          <cell r="EM70">
            <v>182.30599975585938</v>
          </cell>
          <cell r="EN70">
            <v>193.61099243164063</v>
          </cell>
          <cell r="EO70">
            <v>309.1409912109375</v>
          </cell>
          <cell r="EP70">
            <v>192.69996643066406</v>
          </cell>
          <cell r="EQ70">
            <v>187.17362976074219</v>
          </cell>
          <cell r="ER70">
            <v>189.00582885742188</v>
          </cell>
        </row>
        <row r="71">
          <cell r="A71">
            <v>42247</v>
          </cell>
          <cell r="B71">
            <v>190.66600036621094</v>
          </cell>
          <cell r="D71">
            <v>154.49400329589844</v>
          </cell>
          <cell r="G71">
            <v>462.28399658203125</v>
          </cell>
          <cell r="J71">
            <v>337.3909912109375</v>
          </cell>
          <cell r="M71">
            <v>439.19500732421875</v>
          </cell>
          <cell r="N71">
            <v>242.89700317382813</v>
          </cell>
          <cell r="P71">
            <v>284.52700805664063</v>
          </cell>
          <cell r="Q71">
            <v>301.59600830078125</v>
          </cell>
          <cell r="R71">
            <v>347.31100463867188</v>
          </cell>
          <cell r="S71">
            <v>360.35000610351563</v>
          </cell>
          <cell r="T71">
            <v>408.20901489257813</v>
          </cell>
          <cell r="U71">
            <v>347.91900634765625</v>
          </cell>
          <cell r="V71">
            <v>442.31201171875</v>
          </cell>
          <cell r="W71">
            <v>219.32600402832031</v>
          </cell>
          <cell r="X71">
            <v>339.12799072265625</v>
          </cell>
          <cell r="Y71">
            <v>302.59600830078125</v>
          </cell>
          <cell r="Z71">
            <v>361.843994140625</v>
          </cell>
          <cell r="AA71">
            <v>347.70098876953125</v>
          </cell>
          <cell r="AB71">
            <v>335.34201049804688</v>
          </cell>
          <cell r="AC71">
            <v>371.07199096679688</v>
          </cell>
          <cell r="AD71">
            <v>355.01699829101563</v>
          </cell>
          <cell r="AE71">
            <v>350.32101440429688</v>
          </cell>
          <cell r="AF71">
            <v>430.66500854492188</v>
          </cell>
          <cell r="AG71">
            <v>376.60198974609375</v>
          </cell>
          <cell r="AH71">
            <v>871.45001220703125</v>
          </cell>
          <cell r="AI71">
            <v>344.18399047851563</v>
          </cell>
          <cell r="AJ71">
            <v>324.46600341796875</v>
          </cell>
          <cell r="AK71">
            <v>328.50698852539063</v>
          </cell>
          <cell r="AL71">
            <v>302.1669921875</v>
          </cell>
          <cell r="AM71">
            <v>345.4169921875</v>
          </cell>
          <cell r="AN71">
            <v>342.28500366210938</v>
          </cell>
          <cell r="AO71">
            <v>350.77700805664063</v>
          </cell>
          <cell r="AP71">
            <v>326.74600219726563</v>
          </cell>
          <cell r="AQ71">
            <v>348.45700073242188</v>
          </cell>
          <cell r="AR71">
            <v>419.2919921875</v>
          </cell>
          <cell r="AS71">
            <v>489.927001953125</v>
          </cell>
          <cell r="AT71">
            <v>320.6099853515625</v>
          </cell>
          <cell r="AU71">
            <v>403.510986328125</v>
          </cell>
          <cell r="AV71">
            <v>188.09700012207031</v>
          </cell>
          <cell r="AW71">
            <v>188.19099426269531</v>
          </cell>
          <cell r="AX71">
            <v>327.98001098632813</v>
          </cell>
          <cell r="AY71">
            <v>378.64199829101563</v>
          </cell>
          <cell r="BB71">
            <v>358.93499755859375</v>
          </cell>
          <cell r="BE71">
            <v>342.1099853515625</v>
          </cell>
          <cell r="BF71">
            <v>340.20098876953125</v>
          </cell>
          <cell r="BG71">
            <v>970.58099365234375</v>
          </cell>
          <cell r="BH71">
            <v>2579.85791015625</v>
          </cell>
          <cell r="BI71">
            <v>1048.9029541015625</v>
          </cell>
          <cell r="BJ71">
            <v>1979.862060546875</v>
          </cell>
          <cell r="BK71">
            <v>565.52001953125</v>
          </cell>
          <cell r="BL71">
            <v>596.89202880859375</v>
          </cell>
          <cell r="BM71">
            <v>620.93597412109375</v>
          </cell>
          <cell r="BN71">
            <v>712.44000244140625</v>
          </cell>
          <cell r="BO71">
            <v>500.66799926757813</v>
          </cell>
          <cell r="BP71">
            <v>281.15499877929688</v>
          </cell>
          <cell r="BQ71">
            <v>512.10797119140625</v>
          </cell>
          <cell r="BR71">
            <v>372.73800659179688</v>
          </cell>
          <cell r="BS71">
            <v>294.1090087890625</v>
          </cell>
          <cell r="BT71">
            <v>334.40200805664063</v>
          </cell>
          <cell r="BU71">
            <v>90.882003784179688</v>
          </cell>
          <cell r="BV71">
            <v>342.85501098632813</v>
          </cell>
          <cell r="BW71">
            <v>264.7550048828125</v>
          </cell>
          <cell r="BX71">
            <v>274.04098510742188</v>
          </cell>
          <cell r="BY71">
            <v>2478.412109375</v>
          </cell>
          <cell r="BZ71">
            <v>2510.39892578125</v>
          </cell>
          <cell r="CA71">
            <v>273.49200439453125</v>
          </cell>
          <cell r="CB71">
            <v>241.81404113769531</v>
          </cell>
          <cell r="CC71">
            <v>250.16850280761719</v>
          </cell>
          <cell r="CD71">
            <v>310.57159423828125</v>
          </cell>
          <cell r="CE71">
            <v>332.01336669921875</v>
          </cell>
          <cell r="CF71">
            <v>310.7843017578125</v>
          </cell>
          <cell r="CG71">
            <v>334.45794677734375</v>
          </cell>
          <cell r="CH71">
            <v>284.61187744140625</v>
          </cell>
          <cell r="CI71">
            <v>611.31561279296875</v>
          </cell>
          <cell r="CJ71">
            <v>454.07693481445313</v>
          </cell>
          <cell r="CK71">
            <v>367.76519775390625</v>
          </cell>
          <cell r="CL71">
            <v>420.60299682617188</v>
          </cell>
          <cell r="CM71">
            <v>906.70697021484375</v>
          </cell>
          <cell r="CN71">
            <v>320.3388671875</v>
          </cell>
          <cell r="CO71">
            <v>157.67326354980469</v>
          </cell>
          <cell r="CP71">
            <v>396.52810668945313</v>
          </cell>
          <cell r="CQ71">
            <v>264.84365844726563</v>
          </cell>
          <cell r="CR71">
            <v>333.1170654296875</v>
          </cell>
          <cell r="CS71">
            <v>197.39344787597656</v>
          </cell>
          <cell r="CT71">
            <v>384.90298461914063</v>
          </cell>
          <cell r="CU71">
            <v>384.68783569335938</v>
          </cell>
          <cell r="CV71">
            <v>205.20668029785156</v>
          </cell>
          <cell r="CW71">
            <v>201.71192932128906</v>
          </cell>
          <cell r="CX71">
            <v>322.60748291015625</v>
          </cell>
          <cell r="CY71">
            <v>177.91218566894531</v>
          </cell>
          <cell r="CZ71">
            <v>350.8468017578125</v>
          </cell>
          <cell r="DA71">
            <v>162.26821899414063</v>
          </cell>
          <cell r="DB71">
            <v>185.18888854980469</v>
          </cell>
          <cell r="DC71">
            <v>215.82147216796875</v>
          </cell>
          <cell r="DD71">
            <v>336.21194458007813</v>
          </cell>
          <cell r="DE71">
            <v>529.8555908203125</v>
          </cell>
          <cell r="DF71">
            <v>156.10104370117188</v>
          </cell>
          <cell r="DG71">
            <v>185.11659240722656</v>
          </cell>
          <cell r="DH71">
            <v>194.708740234375</v>
          </cell>
          <cell r="DI71">
            <v>260.70840454101563</v>
          </cell>
          <cell r="DJ71">
            <v>312.62802124023438</v>
          </cell>
          <cell r="DK71">
            <v>209.14215087890625</v>
          </cell>
          <cell r="DL71">
            <v>1415.2303466796875</v>
          </cell>
          <cell r="DM71">
            <v>261.78472900390625</v>
          </cell>
          <cell r="DN71">
            <v>216.81954956054688</v>
          </cell>
          <cell r="DO71">
            <v>149.80557250976563</v>
          </cell>
          <cell r="DQ71">
            <v>818.72998046875</v>
          </cell>
          <cell r="DR71">
            <v>1972.1800537109375</v>
          </cell>
          <cell r="DS71">
            <v>215.74700927734375</v>
          </cell>
          <cell r="DT71">
            <v>128.05966186523438</v>
          </cell>
          <cell r="DU71">
            <v>140.86520385742188</v>
          </cell>
          <cell r="DV71">
            <v>42247</v>
          </cell>
          <cell r="DW71">
            <v>42247</v>
          </cell>
          <cell r="DX71">
            <v>416.31600952148438</v>
          </cell>
          <cell r="DY71">
            <v>203.14999389648438</v>
          </cell>
          <cell r="DZ71">
            <v>381.54998779296875</v>
          </cell>
          <cell r="EA71">
            <v>472.92898559570313</v>
          </cell>
          <cell r="EB71">
            <v>283.55999755859375</v>
          </cell>
          <cell r="EC71">
            <v>448.39898681640625</v>
          </cell>
          <cell r="ED71">
            <v>345.44100952148438</v>
          </cell>
          <cell r="EE71">
            <v>342.51800537109375</v>
          </cell>
          <cell r="EF71">
            <v>391.00299072265625</v>
          </cell>
          <cell r="EG71">
            <v>365.03500366210938</v>
          </cell>
          <cell r="EH71">
            <v>279.5159912109375</v>
          </cell>
          <cell r="EI71">
            <v>278.99200439453125</v>
          </cell>
          <cell r="EJ71">
            <v>420.7349853515625</v>
          </cell>
          <cell r="EK71">
            <v>306.32598876953125</v>
          </cell>
          <cell r="EL71">
            <v>308.38900756835938</v>
          </cell>
          <cell r="EM71">
            <v>181.66900634765625</v>
          </cell>
          <cell r="EN71">
            <v>193.65899658203125</v>
          </cell>
          <cell r="EO71">
            <v>304.79800415039063</v>
          </cell>
          <cell r="EP71">
            <v>191.30482482910156</v>
          </cell>
          <cell r="EQ71">
            <v>183.91749572753906</v>
          </cell>
          <cell r="ER71">
            <v>187.36614990234375</v>
          </cell>
        </row>
        <row r="72">
          <cell r="A72">
            <v>42277</v>
          </cell>
          <cell r="B72">
            <v>188.70100402832031</v>
          </cell>
          <cell r="D72">
            <v>154.656005859375</v>
          </cell>
          <cell r="G72">
            <v>412.010009765625</v>
          </cell>
          <cell r="J72">
            <v>338.99099731445313</v>
          </cell>
          <cell r="M72">
            <v>435.50799560546875</v>
          </cell>
          <cell r="N72">
            <v>242.06100463867188</v>
          </cell>
          <cell r="P72">
            <v>286.15899658203125</v>
          </cell>
          <cell r="Q72">
            <v>302.24301147460938</v>
          </cell>
          <cell r="R72">
            <v>340.84100341796875</v>
          </cell>
          <cell r="S72">
            <v>346.7869873046875</v>
          </cell>
          <cell r="T72">
            <v>399.42300415039063</v>
          </cell>
          <cell r="U72">
            <v>338.91900634765625</v>
          </cell>
          <cell r="V72">
            <v>431.62600708007813</v>
          </cell>
          <cell r="W72">
            <v>215.82499694824219</v>
          </cell>
          <cell r="X72">
            <v>329.10299682617188</v>
          </cell>
          <cell r="Y72">
            <v>303.01901245117188</v>
          </cell>
          <cell r="Z72">
            <v>360.2650146484375</v>
          </cell>
          <cell r="AA72">
            <v>341.89700317382813</v>
          </cell>
          <cell r="AB72">
            <v>312.65701293945313</v>
          </cell>
          <cell r="AC72">
            <v>356.65701293945313</v>
          </cell>
          <cell r="AD72">
            <v>353.89199829101563</v>
          </cell>
          <cell r="AE72">
            <v>348.41799926757813</v>
          </cell>
          <cell r="AF72">
            <v>425.1510009765625</v>
          </cell>
          <cell r="AG72">
            <v>364.34298706054688</v>
          </cell>
          <cell r="AH72">
            <v>881.208984375</v>
          </cell>
          <cell r="AI72">
            <v>316.06201171875</v>
          </cell>
          <cell r="AJ72">
            <v>325.3599853515625</v>
          </cell>
          <cell r="AK72">
            <v>325.60598754882813</v>
          </cell>
          <cell r="AL72">
            <v>301.29598999023438</v>
          </cell>
          <cell r="AM72">
            <v>333.00399780273438</v>
          </cell>
          <cell r="AN72">
            <v>334.29098510742188</v>
          </cell>
          <cell r="AO72">
            <v>345.64999389648438</v>
          </cell>
          <cell r="AP72">
            <v>320.77099609375</v>
          </cell>
          <cell r="AQ72">
            <v>348.58599853515625</v>
          </cell>
          <cell r="AR72">
            <v>421.04800415039063</v>
          </cell>
          <cell r="AS72">
            <v>491.72198486328125</v>
          </cell>
          <cell r="AT72">
            <v>302.843994140625</v>
          </cell>
          <cell r="AU72">
            <v>399.260009765625</v>
          </cell>
          <cell r="AV72">
            <v>183.50199890136719</v>
          </cell>
          <cell r="AW72">
            <v>184.88900756835938</v>
          </cell>
          <cell r="AX72">
            <v>317.92800903320313</v>
          </cell>
          <cell r="AY72">
            <v>377.34600830078125</v>
          </cell>
          <cell r="BB72">
            <v>349.46600341796875</v>
          </cell>
          <cell r="BE72">
            <v>349.94000244140625</v>
          </cell>
          <cell r="BF72">
            <v>334.59799194335938</v>
          </cell>
          <cell r="BG72">
            <v>961.21197509765625</v>
          </cell>
          <cell r="BH72">
            <v>2593.37890625</v>
          </cell>
          <cell r="BI72">
            <v>1021.6929931640625</v>
          </cell>
          <cell r="BJ72">
            <v>1991.2559814453125</v>
          </cell>
          <cell r="BK72">
            <v>572.71002197265625</v>
          </cell>
          <cell r="BL72">
            <v>603.04400634765625</v>
          </cell>
          <cell r="BM72">
            <v>625.71600341796875</v>
          </cell>
          <cell r="BN72">
            <v>713.4730224609375</v>
          </cell>
          <cell r="BO72">
            <v>505.87298583984375</v>
          </cell>
          <cell r="BP72">
            <v>279.0880126953125</v>
          </cell>
          <cell r="BQ72">
            <v>515.56402587890625</v>
          </cell>
          <cell r="BR72">
            <v>365.2139892578125</v>
          </cell>
          <cell r="BS72">
            <v>285.17498779296875</v>
          </cell>
          <cell r="BT72">
            <v>323.59201049804688</v>
          </cell>
          <cell r="BU72">
            <v>84.819999694824219</v>
          </cell>
          <cell r="BV72">
            <v>335.29299926757813</v>
          </cell>
          <cell r="BW72">
            <v>258.25201416015625</v>
          </cell>
          <cell r="BX72">
            <v>272.23699951171875</v>
          </cell>
          <cell r="BY72">
            <v>2414.52197265625</v>
          </cell>
          <cell r="BZ72">
            <v>2494.095947265625</v>
          </cell>
          <cell r="CA72">
            <v>275.32501220703125</v>
          </cell>
          <cell r="CB72">
            <v>239.55178833007813</v>
          </cell>
          <cell r="CC72">
            <v>250.74533081054688</v>
          </cell>
          <cell r="CD72">
            <v>311.6175537109375</v>
          </cell>
          <cell r="CE72">
            <v>318.29690551757813</v>
          </cell>
          <cell r="CF72">
            <v>308.62356567382813</v>
          </cell>
          <cell r="CG72">
            <v>334.78656005859375</v>
          </cell>
          <cell r="CH72">
            <v>254.6114501953125</v>
          </cell>
          <cell r="CI72">
            <v>620.02142333984375</v>
          </cell>
          <cell r="CJ72">
            <v>446.35110473632813</v>
          </cell>
          <cell r="CK72">
            <v>344.58108520507813</v>
          </cell>
          <cell r="CL72">
            <v>419.77706909179688</v>
          </cell>
          <cell r="CM72">
            <v>903.80157470703125</v>
          </cell>
          <cell r="CN72">
            <v>319.80230712890625</v>
          </cell>
          <cell r="CO72">
            <v>155.90574645996094</v>
          </cell>
          <cell r="CP72">
            <v>389.638427734375</v>
          </cell>
          <cell r="CQ72">
            <v>262.40811157226563</v>
          </cell>
          <cell r="CR72">
            <v>324.20196533203125</v>
          </cell>
          <cell r="CS72">
            <v>197.52578735351563</v>
          </cell>
          <cell r="CT72">
            <v>382.42578125</v>
          </cell>
          <cell r="CU72">
            <v>369.44110107421875</v>
          </cell>
          <cell r="CV72">
            <v>204.76901245117188</v>
          </cell>
          <cell r="CW72">
            <v>201.14701843261719</v>
          </cell>
          <cell r="CX72">
            <v>298.62881469726563</v>
          </cell>
          <cell r="CY72">
            <v>177.14202880859375</v>
          </cell>
          <cell r="CZ72">
            <v>340.73065185546875</v>
          </cell>
          <cell r="DA72">
            <v>160.51222229003906</v>
          </cell>
          <cell r="DB72">
            <v>181.73689270019531</v>
          </cell>
          <cell r="DC72">
            <v>199.13894653320313</v>
          </cell>
          <cell r="DD72">
            <v>327.263427734375</v>
          </cell>
          <cell r="DE72">
            <v>540.2177734375</v>
          </cell>
          <cell r="DF72">
            <v>155.01974487304688</v>
          </cell>
          <cell r="DG72">
            <v>182.82872009277344</v>
          </cell>
          <cell r="DH72">
            <v>190.54853820800781</v>
          </cell>
          <cell r="DI72">
            <v>260.17330932617188</v>
          </cell>
          <cell r="DJ72">
            <v>313.8623046875</v>
          </cell>
          <cell r="DK72">
            <v>199.80618286132813</v>
          </cell>
          <cell r="DL72">
            <v>1436.2996826171875</v>
          </cell>
          <cell r="DM72">
            <v>261.90823364257813</v>
          </cell>
          <cell r="DN72">
            <v>215.31373596191406</v>
          </cell>
          <cell r="DO72">
            <v>148.82478332519531</v>
          </cell>
          <cell r="DQ72">
            <v>792.04998779296875</v>
          </cell>
          <cell r="DR72">
            <v>1920.030029296875</v>
          </cell>
          <cell r="DS72">
            <v>213.07563781738281</v>
          </cell>
          <cell r="DT72">
            <v>127.665771484375</v>
          </cell>
          <cell r="DU72">
            <v>141.16398620605469</v>
          </cell>
          <cell r="DV72">
            <v>42277</v>
          </cell>
          <cell r="DW72">
            <v>42277</v>
          </cell>
          <cell r="DX72">
            <v>394.25</v>
          </cell>
          <cell r="DY72">
            <v>201.62800598144531</v>
          </cell>
          <cell r="DZ72">
            <v>376.76998901367188</v>
          </cell>
          <cell r="EA72">
            <v>469.21200561523438</v>
          </cell>
          <cell r="EB72">
            <v>280.42300415039063</v>
          </cell>
          <cell r="EC72">
            <v>443.39599609375</v>
          </cell>
          <cell r="ED72">
            <v>343.57501220703125</v>
          </cell>
          <cell r="EE72">
            <v>335.39599609375</v>
          </cell>
          <cell r="EF72">
            <v>382.94500732421875</v>
          </cell>
          <cell r="EG72">
            <v>363.4580078125</v>
          </cell>
          <cell r="EH72">
            <v>268.30499267578125</v>
          </cell>
          <cell r="EI72">
            <v>269.9010009765625</v>
          </cell>
          <cell r="EJ72">
            <v>419.34500122070313</v>
          </cell>
          <cell r="EK72">
            <v>303.45401000976563</v>
          </cell>
          <cell r="EL72">
            <v>304.68301391601563</v>
          </cell>
          <cell r="EM72">
            <v>170.78900146484375</v>
          </cell>
          <cell r="EN72">
            <v>187.01199340820313</v>
          </cell>
          <cell r="EO72">
            <v>297.260009765625</v>
          </cell>
          <cell r="EP72">
            <v>187.25054931640625</v>
          </cell>
          <cell r="EQ72">
            <v>179.11700439453125</v>
          </cell>
          <cell r="ER72">
            <v>183.08277893066406</v>
          </cell>
        </row>
        <row r="73">
          <cell r="A73">
            <v>42308</v>
          </cell>
          <cell r="B73">
            <v>191.48500061035156</v>
          </cell>
          <cell r="D73">
            <v>155.53900146484375</v>
          </cell>
          <cell r="G73">
            <v>446.21200561523438</v>
          </cell>
          <cell r="J73">
            <v>345.22900390625</v>
          </cell>
          <cell r="M73">
            <v>443.39199829101563</v>
          </cell>
          <cell r="N73">
            <v>243.26699829101563</v>
          </cell>
          <cell r="P73">
            <v>286.6400146484375</v>
          </cell>
          <cell r="Q73">
            <v>304.63800048828125</v>
          </cell>
          <cell r="R73">
            <v>348.93399047851563</v>
          </cell>
          <cell r="S73">
            <v>363.70901489257813</v>
          </cell>
          <cell r="T73">
            <v>417.62899780273438</v>
          </cell>
          <cell r="U73">
            <v>350.21701049804688</v>
          </cell>
          <cell r="V73">
            <v>447.65899658203125</v>
          </cell>
          <cell r="W73">
            <v>229.50999450683594</v>
          </cell>
          <cell r="X73">
            <v>339.90798950195313</v>
          </cell>
          <cell r="Y73">
            <v>305.87200927734375</v>
          </cell>
          <cell r="Z73">
            <v>365.67098999023438</v>
          </cell>
          <cell r="AA73">
            <v>351.052001953125</v>
          </cell>
          <cell r="AB73">
            <v>343.96499633789063</v>
          </cell>
          <cell r="AC73">
            <v>372.322998046875</v>
          </cell>
          <cell r="AD73">
            <v>360.47601318359375</v>
          </cell>
          <cell r="AE73">
            <v>354.99398803710938</v>
          </cell>
          <cell r="AF73">
            <v>446.052001953125</v>
          </cell>
          <cell r="AG73">
            <v>381.74700927734375</v>
          </cell>
          <cell r="AH73">
            <v>904.718017578125</v>
          </cell>
          <cell r="AI73">
            <v>337.156005859375</v>
          </cell>
          <cell r="AJ73">
            <v>328.4630126953125</v>
          </cell>
          <cell r="AK73">
            <v>330.85800170898438</v>
          </cell>
          <cell r="AL73">
            <v>304.90200805664063</v>
          </cell>
          <cell r="AM73">
            <v>344.23599243164063</v>
          </cell>
          <cell r="AN73">
            <v>344.27999877929688</v>
          </cell>
          <cell r="AO73">
            <v>354.531005859375</v>
          </cell>
          <cell r="AP73">
            <v>329.39300537109375</v>
          </cell>
          <cell r="AQ73">
            <v>353.9849853515625</v>
          </cell>
          <cell r="AR73">
            <v>432.79501342773438</v>
          </cell>
          <cell r="AS73">
            <v>500.92999267578125</v>
          </cell>
          <cell r="AT73">
            <v>317.44500732421875</v>
          </cell>
          <cell r="AU73">
            <v>406.44601440429688</v>
          </cell>
          <cell r="AV73">
            <v>189.33900451660156</v>
          </cell>
          <cell r="AW73">
            <v>189.98800659179688</v>
          </cell>
          <cell r="AX73">
            <v>326.20199584960938</v>
          </cell>
          <cell r="AY73">
            <v>380.45401000976563</v>
          </cell>
          <cell r="BB73">
            <v>358.46099853515625</v>
          </cell>
          <cell r="BE73">
            <v>360.03500366210938</v>
          </cell>
          <cell r="BF73">
            <v>343.39401245117188</v>
          </cell>
          <cell r="BG73">
            <v>985.3740234375</v>
          </cell>
          <cell r="BH73">
            <v>2607.280029296875</v>
          </cell>
          <cell r="BI73">
            <v>1049.5439453125</v>
          </cell>
          <cell r="BJ73">
            <v>1993.68896484375</v>
          </cell>
          <cell r="BK73">
            <v>572.27801513671875</v>
          </cell>
          <cell r="BL73">
            <v>604.2540283203125</v>
          </cell>
          <cell r="BM73">
            <v>628.2769775390625</v>
          </cell>
          <cell r="BN73">
            <v>718.885009765625</v>
          </cell>
          <cell r="BO73">
            <v>503.02398681640625</v>
          </cell>
          <cell r="BP73">
            <v>280.02499389648438</v>
          </cell>
          <cell r="BQ73">
            <v>517.76702880859375</v>
          </cell>
          <cell r="BR73">
            <v>377.39801025390625</v>
          </cell>
          <cell r="BS73">
            <v>292.57598876953125</v>
          </cell>
          <cell r="BT73">
            <v>327.00201416015625</v>
          </cell>
          <cell r="BU73">
            <v>86.180999755859375</v>
          </cell>
          <cell r="BV73">
            <v>344.94500732421875</v>
          </cell>
          <cell r="BW73">
            <v>266.281005859375</v>
          </cell>
          <cell r="BX73">
            <v>275.91299438476563</v>
          </cell>
          <cell r="BY73">
            <v>2483.64892578125</v>
          </cell>
          <cell r="BZ73">
            <v>2489.5439453125</v>
          </cell>
          <cell r="CA73">
            <v>275.42898559570313</v>
          </cell>
          <cell r="CB73">
            <v>244.30024719238281</v>
          </cell>
          <cell r="CC73">
            <v>252.44931030273438</v>
          </cell>
          <cell r="CD73">
            <v>314.1368408203125</v>
          </cell>
          <cell r="CE73">
            <v>330.04513549804688</v>
          </cell>
          <cell r="CF73">
            <v>314.04541015625</v>
          </cell>
          <cell r="CG73">
            <v>339.3514404296875</v>
          </cell>
          <cell r="CH73">
            <v>274.8250732421875</v>
          </cell>
          <cell r="CI73">
            <v>636.053955078125</v>
          </cell>
          <cell r="CJ73">
            <v>464.52236938476563</v>
          </cell>
          <cell r="CK73">
            <v>354.52499389648438</v>
          </cell>
          <cell r="CL73">
            <v>429.68240356445313</v>
          </cell>
          <cell r="CM73">
            <v>953.595703125</v>
          </cell>
          <cell r="CN73">
            <v>323.994384765625</v>
          </cell>
          <cell r="CO73">
            <v>158.58091735839844</v>
          </cell>
          <cell r="CP73">
            <v>398.54986572265625</v>
          </cell>
          <cell r="CQ73">
            <v>265.27542114257813</v>
          </cell>
          <cell r="CR73">
            <v>334.68975830078125</v>
          </cell>
          <cell r="CS73">
            <v>198.69029235839844</v>
          </cell>
          <cell r="CT73">
            <v>394.26071166992188</v>
          </cell>
          <cell r="CU73">
            <v>388.81808471679688</v>
          </cell>
          <cell r="CV73">
            <v>212.56207275390625</v>
          </cell>
          <cell r="CW73">
            <v>203.4049072265625</v>
          </cell>
          <cell r="CX73">
            <v>322.47723388671875</v>
          </cell>
          <cell r="CY73">
            <v>179.67617797851563</v>
          </cell>
          <cell r="CZ73">
            <v>357.49234008789063</v>
          </cell>
          <cell r="DA73">
            <v>163.061767578125</v>
          </cell>
          <cell r="DB73">
            <v>184.82974243164063</v>
          </cell>
          <cell r="DC73">
            <v>209.70918273925781</v>
          </cell>
          <cell r="DD73">
            <v>341.71331787109375</v>
          </cell>
          <cell r="DE73">
            <v>558.39202880859375</v>
          </cell>
          <cell r="DF73">
            <v>157.36221313476563</v>
          </cell>
          <cell r="DG73">
            <v>186.12677001953125</v>
          </cell>
          <cell r="DH73">
            <v>197.275634765625</v>
          </cell>
          <cell r="DI73">
            <v>263.64080810546875</v>
          </cell>
          <cell r="DJ73">
            <v>316.16494750976563</v>
          </cell>
          <cell r="DK73">
            <v>209.57890319824219</v>
          </cell>
          <cell r="DL73">
            <v>1472.5164794921875</v>
          </cell>
          <cell r="DM73">
            <v>264.62661743164063</v>
          </cell>
          <cell r="DN73">
            <v>217.86140441894531</v>
          </cell>
          <cell r="DO73">
            <v>152.02880859375</v>
          </cell>
          <cell r="DQ73">
            <v>847.84002685546875</v>
          </cell>
          <cell r="DR73">
            <v>2079.360107421875</v>
          </cell>
          <cell r="DV73">
            <v>42308</v>
          </cell>
          <cell r="DW73">
            <v>42308</v>
          </cell>
          <cell r="DX73">
            <v>407.89401245117188</v>
          </cell>
          <cell r="DY73">
            <v>204.74299621582031</v>
          </cell>
          <cell r="DZ73">
            <v>386.05398559570313</v>
          </cell>
          <cell r="EA73">
            <v>481.05099487304688</v>
          </cell>
          <cell r="EB73">
            <v>290.30899047851563</v>
          </cell>
          <cell r="EC73">
            <v>457.2340087890625</v>
          </cell>
          <cell r="ED73">
            <v>353.239990234375</v>
          </cell>
          <cell r="EE73">
            <v>347.06600952148438</v>
          </cell>
          <cell r="EF73">
            <v>381.56399536132813</v>
          </cell>
          <cell r="EG73">
            <v>372.91598510742188</v>
          </cell>
          <cell r="EH73">
            <v>271.0889892578125</v>
          </cell>
          <cell r="EI73">
            <v>281.302001953125</v>
          </cell>
          <cell r="EJ73">
            <v>427.6610107421875</v>
          </cell>
          <cell r="EK73">
            <v>308.7349853515625</v>
          </cell>
          <cell r="EL73">
            <v>311.74200439453125</v>
          </cell>
          <cell r="EM73">
            <v>181.04499816894531</v>
          </cell>
          <cell r="EN73">
            <v>191.70199584960938</v>
          </cell>
          <cell r="EO73">
            <v>300</v>
          </cell>
          <cell r="EP73">
            <v>192.31869506835938</v>
          </cell>
          <cell r="EQ73">
            <v>184.16734313964844</v>
          </cell>
          <cell r="ER73">
            <v>187.77828979492188</v>
          </cell>
        </row>
        <row r="74">
          <cell r="A74">
            <v>42338</v>
          </cell>
          <cell r="B74">
            <v>190.60299682617188</v>
          </cell>
          <cell r="D74">
            <v>153.9530029296875</v>
          </cell>
          <cell r="G74">
            <v>438.3800048828125</v>
          </cell>
          <cell r="J74">
            <v>345.78500366210938</v>
          </cell>
          <cell r="M74">
            <v>441.99200439453125</v>
          </cell>
          <cell r="N74">
            <v>243.28999328613281</v>
          </cell>
          <cell r="P74">
            <v>286.406005859375</v>
          </cell>
          <cell r="Q74">
            <v>304.02099609375</v>
          </cell>
          <cell r="R74">
            <v>346.59500122070313</v>
          </cell>
          <cell r="S74">
            <v>364.3380126953125</v>
          </cell>
          <cell r="T74">
            <v>422.19900512695313</v>
          </cell>
          <cell r="U74">
            <v>349.00698852539063</v>
          </cell>
          <cell r="V74">
            <v>446.06698608398438</v>
          </cell>
          <cell r="W74">
            <v>238.84300231933594</v>
          </cell>
          <cell r="X74">
            <v>332.98199462890625</v>
          </cell>
          <cell r="Y74">
            <v>305.27899169921875</v>
          </cell>
          <cell r="Z74">
            <v>366.00698852539063</v>
          </cell>
          <cell r="AA74">
            <v>350.375</v>
          </cell>
          <cell r="AB74">
            <v>348.5889892578125</v>
          </cell>
          <cell r="AC74">
            <v>373.864990234375</v>
          </cell>
          <cell r="AD74">
            <v>360.61199951171875</v>
          </cell>
          <cell r="AE74">
            <v>354.11300659179688</v>
          </cell>
          <cell r="AF74">
            <v>444.2239990234375</v>
          </cell>
          <cell r="AG74">
            <v>383.54400634765625</v>
          </cell>
          <cell r="AH74">
            <v>913.88897705078125</v>
          </cell>
          <cell r="AI74">
            <v>338.45700073242188</v>
          </cell>
          <cell r="AJ74">
            <v>328.85800170898438</v>
          </cell>
          <cell r="AK74">
            <v>329.38800048828125</v>
          </cell>
          <cell r="AL74">
            <v>304.2760009765625</v>
          </cell>
          <cell r="AM74">
            <v>338.00201416015625</v>
          </cell>
          <cell r="AN74">
            <v>341.78399658203125</v>
          </cell>
          <cell r="AO74">
            <v>355.60598754882813</v>
          </cell>
          <cell r="AP74">
            <v>327.42898559570313</v>
          </cell>
          <cell r="AQ74">
            <v>354.12899780273438</v>
          </cell>
          <cell r="AR74">
            <v>433.42001342773438</v>
          </cell>
          <cell r="AS74">
            <v>502.72198486328125</v>
          </cell>
          <cell r="AT74">
            <v>314.76901245117188</v>
          </cell>
          <cell r="AU74">
            <v>408.87100219726563</v>
          </cell>
          <cell r="AV74">
            <v>188.4010009765625</v>
          </cell>
          <cell r="AW74">
            <v>189.28399658203125</v>
          </cell>
          <cell r="AX74">
            <v>323.86700439453125</v>
          </cell>
          <cell r="AY74">
            <v>379.86599731445313</v>
          </cell>
          <cell r="BB74">
            <v>355.510986328125</v>
          </cell>
          <cell r="BE74">
            <v>364.06201171875</v>
          </cell>
          <cell r="BF74">
            <v>342.885009765625</v>
          </cell>
          <cell r="BG74">
            <v>982.27899169921875</v>
          </cell>
          <cell r="BH74">
            <v>2601.444091796875</v>
          </cell>
          <cell r="BI74">
            <v>1025.9820556640625</v>
          </cell>
          <cell r="BJ74">
            <v>1990.5450439453125</v>
          </cell>
          <cell r="BK74">
            <v>572.97698974609375</v>
          </cell>
          <cell r="BL74">
            <v>603.93597412109375</v>
          </cell>
          <cell r="BM74">
            <v>628.15997314453125</v>
          </cell>
          <cell r="BN74">
            <v>715.5250244140625</v>
          </cell>
          <cell r="BO74">
            <v>500.37298583984375</v>
          </cell>
          <cell r="BP74">
            <v>279.83099365234375</v>
          </cell>
          <cell r="BQ74">
            <v>520.30401611328125</v>
          </cell>
          <cell r="BR74">
            <v>371.81100463867188</v>
          </cell>
          <cell r="BS74">
            <v>285.864990234375</v>
          </cell>
          <cell r="BT74">
            <v>311.67999267578125</v>
          </cell>
          <cell r="BU74">
            <v>78.53900146484375</v>
          </cell>
          <cell r="BV74">
            <v>339.864990234375</v>
          </cell>
          <cell r="BW74">
            <v>267.83999633789063</v>
          </cell>
          <cell r="BX74">
            <v>277.81100463867188</v>
          </cell>
          <cell r="BY74">
            <v>2434.85791015625</v>
          </cell>
          <cell r="BZ74">
            <v>2467.735107421875</v>
          </cell>
          <cell r="CA74">
            <v>274.64401245117188</v>
          </cell>
          <cell r="CB74">
            <v>241.65794372558594</v>
          </cell>
          <cell r="CC74">
            <v>250.30528259277344</v>
          </cell>
          <cell r="CD74">
            <v>314.73324584960938</v>
          </cell>
          <cell r="CE74">
            <v>323.52606201171875</v>
          </cell>
          <cell r="CF74">
            <v>315.36065673828125</v>
          </cell>
          <cell r="CG74">
            <v>339.71673583984375</v>
          </cell>
          <cell r="CH74">
            <v>273.40286254882813</v>
          </cell>
          <cell r="CI74">
            <v>641.7325439453125</v>
          </cell>
          <cell r="CJ74">
            <v>463.74371337890625</v>
          </cell>
          <cell r="CK74">
            <v>350.07888793945313</v>
          </cell>
          <cell r="CL74">
            <v>434.64678955078125</v>
          </cell>
          <cell r="CM74">
            <v>948.9334716796875</v>
          </cell>
          <cell r="CN74">
            <v>323.04678344726563</v>
          </cell>
          <cell r="CO74">
            <v>157.79440307617188</v>
          </cell>
          <cell r="CP74">
            <v>398.52719116210938</v>
          </cell>
          <cell r="CQ74">
            <v>265.26986694335938</v>
          </cell>
          <cell r="CR74">
            <v>323.68392944335938</v>
          </cell>
          <cell r="CS74">
            <v>197.43798828125</v>
          </cell>
          <cell r="CT74">
            <v>397.70101928710938</v>
          </cell>
          <cell r="CU74">
            <v>390.22821044921875</v>
          </cell>
          <cell r="CV74">
            <v>212.05548095703125</v>
          </cell>
          <cell r="CW74">
            <v>203.12200927734375</v>
          </cell>
          <cell r="CX74">
            <v>326.0113525390625</v>
          </cell>
          <cell r="CY74">
            <v>179.82048034667969</v>
          </cell>
          <cell r="CZ74">
            <v>354.09228515625</v>
          </cell>
          <cell r="DA74">
            <v>163.60441589355469</v>
          </cell>
          <cell r="DB74">
            <v>187.833740234375</v>
          </cell>
          <cell r="DC74">
            <v>206.55900573730469</v>
          </cell>
          <cell r="DD74">
            <v>342.3402099609375</v>
          </cell>
          <cell r="DE74">
            <v>565.8175048828125</v>
          </cell>
          <cell r="DF74">
            <v>157.15814208984375</v>
          </cell>
          <cell r="DG74">
            <v>184.92709350585938</v>
          </cell>
          <cell r="DH74">
            <v>194.27687072753906</v>
          </cell>
          <cell r="DI74">
            <v>262.26931762695313</v>
          </cell>
          <cell r="DJ74">
            <v>316.5999755859375</v>
          </cell>
          <cell r="DK74">
            <v>210.21109008789063</v>
          </cell>
          <cell r="DL74">
            <v>1491.8780517578125</v>
          </cell>
          <cell r="DM74">
            <v>265.883056640625</v>
          </cell>
          <cell r="DN74">
            <v>220.10598754882813</v>
          </cell>
          <cell r="DO74">
            <v>153.34841918945313</v>
          </cell>
          <cell r="DQ74">
            <v>814.29998779296875</v>
          </cell>
          <cell r="DR74">
            <v>2080.409912109375</v>
          </cell>
          <cell r="DS74">
            <v>219.69627380371094</v>
          </cell>
          <cell r="DT74">
            <v>128.46980285644531</v>
          </cell>
          <cell r="DU74">
            <v>141.65835571289063</v>
          </cell>
          <cell r="DV74">
            <v>42338</v>
          </cell>
          <cell r="DW74">
            <v>42338</v>
          </cell>
          <cell r="DX74">
            <v>390.79299926757813</v>
          </cell>
          <cell r="DY74">
            <v>202.57699584960938</v>
          </cell>
          <cell r="DZ74">
            <v>380.59100341796875</v>
          </cell>
          <cell r="EA74">
            <v>473.30899047851563</v>
          </cell>
          <cell r="EB74">
            <v>285.64199829101563</v>
          </cell>
          <cell r="EC74">
            <v>452.3489990234375</v>
          </cell>
          <cell r="ED74">
            <v>350.8330078125</v>
          </cell>
          <cell r="EE74">
            <v>340.45700073242188</v>
          </cell>
          <cell r="EF74">
            <v>375.010986328125</v>
          </cell>
          <cell r="EG74">
            <v>370.75900268554688</v>
          </cell>
          <cell r="EH74">
            <v>261.1090087890625</v>
          </cell>
          <cell r="EI74">
            <v>273.0889892578125</v>
          </cell>
          <cell r="EJ74">
            <v>425.30999755859375</v>
          </cell>
          <cell r="EK74">
            <v>298.9010009765625</v>
          </cell>
          <cell r="EL74">
            <v>308.16000366210938</v>
          </cell>
          <cell r="EM74">
            <v>172.77799987792969</v>
          </cell>
          <cell r="EN74">
            <v>191.00300598144531</v>
          </cell>
          <cell r="EO74">
            <v>295.7130126953125</v>
          </cell>
          <cell r="EP74">
            <v>188.50871276855469</v>
          </cell>
          <cell r="EQ74">
            <v>179.90802001953125</v>
          </cell>
          <cell r="ER74">
            <v>183.78602600097656</v>
          </cell>
        </row>
        <row r="75">
          <cell r="A75">
            <v>42369</v>
          </cell>
          <cell r="B75">
            <v>189.74099731445313</v>
          </cell>
          <cell r="D75">
            <v>154.12600708007813</v>
          </cell>
          <cell r="G75">
            <v>411.18798828125</v>
          </cell>
          <cell r="J75">
            <v>344.85000610351563</v>
          </cell>
          <cell r="M75">
            <v>435.77999877929688</v>
          </cell>
          <cell r="N75">
            <v>242.51899719238281</v>
          </cell>
          <cell r="P75">
            <v>285.98699951171875</v>
          </cell>
          <cell r="Q75">
            <v>302.96600341796875</v>
          </cell>
          <cell r="R75">
            <v>341.09799194335938</v>
          </cell>
          <cell r="S75">
            <v>354.20999145507813</v>
          </cell>
          <cell r="T75">
            <v>407.86199951171875</v>
          </cell>
          <cell r="U75">
            <v>341.87200927734375</v>
          </cell>
          <cell r="V75">
            <v>433.07501220703125</v>
          </cell>
          <cell r="W75">
            <v>228.26800537109375</v>
          </cell>
          <cell r="X75">
            <v>323.09799194335938</v>
          </cell>
          <cell r="Y75">
            <v>304.16598510742188</v>
          </cell>
          <cell r="Z75">
            <v>363.59201049804688</v>
          </cell>
          <cell r="AA75">
            <v>343.43899536132813</v>
          </cell>
          <cell r="AB75">
            <v>318.75900268554688</v>
          </cell>
          <cell r="AC75">
            <v>362.45901489257813</v>
          </cell>
          <cell r="AD75">
            <v>358.7139892578125</v>
          </cell>
          <cell r="AE75">
            <v>352.86300659179688</v>
          </cell>
          <cell r="AF75">
            <v>439.91400146484375</v>
          </cell>
          <cell r="AG75">
            <v>372.125</v>
          </cell>
          <cell r="AH75">
            <v>900.90301513671875</v>
          </cell>
          <cell r="AI75">
            <v>320.49700927734375</v>
          </cell>
          <cell r="AJ75">
            <v>327.7130126953125</v>
          </cell>
          <cell r="AK75">
            <v>326.14999389648438</v>
          </cell>
          <cell r="AL75">
            <v>303.56698608398438</v>
          </cell>
          <cell r="AM75">
            <v>327.99700927734375</v>
          </cell>
          <cell r="AN75">
            <v>334.22299194335938</v>
          </cell>
          <cell r="AO75">
            <v>350.10400390625</v>
          </cell>
          <cell r="AP75">
            <v>321.87799072265625</v>
          </cell>
          <cell r="AQ75">
            <v>352.57199096679688</v>
          </cell>
          <cell r="AR75">
            <v>432.760986328125</v>
          </cell>
          <cell r="AS75">
            <v>498.80999755859375</v>
          </cell>
          <cell r="AT75">
            <v>302.19500732421875</v>
          </cell>
          <cell r="AU75">
            <v>402.01800537109375</v>
          </cell>
          <cell r="AV75">
            <v>184.28300476074219</v>
          </cell>
          <cell r="AW75">
            <v>185.97200012207031</v>
          </cell>
          <cell r="AX75">
            <v>314.72698974609375</v>
          </cell>
          <cell r="AY75">
            <v>376.57400512695313</v>
          </cell>
          <cell r="BB75">
            <v>344.70199584960938</v>
          </cell>
          <cell r="BE75">
            <v>360.2080078125</v>
          </cell>
          <cell r="BF75">
            <v>337.32598876953125</v>
          </cell>
          <cell r="BG75">
            <v>971.01898193359375</v>
          </cell>
          <cell r="BH75">
            <v>2578.885986328125</v>
          </cell>
          <cell r="BI75">
            <v>999.51702880859375</v>
          </cell>
          <cell r="BJ75">
            <v>1989.97998046875</v>
          </cell>
          <cell r="BK75">
            <v>573.92901611328125</v>
          </cell>
          <cell r="BL75">
            <v>601.97100830078125</v>
          </cell>
          <cell r="BM75">
            <v>625.2349853515625</v>
          </cell>
          <cell r="BN75">
            <v>705.447021484375</v>
          </cell>
          <cell r="BO75">
            <v>498.8699951171875</v>
          </cell>
          <cell r="BP75">
            <v>277.45001220703125</v>
          </cell>
          <cell r="BQ75">
            <v>524.43798828125</v>
          </cell>
          <cell r="BR75">
            <v>364.8070068359375</v>
          </cell>
          <cell r="BS75">
            <v>278.33999633789063</v>
          </cell>
          <cell r="BT75">
            <v>296.13900756835938</v>
          </cell>
          <cell r="BU75">
            <v>71.364997863769531</v>
          </cell>
          <cell r="BV75">
            <v>334.20199584960938</v>
          </cell>
          <cell r="BW75">
            <v>261.50299072265625</v>
          </cell>
          <cell r="BX75">
            <v>275.5360107421875</v>
          </cell>
          <cell r="BY75">
            <v>2374.06201171875</v>
          </cell>
          <cell r="BZ75">
            <v>2441.823974609375</v>
          </cell>
          <cell r="CA75">
            <v>273.739990234375</v>
          </cell>
          <cell r="CB75">
            <v>238.63853454589844</v>
          </cell>
          <cell r="CC75">
            <v>250.01358032226563</v>
          </cell>
          <cell r="CD75">
            <v>313.9150390625</v>
          </cell>
          <cell r="CE75">
            <v>313.2056884765625</v>
          </cell>
          <cell r="CF75">
            <v>314.066162109375</v>
          </cell>
          <cell r="CG75">
            <v>338.38739013671875</v>
          </cell>
          <cell r="CH75">
            <v>259.731689453125</v>
          </cell>
          <cell r="CI75">
            <v>634.02178955078125</v>
          </cell>
          <cell r="CJ75">
            <v>461.76300048828125</v>
          </cell>
          <cell r="CK75">
            <v>336.718017578125</v>
          </cell>
          <cell r="CL75">
            <v>429.93838500976563</v>
          </cell>
          <cell r="CM75">
            <v>938.441650390625</v>
          </cell>
          <cell r="CN75">
            <v>322.4559326171875</v>
          </cell>
          <cell r="CO75">
            <v>155.9644775390625</v>
          </cell>
          <cell r="CP75">
            <v>390.27133178710938</v>
          </cell>
          <cell r="CQ75">
            <v>264.92044067382813</v>
          </cell>
          <cell r="CR75">
            <v>315.72442626953125</v>
          </cell>
          <cell r="CS75">
            <v>196.67393493652344</v>
          </cell>
          <cell r="CT75">
            <v>393.0234375</v>
          </cell>
          <cell r="CU75">
            <v>378.15237426757813</v>
          </cell>
          <cell r="CV75">
            <v>211.08305358886719</v>
          </cell>
          <cell r="CW75">
            <v>201.79911804199219</v>
          </cell>
          <cell r="CX75">
            <v>312.17239379882813</v>
          </cell>
          <cell r="CY75">
            <v>178.7855224609375</v>
          </cell>
          <cell r="CZ75">
            <v>339.9937744140625</v>
          </cell>
          <cell r="DA75">
            <v>162.39450073242188</v>
          </cell>
          <cell r="DB75">
            <v>183.01309204101563</v>
          </cell>
          <cell r="DC75">
            <v>194.25836181640625</v>
          </cell>
          <cell r="DD75">
            <v>329.73104858398438</v>
          </cell>
          <cell r="DE75">
            <v>553.1982421875</v>
          </cell>
          <cell r="DF75">
            <v>156.18222045898438</v>
          </cell>
          <cell r="DG75">
            <v>182.84033203125</v>
          </cell>
          <cell r="DH75">
            <v>193.14866638183594</v>
          </cell>
          <cell r="DI75">
            <v>262.281494140625</v>
          </cell>
          <cell r="DJ75">
            <v>316.0093994140625</v>
          </cell>
          <cell r="DK75">
            <v>205.47349548339844</v>
          </cell>
          <cell r="DL75">
            <v>1483.1151123046875</v>
          </cell>
          <cell r="DM75">
            <v>265.050537109375</v>
          </cell>
          <cell r="DN75">
            <v>218.99435424804688</v>
          </cell>
          <cell r="DO75">
            <v>149.32566833496094</v>
          </cell>
          <cell r="DQ75">
            <v>794.1400146484375</v>
          </cell>
          <cell r="DR75">
            <v>2043.93994140625</v>
          </cell>
          <cell r="DS75">
            <v>218.6927490234375</v>
          </cell>
          <cell r="DT75">
            <v>128.32420349121094</v>
          </cell>
          <cell r="DU75">
            <v>141.59585571289063</v>
          </cell>
          <cell r="DV75">
            <v>42369</v>
          </cell>
          <cell r="DW75">
            <v>42369</v>
          </cell>
          <cell r="DX75">
            <v>342.77801513671875</v>
          </cell>
          <cell r="DY75">
            <v>197.91299438476563</v>
          </cell>
          <cell r="DZ75">
            <v>375.22198486328125</v>
          </cell>
          <cell r="EA75">
            <v>468.02200317382813</v>
          </cell>
          <cell r="EB75">
            <v>284.28900146484375</v>
          </cell>
          <cell r="EC75">
            <v>446.677001953125</v>
          </cell>
          <cell r="ED75">
            <v>347.77899169921875</v>
          </cell>
          <cell r="EE75">
            <v>335.2239990234375</v>
          </cell>
          <cell r="EF75">
            <v>377.677001953125</v>
          </cell>
          <cell r="EG75">
            <v>366.77099609375</v>
          </cell>
          <cell r="EH75">
            <v>254.72700500488281</v>
          </cell>
          <cell r="EI75">
            <v>273.39498901367188</v>
          </cell>
          <cell r="EJ75">
            <v>421.90798950195313</v>
          </cell>
          <cell r="EK75">
            <v>288.96600341796875</v>
          </cell>
          <cell r="EL75">
            <v>302.76199340820313</v>
          </cell>
          <cell r="EM75">
            <v>172.6199951171875</v>
          </cell>
          <cell r="EN75">
            <v>183.09100341796875</v>
          </cell>
          <cell r="EO75">
            <v>282.13198852539063</v>
          </cell>
          <cell r="EP75">
            <v>186.72538757324219</v>
          </cell>
          <cell r="EQ75">
            <v>175.14524841308594</v>
          </cell>
          <cell r="ER75">
            <v>181.81813049316406</v>
          </cell>
        </row>
        <row r="76">
          <cell r="A76">
            <v>42400</v>
          </cell>
          <cell r="B76">
            <v>186.10499572753906</v>
          </cell>
          <cell r="D76">
            <v>152.94500732421875</v>
          </cell>
          <cell r="G76">
            <v>408.51699829101563</v>
          </cell>
          <cell r="J76">
            <v>347.9530029296875</v>
          </cell>
          <cell r="M76">
            <v>437.67599487304688</v>
          </cell>
          <cell r="N76">
            <v>241.29600524902344</v>
          </cell>
          <cell r="P76">
            <v>290.16598510742188</v>
          </cell>
          <cell r="Q76">
            <v>305.90200805664063</v>
          </cell>
          <cell r="R76">
            <v>340.44100952148438</v>
          </cell>
          <cell r="S76">
            <v>353.6929931640625</v>
          </cell>
          <cell r="T76">
            <v>394.90301513671875</v>
          </cell>
          <cell r="U76">
            <v>341.27801513671875</v>
          </cell>
          <cell r="V76">
            <v>428.77999877929688</v>
          </cell>
          <cell r="W76">
            <v>210.43899536132813</v>
          </cell>
          <cell r="X76">
            <v>321.24798583984375</v>
          </cell>
          <cell r="Y76">
            <v>306.6510009765625</v>
          </cell>
          <cell r="Z76">
            <v>364.84500122070313</v>
          </cell>
          <cell r="AA76">
            <v>339.5889892578125</v>
          </cell>
          <cell r="AB76">
            <v>303.4840087890625</v>
          </cell>
          <cell r="AC76">
            <v>358.302001953125</v>
          </cell>
          <cell r="AD76">
            <v>360.6099853515625</v>
          </cell>
          <cell r="AE76">
            <v>354.24301147460938</v>
          </cell>
          <cell r="AF76">
            <v>435.35800170898438</v>
          </cell>
          <cell r="AG76">
            <v>368.07199096679688</v>
          </cell>
          <cell r="AH76">
            <v>898.82598876953125</v>
          </cell>
          <cell r="AI76">
            <v>314.52099609375</v>
          </cell>
          <cell r="AJ76">
            <v>331.65798950195313</v>
          </cell>
          <cell r="AK76">
            <v>327.4110107421875</v>
          </cell>
          <cell r="AL76">
            <v>301.40499877929688</v>
          </cell>
          <cell r="AM76">
            <v>326.2550048828125</v>
          </cell>
          <cell r="AN76">
            <v>332.46600341796875</v>
          </cell>
          <cell r="AO76">
            <v>350.41500854492188</v>
          </cell>
          <cell r="AP76">
            <v>320.98800659179688</v>
          </cell>
          <cell r="AQ76">
            <v>355.66799926757813</v>
          </cell>
          <cell r="AR76">
            <v>432.08999633789063</v>
          </cell>
          <cell r="AS76">
            <v>496.36898803710938</v>
          </cell>
          <cell r="AT76">
            <v>298.72198486328125</v>
          </cell>
          <cell r="AU76">
            <v>400.24398803710938</v>
          </cell>
          <cell r="AV76">
            <v>183.60899353027344</v>
          </cell>
          <cell r="AW76">
            <v>185.56500244140625</v>
          </cell>
          <cell r="AX76">
            <v>316.6099853515625</v>
          </cell>
          <cell r="AY76">
            <v>377.48098754882813</v>
          </cell>
          <cell r="BB76">
            <v>343.77700805664063</v>
          </cell>
          <cell r="BE76">
            <v>360.86099243164063</v>
          </cell>
          <cell r="BF76">
            <v>337.01400756835938</v>
          </cell>
          <cell r="BG76">
            <v>973.23297119140625</v>
          </cell>
          <cell r="BH76">
            <v>2590.199951171875</v>
          </cell>
          <cell r="BI76">
            <v>983.7080078125</v>
          </cell>
          <cell r="BJ76">
            <v>2014.6700439453125</v>
          </cell>
          <cell r="BK76">
            <v>580.40997314453125</v>
          </cell>
          <cell r="BL76">
            <v>608.4439697265625</v>
          </cell>
          <cell r="BM76">
            <v>630.6209716796875</v>
          </cell>
          <cell r="BN76">
            <v>704.46002197265625</v>
          </cell>
          <cell r="BO76">
            <v>509.739990234375</v>
          </cell>
          <cell r="BP76">
            <v>281.66500854492188</v>
          </cell>
          <cell r="BQ76">
            <v>530.25</v>
          </cell>
          <cell r="BR76">
            <v>361.92898559570313</v>
          </cell>
          <cell r="BS76">
            <v>273.32000732421875</v>
          </cell>
          <cell r="BT76">
            <v>284.60501098632813</v>
          </cell>
          <cell r="BU76">
            <v>66.555999755859375</v>
          </cell>
          <cell r="BV76">
            <v>331.989990234375</v>
          </cell>
          <cell r="BW76">
            <v>258.53298950195313</v>
          </cell>
          <cell r="BX76">
            <v>277.1669921875</v>
          </cell>
          <cell r="BY76">
            <v>2349.43994140625</v>
          </cell>
          <cell r="BZ76">
            <v>2425.201904296875</v>
          </cell>
          <cell r="CA76">
            <v>277.6719970703125</v>
          </cell>
          <cell r="CB76">
            <v>241.47383117675781</v>
          </cell>
          <cell r="CC76">
            <v>247.4271240234375</v>
          </cell>
          <cell r="CD76">
            <v>318.03634643554688</v>
          </cell>
          <cell r="CE76">
            <v>310.21737670898438</v>
          </cell>
          <cell r="CF76">
            <v>312.45028686523438</v>
          </cell>
          <cell r="CG76">
            <v>340.80975341796875</v>
          </cell>
          <cell r="CH76">
            <v>259.04312133789063</v>
          </cell>
          <cell r="CI76">
            <v>635.0667724609375</v>
          </cell>
          <cell r="CJ76">
            <v>458.01870727539063</v>
          </cell>
          <cell r="CK76">
            <v>334.32040405273438</v>
          </cell>
          <cell r="CL76">
            <v>422.01593017578125</v>
          </cell>
          <cell r="CM76">
            <v>930.55328369140625</v>
          </cell>
          <cell r="CN76">
            <v>324.71481323242188</v>
          </cell>
          <cell r="CO76">
            <v>156.3875732421875</v>
          </cell>
          <cell r="CP76">
            <v>390.819580078125</v>
          </cell>
          <cell r="CQ76">
            <v>267.23577880859375</v>
          </cell>
          <cell r="CR76">
            <v>314.52386474609375</v>
          </cell>
          <cell r="CS76">
            <v>197.50169372558594</v>
          </cell>
          <cell r="CT76">
            <v>393.54364013671875</v>
          </cell>
          <cell r="CU76">
            <v>372.68499755859375</v>
          </cell>
          <cell r="CV76">
            <v>208.99714660644531</v>
          </cell>
          <cell r="CW76">
            <v>201.96260070800781</v>
          </cell>
          <cell r="CX76">
            <v>301.81753540039063</v>
          </cell>
          <cell r="CY76">
            <v>179.42601013183594</v>
          </cell>
          <cell r="CZ76">
            <v>338.47598266601563</v>
          </cell>
          <cell r="DA76">
            <v>162.66230773925781</v>
          </cell>
          <cell r="DB76">
            <v>182.154541015625</v>
          </cell>
          <cell r="DC76">
            <v>197.32435607910156</v>
          </cell>
          <cell r="DD76">
            <v>317.13809204101563</v>
          </cell>
          <cell r="DE76">
            <v>555.99530029296875</v>
          </cell>
          <cell r="DF76">
            <v>156.30168151855469</v>
          </cell>
          <cell r="DG76">
            <v>183.68508911132813</v>
          </cell>
          <cell r="DH76">
            <v>193.07904052734375</v>
          </cell>
          <cell r="DI76">
            <v>262.10919189453125</v>
          </cell>
          <cell r="DJ76">
            <v>319.79898071289063</v>
          </cell>
          <cell r="DK76">
            <v>206.67385864257813</v>
          </cell>
          <cell r="DL76">
            <v>1480.6639404296875</v>
          </cell>
          <cell r="DM76">
            <v>265.01150512695313</v>
          </cell>
          <cell r="DN76">
            <v>219.68431091308594</v>
          </cell>
          <cell r="DO76">
            <v>147.16279602050781</v>
          </cell>
          <cell r="DQ76">
            <v>742.3699951171875</v>
          </cell>
          <cell r="DR76">
            <v>1940.239990234375</v>
          </cell>
          <cell r="DV76">
            <v>42400</v>
          </cell>
          <cell r="DW76">
            <v>42400</v>
          </cell>
          <cell r="DX76">
            <v>314.85101318359375</v>
          </cell>
          <cell r="DY76">
            <v>194.23800659179688</v>
          </cell>
          <cell r="DZ76">
            <v>371.98098754882813</v>
          </cell>
          <cell r="EA76">
            <v>458.85400390625</v>
          </cell>
          <cell r="EB76">
            <v>284.98300170898438</v>
          </cell>
          <cell r="EC76">
            <v>439.73699951171875</v>
          </cell>
          <cell r="ED76">
            <v>347.44100952148438</v>
          </cell>
          <cell r="EE76">
            <v>335.97100830078125</v>
          </cell>
          <cell r="EF76">
            <v>379.7239990234375</v>
          </cell>
          <cell r="EG76">
            <v>365.5150146484375</v>
          </cell>
          <cell r="EH76">
            <v>248.44599914550781</v>
          </cell>
          <cell r="EI76">
            <v>272.45401000976563</v>
          </cell>
          <cell r="EJ76">
            <v>418.385986328125</v>
          </cell>
          <cell r="EK76">
            <v>292.16799926757813</v>
          </cell>
          <cell r="EL76">
            <v>299.21798706054688</v>
          </cell>
          <cell r="EM76">
            <v>171.19599914550781</v>
          </cell>
          <cell r="EN76">
            <v>177.72500610351563</v>
          </cell>
          <cell r="EO76">
            <v>279.59799194335938</v>
          </cell>
          <cell r="EP76">
            <v>185.59773254394531</v>
          </cell>
          <cell r="EQ76">
            <v>172.39044189453125</v>
          </cell>
          <cell r="ER76">
            <v>180.44004821777344</v>
          </cell>
        </row>
        <row r="77">
          <cell r="A77">
            <v>42429</v>
          </cell>
          <cell r="B77">
            <v>188.42900085449219</v>
          </cell>
          <cell r="D77">
            <v>155.46099853515625</v>
          </cell>
          <cell r="G77">
            <v>407.6090087890625</v>
          </cell>
          <cell r="J77">
            <v>349.91900634765625</v>
          </cell>
          <cell r="M77">
            <v>437.47299194335938</v>
          </cell>
          <cell r="N77">
            <v>242.69999694824219</v>
          </cell>
          <cell r="P77">
            <v>291.71499633789063</v>
          </cell>
          <cell r="Q77">
            <v>308.635986328125</v>
          </cell>
          <cell r="R77">
            <v>343.35598754882813</v>
          </cell>
          <cell r="S77">
            <v>356.37399291992188</v>
          </cell>
          <cell r="T77">
            <v>401.7349853515625</v>
          </cell>
          <cell r="U77">
            <v>344.06600952148438</v>
          </cell>
          <cell r="V77">
            <v>432.69100952148438</v>
          </cell>
          <cell r="W77">
            <v>217.99699401855469</v>
          </cell>
          <cell r="X77">
            <v>326.364013671875</v>
          </cell>
          <cell r="Y77">
            <v>309.3599853515625</v>
          </cell>
          <cell r="Z77">
            <v>365.87399291992188</v>
          </cell>
          <cell r="AA77">
            <v>345.55999755859375</v>
          </cell>
          <cell r="AB77">
            <v>301.81399536132813</v>
          </cell>
          <cell r="AC77">
            <v>364.58499145507813</v>
          </cell>
          <cell r="AD77">
            <v>362.74301147460938</v>
          </cell>
          <cell r="AE77">
            <v>356.80899047851563</v>
          </cell>
          <cell r="AF77">
            <v>438.98800659179688</v>
          </cell>
          <cell r="AG77">
            <v>371.9580078125</v>
          </cell>
          <cell r="AH77">
            <v>909.49700927734375</v>
          </cell>
          <cell r="AI77">
            <v>317.802001953125</v>
          </cell>
          <cell r="AJ77">
            <v>333.45199584960938</v>
          </cell>
          <cell r="AK77">
            <v>330.2760009765625</v>
          </cell>
          <cell r="AL77">
            <v>305.48599243164063</v>
          </cell>
          <cell r="AM77">
            <v>330.33499145507813</v>
          </cell>
          <cell r="AN77">
            <v>333.8280029296875</v>
          </cell>
          <cell r="AO77">
            <v>355.13198852539063</v>
          </cell>
          <cell r="AP77">
            <v>322.62701416015625</v>
          </cell>
          <cell r="AQ77">
            <v>357.74200439453125</v>
          </cell>
          <cell r="AR77">
            <v>435.697998046875</v>
          </cell>
          <cell r="AS77">
            <v>502.70700073242188</v>
          </cell>
          <cell r="AT77">
            <v>302.1719970703125</v>
          </cell>
          <cell r="AU77">
            <v>403.00601196289063</v>
          </cell>
          <cell r="AV77">
            <v>186.20399475097656</v>
          </cell>
          <cell r="AW77">
            <v>187.94599914550781</v>
          </cell>
          <cell r="AX77">
            <v>310.80899047851563</v>
          </cell>
          <cell r="AY77">
            <v>382.35101318359375</v>
          </cell>
          <cell r="BB77">
            <v>349.125</v>
          </cell>
          <cell r="BE77">
            <v>365.33099365234375</v>
          </cell>
          <cell r="BF77">
            <v>340.15798950195313</v>
          </cell>
          <cell r="BG77">
            <v>989.17401123046875</v>
          </cell>
          <cell r="BH77">
            <v>2609.22998046875</v>
          </cell>
          <cell r="BI77">
            <v>988.28302001953125</v>
          </cell>
          <cell r="BJ77">
            <v>2022.60400390625</v>
          </cell>
          <cell r="BK77">
            <v>590.23199462890625</v>
          </cell>
          <cell r="BL77">
            <v>612.8189697265625</v>
          </cell>
          <cell r="BM77">
            <v>635.32598876953125</v>
          </cell>
          <cell r="BN77">
            <v>709.36798095703125</v>
          </cell>
          <cell r="BO77">
            <v>512.63897705078125</v>
          </cell>
          <cell r="BP77">
            <v>285.28399658203125</v>
          </cell>
          <cell r="BQ77">
            <v>530.6939697265625</v>
          </cell>
          <cell r="BR77">
            <v>366.26699829101563</v>
          </cell>
          <cell r="BS77">
            <v>274.24099731445313</v>
          </cell>
          <cell r="BT77">
            <v>278.96798706054688</v>
          </cell>
          <cell r="BU77">
            <v>65.542999267578125</v>
          </cell>
          <cell r="BV77">
            <v>335.04598999023438</v>
          </cell>
          <cell r="BW77">
            <v>256.3590087890625</v>
          </cell>
          <cell r="BX77">
            <v>278.47500610351563</v>
          </cell>
          <cell r="BY77">
            <v>2350.291015625</v>
          </cell>
          <cell r="BZ77">
            <v>2413.097900390625</v>
          </cell>
          <cell r="CA77">
            <v>279.72000122070313</v>
          </cell>
          <cell r="CB77">
            <v>245.23039245605469</v>
          </cell>
          <cell r="CC77">
            <v>252.06777954101563</v>
          </cell>
          <cell r="CD77">
            <v>319.71160888671875</v>
          </cell>
          <cell r="CE77">
            <v>313.8369140625</v>
          </cell>
          <cell r="CF77">
            <v>315.52499389648438</v>
          </cell>
          <cell r="CG77">
            <v>342.43267822265625</v>
          </cell>
          <cell r="CH77">
            <v>258.66366577148438</v>
          </cell>
          <cell r="CI77">
            <v>644.24017333984375</v>
          </cell>
          <cell r="CJ77">
            <v>462.19659423828125</v>
          </cell>
          <cell r="CK77">
            <v>338.6776123046875</v>
          </cell>
          <cell r="CL77">
            <v>425.10003662109375</v>
          </cell>
          <cell r="CM77">
            <v>936.26629638671875</v>
          </cell>
          <cell r="CN77">
            <v>326.07675170898438</v>
          </cell>
          <cell r="CO77">
            <v>157.99223327636719</v>
          </cell>
          <cell r="CP77">
            <v>395.64926147460938</v>
          </cell>
          <cell r="CQ77">
            <v>269.80941772460938</v>
          </cell>
          <cell r="CR77">
            <v>319.69821166992188</v>
          </cell>
          <cell r="CS77">
            <v>199.86680603027344</v>
          </cell>
          <cell r="CT77">
            <v>397.18795776367188</v>
          </cell>
          <cell r="CU77">
            <v>376.61611938476563</v>
          </cell>
          <cell r="CV77">
            <v>212.92764282226563</v>
          </cell>
          <cell r="CW77">
            <v>204.23130798339844</v>
          </cell>
          <cell r="CX77">
            <v>309.62454223632813</v>
          </cell>
          <cell r="CY77">
            <v>179.61656188964844</v>
          </cell>
          <cell r="CZ77">
            <v>343.00051879882813</v>
          </cell>
          <cell r="DA77">
            <v>163.44789123535156</v>
          </cell>
          <cell r="DB77">
            <v>185.10040283203125</v>
          </cell>
          <cell r="DC77">
            <v>180.24034118652344</v>
          </cell>
          <cell r="DD77">
            <v>330.45294189453125</v>
          </cell>
          <cell r="DE77">
            <v>561.367431640625</v>
          </cell>
          <cell r="DF77">
            <v>157.46908569335938</v>
          </cell>
          <cell r="DG77">
            <v>185.44447326660156</v>
          </cell>
          <cell r="DH77">
            <v>193.62699890136719</v>
          </cell>
          <cell r="DI77">
            <v>264.29852294921875</v>
          </cell>
          <cell r="DJ77">
            <v>320.6376953125</v>
          </cell>
          <cell r="DK77">
            <v>209.68130493164063</v>
          </cell>
          <cell r="DL77">
            <v>1493.091552734375</v>
          </cell>
          <cell r="DM77">
            <v>264.20867919921875</v>
          </cell>
          <cell r="DN77">
            <v>218.33090209960938</v>
          </cell>
          <cell r="DO77">
            <v>145.27449035644531</v>
          </cell>
          <cell r="DQ77">
            <v>740.33001708984375</v>
          </cell>
          <cell r="DR77">
            <v>1932.22998046875</v>
          </cell>
          <cell r="DS77">
            <v>216.01004028320313</v>
          </cell>
          <cell r="DT77">
            <v>127.45512390136719</v>
          </cell>
          <cell r="DU77">
            <v>141.95144653320313</v>
          </cell>
          <cell r="DV77">
            <v>42429</v>
          </cell>
          <cell r="DW77">
            <v>42429</v>
          </cell>
          <cell r="DX77">
            <v>304.0360107421875</v>
          </cell>
          <cell r="DY77">
            <v>196.08500671386719</v>
          </cell>
          <cell r="DZ77">
            <v>372.00698852539063</v>
          </cell>
          <cell r="EA77">
            <v>460.05801391601563</v>
          </cell>
          <cell r="EB77">
            <v>286.92401123046875</v>
          </cell>
          <cell r="EC77">
            <v>439.92098999023438</v>
          </cell>
          <cell r="ED77">
            <v>350.635009765625</v>
          </cell>
          <cell r="EE77">
            <v>345.79901123046875</v>
          </cell>
          <cell r="EF77">
            <v>380.45001220703125</v>
          </cell>
          <cell r="EG77">
            <v>366.8489990234375</v>
          </cell>
          <cell r="EH77">
            <v>257.01400756835938</v>
          </cell>
          <cell r="EI77">
            <v>275.48699951171875</v>
          </cell>
          <cell r="EJ77">
            <v>417.885009765625</v>
          </cell>
          <cell r="EK77">
            <v>295.71798706054688</v>
          </cell>
          <cell r="EL77">
            <v>302.35198974609375</v>
          </cell>
          <cell r="EM77">
            <v>172.97799682617188</v>
          </cell>
          <cell r="EN77">
            <v>181.25300598144531</v>
          </cell>
          <cell r="EO77">
            <v>280.375</v>
          </cell>
          <cell r="EP77">
            <v>186.83988952636719</v>
          </cell>
          <cell r="EQ77">
            <v>172.67375183105469</v>
          </cell>
          <cell r="ER77">
            <v>182.05691528320313</v>
          </cell>
        </row>
        <row r="78">
          <cell r="A78">
            <v>42460</v>
          </cell>
          <cell r="B78">
            <v>192.66000366210938</v>
          </cell>
          <cell r="D78">
            <v>157.41200256347656</v>
          </cell>
          <cell r="G78">
            <v>441.88198852539063</v>
          </cell>
          <cell r="J78">
            <v>355.04800415039063</v>
          </cell>
          <cell r="M78">
            <v>450.03201293945313</v>
          </cell>
          <cell r="N78">
            <v>246.3179931640625</v>
          </cell>
          <cell r="P78">
            <v>293.447998046875</v>
          </cell>
          <cell r="Q78">
            <v>312.33700561523438</v>
          </cell>
          <cell r="R78">
            <v>355.04598999023438</v>
          </cell>
          <cell r="S78">
            <v>369.72100830078125</v>
          </cell>
          <cell r="T78">
            <v>424.322998046875</v>
          </cell>
          <cell r="U78">
            <v>356.20599365234375</v>
          </cell>
          <cell r="V78">
            <v>459.05801391601563</v>
          </cell>
          <cell r="W78">
            <v>226.906005859375</v>
          </cell>
          <cell r="X78">
            <v>343.77099609375</v>
          </cell>
          <cell r="Y78">
            <v>313.54800415039063</v>
          </cell>
          <cell r="Z78">
            <v>373.1099853515625</v>
          </cell>
          <cell r="AA78">
            <v>355.31100463867188</v>
          </cell>
          <cell r="AB78">
            <v>329.5050048828125</v>
          </cell>
          <cell r="AC78">
            <v>380.3380126953125</v>
          </cell>
          <cell r="AD78">
            <v>369.39300537109375</v>
          </cell>
          <cell r="AE78">
            <v>363.53399658203125</v>
          </cell>
          <cell r="AF78">
            <v>456.02200317382813</v>
          </cell>
          <cell r="AG78">
            <v>388.65701293945313</v>
          </cell>
          <cell r="AH78">
            <v>933.0880126953125</v>
          </cell>
          <cell r="AI78">
            <v>338.31500244140625</v>
          </cell>
          <cell r="AJ78">
            <v>337.71600341796875</v>
          </cell>
          <cell r="AK78">
            <v>337.84600830078125</v>
          </cell>
          <cell r="AL78">
            <v>310.67999267578125</v>
          </cell>
          <cell r="AM78">
            <v>347.55099487304688</v>
          </cell>
          <cell r="AN78">
            <v>346.4840087890625</v>
          </cell>
          <cell r="AO78">
            <v>364.91000366210938</v>
          </cell>
          <cell r="AP78">
            <v>333.0889892578125</v>
          </cell>
          <cell r="AQ78">
            <v>363.64801025390625</v>
          </cell>
          <cell r="AR78">
            <v>444.75601196289063</v>
          </cell>
          <cell r="AS78">
            <v>513.32000732421875</v>
          </cell>
          <cell r="AT78">
            <v>319.63800048828125</v>
          </cell>
          <cell r="AU78">
            <v>413.33599853515625</v>
          </cell>
          <cell r="AV78">
            <v>193.34800720214844</v>
          </cell>
          <cell r="AW78">
            <v>194.08200073242188</v>
          </cell>
          <cell r="AX78">
            <v>320.80899047851563</v>
          </cell>
          <cell r="AY78">
            <v>391.29000854492188</v>
          </cell>
          <cell r="BB78">
            <v>363.4849853515625</v>
          </cell>
          <cell r="BE78">
            <v>374.81201171875</v>
          </cell>
          <cell r="BF78">
            <v>350.33599853515625</v>
          </cell>
          <cell r="BG78">
            <v>1014.5040283203125</v>
          </cell>
          <cell r="BH78">
            <v>2680.049072265625</v>
          </cell>
          <cell r="BI78">
            <v>1031.968994140625</v>
          </cell>
          <cell r="BJ78">
            <v>2028.8170166015625</v>
          </cell>
          <cell r="BK78">
            <v>599.3179931640625</v>
          </cell>
          <cell r="BL78">
            <v>624.135986328125</v>
          </cell>
          <cell r="BM78">
            <v>647.97198486328125</v>
          </cell>
          <cell r="BN78">
            <v>735.5880126953125</v>
          </cell>
          <cell r="BO78">
            <v>513.50897216796875</v>
          </cell>
          <cell r="BP78">
            <v>290.45498657226563</v>
          </cell>
          <cell r="BQ78">
            <v>533.031982421875</v>
          </cell>
          <cell r="BR78">
            <v>378.33200073242188</v>
          </cell>
          <cell r="BS78">
            <v>285.17098999023438</v>
          </cell>
          <cell r="BT78">
            <v>307.46499633789063</v>
          </cell>
          <cell r="BU78">
            <v>73.824996948242188</v>
          </cell>
          <cell r="BV78">
            <v>343.55300903320313</v>
          </cell>
          <cell r="BW78">
            <v>266.1400146484375</v>
          </cell>
          <cell r="BX78">
            <v>282.22198486328125</v>
          </cell>
          <cell r="BY78">
            <v>2426.8359375</v>
          </cell>
          <cell r="BZ78">
            <v>2479.597900390625</v>
          </cell>
          <cell r="CA78">
            <v>282.15399169921875</v>
          </cell>
          <cell r="CB78">
            <v>252.66947937011719</v>
          </cell>
          <cell r="CC78">
            <v>255.00967407226563</v>
          </cell>
          <cell r="CD78">
            <v>323.28103637695313</v>
          </cell>
          <cell r="CE78">
            <v>330.97476196289063</v>
          </cell>
          <cell r="CF78">
            <v>322.44366455078125</v>
          </cell>
          <cell r="CG78">
            <v>348.64736938476563</v>
          </cell>
          <cell r="CH78">
            <v>273.36383056640625</v>
          </cell>
          <cell r="CI78">
            <v>660.2940673828125</v>
          </cell>
          <cell r="CJ78">
            <v>478.896240234375</v>
          </cell>
          <cell r="CK78">
            <v>365.0477294921875</v>
          </cell>
          <cell r="CL78">
            <v>437.89483642578125</v>
          </cell>
          <cell r="CM78">
            <v>979.47705078125</v>
          </cell>
          <cell r="CN78">
            <v>330.10171508789063</v>
          </cell>
          <cell r="CO78">
            <v>162.04057312011719</v>
          </cell>
          <cell r="CP78">
            <v>407.86236572265625</v>
          </cell>
          <cell r="CQ78">
            <v>272.223876953125</v>
          </cell>
          <cell r="CR78">
            <v>336.92391967773438</v>
          </cell>
          <cell r="CS78">
            <v>203.36679077148438</v>
          </cell>
          <cell r="CT78">
            <v>409.61419677734375</v>
          </cell>
          <cell r="CU78">
            <v>394.79254150390625</v>
          </cell>
          <cell r="CV78">
            <v>219.76985168457031</v>
          </cell>
          <cell r="CW78">
            <v>208.53536987304688</v>
          </cell>
          <cell r="CX78">
            <v>328.11297607421875</v>
          </cell>
          <cell r="CY78">
            <v>182.10572814941406</v>
          </cell>
          <cell r="CZ78">
            <v>367.78622436523438</v>
          </cell>
          <cell r="DA78">
            <v>166.48310852050781</v>
          </cell>
          <cell r="DB78">
            <v>193.06527709960938</v>
          </cell>
          <cell r="DC78">
            <v>188.62564086914063</v>
          </cell>
          <cell r="DD78">
            <v>343.24111938476563</v>
          </cell>
          <cell r="DE78">
            <v>581.86865234375</v>
          </cell>
          <cell r="DF78">
            <v>160.77688598632813</v>
          </cell>
          <cell r="DG78">
            <v>191.60873413085938</v>
          </cell>
          <cell r="DH78">
            <v>200.7288818359375</v>
          </cell>
          <cell r="DI78">
            <v>267.05789184570313</v>
          </cell>
          <cell r="DJ78">
            <v>323.49264526367188</v>
          </cell>
          <cell r="DK78">
            <v>220.0267333984375</v>
          </cell>
          <cell r="DL78">
            <v>1524.1339111328125</v>
          </cell>
          <cell r="DM78">
            <v>269.17083740234375</v>
          </cell>
          <cell r="DN78">
            <v>221.42343139648438</v>
          </cell>
          <cell r="DO78">
            <v>149.79788208007813</v>
          </cell>
          <cell r="DQ78">
            <v>836.79998779296875</v>
          </cell>
          <cell r="DR78">
            <v>2059.739990234375</v>
          </cell>
          <cell r="DS78">
            <v>225.508544921875</v>
          </cell>
          <cell r="DT78">
            <v>128.86064147949219</v>
          </cell>
          <cell r="DV78">
            <v>42460</v>
          </cell>
          <cell r="DW78">
            <v>42460</v>
          </cell>
          <cell r="DX78">
            <v>350.56100463867188</v>
          </cell>
          <cell r="DY78">
            <v>204.14399719238281</v>
          </cell>
          <cell r="DZ78">
            <v>385.90499877929688</v>
          </cell>
          <cell r="EA78">
            <v>480.43600463867188</v>
          </cell>
          <cell r="EB78">
            <v>294.89700317382813</v>
          </cell>
          <cell r="EC78">
            <v>453.82101440429688</v>
          </cell>
          <cell r="ED78">
            <v>356.5159912109375</v>
          </cell>
          <cell r="EE78">
            <v>355.21099853515625</v>
          </cell>
          <cell r="EF78">
            <v>381.21600341796875</v>
          </cell>
          <cell r="EG78">
            <v>375.02700805664063</v>
          </cell>
          <cell r="EH78">
            <v>272.135986328125</v>
          </cell>
          <cell r="EI78">
            <v>281.7760009765625</v>
          </cell>
          <cell r="EJ78">
            <v>430.4010009765625</v>
          </cell>
          <cell r="EK78">
            <v>311.07699584960938</v>
          </cell>
          <cell r="EL78">
            <v>310.97500610351563</v>
          </cell>
          <cell r="EM78">
            <v>175.75</v>
          </cell>
          <cell r="EN78">
            <v>185.49000549316406</v>
          </cell>
          <cell r="EO78">
            <v>296.20498657226563</v>
          </cell>
          <cell r="EP78">
            <v>191.65408325195313</v>
          </cell>
          <cell r="EQ78">
            <v>179.88108825683594</v>
          </cell>
          <cell r="ER78">
            <v>187.30325317382813</v>
          </cell>
        </row>
        <row r="79">
          <cell r="A79">
            <v>42490</v>
          </cell>
          <cell r="B79">
            <v>197.43400573730469</v>
          </cell>
          <cell r="D79">
            <v>158.20700073242188</v>
          </cell>
          <cell r="G79">
            <v>462.5469970703125</v>
          </cell>
          <cell r="J79">
            <v>356.7969970703125</v>
          </cell>
          <cell r="M79">
            <v>457.12701416015625</v>
          </cell>
          <cell r="N79">
            <v>248.80000305175781</v>
          </cell>
          <cell r="P79">
            <v>293.94100952148438</v>
          </cell>
          <cell r="Q79">
            <v>313.71600341796875</v>
          </cell>
          <cell r="R79">
            <v>360.5159912109375</v>
          </cell>
          <cell r="S79">
            <v>378.7869873046875</v>
          </cell>
          <cell r="T79">
            <v>442.1409912109375</v>
          </cell>
          <cell r="U79">
            <v>362.90798950195313</v>
          </cell>
          <cell r="V79">
            <v>478.15899658203125</v>
          </cell>
          <cell r="W79">
            <v>236.73500061035156</v>
          </cell>
          <cell r="X79">
            <v>354.98300170898438</v>
          </cell>
          <cell r="Y79">
            <v>315.24398803710938</v>
          </cell>
          <cell r="Z79">
            <v>377.7130126953125</v>
          </cell>
          <cell r="AA79">
            <v>362.4320068359375</v>
          </cell>
          <cell r="AB79">
            <v>348.22100830078125</v>
          </cell>
          <cell r="AC79">
            <v>390.73699951171875</v>
          </cell>
          <cell r="AD79">
            <v>372.97900390625</v>
          </cell>
          <cell r="AE79">
            <v>366.90798950195313</v>
          </cell>
          <cell r="AF79">
            <v>466.364013671875</v>
          </cell>
          <cell r="AG79">
            <v>400.91400146484375</v>
          </cell>
          <cell r="AH79">
            <v>953.63299560546875</v>
          </cell>
          <cell r="AI79">
            <v>352.60299682617188</v>
          </cell>
          <cell r="AJ79">
            <v>339.1409912109375</v>
          </cell>
          <cell r="AK79">
            <v>341.177001953125</v>
          </cell>
          <cell r="AL79">
            <v>313.87799072265625</v>
          </cell>
          <cell r="AM79">
            <v>355.68099975585938</v>
          </cell>
          <cell r="AN79">
            <v>353.23199462890625</v>
          </cell>
          <cell r="AO79">
            <v>371.2340087890625</v>
          </cell>
          <cell r="AP79">
            <v>338.6610107421875</v>
          </cell>
          <cell r="AQ79">
            <v>366.1099853515625</v>
          </cell>
          <cell r="AR79">
            <v>447.51199340820313</v>
          </cell>
          <cell r="AS79">
            <v>521.375</v>
          </cell>
          <cell r="AT79">
            <v>330.12899780273438</v>
          </cell>
          <cell r="AU79">
            <v>419.30899047851563</v>
          </cell>
          <cell r="AV79">
            <v>197.78999328613281</v>
          </cell>
          <cell r="AW79">
            <v>197.85699462890625</v>
          </cell>
          <cell r="AX79">
            <v>325.19900512695313</v>
          </cell>
          <cell r="AY79">
            <v>395.54598999023438</v>
          </cell>
          <cell r="BB79">
            <v>371.82901000976563</v>
          </cell>
          <cell r="BE79">
            <v>382.6669921875</v>
          </cell>
          <cell r="BF79">
            <v>356.30398559570313</v>
          </cell>
          <cell r="BG79">
            <v>1029.18505859375</v>
          </cell>
          <cell r="BH79">
            <v>2716.5048828125</v>
          </cell>
          <cell r="BI79">
            <v>1073.2039794921875</v>
          </cell>
          <cell r="BJ79">
            <v>2032.35205078125</v>
          </cell>
          <cell r="BK79">
            <v>604.239990234375</v>
          </cell>
          <cell r="BL79">
            <v>628.58197021484375</v>
          </cell>
          <cell r="BM79">
            <v>654.406982421875</v>
          </cell>
          <cell r="BN79">
            <v>749.61297607421875</v>
          </cell>
          <cell r="BO79">
            <v>512.7540283203125</v>
          </cell>
          <cell r="BP79">
            <v>291.385986328125</v>
          </cell>
          <cell r="BQ79">
            <v>537.11700439453125</v>
          </cell>
          <cell r="BR79">
            <v>389.2130126953125</v>
          </cell>
          <cell r="BS79">
            <v>296.5360107421875</v>
          </cell>
          <cell r="BT79">
            <v>332.5469970703125</v>
          </cell>
          <cell r="BU79">
            <v>82.986000061035156</v>
          </cell>
          <cell r="BV79">
            <v>351.87899780273438</v>
          </cell>
          <cell r="BW79">
            <v>271.40899658203125</v>
          </cell>
          <cell r="BX79">
            <v>283.12799072265625</v>
          </cell>
          <cell r="BY79">
            <v>2494.27587890625</v>
          </cell>
          <cell r="BZ79">
            <v>2528.47705078125</v>
          </cell>
          <cell r="CA79">
            <v>283.2080078125</v>
          </cell>
          <cell r="CB79">
            <v>256.46041870117188</v>
          </cell>
          <cell r="CC79">
            <v>256.79669189453125</v>
          </cell>
          <cell r="CD79">
            <v>324.32833862304688</v>
          </cell>
          <cell r="CE79">
            <v>339.52752685546875</v>
          </cell>
          <cell r="CF79">
            <v>327.02700805664063</v>
          </cell>
          <cell r="CG79">
            <v>351.0606689453125</v>
          </cell>
          <cell r="CH79">
            <v>282.38616943359375</v>
          </cell>
          <cell r="CI79">
            <v>674.3775634765625</v>
          </cell>
          <cell r="CJ79">
            <v>485.65499877929688</v>
          </cell>
          <cell r="CK79">
            <v>384.54534912109375</v>
          </cell>
          <cell r="CL79">
            <v>444.72994995117188</v>
          </cell>
          <cell r="CM79">
            <v>1010.9783325195313</v>
          </cell>
          <cell r="CN79">
            <v>331.7161865234375</v>
          </cell>
          <cell r="CO79">
            <v>163.89857482910156</v>
          </cell>
          <cell r="CP79">
            <v>414.58242797851563</v>
          </cell>
          <cell r="CQ79">
            <v>273.16262817382813</v>
          </cell>
          <cell r="CR79">
            <v>343.5938720703125</v>
          </cell>
          <cell r="CS79">
            <v>204.74790954589844</v>
          </cell>
          <cell r="CT79">
            <v>417.7432861328125</v>
          </cell>
          <cell r="CU79">
            <v>408.33132934570313</v>
          </cell>
          <cell r="CV79">
            <v>222.41400146484375</v>
          </cell>
          <cell r="CW79">
            <v>210.5068359375</v>
          </cell>
          <cell r="CX79">
            <v>343.42184448242188</v>
          </cell>
          <cell r="CY79">
            <v>184.01513671875</v>
          </cell>
          <cell r="CZ79">
            <v>391.35476684570313</v>
          </cell>
          <cell r="DA79">
            <v>167.78034973144531</v>
          </cell>
          <cell r="DB79">
            <v>198.21011352539063</v>
          </cell>
          <cell r="DC79">
            <v>192.42524719238281</v>
          </cell>
          <cell r="DD79">
            <v>355.132080078125</v>
          </cell>
          <cell r="DE79">
            <v>594.354736328125</v>
          </cell>
          <cell r="DF79">
            <v>163.07640075683594</v>
          </cell>
          <cell r="DG79">
            <v>193.83900451660156</v>
          </cell>
          <cell r="DH79">
            <v>202.31605529785156</v>
          </cell>
          <cell r="DI79">
            <v>269.3126220703125</v>
          </cell>
          <cell r="DJ79">
            <v>324.4364013671875</v>
          </cell>
          <cell r="DK79">
            <v>225.01118469238281</v>
          </cell>
          <cell r="DL79">
            <v>1555.048583984375</v>
          </cell>
          <cell r="DM79">
            <v>271.43408203125</v>
          </cell>
          <cell r="DN79">
            <v>222.53401184082031</v>
          </cell>
          <cell r="DO79">
            <v>152.34501647949219</v>
          </cell>
          <cell r="DQ79">
            <v>840.19000244140625</v>
          </cell>
          <cell r="DR79">
            <v>2065.300048828125</v>
          </cell>
          <cell r="DS79">
            <v>226.94309997558594</v>
          </cell>
          <cell r="DT79">
            <v>129.05520629882813</v>
          </cell>
          <cell r="DV79">
            <v>42490</v>
          </cell>
          <cell r="DW79">
            <v>42490</v>
          </cell>
          <cell r="DX79">
            <v>395.64801025390625</v>
          </cell>
          <cell r="DY79">
            <v>206.9949951171875</v>
          </cell>
          <cell r="DZ79">
            <v>397.0989990234375</v>
          </cell>
          <cell r="EA79">
            <v>491.8280029296875</v>
          </cell>
          <cell r="EB79">
            <v>299.16900634765625</v>
          </cell>
          <cell r="EC79">
            <v>461.82598876953125</v>
          </cell>
          <cell r="ED79">
            <v>362.51998901367188</v>
          </cell>
          <cell r="EE79">
            <v>361.9110107421875</v>
          </cell>
          <cell r="EF79">
            <v>390.3699951171875</v>
          </cell>
          <cell r="EG79">
            <v>378.45599365234375</v>
          </cell>
          <cell r="EH79">
            <v>290.46099853515625</v>
          </cell>
          <cell r="EI79">
            <v>287.00799560546875</v>
          </cell>
          <cell r="EJ79">
            <v>438.84600830078125</v>
          </cell>
          <cell r="EK79">
            <v>315.14498901367188</v>
          </cell>
          <cell r="EL79">
            <v>316.24798583984375</v>
          </cell>
          <cell r="EM79">
            <v>180.47000122070313</v>
          </cell>
          <cell r="EN79">
            <v>189.83999633789063</v>
          </cell>
          <cell r="EO79">
            <v>309.3489990234375</v>
          </cell>
          <cell r="EP79">
            <v>195.75639343261719</v>
          </cell>
          <cell r="EQ79">
            <v>186.59515380859375</v>
          </cell>
          <cell r="ER79">
            <v>192.1195068359375</v>
          </cell>
        </row>
        <row r="80">
          <cell r="A80">
            <v>42521</v>
          </cell>
          <cell r="B80">
            <v>199.10200500488281</v>
          </cell>
          <cell r="D80">
            <v>159.05599975585938</v>
          </cell>
          <cell r="G80">
            <v>460.22100830078125</v>
          </cell>
          <cell r="J80">
            <v>358.2760009765625</v>
          </cell>
          <cell r="M80">
            <v>457.18399047851563</v>
          </cell>
          <cell r="N80">
            <v>252.55000305175781</v>
          </cell>
          <cell r="P80">
            <v>294.51300048828125</v>
          </cell>
          <cell r="Q80">
            <v>314.12899780273438</v>
          </cell>
          <cell r="R80">
            <v>360.510009765625</v>
          </cell>
          <cell r="S80">
            <v>380.83200073242188</v>
          </cell>
          <cell r="T80">
            <v>442.39700317382813</v>
          </cell>
          <cell r="U80">
            <v>363.62298583984375</v>
          </cell>
          <cell r="V80">
            <v>478.3599853515625</v>
          </cell>
          <cell r="W80">
            <v>237.03900146484375</v>
          </cell>
          <cell r="X80">
            <v>353.30398559570313</v>
          </cell>
          <cell r="Y80">
            <v>315.57199096679688</v>
          </cell>
          <cell r="Z80">
            <v>379.135009765625</v>
          </cell>
          <cell r="AA80">
            <v>365.23098754882813</v>
          </cell>
          <cell r="AB80">
            <v>345.08999633789063</v>
          </cell>
          <cell r="AC80">
            <v>391.18099975585938</v>
          </cell>
          <cell r="AD80">
            <v>374.33599853515625</v>
          </cell>
          <cell r="AE80">
            <v>368.18600463867188</v>
          </cell>
          <cell r="AF80">
            <v>471.89599609375</v>
          </cell>
          <cell r="AG80">
            <v>402.28900146484375</v>
          </cell>
          <cell r="AH80">
            <v>961.73101806640625</v>
          </cell>
          <cell r="AI80">
            <v>351.37200927734375</v>
          </cell>
          <cell r="AJ80">
            <v>339.96600341796875</v>
          </cell>
          <cell r="AK80">
            <v>341.39898681640625</v>
          </cell>
          <cell r="AL80">
            <v>314.78298950195313</v>
          </cell>
          <cell r="AM80">
            <v>353.67001342773438</v>
          </cell>
          <cell r="AN80">
            <v>353.4739990234375</v>
          </cell>
          <cell r="AO80">
            <v>371.8389892578125</v>
          </cell>
          <cell r="AP80">
            <v>339.16799926757813</v>
          </cell>
          <cell r="AQ80">
            <v>367.48098754882813</v>
          </cell>
          <cell r="AR80">
            <v>451.375</v>
          </cell>
          <cell r="AS80">
            <v>524.1920166015625</v>
          </cell>
          <cell r="AT80">
            <v>328.6199951171875</v>
          </cell>
          <cell r="AU80">
            <v>422.50799560546875</v>
          </cell>
          <cell r="AV80">
            <v>197.6300048828125</v>
          </cell>
          <cell r="AW80">
            <v>197.8489990234375</v>
          </cell>
          <cell r="AX80">
            <v>322.49600219726563</v>
          </cell>
          <cell r="AY80">
            <v>395.93701171875</v>
          </cell>
          <cell r="BB80">
            <v>368.6929931640625</v>
          </cell>
          <cell r="BE80">
            <v>386.93499755859375</v>
          </cell>
          <cell r="BF80">
            <v>356.86199951171875</v>
          </cell>
          <cell r="BG80">
            <v>1027.6190185546875</v>
          </cell>
          <cell r="BH80">
            <v>2714.740966796875</v>
          </cell>
          <cell r="BI80">
            <v>1080.947998046875</v>
          </cell>
          <cell r="BJ80">
            <v>2035.053955078125</v>
          </cell>
          <cell r="BK80">
            <v>604.52899169921875</v>
          </cell>
          <cell r="BL80">
            <v>628.23199462890625</v>
          </cell>
          <cell r="BM80">
            <v>653.96197509765625</v>
          </cell>
          <cell r="BN80">
            <v>749.10498046875</v>
          </cell>
          <cell r="BO80">
            <v>511.17401123046875</v>
          </cell>
          <cell r="BP80">
            <v>289.41000366210938</v>
          </cell>
          <cell r="BQ80">
            <v>538.7919921875</v>
          </cell>
          <cell r="BR80">
            <v>389.99600219726563</v>
          </cell>
          <cell r="BS80">
            <v>298.04400634765625</v>
          </cell>
          <cell r="BT80">
            <v>343.12799072265625</v>
          </cell>
          <cell r="BU80">
            <v>86.514999389648438</v>
          </cell>
          <cell r="BV80">
            <v>352.85598754882813</v>
          </cell>
          <cell r="BW80">
            <v>271.65899658203125</v>
          </cell>
          <cell r="BX80">
            <v>284.010009765625</v>
          </cell>
          <cell r="BY80">
            <v>2496.7958984375</v>
          </cell>
          <cell r="BZ80">
            <v>2551.365966796875</v>
          </cell>
          <cell r="CA80">
            <v>283.3280029296875</v>
          </cell>
          <cell r="CB80">
            <v>254.95449829101563</v>
          </cell>
          <cell r="CC80">
            <v>257.2015380859375</v>
          </cell>
          <cell r="CD80">
            <v>325.03390502929688</v>
          </cell>
          <cell r="CE80">
            <v>337.6407470703125</v>
          </cell>
          <cell r="CF80">
            <v>328.17132568359375</v>
          </cell>
          <cell r="CG80">
            <v>352.06719970703125</v>
          </cell>
          <cell r="CH80">
            <v>282.75643920898438</v>
          </cell>
          <cell r="CI80">
            <v>678.71124267578125</v>
          </cell>
          <cell r="CJ80">
            <v>491.0914306640625</v>
          </cell>
          <cell r="CK80">
            <v>382.39382934570313</v>
          </cell>
          <cell r="CL80">
            <v>448.82464599609375</v>
          </cell>
          <cell r="CM80">
            <v>1020.3805541992188</v>
          </cell>
          <cell r="CN80">
            <v>332.19915771484375</v>
          </cell>
          <cell r="CO80">
            <v>163.95799255371094</v>
          </cell>
          <cell r="CP80">
            <v>414.15798950195313</v>
          </cell>
          <cell r="CQ80">
            <v>273.79171752929688</v>
          </cell>
          <cell r="CR80">
            <v>342.59829711914063</v>
          </cell>
          <cell r="CS80">
            <v>205.13958740234375</v>
          </cell>
          <cell r="CT80">
            <v>421.07925415039063</v>
          </cell>
          <cell r="CU80">
            <v>409.1009521484375</v>
          </cell>
          <cell r="CV80">
            <v>224.33346557617188</v>
          </cell>
          <cell r="CW80">
            <v>210.17990112304688</v>
          </cell>
          <cell r="CX80">
            <v>345.1270751953125</v>
          </cell>
          <cell r="CY80">
            <v>184.29254150390625</v>
          </cell>
          <cell r="CZ80">
            <v>386.75582885742188</v>
          </cell>
          <cell r="DA80">
            <v>168.53274536132813</v>
          </cell>
          <cell r="DB80">
            <v>197.73379516601563</v>
          </cell>
          <cell r="DC80">
            <v>186.60882568359375</v>
          </cell>
          <cell r="DD80">
            <v>362.76513671875</v>
          </cell>
          <cell r="DE80">
            <v>599.15423583984375</v>
          </cell>
          <cell r="DF80">
            <v>163.63555908203125</v>
          </cell>
          <cell r="DG80">
            <v>194.566650390625</v>
          </cell>
          <cell r="DH80">
            <v>202.8602294921875</v>
          </cell>
          <cell r="DI80">
            <v>269.84173583984375</v>
          </cell>
          <cell r="DJ80">
            <v>324.77236938476563</v>
          </cell>
          <cell r="DK80">
            <v>227.77058410644531</v>
          </cell>
          <cell r="DL80">
            <v>1562.6806640625</v>
          </cell>
          <cell r="DM80">
            <v>273.03402709960938</v>
          </cell>
          <cell r="DN80">
            <v>223.61874389648438</v>
          </cell>
          <cell r="DO80">
            <v>153.3927001953125</v>
          </cell>
          <cell r="DQ80">
            <v>807.45001220703125</v>
          </cell>
          <cell r="DR80">
            <v>2096.9599609375</v>
          </cell>
          <cell r="DS80">
            <v>227.66120910644531</v>
          </cell>
          <cell r="DT80">
            <v>129.23373413085938</v>
          </cell>
          <cell r="DV80">
            <v>42521</v>
          </cell>
          <cell r="DW80">
            <v>42521</v>
          </cell>
          <cell r="DX80">
            <v>406.40499877929688</v>
          </cell>
          <cell r="DY80">
            <v>207.5989990234375</v>
          </cell>
          <cell r="DZ80">
            <v>399.2650146484375</v>
          </cell>
          <cell r="EA80">
            <v>493.58499145507813</v>
          </cell>
          <cell r="EB80">
            <v>301.34698486328125</v>
          </cell>
          <cell r="EC80">
            <v>462.49099731445313</v>
          </cell>
          <cell r="ED80">
            <v>362.76300048828125</v>
          </cell>
          <cell r="EE80">
            <v>364.81201171875</v>
          </cell>
          <cell r="EF80">
            <v>388.27700805664063</v>
          </cell>
          <cell r="EG80">
            <v>377.68798828125</v>
          </cell>
          <cell r="EH80">
            <v>294.2030029296875</v>
          </cell>
          <cell r="EI80">
            <v>290.7340087890625</v>
          </cell>
          <cell r="EJ80">
            <v>441.07400512695313</v>
          </cell>
          <cell r="EK80">
            <v>309.989990234375</v>
          </cell>
          <cell r="EL80">
            <v>321.07998657226563</v>
          </cell>
          <cell r="EM80">
            <v>181.13800048828125</v>
          </cell>
          <cell r="EN80">
            <v>190.77400207519531</v>
          </cell>
          <cell r="EO80">
            <v>308.7650146484375</v>
          </cell>
          <cell r="EP80">
            <v>196.35720825195313</v>
          </cell>
          <cell r="EQ80">
            <v>187.89016723632813</v>
          </cell>
          <cell r="ER80">
            <v>192.89108276367188</v>
          </cell>
        </row>
        <row r="81">
          <cell r="A81">
            <v>42551</v>
          </cell>
          <cell r="B81">
            <v>201.47200012207031</v>
          </cell>
          <cell r="D81">
            <v>161.343994140625</v>
          </cell>
          <cell r="G81">
            <v>475.77801513671875</v>
          </cell>
          <cell r="J81">
            <v>363.62100219726563</v>
          </cell>
          <cell r="M81">
            <v>463.06698608398438</v>
          </cell>
          <cell r="N81">
            <v>255.13900756835938</v>
          </cell>
          <cell r="P81">
            <v>298.37399291992188</v>
          </cell>
          <cell r="Q81">
            <v>318.96499633789063</v>
          </cell>
          <cell r="R81">
            <v>367.8900146484375</v>
          </cell>
          <cell r="S81">
            <v>389.79501342773438</v>
          </cell>
          <cell r="T81">
            <v>456.42401123046875</v>
          </cell>
          <cell r="U81">
            <v>371.49200439453125</v>
          </cell>
          <cell r="V81">
            <v>494.03900146484375</v>
          </cell>
          <cell r="W81">
            <v>243.42300415039063</v>
          </cell>
          <cell r="X81">
            <v>361.69198608398438</v>
          </cell>
          <cell r="Y81">
            <v>320.63299560546875</v>
          </cell>
          <cell r="Z81">
            <v>384.29800415039063</v>
          </cell>
          <cell r="AA81">
            <v>371.26300048828125</v>
          </cell>
          <cell r="AB81">
            <v>361.83999633789063</v>
          </cell>
          <cell r="AC81">
            <v>405.2340087890625</v>
          </cell>
          <cell r="AD81">
            <v>379.4739990234375</v>
          </cell>
          <cell r="AE81">
            <v>373.09100341796875</v>
          </cell>
          <cell r="AF81">
            <v>479.13101196289063</v>
          </cell>
          <cell r="AG81">
            <v>413.0989990234375</v>
          </cell>
          <cell r="AH81">
            <v>984.43499755859375</v>
          </cell>
          <cell r="AI81">
            <v>363.1719970703125</v>
          </cell>
          <cell r="AJ81">
            <v>345.15899658203125</v>
          </cell>
          <cell r="AK81">
            <v>347.49600219726563</v>
          </cell>
          <cell r="AL81">
            <v>319.42098999023438</v>
          </cell>
          <cell r="AM81">
            <v>363.135009765625</v>
          </cell>
          <cell r="AN81">
            <v>360.1669921875</v>
          </cell>
          <cell r="AO81">
            <v>380.84500122070313</v>
          </cell>
          <cell r="AP81">
            <v>345.0159912109375</v>
          </cell>
          <cell r="AQ81">
            <v>373.09698486328125</v>
          </cell>
          <cell r="AR81">
            <v>458.7239990234375</v>
          </cell>
          <cell r="AS81">
            <v>534.10797119140625</v>
          </cell>
          <cell r="AT81">
            <v>338.5469970703125</v>
          </cell>
          <cell r="AU81">
            <v>433.00399780273438</v>
          </cell>
          <cell r="AV81">
            <v>203.03300476074219</v>
          </cell>
          <cell r="AW81">
            <v>202.63900756835938</v>
          </cell>
          <cell r="AX81">
            <v>324.89401245117188</v>
          </cell>
          <cell r="AY81">
            <v>404.72500610351563</v>
          </cell>
          <cell r="BB81">
            <v>378.6400146484375</v>
          </cell>
          <cell r="BE81">
            <v>395.1820068359375</v>
          </cell>
          <cell r="BF81">
            <v>364.31298828125</v>
          </cell>
          <cell r="BG81">
            <v>1059.115966796875</v>
          </cell>
          <cell r="BH81">
            <v>2773.908935546875</v>
          </cell>
          <cell r="BI81">
            <v>1092.6639404296875</v>
          </cell>
          <cell r="BJ81">
            <v>2051.492919921875</v>
          </cell>
          <cell r="BK81">
            <v>619.1199951171875</v>
          </cell>
          <cell r="BL81">
            <v>640.781982421875</v>
          </cell>
          <cell r="BM81">
            <v>667.04901123046875</v>
          </cell>
          <cell r="BN81">
            <v>766.98602294921875</v>
          </cell>
          <cell r="BO81">
            <v>520.60797119140625</v>
          </cell>
          <cell r="BP81">
            <v>295.80599975585938</v>
          </cell>
          <cell r="BQ81">
            <v>547.54498291015625</v>
          </cell>
          <cell r="BR81">
            <v>393.58401489257813</v>
          </cell>
          <cell r="BS81">
            <v>300.54800415039063</v>
          </cell>
          <cell r="BT81">
            <v>351.17098999023438</v>
          </cell>
          <cell r="BU81">
            <v>89.752998352050781</v>
          </cell>
          <cell r="BV81">
            <v>355.5469970703125</v>
          </cell>
          <cell r="BW81">
            <v>270.74301147460938</v>
          </cell>
          <cell r="BX81">
            <v>286.92401123046875</v>
          </cell>
          <cell r="BY81">
            <v>2523.969970703125</v>
          </cell>
          <cell r="BZ81">
            <v>2551.905029296875</v>
          </cell>
          <cell r="CA81">
            <v>288.5830078125</v>
          </cell>
          <cell r="CB81">
            <v>260.8948974609375</v>
          </cell>
          <cell r="CC81">
            <v>261.14572143554688</v>
          </cell>
          <cell r="CD81">
            <v>329.87847900390625</v>
          </cell>
          <cell r="CE81">
            <v>347.04794311523438</v>
          </cell>
          <cell r="CF81">
            <v>333.26629638671875</v>
          </cell>
          <cell r="CG81">
            <v>357.73565673828125</v>
          </cell>
          <cell r="CH81">
            <v>290.14279174804688</v>
          </cell>
          <cell r="CI81">
            <v>695.36676025390625</v>
          </cell>
          <cell r="CJ81">
            <v>497.93402099609375</v>
          </cell>
          <cell r="CK81">
            <v>398.23394775390625</v>
          </cell>
          <cell r="CL81">
            <v>456.32254028320313</v>
          </cell>
          <cell r="CM81">
            <v>1040.3599853515625</v>
          </cell>
          <cell r="CN81">
            <v>336.12069702148438</v>
          </cell>
          <cell r="CO81">
            <v>167.20899963378906</v>
          </cell>
          <cell r="CP81">
            <v>425.58828735351563</v>
          </cell>
          <cell r="CQ81">
            <v>277.32199096679688</v>
          </cell>
          <cell r="CR81">
            <v>350.5770263671875</v>
          </cell>
          <cell r="CS81">
            <v>208.99784851074219</v>
          </cell>
          <cell r="CT81">
            <v>428.683837890625</v>
          </cell>
          <cell r="CU81">
            <v>421.63922119140625</v>
          </cell>
          <cell r="CV81">
            <v>227.68086242675781</v>
          </cell>
          <cell r="CW81">
            <v>213.95500183105469</v>
          </cell>
          <cell r="CX81">
            <v>362.08392333984375</v>
          </cell>
          <cell r="CY81">
            <v>186.48286437988281</v>
          </cell>
          <cell r="CZ81">
            <v>398.65817260742188</v>
          </cell>
          <cell r="DA81">
            <v>171.008056640625</v>
          </cell>
          <cell r="DB81">
            <v>204.57630920410156</v>
          </cell>
          <cell r="DC81">
            <v>186.85389709472656</v>
          </cell>
          <cell r="DD81">
            <v>367.09481811523438</v>
          </cell>
          <cell r="DE81">
            <v>614.68975830078125</v>
          </cell>
          <cell r="DF81">
            <v>166.77044677734375</v>
          </cell>
          <cell r="DG81">
            <v>198.08155822753906</v>
          </cell>
          <cell r="DH81">
            <v>206.12110900878906</v>
          </cell>
          <cell r="DI81">
            <v>272.41067504882813</v>
          </cell>
          <cell r="DJ81">
            <v>328.70578002929688</v>
          </cell>
          <cell r="DK81">
            <v>231.76799011230469</v>
          </cell>
          <cell r="DL81">
            <v>1593.9349365234375</v>
          </cell>
          <cell r="DM81">
            <v>275.894775390625</v>
          </cell>
          <cell r="DN81">
            <v>223.9677734375</v>
          </cell>
          <cell r="DO81">
            <v>151.18243408203125</v>
          </cell>
          <cell r="DQ81">
            <v>834.0999755859375</v>
          </cell>
          <cell r="DR81">
            <v>2098.860107421875</v>
          </cell>
          <cell r="DS81">
            <v>229.65538024902344</v>
          </cell>
          <cell r="DT81">
            <v>129.31387329101563</v>
          </cell>
          <cell r="DV81">
            <v>42551</v>
          </cell>
          <cell r="DW81">
            <v>42551</v>
          </cell>
          <cell r="DX81">
            <v>420.36700439453125</v>
          </cell>
          <cell r="DY81">
            <v>208.8179931640625</v>
          </cell>
          <cell r="DZ81">
            <v>401.6300048828125</v>
          </cell>
          <cell r="EA81">
            <v>496.84298706054688</v>
          </cell>
          <cell r="EB81">
            <v>304.135986328125</v>
          </cell>
          <cell r="EC81">
            <v>463.15899658203125</v>
          </cell>
          <cell r="ED81">
            <v>364.01800537109375</v>
          </cell>
          <cell r="EE81">
            <v>367.95999145507813</v>
          </cell>
          <cell r="EF81">
            <v>389.23098754882813</v>
          </cell>
          <cell r="EG81">
            <v>377.27200317382813</v>
          </cell>
          <cell r="EH81">
            <v>302.01400756835938</v>
          </cell>
          <cell r="EI81">
            <v>290.7659912109375</v>
          </cell>
          <cell r="EJ81">
            <v>442.14801025390625</v>
          </cell>
          <cell r="EK81">
            <v>313.197998046875</v>
          </cell>
          <cell r="EL81">
            <v>324.79901123046875</v>
          </cell>
          <cell r="EM81">
            <v>184.03799438476563</v>
          </cell>
          <cell r="EN81">
            <v>189.94500732421875</v>
          </cell>
          <cell r="EO81">
            <v>310.48800659179688</v>
          </cell>
          <cell r="EP81">
            <v>197.46403503417969</v>
          </cell>
          <cell r="EQ81">
            <v>189.81657409667969</v>
          </cell>
          <cell r="ER81">
            <v>194.37272644042969</v>
          </cell>
        </row>
        <row r="82">
          <cell r="A82">
            <v>42582</v>
          </cell>
          <cell r="B82">
            <v>206.62199401855469</v>
          </cell>
          <cell r="D82">
            <v>163.16400146484375</v>
          </cell>
          <cell r="G82">
            <v>490.38900756835938</v>
          </cell>
          <cell r="J82">
            <v>368.27398681640625</v>
          </cell>
          <cell r="M82">
            <v>470.63101196289063</v>
          </cell>
          <cell r="N82">
            <v>258.50698852539063</v>
          </cell>
          <cell r="P82">
            <v>299.99798583984375</v>
          </cell>
          <cell r="Q82">
            <v>322.49301147460938</v>
          </cell>
          <cell r="R82">
            <v>373.1619873046875</v>
          </cell>
          <cell r="S82">
            <v>395.05300903320313</v>
          </cell>
          <cell r="T82">
            <v>471.80599975585938</v>
          </cell>
          <cell r="U82">
            <v>376.69500732421875</v>
          </cell>
          <cell r="V82">
            <v>507.97601318359375</v>
          </cell>
          <cell r="W82">
            <v>257.822998046875</v>
          </cell>
          <cell r="X82">
            <v>371.89199829101563</v>
          </cell>
          <cell r="Y82">
            <v>324.55999755859375</v>
          </cell>
          <cell r="Z82">
            <v>388.67498779296875</v>
          </cell>
          <cell r="AA82">
            <v>378.17800903320313</v>
          </cell>
          <cell r="AB82">
            <v>381.69699096679688</v>
          </cell>
          <cell r="AC82">
            <v>413.10699462890625</v>
          </cell>
          <cell r="AD82">
            <v>381.885009765625</v>
          </cell>
          <cell r="AE82">
            <v>375.48098754882813</v>
          </cell>
          <cell r="AF82">
            <v>491.47601318359375</v>
          </cell>
          <cell r="AG82">
            <v>422.09698486328125</v>
          </cell>
          <cell r="AH82">
            <v>988.3170166015625</v>
          </cell>
          <cell r="AI82">
            <v>375.12100219726563</v>
          </cell>
          <cell r="AJ82">
            <v>348.86199951171875</v>
          </cell>
          <cell r="AK82">
            <v>351.885009765625</v>
          </cell>
          <cell r="AL82">
            <v>321.66400146484375</v>
          </cell>
          <cell r="AM82">
            <v>371.14199829101563</v>
          </cell>
          <cell r="AN82">
            <v>367.70700073242188</v>
          </cell>
          <cell r="AO82">
            <v>386.48098754882813</v>
          </cell>
          <cell r="AP82">
            <v>350.78298950195313</v>
          </cell>
          <cell r="AQ82">
            <v>377.87200927734375</v>
          </cell>
          <cell r="AR82">
            <v>464.02700805664063</v>
          </cell>
          <cell r="AS82">
            <v>537.09600830078125</v>
          </cell>
          <cell r="AT82">
            <v>347.8900146484375</v>
          </cell>
          <cell r="AU82">
            <v>441.36199951171875</v>
          </cell>
          <cell r="AV82">
            <v>207.03500366210938</v>
          </cell>
          <cell r="AW82">
            <v>206.10400390625</v>
          </cell>
          <cell r="AX82">
            <v>333.15499877929688</v>
          </cell>
          <cell r="AY82">
            <v>410.65899658203125</v>
          </cell>
          <cell r="BB82">
            <v>386.32901000976563</v>
          </cell>
          <cell r="BE82">
            <v>394.67898559570313</v>
          </cell>
          <cell r="BF82">
            <v>370.03500366210938</v>
          </cell>
          <cell r="BG82">
            <v>1074.7139892578125</v>
          </cell>
          <cell r="BH82">
            <v>2814.135986328125</v>
          </cell>
          <cell r="BI82">
            <v>1120.261962890625</v>
          </cell>
          <cell r="BJ82">
            <v>2056.0390625</v>
          </cell>
          <cell r="BK82">
            <v>627.17401123046875</v>
          </cell>
          <cell r="BL82">
            <v>646.50201416015625</v>
          </cell>
          <cell r="BM82">
            <v>675.7239990234375</v>
          </cell>
          <cell r="BN82">
            <v>780.27099609375</v>
          </cell>
          <cell r="BO82">
            <v>520.6939697265625</v>
          </cell>
          <cell r="BP82">
            <v>298.47799682617188</v>
          </cell>
          <cell r="BQ82">
            <v>547.25299072265625</v>
          </cell>
          <cell r="BR82">
            <v>402.718994140625</v>
          </cell>
          <cell r="BS82">
            <v>308.41598510742188</v>
          </cell>
          <cell r="BT82">
            <v>361.82901000976563</v>
          </cell>
          <cell r="BU82">
            <v>93.5469970703125</v>
          </cell>
          <cell r="BV82">
            <v>363.85198974609375</v>
          </cell>
          <cell r="BW82">
            <v>276.81500244140625</v>
          </cell>
          <cell r="BX82">
            <v>291.739990234375</v>
          </cell>
          <cell r="BY82">
            <v>2581.989990234375</v>
          </cell>
          <cell r="BZ82">
            <v>2587.719970703125</v>
          </cell>
          <cell r="CA82">
            <v>290.46099853515625</v>
          </cell>
          <cell r="CB82">
            <v>268.14395141601563</v>
          </cell>
          <cell r="CC82">
            <v>263.62619018554688</v>
          </cell>
          <cell r="CD82">
            <v>333.28445434570313</v>
          </cell>
          <cell r="CE82">
            <v>354.26620483398438</v>
          </cell>
          <cell r="CF82">
            <v>334.72433471679688</v>
          </cell>
          <cell r="CG82">
            <v>362.576416015625</v>
          </cell>
          <cell r="CH82">
            <v>297.94204711914063</v>
          </cell>
          <cell r="CI82">
            <v>695.8023681640625</v>
          </cell>
          <cell r="CJ82">
            <v>507.62954711914063</v>
          </cell>
          <cell r="CK82">
            <v>410.4451904296875</v>
          </cell>
          <cell r="CL82">
            <v>461.79067993164063</v>
          </cell>
          <cell r="CM82">
            <v>1071.7423095703125</v>
          </cell>
          <cell r="CN82">
            <v>337.69195556640625</v>
          </cell>
          <cell r="CO82">
            <v>169.75239562988281</v>
          </cell>
          <cell r="CP82">
            <v>432.83413696289063</v>
          </cell>
          <cell r="CQ82">
            <v>279.41131591796875</v>
          </cell>
          <cell r="CR82">
            <v>359.3111572265625</v>
          </cell>
          <cell r="CS82">
            <v>211.31863403320313</v>
          </cell>
          <cell r="CT82">
            <v>433.03765869140625</v>
          </cell>
          <cell r="CU82">
            <v>432.03341674804688</v>
          </cell>
          <cell r="CV82">
            <v>231.74728393554688</v>
          </cell>
          <cell r="CW82">
            <v>217.82049560546875</v>
          </cell>
          <cell r="CX82">
            <v>370.50186157226563</v>
          </cell>
          <cell r="CY82">
            <v>188.218505859375</v>
          </cell>
          <cell r="CZ82">
            <v>414.40911865234375</v>
          </cell>
          <cell r="DA82">
            <v>173.05111694335938</v>
          </cell>
          <cell r="DB82">
            <v>210.28115844726563</v>
          </cell>
          <cell r="DC82">
            <v>194.90939331054688</v>
          </cell>
          <cell r="DD82">
            <v>373.12234497070313</v>
          </cell>
          <cell r="DE82">
            <v>622.58306884765625</v>
          </cell>
          <cell r="DF82">
            <v>169.62826538085938</v>
          </cell>
          <cell r="DG82">
            <v>202.44515991210938</v>
          </cell>
          <cell r="DH82">
            <v>209.30169677734375</v>
          </cell>
          <cell r="DI82">
            <v>271.117919921875</v>
          </cell>
          <cell r="DJ82">
            <v>331.064208984375</v>
          </cell>
          <cell r="DK82">
            <v>236.43487548828125</v>
          </cell>
          <cell r="DL82">
            <v>1594.1463623046875</v>
          </cell>
          <cell r="DM82">
            <v>279.41873168945313</v>
          </cell>
          <cell r="DN82">
            <v>228.4593505859375</v>
          </cell>
          <cell r="DO82">
            <v>154.24111938476563</v>
          </cell>
          <cell r="DQ82">
            <v>873.469970703125</v>
          </cell>
          <cell r="DR82">
            <v>2173.60009765625</v>
          </cell>
          <cell r="DS82">
            <v>233.30250549316406</v>
          </cell>
          <cell r="DT82">
            <v>129.77040100097656</v>
          </cell>
          <cell r="DV82">
            <v>42582</v>
          </cell>
          <cell r="DW82">
            <v>42582</v>
          </cell>
          <cell r="DX82">
            <v>422.67800903320313</v>
          </cell>
          <cell r="DY82">
            <v>215.27400207519531</v>
          </cell>
          <cell r="DZ82">
            <v>412.7349853515625</v>
          </cell>
          <cell r="EA82">
            <v>509.8699951171875</v>
          </cell>
          <cell r="EB82">
            <v>312.9840087890625</v>
          </cell>
          <cell r="EC82">
            <v>475.85000610351563</v>
          </cell>
          <cell r="ED82">
            <v>370.14199829101563</v>
          </cell>
          <cell r="EE82">
            <v>377.32501220703125</v>
          </cell>
          <cell r="EF82">
            <v>397.37399291992188</v>
          </cell>
          <cell r="EG82">
            <v>385.02499389648438</v>
          </cell>
          <cell r="EH82">
            <v>310.57199096679688</v>
          </cell>
          <cell r="EI82">
            <v>299.70401000976563</v>
          </cell>
          <cell r="EJ82">
            <v>453.74200439453125</v>
          </cell>
          <cell r="EK82">
            <v>320.21600341796875</v>
          </cell>
          <cell r="EL82">
            <v>335.95700073242188</v>
          </cell>
          <cell r="EM82">
            <v>191.45399475097656</v>
          </cell>
          <cell r="EN82">
            <v>196.21299743652344</v>
          </cell>
          <cell r="EO82">
            <v>318.35699462890625</v>
          </cell>
          <cell r="EP82">
            <v>203.0531005859375</v>
          </cell>
          <cell r="EQ82">
            <v>194.47323608398438</v>
          </cell>
          <cell r="ER82">
            <v>199.87489318847656</v>
          </cell>
        </row>
        <row r="83">
          <cell r="A83">
            <v>42613</v>
          </cell>
          <cell r="B83">
            <v>209.22099304199219</v>
          </cell>
          <cell r="D83">
            <v>164.66700744628906</v>
          </cell>
          <cell r="G83">
            <v>503.21701049804688</v>
          </cell>
          <cell r="J83">
            <v>371.510986328125</v>
          </cell>
          <cell r="M83">
            <v>474.50900268554688</v>
          </cell>
          <cell r="N83">
            <v>265.34698486328125</v>
          </cell>
          <cell r="P83">
            <v>301.17599487304688</v>
          </cell>
          <cell r="Q83">
            <v>324.60299682617188</v>
          </cell>
          <cell r="R83">
            <v>377.99200439453125</v>
          </cell>
          <cell r="S83">
            <v>400.375</v>
          </cell>
          <cell r="T83">
            <v>482.42098999023438</v>
          </cell>
          <cell r="U83">
            <v>381.64401245117188</v>
          </cell>
          <cell r="V83">
            <v>520.2230224609375</v>
          </cell>
          <cell r="W83">
            <v>261.70498657226563</v>
          </cell>
          <cell r="X83">
            <v>377.54901123046875</v>
          </cell>
          <cell r="Y83">
            <v>326.8280029296875</v>
          </cell>
          <cell r="Z83">
            <v>391.10198974609375</v>
          </cell>
          <cell r="AA83">
            <v>382.1610107421875</v>
          </cell>
          <cell r="AB83">
            <v>394.50601196289063</v>
          </cell>
          <cell r="AC83">
            <v>422.5469970703125</v>
          </cell>
          <cell r="AD83">
            <v>385.2080078125</v>
          </cell>
          <cell r="AE83">
            <v>378.8909912109375</v>
          </cell>
          <cell r="AF83">
            <v>495.76699829101563</v>
          </cell>
          <cell r="AG83">
            <v>429.38900756835938</v>
          </cell>
          <cell r="AH83">
            <v>1001.5880126953125</v>
          </cell>
          <cell r="AI83">
            <v>383.71099853515625</v>
          </cell>
          <cell r="AJ83">
            <v>351.47299194335938</v>
          </cell>
          <cell r="AK83">
            <v>355.30099487304688</v>
          </cell>
          <cell r="AL83">
            <v>324.79299926757813</v>
          </cell>
          <cell r="AM83">
            <v>376.76300048828125</v>
          </cell>
          <cell r="AN83">
            <v>371.781005859375</v>
          </cell>
          <cell r="AO83">
            <v>391.79000854492188</v>
          </cell>
          <cell r="AP83">
            <v>354.50201416015625</v>
          </cell>
          <cell r="AQ83">
            <v>380.76400756835938</v>
          </cell>
          <cell r="AR83">
            <v>468.84698486328125</v>
          </cell>
          <cell r="AS83">
            <v>543.18798828125</v>
          </cell>
          <cell r="AT83">
            <v>354.56399536132813</v>
          </cell>
          <cell r="AU83">
            <v>447.82998657226563</v>
          </cell>
          <cell r="AV83">
            <v>210.10800170898438</v>
          </cell>
          <cell r="AW83">
            <v>208.85400390625</v>
          </cell>
          <cell r="AX83">
            <v>334.81698608398438</v>
          </cell>
          <cell r="AY83">
            <v>414.39801025390625</v>
          </cell>
          <cell r="BB83">
            <v>394.23699951171875</v>
          </cell>
          <cell r="BE83">
            <v>400.093994140625</v>
          </cell>
          <cell r="BF83">
            <v>374.56298828125</v>
          </cell>
          <cell r="BG83">
            <v>1093.6650390625</v>
          </cell>
          <cell r="BH83">
            <v>2821.85107421875</v>
          </cell>
          <cell r="BI83">
            <v>1145.2149658203125</v>
          </cell>
          <cell r="BJ83">
            <v>2058.22412109375</v>
          </cell>
          <cell r="BK83">
            <v>626.88397216796875</v>
          </cell>
          <cell r="BL83">
            <v>646.6610107421875</v>
          </cell>
          <cell r="BM83">
            <v>676.2230224609375</v>
          </cell>
          <cell r="BN83">
            <v>784.39300537109375</v>
          </cell>
          <cell r="BO83">
            <v>517.4420166015625</v>
          </cell>
          <cell r="BP83">
            <v>297.17498779296875</v>
          </cell>
          <cell r="BQ83">
            <v>548.51202392578125</v>
          </cell>
          <cell r="BR83">
            <v>408.9630126953125</v>
          </cell>
          <cell r="BS83">
            <v>316.57199096679688</v>
          </cell>
          <cell r="BT83">
            <v>374.822998046875</v>
          </cell>
          <cell r="BU83">
            <v>98.705001831054688</v>
          </cell>
          <cell r="BV83">
            <v>370.82598876953125</v>
          </cell>
          <cell r="BW83">
            <v>281.50201416015625</v>
          </cell>
          <cell r="BX83">
            <v>292.58599853515625</v>
          </cell>
          <cell r="BY83">
            <v>2631.56689453125</v>
          </cell>
          <cell r="BZ83">
            <v>2607.846923828125</v>
          </cell>
          <cell r="CA83">
            <v>290.0679931640625</v>
          </cell>
          <cell r="CB83">
            <v>267.33786010742188</v>
          </cell>
          <cell r="CC83">
            <v>266.49905395507813</v>
          </cell>
          <cell r="CD83">
            <v>335.86456298828125</v>
          </cell>
          <cell r="CE83">
            <v>361.33560180664063</v>
          </cell>
          <cell r="CF83">
            <v>337.6876220703125</v>
          </cell>
          <cell r="CG83">
            <v>365.82861328125</v>
          </cell>
          <cell r="CH83">
            <v>302.91824340820313</v>
          </cell>
          <cell r="CI83">
            <v>705.2032470703125</v>
          </cell>
          <cell r="CJ83">
            <v>510.3128662109375</v>
          </cell>
          <cell r="CK83">
            <v>423.23397827148438</v>
          </cell>
          <cell r="CL83">
            <v>469.095947265625</v>
          </cell>
          <cell r="CM83">
            <v>1079.5247802734375</v>
          </cell>
          <cell r="CN83">
            <v>340.10443115234375</v>
          </cell>
          <cell r="CO83">
            <v>171.53546142578125</v>
          </cell>
          <cell r="CP83">
            <v>441.9688720703125</v>
          </cell>
          <cell r="CQ83">
            <v>280.82119750976563</v>
          </cell>
          <cell r="CR83">
            <v>362.39227294921875</v>
          </cell>
          <cell r="CS83">
            <v>213.25950622558594</v>
          </cell>
          <cell r="CT83">
            <v>438.4718017578125</v>
          </cell>
          <cell r="CU83">
            <v>440.0885009765625</v>
          </cell>
          <cell r="CV83">
            <v>234.76466369628906</v>
          </cell>
          <cell r="CW83">
            <v>218.84707641601563</v>
          </cell>
          <cell r="CX83">
            <v>380.015625</v>
          </cell>
          <cell r="CY83">
            <v>189.70982360839844</v>
          </cell>
          <cell r="CZ83">
            <v>423.716552734375</v>
          </cell>
          <cell r="DA83">
            <v>174.87101745605469</v>
          </cell>
          <cell r="DB83">
            <v>212.12991333007813</v>
          </cell>
          <cell r="DC83">
            <v>194.79878234863281</v>
          </cell>
          <cell r="DD83">
            <v>381.50848388671875</v>
          </cell>
          <cell r="DE83">
            <v>631.3321533203125</v>
          </cell>
          <cell r="DF83">
            <v>171.20869445800781</v>
          </cell>
          <cell r="DG83">
            <v>203.10592651367188</v>
          </cell>
          <cell r="DH83">
            <v>210.59231567382813</v>
          </cell>
          <cell r="DI83">
            <v>273.88986206054688</v>
          </cell>
          <cell r="DJ83">
            <v>333.04409790039063</v>
          </cell>
          <cell r="DK83">
            <v>239.65005493164063</v>
          </cell>
          <cell r="DL83">
            <v>1614.14794921875</v>
          </cell>
          <cell r="DM83">
            <v>281.85665893554688</v>
          </cell>
          <cell r="DN83">
            <v>230.44125366210938</v>
          </cell>
          <cell r="DO83">
            <v>156.59434509277344</v>
          </cell>
          <cell r="DQ83">
            <v>893.67999267578125</v>
          </cell>
          <cell r="DR83">
            <v>2170.949951171875</v>
          </cell>
          <cell r="DS83">
            <v>234.4239501953125</v>
          </cell>
          <cell r="DT83">
            <v>129.86160278320313</v>
          </cell>
          <cell r="DV83">
            <v>42613</v>
          </cell>
          <cell r="DW83">
            <v>42613</v>
          </cell>
          <cell r="DX83">
            <v>441.67498779296875</v>
          </cell>
          <cell r="DY83">
            <v>219.28300476074219</v>
          </cell>
          <cell r="DZ83">
            <v>418.156005859375</v>
          </cell>
          <cell r="EA83">
            <v>515.57000732421875</v>
          </cell>
          <cell r="EB83">
            <v>321.2869873046875</v>
          </cell>
          <cell r="EC83">
            <v>486.97500610351563</v>
          </cell>
          <cell r="ED83">
            <v>375.47198486328125</v>
          </cell>
          <cell r="EE83">
            <v>384.09600830078125</v>
          </cell>
          <cell r="EF83">
            <v>403.21099853515625</v>
          </cell>
          <cell r="EG83">
            <v>389.6510009765625</v>
          </cell>
          <cell r="EH83">
            <v>318.42300415039063</v>
          </cell>
          <cell r="EI83">
            <v>304.10000610351563</v>
          </cell>
          <cell r="EJ83">
            <v>458.57598876953125</v>
          </cell>
          <cell r="EK83">
            <v>327.06298828125</v>
          </cell>
          <cell r="EL83">
            <v>343.23199462890625</v>
          </cell>
          <cell r="EM83">
            <v>196.77799987792969</v>
          </cell>
          <cell r="EN83">
            <v>200.84800720214844</v>
          </cell>
          <cell r="EO83">
            <v>321.35000610351563</v>
          </cell>
          <cell r="EP83">
            <v>206.64344787597656</v>
          </cell>
          <cell r="EQ83">
            <v>198.78680419921875</v>
          </cell>
          <cell r="ER83">
            <v>203.55406188964844</v>
          </cell>
        </row>
        <row r="84">
          <cell r="A84">
            <v>42643</v>
          </cell>
          <cell r="B84">
            <v>209.16999816894531</v>
          </cell>
          <cell r="D84">
            <v>164.74699401855469</v>
          </cell>
          <cell r="G84">
            <v>506.24200439453125</v>
          </cell>
          <cell r="J84">
            <v>371.9530029296875</v>
          </cell>
          <cell r="M84">
            <v>476.21798706054688</v>
          </cell>
          <cell r="N84">
            <v>266.08700561523438</v>
          </cell>
          <cell r="P84">
            <v>301.45599365234375</v>
          </cell>
          <cell r="Q84">
            <v>324.4010009765625</v>
          </cell>
          <cell r="R84">
            <v>375.92498779296875</v>
          </cell>
          <cell r="S84">
            <v>401.97198486328125</v>
          </cell>
          <cell r="T84">
            <v>492.60101318359375</v>
          </cell>
          <cell r="U84">
            <v>380.885986328125</v>
          </cell>
          <cell r="V84">
            <v>526.093994140625</v>
          </cell>
          <cell r="W84">
            <v>279.50601196289063</v>
          </cell>
          <cell r="X84">
            <v>377.75601196289063</v>
          </cell>
          <cell r="Y84">
            <v>326.50100708007813</v>
          </cell>
          <cell r="Z84">
            <v>391.92898559570313</v>
          </cell>
          <cell r="AA84">
            <v>379.79000854492188</v>
          </cell>
          <cell r="AB84">
            <v>419.04098510742188</v>
          </cell>
          <cell r="AC84">
            <v>424.66400146484375</v>
          </cell>
          <cell r="AD84">
            <v>385.89401245117188</v>
          </cell>
          <cell r="AE84">
            <v>379.42300415039063</v>
          </cell>
          <cell r="AF84">
            <v>499.89599609375</v>
          </cell>
          <cell r="AG84">
            <v>434.22000122070313</v>
          </cell>
          <cell r="AH84">
            <v>1008.9940185546875</v>
          </cell>
          <cell r="AI84">
            <v>389.3909912109375</v>
          </cell>
          <cell r="AJ84">
            <v>351.70098876953125</v>
          </cell>
          <cell r="AK84">
            <v>354.22500610351563</v>
          </cell>
          <cell r="AL84">
            <v>324.80099487304688</v>
          </cell>
          <cell r="AM84">
            <v>371.1300048828125</v>
          </cell>
          <cell r="AN84">
            <v>371.77099609375</v>
          </cell>
          <cell r="AO84">
            <v>393.052001953125</v>
          </cell>
          <cell r="AP84">
            <v>354.552001953125</v>
          </cell>
          <cell r="AQ84">
            <v>381.42001342773438</v>
          </cell>
          <cell r="AR84">
            <v>470.14801025390625</v>
          </cell>
          <cell r="AS84">
            <v>544.90997314453125</v>
          </cell>
          <cell r="AT84">
            <v>354.79400634765625</v>
          </cell>
          <cell r="AU84">
            <v>450.64599609375</v>
          </cell>
          <cell r="AV84">
            <v>210.28199768066406</v>
          </cell>
          <cell r="AW84">
            <v>209.13400268554688</v>
          </cell>
          <cell r="AX84">
            <v>331.77999877929688</v>
          </cell>
          <cell r="AY84">
            <v>414.85800170898438</v>
          </cell>
          <cell r="BB84">
            <v>384.614013671875</v>
          </cell>
          <cell r="BE84">
            <v>403.2239990234375</v>
          </cell>
          <cell r="BF84">
            <v>375.21701049804688</v>
          </cell>
          <cell r="BG84">
            <v>1097.0880126953125</v>
          </cell>
          <cell r="BH84">
            <v>2813.72412109375</v>
          </cell>
          <cell r="BI84">
            <v>1152.6240234375</v>
          </cell>
          <cell r="BJ84">
            <v>2064.051025390625</v>
          </cell>
          <cell r="BK84">
            <v>621.5670166015625</v>
          </cell>
          <cell r="BL84">
            <v>644.2919921875</v>
          </cell>
          <cell r="BM84">
            <v>673.69000244140625</v>
          </cell>
          <cell r="BN84">
            <v>783.052978515625</v>
          </cell>
          <cell r="BO84">
            <v>518.8380126953125</v>
          </cell>
          <cell r="BP84">
            <v>298.80099487304688</v>
          </cell>
          <cell r="BQ84">
            <v>545.86199951171875</v>
          </cell>
          <cell r="BR84">
            <v>410.22900390625</v>
          </cell>
          <cell r="BS84">
            <v>318.77801513671875</v>
          </cell>
          <cell r="BT84">
            <v>381.4630126953125</v>
          </cell>
          <cell r="BU84">
            <v>100.84300231933594</v>
          </cell>
          <cell r="BV84">
            <v>372.79098510742188</v>
          </cell>
          <cell r="BW84">
            <v>280.12298583984375</v>
          </cell>
          <cell r="BX84">
            <v>292.31201171875</v>
          </cell>
          <cell r="BY84">
            <v>2650.867919921875</v>
          </cell>
          <cell r="BZ84">
            <v>2630.376953125</v>
          </cell>
          <cell r="CA84">
            <v>289.82000732421875</v>
          </cell>
          <cell r="CB84">
            <v>264.37420654296875</v>
          </cell>
          <cell r="CC84">
            <v>265.9512939453125</v>
          </cell>
          <cell r="CD84">
            <v>336.16519165039063</v>
          </cell>
          <cell r="CE84">
            <v>355.51119995117188</v>
          </cell>
          <cell r="CF84">
            <v>337.89471435546875</v>
          </cell>
          <cell r="CG84">
            <v>366.031494140625</v>
          </cell>
          <cell r="CH84">
            <v>303.1453857421875</v>
          </cell>
          <cell r="CI84">
            <v>710.2001953125</v>
          </cell>
          <cell r="CJ84">
            <v>511.76300048828125</v>
          </cell>
          <cell r="CK84">
            <v>427.63400268554688</v>
          </cell>
          <cell r="CL84">
            <v>474.314697265625</v>
          </cell>
          <cell r="CM84">
            <v>1094.383056640625</v>
          </cell>
          <cell r="CN84">
            <v>340.39138793945313</v>
          </cell>
          <cell r="CO84">
            <v>170.81080627441406</v>
          </cell>
          <cell r="CP84">
            <v>437.35348510742188</v>
          </cell>
          <cell r="CQ84">
            <v>281.227294921875</v>
          </cell>
          <cell r="CR84">
            <v>361.697998046875</v>
          </cell>
          <cell r="CS84">
            <v>212.62579345703125</v>
          </cell>
          <cell r="CT84">
            <v>440.10610961914063</v>
          </cell>
          <cell r="CU84">
            <v>445.90948486328125</v>
          </cell>
          <cell r="CV84">
            <v>235.67269897460938</v>
          </cell>
          <cell r="CW84">
            <v>217.02679443359375</v>
          </cell>
          <cell r="CX84">
            <v>391.24700927734375</v>
          </cell>
          <cell r="CY84">
            <v>189.78909301757813</v>
          </cell>
          <cell r="CZ84">
            <v>425.72711181640625</v>
          </cell>
          <cell r="DA84">
            <v>174.75079345703125</v>
          </cell>
          <cell r="DB84">
            <v>215.50369262695313</v>
          </cell>
          <cell r="DC84">
            <v>193.70889282226563</v>
          </cell>
          <cell r="DD84">
            <v>379.80999755859375</v>
          </cell>
          <cell r="DE84">
            <v>638.076171875</v>
          </cell>
          <cell r="DF84">
            <v>171.74909973144531</v>
          </cell>
          <cell r="DG84">
            <v>201.50199890136719</v>
          </cell>
          <cell r="DH84">
            <v>209.8551025390625</v>
          </cell>
          <cell r="DI84">
            <v>273.88140869140625</v>
          </cell>
          <cell r="DJ84">
            <v>333.66571044921875</v>
          </cell>
          <cell r="DK84">
            <v>239.63290405273438</v>
          </cell>
          <cell r="DL84">
            <v>1626.9210205078125</v>
          </cell>
          <cell r="DM84">
            <v>282.4534912109375</v>
          </cell>
          <cell r="DN84">
            <v>229.59111022949219</v>
          </cell>
          <cell r="DO84">
            <v>155.73310852050781</v>
          </cell>
          <cell r="DQ84">
            <v>903.46002197265625</v>
          </cell>
          <cell r="DR84">
            <v>2168.27001953125</v>
          </cell>
          <cell r="DS84">
            <v>237.0655517578125</v>
          </cell>
          <cell r="DT84">
            <v>130.24691772460938</v>
          </cell>
          <cell r="DV84">
            <v>42643</v>
          </cell>
          <cell r="DW84">
            <v>42643</v>
          </cell>
          <cell r="DX84">
            <v>448.875</v>
          </cell>
          <cell r="DY84">
            <v>223.11306762695313</v>
          </cell>
          <cell r="DZ84">
            <v>421.09698486328125</v>
          </cell>
          <cell r="EA84">
            <v>516.70098876953125</v>
          </cell>
          <cell r="EB84">
            <v>322.27899169921875</v>
          </cell>
          <cell r="EC84">
            <v>489.0050048828125</v>
          </cell>
          <cell r="ED84">
            <v>375.531005859375</v>
          </cell>
          <cell r="EE84">
            <v>386.66400146484375</v>
          </cell>
          <cell r="EF84">
            <v>403.7080078125</v>
          </cell>
          <cell r="EG84">
            <v>391.739013671875</v>
          </cell>
          <cell r="EH84">
            <v>322.74700927734375</v>
          </cell>
          <cell r="EI84">
            <v>304.09100341796875</v>
          </cell>
          <cell r="EJ84">
            <v>459.36199951171875</v>
          </cell>
          <cell r="EK84">
            <v>327.65499877929688</v>
          </cell>
          <cell r="EL84">
            <v>347.11700439453125</v>
          </cell>
          <cell r="EM84">
            <v>198.62600708007813</v>
          </cell>
          <cell r="EN84">
            <v>201.20599365234375</v>
          </cell>
          <cell r="EO84">
            <v>321.84100341796875</v>
          </cell>
          <cell r="EP84">
            <v>207.50750732421875</v>
          </cell>
          <cell r="EQ84">
            <v>200.01565551757813</v>
          </cell>
          <cell r="ER84">
            <v>204.59126281738281</v>
          </cell>
        </row>
        <row r="85">
          <cell r="A85">
            <v>42674</v>
          </cell>
          <cell r="B85">
            <v>210.08399963378906</v>
          </cell>
          <cell r="D85">
            <v>164.58399963378906</v>
          </cell>
          <cell r="G85">
            <v>514.0980224609375</v>
          </cell>
          <cell r="J85">
            <v>370.13800048828125</v>
          </cell>
          <cell r="M85">
            <v>474.6300048828125</v>
          </cell>
          <cell r="N85">
            <v>265.84698486328125</v>
          </cell>
          <cell r="P85">
            <v>298.71499633789063</v>
          </cell>
          <cell r="Q85">
            <v>322.21200561523438</v>
          </cell>
          <cell r="R85">
            <v>374.58200073242188</v>
          </cell>
          <cell r="S85">
            <v>402.61898803710938</v>
          </cell>
          <cell r="T85">
            <v>495.22299194335938</v>
          </cell>
          <cell r="U85">
            <v>380.27398681640625</v>
          </cell>
          <cell r="V85">
            <v>531.84197998046875</v>
          </cell>
          <cell r="W85">
            <v>274.43701171875</v>
          </cell>
          <cell r="X85">
            <v>380.18701171875</v>
          </cell>
          <cell r="Y85">
            <v>324.44699096679688</v>
          </cell>
          <cell r="Z85">
            <v>390.739990234375</v>
          </cell>
          <cell r="AA85">
            <v>380.40899658203125</v>
          </cell>
          <cell r="AB85">
            <v>417.11700439453125</v>
          </cell>
          <cell r="AC85">
            <v>421.52499389648438</v>
          </cell>
          <cell r="AD85">
            <v>385.62701416015625</v>
          </cell>
          <cell r="AE85">
            <v>379.54299926757813</v>
          </cell>
          <cell r="AF85">
            <v>503.05099487304688</v>
          </cell>
          <cell r="AG85">
            <v>435.60101318359375</v>
          </cell>
          <cell r="AH85">
            <v>1008.041015625</v>
          </cell>
          <cell r="AI85">
            <v>391.27099609375</v>
          </cell>
          <cell r="AJ85">
            <v>348.88101196289063</v>
          </cell>
          <cell r="AK85">
            <v>352.385986328125</v>
          </cell>
          <cell r="AL85">
            <v>323.55899047851563</v>
          </cell>
          <cell r="AM85">
            <v>371.32501220703125</v>
          </cell>
          <cell r="AN85">
            <v>372.71200561523438</v>
          </cell>
          <cell r="AO85">
            <v>390.60000610351563</v>
          </cell>
          <cell r="AP85">
            <v>355.2659912109375</v>
          </cell>
          <cell r="AQ85">
            <v>379.14898681640625</v>
          </cell>
          <cell r="AR85">
            <v>470.6929931640625</v>
          </cell>
          <cell r="AS85">
            <v>543.53997802734375</v>
          </cell>
          <cell r="AT85">
            <v>355.77999877929688</v>
          </cell>
          <cell r="AU85">
            <v>450.4010009765625</v>
          </cell>
          <cell r="AV85">
            <v>209.73899841308594</v>
          </cell>
          <cell r="AW85">
            <v>208.52900695800781</v>
          </cell>
          <cell r="AX85">
            <v>332.06500244140625</v>
          </cell>
          <cell r="AY85">
            <v>413.58401489257813</v>
          </cell>
          <cell r="BB85">
            <v>385.83700561523438</v>
          </cell>
          <cell r="BE85">
            <v>401.125</v>
          </cell>
          <cell r="BF85">
            <v>374.34298706054688</v>
          </cell>
          <cell r="BG85">
            <v>1082.8690185546875</v>
          </cell>
          <cell r="BH85">
            <v>2790.43408203125</v>
          </cell>
          <cell r="BI85">
            <v>1156.2259521484375</v>
          </cell>
          <cell r="BJ85">
            <v>2058.138916015625</v>
          </cell>
          <cell r="BK85">
            <v>610.7239990234375</v>
          </cell>
          <cell r="BL85">
            <v>637.91497802734375</v>
          </cell>
          <cell r="BM85">
            <v>667.3909912109375</v>
          </cell>
          <cell r="BN85">
            <v>777.89398193359375</v>
          </cell>
          <cell r="BO85">
            <v>515.17498779296875</v>
          </cell>
          <cell r="BP85">
            <v>297.27301025390625</v>
          </cell>
          <cell r="BQ85">
            <v>540.75201416015625</v>
          </cell>
          <cell r="BR85">
            <v>410.9840087890625</v>
          </cell>
          <cell r="BS85">
            <v>318.96099853515625</v>
          </cell>
          <cell r="BT85">
            <v>387.46499633789063</v>
          </cell>
          <cell r="BU85">
            <v>103.96600341796875</v>
          </cell>
          <cell r="BV85">
            <v>373.25299072265625</v>
          </cell>
          <cell r="BW85">
            <v>282.63900756835938</v>
          </cell>
          <cell r="BX85">
            <v>289.96499633789063</v>
          </cell>
          <cell r="BY85">
            <v>2648.89599609375</v>
          </cell>
          <cell r="BZ85">
            <v>2652.089111328125</v>
          </cell>
          <cell r="CA85">
            <v>287.46701049804688</v>
          </cell>
          <cell r="CB85">
            <v>263.37423706054688</v>
          </cell>
          <cell r="CC85">
            <v>265.854248046875</v>
          </cell>
          <cell r="CD85">
            <v>333.45169067382813</v>
          </cell>
          <cell r="CE85">
            <v>356.0474853515625</v>
          </cell>
          <cell r="CF85">
            <v>335.87835693359375</v>
          </cell>
          <cell r="CG85">
            <v>363.46920776367188</v>
          </cell>
          <cell r="CH85">
            <v>305.39599609375</v>
          </cell>
          <cell r="CI85">
            <v>708.364501953125</v>
          </cell>
          <cell r="CJ85">
            <v>511.87469482421875</v>
          </cell>
          <cell r="CK85">
            <v>433.83578491210938</v>
          </cell>
          <cell r="CL85">
            <v>475.32766723632813</v>
          </cell>
          <cell r="CM85">
            <v>1101.387451171875</v>
          </cell>
          <cell r="CN85">
            <v>339.60281372070313</v>
          </cell>
          <cell r="CO85">
            <v>169.78153991699219</v>
          </cell>
          <cell r="CP85">
            <v>433.478271484375</v>
          </cell>
          <cell r="CQ85">
            <v>279.49826049804688</v>
          </cell>
          <cell r="CR85">
            <v>360.43124389648438</v>
          </cell>
          <cell r="CS85">
            <v>211.65274047851563</v>
          </cell>
          <cell r="CT85">
            <v>441.10357666015625</v>
          </cell>
          <cell r="CU85">
            <v>447.45346069335938</v>
          </cell>
          <cell r="CV85">
            <v>237.7601318359375</v>
          </cell>
          <cell r="CW85">
            <v>216.22900390625</v>
          </cell>
          <cell r="CX85">
            <v>389.27090454101563</v>
          </cell>
          <cell r="CY85">
            <v>188.85923767089844</v>
          </cell>
          <cell r="CZ85">
            <v>433.36077880859375</v>
          </cell>
          <cell r="DA85">
            <v>173.79550170898438</v>
          </cell>
          <cell r="DB85">
            <v>216.00942993164063</v>
          </cell>
          <cell r="DC85">
            <v>196.26167297363281</v>
          </cell>
          <cell r="DD85">
            <v>382.2723388671875</v>
          </cell>
          <cell r="DE85">
            <v>636.9176025390625</v>
          </cell>
          <cell r="DF85">
            <v>171.45265197753906</v>
          </cell>
          <cell r="DG85">
            <v>201.50857543945313</v>
          </cell>
          <cell r="DH85">
            <v>210.67987060546875</v>
          </cell>
          <cell r="DI85">
            <v>274.3031005859375</v>
          </cell>
          <cell r="DJ85">
            <v>332.16354370117188</v>
          </cell>
          <cell r="DK85">
            <v>240.4010009765625</v>
          </cell>
          <cell r="DL85">
            <v>1628.5262451171875</v>
          </cell>
          <cell r="DM85">
            <v>283.70004272460938</v>
          </cell>
          <cell r="DN85">
            <v>228.18083190917969</v>
          </cell>
          <cell r="DO85">
            <v>157.48200988769531</v>
          </cell>
          <cell r="DQ85">
            <v>905.09002685546875</v>
          </cell>
          <cell r="DR85">
            <v>2126.14990234375</v>
          </cell>
          <cell r="DS85">
            <v>235.77459716796875</v>
          </cell>
          <cell r="DT85">
            <v>130.14396667480469</v>
          </cell>
          <cell r="DV85">
            <v>42674</v>
          </cell>
          <cell r="DW85">
            <v>42674</v>
          </cell>
          <cell r="DX85">
            <v>456.5989990234375</v>
          </cell>
          <cell r="DY85">
            <v>223.4739990234375</v>
          </cell>
          <cell r="DZ85">
            <v>423.489990234375</v>
          </cell>
          <cell r="EA85">
            <v>517.75799560546875</v>
          </cell>
          <cell r="EB85">
            <v>325.82400512695313</v>
          </cell>
          <cell r="EC85">
            <v>489.74899291992188</v>
          </cell>
          <cell r="ED85">
            <v>374.89700317382813</v>
          </cell>
          <cell r="EE85">
            <v>387.92599487304688</v>
          </cell>
          <cell r="EF85">
            <v>395.40499877929688</v>
          </cell>
          <cell r="EG85">
            <v>392.63800048828125</v>
          </cell>
          <cell r="EH85">
            <v>325.135009765625</v>
          </cell>
          <cell r="EI85">
            <v>303.90399169921875</v>
          </cell>
          <cell r="EJ85">
            <v>461.125</v>
          </cell>
          <cell r="EK85">
            <v>327.29598999023438</v>
          </cell>
          <cell r="EL85">
            <v>350.552001953125</v>
          </cell>
          <cell r="EM85">
            <v>198.30099487304688</v>
          </cell>
          <cell r="EN85">
            <v>203.44200134277344</v>
          </cell>
          <cell r="EO85">
            <v>321.43600463867188</v>
          </cell>
          <cell r="EP85">
            <v>207.23291015625</v>
          </cell>
          <cell r="EQ85">
            <v>200.38414001464844</v>
          </cell>
          <cell r="ER85">
            <v>204.49195861816406</v>
          </cell>
        </row>
        <row r="86">
          <cell r="A86">
            <v>42704</v>
          </cell>
          <cell r="B86">
            <v>210.45700073242188</v>
          </cell>
          <cell r="D86">
            <v>161.66099548339844</v>
          </cell>
          <cell r="G86">
            <v>508.16000366210938</v>
          </cell>
          <cell r="J86">
            <v>364.62899780273438</v>
          </cell>
          <cell r="M86">
            <v>467.2340087890625</v>
          </cell>
          <cell r="N86">
            <v>260.79800415039063</v>
          </cell>
          <cell r="P86">
            <v>291.90301513671875</v>
          </cell>
          <cell r="Q86">
            <v>315.64700317382813</v>
          </cell>
          <cell r="R86">
            <v>363.3070068359375</v>
          </cell>
          <cell r="S86">
            <v>397.45001220703125</v>
          </cell>
          <cell r="T86">
            <v>489.38699340820313</v>
          </cell>
          <cell r="U86">
            <v>371.34500122070313</v>
          </cell>
          <cell r="V86">
            <v>523.94500732421875</v>
          </cell>
          <cell r="W86">
            <v>274.94699096679688</v>
          </cell>
          <cell r="X86">
            <v>373.64801025390625</v>
          </cell>
          <cell r="Y86">
            <v>317.98800659179688</v>
          </cell>
          <cell r="Z86">
            <v>383.8590087890625</v>
          </cell>
          <cell r="AA86">
            <v>371.97799682617188</v>
          </cell>
          <cell r="AB86">
            <v>420.41598510742188</v>
          </cell>
          <cell r="AC86">
            <v>409.01400756835938</v>
          </cell>
          <cell r="AD86">
            <v>380.63699340820313</v>
          </cell>
          <cell r="AE86">
            <v>374.25900268554688</v>
          </cell>
          <cell r="AF86">
            <v>500.19400024414063</v>
          </cell>
          <cell r="AG86">
            <v>430.2030029296875</v>
          </cell>
          <cell r="AH86">
            <v>995.698974609375</v>
          </cell>
          <cell r="AI86">
            <v>385.37100219726563</v>
          </cell>
          <cell r="AJ86">
            <v>341.87100219726563</v>
          </cell>
          <cell r="AK86">
            <v>343.52801513671875</v>
          </cell>
          <cell r="AL86">
            <v>317.06100463867188</v>
          </cell>
          <cell r="AM86">
            <v>355.71798706054688</v>
          </cell>
          <cell r="AN86">
            <v>365.94198608398438</v>
          </cell>
          <cell r="AO86">
            <v>381.156005859375</v>
          </cell>
          <cell r="AP86">
            <v>349.25601196289063</v>
          </cell>
          <cell r="AQ86">
            <v>372.33099365234375</v>
          </cell>
          <cell r="AR86">
            <v>465.72000122070313</v>
          </cell>
          <cell r="AS86">
            <v>534.61297607421875</v>
          </cell>
          <cell r="AT86">
            <v>345.85000610351563</v>
          </cell>
          <cell r="AU86">
            <v>440.70498657226563</v>
          </cell>
          <cell r="AV86">
            <v>204.01199340820313</v>
          </cell>
          <cell r="AW86">
            <v>203.42799377441406</v>
          </cell>
          <cell r="AX86">
            <v>322.81399536132813</v>
          </cell>
          <cell r="AY86">
            <v>403.19198608398438</v>
          </cell>
          <cell r="BB86">
            <v>366.61199951171875</v>
          </cell>
          <cell r="BE86">
            <v>399.62701416015625</v>
          </cell>
          <cell r="BF86">
            <v>366.58099365234375</v>
          </cell>
          <cell r="BG86">
            <v>1039.8509521484375</v>
          </cell>
          <cell r="BH86">
            <v>2715.674072265625</v>
          </cell>
          <cell r="BI86">
            <v>1151.666015625</v>
          </cell>
          <cell r="BJ86">
            <v>2022.6929931640625</v>
          </cell>
          <cell r="BK86">
            <v>589.7550048828125</v>
          </cell>
          <cell r="BL86">
            <v>622.4739990234375</v>
          </cell>
          <cell r="BM86">
            <v>650.02398681640625</v>
          </cell>
          <cell r="BN86">
            <v>756.20501708984375</v>
          </cell>
          <cell r="BO86">
            <v>502.510986328125</v>
          </cell>
          <cell r="BP86">
            <v>291.322998046875</v>
          </cell>
          <cell r="BQ86">
            <v>521.03997802734375</v>
          </cell>
          <cell r="BR86">
            <v>407.2130126953125</v>
          </cell>
          <cell r="BS86">
            <v>319.0260009765625</v>
          </cell>
          <cell r="BT86">
            <v>389.51400756835938</v>
          </cell>
          <cell r="BU86">
            <v>104.53900146484375</v>
          </cell>
          <cell r="BV86">
            <v>371.54800415039063</v>
          </cell>
          <cell r="BW86">
            <v>280.01199340820313</v>
          </cell>
          <cell r="BX86">
            <v>286.93798828125</v>
          </cell>
          <cell r="BY86">
            <v>2637.291015625</v>
          </cell>
          <cell r="BZ86">
            <v>2659.10888671875</v>
          </cell>
          <cell r="CA86">
            <v>280.59100341796875</v>
          </cell>
          <cell r="CB86">
            <v>255.09365844726563</v>
          </cell>
          <cell r="CC86">
            <v>261.5330810546875</v>
          </cell>
          <cell r="CD86">
            <v>327.13385009765625</v>
          </cell>
          <cell r="CE86">
            <v>340.10540771484375</v>
          </cell>
          <cell r="CF86">
            <v>328.18136596679688</v>
          </cell>
          <cell r="CG86">
            <v>356.11990356445313</v>
          </cell>
          <cell r="CH86">
            <v>301.39834594726563</v>
          </cell>
          <cell r="CI86">
            <v>698.70635986328125</v>
          </cell>
          <cell r="CJ86">
            <v>506.88555908203125</v>
          </cell>
          <cell r="CK86">
            <v>424.0364990234375</v>
          </cell>
          <cell r="CL86">
            <v>474.92486572265625</v>
          </cell>
          <cell r="CM86">
            <v>1098.8094482421875</v>
          </cell>
          <cell r="CN86">
            <v>334.76974487304688</v>
          </cell>
          <cell r="CO86">
            <v>164.9674072265625</v>
          </cell>
          <cell r="CP86">
            <v>416.71041870117188</v>
          </cell>
          <cell r="CQ86">
            <v>273.6881103515625</v>
          </cell>
          <cell r="CR86">
            <v>351.50497436523438</v>
          </cell>
          <cell r="CS86">
            <v>206.07850646972656</v>
          </cell>
          <cell r="CT86">
            <v>436.42440795898438</v>
          </cell>
          <cell r="CU86">
            <v>441.66134643554688</v>
          </cell>
          <cell r="CV86">
            <v>236.63641357421875</v>
          </cell>
          <cell r="CW86">
            <v>210.29501342773438</v>
          </cell>
          <cell r="CX86">
            <v>383.25140380859375</v>
          </cell>
          <cell r="CY86">
            <v>185.28292846679688</v>
          </cell>
          <cell r="CZ86">
            <v>429.47540283203125</v>
          </cell>
          <cell r="DA86">
            <v>170.14189147949219</v>
          </cell>
          <cell r="DB86">
            <v>211.53459167480469</v>
          </cell>
          <cell r="DC86">
            <v>192.51606750488281</v>
          </cell>
          <cell r="DD86">
            <v>379.1248779296875</v>
          </cell>
          <cell r="DE86">
            <v>624.4803466796875</v>
          </cell>
          <cell r="DF86">
            <v>166.581787109375</v>
          </cell>
          <cell r="DG86">
            <v>195.20916748046875</v>
          </cell>
          <cell r="DH86">
            <v>204.74586486816406</v>
          </cell>
          <cell r="DI86">
            <v>272.30911254882813</v>
          </cell>
          <cell r="DJ86">
            <v>327.34146118164063</v>
          </cell>
          <cell r="DK86">
            <v>239.01840209960938</v>
          </cell>
          <cell r="DL86">
            <v>1606.270263671875</v>
          </cell>
          <cell r="DM86">
            <v>280.12100219726563</v>
          </cell>
          <cell r="DN86">
            <v>226.5390625</v>
          </cell>
          <cell r="DO86">
            <v>155.34503173828125</v>
          </cell>
          <cell r="DQ86">
            <v>862.83001708984375</v>
          </cell>
          <cell r="DR86">
            <v>2198.81005859375</v>
          </cell>
          <cell r="DS86">
            <v>240.10209655761719</v>
          </cell>
          <cell r="DT86">
            <v>130.63743591308594</v>
          </cell>
          <cell r="DV86">
            <v>42704</v>
          </cell>
          <cell r="DW86">
            <v>42704</v>
          </cell>
          <cell r="DX86">
            <v>459.593994140625</v>
          </cell>
          <cell r="DY86">
            <v>222.71200561523438</v>
          </cell>
          <cell r="DZ86">
            <v>422.89801025390625</v>
          </cell>
          <cell r="EA86">
            <v>520.8280029296875</v>
          </cell>
          <cell r="EB86">
            <v>321.77499389648438</v>
          </cell>
          <cell r="EC86">
            <v>490.14898681640625</v>
          </cell>
          <cell r="ED86">
            <v>372.63800048828125</v>
          </cell>
          <cell r="EE86">
            <v>386.63299560546875</v>
          </cell>
          <cell r="EF86">
            <v>385.11300659179688</v>
          </cell>
          <cell r="EG86">
            <v>391.22100830078125</v>
          </cell>
          <cell r="EH86">
            <v>326.33401489257813</v>
          </cell>
          <cell r="EI86">
            <v>303.47198486328125</v>
          </cell>
          <cell r="EJ86">
            <v>457.36099243164063</v>
          </cell>
          <cell r="EK86">
            <v>322.12899780273438</v>
          </cell>
          <cell r="EL86">
            <v>350.95098876953125</v>
          </cell>
          <cell r="EM86">
            <v>198.5050048828125</v>
          </cell>
          <cell r="EN86">
            <v>205</v>
          </cell>
          <cell r="EO86">
            <v>315.1719970703125</v>
          </cell>
          <cell r="EP86">
            <v>205.98280334472656</v>
          </cell>
          <cell r="EQ86">
            <v>199.60786437988281</v>
          </cell>
          <cell r="ER86">
            <v>203.45875549316406</v>
          </cell>
        </row>
        <row r="87">
          <cell r="A87">
            <v>42734</v>
          </cell>
          <cell r="B87">
            <v>212.97700500488281</v>
          </cell>
          <cell r="D87">
            <v>162.14700317382813</v>
          </cell>
          <cell r="G87">
            <v>515.7969970703125</v>
          </cell>
          <cell r="J87">
            <v>364.406005859375</v>
          </cell>
          <cell r="M87">
            <v>468.57199096679688</v>
          </cell>
          <cell r="N87">
            <v>261.0260009765625</v>
          </cell>
          <cell r="P87">
            <v>291.22900390625</v>
          </cell>
          <cell r="Q87">
            <v>315.64898681640625</v>
          </cell>
          <cell r="R87">
            <v>366.64999389648438</v>
          </cell>
          <cell r="S87">
            <v>401.9840087890625</v>
          </cell>
          <cell r="T87">
            <v>498.66500854492188</v>
          </cell>
          <cell r="U87">
            <v>375.07199096679688</v>
          </cell>
          <cell r="V87">
            <v>531.72998046875</v>
          </cell>
          <cell r="W87">
            <v>285.47698974609375</v>
          </cell>
          <cell r="X87">
            <v>377.85400390625</v>
          </cell>
          <cell r="Y87">
            <v>318.21701049804688</v>
          </cell>
          <cell r="Z87">
            <v>385.07998657226563</v>
          </cell>
          <cell r="AA87">
            <v>375.62100219726563</v>
          </cell>
          <cell r="AB87">
            <v>439.36700439453125</v>
          </cell>
          <cell r="AC87">
            <v>416.16900634765625</v>
          </cell>
          <cell r="AD87">
            <v>381.94500732421875</v>
          </cell>
          <cell r="AE87">
            <v>375.9110107421875</v>
          </cell>
          <cell r="AF87">
            <v>502.20999145507813</v>
          </cell>
          <cell r="AG87">
            <v>436.4840087890625</v>
          </cell>
          <cell r="AH87">
            <v>1008.8889770507813</v>
          </cell>
          <cell r="AI87">
            <v>393</v>
          </cell>
          <cell r="AJ87">
            <v>341.42098999023438</v>
          </cell>
          <cell r="AK87">
            <v>345.10299682617188</v>
          </cell>
          <cell r="AL87">
            <v>318.41799926757813</v>
          </cell>
          <cell r="AM87">
            <v>362.7869873046875</v>
          </cell>
          <cell r="AN87">
            <v>369.10699462890625</v>
          </cell>
          <cell r="AO87">
            <v>384.38400268554688</v>
          </cell>
          <cell r="AP87">
            <v>351.89199829101563</v>
          </cell>
          <cell r="AQ87">
            <v>372.1409912109375</v>
          </cell>
          <cell r="AR87">
            <v>466.89199829101563</v>
          </cell>
          <cell r="AS87">
            <v>539.0679931640625</v>
          </cell>
          <cell r="AT87">
            <v>352.70901489257813</v>
          </cell>
          <cell r="AU87">
            <v>444.87100219726563</v>
          </cell>
          <cell r="AV87">
            <v>206.16499328613281</v>
          </cell>
          <cell r="AW87">
            <v>205.11000061035156</v>
          </cell>
          <cell r="AX87">
            <v>325.364013671875</v>
          </cell>
          <cell r="AY87">
            <v>404.97500610351563</v>
          </cell>
          <cell r="BB87">
            <v>376.1400146484375</v>
          </cell>
          <cell r="BE87">
            <v>404.95199584960938</v>
          </cell>
          <cell r="BF87">
            <v>369.52398681640625</v>
          </cell>
          <cell r="BG87">
            <v>1050.35205078125</v>
          </cell>
          <cell r="BH87">
            <v>2732.62890625</v>
          </cell>
          <cell r="BI87">
            <v>1174.3070068359375</v>
          </cell>
          <cell r="BJ87">
            <v>2023.1839599609375</v>
          </cell>
          <cell r="BK87">
            <v>592.16998291015625</v>
          </cell>
          <cell r="BL87">
            <v>624.8480224609375</v>
          </cell>
          <cell r="BM87">
            <v>652.61102294921875</v>
          </cell>
          <cell r="BN87">
            <v>762.8909912109375</v>
          </cell>
          <cell r="BO87">
            <v>501.56298828125</v>
          </cell>
          <cell r="BP87">
            <v>290.88101196289063</v>
          </cell>
          <cell r="BQ87">
            <v>526.74102783203125</v>
          </cell>
          <cell r="BR87">
            <v>413.02301025390625</v>
          </cell>
          <cell r="BS87">
            <v>325.49099731445313</v>
          </cell>
          <cell r="BT87">
            <v>404.09698486328125</v>
          </cell>
          <cell r="BU87">
            <v>110.0780029296875</v>
          </cell>
          <cell r="BV87">
            <v>378.06500244140625</v>
          </cell>
          <cell r="BW87">
            <v>285.1929931640625</v>
          </cell>
          <cell r="BX87">
            <v>288.61099243164063</v>
          </cell>
          <cell r="BY87">
            <v>2683.48388671875</v>
          </cell>
          <cell r="BZ87">
            <v>2689.4140625</v>
          </cell>
          <cell r="CA87">
            <v>280.89401245117188</v>
          </cell>
          <cell r="CB87">
            <v>257.64804077148438</v>
          </cell>
          <cell r="CC87">
            <v>262.06201171875</v>
          </cell>
          <cell r="CD87">
            <v>326.8060302734375</v>
          </cell>
          <cell r="CE87">
            <v>347.6759033203125</v>
          </cell>
          <cell r="CF87">
            <v>330.48117065429688</v>
          </cell>
          <cell r="CG87">
            <v>355.6619873046875</v>
          </cell>
          <cell r="CH87">
            <v>305.15322875976563</v>
          </cell>
          <cell r="CI87">
            <v>708.3201904296875</v>
          </cell>
          <cell r="CJ87">
            <v>507.89749145507813</v>
          </cell>
          <cell r="CK87">
            <v>432.26531982421875</v>
          </cell>
          <cell r="CL87">
            <v>481.36843872070313</v>
          </cell>
          <cell r="CM87">
            <v>1103.253662109375</v>
          </cell>
          <cell r="CN87">
            <v>335.00848388671875</v>
          </cell>
          <cell r="CO87">
            <v>165.91847229003906</v>
          </cell>
          <cell r="CP87">
            <v>422.5567626953125</v>
          </cell>
          <cell r="CQ87">
            <v>273.2867431640625</v>
          </cell>
          <cell r="CR87">
            <v>354.869384765625</v>
          </cell>
          <cell r="CS87">
            <v>206.87025451660156</v>
          </cell>
          <cell r="CT87">
            <v>440.09805297851563</v>
          </cell>
          <cell r="CU87">
            <v>448.97686767578125</v>
          </cell>
          <cell r="CV87">
            <v>239.33482360839844</v>
          </cell>
          <cell r="CW87">
            <v>210.8203125</v>
          </cell>
          <cell r="CX87">
            <v>392.0692138671875</v>
          </cell>
          <cell r="CY87">
            <v>185.587646484375</v>
          </cell>
          <cell r="CZ87">
            <v>435.13558959960938</v>
          </cell>
          <cell r="DA87">
            <v>169.78982543945313</v>
          </cell>
          <cell r="DB87">
            <v>212.91902160644531</v>
          </cell>
          <cell r="DC87">
            <v>196.48324584960938</v>
          </cell>
          <cell r="DD87">
            <v>387.26235961914063</v>
          </cell>
          <cell r="DE87">
            <v>634.15924072265625</v>
          </cell>
          <cell r="DF87">
            <v>167.56819152832031</v>
          </cell>
          <cell r="DG87">
            <v>196.31552124023438</v>
          </cell>
          <cell r="DH87">
            <v>207.07838439941406</v>
          </cell>
          <cell r="DI87">
            <v>272.57012939453125</v>
          </cell>
          <cell r="DJ87">
            <v>327.07574462890625</v>
          </cell>
          <cell r="DK87">
            <v>241.26742553710938</v>
          </cell>
          <cell r="DL87">
            <v>1621.6619873046875</v>
          </cell>
          <cell r="DM87">
            <v>280.51824951171875</v>
          </cell>
          <cell r="DN87">
            <v>228.65554809570313</v>
          </cell>
          <cell r="DO87">
            <v>158.14324951171875</v>
          </cell>
          <cell r="DQ87">
            <v>862.27001953125</v>
          </cell>
          <cell r="DR87">
            <v>2238.830078125</v>
          </cell>
          <cell r="DS87">
            <v>244.30537414550781</v>
          </cell>
          <cell r="DT87">
            <v>131.06729125976563</v>
          </cell>
          <cell r="DV87">
            <v>42734</v>
          </cell>
          <cell r="DW87">
            <v>42734</v>
          </cell>
          <cell r="DX87">
            <v>474.01199340820313</v>
          </cell>
          <cell r="DY87">
            <v>226.38800048828125</v>
          </cell>
          <cell r="DZ87">
            <v>429.02899169921875</v>
          </cell>
          <cell r="EA87">
            <v>529.49298095703125</v>
          </cell>
          <cell r="EB87">
            <v>326.94900512695313</v>
          </cell>
          <cell r="EC87">
            <v>498.60800170898438</v>
          </cell>
          <cell r="ED87">
            <v>377.21701049804688</v>
          </cell>
          <cell r="EE87">
            <v>393.47698974609375</v>
          </cell>
          <cell r="EF87">
            <v>395.15499877929688</v>
          </cell>
          <cell r="EG87">
            <v>395.05398559570313</v>
          </cell>
          <cell r="EH87">
            <v>330.36801147460938</v>
          </cell>
          <cell r="EI87">
            <v>308.57901000976563</v>
          </cell>
          <cell r="EJ87">
            <v>462.4739990234375</v>
          </cell>
          <cell r="EK87">
            <v>326.0159912109375</v>
          </cell>
          <cell r="EL87">
            <v>357.03799438476563</v>
          </cell>
          <cell r="EM87">
            <v>203.16200256347656</v>
          </cell>
          <cell r="EN87">
            <v>209.98100280761719</v>
          </cell>
          <cell r="EO87">
            <v>319.04000854492188</v>
          </cell>
          <cell r="EP87">
            <v>209.66961669921875</v>
          </cell>
          <cell r="EQ87">
            <v>203.65010070800781</v>
          </cell>
          <cell r="ER87">
            <v>206.99664306640625</v>
          </cell>
        </row>
        <row r="88">
          <cell r="A88">
            <v>42735</v>
          </cell>
          <cell r="B88">
            <v>213.01199340820313</v>
          </cell>
          <cell r="D88">
            <v>162.16400146484375</v>
          </cell>
          <cell r="G88">
            <v>515.87200927734375</v>
          </cell>
          <cell r="J88">
            <v>364.44100952148438</v>
          </cell>
          <cell r="M88">
            <v>468.62399291992188</v>
          </cell>
          <cell r="N88">
            <v>261.06298828125</v>
          </cell>
          <cell r="P88">
            <v>291.25299072265625</v>
          </cell>
          <cell r="Q88">
            <v>315.67401123046875</v>
          </cell>
          <cell r="R88">
            <v>366.69100952148438</v>
          </cell>
          <cell r="S88">
            <v>402.02999877929688</v>
          </cell>
          <cell r="T88">
            <v>498.75799560546875</v>
          </cell>
          <cell r="U88">
            <v>375.114013671875</v>
          </cell>
          <cell r="V88">
            <v>531.8179931640625</v>
          </cell>
          <cell r="W88">
            <v>285.55899047851563</v>
          </cell>
          <cell r="X88">
            <v>377.89401245117188</v>
          </cell>
          <cell r="Y88">
            <v>318.24301147460938</v>
          </cell>
          <cell r="Z88">
            <v>385.1090087890625</v>
          </cell>
          <cell r="AA88">
            <v>375.66299438476563</v>
          </cell>
          <cell r="AB88">
            <v>439.489013671875</v>
          </cell>
          <cell r="AC88">
            <v>416.2239990234375</v>
          </cell>
          <cell r="AD88">
            <v>381.9840087890625</v>
          </cell>
          <cell r="AE88">
            <v>375.9530029296875</v>
          </cell>
          <cell r="AF88">
            <v>502.29299926757813</v>
          </cell>
          <cell r="AG88">
            <v>436.54800415039063</v>
          </cell>
          <cell r="AH88">
            <v>1008.9920043945313</v>
          </cell>
          <cell r="AI88">
            <v>393.06600952148438</v>
          </cell>
          <cell r="AJ88">
            <v>341.44900512695313</v>
          </cell>
          <cell r="AK88">
            <v>345.135986328125</v>
          </cell>
          <cell r="AL88">
            <v>318.44900512695313</v>
          </cell>
          <cell r="AM88">
            <v>362.83401489257813</v>
          </cell>
          <cell r="AN88">
            <v>369.14898681640625</v>
          </cell>
          <cell r="AO88">
            <v>384.427001953125</v>
          </cell>
          <cell r="AP88">
            <v>351.9320068359375</v>
          </cell>
          <cell r="AQ88">
            <v>372.17599487304688</v>
          </cell>
          <cell r="AR88">
            <v>466.96701049804688</v>
          </cell>
          <cell r="AS88">
            <v>539.1209716796875</v>
          </cell>
          <cell r="AT88">
            <v>352.76199340820313</v>
          </cell>
          <cell r="AU88">
            <v>444.92098999023438</v>
          </cell>
          <cell r="AV88">
            <v>206.18699645996094</v>
          </cell>
          <cell r="AW88">
            <v>205.13200378417969</v>
          </cell>
          <cell r="AX88">
            <v>325.4010009765625</v>
          </cell>
          <cell r="AY88">
            <v>405.02200317382813</v>
          </cell>
          <cell r="BB88">
            <v>376.19198608398438</v>
          </cell>
          <cell r="BE88">
            <v>404.97698974609375</v>
          </cell>
          <cell r="BF88">
            <v>369.56600952148438</v>
          </cell>
          <cell r="BG88">
            <v>1050.5040283203125</v>
          </cell>
          <cell r="BH88">
            <v>2732.6640625</v>
          </cell>
          <cell r="BI88">
            <v>1174.3189697265625</v>
          </cell>
          <cell r="BJ88">
            <v>2023.18603515625</v>
          </cell>
          <cell r="BK88">
            <v>592.16998291015625</v>
          </cell>
          <cell r="BL88">
            <v>624.85302734375</v>
          </cell>
          <cell r="BM88">
            <v>652.61700439453125</v>
          </cell>
          <cell r="BN88">
            <v>762.90399169921875</v>
          </cell>
          <cell r="BO88">
            <v>501.5880126953125</v>
          </cell>
          <cell r="BP88">
            <v>290.89898681640625</v>
          </cell>
          <cell r="BQ88">
            <v>526.74102783203125</v>
          </cell>
          <cell r="BR88">
            <v>413.02700805664063</v>
          </cell>
          <cell r="BS88">
            <v>325.49301147460938</v>
          </cell>
          <cell r="BT88">
            <v>404.10400390625</v>
          </cell>
          <cell r="BU88">
            <v>110.07900238037109</v>
          </cell>
          <cell r="BV88">
            <v>378.06900024414063</v>
          </cell>
          <cell r="BW88">
            <v>285.22900390625</v>
          </cell>
          <cell r="BX88">
            <v>288.6300048828125</v>
          </cell>
          <cell r="BY88">
            <v>2683.513916015625</v>
          </cell>
          <cell r="BZ88">
            <v>2689.85595703125</v>
          </cell>
          <cell r="CA88">
            <v>280.90301513671875</v>
          </cell>
          <cell r="CB88">
            <v>257.67648315429688</v>
          </cell>
          <cell r="CC88">
            <v>262.08868408203125</v>
          </cell>
          <cell r="CD88">
            <v>326.82955932617188</v>
          </cell>
          <cell r="CE88">
            <v>347.72259521484375</v>
          </cell>
          <cell r="CF88">
            <v>330.5120849609375</v>
          </cell>
          <cell r="CG88">
            <v>355.69931030273438</v>
          </cell>
          <cell r="CH88">
            <v>305.19180297851563</v>
          </cell>
          <cell r="CI88">
            <v>708.3878173828125</v>
          </cell>
          <cell r="CJ88">
            <v>507.97000122070313</v>
          </cell>
          <cell r="CK88">
            <v>432.33853149414063</v>
          </cell>
          <cell r="CL88">
            <v>481.4290771484375</v>
          </cell>
          <cell r="CM88">
            <v>1103.4444580078125</v>
          </cell>
          <cell r="CN88">
            <v>335.03875732421875</v>
          </cell>
          <cell r="CO88">
            <v>165.93475341796875</v>
          </cell>
          <cell r="CP88">
            <v>422.60205078125</v>
          </cell>
          <cell r="CQ88">
            <v>273.3099365234375</v>
          </cell>
          <cell r="CR88">
            <v>354.90322875976563</v>
          </cell>
          <cell r="CS88">
            <v>206.89199829101563</v>
          </cell>
          <cell r="CT88">
            <v>440.15457153320313</v>
          </cell>
          <cell r="CU88">
            <v>449.04425048828125</v>
          </cell>
          <cell r="CV88">
            <v>239.37928771972656</v>
          </cell>
          <cell r="CW88">
            <v>210.84114074707031</v>
          </cell>
          <cell r="CX88">
            <v>392.13653564453125</v>
          </cell>
          <cell r="CY88">
            <v>185.60171508789063</v>
          </cell>
          <cell r="CZ88">
            <v>435.18539428710938</v>
          </cell>
          <cell r="DA88">
            <v>169.80955505371094</v>
          </cell>
          <cell r="DB88">
            <v>212.95127868652344</v>
          </cell>
          <cell r="DC88">
            <v>196.51097106933594</v>
          </cell>
          <cell r="DD88">
            <v>387.297119140625</v>
          </cell>
          <cell r="DE88">
            <v>634.2423095703125</v>
          </cell>
          <cell r="DF88">
            <v>167.58573913574219</v>
          </cell>
          <cell r="DG88">
            <v>196.33663940429688</v>
          </cell>
          <cell r="DH88">
            <v>207.10362243652344</v>
          </cell>
          <cell r="DI88">
            <v>272.59524536132813</v>
          </cell>
          <cell r="DJ88">
            <v>327.10369873046875</v>
          </cell>
          <cell r="DK88">
            <v>241.30361938476563</v>
          </cell>
          <cell r="DL88">
            <v>1621.839111328125</v>
          </cell>
          <cell r="DM88">
            <v>280.55682373046875</v>
          </cell>
          <cell r="DN88">
            <v>228.67379760742188</v>
          </cell>
          <cell r="DO88">
            <v>158.16865539550781</v>
          </cell>
          <cell r="DQ88">
            <v>862.27001953125</v>
          </cell>
          <cell r="DR88">
            <v>2238.830078125</v>
          </cell>
          <cell r="DS88">
            <v>244.30540466308594</v>
          </cell>
          <cell r="DT88">
            <v>131.06730651855469</v>
          </cell>
          <cell r="DV88">
            <v>42735</v>
          </cell>
          <cell r="DW88">
            <v>42735</v>
          </cell>
          <cell r="DX88">
            <v>474.02099609375</v>
          </cell>
          <cell r="DY88">
            <v>226.39300537109375</v>
          </cell>
          <cell r="DZ88">
            <v>429.02899169921875</v>
          </cell>
          <cell r="EA88">
            <v>529.4949951171875</v>
          </cell>
          <cell r="EB88">
            <v>326.95098876953125</v>
          </cell>
          <cell r="EC88">
            <v>498.614990234375</v>
          </cell>
          <cell r="ED88">
            <v>377.22100830078125</v>
          </cell>
          <cell r="EE88">
            <v>393.47799682617188</v>
          </cell>
          <cell r="EF88">
            <v>395.15499877929688</v>
          </cell>
          <cell r="EG88">
            <v>395.05599975585938</v>
          </cell>
          <cell r="EH88">
            <v>330.3699951171875</v>
          </cell>
          <cell r="EI88">
            <v>308.58099365234375</v>
          </cell>
          <cell r="EJ88">
            <v>462.47500610351563</v>
          </cell>
          <cell r="EK88">
            <v>326.01699829101563</v>
          </cell>
          <cell r="EL88">
            <v>357.03900146484375</v>
          </cell>
          <cell r="EM88">
            <v>203.16299438476563</v>
          </cell>
          <cell r="EN88">
            <v>209.98300170898438</v>
          </cell>
          <cell r="EO88">
            <v>319.04000854492188</v>
          </cell>
          <cell r="EP88">
            <v>209.67048645019531</v>
          </cell>
          <cell r="EQ88">
            <v>203.65144348144531</v>
          </cell>
          <cell r="ER88">
            <v>206.99755859375</v>
          </cell>
        </row>
        <row r="89">
          <cell r="A89">
            <v>42766</v>
          </cell>
          <cell r="B89">
            <v>216.39100646972656</v>
          </cell>
          <cell r="D89">
            <v>163.48199462890625</v>
          </cell>
          <cell r="G89">
            <v>532.63397216796875</v>
          </cell>
          <cell r="J89">
            <v>366.67800903320313</v>
          </cell>
          <cell r="M89">
            <v>473.74301147460938</v>
          </cell>
          <cell r="N89">
            <v>264.00799560546875</v>
          </cell>
          <cell r="P89">
            <v>292.58999633789063</v>
          </cell>
          <cell r="Q89">
            <v>317.302001953125</v>
          </cell>
          <cell r="R89">
            <v>369.35198974609375</v>
          </cell>
          <cell r="S89">
            <v>408.0679931640625</v>
          </cell>
          <cell r="T89">
            <v>513.00201416015625</v>
          </cell>
          <cell r="U89">
            <v>378.9219970703125</v>
          </cell>
          <cell r="V89">
            <v>543.5770263671875</v>
          </cell>
          <cell r="W89">
            <v>301.85598754882813</v>
          </cell>
          <cell r="X89">
            <v>384.54998779296875</v>
          </cell>
          <cell r="Y89">
            <v>319.96701049804688</v>
          </cell>
          <cell r="Z89">
            <v>387.33700561523438</v>
          </cell>
          <cell r="AA89">
            <v>378.42999267578125</v>
          </cell>
          <cell r="AB89">
            <v>465.72799682617188</v>
          </cell>
          <cell r="AC89">
            <v>422.86898803710938</v>
          </cell>
          <cell r="AD89">
            <v>385.56500244140625</v>
          </cell>
          <cell r="AE89">
            <v>379.822998046875</v>
          </cell>
          <cell r="AF89">
            <v>509.91299438476563</v>
          </cell>
          <cell r="AG89">
            <v>445.61801147460938</v>
          </cell>
          <cell r="AH89">
            <v>1020.2830200195313</v>
          </cell>
          <cell r="AI89">
            <v>404.6719970703125</v>
          </cell>
          <cell r="AJ89">
            <v>343.39700317382813</v>
          </cell>
          <cell r="AK89">
            <v>347.281005859375</v>
          </cell>
          <cell r="AL89">
            <v>320.20401000976563</v>
          </cell>
          <cell r="AM89">
            <v>365.76699829101563</v>
          </cell>
          <cell r="AN89">
            <v>373.43798828125</v>
          </cell>
          <cell r="AO89">
            <v>388.73098754882813</v>
          </cell>
          <cell r="AP89">
            <v>355.87701416015625</v>
          </cell>
          <cell r="AQ89">
            <v>374.8330078125</v>
          </cell>
          <cell r="AR89">
            <v>469.07400512695313</v>
          </cell>
          <cell r="AS89">
            <v>543.47900390625</v>
          </cell>
          <cell r="AT89">
            <v>359.55801391601563</v>
          </cell>
          <cell r="AU89">
            <v>450.22100830078125</v>
          </cell>
          <cell r="AV89">
            <v>208.89999389648438</v>
          </cell>
          <cell r="AW89">
            <v>207.53999328613281</v>
          </cell>
          <cell r="AX89">
            <v>328.50100708007813</v>
          </cell>
          <cell r="AY89">
            <v>408.9849853515625</v>
          </cell>
          <cell r="BB89">
            <v>377.35000610351563</v>
          </cell>
          <cell r="BE89">
            <v>408.9169921875</v>
          </cell>
          <cell r="BF89">
            <v>373.70599365234375</v>
          </cell>
          <cell r="BG89">
            <v>1064.134033203125</v>
          </cell>
          <cell r="BH89">
            <v>2743.87109375</v>
          </cell>
          <cell r="BI89">
            <v>1190.0880126953125</v>
          </cell>
          <cell r="BJ89">
            <v>2022.1729736328125</v>
          </cell>
          <cell r="BK89">
            <v>589.48199462890625</v>
          </cell>
          <cell r="BL89">
            <v>626.4000244140625</v>
          </cell>
          <cell r="BM89">
            <v>654.5469970703125</v>
          </cell>
          <cell r="BN89">
            <v>767.28497314453125</v>
          </cell>
          <cell r="BO89">
            <v>502.77301025390625</v>
          </cell>
          <cell r="BP89">
            <v>293.32501220703125</v>
          </cell>
          <cell r="BQ89">
            <v>529.4219970703125</v>
          </cell>
          <cell r="BR89">
            <v>417.2349853515625</v>
          </cell>
          <cell r="BS89">
            <v>329.781005859375</v>
          </cell>
          <cell r="BT89">
            <v>414.27200317382813</v>
          </cell>
          <cell r="BU89">
            <v>114.21099853515625</v>
          </cell>
          <cell r="BV89">
            <v>382.67999267578125</v>
          </cell>
          <cell r="BW89">
            <v>287.34500122070313</v>
          </cell>
          <cell r="BX89">
            <v>286.95401000976563</v>
          </cell>
          <cell r="BY89">
            <v>2719.294921875</v>
          </cell>
          <cell r="BZ89">
            <v>2704.906982421875</v>
          </cell>
          <cell r="CA89">
            <v>281.55801391601563</v>
          </cell>
          <cell r="CB89">
            <v>259.01730346679688</v>
          </cell>
          <cell r="CC89">
            <v>264.0574951171875</v>
          </cell>
          <cell r="CD89">
            <v>328.45404052734375</v>
          </cell>
          <cell r="CE89">
            <v>350.75146484375</v>
          </cell>
          <cell r="CF89">
            <v>331.90811157226563</v>
          </cell>
          <cell r="CG89">
            <v>358.42050170898438</v>
          </cell>
          <cell r="CH89">
            <v>311.96884155273438</v>
          </cell>
          <cell r="CI89">
            <v>715.97564697265625</v>
          </cell>
          <cell r="CJ89">
            <v>513.39569091796875</v>
          </cell>
          <cell r="CK89">
            <v>444.2528076171875</v>
          </cell>
          <cell r="CL89">
            <v>485.79779052734375</v>
          </cell>
          <cell r="CM89">
            <v>1120.3826904296875</v>
          </cell>
          <cell r="CN89">
            <v>337.03359985351563</v>
          </cell>
          <cell r="CO89">
            <v>166.97879028320313</v>
          </cell>
          <cell r="CP89">
            <v>425.43557739257813</v>
          </cell>
          <cell r="CQ89">
            <v>274.70135498046875</v>
          </cell>
          <cell r="CR89">
            <v>359.3887939453125</v>
          </cell>
          <cell r="CS89">
            <v>208.33781433105469</v>
          </cell>
          <cell r="CT89">
            <v>447.06378173828125</v>
          </cell>
          <cell r="CU89">
            <v>459.08309936523438</v>
          </cell>
          <cell r="CV89">
            <v>240.66304016113281</v>
          </cell>
          <cell r="CW89">
            <v>211.78547668457031</v>
          </cell>
          <cell r="CX89">
            <v>404.2581787109375</v>
          </cell>
          <cell r="CY89">
            <v>186.26168823242188</v>
          </cell>
          <cell r="CZ89">
            <v>451.22610473632813</v>
          </cell>
          <cell r="DA89">
            <v>170.69960021972656</v>
          </cell>
          <cell r="DB89">
            <v>217.29283142089844</v>
          </cell>
          <cell r="DC89">
            <v>200.52890014648438</v>
          </cell>
          <cell r="DD89">
            <v>390.08160400390625</v>
          </cell>
          <cell r="DE89">
            <v>644.5223388671875</v>
          </cell>
          <cell r="DF89">
            <v>169.30661010742188</v>
          </cell>
          <cell r="DG89">
            <v>197.75733947753906</v>
          </cell>
          <cell r="DH89">
            <v>209.08171081542969</v>
          </cell>
          <cell r="DI89">
            <v>274.28387451171875</v>
          </cell>
          <cell r="DJ89">
            <v>328.86459350585938</v>
          </cell>
          <cell r="DK89">
            <v>246.79676818847656</v>
          </cell>
          <cell r="DL89">
            <v>1642.0711669921875</v>
          </cell>
          <cell r="DM89">
            <v>282.60980224609375</v>
          </cell>
          <cell r="DN89">
            <v>228.10751342773438</v>
          </cell>
          <cell r="DO89">
            <v>159.97575378417969</v>
          </cell>
          <cell r="DQ89">
            <v>909.22998046875</v>
          </cell>
          <cell r="DR89">
            <v>2278.8701171875</v>
          </cell>
          <cell r="DS89">
            <v>245.77473449707031</v>
          </cell>
          <cell r="DT89">
            <v>131.32121276855469</v>
          </cell>
          <cell r="DV89">
            <v>42766</v>
          </cell>
          <cell r="DW89">
            <v>42766</v>
          </cell>
          <cell r="DX89">
            <v>484.53799438476563</v>
          </cell>
          <cell r="DY89">
            <v>228.98199462890625</v>
          </cell>
          <cell r="DZ89">
            <v>431.79000854492188</v>
          </cell>
          <cell r="EA89">
            <v>536.54498291015625</v>
          </cell>
          <cell r="EB89">
            <v>329.13900756835938</v>
          </cell>
          <cell r="EC89">
            <v>501.00601196289063</v>
          </cell>
          <cell r="ED89">
            <v>379.14801025390625</v>
          </cell>
          <cell r="EE89">
            <v>397.07101440429688</v>
          </cell>
          <cell r="EF89">
            <v>401.09600830078125</v>
          </cell>
          <cell r="EG89">
            <v>400.14599609375</v>
          </cell>
          <cell r="EH89">
            <v>335.48800659179688</v>
          </cell>
          <cell r="EI89">
            <v>311.61700439453125</v>
          </cell>
          <cell r="EJ89">
            <v>468.739013671875</v>
          </cell>
          <cell r="EK89">
            <v>322.83599853515625</v>
          </cell>
          <cell r="EL89">
            <v>358.86300659179688</v>
          </cell>
          <cell r="EM89">
            <v>206.05400085449219</v>
          </cell>
          <cell r="EN89">
            <v>213.08599853515625</v>
          </cell>
          <cell r="EO89">
            <v>327.39700317382813</v>
          </cell>
          <cell r="EP89">
            <v>211.82090759277344</v>
          </cell>
          <cell r="EQ89">
            <v>206.18264770507813</v>
          </cell>
          <cell r="ER89">
            <v>209.22901916503906</v>
          </cell>
        </row>
        <row r="90">
          <cell r="A90">
            <v>42794</v>
          </cell>
          <cell r="B90">
            <v>220.25900268554688</v>
          </cell>
          <cell r="D90">
            <v>164.89500427246094</v>
          </cell>
          <cell r="G90">
            <v>542.010986328125</v>
          </cell>
          <cell r="J90">
            <v>370.843994140625</v>
          </cell>
          <cell r="M90">
            <v>479.42898559570313</v>
          </cell>
          <cell r="N90">
            <v>267.83099365234375</v>
          </cell>
          <cell r="P90">
            <v>294.88900756835938</v>
          </cell>
          <cell r="Q90">
            <v>320.6199951171875</v>
          </cell>
          <cell r="R90">
            <v>375.68099975585938</v>
          </cell>
          <cell r="S90">
            <v>414.22000122070313</v>
          </cell>
          <cell r="T90">
            <v>521.77001953125</v>
          </cell>
          <cell r="U90">
            <v>385.12298583984375</v>
          </cell>
          <cell r="V90">
            <v>551.61297607421875</v>
          </cell>
          <cell r="W90">
            <v>309.8489990234375</v>
          </cell>
          <cell r="X90">
            <v>391.55801391601563</v>
          </cell>
          <cell r="Y90">
            <v>323.54000854492188</v>
          </cell>
          <cell r="Z90">
            <v>394.06600952148438</v>
          </cell>
          <cell r="AA90">
            <v>383.2449951171875</v>
          </cell>
          <cell r="AB90">
            <v>477.0469970703125</v>
          </cell>
          <cell r="AC90">
            <v>430.97198486328125</v>
          </cell>
          <cell r="AD90">
            <v>389.63900756835938</v>
          </cell>
          <cell r="AE90">
            <v>384.09500122070313</v>
          </cell>
          <cell r="AF90">
            <v>517.927978515625</v>
          </cell>
          <cell r="AG90">
            <v>452.72198486328125</v>
          </cell>
          <cell r="AH90">
            <v>1034.425048828125</v>
          </cell>
          <cell r="AI90">
            <v>411.71701049804688</v>
          </cell>
          <cell r="AJ90">
            <v>347.30801391601563</v>
          </cell>
          <cell r="AK90">
            <v>352.08099365234375</v>
          </cell>
          <cell r="AL90">
            <v>323.47698974609375</v>
          </cell>
          <cell r="AM90">
            <v>374.22198486328125</v>
          </cell>
          <cell r="AN90">
            <v>379.43798828125</v>
          </cell>
          <cell r="AO90">
            <v>394.30398559570313</v>
          </cell>
          <cell r="AP90">
            <v>361.14898681640625</v>
          </cell>
          <cell r="AQ90">
            <v>379.35299682617188</v>
          </cell>
          <cell r="AR90">
            <v>475.86700439453125</v>
          </cell>
          <cell r="AS90">
            <v>549.9320068359375</v>
          </cell>
          <cell r="AT90">
            <v>366.78201293945313</v>
          </cell>
          <cell r="AU90">
            <v>457.8330078125</v>
          </cell>
          <cell r="AV90">
            <v>212.59800720214844</v>
          </cell>
          <cell r="AW90">
            <v>210.85099792480469</v>
          </cell>
          <cell r="AX90">
            <v>333.66799926757813</v>
          </cell>
          <cell r="AY90">
            <v>414.61801147460938</v>
          </cell>
          <cell r="BB90">
            <v>387.72900390625</v>
          </cell>
          <cell r="BE90">
            <v>413.64801025390625</v>
          </cell>
          <cell r="BF90">
            <v>379.14700317382813</v>
          </cell>
          <cell r="BG90">
            <v>1083.532958984375</v>
          </cell>
          <cell r="BH90">
            <v>2774.906005859375</v>
          </cell>
          <cell r="BI90">
            <v>1208.6590576171875</v>
          </cell>
          <cell r="BJ90">
            <v>2032.092041015625</v>
          </cell>
          <cell r="BK90">
            <v>598.66900634765625</v>
          </cell>
          <cell r="BL90">
            <v>632.04302978515625</v>
          </cell>
          <cell r="BM90">
            <v>661.26202392578125</v>
          </cell>
          <cell r="BN90">
            <v>776.94500732421875</v>
          </cell>
          <cell r="BO90">
            <v>503.9949951171875</v>
          </cell>
          <cell r="BP90">
            <v>294.99600219726563</v>
          </cell>
          <cell r="BQ90">
            <v>532.84698486328125</v>
          </cell>
          <cell r="BR90">
            <v>421.885986328125</v>
          </cell>
          <cell r="BS90">
            <v>334.7449951171875</v>
          </cell>
          <cell r="BT90">
            <v>427.49899291992188</v>
          </cell>
          <cell r="BU90">
            <v>122.68900299072266</v>
          </cell>
          <cell r="BV90">
            <v>387.70999145507813</v>
          </cell>
          <cell r="BW90">
            <v>290.08700561523438</v>
          </cell>
          <cell r="BX90">
            <v>290.32901000976563</v>
          </cell>
          <cell r="BY90">
            <v>2762.208984375</v>
          </cell>
          <cell r="BZ90">
            <v>2718.47900390625</v>
          </cell>
          <cell r="CA90">
            <v>283.46200561523438</v>
          </cell>
          <cell r="CB90">
            <v>263.85623168945313</v>
          </cell>
          <cell r="CC90">
            <v>265.77078247070313</v>
          </cell>
          <cell r="CD90">
            <v>332.07968139648438</v>
          </cell>
          <cell r="CE90">
            <v>359.244873046875</v>
          </cell>
          <cell r="CF90">
            <v>336.24395751953125</v>
          </cell>
          <cell r="CG90">
            <v>363.0855712890625</v>
          </cell>
          <cell r="CH90">
            <v>317.05050659179688</v>
          </cell>
          <cell r="CI90">
            <v>726.66705322265625</v>
          </cell>
          <cell r="CJ90">
            <v>519.96356201171875</v>
          </cell>
          <cell r="CK90">
            <v>450.90081787109375</v>
          </cell>
          <cell r="CL90">
            <v>489.95382690429688</v>
          </cell>
          <cell r="CM90">
            <v>1140.49072265625</v>
          </cell>
          <cell r="CN90">
            <v>340.03732299804688</v>
          </cell>
          <cell r="CO90">
            <v>169.53244018554688</v>
          </cell>
          <cell r="CP90">
            <v>434.54104614257813</v>
          </cell>
          <cell r="CQ90">
            <v>277.04156494140625</v>
          </cell>
          <cell r="CR90">
            <v>365.29244995117188</v>
          </cell>
          <cell r="CS90">
            <v>210.89254760742188</v>
          </cell>
          <cell r="CT90">
            <v>453.12252807617188</v>
          </cell>
          <cell r="CU90">
            <v>466.73495483398438</v>
          </cell>
          <cell r="CV90">
            <v>244.45791625976563</v>
          </cell>
          <cell r="CW90">
            <v>214.71804809570313</v>
          </cell>
          <cell r="CX90">
            <v>410.57760620117188</v>
          </cell>
          <cell r="CY90">
            <v>189.01986694335938</v>
          </cell>
          <cell r="CZ90">
            <v>461.93838500976563</v>
          </cell>
          <cell r="DA90">
            <v>172.88253784179688</v>
          </cell>
          <cell r="DB90">
            <v>221.47850036621094</v>
          </cell>
          <cell r="DC90">
            <v>202.313232421875</v>
          </cell>
          <cell r="DD90">
            <v>391.8963623046875</v>
          </cell>
          <cell r="DE90">
            <v>653.07086181640625</v>
          </cell>
          <cell r="DF90">
            <v>171.74557495117188</v>
          </cell>
          <cell r="DG90">
            <v>200.31590270996094</v>
          </cell>
          <cell r="DH90">
            <v>211.84674072265625</v>
          </cell>
          <cell r="DI90">
            <v>276.6873779296875</v>
          </cell>
          <cell r="DJ90">
            <v>331.62860107421875</v>
          </cell>
          <cell r="DK90">
            <v>249.38191223144531</v>
          </cell>
          <cell r="DL90">
            <v>1670.7039794921875</v>
          </cell>
          <cell r="DM90">
            <v>285.02633666992188</v>
          </cell>
          <cell r="DN90">
            <v>230.73588562011719</v>
          </cell>
          <cell r="DO90">
            <v>161.08749389648438</v>
          </cell>
          <cell r="DQ90">
            <v>936.37139892578125</v>
          </cell>
          <cell r="DR90">
            <v>2363.639892578125</v>
          </cell>
          <cell r="DS90">
            <v>246.08274841308594</v>
          </cell>
          <cell r="DT90">
            <v>131.69657897949219</v>
          </cell>
          <cell r="DV90">
            <v>42794</v>
          </cell>
          <cell r="DW90">
            <v>42794</v>
          </cell>
          <cell r="DX90">
            <v>486.260009765625</v>
          </cell>
          <cell r="DY90">
            <v>231.88400268554688</v>
          </cell>
          <cell r="DZ90">
            <v>437.76199340820313</v>
          </cell>
          <cell r="EA90">
            <v>544.28497314453125</v>
          </cell>
          <cell r="EB90">
            <v>331.1929931640625</v>
          </cell>
          <cell r="EC90">
            <v>511.07000732421875</v>
          </cell>
          <cell r="ED90">
            <v>382.77899169921875</v>
          </cell>
          <cell r="EE90">
            <v>401.8489990234375</v>
          </cell>
          <cell r="EF90">
            <v>414.73300170898438</v>
          </cell>
          <cell r="EG90">
            <v>405.41900634765625</v>
          </cell>
          <cell r="EH90">
            <v>340.03500366210938</v>
          </cell>
          <cell r="EI90">
            <v>317.15899658203125</v>
          </cell>
          <cell r="EJ90">
            <v>473.53500366210938</v>
          </cell>
          <cell r="EK90">
            <v>324.89801025390625</v>
          </cell>
          <cell r="EL90">
            <v>364.13900756835938</v>
          </cell>
          <cell r="EM90">
            <v>212.17799377441406</v>
          </cell>
          <cell r="EN90">
            <v>216.89300537109375</v>
          </cell>
          <cell r="EO90">
            <v>329.59500122070313</v>
          </cell>
          <cell r="EP90">
            <v>215.83067321777344</v>
          </cell>
          <cell r="EQ90">
            <v>209.5386962890625</v>
          </cell>
          <cell r="ER90">
            <v>213.07379150390625</v>
          </cell>
        </row>
        <row r="91">
          <cell r="A91">
            <v>42796</v>
          </cell>
          <cell r="B91">
            <v>220.39900207519531</v>
          </cell>
          <cell r="D91">
            <v>164.75799560546875</v>
          </cell>
          <cell r="G91">
            <v>540.35302734375</v>
          </cell>
          <cell r="J91">
            <v>369.4219970703125</v>
          </cell>
          <cell r="M91">
            <v>477.45401000976563</v>
          </cell>
          <cell r="N91">
            <v>267.8800048828125</v>
          </cell>
          <cell r="P91">
            <v>293.42401123046875</v>
          </cell>
          <cell r="Q91">
            <v>319.17098999023438</v>
          </cell>
          <cell r="R91">
            <v>374.4630126953125</v>
          </cell>
          <cell r="S91">
            <v>413.58499145507813</v>
          </cell>
          <cell r="T91">
            <v>521.7659912109375</v>
          </cell>
          <cell r="U91">
            <v>384.15200805664063</v>
          </cell>
          <cell r="V91">
            <v>551.70697021484375</v>
          </cell>
          <cell r="W91">
            <v>309.69400024414063</v>
          </cell>
          <cell r="X91">
            <v>390.58700561523438</v>
          </cell>
          <cell r="Y91">
            <v>322.07101440429688</v>
          </cell>
          <cell r="Z91">
            <v>392.65301513671875</v>
          </cell>
          <cell r="AA91">
            <v>382.53298950195313</v>
          </cell>
          <cell r="AB91">
            <v>476.12899780273438</v>
          </cell>
          <cell r="AC91">
            <v>429.30398559570313</v>
          </cell>
          <cell r="AD91">
            <v>388.71200561523438</v>
          </cell>
          <cell r="AE91">
            <v>383.30499267578125</v>
          </cell>
          <cell r="AF91">
            <v>517.72698974609375</v>
          </cell>
          <cell r="AG91">
            <v>452.24600219726563</v>
          </cell>
          <cell r="AH91">
            <v>1033.637939453125</v>
          </cell>
          <cell r="AI91">
            <v>411.0889892578125</v>
          </cell>
          <cell r="AJ91">
            <v>345.6619873046875</v>
          </cell>
          <cell r="AK91">
            <v>350.71600341796875</v>
          </cell>
          <cell r="AL91">
            <v>322.8389892578125</v>
          </cell>
          <cell r="AM91">
            <v>372.94699096679688</v>
          </cell>
          <cell r="AN91">
            <v>378.54998779296875</v>
          </cell>
          <cell r="AO91">
            <v>392.93899536132813</v>
          </cell>
          <cell r="AP91">
            <v>360.33700561523438</v>
          </cell>
          <cell r="AQ91">
            <v>377.8179931640625</v>
          </cell>
          <cell r="AR91">
            <v>474.43600463867188</v>
          </cell>
          <cell r="AS91">
            <v>549.15802001953125</v>
          </cell>
          <cell r="AT91">
            <v>365.89300537109375</v>
          </cell>
          <cell r="AU91">
            <v>457.03500366210938</v>
          </cell>
          <cell r="AV91">
            <v>211.88999938964844</v>
          </cell>
          <cell r="AW91">
            <v>210.15199279785156</v>
          </cell>
          <cell r="AX91">
            <v>332.66900634765625</v>
          </cell>
          <cell r="AY91">
            <v>413.48800659179688</v>
          </cell>
          <cell r="BB91">
            <v>386.17898559570313</v>
          </cell>
          <cell r="BE91">
            <v>413.53298950195313</v>
          </cell>
          <cell r="BF91">
            <v>378.05099487304688</v>
          </cell>
          <cell r="BG91">
            <v>1080.1519775390625</v>
          </cell>
          <cell r="BH91">
            <v>2755.955078125</v>
          </cell>
          <cell r="BI91">
            <v>1211.2099609375</v>
          </cell>
          <cell r="BJ91">
            <v>2020.4139404296875</v>
          </cell>
          <cell r="BK91">
            <v>592.8740234375</v>
          </cell>
          <cell r="BL91">
            <v>627.7919921875</v>
          </cell>
          <cell r="BM91">
            <v>656.51202392578125</v>
          </cell>
          <cell r="BN91">
            <v>771.93402099609375</v>
          </cell>
          <cell r="BO91">
            <v>500.50201416015625</v>
          </cell>
          <cell r="BP91">
            <v>292.13699340820313</v>
          </cell>
          <cell r="BQ91">
            <v>530.3270263671875</v>
          </cell>
          <cell r="BR91">
            <v>422.48199462890625</v>
          </cell>
          <cell r="BS91">
            <v>335.52999877929688</v>
          </cell>
          <cell r="BT91">
            <v>429.135986328125</v>
          </cell>
          <cell r="BU91">
            <v>123.59500122070313</v>
          </cell>
          <cell r="BV91">
            <v>388.46701049804688</v>
          </cell>
          <cell r="BW91">
            <v>290.5260009765625</v>
          </cell>
          <cell r="BX91">
            <v>289.23098754882813</v>
          </cell>
          <cell r="BY91">
            <v>2767.294921875</v>
          </cell>
          <cell r="BZ91">
            <v>2721.41796875</v>
          </cell>
          <cell r="CA91">
            <v>281.55398559570313</v>
          </cell>
          <cell r="CB91">
            <v>262.0452880859375</v>
          </cell>
          <cell r="CC91">
            <v>265.32424926757813</v>
          </cell>
          <cell r="CD91">
            <v>330.47555541992188</v>
          </cell>
          <cell r="CE91">
            <v>358.291015625</v>
          </cell>
          <cell r="CF91">
            <v>335.43093872070313</v>
          </cell>
          <cell r="CG91">
            <v>361.53903198242188</v>
          </cell>
          <cell r="CH91">
            <v>316.40750122070313</v>
          </cell>
          <cell r="CI91">
            <v>725.83197021484375</v>
          </cell>
          <cell r="CJ91">
            <v>519.4638671875</v>
          </cell>
          <cell r="CK91">
            <v>450.89236450195313</v>
          </cell>
          <cell r="CL91">
            <v>490.423583984375</v>
          </cell>
          <cell r="CM91">
            <v>1140.4215087890625</v>
          </cell>
          <cell r="CN91">
            <v>339.01116943359375</v>
          </cell>
          <cell r="CO91">
            <v>168.83299255371094</v>
          </cell>
          <cell r="CP91">
            <v>432.396484375</v>
          </cell>
          <cell r="CQ91">
            <v>275.96438598632813</v>
          </cell>
          <cell r="CR91">
            <v>364.265380859375</v>
          </cell>
          <cell r="CS91">
            <v>210.15657043457031</v>
          </cell>
          <cell r="CT91">
            <v>452.53994750976563</v>
          </cell>
          <cell r="CU91">
            <v>466.27853393554688</v>
          </cell>
          <cell r="CV91">
            <v>244.0032958984375</v>
          </cell>
          <cell r="CW91">
            <v>213.80012512207031</v>
          </cell>
          <cell r="CX91">
            <v>409.73635864257813</v>
          </cell>
          <cell r="CY91">
            <v>188.20466613769531</v>
          </cell>
          <cell r="CZ91">
            <v>461.45831298828125</v>
          </cell>
          <cell r="DA91">
            <v>172.2845458984375</v>
          </cell>
          <cell r="DB91">
            <v>221.4588623046875</v>
          </cell>
          <cell r="DC91">
            <v>202.7562255859375</v>
          </cell>
          <cell r="DD91">
            <v>392.01541137695313</v>
          </cell>
          <cell r="DE91">
            <v>652.39593505859375</v>
          </cell>
          <cell r="DF91">
            <v>171.29913330078125</v>
          </cell>
          <cell r="DG91">
            <v>199.53775024414063</v>
          </cell>
          <cell r="DH91">
            <v>211.79058837890625</v>
          </cell>
          <cell r="DI91">
            <v>276.53076171875</v>
          </cell>
          <cell r="DJ91">
            <v>330.28582763671875</v>
          </cell>
          <cell r="DK91">
            <v>248.94329833984375</v>
          </cell>
          <cell r="DL91">
            <v>1668.9124755859375</v>
          </cell>
          <cell r="DM91">
            <v>284.78903198242188</v>
          </cell>
          <cell r="DN91">
            <v>230.28846740722656</v>
          </cell>
          <cell r="DO91">
            <v>161.3184814453125</v>
          </cell>
          <cell r="DQ91">
            <v>936.37322998046875</v>
          </cell>
          <cell r="DR91">
            <v>2381.919921875</v>
          </cell>
          <cell r="DS91">
            <v>246.95431518554688</v>
          </cell>
          <cell r="DT91">
            <v>131.81916809082031</v>
          </cell>
          <cell r="DV91">
            <v>42796</v>
          </cell>
          <cell r="DW91">
            <v>42796</v>
          </cell>
          <cell r="DX91">
            <v>486.35501098632813</v>
          </cell>
          <cell r="DY91">
            <v>232.302001953125</v>
          </cell>
          <cell r="DZ91">
            <v>438.81399536132813</v>
          </cell>
          <cell r="EA91">
            <v>546.04998779296875</v>
          </cell>
          <cell r="EB91">
            <v>332.05899047851563</v>
          </cell>
          <cell r="EC91">
            <v>511.29501342773438</v>
          </cell>
          <cell r="ED91">
            <v>383.75201416015625</v>
          </cell>
          <cell r="EE91">
            <v>402.70001220703125</v>
          </cell>
          <cell r="EF91">
            <v>415.802001953125</v>
          </cell>
          <cell r="EG91">
            <v>405.71200561523438</v>
          </cell>
          <cell r="EH91">
            <v>341.29501342773438</v>
          </cell>
          <cell r="EI91">
            <v>318.48699951171875</v>
          </cell>
          <cell r="EJ91">
            <v>474.68499755859375</v>
          </cell>
          <cell r="EK91">
            <v>325.625</v>
          </cell>
          <cell r="EL91">
            <v>364.64898681640625</v>
          </cell>
          <cell r="EM91">
            <v>212.67399597167969</v>
          </cell>
          <cell r="EN91">
            <v>217.31399536132813</v>
          </cell>
          <cell r="EO91">
            <v>330.79400634765625</v>
          </cell>
          <cell r="EP91">
            <v>216.35011291503906</v>
          </cell>
          <cell r="EQ91">
            <v>209.96463012695313</v>
          </cell>
          <cell r="ER91">
            <v>213.61521911621094</v>
          </cell>
        </row>
        <row r="92">
          <cell r="A92">
            <v>42797</v>
          </cell>
          <cell r="B92">
            <v>220.52000427246094</v>
          </cell>
          <cell r="D92">
            <v>164.74299621582031</v>
          </cell>
          <cell r="G92">
            <v>540.0009765625</v>
          </cell>
          <cell r="J92">
            <v>369.30300903320313</v>
          </cell>
          <cell r="M92">
            <v>477.1610107421875</v>
          </cell>
          <cell r="N92">
            <v>268.572998046875</v>
          </cell>
          <cell r="P92">
            <v>293.3280029296875</v>
          </cell>
          <cell r="Q92">
            <v>319.05398559570313</v>
          </cell>
          <cell r="R92">
            <v>374.67599487304688</v>
          </cell>
          <cell r="S92">
            <v>413.59298706054688</v>
          </cell>
          <cell r="T92">
            <v>521.43902587890625</v>
          </cell>
          <cell r="U92">
            <v>384.281005859375</v>
          </cell>
          <cell r="V92">
            <v>551.5579833984375</v>
          </cell>
          <cell r="W92">
            <v>309.1929931640625</v>
          </cell>
          <cell r="X92">
            <v>390.5159912109375</v>
          </cell>
          <cell r="Y92">
            <v>321.97000122070313</v>
          </cell>
          <cell r="Z92">
            <v>392.2919921875</v>
          </cell>
          <cell r="AA92">
            <v>382.49899291992188</v>
          </cell>
          <cell r="AB92">
            <v>474.197998046875</v>
          </cell>
          <cell r="AC92">
            <v>429.7080078125</v>
          </cell>
          <cell r="AD92">
            <v>388.60101318359375</v>
          </cell>
          <cell r="AE92">
            <v>383.20999145507813</v>
          </cell>
          <cell r="AF92">
            <v>517.76300048828125</v>
          </cell>
          <cell r="AG92">
            <v>452.1619873046875</v>
          </cell>
          <cell r="AH92">
            <v>1033.2650146484375</v>
          </cell>
          <cell r="AI92">
            <v>411.01800537109375</v>
          </cell>
          <cell r="AJ92">
            <v>345.50201416015625</v>
          </cell>
          <cell r="AK92">
            <v>350.75299072265625</v>
          </cell>
          <cell r="AL92">
            <v>322.72601318359375</v>
          </cell>
          <cell r="AM92">
            <v>373.635009765625</v>
          </cell>
          <cell r="AN92">
            <v>378.406005859375</v>
          </cell>
          <cell r="AO92">
            <v>393.07501220703125</v>
          </cell>
          <cell r="AP92">
            <v>360.20001220703125</v>
          </cell>
          <cell r="AQ92">
            <v>377.67498779296875</v>
          </cell>
          <cell r="AR92">
            <v>474.20498657226563</v>
          </cell>
          <cell r="AS92">
            <v>548.9630126953125</v>
          </cell>
          <cell r="AT92">
            <v>366.1820068359375</v>
          </cell>
          <cell r="AU92">
            <v>457.00698852539063</v>
          </cell>
          <cell r="AV92">
            <v>211.94900512695313</v>
          </cell>
          <cell r="AW92">
            <v>210.19900512695313</v>
          </cell>
          <cell r="AX92">
            <v>332.49398803710938</v>
          </cell>
          <cell r="AY92">
            <v>413.31298828125</v>
          </cell>
          <cell r="BB92">
            <v>387.25299072265625</v>
          </cell>
          <cell r="BE92">
            <v>413.42401123046875</v>
          </cell>
          <cell r="BF92">
            <v>378.052001953125</v>
          </cell>
          <cell r="BG92">
            <v>1080.6309814453125</v>
          </cell>
          <cell r="BH92">
            <v>2757.089111328125</v>
          </cell>
          <cell r="BI92">
            <v>1209.5489501953125</v>
          </cell>
          <cell r="BJ92">
            <v>2020.7779541015625</v>
          </cell>
          <cell r="BK92">
            <v>593.0980224609375</v>
          </cell>
          <cell r="BL92">
            <v>628.01800537109375</v>
          </cell>
          <cell r="BM92">
            <v>656.718017578125</v>
          </cell>
          <cell r="BN92">
            <v>772.32501220703125</v>
          </cell>
          <cell r="BO92">
            <v>500.84201049804688</v>
          </cell>
          <cell r="BP92">
            <v>292.48300170898438</v>
          </cell>
          <cell r="BQ92">
            <v>529.9110107421875</v>
          </cell>
          <cell r="BR92">
            <v>421.90399169921875</v>
          </cell>
          <cell r="BS92">
            <v>335.10800170898438</v>
          </cell>
          <cell r="BT92">
            <v>428.41799926757813</v>
          </cell>
          <cell r="BU92">
            <v>123.05400085449219</v>
          </cell>
          <cell r="BV92">
            <v>387.968994140625</v>
          </cell>
          <cell r="BW92">
            <v>290.4429931640625</v>
          </cell>
          <cell r="BX92">
            <v>288.69198608398438</v>
          </cell>
          <cell r="BY92">
            <v>2765.943115234375</v>
          </cell>
          <cell r="BZ92">
            <v>2721.965087890625</v>
          </cell>
          <cell r="CA92">
            <v>281.64498901367188</v>
          </cell>
          <cell r="CB92">
            <v>262.16390991210938</v>
          </cell>
          <cell r="CC92">
            <v>265.19619750976563</v>
          </cell>
          <cell r="CD92">
            <v>330.34381103515625</v>
          </cell>
          <cell r="CE92">
            <v>359.05465698242188</v>
          </cell>
          <cell r="CF92">
            <v>335.34609985351563</v>
          </cell>
          <cell r="CG92">
            <v>361.361572265625</v>
          </cell>
          <cell r="CH92">
            <v>316.51654052734375</v>
          </cell>
          <cell r="CI92">
            <v>725.6624755859375</v>
          </cell>
          <cell r="CJ92">
            <v>519.28192138671875</v>
          </cell>
          <cell r="CK92">
            <v>450.86795043945313</v>
          </cell>
          <cell r="CL92">
            <v>489.87716674804688</v>
          </cell>
          <cell r="CM92">
            <v>1140.3792724609375</v>
          </cell>
          <cell r="CN92">
            <v>338.93017578125</v>
          </cell>
          <cell r="CO92">
            <v>168.86734008789063</v>
          </cell>
          <cell r="CP92">
            <v>433.06765747070313</v>
          </cell>
          <cell r="CQ92">
            <v>275.82635498046875</v>
          </cell>
          <cell r="CR92">
            <v>364.36004638671875</v>
          </cell>
          <cell r="CS92">
            <v>210.09100341796875</v>
          </cell>
          <cell r="CT92">
            <v>452.3775634765625</v>
          </cell>
          <cell r="CU92">
            <v>466.21881103515625</v>
          </cell>
          <cell r="CV92">
            <v>244.03533935546875</v>
          </cell>
          <cell r="CW92">
            <v>213.61235046386719</v>
          </cell>
          <cell r="CX92">
            <v>409.6944580078125</v>
          </cell>
          <cell r="CY92">
            <v>187.9952392578125</v>
          </cell>
          <cell r="CZ92">
            <v>461.17727661132813</v>
          </cell>
          <cell r="DA92">
            <v>172.19194030761719</v>
          </cell>
          <cell r="DB92">
            <v>221.28059387207031</v>
          </cell>
          <cell r="DC92">
            <v>202.67753601074219</v>
          </cell>
          <cell r="DD92">
            <v>391.35458374023438</v>
          </cell>
          <cell r="DE92">
            <v>652.8905029296875</v>
          </cell>
          <cell r="DF92">
            <v>171.28689575195313</v>
          </cell>
          <cell r="DG92">
            <v>199.70172119140625</v>
          </cell>
          <cell r="DH92">
            <v>211.83152770996094</v>
          </cell>
          <cell r="DI92">
            <v>276.49551391601563</v>
          </cell>
          <cell r="DJ92">
            <v>330.17822265625</v>
          </cell>
          <cell r="DK92">
            <v>248.7259521484375</v>
          </cell>
          <cell r="DL92">
            <v>1668.59814453125</v>
          </cell>
          <cell r="DM92">
            <v>284.88772583007813</v>
          </cell>
          <cell r="DN92">
            <v>230.05778503417969</v>
          </cell>
          <cell r="DO92">
            <v>161.33375549316406</v>
          </cell>
          <cell r="DQ92">
            <v>931.06787109375</v>
          </cell>
          <cell r="DR92">
            <v>2383.1201171875</v>
          </cell>
          <cell r="DS92">
            <v>247.02912902832031</v>
          </cell>
          <cell r="DT92">
            <v>131.8499755859375</v>
          </cell>
          <cell r="DV92">
            <v>42797</v>
          </cell>
          <cell r="DW92">
            <v>42797</v>
          </cell>
          <cell r="DX92">
            <v>485.53500366210938</v>
          </cell>
          <cell r="DY92">
            <v>232.14300537109375</v>
          </cell>
          <cell r="DZ92">
            <v>438.47698974609375</v>
          </cell>
          <cell r="EA92">
            <v>545.8179931640625</v>
          </cell>
          <cell r="EB92">
            <v>332.17098999023438</v>
          </cell>
          <cell r="EC92">
            <v>510.77301025390625</v>
          </cell>
          <cell r="ED92">
            <v>383.0360107421875</v>
          </cell>
          <cell r="EE92">
            <v>402.56900024414063</v>
          </cell>
          <cell r="EF92">
            <v>415.7869873046875</v>
          </cell>
          <cell r="EG92">
            <v>405.58401489257813</v>
          </cell>
          <cell r="EH92">
            <v>340.78799438476563</v>
          </cell>
          <cell r="EI92">
            <v>317.968994140625</v>
          </cell>
          <cell r="EJ92">
            <v>474.47299194335938</v>
          </cell>
          <cell r="EK92">
            <v>324.43701171875</v>
          </cell>
          <cell r="EL92">
            <v>364.34799194335938</v>
          </cell>
          <cell r="EM92">
            <v>211.77499389648438</v>
          </cell>
          <cell r="EN92">
            <v>217.2239990234375</v>
          </cell>
          <cell r="EO92">
            <v>330.39801025390625</v>
          </cell>
          <cell r="EP92">
            <v>216.05380249023438</v>
          </cell>
          <cell r="EQ92">
            <v>209.6658935546875</v>
          </cell>
          <cell r="ER92">
            <v>213.320068359375</v>
          </cell>
        </row>
        <row r="93">
          <cell r="A93">
            <v>42800</v>
          </cell>
          <cell r="B93">
            <v>220.66900634765625</v>
          </cell>
          <cell r="D93">
            <v>164.75100708007813</v>
          </cell>
          <cell r="G93">
            <v>539.948974609375</v>
          </cell>
          <cell r="J93">
            <v>369.531005859375</v>
          </cell>
          <cell r="M93">
            <v>477.21701049804688</v>
          </cell>
          <cell r="N93">
            <v>268.72601318359375</v>
          </cell>
          <cell r="P93">
            <v>293.55899047851563</v>
          </cell>
          <cell r="Q93">
            <v>319.22299194335938</v>
          </cell>
          <cell r="R93">
            <v>374.96200561523438</v>
          </cell>
          <cell r="S93">
            <v>413.71099853515625</v>
          </cell>
          <cell r="T93">
            <v>521.8389892578125</v>
          </cell>
          <cell r="U93">
            <v>384.49700927734375</v>
          </cell>
          <cell r="V93">
            <v>551.8280029296875</v>
          </cell>
          <cell r="W93">
            <v>309.67001342773438</v>
          </cell>
          <cell r="X93">
            <v>390.46600341796875</v>
          </cell>
          <cell r="Y93">
            <v>322.1409912109375</v>
          </cell>
          <cell r="Z93">
            <v>392.67001342773438</v>
          </cell>
          <cell r="AA93">
            <v>382.81900024414063</v>
          </cell>
          <cell r="AB93">
            <v>475.33401489257813</v>
          </cell>
          <cell r="AC93">
            <v>430.04901123046875</v>
          </cell>
          <cell r="AD93">
            <v>388.84201049804688</v>
          </cell>
          <cell r="AE93">
            <v>383.43701171875</v>
          </cell>
          <cell r="AF93">
            <v>517.63299560546875</v>
          </cell>
          <cell r="AG93">
            <v>452.3599853515625</v>
          </cell>
          <cell r="AH93">
            <v>1034.3909912109375</v>
          </cell>
          <cell r="AI93">
            <v>411.13699340820313</v>
          </cell>
          <cell r="AJ93">
            <v>345.77200317382813</v>
          </cell>
          <cell r="AK93">
            <v>350.98001098632813</v>
          </cell>
          <cell r="AL93">
            <v>322.82199096679688</v>
          </cell>
          <cell r="AM93">
            <v>373.864990234375</v>
          </cell>
          <cell r="AN93">
            <v>378.55999755859375</v>
          </cell>
          <cell r="AO93">
            <v>393.34100341796875</v>
          </cell>
          <cell r="AP93">
            <v>360.364013671875</v>
          </cell>
          <cell r="AQ93">
            <v>377.90798950195313</v>
          </cell>
          <cell r="AR93">
            <v>474.48699951171875</v>
          </cell>
          <cell r="AS93">
            <v>549.3289794921875</v>
          </cell>
          <cell r="AT93">
            <v>366.34500122070313</v>
          </cell>
          <cell r="AU93">
            <v>457.26199340820313</v>
          </cell>
          <cell r="AV93">
            <v>212.02099609375</v>
          </cell>
          <cell r="AW93">
            <v>210.28799438476563</v>
          </cell>
          <cell r="AX93">
            <v>332.66900634765625</v>
          </cell>
          <cell r="AY93">
            <v>413.54299926757813</v>
          </cell>
          <cell r="BB93">
            <v>387.68399047851563</v>
          </cell>
          <cell r="BE93">
            <v>413.75900268554688</v>
          </cell>
          <cell r="BF93">
            <v>378.26901245117188</v>
          </cell>
          <cell r="BG93">
            <v>1081.6080322265625</v>
          </cell>
          <cell r="BH93">
            <v>2756.62109375</v>
          </cell>
          <cell r="BI93">
            <v>1207.4019775390625</v>
          </cell>
          <cell r="BJ93">
            <v>2021.6820068359375</v>
          </cell>
          <cell r="BK93">
            <v>592.37799072265625</v>
          </cell>
          <cell r="BL93">
            <v>627.843994140625</v>
          </cell>
          <cell r="BM93">
            <v>656.60400390625</v>
          </cell>
          <cell r="BN93">
            <v>772.24798583984375</v>
          </cell>
          <cell r="BO93">
            <v>500.97799682617188</v>
          </cell>
          <cell r="BP93">
            <v>292.52499389648438</v>
          </cell>
          <cell r="BQ93">
            <v>530.02398681640625</v>
          </cell>
          <cell r="BR93">
            <v>421.17401123046875</v>
          </cell>
          <cell r="BS93">
            <v>334.42001342773438</v>
          </cell>
          <cell r="BT93">
            <v>427.89199829101563</v>
          </cell>
          <cell r="BU93">
            <v>123.00399780273438</v>
          </cell>
          <cell r="BV93">
            <v>387.2650146484375</v>
          </cell>
          <cell r="BW93">
            <v>290.56500244140625</v>
          </cell>
          <cell r="BX93">
            <v>288.87701416015625</v>
          </cell>
          <cell r="BY93">
            <v>2758.29296875</v>
          </cell>
          <cell r="BZ93">
            <v>2723.156982421875</v>
          </cell>
          <cell r="CA93">
            <v>281.6669921875</v>
          </cell>
          <cell r="CB93">
            <v>262.06942749023438</v>
          </cell>
          <cell r="CC93">
            <v>265.2098388671875</v>
          </cell>
          <cell r="CD93">
            <v>330.60284423828125</v>
          </cell>
          <cell r="CE93">
            <v>359.35379028320313</v>
          </cell>
          <cell r="CF93">
            <v>335.50875854492188</v>
          </cell>
          <cell r="CG93">
            <v>361.66754150390625</v>
          </cell>
          <cell r="CH93">
            <v>316.51779174804688</v>
          </cell>
          <cell r="CI93">
            <v>726.218017578125</v>
          </cell>
          <cell r="CJ93">
            <v>519.24688720703125</v>
          </cell>
          <cell r="CK93">
            <v>450.9813232421875</v>
          </cell>
          <cell r="CL93">
            <v>491.34759521484375</v>
          </cell>
          <cell r="CM93">
            <v>1139.578857421875</v>
          </cell>
          <cell r="CN93">
            <v>339.15383911132813</v>
          </cell>
          <cell r="CO93">
            <v>168.97593688964844</v>
          </cell>
          <cell r="CP93">
            <v>433.44287109375</v>
          </cell>
          <cell r="CQ93">
            <v>276.01446533203125</v>
          </cell>
          <cell r="CR93">
            <v>364.31964111328125</v>
          </cell>
          <cell r="CS93">
            <v>210.23896789550781</v>
          </cell>
          <cell r="CT93">
            <v>452.62506103515625</v>
          </cell>
          <cell r="CU93">
            <v>466.40640258789063</v>
          </cell>
          <cell r="CV93">
            <v>244.17239379882813</v>
          </cell>
          <cell r="CW93">
            <v>213.75778198242188</v>
          </cell>
          <cell r="CX93">
            <v>409.96780395507813</v>
          </cell>
          <cell r="CY93">
            <v>188.18360900878906</v>
          </cell>
          <cell r="CZ93">
            <v>460.7391357421875</v>
          </cell>
          <cell r="DA93">
            <v>172.32705688476563</v>
          </cell>
          <cell r="DB93">
            <v>221.29135131835938</v>
          </cell>
          <cell r="DC93">
            <v>202.76699829101563</v>
          </cell>
          <cell r="DD93">
            <v>392.1102294921875</v>
          </cell>
          <cell r="DE93">
            <v>653.4791259765625</v>
          </cell>
          <cell r="DF93">
            <v>171.38780212402344</v>
          </cell>
          <cell r="DG93">
            <v>199.75938415527344</v>
          </cell>
          <cell r="DH93">
            <v>211.97189331054688</v>
          </cell>
          <cell r="DI93">
            <v>276.48919677734375</v>
          </cell>
          <cell r="DJ93">
            <v>330.45828247070313</v>
          </cell>
          <cell r="DK93">
            <v>248.83106994628906</v>
          </cell>
          <cell r="DL93">
            <v>1670.05615234375</v>
          </cell>
          <cell r="DM93">
            <v>284.80935668945313</v>
          </cell>
          <cell r="DN93">
            <v>230.16946411132813</v>
          </cell>
          <cell r="DO93">
            <v>161.48005676269531</v>
          </cell>
          <cell r="DQ93">
            <v>934.42327880859375</v>
          </cell>
          <cell r="DR93">
            <v>2375.31005859375</v>
          </cell>
          <cell r="DS93">
            <v>246.47813415527344</v>
          </cell>
          <cell r="DT93">
            <v>131.82133483886719</v>
          </cell>
          <cell r="DV93">
            <v>42800</v>
          </cell>
          <cell r="DW93">
            <v>42800</v>
          </cell>
          <cell r="DX93">
            <v>484.20599365234375</v>
          </cell>
          <cell r="DY93">
            <v>231.91999816894531</v>
          </cell>
          <cell r="DZ93">
            <v>438.40899658203125</v>
          </cell>
          <cell r="EA93">
            <v>544.83502197265625</v>
          </cell>
          <cell r="EB93">
            <v>331.35699462890625</v>
          </cell>
          <cell r="EC93">
            <v>510.41400146484375</v>
          </cell>
          <cell r="ED93">
            <v>382.41299438476563</v>
          </cell>
          <cell r="EE93">
            <v>401.71798706054688</v>
          </cell>
          <cell r="EF93">
            <v>414.79998779296875</v>
          </cell>
          <cell r="EG93">
            <v>405.24798583984375</v>
          </cell>
          <cell r="EH93">
            <v>340.11599731445313</v>
          </cell>
          <cell r="EI93">
            <v>317.37899780273438</v>
          </cell>
          <cell r="EJ93">
            <v>474.07699584960938</v>
          </cell>
          <cell r="EK93">
            <v>323.9169921875</v>
          </cell>
          <cell r="EL93">
            <v>363.96600341796875</v>
          </cell>
          <cell r="EM93">
            <v>211.18699645996094</v>
          </cell>
          <cell r="EN93">
            <v>216.83799743652344</v>
          </cell>
          <cell r="EO93">
            <v>329.80999755859375</v>
          </cell>
          <cell r="EP93">
            <v>215.68489074707031</v>
          </cell>
          <cell r="EQ93">
            <v>209.27145385742188</v>
          </cell>
          <cell r="ER93">
            <v>212.94999694824219</v>
          </cell>
        </row>
        <row r="94">
          <cell r="A94">
            <v>42801</v>
          </cell>
          <cell r="B94">
            <v>220.86500549316406</v>
          </cell>
          <cell r="D94">
            <v>164.78599548339844</v>
          </cell>
          <cell r="G94">
            <v>539.7230224609375</v>
          </cell>
          <cell r="J94">
            <v>369.06201171875</v>
          </cell>
          <cell r="M94">
            <v>476.78900146484375</v>
          </cell>
          <cell r="N94">
            <v>268.739013671875</v>
          </cell>
          <cell r="P94">
            <v>293.23699951171875</v>
          </cell>
          <cell r="Q94">
            <v>318.92599487304688</v>
          </cell>
          <cell r="R94">
            <v>374.79000854492188</v>
          </cell>
          <cell r="S94">
            <v>413.69000244140625</v>
          </cell>
          <cell r="T94">
            <v>521.30999755859375</v>
          </cell>
          <cell r="U94">
            <v>384.38699340820313</v>
          </cell>
          <cell r="V94">
            <v>551.35699462890625</v>
          </cell>
          <cell r="W94">
            <v>309.21701049804688</v>
          </cell>
          <cell r="X94">
            <v>390.05599975585938</v>
          </cell>
          <cell r="Y94">
            <v>321.81201171875</v>
          </cell>
          <cell r="Z94">
            <v>392.10400390625</v>
          </cell>
          <cell r="AA94">
            <v>382.34600830078125</v>
          </cell>
          <cell r="AB94">
            <v>474.65701293945313</v>
          </cell>
          <cell r="AC94">
            <v>429.94699096679688</v>
          </cell>
          <cell r="AD94">
            <v>388.75900268554688</v>
          </cell>
          <cell r="AE94">
            <v>383.37399291992188</v>
          </cell>
          <cell r="AF94">
            <v>516.64501953125</v>
          </cell>
          <cell r="AG94">
            <v>452.19900512695313</v>
          </cell>
          <cell r="AH94">
            <v>1034.512939453125</v>
          </cell>
          <cell r="AI94">
            <v>411.12701416015625</v>
          </cell>
          <cell r="AJ94">
            <v>345.3599853515625</v>
          </cell>
          <cell r="AK94">
            <v>350.73699951171875</v>
          </cell>
          <cell r="AL94">
            <v>322.8380126953125</v>
          </cell>
          <cell r="AM94">
            <v>373.82199096679688</v>
          </cell>
          <cell r="AN94">
            <v>378.13900756835938</v>
          </cell>
          <cell r="AO94">
            <v>393.20700073242188</v>
          </cell>
          <cell r="AP94">
            <v>360.06201171875</v>
          </cell>
          <cell r="AQ94">
            <v>377.41400146484375</v>
          </cell>
          <cell r="AR94">
            <v>473.7969970703125</v>
          </cell>
          <cell r="AS94">
            <v>549.37298583984375</v>
          </cell>
          <cell r="AT94">
            <v>366.32000732421875</v>
          </cell>
          <cell r="AU94">
            <v>457.20901489257813</v>
          </cell>
          <cell r="AV94">
            <v>211.84500122070313</v>
          </cell>
          <cell r="AW94">
            <v>210.125</v>
          </cell>
          <cell r="AX94">
            <v>332.46200561523438</v>
          </cell>
          <cell r="AY94">
            <v>413.4530029296875</v>
          </cell>
          <cell r="BB94">
            <v>387.88699340820313</v>
          </cell>
          <cell r="BE94">
            <v>413.75399780273438</v>
          </cell>
          <cell r="BF94">
            <v>378.05099487304688</v>
          </cell>
          <cell r="BG94">
            <v>1082.177978515625</v>
          </cell>
          <cell r="BH94">
            <v>2752.0390625</v>
          </cell>
          <cell r="BI94">
            <v>1203.760009765625</v>
          </cell>
          <cell r="BJ94">
            <v>2020</v>
          </cell>
          <cell r="BK94">
            <v>590.9219970703125</v>
          </cell>
          <cell r="BL94">
            <v>627.02197265625</v>
          </cell>
          <cell r="BM94">
            <v>655.51898193359375</v>
          </cell>
          <cell r="BN94">
            <v>770.91400146484375</v>
          </cell>
          <cell r="BO94">
            <v>500.29501342773438</v>
          </cell>
          <cell r="BP94">
            <v>292.07400512695313</v>
          </cell>
          <cell r="BQ94">
            <v>529.9730224609375</v>
          </cell>
          <cell r="BR94">
            <v>419.97799682617188</v>
          </cell>
          <cell r="BS94">
            <v>333.27200317382813</v>
          </cell>
          <cell r="BT94">
            <v>426.79598999023438</v>
          </cell>
          <cell r="BU94">
            <v>123.18599700927734</v>
          </cell>
          <cell r="BV94">
            <v>386.04400634765625</v>
          </cell>
          <cell r="BW94">
            <v>290.552001953125</v>
          </cell>
          <cell r="BX94">
            <v>289.41299438476563</v>
          </cell>
          <cell r="BY94">
            <v>2749.885009765625</v>
          </cell>
          <cell r="BZ94">
            <v>2723.613037109375</v>
          </cell>
          <cell r="CA94">
            <v>281.3489990234375</v>
          </cell>
          <cell r="CB94">
            <v>261.66665649414063</v>
          </cell>
          <cell r="CC94">
            <v>265.35653686523438</v>
          </cell>
          <cell r="CD94">
            <v>330.17181396484375</v>
          </cell>
          <cell r="CE94">
            <v>359.42535400390625</v>
          </cell>
          <cell r="CF94">
            <v>335.4151611328125</v>
          </cell>
          <cell r="CG94">
            <v>361.235107421875</v>
          </cell>
          <cell r="CH94">
            <v>316.4940185546875</v>
          </cell>
          <cell r="CI94">
            <v>726.5850830078125</v>
          </cell>
          <cell r="CJ94">
            <v>518.50848388671875</v>
          </cell>
          <cell r="CK94">
            <v>451.00509643554688</v>
          </cell>
          <cell r="CL94">
            <v>491.08026123046875</v>
          </cell>
          <cell r="CM94">
            <v>1137.1160888671875</v>
          </cell>
          <cell r="CN94">
            <v>338.95864868164063</v>
          </cell>
          <cell r="CO94">
            <v>168.85317993164063</v>
          </cell>
          <cell r="CP94">
            <v>433.17086791992188</v>
          </cell>
          <cell r="CQ94">
            <v>275.81967163085938</v>
          </cell>
          <cell r="CR94">
            <v>363.98330688476563</v>
          </cell>
          <cell r="CS94">
            <v>210.169921875</v>
          </cell>
          <cell r="CT94">
            <v>452.81045532226563</v>
          </cell>
          <cell r="CU94">
            <v>466.1259765625</v>
          </cell>
          <cell r="CV94">
            <v>243.78968811035156</v>
          </cell>
          <cell r="CW94">
            <v>213.639892578125</v>
          </cell>
          <cell r="CX94">
            <v>410.14596557617188</v>
          </cell>
          <cell r="CY94">
            <v>188.04722595214844</v>
          </cell>
          <cell r="CZ94">
            <v>459.966796875</v>
          </cell>
          <cell r="DA94">
            <v>172.18742370605469</v>
          </cell>
          <cell r="DB94">
            <v>221.3267822265625</v>
          </cell>
          <cell r="DC94">
            <v>202.50576782226563</v>
          </cell>
          <cell r="DD94">
            <v>391.65509033203125</v>
          </cell>
          <cell r="DE94">
            <v>653.43414306640625</v>
          </cell>
          <cell r="DF94">
            <v>171.38270568847656</v>
          </cell>
          <cell r="DG94">
            <v>199.48316955566406</v>
          </cell>
          <cell r="DH94">
            <v>211.89378356933594</v>
          </cell>
          <cell r="DI94">
            <v>276.541015625</v>
          </cell>
          <cell r="DJ94">
            <v>330.18960571289063</v>
          </cell>
          <cell r="DK94">
            <v>248.84114074707031</v>
          </cell>
          <cell r="DL94">
            <v>1671.34130859375</v>
          </cell>
          <cell r="DM94">
            <v>284.83428955078125</v>
          </cell>
          <cell r="DN94">
            <v>230.42218017578125</v>
          </cell>
          <cell r="DO94">
            <v>161.43731689453125</v>
          </cell>
          <cell r="DQ94">
            <v>936.50128173828125</v>
          </cell>
          <cell r="DR94">
            <v>2368.389892578125</v>
          </cell>
          <cell r="DS94">
            <v>245.62338256835938</v>
          </cell>
          <cell r="DT94">
            <v>131.71566772460938</v>
          </cell>
          <cell r="DV94">
            <v>42801</v>
          </cell>
          <cell r="DW94">
            <v>42801</v>
          </cell>
          <cell r="DX94">
            <v>482.8179931640625</v>
          </cell>
          <cell r="DY94">
            <v>231.18299865722656</v>
          </cell>
          <cell r="DZ94">
            <v>437.33700561523438</v>
          </cell>
          <cell r="EA94">
            <v>543.125</v>
          </cell>
          <cell r="EB94">
            <v>330.906005859375</v>
          </cell>
          <cell r="EC94">
            <v>509.20498657226563</v>
          </cell>
          <cell r="ED94">
            <v>381.44400024414063</v>
          </cell>
          <cell r="EE94">
            <v>400.88299560546875</v>
          </cell>
          <cell r="EF94">
            <v>412.06500244140625</v>
          </cell>
          <cell r="EG94">
            <v>404.24700927734375</v>
          </cell>
          <cell r="EH94">
            <v>339.2349853515625</v>
          </cell>
          <cell r="EI94">
            <v>315.92599487304688</v>
          </cell>
          <cell r="EJ94">
            <v>473.2239990234375</v>
          </cell>
          <cell r="EK94">
            <v>323.32101440429688</v>
          </cell>
          <cell r="EL94">
            <v>362.90798950195313</v>
          </cell>
          <cell r="EM94">
            <v>210.63699340820313</v>
          </cell>
          <cell r="EN94">
            <v>216.29899597167969</v>
          </cell>
          <cell r="EO94">
            <v>329.43099975585938</v>
          </cell>
          <cell r="EP94">
            <v>214.97361755371094</v>
          </cell>
          <cell r="EQ94">
            <v>208.5965576171875</v>
          </cell>
          <cell r="ER94">
            <v>212.26327514648438</v>
          </cell>
        </row>
        <row r="95">
          <cell r="A95">
            <v>42802</v>
          </cell>
          <cell r="B95">
            <v>220.5679931640625</v>
          </cell>
          <cell r="D95">
            <v>164.65800476074219</v>
          </cell>
          <cell r="G95">
            <v>536.2659912109375</v>
          </cell>
          <cell r="J95">
            <v>368.81698608398438</v>
          </cell>
          <cell r="M95">
            <v>476.13198852539063</v>
          </cell>
          <cell r="N95">
            <v>269.18600463867188</v>
          </cell>
          <cell r="P95">
            <v>292.90499877929688</v>
          </cell>
          <cell r="Q95">
            <v>318.55499267578125</v>
          </cell>
          <cell r="R95">
            <v>373.73699951171875</v>
          </cell>
          <cell r="S95">
            <v>412.37799072265625</v>
          </cell>
          <cell r="T95">
            <v>519.281005859375</v>
          </cell>
          <cell r="U95">
            <v>383.24798583984375</v>
          </cell>
          <cell r="V95">
            <v>550.71600341796875</v>
          </cell>
          <cell r="W95">
            <v>305.67599487304688</v>
          </cell>
          <cell r="X95">
            <v>388.5360107421875</v>
          </cell>
          <cell r="Y95">
            <v>321.41598510742188</v>
          </cell>
          <cell r="Z95">
            <v>391.49798583984375</v>
          </cell>
          <cell r="AA95">
            <v>381.78399658203125</v>
          </cell>
          <cell r="AB95">
            <v>467.052001953125</v>
          </cell>
          <cell r="AC95">
            <v>427.73300170898438</v>
          </cell>
          <cell r="AD95">
            <v>388.36801147460938</v>
          </cell>
          <cell r="AE95">
            <v>382.92599487304688</v>
          </cell>
          <cell r="AF95">
            <v>516.47900390625</v>
          </cell>
          <cell r="AG95">
            <v>450.66299438476563</v>
          </cell>
          <cell r="AH95">
            <v>1033.134033203125</v>
          </cell>
          <cell r="AI95">
            <v>408.63800048828125</v>
          </cell>
          <cell r="AJ95">
            <v>345.02099609375</v>
          </cell>
          <cell r="AK95">
            <v>350.03799438476563</v>
          </cell>
          <cell r="AL95">
            <v>322.52499389648438</v>
          </cell>
          <cell r="AM95">
            <v>371.85699462890625</v>
          </cell>
          <cell r="AN95">
            <v>377.29400634765625</v>
          </cell>
          <cell r="AO95">
            <v>392.04400634765625</v>
          </cell>
          <cell r="AP95">
            <v>359.3599853515625</v>
          </cell>
          <cell r="AQ95">
            <v>377.0830078125</v>
          </cell>
          <cell r="AR95">
            <v>473.38800048828125</v>
          </cell>
          <cell r="AS95">
            <v>548.74700927734375</v>
          </cell>
          <cell r="AT95">
            <v>364.24301147460938</v>
          </cell>
          <cell r="AU95">
            <v>456.42001342773438</v>
          </cell>
          <cell r="AV95">
            <v>211.13299560546875</v>
          </cell>
          <cell r="AW95">
            <v>209.52699279785156</v>
          </cell>
          <cell r="AX95">
            <v>331.71200561523438</v>
          </cell>
          <cell r="AY95">
            <v>412.64999389648438</v>
          </cell>
          <cell r="BB95">
            <v>385.88101196289063</v>
          </cell>
          <cell r="BE95">
            <v>413.25900268554688</v>
          </cell>
          <cell r="BF95">
            <v>377.11199951171875</v>
          </cell>
          <cell r="BG95">
            <v>1077.7919921875</v>
          </cell>
          <cell r="BH95">
            <v>2743.485107421875</v>
          </cell>
          <cell r="BI95">
            <v>1199.635009765625</v>
          </cell>
          <cell r="BJ95">
            <v>2015.93701171875</v>
          </cell>
          <cell r="BK95">
            <v>588.28900146484375</v>
          </cell>
          <cell r="BL95">
            <v>625.22900390625</v>
          </cell>
          <cell r="BM95">
            <v>653.66900634765625</v>
          </cell>
          <cell r="BN95">
            <v>768.32598876953125</v>
          </cell>
          <cell r="BO95">
            <v>499.45401000976563</v>
          </cell>
          <cell r="BP95">
            <v>290.66400146484375</v>
          </cell>
          <cell r="BQ95">
            <v>529.083984375</v>
          </cell>
          <cell r="BR95">
            <v>418.60198974609375</v>
          </cell>
          <cell r="BS95">
            <v>331.94699096679688</v>
          </cell>
          <cell r="BT95">
            <v>425.70599365234375</v>
          </cell>
          <cell r="BU95">
            <v>123.05500030517578</v>
          </cell>
          <cell r="BV95">
            <v>384.69400024414063</v>
          </cell>
          <cell r="BW95">
            <v>290.07901000976563</v>
          </cell>
          <cell r="BX95">
            <v>288.6929931640625</v>
          </cell>
          <cell r="BY95">
            <v>2739.85302734375</v>
          </cell>
          <cell r="BZ95">
            <v>2723.945068359375</v>
          </cell>
          <cell r="CA95">
            <v>280.7030029296875</v>
          </cell>
          <cell r="CB95">
            <v>260.67706298828125</v>
          </cell>
          <cell r="CC95">
            <v>265.16876220703125</v>
          </cell>
          <cell r="CD95">
            <v>329.85784912109375</v>
          </cell>
          <cell r="CE95">
            <v>357.40875244140625</v>
          </cell>
          <cell r="CF95">
            <v>334.97695922851563</v>
          </cell>
          <cell r="CG95">
            <v>360.9061279296875</v>
          </cell>
          <cell r="CH95">
            <v>314.76300048828125</v>
          </cell>
          <cell r="CI95">
            <v>725.45843505859375</v>
          </cell>
          <cell r="CJ95">
            <v>518.4700927734375</v>
          </cell>
          <cell r="CK95">
            <v>450.14471435546875</v>
          </cell>
          <cell r="CL95">
            <v>490.93844604492188</v>
          </cell>
          <cell r="CM95">
            <v>1136.257080078125</v>
          </cell>
          <cell r="CN95">
            <v>338.69424438476563</v>
          </cell>
          <cell r="CO95">
            <v>168.45791625976563</v>
          </cell>
          <cell r="CP95">
            <v>431.50213623046875</v>
          </cell>
          <cell r="CQ95">
            <v>275.58139038085938</v>
          </cell>
          <cell r="CR95">
            <v>362.62664794921875</v>
          </cell>
          <cell r="CS95">
            <v>209.7779541015625</v>
          </cell>
          <cell r="CT95">
            <v>452.18380737304688</v>
          </cell>
          <cell r="CU95">
            <v>464.240478515625</v>
          </cell>
          <cell r="CV95">
            <v>243.48992919921875</v>
          </cell>
          <cell r="CW95">
            <v>213.34219360351563</v>
          </cell>
          <cell r="CX95">
            <v>407.12490844726563</v>
          </cell>
          <cell r="CY95">
            <v>187.75537109375</v>
          </cell>
          <cell r="CZ95">
            <v>457.65875244140625</v>
          </cell>
          <cell r="DA95">
            <v>172.06959533691406</v>
          </cell>
          <cell r="DB95">
            <v>220.8372802734375</v>
          </cell>
          <cell r="DC95">
            <v>201.77690124511719</v>
          </cell>
          <cell r="DD95">
            <v>391.27224731445313</v>
          </cell>
          <cell r="DE95">
            <v>652.05511474609375</v>
          </cell>
          <cell r="DF95">
            <v>171.19400024414063</v>
          </cell>
          <cell r="DG95">
            <v>199.13972473144531</v>
          </cell>
          <cell r="DH95">
            <v>211.46385192871094</v>
          </cell>
          <cell r="DI95">
            <v>276.44558715820313</v>
          </cell>
          <cell r="DJ95">
            <v>329.9459228515625</v>
          </cell>
          <cell r="DK95">
            <v>248.16108703613281</v>
          </cell>
          <cell r="DL95">
            <v>1670.076416015625</v>
          </cell>
          <cell r="DM95">
            <v>284.78759765625</v>
          </cell>
          <cell r="DN95">
            <v>229.9415283203125</v>
          </cell>
          <cell r="DO95">
            <v>161.15777587890625</v>
          </cell>
          <cell r="DQ95">
            <v>934.90167236328125</v>
          </cell>
          <cell r="DR95">
            <v>2362.97998046875</v>
          </cell>
          <cell r="DS95">
            <v>245.03514099121094</v>
          </cell>
          <cell r="DT95">
            <v>131.64109802246094</v>
          </cell>
          <cell r="DV95">
            <v>42802</v>
          </cell>
          <cell r="DW95">
            <v>42802</v>
          </cell>
          <cell r="DX95">
            <v>479.739990234375</v>
          </cell>
          <cell r="DY95">
            <v>231.00300598144531</v>
          </cell>
          <cell r="DZ95">
            <v>436.10598754882813</v>
          </cell>
          <cell r="EA95">
            <v>542.02801513671875</v>
          </cell>
          <cell r="EB95">
            <v>330.302001953125</v>
          </cell>
          <cell r="EC95">
            <v>507.7349853515625</v>
          </cell>
          <cell r="ED95">
            <v>379.42898559570313</v>
          </cell>
          <cell r="EE95">
            <v>399.40899658203125</v>
          </cell>
          <cell r="EF95">
            <v>411.11898803710938</v>
          </cell>
          <cell r="EG95">
            <v>403.20999145507813</v>
          </cell>
          <cell r="EH95">
            <v>337.94000244140625</v>
          </cell>
          <cell r="EI95">
            <v>315.00799560546875</v>
          </cell>
          <cell r="EJ95">
            <v>472.23199462890625</v>
          </cell>
          <cell r="EK95">
            <v>322.43701171875</v>
          </cell>
          <cell r="EL95">
            <v>361.84799194335938</v>
          </cell>
          <cell r="EM95">
            <v>210.14100646972656</v>
          </cell>
          <cell r="EN95">
            <v>216.37199401855469</v>
          </cell>
          <cell r="EO95">
            <v>327.96798706054688</v>
          </cell>
          <cell r="EP95">
            <v>214.39338684082031</v>
          </cell>
          <cell r="EQ95">
            <v>207.90419006347656</v>
          </cell>
          <cell r="ER95">
            <v>211.66581726074219</v>
          </cell>
        </row>
        <row r="96">
          <cell r="A96">
            <v>42803</v>
          </cell>
          <cell r="B96">
            <v>219.79100036621094</v>
          </cell>
          <cell r="D96">
            <v>164.41700744628906</v>
          </cell>
          <cell r="G96">
            <v>533.14501953125</v>
          </cell>
          <cell r="J96">
            <v>368.20001220703125</v>
          </cell>
          <cell r="M96">
            <v>474.76998901367188</v>
          </cell>
          <cell r="N96">
            <v>268.33099365234375</v>
          </cell>
          <cell r="P96">
            <v>292.35299682617188</v>
          </cell>
          <cell r="Q96">
            <v>317.87298583984375</v>
          </cell>
          <cell r="R96">
            <v>372.43600463867188</v>
          </cell>
          <cell r="S96">
            <v>410.8330078125</v>
          </cell>
          <cell r="T96">
            <v>517.06298828125</v>
          </cell>
          <cell r="U96">
            <v>381.87100219726563</v>
          </cell>
          <cell r="V96">
            <v>549.1309814453125</v>
          </cell>
          <cell r="W96">
            <v>303.177001953125</v>
          </cell>
          <cell r="X96">
            <v>386.90899658203125</v>
          </cell>
          <cell r="Y96">
            <v>320.69900512695313</v>
          </cell>
          <cell r="Z96">
            <v>390.7080078125</v>
          </cell>
          <cell r="AA96">
            <v>380.93499755859375</v>
          </cell>
          <cell r="AB96">
            <v>461.95901489257813</v>
          </cell>
          <cell r="AC96">
            <v>425.125</v>
          </cell>
          <cell r="AD96">
            <v>387.79598999023438</v>
          </cell>
          <cell r="AE96">
            <v>382.39898681640625</v>
          </cell>
          <cell r="AF96">
            <v>515.53900146484375</v>
          </cell>
          <cell r="AG96">
            <v>448.89898681640625</v>
          </cell>
          <cell r="AH96">
            <v>1030.239990234375</v>
          </cell>
          <cell r="AI96">
            <v>406.37701416015625</v>
          </cell>
          <cell r="AJ96">
            <v>344.30999755859375</v>
          </cell>
          <cell r="AK96">
            <v>349.05300903320313</v>
          </cell>
          <cell r="AL96">
            <v>321.9849853515625</v>
          </cell>
          <cell r="AM96">
            <v>369.78201293945313</v>
          </cell>
          <cell r="AN96">
            <v>376.14300537109375</v>
          </cell>
          <cell r="AO96">
            <v>390.57901000976563</v>
          </cell>
          <cell r="AP96">
            <v>358.42898559570313</v>
          </cell>
          <cell r="AQ96">
            <v>376.32101440429688</v>
          </cell>
          <cell r="AR96">
            <v>472.739990234375</v>
          </cell>
          <cell r="AS96">
            <v>547.541015625</v>
          </cell>
          <cell r="AT96">
            <v>362.218994140625</v>
          </cell>
          <cell r="AU96">
            <v>455.41299438476563</v>
          </cell>
          <cell r="AV96">
            <v>210.22300720214844</v>
          </cell>
          <cell r="AW96">
            <v>208.74800109863281</v>
          </cell>
          <cell r="AX96">
            <v>330.42001342773438</v>
          </cell>
          <cell r="AY96">
            <v>411.79098510742188</v>
          </cell>
          <cell r="BB96">
            <v>383.50399780273438</v>
          </cell>
          <cell r="BE96">
            <v>412.27899169921875</v>
          </cell>
          <cell r="BF96">
            <v>375.906005859375</v>
          </cell>
          <cell r="BG96">
            <v>1072.0269775390625</v>
          </cell>
          <cell r="BH96">
            <v>2732.700927734375</v>
          </cell>
          <cell r="BI96">
            <v>1194.14404296875</v>
          </cell>
          <cell r="BJ96">
            <v>2010.4110107421875</v>
          </cell>
          <cell r="BK96">
            <v>585.70501708984375</v>
          </cell>
          <cell r="BL96">
            <v>623.13800048828125</v>
          </cell>
          <cell r="BM96">
            <v>651.3590087890625</v>
          </cell>
          <cell r="BN96">
            <v>764.9539794921875</v>
          </cell>
          <cell r="BO96">
            <v>498.45599365234375</v>
          </cell>
          <cell r="BP96">
            <v>289.77499389648438</v>
          </cell>
          <cell r="BQ96">
            <v>528.80499267578125</v>
          </cell>
          <cell r="BR96">
            <v>416.74099731445313</v>
          </cell>
          <cell r="BS96">
            <v>330.42898559570313</v>
          </cell>
          <cell r="BT96">
            <v>423.5679931640625</v>
          </cell>
          <cell r="BU96">
            <v>122.01399993896484</v>
          </cell>
          <cell r="BV96">
            <v>382.97799682617188</v>
          </cell>
          <cell r="BW96">
            <v>289.50601196289063</v>
          </cell>
          <cell r="BX96">
            <v>288.2340087890625</v>
          </cell>
          <cell r="BY96">
            <v>2725.490966796875</v>
          </cell>
          <cell r="BZ96">
            <v>2723.468017578125</v>
          </cell>
          <cell r="CA96">
            <v>279.91400146484375</v>
          </cell>
          <cell r="CB96">
            <v>259.27389526367188</v>
          </cell>
          <cell r="CC96">
            <v>264.83804321289063</v>
          </cell>
          <cell r="CD96">
            <v>329.20953369140625</v>
          </cell>
          <cell r="CE96">
            <v>355.39157104492188</v>
          </cell>
          <cell r="CF96">
            <v>334.28121948242188</v>
          </cell>
          <cell r="CG96">
            <v>360.12579345703125</v>
          </cell>
          <cell r="CH96">
            <v>313.049072265625</v>
          </cell>
          <cell r="CI96">
            <v>723.49884033203125</v>
          </cell>
          <cell r="CJ96">
            <v>517.8997802734375</v>
          </cell>
          <cell r="CK96">
            <v>448.60330200195313</v>
          </cell>
          <cell r="CL96">
            <v>489.41983032226563</v>
          </cell>
          <cell r="CM96">
            <v>1133.9034423828125</v>
          </cell>
          <cell r="CN96">
            <v>338.27957153320313</v>
          </cell>
          <cell r="CO96">
            <v>167.90643310546875</v>
          </cell>
          <cell r="CP96">
            <v>429.14666748046875</v>
          </cell>
          <cell r="CQ96">
            <v>275.09963989257813</v>
          </cell>
          <cell r="CR96">
            <v>361.07254028320313</v>
          </cell>
          <cell r="CS96">
            <v>209.41763305664063</v>
          </cell>
          <cell r="CT96">
            <v>451.32919311523438</v>
          </cell>
          <cell r="CU96">
            <v>462.121337890625</v>
          </cell>
          <cell r="CV96">
            <v>242.99160766601563</v>
          </cell>
          <cell r="CW96">
            <v>212.65840148925781</v>
          </cell>
          <cell r="CX96">
            <v>404.19625854492188</v>
          </cell>
          <cell r="CY96">
            <v>187.38613891601563</v>
          </cell>
          <cell r="CZ96">
            <v>455.39111328125</v>
          </cell>
          <cell r="DA96">
            <v>171.87605285644531</v>
          </cell>
          <cell r="DB96">
            <v>220.10188293457031</v>
          </cell>
          <cell r="DC96">
            <v>200.82244873046875</v>
          </cell>
          <cell r="DD96">
            <v>390.25408935546875</v>
          </cell>
          <cell r="DE96">
            <v>650.04376220703125</v>
          </cell>
          <cell r="DF96">
            <v>170.84733581542969</v>
          </cell>
          <cell r="DG96">
            <v>198.71685791015625</v>
          </cell>
          <cell r="DH96">
            <v>211.2564697265625</v>
          </cell>
          <cell r="DI96">
            <v>276.32254028320313</v>
          </cell>
          <cell r="DJ96">
            <v>329.46038818359375</v>
          </cell>
          <cell r="DK96">
            <v>247.46018981933594</v>
          </cell>
          <cell r="DL96">
            <v>1667.2625732421875</v>
          </cell>
          <cell r="DM96">
            <v>284.71591186523438</v>
          </cell>
          <cell r="DN96">
            <v>229.717529296875</v>
          </cell>
          <cell r="DO96">
            <v>160.94342041015625</v>
          </cell>
          <cell r="DQ96">
            <v>922.93792724609375</v>
          </cell>
          <cell r="DR96">
            <v>2364.8701171875</v>
          </cell>
          <cell r="DS96">
            <v>244.69805908203125</v>
          </cell>
          <cell r="DT96">
            <v>131.61119079589844</v>
          </cell>
          <cell r="DV96">
            <v>42803</v>
          </cell>
          <cell r="DW96">
            <v>42803</v>
          </cell>
          <cell r="DX96">
            <v>475.63400268554688</v>
          </cell>
          <cell r="DY96">
            <v>230.33099365234375</v>
          </cell>
          <cell r="DZ96">
            <v>434.24798583984375</v>
          </cell>
          <cell r="EA96">
            <v>540.25701904296875</v>
          </cell>
          <cell r="EB96">
            <v>329.14498901367188</v>
          </cell>
          <cell r="EC96">
            <v>505.86898803710938</v>
          </cell>
          <cell r="ED96">
            <v>377.60598754882813</v>
          </cell>
          <cell r="EE96">
            <v>398.28900146484375</v>
          </cell>
          <cell r="EF96">
            <v>409.62399291992188</v>
          </cell>
          <cell r="EG96">
            <v>402.07101440429688</v>
          </cell>
          <cell r="EH96">
            <v>336.0679931640625</v>
          </cell>
          <cell r="EI96">
            <v>313.72601318359375</v>
          </cell>
          <cell r="EJ96">
            <v>470.947998046875</v>
          </cell>
          <cell r="EK96">
            <v>320.60101318359375</v>
          </cell>
          <cell r="EL96">
            <v>360.40499877929688</v>
          </cell>
          <cell r="EM96">
            <v>209.3280029296875</v>
          </cell>
          <cell r="EN96">
            <v>215.46499633789063</v>
          </cell>
          <cell r="EO96">
            <v>326.41799926757813</v>
          </cell>
          <cell r="EP96">
            <v>213.57704162597656</v>
          </cell>
          <cell r="EQ96">
            <v>206.94648742675781</v>
          </cell>
          <cell r="ER96">
            <v>210.82196044921875</v>
          </cell>
        </row>
        <row r="97">
          <cell r="A97">
            <v>42804</v>
          </cell>
          <cell r="B97">
            <v>219.80999755859375</v>
          </cell>
          <cell r="D97">
            <v>164.41099548339844</v>
          </cell>
          <cell r="G97">
            <v>535.7020263671875</v>
          </cell>
          <cell r="J97">
            <v>367.90899658203125</v>
          </cell>
          <cell r="M97">
            <v>474.48599243164063</v>
          </cell>
          <cell r="N97">
            <v>269.04000854492188</v>
          </cell>
          <cell r="P97">
            <v>292.27301025390625</v>
          </cell>
          <cell r="Q97">
            <v>317.69000244140625</v>
          </cell>
          <cell r="R97">
            <v>372.4219970703125</v>
          </cell>
          <cell r="S97">
            <v>411.44198608398438</v>
          </cell>
          <cell r="T97">
            <v>517.83001708984375</v>
          </cell>
          <cell r="U97">
            <v>382.10198974609375</v>
          </cell>
          <cell r="V97">
            <v>549.5770263671875</v>
          </cell>
          <cell r="W97">
            <v>304.20001220703125</v>
          </cell>
          <cell r="X97">
            <v>387.27499389648438</v>
          </cell>
          <cell r="Y97">
            <v>320.50399780273438</v>
          </cell>
          <cell r="Z97">
            <v>390.54501342773438</v>
          </cell>
          <cell r="AA97">
            <v>381.07501220703125</v>
          </cell>
          <cell r="AB97">
            <v>464.1929931640625</v>
          </cell>
          <cell r="AC97">
            <v>425.95098876953125</v>
          </cell>
          <cell r="AD97">
            <v>387.67898559570313</v>
          </cell>
          <cell r="AE97">
            <v>382.30999755859375</v>
          </cell>
          <cell r="AF97">
            <v>515.375</v>
          </cell>
          <cell r="AG97">
            <v>449.56600952148438</v>
          </cell>
          <cell r="AH97">
            <v>1029.7249755859375</v>
          </cell>
          <cell r="AI97">
            <v>407.82901000976563</v>
          </cell>
          <cell r="AJ97">
            <v>343.99200439453125</v>
          </cell>
          <cell r="AK97">
            <v>348.94699096679688</v>
          </cell>
          <cell r="AL97">
            <v>321.9110107421875</v>
          </cell>
          <cell r="AM97">
            <v>370.197998046875</v>
          </cell>
          <cell r="AN97">
            <v>376.20901489257813</v>
          </cell>
          <cell r="AO97">
            <v>390.7969970703125</v>
          </cell>
          <cell r="AP97">
            <v>358.447998046875</v>
          </cell>
          <cell r="AQ97">
            <v>376.00900268554688</v>
          </cell>
          <cell r="AR97">
            <v>472.38800048828125</v>
          </cell>
          <cell r="AS97">
            <v>547.34600830078125</v>
          </cell>
          <cell r="AT97">
            <v>363.0889892578125</v>
          </cell>
          <cell r="AU97">
            <v>455.29598999023438</v>
          </cell>
          <cell r="AV97">
            <v>210.42999267578125</v>
          </cell>
          <cell r="AW97">
            <v>208.8800048828125</v>
          </cell>
          <cell r="AX97">
            <v>330.24398803710938</v>
          </cell>
          <cell r="AY97">
            <v>411.58200073242188</v>
          </cell>
          <cell r="BB97">
            <v>383.81298828125</v>
          </cell>
          <cell r="BE97">
            <v>411.94100952148438</v>
          </cell>
          <cell r="BF97">
            <v>376.02700805664063</v>
          </cell>
          <cell r="BG97">
            <v>1073.8280029296875</v>
          </cell>
          <cell r="BH97">
            <v>2735.507080078125</v>
          </cell>
          <cell r="BI97">
            <v>1194.7449951171875</v>
          </cell>
          <cell r="BJ97">
            <v>2011.4560546875</v>
          </cell>
          <cell r="BK97">
            <v>586.927001953125</v>
          </cell>
          <cell r="BL97">
            <v>623.8060302734375</v>
          </cell>
          <cell r="BM97">
            <v>651.9849853515625</v>
          </cell>
          <cell r="BN97">
            <v>765.74200439453125</v>
          </cell>
          <cell r="BO97">
            <v>498.95401000976563</v>
          </cell>
          <cell r="BP97">
            <v>290.0780029296875</v>
          </cell>
          <cell r="BQ97">
            <v>528.76702880859375</v>
          </cell>
          <cell r="BR97">
            <v>416.80599975585938</v>
          </cell>
          <cell r="BS97">
            <v>330.79501342773438</v>
          </cell>
          <cell r="BT97">
            <v>423.62701416015625</v>
          </cell>
          <cell r="BU97">
            <v>121.98999786376953</v>
          </cell>
          <cell r="BV97">
            <v>383.17898559570313</v>
          </cell>
          <cell r="BW97">
            <v>289.42098999023438</v>
          </cell>
          <cell r="BX97">
            <v>287.42999267578125</v>
          </cell>
          <cell r="BY97">
            <v>2727.114013671875</v>
          </cell>
          <cell r="BZ97">
            <v>2723.010009765625</v>
          </cell>
          <cell r="CA97">
            <v>280.12600708007813</v>
          </cell>
          <cell r="CB97">
            <v>259.44290161132813</v>
          </cell>
          <cell r="CC97">
            <v>264.80160522460938</v>
          </cell>
          <cell r="CD97">
            <v>328.90927124023438</v>
          </cell>
          <cell r="CE97">
            <v>355.83078002929688</v>
          </cell>
          <cell r="CF97">
            <v>334.17498779296875</v>
          </cell>
          <cell r="CG97">
            <v>359.72772216796875</v>
          </cell>
          <cell r="CH97">
            <v>314.26358032226563</v>
          </cell>
          <cell r="CI97">
            <v>723.0926513671875</v>
          </cell>
          <cell r="CJ97">
            <v>517.5086669921875</v>
          </cell>
          <cell r="CK97">
            <v>449.26904296875</v>
          </cell>
          <cell r="CL97">
            <v>489.28231811523438</v>
          </cell>
          <cell r="CM97">
            <v>1134.6126708984375</v>
          </cell>
          <cell r="CN97">
            <v>338.05392456054688</v>
          </cell>
          <cell r="CO97">
            <v>167.87298583984375</v>
          </cell>
          <cell r="CP97">
            <v>429.24874877929688</v>
          </cell>
          <cell r="CQ97">
            <v>274.94183349609375</v>
          </cell>
          <cell r="CR97">
            <v>361.37939453125</v>
          </cell>
          <cell r="CS97">
            <v>209.27413940429688</v>
          </cell>
          <cell r="CT97">
            <v>451.47946166992188</v>
          </cell>
          <cell r="CU97">
            <v>462.9788818359375</v>
          </cell>
          <cell r="CV97">
            <v>242.88545227050781</v>
          </cell>
          <cell r="CW97">
            <v>212.43763732910156</v>
          </cell>
          <cell r="CX97">
            <v>406.16436767578125</v>
          </cell>
          <cell r="CY97">
            <v>187.20948791503906</v>
          </cell>
          <cell r="CZ97">
            <v>456.18576049804688</v>
          </cell>
          <cell r="DA97">
            <v>171.69131469726563</v>
          </cell>
          <cell r="DB97">
            <v>220.12557983398438</v>
          </cell>
          <cell r="DC97">
            <v>200.78750610351563</v>
          </cell>
          <cell r="DD97">
            <v>390.17477416992188</v>
          </cell>
          <cell r="DE97">
            <v>650.71026611328125</v>
          </cell>
          <cell r="DF97">
            <v>170.80014038085938</v>
          </cell>
          <cell r="DG97">
            <v>198.8564453125</v>
          </cell>
          <cell r="DH97">
            <v>210.90509033203125</v>
          </cell>
          <cell r="DI97">
            <v>276.2698974609375</v>
          </cell>
          <cell r="DJ97">
            <v>329.23980712890625</v>
          </cell>
          <cell r="DK97">
            <v>247.65507507324219</v>
          </cell>
          <cell r="DL97">
            <v>1667.4471435546875</v>
          </cell>
          <cell r="DM97">
            <v>284.70574951171875</v>
          </cell>
          <cell r="DN97">
            <v>229.26490783691406</v>
          </cell>
          <cell r="DO97">
            <v>160.94383239746094</v>
          </cell>
          <cell r="DQ97">
            <v>926.14349365234375</v>
          </cell>
          <cell r="DR97">
            <v>2372.60009765625</v>
          </cell>
          <cell r="DS97">
            <v>244.5069580078125</v>
          </cell>
          <cell r="DT97">
            <v>131.59934997558594</v>
          </cell>
          <cell r="DV97">
            <v>42804</v>
          </cell>
          <cell r="DW97">
            <v>42804</v>
          </cell>
          <cell r="DX97">
            <v>476.56399536132813</v>
          </cell>
          <cell r="DY97">
            <v>230.15299987792969</v>
          </cell>
          <cell r="DZ97">
            <v>434.36599731445313</v>
          </cell>
          <cell r="EA97">
            <v>540.0670166015625</v>
          </cell>
          <cell r="EB97">
            <v>329.17599487304688</v>
          </cell>
          <cell r="EC97">
            <v>505.48599243164063</v>
          </cell>
          <cell r="ED97">
            <v>377.53900146484375</v>
          </cell>
          <cell r="EE97">
            <v>397.54000854492188</v>
          </cell>
          <cell r="EF97">
            <v>409.4739990234375</v>
          </cell>
          <cell r="EG97">
            <v>402.04098510742188</v>
          </cell>
          <cell r="EH97">
            <v>336.40899658203125</v>
          </cell>
          <cell r="EI97">
            <v>313.87799072265625</v>
          </cell>
          <cell r="EJ97">
            <v>470.52801513671875</v>
          </cell>
          <cell r="EK97">
            <v>320.86898803710938</v>
          </cell>
          <cell r="EL97">
            <v>360.57699584960938</v>
          </cell>
          <cell r="EM97">
            <v>209.8280029296875</v>
          </cell>
          <cell r="EN97">
            <v>215.47799682617188</v>
          </cell>
          <cell r="EO97">
            <v>327.27899169921875</v>
          </cell>
          <cell r="EP97">
            <v>213.63674926757813</v>
          </cell>
          <cell r="EQ97">
            <v>207.06242370605469</v>
          </cell>
          <cell r="ER97">
            <v>210.89689636230469</v>
          </cell>
        </row>
        <row r="98">
          <cell r="A98">
            <v>42807</v>
          </cell>
          <cell r="B98">
            <v>219.92799377441406</v>
          </cell>
          <cell r="D98">
            <v>164.4320068359375</v>
          </cell>
          <cell r="G98">
            <v>535.50897216796875</v>
          </cell>
          <cell r="J98">
            <v>368.38900756835938</v>
          </cell>
          <cell r="M98">
            <v>475.0469970703125</v>
          </cell>
          <cell r="N98">
            <v>268.86199951171875</v>
          </cell>
          <cell r="P98">
            <v>292.48599243164063</v>
          </cell>
          <cell r="Q98">
            <v>317.93600463867188</v>
          </cell>
          <cell r="R98">
            <v>372.61801147460938</v>
          </cell>
          <cell r="S98">
            <v>411.5369873046875</v>
          </cell>
          <cell r="T98">
            <v>517.37298583984375</v>
          </cell>
          <cell r="U98">
            <v>382.2550048828125</v>
          </cell>
          <cell r="V98">
            <v>549.65997314453125</v>
          </cell>
          <cell r="W98">
            <v>303.04800415039063</v>
          </cell>
          <cell r="X98">
            <v>387.45098876953125</v>
          </cell>
          <cell r="Y98">
            <v>320.78500366210938</v>
          </cell>
          <cell r="Z98">
            <v>391.0150146484375</v>
          </cell>
          <cell r="AA98">
            <v>380.87799072265625</v>
          </cell>
          <cell r="AB98">
            <v>461.32699584960938</v>
          </cell>
          <cell r="AC98">
            <v>425.80801391601563</v>
          </cell>
          <cell r="AD98">
            <v>387.94900512695313</v>
          </cell>
          <cell r="AE98">
            <v>382.49200439453125</v>
          </cell>
          <cell r="AF98">
            <v>515.6510009765625</v>
          </cell>
          <cell r="AG98">
            <v>449.510986328125</v>
          </cell>
          <cell r="AH98">
            <v>1030.241943359375</v>
          </cell>
          <cell r="AI98">
            <v>407.49798583984375</v>
          </cell>
          <cell r="AJ98">
            <v>344.44100952148438</v>
          </cell>
          <cell r="AK98">
            <v>349.1719970703125</v>
          </cell>
          <cell r="AL98">
            <v>322.02099609375</v>
          </cell>
          <cell r="AM98">
            <v>369.94699096679688</v>
          </cell>
          <cell r="AN98">
            <v>376.2969970703125</v>
          </cell>
          <cell r="AO98">
            <v>390.97100830078125</v>
          </cell>
          <cell r="AP98">
            <v>358.55599975585938</v>
          </cell>
          <cell r="AQ98">
            <v>376.45498657226563</v>
          </cell>
          <cell r="AR98">
            <v>472.89401245117188</v>
          </cell>
          <cell r="AS98">
            <v>547.573974609375</v>
          </cell>
          <cell r="AT98">
            <v>362.81698608398438</v>
          </cell>
          <cell r="AU98">
            <v>455.58200073242188</v>
          </cell>
          <cell r="AV98">
            <v>210.47700500488281</v>
          </cell>
          <cell r="AW98">
            <v>208.97999572753906</v>
          </cell>
          <cell r="AX98">
            <v>330.19601440429688</v>
          </cell>
          <cell r="AY98">
            <v>411.87799072265625</v>
          </cell>
          <cell r="BB98">
            <v>383.52499389648438</v>
          </cell>
          <cell r="BE98">
            <v>412.08700561523438</v>
          </cell>
          <cell r="BF98">
            <v>376.16900634765625</v>
          </cell>
          <cell r="BG98">
            <v>1073.301025390625</v>
          </cell>
          <cell r="BH98">
            <v>2731.804931640625</v>
          </cell>
          <cell r="BI98">
            <v>1192.1280517578125</v>
          </cell>
          <cell r="BJ98">
            <v>2007.822998046875</v>
          </cell>
          <cell r="BK98">
            <v>585.15802001953125</v>
          </cell>
          <cell r="BL98">
            <v>623.0980224609375</v>
          </cell>
          <cell r="BM98">
            <v>651.1290283203125</v>
          </cell>
          <cell r="BN98">
            <v>764.68798828125</v>
          </cell>
          <cell r="BO98">
            <v>498.48001098632813</v>
          </cell>
          <cell r="BP98">
            <v>289.86199951171875</v>
          </cell>
          <cell r="BQ98">
            <v>528.489013671875</v>
          </cell>
          <cell r="BR98">
            <v>415.93701171875</v>
          </cell>
          <cell r="BS98">
            <v>330.14498901367188</v>
          </cell>
          <cell r="BT98">
            <v>422.3179931640625</v>
          </cell>
          <cell r="BU98">
            <v>121.94300079345703</v>
          </cell>
          <cell r="BV98">
            <v>382.31900024414063</v>
          </cell>
          <cell r="BW98">
            <v>289.29501342773438</v>
          </cell>
          <cell r="BX98">
            <v>287.59100341796875</v>
          </cell>
          <cell r="BY98">
            <v>2721.261962890625</v>
          </cell>
          <cell r="BZ98">
            <v>2723.47998046875</v>
          </cell>
          <cell r="CA98">
            <v>279.77200317382813</v>
          </cell>
          <cell r="CB98">
            <v>258.9757080078125</v>
          </cell>
          <cell r="CC98">
            <v>264.83242797851563</v>
          </cell>
          <cell r="CD98">
            <v>329.39373779296875</v>
          </cell>
          <cell r="CE98">
            <v>355.67413330078125</v>
          </cell>
          <cell r="CF98">
            <v>334.375</v>
          </cell>
          <cell r="CG98">
            <v>360.23641967773438</v>
          </cell>
          <cell r="CH98">
            <v>314.1875</v>
          </cell>
          <cell r="CI98">
            <v>723.487548828125</v>
          </cell>
          <cell r="CJ98">
            <v>517.9730224609375</v>
          </cell>
          <cell r="CK98">
            <v>449.36392211914063</v>
          </cell>
          <cell r="CL98">
            <v>489.22293090820313</v>
          </cell>
          <cell r="CM98">
            <v>1134.88427734375</v>
          </cell>
          <cell r="CN98">
            <v>338.35543823242188</v>
          </cell>
          <cell r="CO98">
            <v>167.9698486328125</v>
          </cell>
          <cell r="CP98">
            <v>429.41876220703125</v>
          </cell>
          <cell r="CQ98">
            <v>275.15939331054688</v>
          </cell>
          <cell r="CR98">
            <v>361.48764038085938</v>
          </cell>
          <cell r="CS98">
            <v>209.43157958984375</v>
          </cell>
          <cell r="CT98">
            <v>451.63565063476563</v>
          </cell>
          <cell r="CU98">
            <v>462.8531494140625</v>
          </cell>
          <cell r="CV98">
            <v>243.03140258789063</v>
          </cell>
          <cell r="CW98">
            <v>212.45147705078125</v>
          </cell>
          <cell r="CX98">
            <v>405.521240234375</v>
          </cell>
          <cell r="CY98">
            <v>187.45021057128906</v>
          </cell>
          <cell r="CZ98">
            <v>456.468994140625</v>
          </cell>
          <cell r="DA98">
            <v>171.91728210449219</v>
          </cell>
          <cell r="DB98">
            <v>220.258544921875</v>
          </cell>
          <cell r="DC98">
            <v>200.64942932128906</v>
          </cell>
          <cell r="DD98">
            <v>389.72119140625</v>
          </cell>
          <cell r="DE98">
            <v>650.99566650390625</v>
          </cell>
          <cell r="DF98">
            <v>170.92666625976563</v>
          </cell>
          <cell r="DG98">
            <v>198.80218505859375</v>
          </cell>
          <cell r="DH98">
            <v>210.77403259277344</v>
          </cell>
          <cell r="DI98">
            <v>276.35150146484375</v>
          </cell>
          <cell r="DJ98">
            <v>329.6524658203125</v>
          </cell>
          <cell r="DK98">
            <v>247.59193420410156</v>
          </cell>
          <cell r="DL98">
            <v>1668.71533203125</v>
          </cell>
          <cell r="DM98">
            <v>284.82357788085938</v>
          </cell>
          <cell r="DN98">
            <v>229.34376525878906</v>
          </cell>
          <cell r="DO98">
            <v>160.98428344726563</v>
          </cell>
          <cell r="DQ98">
            <v>938.502685546875</v>
          </cell>
          <cell r="DR98">
            <v>2373.469970703125</v>
          </cell>
          <cell r="DS98">
            <v>244.18173217773438</v>
          </cell>
          <cell r="DT98">
            <v>131.5985107421875</v>
          </cell>
          <cell r="DV98">
            <v>42807</v>
          </cell>
          <cell r="DW98">
            <v>42807</v>
          </cell>
          <cell r="DX98">
            <v>475.4580078125</v>
          </cell>
          <cell r="DY98">
            <v>229.66000366210938</v>
          </cell>
          <cell r="DZ98">
            <v>433.82598876953125</v>
          </cell>
          <cell r="EA98">
            <v>539.4639892578125</v>
          </cell>
          <cell r="EB98">
            <v>328.38198852539063</v>
          </cell>
          <cell r="EC98">
            <v>504.87399291992188</v>
          </cell>
          <cell r="ED98">
            <v>376.78298950195313</v>
          </cell>
          <cell r="EE98">
            <v>396.57699584960938</v>
          </cell>
          <cell r="EF98">
            <v>407.67800903320313</v>
          </cell>
          <cell r="EG98">
            <v>401.48001098632813</v>
          </cell>
          <cell r="EH98">
            <v>335.86801147460938</v>
          </cell>
          <cell r="EI98">
            <v>312.85101318359375</v>
          </cell>
          <cell r="EJ98">
            <v>470.02801513671875</v>
          </cell>
          <cell r="EK98">
            <v>320.26300048828125</v>
          </cell>
          <cell r="EL98">
            <v>360.08999633789063</v>
          </cell>
          <cell r="EM98">
            <v>209.34599304199219</v>
          </cell>
          <cell r="EN98">
            <v>215.24699401855469</v>
          </cell>
          <cell r="EO98">
            <v>326.25100708007813</v>
          </cell>
          <cell r="EP98">
            <v>213.14143371582031</v>
          </cell>
          <cell r="EQ98">
            <v>206.58224487304688</v>
          </cell>
          <cell r="ER98">
            <v>210.42340087890625</v>
          </cell>
        </row>
        <row r="99">
          <cell r="A99">
            <v>42808</v>
          </cell>
          <cell r="B99">
            <v>219.88099670410156</v>
          </cell>
          <cell r="D99">
            <v>164.39399719238281</v>
          </cell>
          <cell r="G99">
            <v>533.73199462890625</v>
          </cell>
          <cell r="J99">
            <v>368.10501098632813</v>
          </cell>
          <cell r="M99">
            <v>474.95401000976563</v>
          </cell>
          <cell r="N99">
            <v>269.61599731445313</v>
          </cell>
          <cell r="P99">
            <v>292.32901000976563</v>
          </cell>
          <cell r="Q99">
            <v>317.7080078125</v>
          </cell>
          <cell r="R99">
            <v>372.20001220703125</v>
          </cell>
          <cell r="S99">
            <v>410.72000122070313</v>
          </cell>
          <cell r="T99">
            <v>515.66900634765625</v>
          </cell>
          <cell r="U99">
            <v>381.68701171875</v>
          </cell>
          <cell r="V99">
            <v>548.88702392578125</v>
          </cell>
          <cell r="W99">
            <v>300.43899536132813</v>
          </cell>
          <cell r="X99">
            <v>387.02398681640625</v>
          </cell>
          <cell r="Y99">
            <v>320.52099609375</v>
          </cell>
          <cell r="Z99">
            <v>390.70599365234375</v>
          </cell>
          <cell r="AA99">
            <v>380.65200805664063</v>
          </cell>
          <cell r="AB99">
            <v>454.7349853515625</v>
          </cell>
          <cell r="AC99">
            <v>424.12701416015625</v>
          </cell>
          <cell r="AD99">
            <v>387.7340087890625</v>
          </cell>
          <cell r="AE99">
            <v>382.29998779296875</v>
          </cell>
          <cell r="AF99">
            <v>515.85699462890625</v>
          </cell>
          <cell r="AG99">
            <v>448.43399047851563</v>
          </cell>
          <cell r="AH99">
            <v>1028.5860595703125</v>
          </cell>
          <cell r="AI99">
            <v>405.82998657226563</v>
          </cell>
          <cell r="AJ99">
            <v>344.15399169921875</v>
          </cell>
          <cell r="AK99">
            <v>348.85101318359375</v>
          </cell>
          <cell r="AL99">
            <v>321.94198608398438</v>
          </cell>
          <cell r="AM99">
            <v>369.32000732421875</v>
          </cell>
          <cell r="AN99">
            <v>376.04998779296875</v>
          </cell>
          <cell r="AO99">
            <v>390.1300048828125</v>
          </cell>
          <cell r="AP99">
            <v>358.33200073242188</v>
          </cell>
          <cell r="AQ99">
            <v>376.21499633789063</v>
          </cell>
          <cell r="AR99">
            <v>472.71701049804688</v>
          </cell>
          <cell r="AS99">
            <v>547.093017578125</v>
          </cell>
          <cell r="AT99">
            <v>361.74798583984375</v>
          </cell>
          <cell r="AU99">
            <v>455.22198486328125</v>
          </cell>
          <cell r="AV99">
            <v>210.11599731445313</v>
          </cell>
          <cell r="AW99">
            <v>208.64999389648438</v>
          </cell>
          <cell r="AX99">
            <v>329.80801391601563</v>
          </cell>
          <cell r="AY99">
            <v>411.54098510742188</v>
          </cell>
          <cell r="BB99">
            <v>382.531005859375</v>
          </cell>
          <cell r="BE99">
            <v>411.39199829101563</v>
          </cell>
          <cell r="BF99">
            <v>375.62899780273438</v>
          </cell>
          <cell r="BG99">
            <v>1070.5810546875</v>
          </cell>
          <cell r="BH99">
            <v>2732.3779296875</v>
          </cell>
          <cell r="BI99">
            <v>1187.239013671875</v>
          </cell>
          <cell r="BJ99">
            <v>2008.8089599609375</v>
          </cell>
          <cell r="BK99">
            <v>585.6619873046875</v>
          </cell>
          <cell r="BL99">
            <v>623.322021484375</v>
          </cell>
          <cell r="BM99">
            <v>651.3599853515625</v>
          </cell>
          <cell r="BN99">
            <v>764.708984375</v>
          </cell>
          <cell r="BO99">
            <v>498.62399291992188</v>
          </cell>
          <cell r="BP99">
            <v>289.552001953125</v>
          </cell>
          <cell r="BQ99">
            <v>528.4840087890625</v>
          </cell>
          <cell r="BR99">
            <v>414.55801391601563</v>
          </cell>
          <cell r="BS99">
            <v>328.8489990234375</v>
          </cell>
          <cell r="BT99">
            <v>419.31500244140625</v>
          </cell>
          <cell r="BU99">
            <v>120.97100067138672</v>
          </cell>
          <cell r="BV99">
            <v>380.79598999023438</v>
          </cell>
          <cell r="BW99">
            <v>288.82501220703125</v>
          </cell>
          <cell r="BX99">
            <v>287.82501220703125</v>
          </cell>
          <cell r="BY99">
            <v>2710.239013671875</v>
          </cell>
          <cell r="BZ99">
            <v>2722.635009765625</v>
          </cell>
          <cell r="CA99">
            <v>279.92401123046875</v>
          </cell>
          <cell r="CB99">
            <v>258.90347290039063</v>
          </cell>
          <cell r="CC99">
            <v>264.808349609375</v>
          </cell>
          <cell r="CD99">
            <v>329.03842163085938</v>
          </cell>
          <cell r="CE99">
            <v>354.95590209960938</v>
          </cell>
          <cell r="CF99">
            <v>334.265869140625</v>
          </cell>
          <cell r="CG99">
            <v>359.98776245117188</v>
          </cell>
          <cell r="CH99">
            <v>313.27511596679688</v>
          </cell>
          <cell r="CI99">
            <v>722.3172607421875</v>
          </cell>
          <cell r="CJ99">
            <v>517.96136474609375</v>
          </cell>
          <cell r="CK99">
            <v>448.07696533203125</v>
          </cell>
          <cell r="CL99">
            <v>488.34521484375</v>
          </cell>
          <cell r="CM99">
            <v>1135.6033935546875</v>
          </cell>
          <cell r="CN99">
            <v>338.222412109375</v>
          </cell>
          <cell r="CO99">
            <v>167.78977966308594</v>
          </cell>
          <cell r="CP99">
            <v>428.33984375</v>
          </cell>
          <cell r="CQ99">
            <v>274.98046875</v>
          </cell>
          <cell r="CR99">
            <v>361.44451904296875</v>
          </cell>
          <cell r="CS99">
            <v>209.30630493164063</v>
          </cell>
          <cell r="CT99">
            <v>451.26370239257813</v>
          </cell>
          <cell r="CU99">
            <v>461.50967407226563</v>
          </cell>
          <cell r="CV99">
            <v>243.04328918457031</v>
          </cell>
          <cell r="CW99">
            <v>212.30244445800781</v>
          </cell>
          <cell r="CX99">
            <v>402.92257690429688</v>
          </cell>
          <cell r="CY99">
            <v>187.27085876464844</v>
          </cell>
          <cell r="CZ99">
            <v>455.28610229492188</v>
          </cell>
          <cell r="DA99">
            <v>171.75328063964844</v>
          </cell>
          <cell r="DB99">
            <v>219.91172790527344</v>
          </cell>
          <cell r="DC99">
            <v>200.19094848632813</v>
          </cell>
          <cell r="DD99">
            <v>388.82879638671875</v>
          </cell>
          <cell r="DE99">
            <v>650.0609130859375</v>
          </cell>
          <cell r="DF99">
            <v>170.81031799316406</v>
          </cell>
          <cell r="DG99">
            <v>198.82046508789063</v>
          </cell>
          <cell r="DH99">
            <v>210.84530639648438</v>
          </cell>
          <cell r="DI99">
            <v>276.34796142578125</v>
          </cell>
          <cell r="DJ99">
            <v>329.4569091796875</v>
          </cell>
          <cell r="DK99">
            <v>247.39738464355469</v>
          </cell>
          <cell r="DL99">
            <v>1666.9608154296875</v>
          </cell>
          <cell r="DM99">
            <v>284.78793334960938</v>
          </cell>
          <cell r="DN99">
            <v>229.41941833496094</v>
          </cell>
          <cell r="DO99">
            <v>160.80841064453125</v>
          </cell>
          <cell r="DQ99">
            <v>939.96661376953125</v>
          </cell>
          <cell r="DR99">
            <v>2365.449951171875</v>
          </cell>
          <cell r="DS99">
            <v>243.65058898925781</v>
          </cell>
          <cell r="DT99">
            <v>131.55393981933594</v>
          </cell>
          <cell r="DV99">
            <v>42808</v>
          </cell>
          <cell r="DW99">
            <v>42808</v>
          </cell>
          <cell r="DX99">
            <v>471.82199096679688</v>
          </cell>
          <cell r="DY99">
            <v>229.00799560546875</v>
          </cell>
          <cell r="DZ99">
            <v>433.1510009765625</v>
          </cell>
          <cell r="EA99">
            <v>538.02197265625</v>
          </cell>
          <cell r="EB99">
            <v>328.01400756835938</v>
          </cell>
          <cell r="EC99">
            <v>502.97799682617188</v>
          </cell>
          <cell r="ED99">
            <v>375.59298706054688</v>
          </cell>
          <cell r="EE99">
            <v>395.156005859375</v>
          </cell>
          <cell r="EF99">
            <v>405.10299682617188</v>
          </cell>
          <cell r="EG99">
            <v>400.60800170898438</v>
          </cell>
          <cell r="EH99">
            <v>334.56600952148438</v>
          </cell>
          <cell r="EI99">
            <v>311.51400756835938</v>
          </cell>
          <cell r="EJ99">
            <v>468.69100952148438</v>
          </cell>
          <cell r="EK99">
            <v>319.37100219726563</v>
          </cell>
          <cell r="EL99">
            <v>358.99398803710938</v>
          </cell>
          <cell r="EM99">
            <v>208.7030029296875</v>
          </cell>
          <cell r="EN99">
            <v>214.52499389648438</v>
          </cell>
          <cell r="EO99">
            <v>325.11898803710938</v>
          </cell>
          <cell r="EP99">
            <v>212.36737060546875</v>
          </cell>
          <cell r="EQ99">
            <v>205.69288635253906</v>
          </cell>
          <cell r="ER99">
            <v>209.65386962890625</v>
          </cell>
        </row>
        <row r="100">
          <cell r="A100">
            <v>42809</v>
          </cell>
          <cell r="B100">
            <v>219.79100036621094</v>
          </cell>
          <cell r="D100">
            <v>164.41999816894531</v>
          </cell>
          <cell r="G100">
            <v>536.156005859375</v>
          </cell>
          <cell r="J100">
            <v>368.47698974609375</v>
          </cell>
          <cell r="M100">
            <v>475.49700927734375</v>
          </cell>
          <cell r="N100">
            <v>269.59799194335938</v>
          </cell>
          <cell r="P100">
            <v>292.87100219726563</v>
          </cell>
          <cell r="Q100">
            <v>318.20098876953125</v>
          </cell>
          <cell r="R100">
            <v>372.94900512695313</v>
          </cell>
          <cell r="S100">
            <v>411.57501220703125</v>
          </cell>
          <cell r="T100">
            <v>516.31298828125</v>
          </cell>
          <cell r="U100">
            <v>382.46701049804688</v>
          </cell>
          <cell r="V100">
            <v>548.9420166015625</v>
          </cell>
          <cell r="W100">
            <v>301.79400634765625</v>
          </cell>
          <cell r="X100">
            <v>387.67898559570313</v>
          </cell>
          <cell r="Y100">
            <v>321.01800537109375</v>
          </cell>
          <cell r="Z100">
            <v>391.17498779296875</v>
          </cell>
          <cell r="AA100">
            <v>381.13101196289063</v>
          </cell>
          <cell r="AB100">
            <v>457.2030029296875</v>
          </cell>
          <cell r="AC100">
            <v>425.822998046875</v>
          </cell>
          <cell r="AD100">
            <v>387.95901489257813</v>
          </cell>
          <cell r="AE100">
            <v>382.55801391601563</v>
          </cell>
          <cell r="AF100">
            <v>515.969970703125</v>
          </cell>
          <cell r="AG100">
            <v>449.25</v>
          </cell>
          <cell r="AH100">
            <v>1028.18994140625</v>
          </cell>
          <cell r="AI100">
            <v>407.4429931640625</v>
          </cell>
          <cell r="AJ100">
            <v>344.614990234375</v>
          </cell>
          <cell r="AK100">
            <v>349.4739990234375</v>
          </cell>
          <cell r="AL100">
            <v>322.21499633789063</v>
          </cell>
          <cell r="AM100">
            <v>370.66598510742188</v>
          </cell>
          <cell r="AN100">
            <v>376.61898803710938</v>
          </cell>
          <cell r="AO100">
            <v>391.00900268554688</v>
          </cell>
          <cell r="AP100">
            <v>358.79098510742188</v>
          </cell>
          <cell r="AQ100">
            <v>376.6510009765625</v>
          </cell>
          <cell r="AR100">
            <v>472.8909912109375</v>
          </cell>
          <cell r="AS100">
            <v>547.2440185546875</v>
          </cell>
          <cell r="AT100">
            <v>363.12899780273438</v>
          </cell>
          <cell r="AU100">
            <v>455.44601440429688</v>
          </cell>
          <cell r="AV100">
            <v>210.66600036621094</v>
          </cell>
          <cell r="AW100">
            <v>209.11399841308594</v>
          </cell>
          <cell r="AX100">
            <v>330.73699951171875</v>
          </cell>
          <cell r="AY100">
            <v>411.94500732421875</v>
          </cell>
          <cell r="BB100">
            <v>384.18600463867188</v>
          </cell>
          <cell r="BE100">
            <v>411.32501220703125</v>
          </cell>
          <cell r="BF100">
            <v>376.30398559570313</v>
          </cell>
          <cell r="BG100">
            <v>1073.823974609375</v>
          </cell>
          <cell r="BH100">
            <v>2747.25</v>
          </cell>
          <cell r="BI100">
            <v>1192.009033203125</v>
          </cell>
          <cell r="BJ100">
            <v>2020.4110107421875</v>
          </cell>
          <cell r="BK100">
            <v>590.0360107421875</v>
          </cell>
          <cell r="BL100">
            <v>626.39599609375</v>
          </cell>
          <cell r="BM100">
            <v>654.85797119140625</v>
          </cell>
          <cell r="BN100">
            <v>768.9539794921875</v>
          </cell>
          <cell r="BO100">
            <v>501.13101196289063</v>
          </cell>
          <cell r="BP100">
            <v>292.0889892578125</v>
          </cell>
          <cell r="BQ100">
            <v>529.301025390625</v>
          </cell>
          <cell r="BR100">
            <v>416.24798583984375</v>
          </cell>
          <cell r="BS100">
            <v>330.19900512695313</v>
          </cell>
          <cell r="BT100">
            <v>420.82699584960938</v>
          </cell>
          <cell r="BU100">
            <v>120.86299896240234</v>
          </cell>
          <cell r="BV100">
            <v>382.38198852539063</v>
          </cell>
          <cell r="BW100">
            <v>288.86599731445313</v>
          </cell>
          <cell r="BX100">
            <v>288.30899047851563</v>
          </cell>
          <cell r="BY100">
            <v>2720.551025390625</v>
          </cell>
          <cell r="BZ100">
            <v>2722.09912109375</v>
          </cell>
          <cell r="CA100">
            <v>281.35699462890625</v>
          </cell>
          <cell r="CB100">
            <v>260.46151733398438</v>
          </cell>
          <cell r="CC100">
            <v>264.84347534179688</v>
          </cell>
          <cell r="CD100">
            <v>329.4271240234375</v>
          </cell>
          <cell r="CE100">
            <v>356.07229614257813</v>
          </cell>
          <cell r="CF100">
            <v>334.76214599609375</v>
          </cell>
          <cell r="CG100">
            <v>360.42532348632813</v>
          </cell>
          <cell r="CH100">
            <v>314.66842651367188</v>
          </cell>
          <cell r="CI100">
            <v>722.27313232421875</v>
          </cell>
          <cell r="CJ100">
            <v>518.04925537109375</v>
          </cell>
          <cell r="CK100">
            <v>448.5267333984375</v>
          </cell>
          <cell r="CL100">
            <v>487.2772216796875</v>
          </cell>
          <cell r="CM100">
            <v>1135.9854736328125</v>
          </cell>
          <cell r="CN100">
            <v>338.4403076171875</v>
          </cell>
          <cell r="CO100">
            <v>168.14459228515625</v>
          </cell>
          <cell r="CP100">
            <v>429.65206909179688</v>
          </cell>
          <cell r="CQ100">
            <v>275.30123901367188</v>
          </cell>
          <cell r="CR100">
            <v>362.2178955078125</v>
          </cell>
          <cell r="CS100">
            <v>209.58966064453125</v>
          </cell>
          <cell r="CT100">
            <v>451.48831176757813</v>
          </cell>
          <cell r="CU100">
            <v>462.5467529296875</v>
          </cell>
          <cell r="CV100">
            <v>243.11346435546875</v>
          </cell>
          <cell r="CW100">
            <v>212.93205261230469</v>
          </cell>
          <cell r="CX100">
            <v>405.18423461914063</v>
          </cell>
          <cell r="CY100">
            <v>187.53102111816406</v>
          </cell>
          <cell r="CZ100">
            <v>456.15621948242188</v>
          </cell>
          <cell r="DA100">
            <v>171.88227844238281</v>
          </cell>
          <cell r="DB100">
            <v>219.84381103515625</v>
          </cell>
          <cell r="DC100">
            <v>200.52647399902344</v>
          </cell>
          <cell r="DD100">
            <v>388.6058349609375</v>
          </cell>
          <cell r="DE100">
            <v>650.46942138671875</v>
          </cell>
          <cell r="DF100">
            <v>170.93106079101563</v>
          </cell>
          <cell r="DG100">
            <v>199.30609130859375</v>
          </cell>
          <cell r="DH100">
            <v>210.97471618652344</v>
          </cell>
          <cell r="DI100">
            <v>276.42477416992188</v>
          </cell>
          <cell r="DJ100">
            <v>329.70391845703125</v>
          </cell>
          <cell r="DK100">
            <v>247.75741577148438</v>
          </cell>
          <cell r="DL100">
            <v>1667.059814453125</v>
          </cell>
          <cell r="DM100">
            <v>284.67913818359375</v>
          </cell>
          <cell r="DN100">
            <v>229.74188232421875</v>
          </cell>
          <cell r="DO100">
            <v>160.7825927734375</v>
          </cell>
          <cell r="DQ100">
            <v>943.515380859375</v>
          </cell>
          <cell r="DR100">
            <v>2385.260009765625</v>
          </cell>
          <cell r="DS100">
            <v>245.47909545898438</v>
          </cell>
          <cell r="DT100">
            <v>131.71543884277344</v>
          </cell>
          <cell r="DV100">
            <v>42809</v>
          </cell>
          <cell r="DW100">
            <v>42809</v>
          </cell>
          <cell r="DX100">
            <v>474.8280029296875</v>
          </cell>
          <cell r="DY100">
            <v>229.60800170898438</v>
          </cell>
          <cell r="DZ100">
            <v>434.08999633789063</v>
          </cell>
          <cell r="EA100">
            <v>539.60797119140625</v>
          </cell>
          <cell r="EB100">
            <v>328.55599975585938</v>
          </cell>
          <cell r="EC100">
            <v>504.56698608398438</v>
          </cell>
          <cell r="ED100">
            <v>376.66000366210938</v>
          </cell>
          <cell r="EE100">
            <v>396.489013671875</v>
          </cell>
          <cell r="EF100">
            <v>406.76300048828125</v>
          </cell>
          <cell r="EG100">
            <v>401.2760009765625</v>
          </cell>
          <cell r="EH100">
            <v>336.09100341796875</v>
          </cell>
          <cell r="EI100">
            <v>312.98001098632813</v>
          </cell>
          <cell r="EJ100">
            <v>469.60198974609375</v>
          </cell>
          <cell r="EK100">
            <v>320.60400390625</v>
          </cell>
          <cell r="EL100">
            <v>360.68301391601563</v>
          </cell>
          <cell r="EM100">
            <v>209.67599487304688</v>
          </cell>
          <cell r="EN100">
            <v>215.38999938964844</v>
          </cell>
          <cell r="EO100">
            <v>326.86099243164063</v>
          </cell>
          <cell r="EP100">
            <v>213.16740417480469</v>
          </cell>
          <cell r="EQ100">
            <v>206.55731201171875</v>
          </cell>
          <cell r="ER100">
            <v>210.46083068847656</v>
          </cell>
        </row>
        <row r="101">
          <cell r="A101">
            <v>42810</v>
          </cell>
          <cell r="B101">
            <v>220.33299255371094</v>
          </cell>
          <cell r="D101">
            <v>164.69200134277344</v>
          </cell>
          <cell r="G101">
            <v>537.7030029296875</v>
          </cell>
          <cell r="J101">
            <v>369.22799682617188</v>
          </cell>
          <cell r="M101">
            <v>476.86099243164063</v>
          </cell>
          <cell r="N101">
            <v>270.07400512695313</v>
          </cell>
          <cell r="P101">
            <v>293.31698608398438</v>
          </cell>
          <cell r="Q101">
            <v>318.81698608398438</v>
          </cell>
          <cell r="R101">
            <v>374.04000854492188</v>
          </cell>
          <cell r="S101">
            <v>412.656005859375</v>
          </cell>
          <cell r="T101">
            <v>517.75799560546875</v>
          </cell>
          <cell r="U101">
            <v>383.5369873046875</v>
          </cell>
          <cell r="V101">
            <v>550.25299072265625</v>
          </cell>
          <cell r="W101">
            <v>302.989013671875</v>
          </cell>
          <cell r="X101">
            <v>388.7860107421875</v>
          </cell>
          <cell r="Y101">
            <v>321.70700073242188</v>
          </cell>
          <cell r="Z101">
            <v>391.93499755859375</v>
          </cell>
          <cell r="AA101">
            <v>381.97601318359375</v>
          </cell>
          <cell r="AB101">
            <v>459.75</v>
          </cell>
          <cell r="AC101">
            <v>427.47799682617188</v>
          </cell>
          <cell r="AD101">
            <v>388.697998046875</v>
          </cell>
          <cell r="AE101">
            <v>383.21798706054688</v>
          </cell>
          <cell r="AF101">
            <v>516.90802001953125</v>
          </cell>
          <cell r="AG101">
            <v>450.45498657226563</v>
          </cell>
          <cell r="AH101">
            <v>1031.4649658203125</v>
          </cell>
          <cell r="AI101">
            <v>408.54400634765625</v>
          </cell>
          <cell r="AJ101">
            <v>345.49099731445313</v>
          </cell>
          <cell r="AK101">
            <v>350.32400512695313</v>
          </cell>
          <cell r="AL101">
            <v>322.718994140625</v>
          </cell>
          <cell r="AM101">
            <v>371.739990234375</v>
          </cell>
          <cell r="AN101">
            <v>377.43099975585938</v>
          </cell>
          <cell r="AO101">
            <v>392.1610107421875</v>
          </cell>
          <cell r="AP101">
            <v>359.52200317382813</v>
          </cell>
          <cell r="AQ101">
            <v>377.56600952148438</v>
          </cell>
          <cell r="AR101">
            <v>473.760009765625</v>
          </cell>
          <cell r="AS101">
            <v>548.510986328125</v>
          </cell>
          <cell r="AT101">
            <v>364.14401245117188</v>
          </cell>
          <cell r="AU101">
            <v>456.58099365234375</v>
          </cell>
          <cell r="AV101">
            <v>211.34700012207031</v>
          </cell>
          <cell r="AW101">
            <v>209.76699829101563</v>
          </cell>
          <cell r="AX101">
            <v>331.32000732421875</v>
          </cell>
          <cell r="AY101">
            <v>412.9320068359375</v>
          </cell>
          <cell r="BB101">
            <v>385.5830078125</v>
          </cell>
          <cell r="BE101">
            <v>412.63198852539063</v>
          </cell>
          <cell r="BF101">
            <v>377.25201416015625</v>
          </cell>
          <cell r="BG101">
            <v>1078.85595703125</v>
          </cell>
          <cell r="BH101">
            <v>2746.14697265625</v>
          </cell>
          <cell r="BI101">
            <v>1197.6080322265625</v>
          </cell>
          <cell r="BJ101">
            <v>2019.281982421875</v>
          </cell>
          <cell r="BK101">
            <v>588.99700927734375</v>
          </cell>
          <cell r="BL101">
            <v>625.9520263671875</v>
          </cell>
          <cell r="BM101">
            <v>654.468017578125</v>
          </cell>
          <cell r="BN101">
            <v>768.86798095703125</v>
          </cell>
          <cell r="BO101">
            <v>500.86099243164063</v>
          </cell>
          <cell r="BP101">
            <v>292.09600830078125</v>
          </cell>
          <cell r="BQ101">
            <v>529.73101806640625</v>
          </cell>
          <cell r="BR101">
            <v>418.13299560546875</v>
          </cell>
          <cell r="BS101">
            <v>332.02700805664063</v>
          </cell>
          <cell r="BT101">
            <v>422.15798950195313</v>
          </cell>
          <cell r="BU101">
            <v>120.29599761962891</v>
          </cell>
          <cell r="BV101">
            <v>384.28500366210938</v>
          </cell>
          <cell r="BW101">
            <v>289.39401245117188</v>
          </cell>
          <cell r="BX101">
            <v>288.052001953125</v>
          </cell>
          <cell r="BY101">
            <v>2732.866943359375</v>
          </cell>
          <cell r="BZ101">
            <v>2722.679931640625</v>
          </cell>
          <cell r="CA101">
            <v>281.1929931640625</v>
          </cell>
          <cell r="CB101">
            <v>260.46929931640625</v>
          </cell>
          <cell r="CC101">
            <v>265.34121704101563</v>
          </cell>
          <cell r="CD101">
            <v>330.26443481445313</v>
          </cell>
          <cell r="CE101">
            <v>357.33602905273438</v>
          </cell>
          <cell r="CF101">
            <v>335.26617431640625</v>
          </cell>
          <cell r="CG101">
            <v>361.541259765625</v>
          </cell>
          <cell r="CH101">
            <v>315.4400634765625</v>
          </cell>
          <cell r="CI101">
            <v>724.50543212890625</v>
          </cell>
          <cell r="CJ101">
            <v>519.07269287109375</v>
          </cell>
          <cell r="CK101">
            <v>449.48989868164063</v>
          </cell>
          <cell r="CL101">
            <v>489.5623779296875</v>
          </cell>
          <cell r="CM101">
            <v>1137.49462890625</v>
          </cell>
          <cell r="CN101">
            <v>339.072265625</v>
          </cell>
          <cell r="CO101">
            <v>168.58090209960938</v>
          </cell>
          <cell r="CP101">
            <v>431.56246948242188</v>
          </cell>
          <cell r="CQ101">
            <v>275.7593994140625</v>
          </cell>
          <cell r="CR101">
            <v>363.13491821289063</v>
          </cell>
          <cell r="CS101">
            <v>209.95468139648438</v>
          </cell>
          <cell r="CT101">
            <v>452.36447143554688</v>
          </cell>
          <cell r="CU101">
            <v>463.89703369140625</v>
          </cell>
          <cell r="CV101">
            <v>243.28994750976563</v>
          </cell>
          <cell r="CW101">
            <v>213.1414794921875</v>
          </cell>
          <cell r="CX101">
            <v>406.36911010742188</v>
          </cell>
          <cell r="CY101">
            <v>187.92919921875</v>
          </cell>
          <cell r="CZ101">
            <v>458.1944580078125</v>
          </cell>
          <cell r="DA101">
            <v>172.41094970703125</v>
          </cell>
          <cell r="DB101">
            <v>220.86737060546875</v>
          </cell>
          <cell r="DC101">
            <v>201.24964904785156</v>
          </cell>
          <cell r="DD101">
            <v>390.58303833007813</v>
          </cell>
          <cell r="DE101">
            <v>651.96826171875</v>
          </cell>
          <cell r="DF101">
            <v>171.31126403808594</v>
          </cell>
          <cell r="DG101">
            <v>199.42875671386719</v>
          </cell>
          <cell r="DH101">
            <v>211.03755187988281</v>
          </cell>
          <cell r="DI101">
            <v>276.70599365234375</v>
          </cell>
          <cell r="DJ101">
            <v>330.46414184570313</v>
          </cell>
          <cell r="DK101">
            <v>248.26596069335938</v>
          </cell>
          <cell r="DL101">
            <v>1670.76416015625</v>
          </cell>
          <cell r="DM101">
            <v>284.87271118164063</v>
          </cell>
          <cell r="DN101">
            <v>229.68394470214844</v>
          </cell>
          <cell r="DO101">
            <v>160.90608215332031</v>
          </cell>
          <cell r="DQ101">
            <v>963.20159912109375</v>
          </cell>
          <cell r="DR101">
            <v>2381.3798828125</v>
          </cell>
          <cell r="DS101">
            <v>245.60382080078125</v>
          </cell>
          <cell r="DT101">
            <v>131.7847900390625</v>
          </cell>
          <cell r="DV101">
            <v>42810</v>
          </cell>
          <cell r="DW101">
            <v>42810</v>
          </cell>
          <cell r="DX101">
            <v>478.08700561523438</v>
          </cell>
          <cell r="DY101">
            <v>230.531005859375</v>
          </cell>
          <cell r="DZ101">
            <v>435.24798583984375</v>
          </cell>
          <cell r="EA101">
            <v>541.81500244140625</v>
          </cell>
          <cell r="EB101">
            <v>329.49600219726563</v>
          </cell>
          <cell r="EC101">
            <v>506.07101440429688</v>
          </cell>
          <cell r="ED101">
            <v>378.43600463867188</v>
          </cell>
          <cell r="EE101">
            <v>399.27999877929688</v>
          </cell>
          <cell r="EF101">
            <v>408.72299194335938</v>
          </cell>
          <cell r="EG101">
            <v>403.19000244140625</v>
          </cell>
          <cell r="EH101">
            <v>337.61199951171875</v>
          </cell>
          <cell r="EI101">
            <v>314.26699829101563</v>
          </cell>
          <cell r="EJ101">
            <v>470.70498657226563</v>
          </cell>
          <cell r="EK101">
            <v>321.54800415039063</v>
          </cell>
          <cell r="EL101">
            <v>362.04098510742188</v>
          </cell>
          <cell r="EM101">
            <v>210.74099731445313</v>
          </cell>
          <cell r="EN101">
            <v>216.85299682617188</v>
          </cell>
          <cell r="EO101">
            <v>328.72100830078125</v>
          </cell>
          <cell r="EP101">
            <v>214.07269287109375</v>
          </cell>
          <cell r="EQ101">
            <v>207.52508544921875</v>
          </cell>
          <cell r="ER101">
            <v>211.36073303222656</v>
          </cell>
        </row>
        <row r="102">
          <cell r="A102">
            <v>42811</v>
          </cell>
          <cell r="B102">
            <v>220.13099670410156</v>
          </cell>
          <cell r="D102">
            <v>164.75399780273438</v>
          </cell>
          <cell r="G102">
            <v>537.0260009765625</v>
          </cell>
          <cell r="J102">
            <v>369.385986328125</v>
          </cell>
          <cell r="M102">
            <v>477.32598876953125</v>
          </cell>
          <cell r="N102">
            <v>270.19198608398438</v>
          </cell>
          <cell r="P102">
            <v>293.38101196289063</v>
          </cell>
          <cell r="Q102">
            <v>318.92498779296875</v>
          </cell>
          <cell r="R102">
            <v>374.33700561523438</v>
          </cell>
          <cell r="S102">
            <v>412.90399169921875</v>
          </cell>
          <cell r="T102">
            <v>517.61798095703125</v>
          </cell>
          <cell r="U102">
            <v>383.80999755859375</v>
          </cell>
          <cell r="V102">
            <v>550.583984375</v>
          </cell>
          <cell r="W102">
            <v>302.1610107421875</v>
          </cell>
          <cell r="X102">
            <v>388.80599975585938</v>
          </cell>
          <cell r="Y102">
            <v>321.822998046875</v>
          </cell>
          <cell r="Z102">
            <v>392.00100708007813</v>
          </cell>
          <cell r="AA102">
            <v>380.61300659179688</v>
          </cell>
          <cell r="AB102">
            <v>457.7919921875</v>
          </cell>
          <cell r="AC102">
            <v>427.91900634765625</v>
          </cell>
          <cell r="AD102">
            <v>388.94400024414063</v>
          </cell>
          <cell r="AE102">
            <v>383.552001953125</v>
          </cell>
          <cell r="AF102">
            <v>517.68597412109375</v>
          </cell>
          <cell r="AG102">
            <v>450.60198974609375</v>
          </cell>
          <cell r="AH102">
            <v>1032.050048828125</v>
          </cell>
          <cell r="AI102">
            <v>408.4110107421875</v>
          </cell>
          <cell r="AJ102">
            <v>345.57598876953125</v>
          </cell>
          <cell r="AK102">
            <v>350.52301025390625</v>
          </cell>
          <cell r="AL102">
            <v>322.83499145507813</v>
          </cell>
          <cell r="AM102">
            <v>372.30499267578125</v>
          </cell>
          <cell r="AN102">
            <v>377.43798828125</v>
          </cell>
          <cell r="AO102">
            <v>392.43399047851563</v>
          </cell>
          <cell r="AP102">
            <v>359.6099853515625</v>
          </cell>
          <cell r="AQ102">
            <v>377.7340087890625</v>
          </cell>
          <cell r="AR102">
            <v>473.89300537109375</v>
          </cell>
          <cell r="AS102">
            <v>548.76202392578125</v>
          </cell>
          <cell r="AT102">
            <v>364.34698486328125</v>
          </cell>
          <cell r="AU102">
            <v>456.85000610351563</v>
          </cell>
          <cell r="AV102">
            <v>211.46200561523438</v>
          </cell>
          <cell r="AW102">
            <v>209.86900329589844</v>
          </cell>
          <cell r="AX102">
            <v>331.6409912109375</v>
          </cell>
          <cell r="AY102">
            <v>413.21099853515625</v>
          </cell>
          <cell r="BB102">
            <v>386.44100952148438</v>
          </cell>
          <cell r="BE102">
            <v>412.95098876953125</v>
          </cell>
          <cell r="BF102">
            <v>377.43399047851563</v>
          </cell>
          <cell r="BG102">
            <v>1080.7430419921875</v>
          </cell>
          <cell r="BH102">
            <v>2749.989013671875</v>
          </cell>
          <cell r="BI102">
            <v>1197.427978515625</v>
          </cell>
          <cell r="BJ102">
            <v>2021.5030517578125</v>
          </cell>
          <cell r="BK102">
            <v>590.40802001953125</v>
          </cell>
          <cell r="BL102">
            <v>626.69000244140625</v>
          </cell>
          <cell r="BM102">
            <v>655.33197021484375</v>
          </cell>
          <cell r="BN102">
            <v>770.0059814453125</v>
          </cell>
          <cell r="BO102">
            <v>501.14300537109375</v>
          </cell>
          <cell r="BP102">
            <v>292.42898559570313</v>
          </cell>
          <cell r="BQ102">
            <v>530.23297119140625</v>
          </cell>
          <cell r="BR102">
            <v>418.15701293945313</v>
          </cell>
          <cell r="BS102">
            <v>332.0570068359375</v>
          </cell>
          <cell r="BT102">
            <v>421.55300903320313</v>
          </cell>
          <cell r="BU102">
            <v>119.60099792480469</v>
          </cell>
          <cell r="BV102">
            <v>384.29098510742188</v>
          </cell>
          <cell r="BW102">
            <v>289.4949951171875</v>
          </cell>
          <cell r="BX102">
            <v>288.07199096679688</v>
          </cell>
          <cell r="BY102">
            <v>2731.193115234375</v>
          </cell>
          <cell r="BZ102">
            <v>2722.2041015625</v>
          </cell>
          <cell r="CA102">
            <v>281.52099609375</v>
          </cell>
          <cell r="CB102">
            <v>260.98391723632813</v>
          </cell>
          <cell r="CC102">
            <v>265.380126953125</v>
          </cell>
          <cell r="CD102">
            <v>330.31689453125</v>
          </cell>
          <cell r="CE102">
            <v>357.84652709960938</v>
          </cell>
          <cell r="CF102">
            <v>335.42303466796875</v>
          </cell>
          <cell r="CG102">
            <v>361.67227172851563</v>
          </cell>
          <cell r="CH102">
            <v>315.50778198242188</v>
          </cell>
          <cell r="CI102">
            <v>725.15216064453125</v>
          </cell>
          <cell r="CJ102">
            <v>519.62353515625</v>
          </cell>
          <cell r="CK102">
            <v>449.62887573242188</v>
          </cell>
          <cell r="CL102">
            <v>489.07489013671875</v>
          </cell>
          <cell r="CM102">
            <v>1139.663330078125</v>
          </cell>
          <cell r="CN102">
            <v>339.16384887695313</v>
          </cell>
          <cell r="CO102">
            <v>168.69117736816406</v>
          </cell>
          <cell r="CP102">
            <v>432.19635009765625</v>
          </cell>
          <cell r="CQ102">
            <v>275.80532836914063</v>
          </cell>
          <cell r="CR102">
            <v>363.30227661132813</v>
          </cell>
          <cell r="CS102">
            <v>210.07450866699219</v>
          </cell>
          <cell r="CT102">
            <v>452.92965698242188</v>
          </cell>
          <cell r="CU102">
            <v>463.91015625</v>
          </cell>
          <cell r="CV102">
            <v>243.35415649414063</v>
          </cell>
          <cell r="CW102">
            <v>213.38851928710938</v>
          </cell>
          <cell r="CX102">
            <v>406.48126220703125</v>
          </cell>
          <cell r="CY102">
            <v>187.89004516601563</v>
          </cell>
          <cell r="CZ102">
            <v>458.17453002929688</v>
          </cell>
          <cell r="DA102">
            <v>172.49310302734375</v>
          </cell>
          <cell r="DB102">
            <v>221.09635925292969</v>
          </cell>
          <cell r="DC102">
            <v>201.17373657226563</v>
          </cell>
          <cell r="DD102">
            <v>387.16073608398438</v>
          </cell>
          <cell r="DE102">
            <v>652.58111572265625</v>
          </cell>
          <cell r="DF102">
            <v>171.41636657714844</v>
          </cell>
          <cell r="DG102">
            <v>198.82109069824219</v>
          </cell>
          <cell r="DH102">
            <v>211.48822021484375</v>
          </cell>
          <cell r="DI102">
            <v>276.77435302734375</v>
          </cell>
          <cell r="DJ102">
            <v>330.475830078125</v>
          </cell>
          <cell r="DK102">
            <v>248.76629638671875</v>
          </cell>
          <cell r="DL102">
            <v>1672.2618408203125</v>
          </cell>
          <cell r="DM102">
            <v>285.02960205078125</v>
          </cell>
          <cell r="DN102">
            <v>229.73544311523438</v>
          </cell>
          <cell r="DO102">
            <v>161.17436218261719</v>
          </cell>
          <cell r="DQ102">
            <v>965.56719970703125</v>
          </cell>
          <cell r="DR102">
            <v>2378.25</v>
          </cell>
          <cell r="DS102">
            <v>245.83428955078125</v>
          </cell>
          <cell r="DT102">
            <v>131.83055114746094</v>
          </cell>
          <cell r="DV102">
            <v>42811</v>
          </cell>
          <cell r="DW102">
            <v>42811</v>
          </cell>
          <cell r="DX102">
            <v>478.25</v>
          </cell>
          <cell r="DY102">
            <v>230.72700500488281</v>
          </cell>
          <cell r="DZ102">
            <v>435.58700561523438</v>
          </cell>
          <cell r="EA102">
            <v>541.94598388671875</v>
          </cell>
          <cell r="EB102">
            <v>329.76400756835938</v>
          </cell>
          <cell r="EC102">
            <v>506.25601196289063</v>
          </cell>
          <cell r="ED102">
            <v>378.62899780273438</v>
          </cell>
          <cell r="EE102">
            <v>399.14700317382813</v>
          </cell>
          <cell r="EF102">
            <v>408.385009765625</v>
          </cell>
          <cell r="EG102">
            <v>403.32199096679688</v>
          </cell>
          <cell r="EH102">
            <v>337.48001098632813</v>
          </cell>
          <cell r="EI102">
            <v>313.59201049804688</v>
          </cell>
          <cell r="EJ102">
            <v>470.65499877929688</v>
          </cell>
          <cell r="EK102">
            <v>321.42498779296875</v>
          </cell>
          <cell r="EL102">
            <v>362.0830078125</v>
          </cell>
          <cell r="EM102">
            <v>210.81599426269531</v>
          </cell>
          <cell r="EN102">
            <v>216.86700439453125</v>
          </cell>
          <cell r="EO102">
            <v>328.48699951171875</v>
          </cell>
          <cell r="EP102">
            <v>214.0135498046875</v>
          </cell>
          <cell r="EQ102">
            <v>207.48924255371094</v>
          </cell>
          <cell r="ER102">
            <v>211.29983520507813</v>
          </cell>
        </row>
        <row r="103">
          <cell r="A103">
            <v>42814</v>
          </cell>
          <cell r="B103">
            <v>220.53599548339844</v>
          </cell>
          <cell r="D103">
            <v>164.82699584960938</v>
          </cell>
          <cell r="G103">
            <v>536.60198974609375</v>
          </cell>
          <cell r="J103">
            <v>369.77301025390625</v>
          </cell>
          <cell r="M103">
            <v>477.843994140625</v>
          </cell>
          <cell r="N103">
            <v>270.44400024414063</v>
          </cell>
          <cell r="P103">
            <v>293.72299194335938</v>
          </cell>
          <cell r="Q103">
            <v>319.30999755859375</v>
          </cell>
          <cell r="R103">
            <v>374.68899536132813</v>
          </cell>
          <cell r="S103">
            <v>413.1199951171875</v>
          </cell>
          <cell r="T103">
            <v>517.4429931640625</v>
          </cell>
          <cell r="U103">
            <v>384.10299682617188</v>
          </cell>
          <cell r="V103">
            <v>550.7860107421875</v>
          </cell>
          <cell r="W103">
            <v>301.4530029296875</v>
          </cell>
          <cell r="X103">
            <v>389.0469970703125</v>
          </cell>
          <cell r="Y103">
            <v>322.25201416015625</v>
          </cell>
          <cell r="Z103">
            <v>392.37100219726563</v>
          </cell>
          <cell r="AA103">
            <v>379.9119873046875</v>
          </cell>
          <cell r="AB103">
            <v>456.3280029296875</v>
          </cell>
          <cell r="AC103">
            <v>428.32699584960938</v>
          </cell>
          <cell r="AD103">
            <v>389.23001098632813</v>
          </cell>
          <cell r="AE103">
            <v>383.8590087890625</v>
          </cell>
          <cell r="AF103">
            <v>517.9940185546875</v>
          </cell>
          <cell r="AG103">
            <v>450.71600341796875</v>
          </cell>
          <cell r="AH103">
            <v>1033.1700439453125</v>
          </cell>
          <cell r="AI103">
            <v>408.22799682617188</v>
          </cell>
          <cell r="AJ103">
            <v>346.04400634765625</v>
          </cell>
          <cell r="AK103">
            <v>350.89898681640625</v>
          </cell>
          <cell r="AL103">
            <v>323.04598999023438</v>
          </cell>
          <cell r="AM103">
            <v>372.5830078125</v>
          </cell>
          <cell r="AN103">
            <v>377.635009765625</v>
          </cell>
          <cell r="AO103">
            <v>392.81600952148438</v>
          </cell>
          <cell r="AP103">
            <v>359.81600952148438</v>
          </cell>
          <cell r="AQ103">
            <v>378.19900512695313</v>
          </cell>
          <cell r="AR103">
            <v>474.41400146484375</v>
          </cell>
          <cell r="AS103">
            <v>549.22998046875</v>
          </cell>
          <cell r="AT103">
            <v>364.39199829101563</v>
          </cell>
          <cell r="AU103">
            <v>457.32699584960938</v>
          </cell>
          <cell r="AV103">
            <v>211.67100524902344</v>
          </cell>
          <cell r="AW103">
            <v>210.0679931640625</v>
          </cell>
          <cell r="AX103">
            <v>332.04000854492188</v>
          </cell>
          <cell r="AY103">
            <v>413.62701416015625</v>
          </cell>
          <cell r="BB103">
            <v>386.90899658203125</v>
          </cell>
          <cell r="BE103">
            <v>413.54098510742188</v>
          </cell>
          <cell r="BF103">
            <v>377.73098754882813</v>
          </cell>
          <cell r="BG103">
            <v>1083.116943359375</v>
          </cell>
          <cell r="BH103">
            <v>2755.364013671875</v>
          </cell>
          <cell r="BI103">
            <v>1196.5050048828125</v>
          </cell>
          <cell r="BJ103">
            <v>2023.89794921875</v>
          </cell>
          <cell r="BK103">
            <v>592.0880126953125</v>
          </cell>
          <cell r="BL103">
            <v>627.81201171875</v>
          </cell>
          <cell r="BM103">
            <v>656.6099853515625</v>
          </cell>
          <cell r="BN103">
            <v>771.51898193359375</v>
          </cell>
          <cell r="BO103">
            <v>501.85000610351563</v>
          </cell>
          <cell r="BP103">
            <v>292.91400146484375</v>
          </cell>
          <cell r="BQ103">
            <v>530.79302978515625</v>
          </cell>
          <cell r="BR103">
            <v>418.03500366210938</v>
          </cell>
          <cell r="BS103">
            <v>331.65301513671875</v>
          </cell>
          <cell r="BT103">
            <v>421.02700805664063</v>
          </cell>
          <cell r="BU103">
            <v>120.04900360107422</v>
          </cell>
          <cell r="BV103">
            <v>383.94400024414063</v>
          </cell>
          <cell r="BW103">
            <v>289.68099975585938</v>
          </cell>
          <cell r="BX103">
            <v>288.1610107421875</v>
          </cell>
          <cell r="BY103">
            <v>2729.08203125</v>
          </cell>
          <cell r="BZ103">
            <v>2722.1650390625</v>
          </cell>
          <cell r="CA103">
            <v>281.9739990234375</v>
          </cell>
          <cell r="CB103">
            <v>261.52835083007813</v>
          </cell>
          <cell r="CC103">
            <v>265.49713134765625</v>
          </cell>
          <cell r="CD103">
            <v>330.78573608398438</v>
          </cell>
          <cell r="CE103">
            <v>358.01007080078125</v>
          </cell>
          <cell r="CF103">
            <v>335.70278930664063</v>
          </cell>
          <cell r="CG103">
            <v>362.20230102539063</v>
          </cell>
          <cell r="CH103">
            <v>315.48416137695313</v>
          </cell>
          <cell r="CI103">
            <v>725.96917724609375</v>
          </cell>
          <cell r="CJ103">
            <v>520.0701904296875</v>
          </cell>
          <cell r="CK103">
            <v>449.630615234375</v>
          </cell>
          <cell r="CL103">
            <v>489.70791625976563</v>
          </cell>
          <cell r="CM103">
            <v>1139.9718017578125</v>
          </cell>
          <cell r="CN103">
            <v>339.374755859375</v>
          </cell>
          <cell r="CO103">
            <v>168.89396667480469</v>
          </cell>
          <cell r="CP103">
            <v>432.94647216796875</v>
          </cell>
          <cell r="CQ103">
            <v>276.03118896484375</v>
          </cell>
          <cell r="CR103">
            <v>363.75009155273438</v>
          </cell>
          <cell r="CS103">
            <v>210.22886657714844</v>
          </cell>
          <cell r="CT103">
            <v>453.35101318359375</v>
          </cell>
          <cell r="CU103">
            <v>463.926025390625</v>
          </cell>
          <cell r="CV103">
            <v>243.5260009765625</v>
          </cell>
          <cell r="CW103">
            <v>213.63992309570313</v>
          </cell>
          <cell r="CX103">
            <v>406.32345581054688</v>
          </cell>
          <cell r="CY103">
            <v>188.12417602539063</v>
          </cell>
          <cell r="CZ103">
            <v>458.1787109375</v>
          </cell>
          <cell r="DA103">
            <v>172.68463134765625</v>
          </cell>
          <cell r="DB103">
            <v>221.52774047851563</v>
          </cell>
          <cell r="DC103">
            <v>201.38142395019531</v>
          </cell>
          <cell r="DD103">
            <v>384.8953857421875</v>
          </cell>
          <cell r="DE103">
            <v>653.2095947265625</v>
          </cell>
          <cell r="DF103">
            <v>171.58724975585938</v>
          </cell>
          <cell r="DG103">
            <v>198.636474609375</v>
          </cell>
          <cell r="DH103">
            <v>211.51797485351563</v>
          </cell>
          <cell r="DI103">
            <v>276.83721923828125</v>
          </cell>
          <cell r="DJ103">
            <v>330.73800659179688</v>
          </cell>
          <cell r="DK103">
            <v>249.11778259277344</v>
          </cell>
          <cell r="DL103">
            <v>1673.2763671875</v>
          </cell>
          <cell r="DM103">
            <v>285.26919555664063</v>
          </cell>
          <cell r="DN103">
            <v>229.8349609375</v>
          </cell>
          <cell r="DO103">
            <v>161.42192077636719</v>
          </cell>
          <cell r="DQ103">
            <v>972.352294921875</v>
          </cell>
          <cell r="DR103">
            <v>2373.469970703125</v>
          </cell>
          <cell r="DS103">
            <v>245.58065795898438</v>
          </cell>
          <cell r="DT103">
            <v>131.83631896972656</v>
          </cell>
          <cell r="DV103">
            <v>42814</v>
          </cell>
          <cell r="DW103">
            <v>42814</v>
          </cell>
          <cell r="DX103">
            <v>477.25698852539063</v>
          </cell>
          <cell r="DY103">
            <v>231.06399536132813</v>
          </cell>
          <cell r="DZ103">
            <v>435.1669921875</v>
          </cell>
          <cell r="EA103">
            <v>541.5360107421875</v>
          </cell>
          <cell r="EB103">
            <v>329.91900634765625</v>
          </cell>
          <cell r="EC103">
            <v>506.0260009765625</v>
          </cell>
          <cell r="ED103">
            <v>378.23599243164063</v>
          </cell>
          <cell r="EE103">
            <v>398.80099487304688</v>
          </cell>
          <cell r="EF103">
            <v>407.32998657226563</v>
          </cell>
          <cell r="EG103">
            <v>403.2340087890625</v>
          </cell>
          <cell r="EH103">
            <v>337.20199584960938</v>
          </cell>
          <cell r="EI103">
            <v>313.85699462890625</v>
          </cell>
          <cell r="EJ103">
            <v>470.48699951171875</v>
          </cell>
          <cell r="EK103">
            <v>321.2349853515625</v>
          </cell>
          <cell r="EL103">
            <v>362.07598876953125</v>
          </cell>
          <cell r="EM103">
            <v>210.52099609375</v>
          </cell>
          <cell r="EN103">
            <v>216.97500610351563</v>
          </cell>
          <cell r="EO103">
            <v>328.02398681640625</v>
          </cell>
          <cell r="EP103">
            <v>213.85826110839844</v>
          </cell>
          <cell r="EQ103">
            <v>207.29159545898438</v>
          </cell>
          <cell r="ER103">
            <v>211.14433288574219</v>
          </cell>
        </row>
        <row r="104">
          <cell r="A104">
            <v>42815</v>
          </cell>
          <cell r="B104">
            <v>220.55000305175781</v>
          </cell>
          <cell r="D104">
            <v>164.89199829101563</v>
          </cell>
          <cell r="G104">
            <v>537.31402587890625</v>
          </cell>
          <cell r="J104">
            <v>370.135986328125</v>
          </cell>
          <cell r="M104">
            <v>478.4630126953125</v>
          </cell>
          <cell r="N104">
            <v>270.01901245117188</v>
          </cell>
          <cell r="P104">
            <v>293.98800659179688</v>
          </cell>
          <cell r="Q104">
            <v>319.62100219726563</v>
          </cell>
          <cell r="R104">
            <v>375.093994140625</v>
          </cell>
          <cell r="S104">
            <v>413.572998046875</v>
          </cell>
          <cell r="T104">
            <v>517.80902099609375</v>
          </cell>
          <cell r="U104">
            <v>384.52099609375</v>
          </cell>
          <cell r="V104">
            <v>551.48699951171875</v>
          </cell>
          <cell r="W104">
            <v>301.18301391601563</v>
          </cell>
          <cell r="X104">
            <v>389.7869873046875</v>
          </cell>
          <cell r="Y104">
            <v>322.58200073242188</v>
          </cell>
          <cell r="Z104">
            <v>392.67001342773438</v>
          </cell>
          <cell r="AA104">
            <v>381.00299072265625</v>
          </cell>
          <cell r="AB104">
            <v>455.58999633789063</v>
          </cell>
          <cell r="AC104">
            <v>428.64700317382813</v>
          </cell>
          <cell r="AD104">
            <v>389.59100341796875</v>
          </cell>
          <cell r="AE104">
            <v>384.25201416015625</v>
          </cell>
          <cell r="AF104">
            <v>518.41998291015625</v>
          </cell>
          <cell r="AG104">
            <v>451.15399169921875</v>
          </cell>
          <cell r="AH104">
            <v>1034.56005859375</v>
          </cell>
          <cell r="AI104">
            <v>408.54901123046875</v>
          </cell>
          <cell r="AJ104">
            <v>346.364013671875</v>
          </cell>
          <cell r="AK104">
            <v>351.260009765625</v>
          </cell>
          <cell r="AL104">
            <v>323.197998046875</v>
          </cell>
          <cell r="AM104">
            <v>373.23199462890625</v>
          </cell>
          <cell r="AN104">
            <v>378.10198974609375</v>
          </cell>
          <cell r="AO104">
            <v>393.1510009765625</v>
          </cell>
          <cell r="AP104">
            <v>360.24398803710938</v>
          </cell>
          <cell r="AQ104">
            <v>378.54299926757813</v>
          </cell>
          <cell r="AR104">
            <v>474.76300048828125</v>
          </cell>
          <cell r="AS104">
            <v>549.7130126953125</v>
          </cell>
          <cell r="AT104">
            <v>364.84600830078125</v>
          </cell>
          <cell r="AU104">
            <v>457.635986328125</v>
          </cell>
          <cell r="AV104">
            <v>211.99800109863281</v>
          </cell>
          <cell r="AW104">
            <v>210.34300231933594</v>
          </cell>
          <cell r="AX104">
            <v>332.5159912109375</v>
          </cell>
          <cell r="AY104">
            <v>413.9429931640625</v>
          </cell>
          <cell r="BB104">
            <v>387.41400146484375</v>
          </cell>
          <cell r="BE104">
            <v>413.7659912109375</v>
          </cell>
          <cell r="BF104">
            <v>378.11199951171875</v>
          </cell>
          <cell r="BG104">
            <v>1084.968017578125</v>
          </cell>
          <cell r="BH104">
            <v>2761.93408203125</v>
          </cell>
          <cell r="BI104">
            <v>1194.7010498046875</v>
          </cell>
          <cell r="BJ104">
            <v>2027.802001953125</v>
          </cell>
          <cell r="BK104">
            <v>593.906982421875</v>
          </cell>
          <cell r="BL104">
            <v>629.24102783203125</v>
          </cell>
          <cell r="BM104">
            <v>658.21197509765625</v>
          </cell>
          <cell r="BN104">
            <v>773.322998046875</v>
          </cell>
          <cell r="BO104">
            <v>502.60501098632813</v>
          </cell>
          <cell r="BP104">
            <v>293.2449951171875</v>
          </cell>
          <cell r="BQ104">
            <v>531.6619873046875</v>
          </cell>
          <cell r="BR104">
            <v>417.5679931640625</v>
          </cell>
          <cell r="BS104">
            <v>330.99899291992188</v>
          </cell>
          <cell r="BT104">
            <v>420.34100341796875</v>
          </cell>
          <cell r="BU104">
            <v>119.94599914550781</v>
          </cell>
          <cell r="BV104">
            <v>383.35699462890625</v>
          </cell>
          <cell r="BW104">
            <v>289.67401123046875</v>
          </cell>
          <cell r="BX104">
            <v>287.90701293945313</v>
          </cell>
          <cell r="BY104">
            <v>2724.375</v>
          </cell>
          <cell r="BZ104">
            <v>2721.2900390625</v>
          </cell>
          <cell r="CA104">
            <v>282.57199096679688</v>
          </cell>
          <cell r="CB104">
            <v>262.50393676757813</v>
          </cell>
          <cell r="CC104">
            <v>265.54632568359375</v>
          </cell>
          <cell r="CD104">
            <v>331.04769897460938</v>
          </cell>
          <cell r="CE104">
            <v>358.48501586914063</v>
          </cell>
          <cell r="CF104">
            <v>335.95199584960938</v>
          </cell>
          <cell r="CG104">
            <v>362.57598876953125</v>
          </cell>
          <cell r="CH104">
            <v>315.84439086914063</v>
          </cell>
          <cell r="CI104">
            <v>726.94158935546875</v>
          </cell>
          <cell r="CJ104">
            <v>520.235107421875</v>
          </cell>
          <cell r="CK104">
            <v>450.13967895507813</v>
          </cell>
          <cell r="CL104">
            <v>490.24398803710938</v>
          </cell>
          <cell r="CM104">
            <v>1141.7430419921875</v>
          </cell>
          <cell r="CN104">
            <v>339.62625122070313</v>
          </cell>
          <cell r="CO104">
            <v>169.08174133300781</v>
          </cell>
          <cell r="CP104">
            <v>433.39886474609375</v>
          </cell>
          <cell r="CQ104">
            <v>276.22100830078125</v>
          </cell>
          <cell r="CR104">
            <v>364.4808349609375</v>
          </cell>
          <cell r="CS104">
            <v>210.41230773925781</v>
          </cell>
          <cell r="CT104">
            <v>453.90597534179688</v>
          </cell>
          <cell r="CU104">
            <v>464.34033203125</v>
          </cell>
          <cell r="CV104">
            <v>243.79267883300781</v>
          </cell>
          <cell r="CW104">
            <v>214.0186767578125</v>
          </cell>
          <cell r="CX104">
            <v>406.41860961914063</v>
          </cell>
          <cell r="CY104">
            <v>188.22579956054688</v>
          </cell>
          <cell r="CZ104">
            <v>458.99700927734375</v>
          </cell>
          <cell r="DA104">
            <v>172.79879760742188</v>
          </cell>
          <cell r="DB104">
            <v>221.61288452148438</v>
          </cell>
          <cell r="DC104">
            <v>201.28750610351563</v>
          </cell>
          <cell r="DD104">
            <v>386.64511108398438</v>
          </cell>
          <cell r="DE104">
            <v>653.78271484375</v>
          </cell>
          <cell r="DF104">
            <v>171.70222473144531</v>
          </cell>
          <cell r="DG104">
            <v>199.22654724121094</v>
          </cell>
          <cell r="DH104">
            <v>211.67901611328125</v>
          </cell>
          <cell r="DI104">
            <v>276.90234375</v>
          </cell>
          <cell r="DJ104">
            <v>331.0284423828125</v>
          </cell>
          <cell r="DK104">
            <v>249.24705505371094</v>
          </cell>
          <cell r="DL104">
            <v>1675.657958984375</v>
          </cell>
          <cell r="DM104">
            <v>285.92807006835938</v>
          </cell>
          <cell r="DN104">
            <v>229.68832397460938</v>
          </cell>
          <cell r="DO104">
            <v>161.32179260253906</v>
          </cell>
          <cell r="DQ104">
            <v>973.0828857421875</v>
          </cell>
          <cell r="DR104">
            <v>2344.02001953125</v>
          </cell>
          <cell r="DS104">
            <v>244.65017700195313</v>
          </cell>
          <cell r="DT104">
            <v>131.75837707519531</v>
          </cell>
          <cell r="DV104">
            <v>42815</v>
          </cell>
          <cell r="DW104">
            <v>42815</v>
          </cell>
          <cell r="DX104">
            <v>476.63699340820313</v>
          </cell>
          <cell r="DY104">
            <v>231.14399719238281</v>
          </cell>
          <cell r="DZ104">
            <v>434.0260009765625</v>
          </cell>
          <cell r="EA104">
            <v>540.53997802734375</v>
          </cell>
          <cell r="EB104">
            <v>329.73098754882813</v>
          </cell>
          <cell r="EC104">
            <v>505.50100708007813</v>
          </cell>
          <cell r="ED104">
            <v>377.89199829101563</v>
          </cell>
          <cell r="EE104">
            <v>398.22198486328125</v>
          </cell>
          <cell r="EF104">
            <v>405.62298583984375</v>
          </cell>
          <cell r="EG104">
            <v>402.9580078125</v>
          </cell>
          <cell r="EH104">
            <v>336.81399536132813</v>
          </cell>
          <cell r="EI104">
            <v>313.39898681640625</v>
          </cell>
          <cell r="EJ104">
            <v>470.48199462890625</v>
          </cell>
          <cell r="EK104">
            <v>320.52700805664063</v>
          </cell>
          <cell r="EL104">
            <v>362.10598754882813</v>
          </cell>
          <cell r="EM104">
            <v>209.90899658203125</v>
          </cell>
          <cell r="EN104">
            <v>217.00100708007813</v>
          </cell>
          <cell r="EO104">
            <v>327.44601440429688</v>
          </cell>
          <cell r="EP104">
            <v>213.47665405273438</v>
          </cell>
          <cell r="EQ104">
            <v>206.93862915039063</v>
          </cell>
          <cell r="ER104">
            <v>210.78140258789063</v>
          </cell>
        </row>
        <row r="105">
          <cell r="A105">
            <v>42816</v>
          </cell>
          <cell r="B105">
            <v>220.4949951171875</v>
          </cell>
          <cell r="D105">
            <v>164.96099853515625</v>
          </cell>
          <cell r="G105">
            <v>537.33099365234375</v>
          </cell>
          <cell r="J105">
            <v>370.79998779296875</v>
          </cell>
          <cell r="M105">
            <v>479.1400146484375</v>
          </cell>
          <cell r="N105">
            <v>269.97601318359375</v>
          </cell>
          <cell r="P105">
            <v>294.5830078125</v>
          </cell>
          <cell r="Q105">
            <v>320.2349853515625</v>
          </cell>
          <cell r="R105">
            <v>375.3909912109375</v>
          </cell>
          <cell r="S105">
            <v>413.5830078125</v>
          </cell>
          <cell r="T105">
            <v>517.34100341796875</v>
          </cell>
          <cell r="U105">
            <v>384.70098876953125</v>
          </cell>
          <cell r="V105">
            <v>551.12701416015625</v>
          </cell>
          <cell r="W105">
            <v>300.69601440429688</v>
          </cell>
          <cell r="X105">
            <v>389.83499145507813</v>
          </cell>
          <cell r="Y105">
            <v>323.21499633789063</v>
          </cell>
          <cell r="Z105">
            <v>393.40499877929688</v>
          </cell>
          <cell r="AA105">
            <v>380.4949951171875</v>
          </cell>
          <cell r="AB105">
            <v>453.71499633789063</v>
          </cell>
          <cell r="AC105">
            <v>429.0570068359375</v>
          </cell>
          <cell r="AD105">
            <v>389.86099243164063</v>
          </cell>
          <cell r="AE105">
            <v>384.48098754882813</v>
          </cell>
          <cell r="AF105">
            <v>518.49200439453125</v>
          </cell>
          <cell r="AG105">
            <v>451.03399658203125</v>
          </cell>
          <cell r="AH105">
            <v>1034.362060546875</v>
          </cell>
          <cell r="AI105">
            <v>408.35000610351563</v>
          </cell>
          <cell r="AJ105">
            <v>347.12200927734375</v>
          </cell>
          <cell r="AK105">
            <v>351.7349853515625</v>
          </cell>
          <cell r="AL105">
            <v>323.37600708007813</v>
          </cell>
          <cell r="AM105">
            <v>373.24301147460938</v>
          </cell>
          <cell r="AN105">
            <v>378.25299072265625</v>
          </cell>
          <cell r="AO105">
            <v>393.57901000976563</v>
          </cell>
          <cell r="AP105">
            <v>360.40499877929688</v>
          </cell>
          <cell r="AQ105">
            <v>379.24798583984375</v>
          </cell>
          <cell r="AR105">
            <v>475.21600341796875</v>
          </cell>
          <cell r="AS105">
            <v>549.82501220703125</v>
          </cell>
          <cell r="AT105">
            <v>364.75799560546875</v>
          </cell>
          <cell r="AU105">
            <v>458.01199340820313</v>
          </cell>
          <cell r="AV105">
            <v>212.15899658203125</v>
          </cell>
          <cell r="AW105">
            <v>210.53599548339844</v>
          </cell>
          <cell r="AX105">
            <v>332.739990234375</v>
          </cell>
          <cell r="AY105">
            <v>414.47698974609375</v>
          </cell>
          <cell r="BB105">
            <v>387.38299560546875</v>
          </cell>
          <cell r="BE105">
            <v>413.75900268554688</v>
          </cell>
          <cell r="BF105">
            <v>378.41000366210938</v>
          </cell>
          <cell r="BG105">
            <v>1084.8360595703125</v>
          </cell>
          <cell r="BH105">
            <v>2767.626953125</v>
          </cell>
          <cell r="BI105">
            <v>1190.9759521484375</v>
          </cell>
          <cell r="BJ105">
            <v>2031.3310546875</v>
          </cell>
          <cell r="BK105">
            <v>596.2130126953125</v>
          </cell>
          <cell r="BL105">
            <v>630.51202392578125</v>
          </cell>
          <cell r="BM105">
            <v>659.61199951171875</v>
          </cell>
          <cell r="BN105">
            <v>774.8289794921875</v>
          </cell>
          <cell r="BO105">
            <v>503.39801025390625</v>
          </cell>
          <cell r="BP105">
            <v>293.91500854492188</v>
          </cell>
          <cell r="BQ105">
            <v>532.4749755859375</v>
          </cell>
          <cell r="BR105">
            <v>416.489990234375</v>
          </cell>
          <cell r="BS105">
            <v>329.86300659179688</v>
          </cell>
          <cell r="BT105">
            <v>418.61700439453125</v>
          </cell>
          <cell r="BU105">
            <v>119.19499969482422</v>
          </cell>
          <cell r="BV105">
            <v>382.197998046875</v>
          </cell>
          <cell r="BW105">
            <v>289.43399047851563</v>
          </cell>
          <cell r="BX105">
            <v>288.385986328125</v>
          </cell>
          <cell r="BY105">
            <v>2715.197998046875</v>
          </cell>
          <cell r="BZ105">
            <v>2719.2470703125</v>
          </cell>
          <cell r="CA105">
            <v>283.12298583984375</v>
          </cell>
          <cell r="CB105">
            <v>263.13601684570313</v>
          </cell>
          <cell r="CC105">
            <v>265.575439453125</v>
          </cell>
          <cell r="CD105">
            <v>331.815673828125</v>
          </cell>
          <cell r="CE105">
            <v>358.30831909179688</v>
          </cell>
          <cell r="CF105">
            <v>336.24124145507813</v>
          </cell>
          <cell r="CG105">
            <v>363.29830932617188</v>
          </cell>
          <cell r="CH105">
            <v>315.81561279296875</v>
          </cell>
          <cell r="CI105">
            <v>726.9896240234375</v>
          </cell>
          <cell r="CJ105">
            <v>520.3846435546875</v>
          </cell>
          <cell r="CK105">
            <v>449.88211059570313</v>
          </cell>
          <cell r="CL105">
            <v>489.38653564453125</v>
          </cell>
          <cell r="CM105">
            <v>1141.62060546875</v>
          </cell>
          <cell r="CN105">
            <v>340.02386474609375</v>
          </cell>
          <cell r="CO105">
            <v>169.31948852539063</v>
          </cell>
          <cell r="CP105">
            <v>433.92929077148438</v>
          </cell>
          <cell r="CQ105">
            <v>276.64083862304688</v>
          </cell>
          <cell r="CR105">
            <v>364.94888305664063</v>
          </cell>
          <cell r="CS105">
            <v>210.69503784179688</v>
          </cell>
          <cell r="CT105">
            <v>453.85284423828125</v>
          </cell>
          <cell r="CU105">
            <v>464.19415283203125</v>
          </cell>
          <cell r="CV105">
            <v>243.7098388671875</v>
          </cell>
          <cell r="CW105">
            <v>214.43679809570313</v>
          </cell>
          <cell r="CX105">
            <v>406.61968994140625</v>
          </cell>
          <cell r="CY105">
            <v>188.60154724121094</v>
          </cell>
          <cell r="CZ105">
            <v>458.58297729492188</v>
          </cell>
          <cell r="DA105">
            <v>173.09085083007813</v>
          </cell>
          <cell r="DB105">
            <v>221.85763549804688</v>
          </cell>
          <cell r="DC105">
            <v>200.85624694824219</v>
          </cell>
          <cell r="DD105">
            <v>384.91867065429688</v>
          </cell>
          <cell r="DE105">
            <v>653.75555419921875</v>
          </cell>
          <cell r="DF105">
            <v>171.89100646972656</v>
          </cell>
          <cell r="DG105">
            <v>199.21763610839844</v>
          </cell>
          <cell r="DH105">
            <v>211.69369506835938</v>
          </cell>
          <cell r="DI105">
            <v>276.97796630859375</v>
          </cell>
          <cell r="DJ105">
            <v>331.54522705078125</v>
          </cell>
          <cell r="DK105">
            <v>249.05455017089844</v>
          </cell>
          <cell r="DL105">
            <v>1675.9708251953125</v>
          </cell>
          <cell r="DM105">
            <v>286.06411743164063</v>
          </cell>
          <cell r="DN105">
            <v>229.99507141113281</v>
          </cell>
          <cell r="DO105">
            <v>161.31820678710938</v>
          </cell>
          <cell r="DQ105">
            <v>966.97021484375</v>
          </cell>
          <cell r="DR105">
            <v>2348.449951171875</v>
          </cell>
          <cell r="DS105">
            <v>244.59403991699219</v>
          </cell>
          <cell r="DT105">
            <v>131.79139709472656</v>
          </cell>
          <cell r="DV105">
            <v>42816</v>
          </cell>
          <cell r="DW105">
            <v>42816</v>
          </cell>
          <cell r="DX105">
            <v>474.1300048828125</v>
          </cell>
          <cell r="DY105">
            <v>230.31500244140625</v>
          </cell>
          <cell r="DZ105">
            <v>432.9219970703125</v>
          </cell>
          <cell r="EA105">
            <v>539.20599365234375</v>
          </cell>
          <cell r="EB105">
            <v>328.489013671875</v>
          </cell>
          <cell r="EC105">
            <v>504.38900756835938</v>
          </cell>
          <cell r="ED105">
            <v>376.27499389648438</v>
          </cell>
          <cell r="EE105">
            <v>397.3489990234375</v>
          </cell>
          <cell r="EF105">
            <v>404.58401489257813</v>
          </cell>
          <cell r="EG105">
            <v>401.72100830078125</v>
          </cell>
          <cell r="EH105">
            <v>336.01699829101563</v>
          </cell>
          <cell r="EI105">
            <v>312.2449951171875</v>
          </cell>
          <cell r="EJ105">
            <v>469.92300415039063</v>
          </cell>
          <cell r="EK105">
            <v>319.38800048828125</v>
          </cell>
          <cell r="EL105">
            <v>361.31500244140625</v>
          </cell>
          <cell r="EM105">
            <v>209.26800537109375</v>
          </cell>
          <cell r="EN105">
            <v>216.44200134277344</v>
          </cell>
          <cell r="EO105">
            <v>325.968994140625</v>
          </cell>
          <cell r="EP105">
            <v>212.87028503417969</v>
          </cell>
          <cell r="EQ105">
            <v>206.26678466796875</v>
          </cell>
          <cell r="ER105">
            <v>210.19302368164063</v>
          </cell>
        </row>
        <row r="106">
          <cell r="A106">
            <v>42817</v>
          </cell>
          <cell r="B106">
            <v>220.781005859375</v>
          </cell>
          <cell r="D106">
            <v>165.02699279785156</v>
          </cell>
          <cell r="G106">
            <v>538.48699951171875</v>
          </cell>
          <cell r="J106">
            <v>370.81399536132813</v>
          </cell>
          <cell r="M106">
            <v>479.08499145507813</v>
          </cell>
          <cell r="N106">
            <v>269.94400024414063</v>
          </cell>
          <cell r="P106">
            <v>294.51300048828125</v>
          </cell>
          <cell r="Q106">
            <v>320.20700073242188</v>
          </cell>
          <cell r="R106">
            <v>375.57400512695313</v>
          </cell>
          <cell r="S106">
            <v>413.989013671875</v>
          </cell>
          <cell r="T106">
            <v>518.39599609375</v>
          </cell>
          <cell r="U106">
            <v>384.968994140625</v>
          </cell>
          <cell r="V106">
            <v>551.5360107421875</v>
          </cell>
          <cell r="W106">
            <v>302.4219970703125</v>
          </cell>
          <cell r="X106">
            <v>390.0159912109375</v>
          </cell>
          <cell r="Y106">
            <v>323.19900512695313</v>
          </cell>
          <cell r="Z106">
            <v>393.16500854492188</v>
          </cell>
          <cell r="AA106">
            <v>380.89898681640625</v>
          </cell>
          <cell r="AB106">
            <v>457.42498779296875</v>
          </cell>
          <cell r="AC106">
            <v>429.80499267578125</v>
          </cell>
          <cell r="AD106">
            <v>389.97900390625</v>
          </cell>
          <cell r="AE106">
            <v>384.63198852539063</v>
          </cell>
          <cell r="AF106">
            <v>518.593994140625</v>
          </cell>
          <cell r="AG106">
            <v>451.62701416015625</v>
          </cell>
          <cell r="AH106">
            <v>1034.6929931640625</v>
          </cell>
          <cell r="AI106">
            <v>409.35101318359375</v>
          </cell>
          <cell r="AJ106">
            <v>347.10101318359375</v>
          </cell>
          <cell r="AK106">
            <v>351.80599975585938</v>
          </cell>
          <cell r="AL106">
            <v>323.406005859375</v>
          </cell>
          <cell r="AM106">
            <v>373.58599853515625</v>
          </cell>
          <cell r="AN106">
            <v>378.33599853515625</v>
          </cell>
          <cell r="AO106">
            <v>393.92599487304688</v>
          </cell>
          <cell r="AP106">
            <v>360.49899291992188</v>
          </cell>
          <cell r="AQ106">
            <v>379.24099731445313</v>
          </cell>
          <cell r="AR106">
            <v>475.552001953125</v>
          </cell>
          <cell r="AS106">
            <v>549.93402099609375</v>
          </cell>
          <cell r="AT106">
            <v>365.38400268554688</v>
          </cell>
          <cell r="AU106">
            <v>458.22900390625</v>
          </cell>
          <cell r="AV106">
            <v>212.28900146484375</v>
          </cell>
          <cell r="AW106">
            <v>210.6510009765625</v>
          </cell>
          <cell r="AX106">
            <v>332.67599487304688</v>
          </cell>
          <cell r="AY106">
            <v>414.45199584960938</v>
          </cell>
          <cell r="BB106">
            <v>387.82199096679688</v>
          </cell>
          <cell r="BE106">
            <v>413.79598999023438</v>
          </cell>
          <cell r="BF106">
            <v>378.63299560546875</v>
          </cell>
          <cell r="BG106">
            <v>1085.97705078125</v>
          </cell>
          <cell r="BH106">
            <v>2765.39404296875</v>
          </cell>
          <cell r="BI106">
            <v>1192.8790283203125</v>
          </cell>
          <cell r="BJ106">
            <v>2029.1390380859375</v>
          </cell>
          <cell r="BK106">
            <v>595.719970703125</v>
          </cell>
          <cell r="BL106">
            <v>630.01202392578125</v>
          </cell>
          <cell r="BM106">
            <v>659.07501220703125</v>
          </cell>
          <cell r="BN106">
            <v>774.2080078125</v>
          </cell>
          <cell r="BO106">
            <v>503.1090087890625</v>
          </cell>
          <cell r="BP106">
            <v>293.63101196289063</v>
          </cell>
          <cell r="BQ106">
            <v>533.0999755859375</v>
          </cell>
          <cell r="BR106">
            <v>417.04098510742188</v>
          </cell>
          <cell r="BS106">
            <v>330.50201416015625</v>
          </cell>
          <cell r="BT106">
            <v>419.30999755859375</v>
          </cell>
          <cell r="BU106">
            <v>119.20099639892578</v>
          </cell>
          <cell r="BV106">
            <v>382.82598876953125</v>
          </cell>
          <cell r="BW106">
            <v>289.53298950195313</v>
          </cell>
          <cell r="BX106">
            <v>288.23800659179688</v>
          </cell>
          <cell r="BY106">
            <v>2721.56201171875</v>
          </cell>
          <cell r="BZ106">
            <v>2718.843994140625</v>
          </cell>
          <cell r="CA106">
            <v>282.9010009765625</v>
          </cell>
          <cell r="CB106">
            <v>262.95828247070313</v>
          </cell>
          <cell r="CC106">
            <v>265.58770751953125</v>
          </cell>
          <cell r="CD106">
            <v>331.82498168945313</v>
          </cell>
          <cell r="CE106">
            <v>358.76708984375</v>
          </cell>
          <cell r="CF106">
            <v>336.26611328125</v>
          </cell>
          <cell r="CG106">
            <v>363.280029296875</v>
          </cell>
          <cell r="CH106">
            <v>316.3330078125</v>
          </cell>
          <cell r="CI106">
            <v>727.35589599609375</v>
          </cell>
          <cell r="CJ106">
            <v>520.46051025390625</v>
          </cell>
          <cell r="CK106">
            <v>450.69293212890625</v>
          </cell>
          <cell r="CL106">
            <v>489.1158447265625</v>
          </cell>
          <cell r="CM106">
            <v>1141.8399658203125</v>
          </cell>
          <cell r="CN106">
            <v>340.0537109375</v>
          </cell>
          <cell r="CO106">
            <v>169.35920715332031</v>
          </cell>
          <cell r="CP106">
            <v>434.27737426757813</v>
          </cell>
          <cell r="CQ106">
            <v>276.64617919921875</v>
          </cell>
          <cell r="CR106">
            <v>364.99630737304688</v>
          </cell>
          <cell r="CS106">
            <v>210.68646240234375</v>
          </cell>
          <cell r="CT106">
            <v>454.15493774414063</v>
          </cell>
          <cell r="CU106">
            <v>464.90121459960938</v>
          </cell>
          <cell r="CV106">
            <v>243.93116760253906</v>
          </cell>
          <cell r="CW106">
            <v>214.27024841308594</v>
          </cell>
          <cell r="CX106">
            <v>407.989013671875</v>
          </cell>
          <cell r="CY106">
            <v>188.51181030273438</v>
          </cell>
          <cell r="CZ106">
            <v>458.72930908203125</v>
          </cell>
          <cell r="DA106">
            <v>173.14857482910156</v>
          </cell>
          <cell r="DB106">
            <v>221.83067321777344</v>
          </cell>
          <cell r="DC106">
            <v>201.11273193359375</v>
          </cell>
          <cell r="DD106">
            <v>385.84649658203125</v>
          </cell>
          <cell r="DE106">
            <v>654.258056640625</v>
          </cell>
          <cell r="DF106">
            <v>171.94267272949219</v>
          </cell>
          <cell r="DG106">
            <v>199.38380432128906</v>
          </cell>
          <cell r="DH106">
            <v>211.81837463378906</v>
          </cell>
          <cell r="DI106">
            <v>277.05911254882813</v>
          </cell>
          <cell r="DJ106">
            <v>331.53408813476563</v>
          </cell>
          <cell r="DK106">
            <v>249.42997741699219</v>
          </cell>
          <cell r="DL106">
            <v>1676.2928466796875</v>
          </cell>
          <cell r="DM106">
            <v>286.11996459960938</v>
          </cell>
          <cell r="DN106">
            <v>229.87020874023438</v>
          </cell>
          <cell r="DO106">
            <v>161.41731262207031</v>
          </cell>
          <cell r="DQ106">
            <v>967.9229736328125</v>
          </cell>
          <cell r="DR106">
            <v>2345.9599609375</v>
          </cell>
          <cell r="DS106">
            <v>244.92962646484375</v>
          </cell>
          <cell r="DT106">
            <v>131.8572998046875</v>
          </cell>
          <cell r="DV106">
            <v>42817</v>
          </cell>
          <cell r="DW106">
            <v>42817</v>
          </cell>
          <cell r="DX106">
            <v>475.33999633789063</v>
          </cell>
          <cell r="DY106">
            <v>230.54899597167969</v>
          </cell>
          <cell r="DZ106">
            <v>433.26199340820313</v>
          </cell>
          <cell r="EA106">
            <v>540.14202880859375</v>
          </cell>
          <cell r="EB106">
            <v>328.74200439453125</v>
          </cell>
          <cell r="EC106">
            <v>504.76800537109375</v>
          </cell>
          <cell r="ED106">
            <v>377.80899047851563</v>
          </cell>
          <cell r="EE106">
            <v>397.76699829101563</v>
          </cell>
          <cell r="EF106">
            <v>405.76400756835938</v>
          </cell>
          <cell r="EG106">
            <v>402.04598999023438</v>
          </cell>
          <cell r="EH106">
            <v>336.40701293945313</v>
          </cell>
          <cell r="EI106">
            <v>313.1099853515625</v>
          </cell>
          <cell r="EJ106">
            <v>470.26998901367188</v>
          </cell>
          <cell r="EK106">
            <v>319.67800903320313</v>
          </cell>
          <cell r="EL106">
            <v>361.69900512695313</v>
          </cell>
          <cell r="EM106">
            <v>209.38699340820313</v>
          </cell>
          <cell r="EN106">
            <v>216.95199584960938</v>
          </cell>
          <cell r="EO106">
            <v>326.822998046875</v>
          </cell>
          <cell r="EP106">
            <v>213.21818542480469</v>
          </cell>
          <cell r="EQ106">
            <v>206.63558959960938</v>
          </cell>
          <cell r="ER106">
            <v>210.52626037597656</v>
          </cell>
        </row>
        <row r="107">
          <cell r="A107">
            <v>42818</v>
          </cell>
          <cell r="B107">
            <v>220.89700317382813</v>
          </cell>
          <cell r="D107">
            <v>165.08799743652344</v>
          </cell>
          <cell r="G107">
            <v>539.427978515625</v>
          </cell>
          <cell r="J107">
            <v>370.73699951171875</v>
          </cell>
          <cell r="M107">
            <v>479.42098999023438</v>
          </cell>
          <cell r="N107">
            <v>270.125</v>
          </cell>
          <cell r="P107">
            <v>294.49700927734375</v>
          </cell>
          <cell r="Q107">
            <v>320.20098876953125</v>
          </cell>
          <cell r="R107">
            <v>376.17300415039063</v>
          </cell>
          <cell r="S107">
            <v>414.385986328125</v>
          </cell>
          <cell r="T107">
            <v>519.135986328125</v>
          </cell>
          <cell r="U107">
            <v>385.47900390625</v>
          </cell>
          <cell r="V107">
            <v>551.97100830078125</v>
          </cell>
          <cell r="W107">
            <v>303.39999389648438</v>
          </cell>
          <cell r="X107">
            <v>390.32998657226563</v>
          </cell>
          <cell r="Y107">
            <v>323.19100952148438</v>
          </cell>
          <cell r="Z107">
            <v>393.260009765625</v>
          </cell>
          <cell r="AA107">
            <v>380.9949951171875</v>
          </cell>
          <cell r="AB107">
            <v>459.07000732421875</v>
          </cell>
          <cell r="AC107">
            <v>430.84698486328125</v>
          </cell>
          <cell r="AD107">
            <v>390.03799438476563</v>
          </cell>
          <cell r="AE107">
            <v>384.73001098632813</v>
          </cell>
          <cell r="AF107">
            <v>518.95599365234375</v>
          </cell>
          <cell r="AG107">
            <v>452.12600708007813</v>
          </cell>
          <cell r="AH107">
            <v>1035.301025390625</v>
          </cell>
          <cell r="AI107">
            <v>410.0150146484375</v>
          </cell>
          <cell r="AJ107">
            <v>347.05899047851563</v>
          </cell>
          <cell r="AK107">
            <v>352.08401489257813</v>
          </cell>
          <cell r="AL107">
            <v>323.59298706054688</v>
          </cell>
          <cell r="AM107">
            <v>374.7659912109375</v>
          </cell>
          <cell r="AN107">
            <v>378.64999389648438</v>
          </cell>
          <cell r="AO107">
            <v>394.36099243164063</v>
          </cell>
          <cell r="AP107">
            <v>360.74099731445313</v>
          </cell>
          <cell r="AQ107">
            <v>379.24398803710938</v>
          </cell>
          <cell r="AR107">
            <v>475.71798706054688</v>
          </cell>
          <cell r="AS107">
            <v>550.2550048828125</v>
          </cell>
          <cell r="AT107">
            <v>366.24600219726563</v>
          </cell>
          <cell r="AU107">
            <v>458.45001220703125</v>
          </cell>
          <cell r="AV107">
            <v>212.572998046875</v>
          </cell>
          <cell r="AW107">
            <v>210.87699890136719</v>
          </cell>
          <cell r="AX107">
            <v>333.04800415039063</v>
          </cell>
          <cell r="AY107">
            <v>414.86199951171875</v>
          </cell>
          <cell r="BB107">
            <v>389.46200561523438</v>
          </cell>
          <cell r="BE107">
            <v>413.98800659179688</v>
          </cell>
          <cell r="BF107">
            <v>378.9739990234375</v>
          </cell>
          <cell r="BG107">
            <v>1087.7110595703125</v>
          </cell>
          <cell r="BH107">
            <v>2769.593994140625</v>
          </cell>
          <cell r="BI107">
            <v>1194.948974609375</v>
          </cell>
          <cell r="BJ107">
            <v>2030.35595703125</v>
          </cell>
          <cell r="BK107">
            <v>597.47198486328125</v>
          </cell>
          <cell r="BL107">
            <v>630.8270263671875</v>
          </cell>
          <cell r="BM107">
            <v>659.98797607421875</v>
          </cell>
          <cell r="BN107">
            <v>775.47100830078125</v>
          </cell>
          <cell r="BO107">
            <v>503.489013671875</v>
          </cell>
          <cell r="BP107">
            <v>294.93899536132813</v>
          </cell>
          <cell r="BQ107">
            <v>533.156982421875</v>
          </cell>
          <cell r="BR107">
            <v>417.70999145507813</v>
          </cell>
          <cell r="BS107">
            <v>331.06298828125</v>
          </cell>
          <cell r="BT107">
            <v>420.25799560546875</v>
          </cell>
          <cell r="BU107">
            <v>119.02200317382813</v>
          </cell>
          <cell r="BV107">
            <v>383.52700805664063</v>
          </cell>
          <cell r="BW107">
            <v>289.62899780273438</v>
          </cell>
          <cell r="BX107">
            <v>288.32400512695313</v>
          </cell>
          <cell r="BY107">
            <v>2726.85205078125</v>
          </cell>
          <cell r="BZ107">
            <v>2718.5859375</v>
          </cell>
          <cell r="CA107">
            <v>283.20401000976563</v>
          </cell>
          <cell r="CB107">
            <v>263.29135131835938</v>
          </cell>
          <cell r="CC107">
            <v>265.72186279296875</v>
          </cell>
          <cell r="CD107">
            <v>331.70932006835938</v>
          </cell>
          <cell r="CE107">
            <v>360.0509033203125</v>
          </cell>
          <cell r="CF107">
            <v>336.51824951171875</v>
          </cell>
          <cell r="CG107">
            <v>363.3314208984375</v>
          </cell>
          <cell r="CH107">
            <v>316.74362182617188</v>
          </cell>
          <cell r="CI107">
            <v>727.82513427734375</v>
          </cell>
          <cell r="CJ107">
            <v>520.8189697265625</v>
          </cell>
          <cell r="CK107">
            <v>451.2418212890625</v>
          </cell>
          <cell r="CL107">
            <v>489.18560791015625</v>
          </cell>
          <cell r="CM107">
            <v>1142.5721435546875</v>
          </cell>
          <cell r="CN107">
            <v>340.0404052734375</v>
          </cell>
          <cell r="CO107">
            <v>169.53375244140625</v>
          </cell>
          <cell r="CP107">
            <v>435.46377563476563</v>
          </cell>
          <cell r="CQ107">
            <v>276.6309814453125</v>
          </cell>
          <cell r="CR107">
            <v>365.33694458007813</v>
          </cell>
          <cell r="CS107">
            <v>210.82269287109375</v>
          </cell>
          <cell r="CT107">
            <v>454.37213134765625</v>
          </cell>
          <cell r="CU107">
            <v>465.50906372070313</v>
          </cell>
          <cell r="CV107">
            <v>244.13626098632813</v>
          </cell>
          <cell r="CW107">
            <v>214.41572570800781</v>
          </cell>
          <cell r="CX107">
            <v>408.76275634765625</v>
          </cell>
          <cell r="CY107">
            <v>188.53450012207031</v>
          </cell>
          <cell r="CZ107">
            <v>459.00784301757813</v>
          </cell>
          <cell r="DA107">
            <v>173.12925720214844</v>
          </cell>
          <cell r="DB107">
            <v>222.31098937988281</v>
          </cell>
          <cell r="DC107">
            <v>201.44354248046875</v>
          </cell>
          <cell r="DD107">
            <v>386.07742309570313</v>
          </cell>
          <cell r="DE107">
            <v>654.8238525390625</v>
          </cell>
          <cell r="DF107">
            <v>171.94374084472656</v>
          </cell>
          <cell r="DG107">
            <v>199.29989624023438</v>
          </cell>
          <cell r="DH107">
            <v>212.04899597167969</v>
          </cell>
          <cell r="DI107">
            <v>277.08248901367188</v>
          </cell>
          <cell r="DJ107">
            <v>331.46142578125</v>
          </cell>
          <cell r="DK107">
            <v>249.57048034667969</v>
          </cell>
          <cell r="DL107">
            <v>1677.070068359375</v>
          </cell>
          <cell r="DM107">
            <v>286.21029663085938</v>
          </cell>
          <cell r="DN107">
            <v>229.97859191894531</v>
          </cell>
          <cell r="DO107">
            <v>161.55935668945313</v>
          </cell>
          <cell r="DQ107">
            <v>969.1259765625</v>
          </cell>
          <cell r="DR107">
            <v>2343.97998046875</v>
          </cell>
          <cell r="DS107">
            <v>245.74360656738281</v>
          </cell>
          <cell r="DT107">
            <v>131.904541015625</v>
          </cell>
          <cell r="DV107">
            <v>42818</v>
          </cell>
          <cell r="DW107">
            <v>42818</v>
          </cell>
          <cell r="DX107">
            <v>476.47100830078125</v>
          </cell>
          <cell r="DY107">
            <v>230.61900329589844</v>
          </cell>
          <cell r="DZ107">
            <v>433.61898803710938</v>
          </cell>
          <cell r="EA107">
            <v>540.65301513671875</v>
          </cell>
          <cell r="EB107">
            <v>328.87200927734375</v>
          </cell>
          <cell r="EC107">
            <v>505.61898803710938</v>
          </cell>
          <cell r="ED107">
            <v>378.07699584960938</v>
          </cell>
          <cell r="EE107">
            <v>398.114013671875</v>
          </cell>
          <cell r="EF107">
            <v>407.85299682617188</v>
          </cell>
          <cell r="EG107">
            <v>402.39700317382813</v>
          </cell>
          <cell r="EH107">
            <v>337.13101196289063</v>
          </cell>
          <cell r="EI107">
            <v>313.41400146484375</v>
          </cell>
          <cell r="EJ107">
            <v>470.50601196289063</v>
          </cell>
          <cell r="EK107">
            <v>319.92300415039063</v>
          </cell>
          <cell r="EL107">
            <v>362.33401489257813</v>
          </cell>
          <cell r="EM107">
            <v>209.57099914550781</v>
          </cell>
          <cell r="EN107">
            <v>216.73399353027344</v>
          </cell>
          <cell r="EO107">
            <v>327.38900756835938</v>
          </cell>
          <cell r="EP107">
            <v>213.56285095214844</v>
          </cell>
          <cell r="EQ107">
            <v>206.99603271484375</v>
          </cell>
          <cell r="ER107">
            <v>210.87821960449219</v>
          </cell>
        </row>
        <row r="108">
          <cell r="A108">
            <v>42821</v>
          </cell>
          <cell r="B108">
            <v>221.10800170898438</v>
          </cell>
          <cell r="D108">
            <v>165.20399475097656</v>
          </cell>
          <cell r="G108">
            <v>540.260009765625</v>
          </cell>
          <cell r="J108">
            <v>371.54800415039063</v>
          </cell>
          <cell r="M108">
            <v>480.17800903320313</v>
          </cell>
          <cell r="N108">
            <v>270.22698974609375</v>
          </cell>
          <cell r="P108">
            <v>295.05599975585938</v>
          </cell>
          <cell r="Q108">
            <v>320.81500244140625</v>
          </cell>
          <cell r="R108">
            <v>376.95901489257813</v>
          </cell>
          <cell r="S108">
            <v>414.8800048828125</v>
          </cell>
          <cell r="T108">
            <v>519.1400146484375</v>
          </cell>
          <cell r="U108">
            <v>386.13900756835938</v>
          </cell>
          <cell r="V108">
            <v>552.4019775390625</v>
          </cell>
          <cell r="W108">
            <v>302.739990234375</v>
          </cell>
          <cell r="X108">
            <v>390.49700927734375</v>
          </cell>
          <cell r="Y108">
            <v>323.84600830078125</v>
          </cell>
          <cell r="Z108">
            <v>393.88101196289063</v>
          </cell>
          <cell r="AA108">
            <v>381.73599243164063</v>
          </cell>
          <cell r="AB108">
            <v>457.01998901367188</v>
          </cell>
          <cell r="AC108">
            <v>431.8699951171875</v>
          </cell>
          <cell r="AD108">
            <v>390.49700927734375</v>
          </cell>
          <cell r="AE108">
            <v>385.1300048828125</v>
          </cell>
          <cell r="AF108">
            <v>519.47198486328125</v>
          </cell>
          <cell r="AG108">
            <v>452.49700927734375</v>
          </cell>
          <cell r="AH108">
            <v>1036.2540283203125</v>
          </cell>
          <cell r="AI108">
            <v>410.29400634765625</v>
          </cell>
          <cell r="AJ108">
            <v>347.85501098632813</v>
          </cell>
          <cell r="AK108">
            <v>352.79000854492188</v>
          </cell>
          <cell r="AL108">
            <v>323.93600463867188</v>
          </cell>
          <cell r="AM108">
            <v>375.55300903320313</v>
          </cell>
          <cell r="AN108">
            <v>379.10501098632813</v>
          </cell>
          <cell r="AO108">
            <v>395.13900756835938</v>
          </cell>
          <cell r="AP108">
            <v>361.15899658203125</v>
          </cell>
          <cell r="AQ108">
            <v>380.03500366210938</v>
          </cell>
          <cell r="AR108">
            <v>476.53201293945313</v>
          </cell>
          <cell r="AS108">
            <v>550.802001953125</v>
          </cell>
          <cell r="AT108">
            <v>366.7449951171875</v>
          </cell>
          <cell r="AU108">
            <v>459.28399658203125</v>
          </cell>
          <cell r="AV108">
            <v>212.99899291992188</v>
          </cell>
          <cell r="AW108">
            <v>211.3070068359375</v>
          </cell>
          <cell r="AX108">
            <v>333.56298828125</v>
          </cell>
          <cell r="AY108">
            <v>415.60198974609375</v>
          </cell>
          <cell r="BB108">
            <v>390.44699096679688</v>
          </cell>
          <cell r="BE108">
            <v>414.5469970703125</v>
          </cell>
          <cell r="BF108">
            <v>379.57699584960938</v>
          </cell>
          <cell r="BG108">
            <v>1088.926025390625</v>
          </cell>
          <cell r="BH108">
            <v>2773.64111328125</v>
          </cell>
          <cell r="BI108">
            <v>1193.928955078125</v>
          </cell>
          <cell r="BJ108">
            <v>2032.802001953125</v>
          </cell>
          <cell r="BK108">
            <v>598.4520263671875</v>
          </cell>
          <cell r="BL108">
            <v>631.698974609375</v>
          </cell>
          <cell r="BM108">
            <v>660.92901611328125</v>
          </cell>
          <cell r="BN108">
            <v>776.635009765625</v>
          </cell>
          <cell r="BO108">
            <v>503.92098999023438</v>
          </cell>
          <cell r="BP108">
            <v>294.97601318359375</v>
          </cell>
          <cell r="BQ108">
            <v>534.07098388671875</v>
          </cell>
          <cell r="BR108">
            <v>417.50299072265625</v>
          </cell>
          <cell r="BS108">
            <v>330.63299560546875</v>
          </cell>
          <cell r="BT108">
            <v>419.87100219726563</v>
          </cell>
          <cell r="BU108">
            <v>118.56400299072266</v>
          </cell>
          <cell r="BV108">
            <v>383.23300170898438</v>
          </cell>
          <cell r="BW108">
            <v>289.61700439453125</v>
          </cell>
          <cell r="BX108">
            <v>288.31698608398438</v>
          </cell>
          <cell r="BY108">
            <v>2723.47802734375</v>
          </cell>
          <cell r="BZ108">
            <v>2717.346923828125</v>
          </cell>
          <cell r="CA108">
            <v>283.56298828125</v>
          </cell>
          <cell r="CB108">
            <v>263.47439575195313</v>
          </cell>
          <cell r="CC108">
            <v>266.01953125</v>
          </cell>
          <cell r="CD108">
            <v>332.52059936523438</v>
          </cell>
          <cell r="CE108">
            <v>360.92379760742188</v>
          </cell>
          <cell r="CF108">
            <v>336.8935546875</v>
          </cell>
          <cell r="CG108">
            <v>364.16741943359375</v>
          </cell>
          <cell r="CH108">
            <v>317.16409301757813</v>
          </cell>
          <cell r="CI108">
            <v>728.57379150390625</v>
          </cell>
          <cell r="CJ108">
            <v>521.43768310546875</v>
          </cell>
          <cell r="CK108">
            <v>451.72064208984375</v>
          </cell>
          <cell r="CL108">
            <v>489.22427368164063</v>
          </cell>
          <cell r="CM108">
            <v>1143.5401611328125</v>
          </cell>
          <cell r="CN108">
            <v>340.54769897460938</v>
          </cell>
          <cell r="CO108">
            <v>169.89846801757813</v>
          </cell>
          <cell r="CP108">
            <v>436.91903686523438</v>
          </cell>
          <cell r="CQ108">
            <v>277.08349609375</v>
          </cell>
          <cell r="CR108">
            <v>365.55938720703125</v>
          </cell>
          <cell r="CS108">
            <v>211.22019958496094</v>
          </cell>
          <cell r="CT108">
            <v>454.65216064453125</v>
          </cell>
          <cell r="CU108">
            <v>465.921630859375</v>
          </cell>
          <cell r="CV108">
            <v>244.34246826171875</v>
          </cell>
          <cell r="CW108">
            <v>214.72749328613281</v>
          </cell>
          <cell r="CX108">
            <v>409.05145263671875</v>
          </cell>
          <cell r="CY108">
            <v>188.87950134277344</v>
          </cell>
          <cell r="CZ108">
            <v>459.0924072265625</v>
          </cell>
          <cell r="DA108">
            <v>173.53340148925781</v>
          </cell>
          <cell r="DB108">
            <v>222.62934875488281</v>
          </cell>
          <cell r="DC108">
            <v>201.78242492675781</v>
          </cell>
          <cell r="DD108">
            <v>387.14730834960938</v>
          </cell>
          <cell r="DE108">
            <v>655.78271484375</v>
          </cell>
          <cell r="DF108">
            <v>172.28268432617188</v>
          </cell>
          <cell r="DG108">
            <v>199.72933959960938</v>
          </cell>
          <cell r="DH108">
            <v>212.04745483398438</v>
          </cell>
          <cell r="DI108">
            <v>277.22491455078125</v>
          </cell>
          <cell r="DJ108">
            <v>332.10977172851563</v>
          </cell>
          <cell r="DK108">
            <v>249.61094665527344</v>
          </cell>
          <cell r="DL108">
            <v>1678.58349609375</v>
          </cell>
          <cell r="DM108">
            <v>286.42919921875</v>
          </cell>
          <cell r="DN108">
            <v>230.01910400390625</v>
          </cell>
          <cell r="DO108">
            <v>161.60774230957031</v>
          </cell>
          <cell r="DQ108">
            <v>965.7081298828125</v>
          </cell>
          <cell r="DR108">
            <v>2341.590087890625</v>
          </cell>
          <cell r="DS108">
            <v>245.71739196777344</v>
          </cell>
          <cell r="DT108">
            <v>131.88954162597656</v>
          </cell>
          <cell r="DV108">
            <v>42821</v>
          </cell>
          <cell r="DW108">
            <v>42821</v>
          </cell>
          <cell r="DX108">
            <v>475.77301025390625</v>
          </cell>
          <cell r="DY108">
            <v>230.33200073242188</v>
          </cell>
          <cell r="DZ108">
            <v>433.07199096679688</v>
          </cell>
          <cell r="EA108">
            <v>539.68701171875</v>
          </cell>
          <cell r="EB108">
            <v>328.24600219726563</v>
          </cell>
          <cell r="EC108">
            <v>505.05300903320313</v>
          </cell>
          <cell r="ED108">
            <v>377.30398559570313</v>
          </cell>
          <cell r="EE108">
            <v>397.89700317382813</v>
          </cell>
          <cell r="EF108">
            <v>409.4219970703125</v>
          </cell>
          <cell r="EG108">
            <v>401.77700805664063</v>
          </cell>
          <cell r="EH108">
            <v>336.30899047851563</v>
          </cell>
          <cell r="EI108">
            <v>313.02499389648438</v>
          </cell>
          <cell r="EJ108">
            <v>470.23199462890625</v>
          </cell>
          <cell r="EK108">
            <v>319.61199951171875</v>
          </cell>
          <cell r="EL108">
            <v>362.51901245117188</v>
          </cell>
          <cell r="EM108">
            <v>209.09100341796875</v>
          </cell>
          <cell r="EN108">
            <v>216.81100463867188</v>
          </cell>
          <cell r="EO108">
            <v>326.87799072265625</v>
          </cell>
          <cell r="EP108">
            <v>213.46026611328125</v>
          </cell>
          <cell r="EQ108">
            <v>206.86238098144531</v>
          </cell>
          <cell r="ER108">
            <v>210.73420715332031</v>
          </cell>
        </row>
        <row r="109">
          <cell r="A109">
            <v>42822</v>
          </cell>
          <cell r="B109">
            <v>221.37899780273438</v>
          </cell>
          <cell r="D109">
            <v>165.29400634765625</v>
          </cell>
          <cell r="G109">
            <v>542.0830078125</v>
          </cell>
          <cell r="J109">
            <v>371.36300659179688</v>
          </cell>
          <cell r="M109">
            <v>479.93399047851563</v>
          </cell>
          <cell r="N109">
            <v>270.37399291992188</v>
          </cell>
          <cell r="P109">
            <v>294.70199584960938</v>
          </cell>
          <cell r="Q109">
            <v>320.64599609375</v>
          </cell>
          <cell r="R109">
            <v>377.17999267578125</v>
          </cell>
          <cell r="S109">
            <v>415.45700073242188</v>
          </cell>
          <cell r="T109">
            <v>518.8809814453125</v>
          </cell>
          <cell r="U109">
            <v>386.49600219726563</v>
          </cell>
          <cell r="V109">
            <v>552.6820068359375</v>
          </cell>
          <cell r="W109">
            <v>301.72601318359375</v>
          </cell>
          <cell r="X109">
            <v>390.6820068359375</v>
          </cell>
          <cell r="Y109">
            <v>323.70498657226563</v>
          </cell>
          <cell r="Z109">
            <v>393.82501220703125</v>
          </cell>
          <cell r="AA109">
            <v>381.6610107421875</v>
          </cell>
          <cell r="AB109">
            <v>453.50900268554688</v>
          </cell>
          <cell r="AC109">
            <v>432.39599609375</v>
          </cell>
          <cell r="AD109">
            <v>390.54800415039063</v>
          </cell>
          <cell r="AE109">
            <v>385.24398803710938</v>
          </cell>
          <cell r="AF109">
            <v>519.5980224609375</v>
          </cell>
          <cell r="AG109">
            <v>452.85800170898438</v>
          </cell>
          <cell r="AH109">
            <v>1035.758056640625</v>
          </cell>
          <cell r="AI109">
            <v>411.0679931640625</v>
          </cell>
          <cell r="AJ109">
            <v>347.6300048828125</v>
          </cell>
          <cell r="AK109">
            <v>352.80099487304688</v>
          </cell>
          <cell r="AL109">
            <v>324.00399780273438</v>
          </cell>
          <cell r="AM109">
            <v>376.1199951171875</v>
          </cell>
          <cell r="AN109">
            <v>379.20199584960938</v>
          </cell>
          <cell r="AO109">
            <v>395.27200317382813</v>
          </cell>
          <cell r="AP109">
            <v>361.25201416015625</v>
          </cell>
          <cell r="AQ109">
            <v>379.84298706054688</v>
          </cell>
          <cell r="AR109">
            <v>476.68499755859375</v>
          </cell>
          <cell r="AS109">
            <v>550.74200439453125</v>
          </cell>
          <cell r="AT109">
            <v>367.3699951171875</v>
          </cell>
          <cell r="AU109">
            <v>459.54000854492188</v>
          </cell>
          <cell r="AV109">
            <v>213.14100646972656</v>
          </cell>
          <cell r="AW109">
            <v>211.41799926757813</v>
          </cell>
          <cell r="AX109">
            <v>333.4219970703125</v>
          </cell>
          <cell r="AY109">
            <v>415.51400756835938</v>
          </cell>
          <cell r="BB109">
            <v>391.22799682617188</v>
          </cell>
          <cell r="BE109">
            <v>414.73199462890625</v>
          </cell>
          <cell r="BF109">
            <v>379.69100952148438</v>
          </cell>
          <cell r="BG109">
            <v>1089.39501953125</v>
          </cell>
          <cell r="BH109">
            <v>2768.60693359375</v>
          </cell>
          <cell r="BI109">
            <v>1197.177001953125</v>
          </cell>
          <cell r="BJ109">
            <v>2028.1810302734375</v>
          </cell>
          <cell r="BK109">
            <v>596.99798583984375</v>
          </cell>
          <cell r="BL109">
            <v>630.4849853515625</v>
          </cell>
          <cell r="BM109">
            <v>659.57598876953125</v>
          </cell>
          <cell r="BN109">
            <v>775.416015625</v>
          </cell>
          <cell r="BO109">
            <v>502.96200561523438</v>
          </cell>
          <cell r="BP109">
            <v>294.08599853515625</v>
          </cell>
          <cell r="BQ109">
            <v>534.5999755859375</v>
          </cell>
          <cell r="BR109">
            <v>418.55599975585938</v>
          </cell>
          <cell r="BS109">
            <v>331.718994140625</v>
          </cell>
          <cell r="BT109">
            <v>420.69601440429688</v>
          </cell>
          <cell r="BU109">
            <v>118.7030029296875</v>
          </cell>
          <cell r="BV109">
            <v>384.29299926757813</v>
          </cell>
          <cell r="BW109">
            <v>289.68399047851563</v>
          </cell>
          <cell r="BX109">
            <v>288.60101318359375</v>
          </cell>
          <cell r="BY109">
            <v>2732.552978515625</v>
          </cell>
          <cell r="BZ109">
            <v>2717.55908203125</v>
          </cell>
          <cell r="CA109">
            <v>283.00698852539063</v>
          </cell>
          <cell r="CB109">
            <v>263.33859252929688</v>
          </cell>
          <cell r="CC109">
            <v>266.2232666015625</v>
          </cell>
          <cell r="CD109">
            <v>332.28787231445313</v>
          </cell>
          <cell r="CE109">
            <v>361.62750244140625</v>
          </cell>
          <cell r="CF109">
            <v>336.84732055664063</v>
          </cell>
          <cell r="CG109">
            <v>364.04299926757813</v>
          </cell>
          <cell r="CH109">
            <v>318.127197265625</v>
          </cell>
          <cell r="CI109">
            <v>728.473388671875</v>
          </cell>
          <cell r="CJ109">
            <v>521.51324462890625</v>
          </cell>
          <cell r="CK109">
            <v>452.54266357421875</v>
          </cell>
          <cell r="CL109">
            <v>488.22998046875</v>
          </cell>
          <cell r="CM109">
            <v>1143.96728515625</v>
          </cell>
          <cell r="CN109">
            <v>340.4334716796875</v>
          </cell>
          <cell r="CO109">
            <v>169.92198181152344</v>
          </cell>
          <cell r="CP109">
            <v>437.34344482421875</v>
          </cell>
          <cell r="CQ109">
            <v>276.95883178710938</v>
          </cell>
          <cell r="CR109">
            <v>365.73989868164063</v>
          </cell>
          <cell r="CS109">
            <v>211.27490234375</v>
          </cell>
          <cell r="CT109">
            <v>455.07083129882813</v>
          </cell>
          <cell r="CU109">
            <v>466.275390625</v>
          </cell>
          <cell r="CV109">
            <v>244.62139892578125</v>
          </cell>
          <cell r="CW109">
            <v>214.57511901855469</v>
          </cell>
          <cell r="CX109">
            <v>409.72207641601563</v>
          </cell>
          <cell r="CY109">
            <v>188.83314514160156</v>
          </cell>
          <cell r="CZ109">
            <v>459.08575439453125</v>
          </cell>
          <cell r="DA109">
            <v>173.50621032714844</v>
          </cell>
          <cell r="DB109">
            <v>222.2220458984375</v>
          </cell>
          <cell r="DC109">
            <v>201.91163635253906</v>
          </cell>
          <cell r="DD109">
            <v>386.7945556640625</v>
          </cell>
          <cell r="DE109">
            <v>656.48944091796875</v>
          </cell>
          <cell r="DF109">
            <v>172.31454467773438</v>
          </cell>
          <cell r="DG109">
            <v>199.84666442871094</v>
          </cell>
          <cell r="DH109">
            <v>212.38825988769531</v>
          </cell>
          <cell r="DI109">
            <v>277.2935791015625</v>
          </cell>
          <cell r="DJ109">
            <v>331.86160278320313</v>
          </cell>
          <cell r="DK109">
            <v>250.18048095703125</v>
          </cell>
          <cell r="DL109">
            <v>1678.8702392578125</v>
          </cell>
          <cell r="DM109">
            <v>286.459228515625</v>
          </cell>
          <cell r="DN109">
            <v>230.25546264648438</v>
          </cell>
          <cell r="DO109">
            <v>161.71379089355469</v>
          </cell>
          <cell r="DQ109">
            <v>970.32098388671875</v>
          </cell>
          <cell r="DR109">
            <v>2358.570068359375</v>
          </cell>
          <cell r="DS109">
            <v>246.511474609375</v>
          </cell>
          <cell r="DT109">
            <v>131.93394470214844</v>
          </cell>
          <cell r="DV109">
            <v>42822</v>
          </cell>
          <cell r="DW109">
            <v>42822</v>
          </cell>
          <cell r="DX109">
            <v>478.2030029296875</v>
          </cell>
          <cell r="DY109">
            <v>231.05499267578125</v>
          </cell>
          <cell r="DZ109">
            <v>434.197998046875</v>
          </cell>
          <cell r="EA109">
            <v>540.802978515625</v>
          </cell>
          <cell r="EB109">
            <v>328.91500854492188</v>
          </cell>
          <cell r="EC109">
            <v>506.61700439453125</v>
          </cell>
          <cell r="ED109">
            <v>378.093994140625</v>
          </cell>
          <cell r="EE109">
            <v>399.30300903320313</v>
          </cell>
          <cell r="EF109">
            <v>409.8699951171875</v>
          </cell>
          <cell r="EG109">
            <v>402.76901245117188</v>
          </cell>
          <cell r="EH109">
            <v>337.26199340820313</v>
          </cell>
          <cell r="EI109">
            <v>313.83499145507813</v>
          </cell>
          <cell r="EJ109">
            <v>471.30499267578125</v>
          </cell>
          <cell r="EK109">
            <v>320.35400390625</v>
          </cell>
          <cell r="EL109">
            <v>363.09298706054688</v>
          </cell>
          <cell r="EM109">
            <v>209.58799743652344</v>
          </cell>
          <cell r="EN109">
            <v>217.718994140625</v>
          </cell>
          <cell r="EO109">
            <v>328.57699584960938</v>
          </cell>
          <cell r="EP109">
            <v>213.96644592285156</v>
          </cell>
          <cell r="EQ109">
            <v>207.44781494140625</v>
          </cell>
          <cell r="ER109">
            <v>211.24400329589844</v>
          </cell>
        </row>
        <row r="110">
          <cell r="A110">
            <v>42823</v>
          </cell>
          <cell r="B110">
            <v>221.54800415039063</v>
          </cell>
          <cell r="D110">
            <v>165.32899475097656</v>
          </cell>
          <cell r="G110">
            <v>543.27099609375</v>
          </cell>
          <cell r="J110">
            <v>371.31600952148438</v>
          </cell>
          <cell r="M110">
            <v>479.9630126953125</v>
          </cell>
          <cell r="N110">
            <v>270.44500732421875</v>
          </cell>
          <cell r="P110">
            <v>294.74200439453125</v>
          </cell>
          <cell r="Q110">
            <v>320.64700317382813</v>
          </cell>
          <cell r="R110">
            <v>377.6400146484375</v>
          </cell>
          <cell r="S110">
            <v>415.80300903320313</v>
          </cell>
          <cell r="T110">
            <v>518.93499755859375</v>
          </cell>
          <cell r="U110">
            <v>386.90499877929688</v>
          </cell>
          <cell r="V110">
            <v>553.0009765625</v>
          </cell>
          <cell r="W110">
            <v>301.35000610351563</v>
          </cell>
          <cell r="X110">
            <v>391.1409912109375</v>
          </cell>
          <cell r="Y110">
            <v>323.68899536132813</v>
          </cell>
          <cell r="Z110">
            <v>393.91500854492188</v>
          </cell>
          <cell r="AA110">
            <v>381.70999145507813</v>
          </cell>
          <cell r="AB110">
            <v>451.86801147460938</v>
          </cell>
          <cell r="AC110">
            <v>432.93301391601563</v>
          </cell>
          <cell r="AD110">
            <v>390.50299072265625</v>
          </cell>
          <cell r="AE110">
            <v>385.27099609375</v>
          </cell>
          <cell r="AF110">
            <v>520.156005859375</v>
          </cell>
          <cell r="AG110">
            <v>453.13198852539063</v>
          </cell>
          <cell r="AH110">
            <v>1035.0660400390625</v>
          </cell>
          <cell r="AI110">
            <v>411.58599853515625</v>
          </cell>
          <cell r="AJ110">
            <v>347.56100463867188</v>
          </cell>
          <cell r="AK110">
            <v>353.01901245117188</v>
          </cell>
          <cell r="AL110">
            <v>324.18798828125</v>
          </cell>
          <cell r="AM110">
            <v>377.10000610351563</v>
          </cell>
          <cell r="AN110">
            <v>379.5780029296875</v>
          </cell>
          <cell r="AO110">
            <v>395.46798706054688</v>
          </cell>
          <cell r="AP110">
            <v>361.52099609375</v>
          </cell>
          <cell r="AQ110">
            <v>379.84500122070313</v>
          </cell>
          <cell r="AR110">
            <v>476.885009765625</v>
          </cell>
          <cell r="AS110">
            <v>550.73699951171875</v>
          </cell>
          <cell r="AT110">
            <v>368.07101440429688</v>
          </cell>
          <cell r="AU110">
            <v>459.82199096679688</v>
          </cell>
          <cell r="AV110">
            <v>213.35499572753906</v>
          </cell>
          <cell r="AW110">
            <v>211.57400512695313</v>
          </cell>
          <cell r="AX110">
            <v>333.67800903320313</v>
          </cell>
          <cell r="AY110">
            <v>415.73199462890625</v>
          </cell>
          <cell r="BB110">
            <v>392.25299072265625</v>
          </cell>
          <cell r="BE110">
            <v>414.98199462890625</v>
          </cell>
          <cell r="BF110">
            <v>379.92401123046875</v>
          </cell>
          <cell r="BG110">
            <v>1089.761962890625</v>
          </cell>
          <cell r="BH110">
            <v>2773.410888671875</v>
          </cell>
          <cell r="BI110">
            <v>1201.5469970703125</v>
          </cell>
          <cell r="BJ110">
            <v>2031.31298828125</v>
          </cell>
          <cell r="BK110">
            <v>598.52301025390625</v>
          </cell>
          <cell r="BL110">
            <v>631.51800537109375</v>
          </cell>
          <cell r="BM110">
            <v>660.594970703125</v>
          </cell>
          <cell r="BN110">
            <v>776.8790283203125</v>
          </cell>
          <cell r="BO110">
            <v>503.65701293945313</v>
          </cell>
          <cell r="BP110">
            <v>294.79598999023438</v>
          </cell>
          <cell r="BQ110">
            <v>534.552001953125</v>
          </cell>
          <cell r="BR110">
            <v>419.91598510742188</v>
          </cell>
          <cell r="BS110">
            <v>333.00299072265625</v>
          </cell>
          <cell r="BT110">
            <v>422.55599975585938</v>
          </cell>
          <cell r="BU110">
            <v>119.21099853515625</v>
          </cell>
          <cell r="BV110">
            <v>385.68899536132813</v>
          </cell>
          <cell r="BW110">
            <v>289.83700561523438</v>
          </cell>
          <cell r="BX110">
            <v>289.23199462890625</v>
          </cell>
          <cell r="BY110">
            <v>2742.72900390625</v>
          </cell>
          <cell r="BZ110">
            <v>2717.39306640625</v>
          </cell>
          <cell r="CA110">
            <v>283.41900634765625</v>
          </cell>
          <cell r="CB110">
            <v>263.7923583984375</v>
          </cell>
          <cell r="CC110">
            <v>266.30926513671875</v>
          </cell>
          <cell r="CD110">
            <v>332.15011596679688</v>
          </cell>
          <cell r="CE110">
            <v>362.64263916015625</v>
          </cell>
          <cell r="CF110">
            <v>337.13897705078125</v>
          </cell>
          <cell r="CG110">
            <v>363.99850463867188</v>
          </cell>
          <cell r="CH110">
            <v>318.69775390625</v>
          </cell>
          <cell r="CI110">
            <v>728.190185546875</v>
          </cell>
          <cell r="CJ110">
            <v>522.00885009765625</v>
          </cell>
          <cell r="CK110">
            <v>453.13211059570313</v>
          </cell>
          <cell r="CL110">
            <v>487.15072631835938</v>
          </cell>
          <cell r="CM110">
            <v>1145.47314453125</v>
          </cell>
          <cell r="CN110">
            <v>340.41293334960938</v>
          </cell>
          <cell r="CO110">
            <v>170.05999755859375</v>
          </cell>
          <cell r="CP110">
            <v>437.96728515625</v>
          </cell>
          <cell r="CQ110">
            <v>276.96615600585938</v>
          </cell>
          <cell r="CR110">
            <v>366.21527099609375</v>
          </cell>
          <cell r="CS110">
            <v>211.39967346191406</v>
          </cell>
          <cell r="CT110">
            <v>454.97906494140625</v>
          </cell>
          <cell r="CU110">
            <v>466.67886352539063</v>
          </cell>
          <cell r="CV110">
            <v>244.94210815429688</v>
          </cell>
          <cell r="CW110">
            <v>214.7447509765625</v>
          </cell>
          <cell r="CX110">
            <v>410.101318359375</v>
          </cell>
          <cell r="CY110">
            <v>188.85136413574219</v>
          </cell>
          <cell r="CZ110">
            <v>459.68179321289063</v>
          </cell>
          <cell r="DA110">
            <v>173.44741821289063</v>
          </cell>
          <cell r="DB110">
            <v>222.28923034667969</v>
          </cell>
          <cell r="DC110">
            <v>202.19418334960938</v>
          </cell>
          <cell r="DD110">
            <v>385.79074096679688</v>
          </cell>
          <cell r="DE110">
            <v>656.62335205078125</v>
          </cell>
          <cell r="DF110">
            <v>172.38656616210938</v>
          </cell>
          <cell r="DG110">
            <v>200.22393798828125</v>
          </cell>
          <cell r="DH110">
            <v>212.64698791503906</v>
          </cell>
          <cell r="DI110">
            <v>277.29168701171875</v>
          </cell>
          <cell r="DJ110">
            <v>331.78167724609375</v>
          </cell>
          <cell r="DK110">
            <v>250.49929809570313</v>
          </cell>
          <cell r="DL110">
            <v>1676.5819091796875</v>
          </cell>
          <cell r="DM110">
            <v>286.49252319335938</v>
          </cell>
          <cell r="DN110">
            <v>230.72590637207031</v>
          </cell>
          <cell r="DO110">
            <v>161.77024841308594</v>
          </cell>
          <cell r="DQ110">
            <v>971.86407470703125</v>
          </cell>
          <cell r="DR110">
            <v>2361.1298828125</v>
          </cell>
          <cell r="DS110">
            <v>247.17274475097656</v>
          </cell>
          <cell r="DT110">
            <v>131.90736389160156</v>
          </cell>
          <cell r="DV110">
            <v>42823</v>
          </cell>
          <cell r="DW110">
            <v>42823</v>
          </cell>
          <cell r="DX110">
            <v>481.02499389648438</v>
          </cell>
          <cell r="DY110">
            <v>231.58700561523438</v>
          </cell>
          <cell r="DZ110">
            <v>435.65499877929688</v>
          </cell>
          <cell r="EA110">
            <v>542.34197998046875</v>
          </cell>
          <cell r="EB110">
            <v>329.60198974609375</v>
          </cell>
          <cell r="EC110">
            <v>507.62600708007813</v>
          </cell>
          <cell r="ED110">
            <v>379.41900634765625</v>
          </cell>
          <cell r="EE110">
            <v>400.43600463867188</v>
          </cell>
          <cell r="EF110">
            <v>411.24899291992188</v>
          </cell>
          <cell r="EG110">
            <v>403.85800170898438</v>
          </cell>
          <cell r="EH110">
            <v>338.68301391601563</v>
          </cell>
          <cell r="EI110">
            <v>314.88400268554688</v>
          </cell>
          <cell r="EJ110">
            <v>472.27700805664063</v>
          </cell>
          <cell r="EK110">
            <v>321.56201171875</v>
          </cell>
          <cell r="EL110">
            <v>364.20001220703125</v>
          </cell>
          <cell r="EM110">
            <v>210.56599426269531</v>
          </cell>
          <cell r="EN110">
            <v>218.45799255371094</v>
          </cell>
          <cell r="EO110">
            <v>329.85501098632813</v>
          </cell>
          <cell r="EP110">
            <v>214.65829467773438</v>
          </cell>
          <cell r="EQ110">
            <v>208.21150207519531</v>
          </cell>
          <cell r="ER110">
            <v>211.94847106933594</v>
          </cell>
        </row>
        <row r="111">
          <cell r="A111">
            <v>42824</v>
          </cell>
          <cell r="B111">
            <v>221.8699951171875</v>
          </cell>
          <cell r="D111">
            <v>165.33799743652344</v>
          </cell>
          <cell r="G111">
            <v>544.32098388671875</v>
          </cell>
          <cell r="J111">
            <v>371.47299194335938</v>
          </cell>
          <cell r="M111">
            <v>480.13101196289063</v>
          </cell>
          <cell r="N111">
            <v>270.35101318359375</v>
          </cell>
          <cell r="P111">
            <v>294.70700073242188</v>
          </cell>
          <cell r="Q111">
            <v>320.69100952148438</v>
          </cell>
          <cell r="R111">
            <v>377.62799072265625</v>
          </cell>
          <cell r="S111">
            <v>416.27499389648438</v>
          </cell>
          <cell r="T111">
            <v>519.57000732421875</v>
          </cell>
          <cell r="U111">
            <v>387.0830078125</v>
          </cell>
          <cell r="V111">
            <v>552.968017578125</v>
          </cell>
          <cell r="W111">
            <v>302.82101440429688</v>
          </cell>
          <cell r="X111">
            <v>391.39700317382813</v>
          </cell>
          <cell r="Y111">
            <v>323.76800537109375</v>
          </cell>
          <cell r="Z111">
            <v>394.11099243164063</v>
          </cell>
          <cell r="AA111">
            <v>380.84100341796875</v>
          </cell>
          <cell r="AB111">
            <v>453.39199829101563</v>
          </cell>
          <cell r="AC111">
            <v>433.3330078125</v>
          </cell>
          <cell r="AD111">
            <v>390.68399047851563</v>
          </cell>
          <cell r="AE111">
            <v>385.40701293945313</v>
          </cell>
          <cell r="AF111">
            <v>520.5670166015625</v>
          </cell>
          <cell r="AG111">
            <v>453.65899658203125</v>
          </cell>
          <cell r="AH111">
            <v>1035.2340087890625</v>
          </cell>
          <cell r="AI111">
            <v>412.40301513671875</v>
          </cell>
          <cell r="AJ111">
            <v>347.69900512695313</v>
          </cell>
          <cell r="AK111">
            <v>353.0369873046875</v>
          </cell>
          <cell r="AL111">
            <v>324.15499877929688</v>
          </cell>
          <cell r="AM111">
            <v>376.85800170898438</v>
          </cell>
          <cell r="AN111">
            <v>379.67800903320313</v>
          </cell>
          <cell r="AO111">
            <v>395.69400024414063</v>
          </cell>
          <cell r="AP111">
            <v>361.62600708007813</v>
          </cell>
          <cell r="AQ111">
            <v>380.01998901367188</v>
          </cell>
          <cell r="AR111">
            <v>477.22299194335938</v>
          </cell>
          <cell r="AS111">
            <v>550.7490234375</v>
          </cell>
          <cell r="AT111">
            <v>368.33700561523438</v>
          </cell>
          <cell r="AU111">
            <v>459.9849853515625</v>
          </cell>
          <cell r="AV111">
            <v>213.44099426269531</v>
          </cell>
          <cell r="AW111">
            <v>211.66099548339844</v>
          </cell>
          <cell r="AX111">
            <v>333.69601440429688</v>
          </cell>
          <cell r="AY111">
            <v>415.87399291992188</v>
          </cell>
          <cell r="BB111">
            <v>392.05099487304688</v>
          </cell>
          <cell r="BE111">
            <v>415.25299072265625</v>
          </cell>
          <cell r="BF111">
            <v>380.09100341796875</v>
          </cell>
          <cell r="BG111">
            <v>1089.7259521484375</v>
          </cell>
          <cell r="BH111">
            <v>2769.06005859375</v>
          </cell>
          <cell r="BI111">
            <v>1205.0400390625</v>
          </cell>
          <cell r="BJ111">
            <v>2029.6080322265625</v>
          </cell>
          <cell r="BK111">
            <v>597.03900146484375</v>
          </cell>
          <cell r="BL111">
            <v>630.5679931640625</v>
          </cell>
          <cell r="BM111">
            <v>659.49700927734375</v>
          </cell>
          <cell r="BN111">
            <v>775.73602294921875</v>
          </cell>
          <cell r="BO111">
            <v>503.09201049804688</v>
          </cell>
          <cell r="BP111">
            <v>294.06399536132813</v>
          </cell>
          <cell r="BQ111">
            <v>534.31097412109375</v>
          </cell>
          <cell r="BR111">
            <v>420.98599243164063</v>
          </cell>
          <cell r="BS111">
            <v>333.9169921875</v>
          </cell>
          <cell r="BT111">
            <v>424.4580078125</v>
          </cell>
          <cell r="BU111">
            <v>119.88700103759766</v>
          </cell>
          <cell r="BV111">
            <v>386.77899169921875</v>
          </cell>
          <cell r="BW111">
            <v>289.86801147460938</v>
          </cell>
          <cell r="BX111">
            <v>289.33700561523438</v>
          </cell>
          <cell r="BY111">
            <v>2750.175048828125</v>
          </cell>
          <cell r="BZ111">
            <v>2718.5029296875</v>
          </cell>
          <cell r="CA111">
            <v>283.0360107421875</v>
          </cell>
          <cell r="CB111">
            <v>263.51226806640625</v>
          </cell>
          <cell r="CC111">
            <v>266.26687622070313</v>
          </cell>
          <cell r="CD111">
            <v>332.33053588867188</v>
          </cell>
          <cell r="CE111">
            <v>362.43548583984375</v>
          </cell>
          <cell r="CF111">
            <v>337.12628173828125</v>
          </cell>
          <cell r="CG111">
            <v>364.17825317382813</v>
          </cell>
          <cell r="CH111">
            <v>319.19671630859375</v>
          </cell>
          <cell r="CI111">
            <v>728.7864990234375</v>
          </cell>
          <cell r="CJ111">
            <v>522.31195068359375</v>
          </cell>
          <cell r="CK111">
            <v>453.54324340820313</v>
          </cell>
          <cell r="CL111">
            <v>485.64682006835938</v>
          </cell>
          <cell r="CM111">
            <v>1146.0596923828125</v>
          </cell>
          <cell r="CN111">
            <v>340.506103515625</v>
          </cell>
          <cell r="CO111">
            <v>170.05795288085938</v>
          </cell>
          <cell r="CP111">
            <v>437.85458374023438</v>
          </cell>
          <cell r="CQ111">
            <v>277.00167846679688</v>
          </cell>
          <cell r="CR111">
            <v>366.30032348632813</v>
          </cell>
          <cell r="CS111">
            <v>211.37513732910156</v>
          </cell>
          <cell r="CT111">
            <v>455.33554077148438</v>
          </cell>
          <cell r="CU111">
            <v>467.2783203125</v>
          </cell>
          <cell r="CV111">
            <v>245.05809020996094</v>
          </cell>
          <cell r="CW111">
            <v>214.7159423828125</v>
          </cell>
          <cell r="CX111">
            <v>411.31686401367188</v>
          </cell>
          <cell r="CY111">
            <v>188.94358825683594</v>
          </cell>
          <cell r="CZ111">
            <v>460.324951171875</v>
          </cell>
          <cell r="DA111">
            <v>173.60989379882813</v>
          </cell>
          <cell r="DB111">
            <v>222.71430969238281</v>
          </cell>
          <cell r="DC111">
            <v>202.1876220703125</v>
          </cell>
          <cell r="DD111">
            <v>383.0577392578125</v>
          </cell>
          <cell r="DE111">
            <v>657.46453857421875</v>
          </cell>
          <cell r="DF111">
            <v>172.46856689453125</v>
          </cell>
          <cell r="DG111">
            <v>200.046630859375</v>
          </cell>
          <cell r="DH111">
            <v>212.68247985839844</v>
          </cell>
          <cell r="DI111">
            <v>277.27944946289063</v>
          </cell>
          <cell r="DJ111">
            <v>331.90618896484375</v>
          </cell>
          <cell r="DK111">
            <v>250.7369384765625</v>
          </cell>
          <cell r="DL111">
            <v>1677.943115234375</v>
          </cell>
          <cell r="DM111">
            <v>286.56881713867188</v>
          </cell>
          <cell r="DN111">
            <v>230.85496520996094</v>
          </cell>
          <cell r="DO111">
            <v>161.85922241210938</v>
          </cell>
          <cell r="DQ111">
            <v>969.4674072265625</v>
          </cell>
          <cell r="DR111">
            <v>2368.06005859375</v>
          </cell>
          <cell r="DS111">
            <v>247.49659729003906</v>
          </cell>
          <cell r="DT111">
            <v>131.96725463867188</v>
          </cell>
          <cell r="DV111">
            <v>42824</v>
          </cell>
          <cell r="DW111">
            <v>42824</v>
          </cell>
          <cell r="DX111">
            <v>483.26699829101563</v>
          </cell>
          <cell r="DY111">
            <v>231.87600708007813</v>
          </cell>
          <cell r="DZ111">
            <v>436.80599975585938</v>
          </cell>
          <cell r="EA111">
            <v>543.573974609375</v>
          </cell>
          <cell r="EB111">
            <v>329.60598754882813</v>
          </cell>
          <cell r="EC111">
            <v>508.74600219726563</v>
          </cell>
          <cell r="ED111">
            <v>379.92401123046875</v>
          </cell>
          <cell r="EE111">
            <v>401.4110107421875</v>
          </cell>
          <cell r="EF111">
            <v>412.37899780273438</v>
          </cell>
          <cell r="EG111">
            <v>404.9119873046875</v>
          </cell>
          <cell r="EH111">
            <v>339.3179931640625</v>
          </cell>
          <cell r="EI111">
            <v>315.802001953125</v>
          </cell>
          <cell r="EJ111">
            <v>473.24099731445313</v>
          </cell>
          <cell r="EK111">
            <v>322.1510009765625</v>
          </cell>
          <cell r="EL111">
            <v>364.70999145507813</v>
          </cell>
          <cell r="EM111">
            <v>211.61000061035156</v>
          </cell>
          <cell r="EN111">
            <v>219.05099487304688</v>
          </cell>
          <cell r="EO111">
            <v>331.75799560546875</v>
          </cell>
          <cell r="EP111">
            <v>215.24998474121094</v>
          </cell>
          <cell r="EQ111">
            <v>208.85215759277344</v>
          </cell>
          <cell r="ER111">
            <v>212.51329040527344</v>
          </cell>
        </row>
        <row r="112">
          <cell r="A112">
            <v>42825</v>
          </cell>
          <cell r="B112">
            <v>221.32499694824219</v>
          </cell>
          <cell r="D112">
            <v>165.322998046875</v>
          </cell>
          <cell r="G112">
            <v>544.073974609375</v>
          </cell>
          <cell r="J112">
            <v>371.26300048828125</v>
          </cell>
          <cell r="M112">
            <v>480.0369873046875</v>
          </cell>
          <cell r="N112">
            <v>270.4429931640625</v>
          </cell>
          <cell r="P112">
            <v>294.6610107421875</v>
          </cell>
          <cell r="Q112">
            <v>320.57101440429688</v>
          </cell>
          <cell r="R112">
            <v>377.49700927734375</v>
          </cell>
          <cell r="S112">
            <v>416.1099853515625</v>
          </cell>
          <cell r="T112">
            <v>517.93701171875</v>
          </cell>
          <cell r="U112">
            <v>386.94000244140625</v>
          </cell>
          <cell r="V112">
            <v>553.1259765625</v>
          </cell>
          <cell r="W112">
            <v>298.92300415039063</v>
          </cell>
          <cell r="X112">
            <v>391.37399291992188</v>
          </cell>
          <cell r="Y112">
            <v>323.62701416015625</v>
          </cell>
          <cell r="Z112">
            <v>394.07998657226563</v>
          </cell>
          <cell r="AA112">
            <v>380.81298828125</v>
          </cell>
          <cell r="AB112">
            <v>444.77301025390625</v>
          </cell>
          <cell r="AC112">
            <v>432.28399658203125</v>
          </cell>
          <cell r="AD112">
            <v>390.6510009765625</v>
          </cell>
          <cell r="AE112">
            <v>385.44500732421875</v>
          </cell>
          <cell r="AF112">
            <v>520.68798828125</v>
          </cell>
          <cell r="AG112">
            <v>453.0880126953125</v>
          </cell>
          <cell r="AH112">
            <v>1034.54296875</v>
          </cell>
          <cell r="AI112">
            <v>411.46600341796875</v>
          </cell>
          <cell r="AJ112">
            <v>347.48098754882813</v>
          </cell>
          <cell r="AK112">
            <v>352.91000366210938</v>
          </cell>
          <cell r="AL112">
            <v>324.15200805664063</v>
          </cell>
          <cell r="AM112">
            <v>376.85000610351563</v>
          </cell>
          <cell r="AN112">
            <v>379.73599243164063</v>
          </cell>
          <cell r="AO112">
            <v>395.14498901367188</v>
          </cell>
          <cell r="AP112">
            <v>361.67401123046875</v>
          </cell>
          <cell r="AQ112">
            <v>379.83401489257813</v>
          </cell>
          <cell r="AR112">
            <v>477.08099365234375</v>
          </cell>
          <cell r="AS112">
            <v>550.57501220703125</v>
          </cell>
          <cell r="AT112">
            <v>367.89801025390625</v>
          </cell>
          <cell r="AU112">
            <v>459.885009765625</v>
          </cell>
          <cell r="AV112">
            <v>213.33299255371094</v>
          </cell>
          <cell r="AW112">
            <v>211.54200744628906</v>
          </cell>
          <cell r="AX112">
            <v>333.7760009765625</v>
          </cell>
          <cell r="AY112">
            <v>415.48199462890625</v>
          </cell>
          <cell r="BB112">
            <v>391.96701049804688</v>
          </cell>
          <cell r="BE112">
            <v>415.17401123046875</v>
          </cell>
          <cell r="BF112">
            <v>379.83499145507813</v>
          </cell>
          <cell r="BG112">
            <v>1087.6710205078125</v>
          </cell>
          <cell r="BH112">
            <v>2771.490966796875</v>
          </cell>
          <cell r="BI112">
            <v>1206.123046875</v>
          </cell>
          <cell r="BJ112">
            <v>2032.510009765625</v>
          </cell>
          <cell r="BK112">
            <v>597.52301025390625</v>
          </cell>
          <cell r="BL112">
            <v>631.19097900390625</v>
          </cell>
          <cell r="BM112">
            <v>660.093017578125</v>
          </cell>
          <cell r="BN112">
            <v>776.3809814453125</v>
          </cell>
          <cell r="BO112">
            <v>503.90499877929688</v>
          </cell>
          <cell r="BP112">
            <v>294.71099853515625</v>
          </cell>
          <cell r="BQ112">
            <v>534.06402587890625</v>
          </cell>
          <cell r="BR112">
            <v>421.33999633789063</v>
          </cell>
          <cell r="BS112">
            <v>334.19198608398438</v>
          </cell>
          <cell r="BT112">
            <v>425.00299072265625</v>
          </cell>
          <cell r="BU112">
            <v>120.10099792480469</v>
          </cell>
          <cell r="BV112">
            <v>387.11599731445313</v>
          </cell>
          <cell r="BW112">
            <v>290.00299072265625</v>
          </cell>
          <cell r="BX112">
            <v>289.36199951171875</v>
          </cell>
          <cell r="BY112">
            <v>2753.6259765625</v>
          </cell>
          <cell r="BZ112">
            <v>2720.666015625</v>
          </cell>
          <cell r="CA112">
            <v>283.35101318359375</v>
          </cell>
          <cell r="CB112">
            <v>263.91793823242188</v>
          </cell>
          <cell r="CC112">
            <v>266.18264770507813</v>
          </cell>
          <cell r="CD112">
            <v>332.0731201171875</v>
          </cell>
          <cell r="CE112">
            <v>362.30230712890625</v>
          </cell>
          <cell r="CF112">
            <v>337.18548583984375</v>
          </cell>
          <cell r="CG112">
            <v>363.954833984375</v>
          </cell>
          <cell r="CH112">
            <v>319.10226440429688</v>
          </cell>
          <cell r="CI112">
            <v>728.211181640625</v>
          </cell>
          <cell r="CJ112">
            <v>522.46295166015625</v>
          </cell>
          <cell r="CK112">
            <v>453.79006958007813</v>
          </cell>
          <cell r="CL112">
            <v>485.5772705078125</v>
          </cell>
          <cell r="CM112">
            <v>1146.3048095703125</v>
          </cell>
          <cell r="CN112">
            <v>340.41421508789063</v>
          </cell>
          <cell r="CO112">
            <v>169.99211120605469</v>
          </cell>
          <cell r="CP112">
            <v>437.32174682617188</v>
          </cell>
          <cell r="CQ112">
            <v>276.93270874023438</v>
          </cell>
          <cell r="CR112">
            <v>366.34439086914063</v>
          </cell>
          <cell r="CS112">
            <v>211.38180541992188</v>
          </cell>
          <cell r="CT112">
            <v>455.44561767578125</v>
          </cell>
          <cell r="CU112">
            <v>466.46478271484375</v>
          </cell>
          <cell r="CV112">
            <v>245.10098266601563</v>
          </cell>
          <cell r="CW112">
            <v>214.81413269042969</v>
          </cell>
          <cell r="CX112">
            <v>409.46795654296875</v>
          </cell>
          <cell r="CY112">
            <v>188.91786193847656</v>
          </cell>
          <cell r="CZ112">
            <v>460.12725830078125</v>
          </cell>
          <cell r="DA112">
            <v>173.49092102050781</v>
          </cell>
          <cell r="DB112">
            <v>221.75990295410156</v>
          </cell>
          <cell r="DC112">
            <v>202.13348388671875</v>
          </cell>
          <cell r="DD112">
            <v>383.0880126953125</v>
          </cell>
          <cell r="DE112">
            <v>657.46563720703125</v>
          </cell>
          <cell r="DF112">
            <v>172.427001953125</v>
          </cell>
          <cell r="DG112">
            <v>200.07986450195313</v>
          </cell>
          <cell r="DH112">
            <v>212.72158813476563</v>
          </cell>
          <cell r="DI112">
            <v>277.30328369140625</v>
          </cell>
          <cell r="DJ112">
            <v>331.76455688476563</v>
          </cell>
          <cell r="DK112">
            <v>250.86160278320313</v>
          </cell>
          <cell r="DL112">
            <v>1677.969482421875</v>
          </cell>
          <cell r="DM112">
            <v>286.67837524414063</v>
          </cell>
          <cell r="DN112">
            <v>230.86723327636719</v>
          </cell>
          <cell r="DO112">
            <v>161.94479370117188</v>
          </cell>
          <cell r="DQ112">
            <v>958.3685302734375</v>
          </cell>
          <cell r="DR112">
            <v>2362.719970703125</v>
          </cell>
          <cell r="DS112">
            <v>247.50907897949219</v>
          </cell>
          <cell r="DT112">
            <v>132.01191711425781</v>
          </cell>
          <cell r="DV112">
            <v>42825</v>
          </cell>
          <cell r="DW112">
            <v>42825</v>
          </cell>
          <cell r="DX112">
            <v>484.22500610351563</v>
          </cell>
          <cell r="DY112">
            <v>232.2760009765625</v>
          </cell>
          <cell r="DZ112">
            <v>437.14700317382813</v>
          </cell>
          <cell r="EA112">
            <v>543.23602294921875</v>
          </cell>
          <cell r="EB112">
            <v>329.7349853515625</v>
          </cell>
          <cell r="EC112">
            <v>509.09298706054688</v>
          </cell>
          <cell r="ED112">
            <v>379.76699829101563</v>
          </cell>
          <cell r="EE112">
            <v>401.9580078125</v>
          </cell>
          <cell r="EF112">
            <v>412.87701416015625</v>
          </cell>
          <cell r="EG112">
            <v>405.01300048828125</v>
          </cell>
          <cell r="EH112">
            <v>339.66400146484375</v>
          </cell>
          <cell r="EI112">
            <v>315.95999145507813</v>
          </cell>
          <cell r="EJ112">
            <v>473.4110107421875</v>
          </cell>
          <cell r="EK112">
            <v>322.35699462890625</v>
          </cell>
          <cell r="EL112">
            <v>365.04901123046875</v>
          </cell>
          <cell r="EM112">
            <v>211.92799377441406</v>
          </cell>
          <cell r="EN112">
            <v>218.88499450683594</v>
          </cell>
          <cell r="EO112">
            <v>332.09298706054688</v>
          </cell>
          <cell r="EP112">
            <v>215.41172790527344</v>
          </cell>
          <cell r="EQ112">
            <v>209.05250549316406</v>
          </cell>
          <cell r="ER112">
            <v>212.67892456054688</v>
          </cell>
        </row>
        <row r="113">
          <cell r="A113">
            <v>42828</v>
          </cell>
          <cell r="B113">
            <v>221.9739990234375</v>
          </cell>
          <cell r="D113">
            <v>165.43400573730469</v>
          </cell>
          <cell r="G113">
            <v>544.0789794921875</v>
          </cell>
          <cell r="J113">
            <v>371.760986328125</v>
          </cell>
          <cell r="M113">
            <v>480.81500244140625</v>
          </cell>
          <cell r="N113">
            <v>270.62298583984375</v>
          </cell>
          <cell r="P113">
            <v>295.14700317382813</v>
          </cell>
          <cell r="Q113">
            <v>321.125</v>
          </cell>
          <cell r="R113">
            <v>377.86300659179688</v>
          </cell>
          <cell r="S113">
            <v>416.31500244140625</v>
          </cell>
          <cell r="T113">
            <v>518.89300537109375</v>
          </cell>
          <cell r="U113">
            <v>387.239990234375</v>
          </cell>
          <cell r="V113">
            <v>553.43902587890625</v>
          </cell>
          <cell r="W113">
            <v>300.68499755859375</v>
          </cell>
          <cell r="X113">
            <v>391.61898803710938</v>
          </cell>
          <cell r="Y113">
            <v>324.19198608398438</v>
          </cell>
          <cell r="Z113">
            <v>394.87200927734375</v>
          </cell>
          <cell r="AA113">
            <v>381.2760009765625</v>
          </cell>
          <cell r="AB113">
            <v>448.04901123046875</v>
          </cell>
          <cell r="AC113">
            <v>432.88900756835938</v>
          </cell>
          <cell r="AD113">
            <v>391.0260009765625</v>
          </cell>
          <cell r="AE113">
            <v>385.78500366210938</v>
          </cell>
          <cell r="AF113">
            <v>521.0059814453125</v>
          </cell>
          <cell r="AG113">
            <v>453.51400756835938</v>
          </cell>
          <cell r="AH113">
            <v>1035.2979736328125</v>
          </cell>
          <cell r="AI113">
            <v>411.98098754882813</v>
          </cell>
          <cell r="AJ113">
            <v>348.02899169921875</v>
          </cell>
          <cell r="AK113">
            <v>353.38400268554688</v>
          </cell>
          <cell r="AL113">
            <v>324.55099487304688</v>
          </cell>
          <cell r="AM113">
            <v>377.19000244140625</v>
          </cell>
          <cell r="AN113">
            <v>380.20001220703125</v>
          </cell>
          <cell r="AO113">
            <v>395.65200805664063</v>
          </cell>
          <cell r="AP113">
            <v>362.07998657226563</v>
          </cell>
          <cell r="AQ113">
            <v>380.37200927734375</v>
          </cell>
          <cell r="AR113">
            <v>477.62799072265625</v>
          </cell>
          <cell r="AS113">
            <v>551.12298583984375</v>
          </cell>
          <cell r="AT113">
            <v>368.2919921875</v>
          </cell>
          <cell r="AU113">
            <v>460.16900634765625</v>
          </cell>
          <cell r="AV113">
            <v>213.56900024414063</v>
          </cell>
          <cell r="AW113">
            <v>211.7760009765625</v>
          </cell>
          <cell r="AX113">
            <v>334.4739990234375</v>
          </cell>
          <cell r="AY113">
            <v>416.12600708007813</v>
          </cell>
          <cell r="BB113">
            <v>392.375</v>
          </cell>
          <cell r="BE113">
            <v>415.35598754882813</v>
          </cell>
          <cell r="BF113">
            <v>380.29299926757813</v>
          </cell>
          <cell r="BG113">
            <v>1088.79296875</v>
          </cell>
          <cell r="BH113">
            <v>2779.402099609375</v>
          </cell>
          <cell r="BI113">
            <v>1206.4520263671875</v>
          </cell>
          <cell r="BJ113">
            <v>2037.35400390625</v>
          </cell>
          <cell r="BK113">
            <v>599.75701904296875</v>
          </cell>
          <cell r="BL113">
            <v>632.9219970703125</v>
          </cell>
          <cell r="BM113">
            <v>661.99700927734375</v>
          </cell>
          <cell r="BN113">
            <v>778.57098388671875</v>
          </cell>
          <cell r="BO113">
            <v>505.20599365234375</v>
          </cell>
          <cell r="BP113">
            <v>295.58499145507813</v>
          </cell>
          <cell r="BQ113">
            <v>534.59197998046875</v>
          </cell>
          <cell r="BR113">
            <v>421.57199096679688</v>
          </cell>
          <cell r="BS113">
            <v>334.2349853515625</v>
          </cell>
          <cell r="BT113">
            <v>424.88299560546875</v>
          </cell>
          <cell r="BU113">
            <v>120.11699676513672</v>
          </cell>
          <cell r="BV113">
            <v>387.2239990234375</v>
          </cell>
          <cell r="BW113">
            <v>290.20700073242188</v>
          </cell>
          <cell r="BX113">
            <v>290.14199829101563</v>
          </cell>
          <cell r="BY113">
            <v>2754.305908203125</v>
          </cell>
          <cell r="BZ113">
            <v>2722.035888671875</v>
          </cell>
          <cell r="CA113">
            <v>284.07501220703125</v>
          </cell>
          <cell r="CB113">
            <v>264.9525146484375</v>
          </cell>
          <cell r="CC113">
            <v>266.4765625</v>
          </cell>
          <cell r="CD113">
            <v>332.58868408203125</v>
          </cell>
          <cell r="CE113">
            <v>362.41836547851563</v>
          </cell>
          <cell r="CF113">
            <v>337.63656616210938</v>
          </cell>
          <cell r="CG113">
            <v>364.48297119140625</v>
          </cell>
          <cell r="CH113">
            <v>319.16162109375</v>
          </cell>
          <cell r="CI113">
            <v>728.7034912109375</v>
          </cell>
          <cell r="CJ113">
            <v>522.9190673828125</v>
          </cell>
          <cell r="CK113">
            <v>454.00283813476563</v>
          </cell>
          <cell r="CL113">
            <v>485.87734985351563</v>
          </cell>
          <cell r="CM113">
            <v>1147.0811767578125</v>
          </cell>
          <cell r="CN113">
            <v>340.79067993164063</v>
          </cell>
          <cell r="CO113">
            <v>170.23225402832031</v>
          </cell>
          <cell r="CP113">
            <v>437.794189453125</v>
          </cell>
          <cell r="CQ113">
            <v>277.28286743164063</v>
          </cell>
          <cell r="CR113">
            <v>366.59259033203125</v>
          </cell>
          <cell r="CS113">
            <v>211.71598815917969</v>
          </cell>
          <cell r="CT113">
            <v>455.77154541015625</v>
          </cell>
          <cell r="CU113">
            <v>466.94015502929688</v>
          </cell>
          <cell r="CV113">
            <v>245.29356384277344</v>
          </cell>
          <cell r="CW113">
            <v>215.37435913085938</v>
          </cell>
          <cell r="CX113">
            <v>410.27462768554688</v>
          </cell>
          <cell r="CY113">
            <v>189.31671142578125</v>
          </cell>
          <cell r="CZ113">
            <v>460.35269165039063</v>
          </cell>
          <cell r="DA113">
            <v>173.71696472167969</v>
          </cell>
          <cell r="DB113">
            <v>222.0809326171875</v>
          </cell>
          <cell r="DC113">
            <v>202.18611145019531</v>
          </cell>
          <cell r="DD113">
            <v>383.01776123046875</v>
          </cell>
          <cell r="DE113">
            <v>657.84442138671875</v>
          </cell>
          <cell r="DF113">
            <v>172.55404663085938</v>
          </cell>
          <cell r="DG113">
            <v>200.54505920410156</v>
          </cell>
          <cell r="DH113">
            <v>213.01832580566406</v>
          </cell>
          <cell r="DI113">
            <v>277.44625854492188</v>
          </cell>
          <cell r="DJ113">
            <v>332.1705322265625</v>
          </cell>
          <cell r="DK113">
            <v>250.98849487304688</v>
          </cell>
          <cell r="DL113">
            <v>1679.388916015625</v>
          </cell>
          <cell r="DM113">
            <v>286.90249633789063</v>
          </cell>
          <cell r="DN113">
            <v>231.42311096191406</v>
          </cell>
          <cell r="DO113">
            <v>162.11959838867188</v>
          </cell>
          <cell r="DQ113">
            <v>965.14691162109375</v>
          </cell>
          <cell r="DR113">
            <v>2358.840087890625</v>
          </cell>
          <cell r="DS113">
            <v>247.65847778320313</v>
          </cell>
          <cell r="DT113">
            <v>132.00003051757813</v>
          </cell>
          <cell r="DV113">
            <v>42828</v>
          </cell>
          <cell r="DW113">
            <v>42828</v>
          </cell>
          <cell r="DX113">
            <v>484.66000366210938</v>
          </cell>
          <cell r="DY113">
            <v>232.10299682617188</v>
          </cell>
          <cell r="DZ113">
            <v>437.42800903320313</v>
          </cell>
          <cell r="EA113">
            <v>543.38702392578125</v>
          </cell>
          <cell r="EB113">
            <v>329.91000366210938</v>
          </cell>
          <cell r="EC113">
            <v>509.50100708007813</v>
          </cell>
          <cell r="ED113">
            <v>380.1099853515625</v>
          </cell>
          <cell r="EE113">
            <v>402.2969970703125</v>
          </cell>
          <cell r="EF113">
            <v>412.34799194335938</v>
          </cell>
          <cell r="EG113">
            <v>404.9739990234375</v>
          </cell>
          <cell r="EH113">
            <v>339.77099609375</v>
          </cell>
          <cell r="EI113">
            <v>315.9949951171875</v>
          </cell>
          <cell r="EJ113">
            <v>473.56600952148438</v>
          </cell>
          <cell r="EK113">
            <v>322.7139892578125</v>
          </cell>
          <cell r="EL113">
            <v>365.20001220703125</v>
          </cell>
          <cell r="EM113">
            <v>211.87399291992188</v>
          </cell>
          <cell r="EN113">
            <v>218.83399963378906</v>
          </cell>
          <cell r="EO113">
            <v>332.2650146484375</v>
          </cell>
          <cell r="EP113">
            <v>215.43147277832031</v>
          </cell>
          <cell r="EQ113">
            <v>209.0997314453125</v>
          </cell>
          <cell r="ER113">
            <v>212.70321655273438</v>
          </cell>
        </row>
        <row r="114">
          <cell r="A114">
            <v>42829</v>
          </cell>
          <cell r="B114">
            <v>221.79899597167969</v>
          </cell>
          <cell r="D114">
            <v>165.5780029296875</v>
          </cell>
          <cell r="G114">
            <v>544.72198486328125</v>
          </cell>
          <cell r="J114">
            <v>372.29901123046875</v>
          </cell>
          <cell r="M114">
            <v>481.4739990234375</v>
          </cell>
          <cell r="N114">
            <v>270.5880126953125</v>
          </cell>
          <cell r="P114">
            <v>295.49899291992188</v>
          </cell>
          <cell r="Q114">
            <v>321.58700561523438</v>
          </cell>
          <cell r="R114">
            <v>378.12701416015625</v>
          </cell>
          <cell r="S114">
            <v>416.62899780273438</v>
          </cell>
          <cell r="T114">
            <v>518.51202392578125</v>
          </cell>
          <cell r="U114">
            <v>387.51998901367188</v>
          </cell>
          <cell r="V114">
            <v>553.96600341796875</v>
          </cell>
          <cell r="W114">
            <v>298.86898803710938</v>
          </cell>
          <cell r="X114">
            <v>391.88101196289063</v>
          </cell>
          <cell r="Y114">
            <v>324.68301391601563</v>
          </cell>
          <cell r="Z114">
            <v>395.43798828125</v>
          </cell>
          <cell r="AA114">
            <v>381.34698486328125</v>
          </cell>
          <cell r="AB114">
            <v>443.95599365234375</v>
          </cell>
          <cell r="AC114">
            <v>433.04098510742188</v>
          </cell>
          <cell r="AD114">
            <v>391.40499877929688</v>
          </cell>
          <cell r="AE114">
            <v>386.10598754882813</v>
          </cell>
          <cell r="AF114">
            <v>521.176025390625</v>
          </cell>
          <cell r="AG114">
            <v>453.63299560546875</v>
          </cell>
          <cell r="AH114">
            <v>1035.47705078125</v>
          </cell>
          <cell r="AI114">
            <v>412.10299682617188</v>
          </cell>
          <cell r="AJ114">
            <v>348.60800170898438</v>
          </cell>
          <cell r="AK114">
            <v>353.760009765625</v>
          </cell>
          <cell r="AL114">
            <v>324.73098754882813</v>
          </cell>
          <cell r="AM114">
            <v>377.22500610351563</v>
          </cell>
          <cell r="AN114">
            <v>380.4429931640625</v>
          </cell>
          <cell r="AO114">
            <v>396.00201416015625</v>
          </cell>
          <cell r="AP114">
            <v>362.3280029296875</v>
          </cell>
          <cell r="AQ114">
            <v>380.92098999023438</v>
          </cell>
          <cell r="AR114">
            <v>478.1820068359375</v>
          </cell>
          <cell r="AS114">
            <v>551.3289794921875</v>
          </cell>
          <cell r="AT114">
            <v>368.36300659179688</v>
          </cell>
          <cell r="AU114">
            <v>460.26800537109375</v>
          </cell>
          <cell r="AV114">
            <v>213.75599670410156</v>
          </cell>
          <cell r="AW114">
            <v>211.99000549316406</v>
          </cell>
          <cell r="AX114">
            <v>334.59298706054688</v>
          </cell>
          <cell r="AY114">
            <v>416.63699340820313</v>
          </cell>
          <cell r="BB114">
            <v>392.47299194335938</v>
          </cell>
          <cell r="BE114">
            <v>415.37100219726563</v>
          </cell>
          <cell r="BF114">
            <v>380.593994140625</v>
          </cell>
          <cell r="BG114">
            <v>1089.6519775390625</v>
          </cell>
          <cell r="BH114">
            <v>2778.39404296875</v>
          </cell>
          <cell r="BI114">
            <v>1206.31396484375</v>
          </cell>
          <cell r="BJ114">
            <v>2037.9100341796875</v>
          </cell>
          <cell r="BK114">
            <v>599.29998779296875</v>
          </cell>
          <cell r="BL114">
            <v>632.76300048828125</v>
          </cell>
          <cell r="BM114">
            <v>661.8499755859375</v>
          </cell>
          <cell r="BN114">
            <v>778.19000244140625</v>
          </cell>
          <cell r="BO114">
            <v>505.21200561523438</v>
          </cell>
          <cell r="BP114">
            <v>295.38198852539063</v>
          </cell>
          <cell r="BQ114">
            <v>535.01300048828125</v>
          </cell>
          <cell r="BR114">
            <v>421.64801025390625</v>
          </cell>
          <cell r="BS114">
            <v>334.14199829101563</v>
          </cell>
          <cell r="BT114">
            <v>424.60400390625</v>
          </cell>
          <cell r="BU114">
            <v>119.82199859619141</v>
          </cell>
          <cell r="BV114">
            <v>387.20999145507813</v>
          </cell>
          <cell r="BW114">
            <v>290.28500366210938</v>
          </cell>
          <cell r="BX114">
            <v>290.39700317382813</v>
          </cell>
          <cell r="BY114">
            <v>2754.319091796875</v>
          </cell>
          <cell r="BZ114">
            <v>2722.5</v>
          </cell>
          <cell r="CA114">
            <v>284.0419921875</v>
          </cell>
          <cell r="CB114">
            <v>264.90267944335938</v>
          </cell>
          <cell r="CC114">
            <v>266.70706176757813</v>
          </cell>
          <cell r="CD114">
            <v>333.22787475585938</v>
          </cell>
          <cell r="CE114">
            <v>362.47100830078125</v>
          </cell>
          <cell r="CF114">
            <v>337.75799560546875</v>
          </cell>
          <cell r="CG114">
            <v>365.01763916015625</v>
          </cell>
          <cell r="CH114">
            <v>319.55923461914063</v>
          </cell>
          <cell r="CI114">
            <v>728.995849609375</v>
          </cell>
          <cell r="CJ114">
            <v>523.0794677734375</v>
          </cell>
          <cell r="CK114">
            <v>454.95498657226563</v>
          </cell>
          <cell r="CL114">
            <v>485.35516357421875</v>
          </cell>
          <cell r="CM114">
            <v>1147.9156494140625</v>
          </cell>
          <cell r="CN114">
            <v>341.16064453125</v>
          </cell>
          <cell r="CO114">
            <v>170.41221618652344</v>
          </cell>
          <cell r="CP114">
            <v>438.390625</v>
          </cell>
          <cell r="CQ114">
            <v>277.64749145507813</v>
          </cell>
          <cell r="CR114">
            <v>366.80770874023438</v>
          </cell>
          <cell r="CS114">
            <v>211.9825439453125</v>
          </cell>
          <cell r="CT114">
            <v>456.11260986328125</v>
          </cell>
          <cell r="CU114">
            <v>466.98703002929688</v>
          </cell>
          <cell r="CV114">
            <v>245.57723999023438</v>
          </cell>
          <cell r="CW114">
            <v>215.56076049804688</v>
          </cell>
          <cell r="CX114">
            <v>409.68136596679688</v>
          </cell>
          <cell r="CY114">
            <v>189.59317016601563</v>
          </cell>
          <cell r="CZ114">
            <v>460.51095581054688</v>
          </cell>
          <cell r="DA114">
            <v>173.97526550292969</v>
          </cell>
          <cell r="DB114">
            <v>222.32879638671875</v>
          </cell>
          <cell r="DC114">
            <v>202.47227478027344</v>
          </cell>
          <cell r="DD114">
            <v>383.24984741210938</v>
          </cell>
          <cell r="DE114">
            <v>658.93182373046875</v>
          </cell>
          <cell r="DF114">
            <v>172.68031311035156</v>
          </cell>
          <cell r="DG114">
            <v>200.4732666015625</v>
          </cell>
          <cell r="DH114">
            <v>212.88288879394531</v>
          </cell>
          <cell r="DI114">
            <v>277.58401489257813</v>
          </cell>
          <cell r="DJ114">
            <v>332.65325927734375</v>
          </cell>
          <cell r="DK114">
            <v>251.22833251953125</v>
          </cell>
          <cell r="DL114">
            <v>1680.5826416015625</v>
          </cell>
          <cell r="DM114">
            <v>287.0025634765625</v>
          </cell>
          <cell r="DN114">
            <v>231.51081848144531</v>
          </cell>
          <cell r="DO114">
            <v>162.29533386230469</v>
          </cell>
          <cell r="DQ114">
            <v>965.172119140625</v>
          </cell>
          <cell r="DR114">
            <v>2360.159912109375</v>
          </cell>
          <cell r="DS114">
            <v>247.95123291015625</v>
          </cell>
          <cell r="DT114">
            <v>132.0557861328125</v>
          </cell>
          <cell r="DV114">
            <v>42829</v>
          </cell>
          <cell r="DW114">
            <v>42829</v>
          </cell>
          <cell r="DX114">
            <v>485.12200927734375</v>
          </cell>
          <cell r="DY114">
            <v>231.86000061035156</v>
          </cell>
          <cell r="DZ114">
            <v>437.55499267578125</v>
          </cell>
          <cell r="EA114">
            <v>542.73101806640625</v>
          </cell>
          <cell r="EB114">
            <v>329.84799194335938</v>
          </cell>
          <cell r="EC114">
            <v>509.54598999023438</v>
          </cell>
          <cell r="ED114">
            <v>380.20599365234375</v>
          </cell>
          <cell r="EE114">
            <v>402.29000854492188</v>
          </cell>
          <cell r="EF114">
            <v>411.72799682617188</v>
          </cell>
          <cell r="EG114">
            <v>404.94500732421875</v>
          </cell>
          <cell r="EH114">
            <v>340.031005859375</v>
          </cell>
          <cell r="EI114">
            <v>315.93399047851563</v>
          </cell>
          <cell r="EJ114">
            <v>473.68099975585938</v>
          </cell>
          <cell r="EK114">
            <v>322.25799560546875</v>
          </cell>
          <cell r="EL114">
            <v>365.16598510742188</v>
          </cell>
          <cell r="EM114">
            <v>211.91099548339844</v>
          </cell>
          <cell r="EN114">
            <v>219.0780029296875</v>
          </cell>
          <cell r="EO114">
            <v>332.00100708007813</v>
          </cell>
          <cell r="EP114">
            <v>215.34967041015625</v>
          </cell>
          <cell r="EQ114">
            <v>209.06687927246094</v>
          </cell>
          <cell r="ER114">
            <v>212.64712524414063</v>
          </cell>
        </row>
        <row r="115">
          <cell r="A115">
            <v>42830</v>
          </cell>
          <cell r="B115">
            <v>222.10800170898438</v>
          </cell>
          <cell r="D115">
            <v>165.5780029296875</v>
          </cell>
          <cell r="G115">
            <v>545.04498291015625</v>
          </cell>
          <cell r="J115">
            <v>372.17898559570313</v>
          </cell>
          <cell r="M115">
            <v>481.47100830078125</v>
          </cell>
          <cell r="N115">
            <v>270.65200805664063</v>
          </cell>
          <cell r="P115">
            <v>295.42498779296875</v>
          </cell>
          <cell r="Q115">
            <v>321.468994140625</v>
          </cell>
          <cell r="R115">
            <v>378.19699096679688</v>
          </cell>
          <cell r="S115">
            <v>416.92001342773438</v>
          </cell>
          <cell r="T115">
            <v>518.84698486328125</v>
          </cell>
          <cell r="U115">
            <v>387.6719970703125</v>
          </cell>
          <cell r="V115">
            <v>554.63201904296875</v>
          </cell>
          <cell r="W115">
            <v>298.5360107421875</v>
          </cell>
          <cell r="X115">
            <v>391.84698486328125</v>
          </cell>
          <cell r="Y115">
            <v>324.55499267578125</v>
          </cell>
          <cell r="Z115">
            <v>395.45599365234375</v>
          </cell>
          <cell r="AA115">
            <v>381.24700927734375</v>
          </cell>
          <cell r="AB115">
            <v>442.86300659179688</v>
          </cell>
          <cell r="AC115">
            <v>433.19601440429688</v>
          </cell>
          <cell r="AD115">
            <v>391.52099609375</v>
          </cell>
          <cell r="AE115">
            <v>386.27801513671875</v>
          </cell>
          <cell r="AF115">
            <v>521.39801025390625</v>
          </cell>
          <cell r="AG115">
            <v>453.9429931640625</v>
          </cell>
          <cell r="AH115">
            <v>1035.998046875</v>
          </cell>
          <cell r="AI115">
            <v>412.48800659179688</v>
          </cell>
          <cell r="AJ115">
            <v>348.4639892578125</v>
          </cell>
          <cell r="AK115">
            <v>353.73001098632813</v>
          </cell>
          <cell r="AL115">
            <v>324.76199340820313</v>
          </cell>
          <cell r="AM115">
            <v>377.4219970703125</v>
          </cell>
          <cell r="AN115">
            <v>380.47100830078125</v>
          </cell>
          <cell r="AO115">
            <v>396.07199096679688</v>
          </cell>
          <cell r="AP115">
            <v>362.3909912109375</v>
          </cell>
          <cell r="AQ115">
            <v>380.81600952148438</v>
          </cell>
          <cell r="AR115">
            <v>477.43099975585938</v>
          </cell>
          <cell r="AS115">
            <v>551.48797607421875</v>
          </cell>
          <cell r="AT115">
            <v>368.62899780273438</v>
          </cell>
          <cell r="AU115">
            <v>460.45700073242188</v>
          </cell>
          <cell r="AV115">
            <v>213.85899353027344</v>
          </cell>
          <cell r="AW115">
            <v>212.04800415039063</v>
          </cell>
          <cell r="AX115">
            <v>334.58599853515625</v>
          </cell>
          <cell r="AY115">
            <v>416.64898681640625</v>
          </cell>
          <cell r="BB115">
            <v>392.39801025390625</v>
          </cell>
          <cell r="BE115">
            <v>415.50100708007813</v>
          </cell>
          <cell r="BF115">
            <v>380.66000366210938</v>
          </cell>
          <cell r="BG115">
            <v>1090.8919677734375</v>
          </cell>
          <cell r="BH115">
            <v>2778.14208984375</v>
          </cell>
          <cell r="BI115">
            <v>1208.7559814453125</v>
          </cell>
          <cell r="BJ115">
            <v>2037.5439453125</v>
          </cell>
          <cell r="BK115">
            <v>599.1099853515625</v>
          </cell>
          <cell r="BL115">
            <v>632.56500244140625</v>
          </cell>
          <cell r="BM115">
            <v>661.72900390625</v>
          </cell>
          <cell r="BN115">
            <v>778.22802734375</v>
          </cell>
          <cell r="BO115">
            <v>505.47500610351563</v>
          </cell>
          <cell r="BP115">
            <v>295.85400390625</v>
          </cell>
          <cell r="BQ115">
            <v>535.406005859375</v>
          </cell>
          <cell r="BR115">
            <v>422.39999389648438</v>
          </cell>
          <cell r="BS115">
            <v>334.95498657226563</v>
          </cell>
          <cell r="BT115">
            <v>425.36099243164063</v>
          </cell>
          <cell r="BU115">
            <v>120.14900207519531</v>
          </cell>
          <cell r="BV115">
            <v>387.9849853515625</v>
          </cell>
          <cell r="BW115">
            <v>290.43099975585938</v>
          </cell>
          <cell r="BX115">
            <v>290.3900146484375</v>
          </cell>
          <cell r="BY115">
            <v>2759.87890625</v>
          </cell>
          <cell r="BZ115">
            <v>2723.26708984375</v>
          </cell>
          <cell r="CA115">
            <v>284.00698852539063</v>
          </cell>
          <cell r="CB115">
            <v>264.90728759765625</v>
          </cell>
          <cell r="CC115">
            <v>266.66458129882813</v>
          </cell>
          <cell r="CD115">
            <v>333.056884765625</v>
          </cell>
          <cell r="CE115">
            <v>362.69244384765625</v>
          </cell>
          <cell r="CF115">
            <v>337.8792724609375</v>
          </cell>
          <cell r="CG115">
            <v>364.88809204101563</v>
          </cell>
          <cell r="CH115">
            <v>319.83212280273438</v>
          </cell>
          <cell r="CI115">
            <v>729.564208984375</v>
          </cell>
          <cell r="CJ115">
            <v>523.11553955078125</v>
          </cell>
          <cell r="CK115">
            <v>456.10928344726563</v>
          </cell>
          <cell r="CL115">
            <v>484.75286865234375</v>
          </cell>
          <cell r="CM115">
            <v>1148.9622802734375</v>
          </cell>
          <cell r="CN115">
            <v>341.12722778320313</v>
          </cell>
          <cell r="CO115">
            <v>170.39799499511719</v>
          </cell>
          <cell r="CP115">
            <v>438.19146728515625</v>
          </cell>
          <cell r="CQ115">
            <v>277.60321044921875</v>
          </cell>
          <cell r="CR115">
            <v>367.13113403320313</v>
          </cell>
          <cell r="CS115">
            <v>211.95341491699219</v>
          </cell>
          <cell r="CT115">
            <v>456.55874633789063</v>
          </cell>
          <cell r="CU115">
            <v>467.25595092773438</v>
          </cell>
          <cell r="CV115">
            <v>245.0343017578125</v>
          </cell>
          <cell r="CW115">
            <v>215.43043518066406</v>
          </cell>
          <cell r="CX115">
            <v>410.4205322265625</v>
          </cell>
          <cell r="CY115">
            <v>189.58116149902344</v>
          </cell>
          <cell r="CZ115">
            <v>461.12298583984375</v>
          </cell>
          <cell r="DA115">
            <v>173.95429992675781</v>
          </cell>
          <cell r="DB115">
            <v>222.45986938476563</v>
          </cell>
          <cell r="DC115">
            <v>202.55339050292969</v>
          </cell>
          <cell r="DD115">
            <v>382.59576416015625</v>
          </cell>
          <cell r="DE115">
            <v>659.6405029296875</v>
          </cell>
          <cell r="DF115">
            <v>172.74366760253906</v>
          </cell>
          <cell r="DG115">
            <v>200.53070068359375</v>
          </cell>
          <cell r="DH115">
            <v>213.07112121582031</v>
          </cell>
          <cell r="DI115">
            <v>277.60308837890625</v>
          </cell>
          <cell r="DJ115">
            <v>332.565673828125</v>
          </cell>
          <cell r="DK115">
            <v>251.63507080078125</v>
          </cell>
          <cell r="DL115">
            <v>1681.8590087890625</v>
          </cell>
          <cell r="DM115">
            <v>287.0360107421875</v>
          </cell>
          <cell r="DN115">
            <v>231.4703369140625</v>
          </cell>
          <cell r="DO115">
            <v>162.49041748046875</v>
          </cell>
          <cell r="DQ115">
            <v>969.22198486328125</v>
          </cell>
          <cell r="DR115">
            <v>2352.949951171875</v>
          </cell>
          <cell r="DS115">
            <v>247.68862915039063</v>
          </cell>
          <cell r="DT115">
            <v>132.06768798828125</v>
          </cell>
          <cell r="DV115">
            <v>42830</v>
          </cell>
          <cell r="DW115">
            <v>42830</v>
          </cell>
          <cell r="DX115">
            <v>486.70999145507813</v>
          </cell>
          <cell r="DY115">
            <v>232.07600402832031</v>
          </cell>
          <cell r="DZ115">
            <v>438.96701049804688</v>
          </cell>
          <cell r="EA115">
            <v>543.83099365234375</v>
          </cell>
          <cell r="EB115">
            <v>330.45498657226563</v>
          </cell>
          <cell r="EC115">
            <v>510.22198486328125</v>
          </cell>
          <cell r="ED115">
            <v>380.8599853515625</v>
          </cell>
          <cell r="EE115">
            <v>403.114013671875</v>
          </cell>
          <cell r="EF115">
            <v>411.88699340820313</v>
          </cell>
          <cell r="EG115">
            <v>405.66299438476563</v>
          </cell>
          <cell r="EH115">
            <v>340.86801147460938</v>
          </cell>
          <cell r="EI115">
            <v>316.60800170898438</v>
          </cell>
          <cell r="EJ115">
            <v>474.33999633789063</v>
          </cell>
          <cell r="EK115">
            <v>322.35299682617188</v>
          </cell>
          <cell r="EL115">
            <v>365.864013671875</v>
          </cell>
          <cell r="EM115">
            <v>212.56700134277344</v>
          </cell>
          <cell r="EN115">
            <v>219.74299621582031</v>
          </cell>
          <cell r="EO115">
            <v>332.28900146484375</v>
          </cell>
          <cell r="EP115">
            <v>215.71864318847656</v>
          </cell>
          <cell r="EQ115">
            <v>209.47955322265625</v>
          </cell>
          <cell r="ER115">
            <v>213.02760314941406</v>
          </cell>
        </row>
        <row r="116">
          <cell r="A116">
            <v>42831</v>
          </cell>
          <cell r="B116">
            <v>222.14500427246094</v>
          </cell>
          <cell r="D116">
            <v>165.63699340820313</v>
          </cell>
          <cell r="G116">
            <v>545.3289794921875</v>
          </cell>
          <cell r="J116">
            <v>372.26800537109375</v>
          </cell>
          <cell r="M116">
            <v>481.69500732421875</v>
          </cell>
          <cell r="N116">
            <v>270.71499633789063</v>
          </cell>
          <cell r="P116">
            <v>295.54299926757813</v>
          </cell>
          <cell r="Q116">
            <v>321.57000732421875</v>
          </cell>
          <cell r="R116">
            <v>378.43899536132813</v>
          </cell>
          <cell r="S116">
            <v>417.13198852539063</v>
          </cell>
          <cell r="T116">
            <v>520.58099365234375</v>
          </cell>
          <cell r="U116">
            <v>387.89999389648438</v>
          </cell>
          <cell r="V116">
            <v>555.20001220703125</v>
          </cell>
          <cell r="W116">
            <v>301.73001098632813</v>
          </cell>
          <cell r="X116">
            <v>392.24600219726563</v>
          </cell>
          <cell r="Y116">
            <v>324.66799926757813</v>
          </cell>
          <cell r="Z116">
            <v>395.53500366210938</v>
          </cell>
          <cell r="AA116">
            <v>381.34500122070313</v>
          </cell>
          <cell r="AB116">
            <v>449.32598876953125</v>
          </cell>
          <cell r="AC116">
            <v>434.010986328125</v>
          </cell>
          <cell r="AD116">
            <v>391.70001220703125</v>
          </cell>
          <cell r="AE116">
            <v>386.52301025390625</v>
          </cell>
          <cell r="AF116">
            <v>521.52001953125</v>
          </cell>
          <cell r="AG116">
            <v>454.59799194335938</v>
          </cell>
          <cell r="AH116">
            <v>1036.5689697265625</v>
          </cell>
          <cell r="AI116">
            <v>413.58999633789063</v>
          </cell>
          <cell r="AJ116">
            <v>348.57400512695313</v>
          </cell>
          <cell r="AK116">
            <v>353.89898681640625</v>
          </cell>
          <cell r="AL116">
            <v>324.89599609375</v>
          </cell>
          <cell r="AM116">
            <v>377.760986328125</v>
          </cell>
          <cell r="AN116">
            <v>380.69198608398438</v>
          </cell>
          <cell r="AO116">
            <v>396.4630126953125</v>
          </cell>
          <cell r="AP116">
            <v>362.6090087890625</v>
          </cell>
          <cell r="AQ116">
            <v>380.93099975585938</v>
          </cell>
          <cell r="AR116">
            <v>477.4010009765625</v>
          </cell>
          <cell r="AS116">
            <v>551.75201416015625</v>
          </cell>
          <cell r="AT116">
            <v>369.27700805664063</v>
          </cell>
          <cell r="AU116">
            <v>460.57901000976563</v>
          </cell>
          <cell r="AV116">
            <v>214.00599670410156</v>
          </cell>
          <cell r="AW116">
            <v>212.18400573730469</v>
          </cell>
          <cell r="AX116">
            <v>334.9169921875</v>
          </cell>
          <cell r="AY116">
            <v>416.78399658203125</v>
          </cell>
          <cell r="BB116">
            <v>392.70599365234375</v>
          </cell>
          <cell r="BE116">
            <v>415.7030029296875</v>
          </cell>
          <cell r="BF116">
            <v>380.96701049804688</v>
          </cell>
          <cell r="BG116">
            <v>1092.2860107421875</v>
          </cell>
          <cell r="BH116">
            <v>2780.916015625</v>
          </cell>
          <cell r="BI116">
            <v>1208.6619873046875</v>
          </cell>
          <cell r="BJ116">
            <v>2038.7889404296875</v>
          </cell>
          <cell r="BK116">
            <v>600.10601806640625</v>
          </cell>
          <cell r="BL116">
            <v>633.27099609375</v>
          </cell>
          <cell r="BM116">
            <v>662.35101318359375</v>
          </cell>
          <cell r="BN116">
            <v>779</v>
          </cell>
          <cell r="BO116">
            <v>505.61898803710938</v>
          </cell>
          <cell r="BP116">
            <v>295.75100708007813</v>
          </cell>
          <cell r="BQ116">
            <v>535.843994140625</v>
          </cell>
          <cell r="BR116">
            <v>422.4429931640625</v>
          </cell>
          <cell r="BS116">
            <v>334.8909912109375</v>
          </cell>
          <cell r="BT116">
            <v>425.20098876953125</v>
          </cell>
          <cell r="BU116">
            <v>120.2030029296875</v>
          </cell>
          <cell r="BV116">
            <v>387.947998046875</v>
          </cell>
          <cell r="BW116">
            <v>290.42401123046875</v>
          </cell>
          <cell r="BX116">
            <v>290.27899169921875</v>
          </cell>
          <cell r="BY116">
            <v>2759.39697265625</v>
          </cell>
          <cell r="BZ116">
            <v>2724.2509765625</v>
          </cell>
          <cell r="CA116">
            <v>284.21499633789063</v>
          </cell>
          <cell r="CB116">
            <v>265.03143310546875</v>
          </cell>
          <cell r="CC116">
            <v>266.79522705078125</v>
          </cell>
          <cell r="CD116">
            <v>333.15692138671875</v>
          </cell>
          <cell r="CE116">
            <v>363.05221557617188</v>
          </cell>
          <cell r="CF116">
            <v>338.0218505859375</v>
          </cell>
          <cell r="CG116">
            <v>365.02969360351563</v>
          </cell>
          <cell r="CH116">
            <v>320.03912353515625</v>
          </cell>
          <cell r="CI116">
            <v>729.90753173828125</v>
          </cell>
          <cell r="CJ116">
            <v>523.22772216796875</v>
          </cell>
          <cell r="CK116">
            <v>456.94802856445313</v>
          </cell>
          <cell r="CL116">
            <v>485.0433349609375</v>
          </cell>
          <cell r="CM116">
            <v>1149.304931640625</v>
          </cell>
          <cell r="CN116">
            <v>341.26547241210938</v>
          </cell>
          <cell r="CO116">
            <v>170.48316955566406</v>
          </cell>
          <cell r="CP116">
            <v>438.39834594726563</v>
          </cell>
          <cell r="CQ116">
            <v>277.68826293945313</v>
          </cell>
          <cell r="CR116">
            <v>367.56527709960938</v>
          </cell>
          <cell r="CS116">
            <v>212.04203796386719</v>
          </cell>
          <cell r="CT116">
            <v>456.80697631835938</v>
          </cell>
          <cell r="CU116">
            <v>468.06964111328125</v>
          </cell>
          <cell r="CV116">
            <v>245.00347900390625</v>
          </cell>
          <cell r="CW116">
            <v>215.52603149414063</v>
          </cell>
          <cell r="CX116">
            <v>412.21902465820313</v>
          </cell>
          <cell r="CY116">
            <v>189.57371520996094</v>
          </cell>
          <cell r="CZ116">
            <v>461.78970336914063</v>
          </cell>
          <cell r="DA116">
            <v>173.99789428710938</v>
          </cell>
          <cell r="DB116">
            <v>222.46124267578125</v>
          </cell>
          <cell r="DC116">
            <v>202.94532775878906</v>
          </cell>
          <cell r="DD116">
            <v>382.57974243164063</v>
          </cell>
          <cell r="DE116">
            <v>660.10150146484375</v>
          </cell>
          <cell r="DF116">
            <v>172.78919982910156</v>
          </cell>
          <cell r="DG116">
            <v>200.64476013183594</v>
          </cell>
          <cell r="DH116">
            <v>213.29623413085938</v>
          </cell>
          <cell r="DI116">
            <v>277.65032958984375</v>
          </cell>
          <cell r="DJ116">
            <v>332.69384765625</v>
          </cell>
          <cell r="DK116">
            <v>251.82281494140625</v>
          </cell>
          <cell r="DL116">
            <v>1682.664794921875</v>
          </cell>
          <cell r="DM116">
            <v>287.10931396484375</v>
          </cell>
          <cell r="DN116">
            <v>231.36961364746094</v>
          </cell>
          <cell r="DO116">
            <v>162.38236999511719</v>
          </cell>
          <cell r="DQ116">
            <v>963.2913818359375</v>
          </cell>
          <cell r="DR116">
            <v>2357.489990234375</v>
          </cell>
          <cell r="DS116">
            <v>248.01431274414063</v>
          </cell>
          <cell r="DT116">
            <v>132.10578918457031</v>
          </cell>
          <cell r="DV116">
            <v>42831</v>
          </cell>
          <cell r="DW116">
            <v>42831</v>
          </cell>
          <cell r="DX116">
            <v>486.96499633789063</v>
          </cell>
          <cell r="DY116">
            <v>231.68099975585938</v>
          </cell>
          <cell r="DZ116">
            <v>438.66500854492188</v>
          </cell>
          <cell r="EA116">
            <v>543.28997802734375</v>
          </cell>
          <cell r="EB116">
            <v>330.3800048828125</v>
          </cell>
          <cell r="EC116">
            <v>510.25100708007813</v>
          </cell>
          <cell r="ED116">
            <v>381.29299926757813</v>
          </cell>
          <cell r="EE116">
            <v>403.11898803710938</v>
          </cell>
          <cell r="EF116">
            <v>411.30499267578125</v>
          </cell>
          <cell r="EG116">
            <v>405.72000122070313</v>
          </cell>
          <cell r="EH116">
            <v>341.406005859375</v>
          </cell>
          <cell r="EI116">
            <v>316.47000122070313</v>
          </cell>
          <cell r="EJ116">
            <v>474.75601196289063</v>
          </cell>
          <cell r="EK116">
            <v>322.21200561523438</v>
          </cell>
          <cell r="EL116">
            <v>365.677001953125</v>
          </cell>
          <cell r="EM116">
            <v>212.46499633789063</v>
          </cell>
          <cell r="EN116">
            <v>219.42300415039063</v>
          </cell>
          <cell r="EO116">
            <v>331.95098876953125</v>
          </cell>
          <cell r="EP116">
            <v>215.61640930175781</v>
          </cell>
          <cell r="EQ116">
            <v>209.41525268554688</v>
          </cell>
          <cell r="ER116">
            <v>212.9710693359375</v>
          </cell>
        </row>
        <row r="117">
          <cell r="A117">
            <v>42832</v>
          </cell>
          <cell r="B117">
            <v>222.31900024414063</v>
          </cell>
          <cell r="D117">
            <v>165.69700622558594</v>
          </cell>
          <cell r="G117">
            <v>545.15399169921875</v>
          </cell>
          <cell r="J117">
            <v>372.27200317382813</v>
          </cell>
          <cell r="M117">
            <v>481.697998046875</v>
          </cell>
          <cell r="N117">
            <v>270.78298950195313</v>
          </cell>
          <cell r="P117">
            <v>295.40499877929688</v>
          </cell>
          <cell r="Q117">
            <v>321.52499389648438</v>
          </cell>
          <cell r="R117">
            <v>378.26199340820313</v>
          </cell>
          <cell r="S117">
            <v>417.09201049804688</v>
          </cell>
          <cell r="T117">
            <v>522.3389892578125</v>
          </cell>
          <cell r="U117">
            <v>387.7760009765625</v>
          </cell>
          <cell r="V117">
            <v>555.83001708984375</v>
          </cell>
          <cell r="W117">
            <v>304.88101196289063</v>
          </cell>
          <cell r="X117">
            <v>391.78298950195313</v>
          </cell>
          <cell r="Y117">
            <v>324.625</v>
          </cell>
          <cell r="Z117">
            <v>395.68301391601563</v>
          </cell>
          <cell r="AA117">
            <v>381.58099365234375</v>
          </cell>
          <cell r="AB117">
            <v>456.2969970703125</v>
          </cell>
          <cell r="AC117">
            <v>434.41299438476563</v>
          </cell>
          <cell r="AD117">
            <v>391.718994140625</v>
          </cell>
          <cell r="AE117">
            <v>386.55899047851563</v>
          </cell>
          <cell r="AF117">
            <v>521.6820068359375</v>
          </cell>
          <cell r="AG117">
            <v>455.07699584960938</v>
          </cell>
          <cell r="AH117">
            <v>1036.2220458984375</v>
          </cell>
          <cell r="AI117">
            <v>414.58999633789063</v>
          </cell>
          <cell r="AJ117">
            <v>348.50100708007813</v>
          </cell>
          <cell r="AK117">
            <v>353.79000854492188</v>
          </cell>
          <cell r="AL117">
            <v>324.99798583984375</v>
          </cell>
          <cell r="AM117">
            <v>377.37899780273438</v>
          </cell>
          <cell r="AN117">
            <v>380.65701293945313</v>
          </cell>
          <cell r="AO117">
            <v>396.58999633789063</v>
          </cell>
          <cell r="AP117">
            <v>362.59799194335938</v>
          </cell>
          <cell r="AQ117">
            <v>380.88400268554688</v>
          </cell>
          <cell r="AR117">
            <v>477.78201293945313</v>
          </cell>
          <cell r="AS117">
            <v>551.7559814453125</v>
          </cell>
          <cell r="AT117">
            <v>369.51901245117188</v>
          </cell>
          <cell r="AU117">
            <v>460.45401000976563</v>
          </cell>
          <cell r="AV117">
            <v>213.90400695800781</v>
          </cell>
          <cell r="AW117">
            <v>212.11599731445313</v>
          </cell>
          <cell r="AX117">
            <v>335.06900024414063</v>
          </cell>
          <cell r="AY117">
            <v>416.67999267578125</v>
          </cell>
          <cell r="BB117">
            <v>392.67098999023438</v>
          </cell>
          <cell r="BE117">
            <v>415.5469970703125</v>
          </cell>
          <cell r="BF117">
            <v>381.02700805664063</v>
          </cell>
          <cell r="BG117">
            <v>1092.324951171875</v>
          </cell>
          <cell r="BH117">
            <v>2776.968017578125</v>
          </cell>
          <cell r="BI117">
            <v>1209.5970458984375</v>
          </cell>
          <cell r="BJ117">
            <v>2034.8380126953125</v>
          </cell>
          <cell r="BK117">
            <v>599.072998046875</v>
          </cell>
          <cell r="BL117">
            <v>632.2869873046875</v>
          </cell>
          <cell r="BM117">
            <v>661.375</v>
          </cell>
          <cell r="BN117">
            <v>777.96197509765625</v>
          </cell>
          <cell r="BO117">
            <v>504.50100708007813</v>
          </cell>
          <cell r="BP117">
            <v>294.8330078125</v>
          </cell>
          <cell r="BQ117">
            <v>536.41497802734375</v>
          </cell>
          <cell r="BR117">
            <v>422.739990234375</v>
          </cell>
          <cell r="BS117">
            <v>335.1300048828125</v>
          </cell>
          <cell r="BT117">
            <v>425.69000244140625</v>
          </cell>
          <cell r="BU117">
            <v>120.51100158691406</v>
          </cell>
          <cell r="BV117">
            <v>388.2239990234375</v>
          </cell>
          <cell r="BW117">
            <v>290.56201171875</v>
          </cell>
          <cell r="BX117">
            <v>290.72900390625</v>
          </cell>
          <cell r="BY117">
            <v>2762.118896484375</v>
          </cell>
          <cell r="BZ117">
            <v>2724.845947265625</v>
          </cell>
          <cell r="CA117">
            <v>283.760986328125</v>
          </cell>
          <cell r="CB117">
            <v>264.698486328125</v>
          </cell>
          <cell r="CC117">
            <v>267.00692749023438</v>
          </cell>
          <cell r="CD117">
            <v>333.10324096679688</v>
          </cell>
          <cell r="CE117">
            <v>362.70782470703125</v>
          </cell>
          <cell r="CF117">
            <v>338.01458740234375</v>
          </cell>
          <cell r="CG117">
            <v>364.95404052734375</v>
          </cell>
          <cell r="CH117">
            <v>320.09625244140625</v>
          </cell>
          <cell r="CI117">
            <v>729.536865234375</v>
          </cell>
          <cell r="CJ117">
            <v>523.33343505859375</v>
          </cell>
          <cell r="CK117">
            <v>458.01351928710938</v>
          </cell>
          <cell r="CL117">
            <v>485.1783447265625</v>
          </cell>
          <cell r="CM117">
            <v>1149.5897216796875</v>
          </cell>
          <cell r="CN117">
            <v>341.21835327148438</v>
          </cell>
          <cell r="CO117">
            <v>170.42257690429688</v>
          </cell>
          <cell r="CP117">
            <v>438.22970581054688</v>
          </cell>
          <cell r="CQ117">
            <v>277.6361083984375</v>
          </cell>
          <cell r="CR117">
            <v>366.74264526367188</v>
          </cell>
          <cell r="CS117">
            <v>212.09449768066406</v>
          </cell>
          <cell r="CT117">
            <v>456.9630126953125</v>
          </cell>
          <cell r="CU117">
            <v>468.67572021484375</v>
          </cell>
          <cell r="CV117">
            <v>245.23249816894531</v>
          </cell>
          <cell r="CW117">
            <v>215.51602172851563</v>
          </cell>
          <cell r="CX117">
            <v>413.5574951171875</v>
          </cell>
          <cell r="CY117">
            <v>189.63851928710938</v>
          </cell>
          <cell r="CZ117">
            <v>461.26382446289063</v>
          </cell>
          <cell r="DA117">
            <v>174.0924072265625</v>
          </cell>
          <cell r="DB117">
            <v>222.0352783203125</v>
          </cell>
          <cell r="DC117">
            <v>203.32127380371094</v>
          </cell>
          <cell r="DD117">
            <v>383.447509765625</v>
          </cell>
          <cell r="DE117">
            <v>660.57208251953125</v>
          </cell>
          <cell r="DF117">
            <v>172.71815490722656</v>
          </cell>
          <cell r="DG117">
            <v>200.57899475097656</v>
          </cell>
          <cell r="DH117">
            <v>213.37350463867188</v>
          </cell>
          <cell r="DI117">
            <v>277.70477294921875</v>
          </cell>
          <cell r="DJ117">
            <v>332.59829711914063</v>
          </cell>
          <cell r="DK117">
            <v>252.00627136230469</v>
          </cell>
          <cell r="DL117">
            <v>1682.9332275390625</v>
          </cell>
          <cell r="DM117">
            <v>287.11044311523438</v>
          </cell>
          <cell r="DN117">
            <v>231.65621948242188</v>
          </cell>
          <cell r="DO117">
            <v>162.41294860839844</v>
          </cell>
          <cell r="DQ117">
            <v>961.6126708984375</v>
          </cell>
          <cell r="DR117">
            <v>2355.5400390625</v>
          </cell>
          <cell r="DS117">
            <v>247.94729614257813</v>
          </cell>
          <cell r="DT117">
            <v>132.11074829101563</v>
          </cell>
          <cell r="DV117">
            <v>42832</v>
          </cell>
          <cell r="DW117">
            <v>42832</v>
          </cell>
          <cell r="DX117">
            <v>487.77200317382813</v>
          </cell>
          <cell r="DY117">
            <v>231.63800048828125</v>
          </cell>
          <cell r="DZ117">
            <v>438.58700561523438</v>
          </cell>
          <cell r="EA117">
            <v>543.82000732421875</v>
          </cell>
          <cell r="EB117">
            <v>330.71701049804688</v>
          </cell>
          <cell r="EC117">
            <v>510.802001953125</v>
          </cell>
          <cell r="ED117">
            <v>381.72000122070313</v>
          </cell>
          <cell r="EE117">
            <v>403.531005859375</v>
          </cell>
          <cell r="EF117">
            <v>411.13299560546875</v>
          </cell>
          <cell r="EG117">
            <v>406.21200561523438</v>
          </cell>
          <cell r="EH117">
            <v>341.59201049804688</v>
          </cell>
          <cell r="EI117">
            <v>316.87200927734375</v>
          </cell>
          <cell r="EJ117">
            <v>475.58200073242188</v>
          </cell>
          <cell r="EK117">
            <v>321.97100830078125</v>
          </cell>
          <cell r="EL117">
            <v>365.66598510742188</v>
          </cell>
          <cell r="EM117">
            <v>212.89500427246094</v>
          </cell>
          <cell r="EN117">
            <v>219.26499938964844</v>
          </cell>
          <cell r="EO117">
            <v>331.31100463867188</v>
          </cell>
          <cell r="EP117">
            <v>215.75955200195313</v>
          </cell>
          <cell r="EQ117">
            <v>209.58908081054688</v>
          </cell>
          <cell r="ER117">
            <v>213.10987854003906</v>
          </cell>
        </row>
        <row r="118">
          <cell r="A118">
            <v>42835</v>
          </cell>
          <cell r="B118">
            <v>222.32699584960938</v>
          </cell>
          <cell r="D118">
            <v>165.68499755859375</v>
          </cell>
          <cell r="G118">
            <v>546.00201416015625</v>
          </cell>
          <cell r="J118">
            <v>372.05300903320313</v>
          </cell>
          <cell r="M118">
            <v>481.30999755859375</v>
          </cell>
          <cell r="N118">
            <v>270.94500732421875</v>
          </cell>
          <cell r="P118">
            <v>295.25100708007813</v>
          </cell>
          <cell r="Q118">
            <v>321.35400390625</v>
          </cell>
          <cell r="R118">
            <v>378.30999755859375</v>
          </cell>
          <cell r="S118">
            <v>417.27200317382813</v>
          </cell>
          <cell r="T118">
            <v>522.2459716796875</v>
          </cell>
          <cell r="U118">
            <v>387.87399291992188</v>
          </cell>
          <cell r="V118">
            <v>556.0059814453125</v>
          </cell>
          <cell r="W118">
            <v>304.35598754882813</v>
          </cell>
          <cell r="X118">
            <v>391.83401489257813</v>
          </cell>
          <cell r="Y118">
            <v>324.43399047851563</v>
          </cell>
          <cell r="Z118">
            <v>395.69198608398438</v>
          </cell>
          <cell r="AA118">
            <v>382.0360107421875</v>
          </cell>
          <cell r="AB118">
            <v>455.30499267578125</v>
          </cell>
          <cell r="AC118">
            <v>434.364990234375</v>
          </cell>
          <cell r="AD118">
            <v>391.56600952148438</v>
          </cell>
          <cell r="AE118">
            <v>386.48599243164063</v>
          </cell>
          <cell r="AF118">
            <v>522.0040283203125</v>
          </cell>
          <cell r="AG118">
            <v>455.18099975585938</v>
          </cell>
          <cell r="AH118">
            <v>1035.2889404296875</v>
          </cell>
          <cell r="AI118">
            <v>414.94900512695313</v>
          </cell>
          <cell r="AJ118">
            <v>348.20401000976563</v>
          </cell>
          <cell r="AK118">
            <v>353.72000122070313</v>
          </cell>
          <cell r="AL118">
            <v>325.031005859375</v>
          </cell>
          <cell r="AM118">
            <v>377.77899169921875</v>
          </cell>
          <cell r="AN118">
            <v>380.843994140625</v>
          </cell>
          <cell r="AO118">
            <v>396.44198608398438</v>
          </cell>
          <cell r="AP118">
            <v>362.71099853515625</v>
          </cell>
          <cell r="AQ118">
            <v>380.65200805664063</v>
          </cell>
          <cell r="AR118">
            <v>477.70901489257813</v>
          </cell>
          <cell r="AS118">
            <v>551.552001953125</v>
          </cell>
          <cell r="AT118">
            <v>369.87600708007813</v>
          </cell>
          <cell r="AU118">
            <v>460.19100952148438</v>
          </cell>
          <cell r="AV118">
            <v>213.93800354003906</v>
          </cell>
          <cell r="AW118">
            <v>212.10000610351563</v>
          </cell>
          <cell r="AX118">
            <v>335.43301391601563</v>
          </cell>
          <cell r="AY118">
            <v>416.63800048828125</v>
          </cell>
          <cell r="BB118">
            <v>392.92898559570313</v>
          </cell>
          <cell r="BE118">
            <v>414.94500732421875</v>
          </cell>
          <cell r="BF118">
            <v>381.00698852539063</v>
          </cell>
          <cell r="BG118">
            <v>1092.3280029296875</v>
          </cell>
          <cell r="BH118">
            <v>2780.344970703125</v>
          </cell>
          <cell r="BI118">
            <v>1210.6910400390625</v>
          </cell>
          <cell r="BJ118">
            <v>2035.8509521484375</v>
          </cell>
          <cell r="BK118">
            <v>600.15802001953125</v>
          </cell>
          <cell r="BL118">
            <v>632.9749755859375</v>
          </cell>
          <cell r="BM118">
            <v>662.135009765625</v>
          </cell>
          <cell r="BN118">
            <v>778.958984375</v>
          </cell>
          <cell r="BO118">
            <v>504.87399291992188</v>
          </cell>
          <cell r="BP118">
            <v>294.98599243164063</v>
          </cell>
          <cell r="BQ118">
            <v>536.55902099609375</v>
          </cell>
          <cell r="BR118">
            <v>423.03399658203125</v>
          </cell>
          <cell r="BS118">
            <v>335.4119873046875</v>
          </cell>
          <cell r="BT118">
            <v>426.4320068359375</v>
          </cell>
          <cell r="BU118">
            <v>120.65499877929688</v>
          </cell>
          <cell r="BV118">
            <v>388.57199096679688</v>
          </cell>
          <cell r="BW118">
            <v>290.6719970703125</v>
          </cell>
          <cell r="BX118">
            <v>290.96600341796875</v>
          </cell>
          <cell r="BY118">
            <v>2765.261962890625</v>
          </cell>
          <cell r="BZ118">
            <v>2725.77294921875</v>
          </cell>
          <cell r="CA118">
            <v>284.00799560546875</v>
          </cell>
          <cell r="CB118">
            <v>265.10983276367188</v>
          </cell>
          <cell r="CC118">
            <v>266.93222045898438</v>
          </cell>
          <cell r="CD118">
            <v>332.77395629882813</v>
          </cell>
          <cell r="CE118">
            <v>363.05035400390625</v>
          </cell>
          <cell r="CF118">
            <v>338.13262939453125</v>
          </cell>
          <cell r="CG118">
            <v>364.64324951171875</v>
          </cell>
          <cell r="CH118">
            <v>320.69442749023438</v>
          </cell>
          <cell r="CI118">
            <v>728.73638916015625</v>
          </cell>
          <cell r="CJ118">
            <v>523.53680419921875</v>
          </cell>
          <cell r="CK118">
            <v>458.08200073242188</v>
          </cell>
          <cell r="CL118">
            <v>485.1510009765625</v>
          </cell>
          <cell r="CM118">
            <v>1150.390380859375</v>
          </cell>
          <cell r="CN118">
            <v>341.017578125</v>
          </cell>
          <cell r="CO118">
            <v>170.40794372558594</v>
          </cell>
          <cell r="CP118">
            <v>438.0399169921875</v>
          </cell>
          <cell r="CQ118">
            <v>277.48202514648438</v>
          </cell>
          <cell r="CR118">
            <v>366.830810546875</v>
          </cell>
          <cell r="CS118">
            <v>212.07522583007813</v>
          </cell>
          <cell r="CT118">
            <v>456.94686889648438</v>
          </cell>
          <cell r="CU118">
            <v>468.82412719726563</v>
          </cell>
          <cell r="CV118">
            <v>245.3385009765625</v>
          </cell>
          <cell r="CW118">
            <v>215.66438293457031</v>
          </cell>
          <cell r="CX118">
            <v>413.7471923828125</v>
          </cell>
          <cell r="CY118">
            <v>189.59251403808594</v>
          </cell>
          <cell r="CZ118">
            <v>461.43743896484375</v>
          </cell>
          <cell r="DA118">
            <v>173.93348693847656</v>
          </cell>
          <cell r="DB118">
            <v>222.00682067871094</v>
          </cell>
          <cell r="DC118">
            <v>203.50306701660156</v>
          </cell>
          <cell r="DD118">
            <v>383.772216796875</v>
          </cell>
          <cell r="DE118">
            <v>660.423095703125</v>
          </cell>
          <cell r="DF118">
            <v>172.65975952148438</v>
          </cell>
          <cell r="DG118">
            <v>200.96434020996094</v>
          </cell>
          <cell r="DH118">
            <v>213.65693664550781</v>
          </cell>
          <cell r="DI118">
            <v>277.701171875</v>
          </cell>
          <cell r="DJ118">
            <v>332.2733154296875</v>
          </cell>
          <cell r="DK118">
            <v>252.1234130859375</v>
          </cell>
          <cell r="DL118">
            <v>1682.13427734375</v>
          </cell>
          <cell r="DM118">
            <v>287.19009399414063</v>
          </cell>
          <cell r="DN118">
            <v>231.79539489746094</v>
          </cell>
          <cell r="DO118">
            <v>162.45635986328125</v>
          </cell>
          <cell r="DQ118">
            <v>958.00152587890625</v>
          </cell>
          <cell r="DR118">
            <v>2357.159912109375</v>
          </cell>
          <cell r="DS118">
            <v>247.85377502441406</v>
          </cell>
          <cell r="DT118">
            <v>132.12738037109375</v>
          </cell>
          <cell r="DV118">
            <v>42835</v>
          </cell>
          <cell r="DW118">
            <v>42835</v>
          </cell>
          <cell r="DX118">
            <v>488.4169921875</v>
          </cell>
          <cell r="DY118">
            <v>231.91600036621094</v>
          </cell>
          <cell r="DZ118">
            <v>438.68701171875</v>
          </cell>
          <cell r="EA118">
            <v>544.0269775390625</v>
          </cell>
          <cell r="EB118">
            <v>331.052001953125</v>
          </cell>
          <cell r="EC118">
            <v>510.98800659179688</v>
          </cell>
          <cell r="ED118">
            <v>382.0369873046875</v>
          </cell>
          <cell r="EE118">
            <v>403.87399291992188</v>
          </cell>
          <cell r="EF118">
            <v>411.84201049804688</v>
          </cell>
          <cell r="EG118">
            <v>406.50399780273438</v>
          </cell>
          <cell r="EH118">
            <v>341.94000244140625</v>
          </cell>
          <cell r="EI118">
            <v>316.9840087890625</v>
          </cell>
          <cell r="EJ118">
            <v>476.01998901367188</v>
          </cell>
          <cell r="EK118">
            <v>322</v>
          </cell>
          <cell r="EL118">
            <v>365.89801025390625</v>
          </cell>
          <cell r="EM118">
            <v>213.12600708007813</v>
          </cell>
          <cell r="EN118">
            <v>219.47200012207031</v>
          </cell>
          <cell r="EO118">
            <v>331.22500610351563</v>
          </cell>
          <cell r="EP118">
            <v>215.923583984375</v>
          </cell>
          <cell r="EQ118">
            <v>209.76821899414063</v>
          </cell>
          <cell r="ER118">
            <v>213.27749633789063</v>
          </cell>
        </row>
        <row r="119">
          <cell r="A119">
            <v>42836</v>
          </cell>
          <cell r="B119">
            <v>222.35899353027344</v>
          </cell>
          <cell r="D119">
            <v>165.7239990234375</v>
          </cell>
          <cell r="G119">
            <v>546.7230224609375</v>
          </cell>
          <cell r="J119">
            <v>372.51699829101563</v>
          </cell>
          <cell r="M119">
            <v>481.94500732421875</v>
          </cell>
          <cell r="N119">
            <v>270.64401245117188</v>
          </cell>
          <cell r="P119">
            <v>295.5570068359375</v>
          </cell>
          <cell r="Q119">
            <v>321.78799438476563</v>
          </cell>
          <cell r="R119">
            <v>378.82901000976563</v>
          </cell>
          <cell r="S119">
            <v>417.47799682617188</v>
          </cell>
          <cell r="T119">
            <v>522.3480224609375</v>
          </cell>
          <cell r="U119">
            <v>388.26800537109375</v>
          </cell>
          <cell r="V119">
            <v>556.34100341796875</v>
          </cell>
          <cell r="W119">
            <v>304.02801513671875</v>
          </cell>
          <cell r="X119">
            <v>392.33401489257813</v>
          </cell>
          <cell r="Y119">
            <v>324.89599609375</v>
          </cell>
          <cell r="Z119">
            <v>396.06698608398438</v>
          </cell>
          <cell r="AA119">
            <v>382.552001953125</v>
          </cell>
          <cell r="AB119">
            <v>454.45001220703125</v>
          </cell>
          <cell r="AC119">
            <v>434.91900634765625</v>
          </cell>
          <cell r="AD119">
            <v>391.76300048828125</v>
          </cell>
          <cell r="AE119">
            <v>386.68899536132813</v>
          </cell>
          <cell r="AF119">
            <v>522.24700927734375</v>
          </cell>
          <cell r="AG119">
            <v>455.36099243164063</v>
          </cell>
          <cell r="AH119">
            <v>1035.530029296875</v>
          </cell>
          <cell r="AI119">
            <v>415.14700317382813</v>
          </cell>
          <cell r="AJ119">
            <v>348.67498779296875</v>
          </cell>
          <cell r="AK119">
            <v>354.20199584960938</v>
          </cell>
          <cell r="AL119">
            <v>325.33200073242188</v>
          </cell>
          <cell r="AM119">
            <v>378.42800903320313</v>
          </cell>
          <cell r="AN119">
            <v>381.30099487304688</v>
          </cell>
          <cell r="AO119">
            <v>396.85699462890625</v>
          </cell>
          <cell r="AP119">
            <v>363.07998657226563</v>
          </cell>
          <cell r="AQ119">
            <v>381.11099243164063</v>
          </cell>
          <cell r="AR119">
            <v>478.32501220703125</v>
          </cell>
          <cell r="AS119">
            <v>551.88299560546875</v>
          </cell>
          <cell r="AT119">
            <v>370.28799438476563</v>
          </cell>
          <cell r="AU119">
            <v>460.72500610351563</v>
          </cell>
          <cell r="AV119">
            <v>214.25399780273438</v>
          </cell>
          <cell r="AW119">
            <v>212.38900756835938</v>
          </cell>
          <cell r="AX119">
            <v>335.97698974609375</v>
          </cell>
          <cell r="AY119">
            <v>417.07998657226563</v>
          </cell>
          <cell r="BB119">
            <v>393.57998657226563</v>
          </cell>
          <cell r="BE119">
            <v>414.92800903320313</v>
          </cell>
          <cell r="BF119">
            <v>381.39999389648438</v>
          </cell>
          <cell r="BG119">
            <v>1092.9820556640625</v>
          </cell>
          <cell r="BH119">
            <v>2791.27294921875</v>
          </cell>
          <cell r="BI119">
            <v>1210.238037109375</v>
          </cell>
          <cell r="BJ119">
            <v>2041.949951171875</v>
          </cell>
          <cell r="BK119">
            <v>603.70098876953125</v>
          </cell>
          <cell r="BL119">
            <v>635.3330078125</v>
          </cell>
          <cell r="BM119">
            <v>664.6929931640625</v>
          </cell>
          <cell r="BN119">
            <v>782.041015625</v>
          </cell>
          <cell r="BO119">
            <v>506.51800537109375</v>
          </cell>
          <cell r="BP119">
            <v>295.91400146484375</v>
          </cell>
          <cell r="BQ119">
            <v>537.4539794921875</v>
          </cell>
          <cell r="BR119">
            <v>423.00399780273438</v>
          </cell>
          <cell r="BS119">
            <v>335.17898559570313</v>
          </cell>
          <cell r="BT119">
            <v>426.19601440429688</v>
          </cell>
          <cell r="BU119">
            <v>120.73100280761719</v>
          </cell>
          <cell r="BV119">
            <v>388.41299438476563</v>
          </cell>
          <cell r="BW119">
            <v>290.70199584960938</v>
          </cell>
          <cell r="BX119">
            <v>291.1090087890625</v>
          </cell>
          <cell r="BY119">
            <v>2763.0380859375</v>
          </cell>
          <cell r="BZ119">
            <v>2726.285888671875</v>
          </cell>
          <cell r="CA119">
            <v>284.98300170898438</v>
          </cell>
          <cell r="CB119">
            <v>265.95611572265625</v>
          </cell>
          <cell r="CC119">
            <v>267.01901245117188</v>
          </cell>
          <cell r="CD119">
            <v>333.23712158203125</v>
          </cell>
          <cell r="CE119">
            <v>363.57052612304688</v>
          </cell>
          <cell r="CF119">
            <v>338.61709594726563</v>
          </cell>
          <cell r="CG119">
            <v>365.10723876953125</v>
          </cell>
          <cell r="CH119">
            <v>320.98065185546875</v>
          </cell>
          <cell r="CI119">
            <v>728.8197021484375</v>
          </cell>
          <cell r="CJ119">
            <v>523.728515625</v>
          </cell>
          <cell r="CK119">
            <v>458.4847412109375</v>
          </cell>
          <cell r="CL119">
            <v>485.34671020507813</v>
          </cell>
          <cell r="CM119">
            <v>1150.8458251953125</v>
          </cell>
          <cell r="CN119">
            <v>341.30538940429688</v>
          </cell>
          <cell r="CO119">
            <v>170.66517639160156</v>
          </cell>
          <cell r="CP119">
            <v>438.8448486328125</v>
          </cell>
          <cell r="CQ119">
            <v>277.73001098632813</v>
          </cell>
          <cell r="CR119">
            <v>367.44744873046875</v>
          </cell>
          <cell r="CS119">
            <v>212.31730651855469</v>
          </cell>
          <cell r="CT119">
            <v>456.91812133789063</v>
          </cell>
          <cell r="CU119">
            <v>469.08087158203125</v>
          </cell>
          <cell r="CV119">
            <v>245.60818481445313</v>
          </cell>
          <cell r="CW119">
            <v>215.98674011230469</v>
          </cell>
          <cell r="CX119">
            <v>413.86581420898438</v>
          </cell>
          <cell r="CY119">
            <v>189.79640197753906</v>
          </cell>
          <cell r="CZ119">
            <v>461.46405029296875</v>
          </cell>
          <cell r="DA119">
            <v>174.09219360351563</v>
          </cell>
          <cell r="DB119">
            <v>222.18190002441406</v>
          </cell>
          <cell r="DC119">
            <v>203.85014343261719</v>
          </cell>
          <cell r="DD119">
            <v>384.13824462890625</v>
          </cell>
          <cell r="DE119">
            <v>660.57135009765625</v>
          </cell>
          <cell r="DF119">
            <v>172.86474609375</v>
          </cell>
          <cell r="DG119">
            <v>201.33482360839844</v>
          </cell>
          <cell r="DH119">
            <v>213.73150634765625</v>
          </cell>
          <cell r="DI119">
            <v>277.79730224609375</v>
          </cell>
          <cell r="DJ119">
            <v>332.617431640625</v>
          </cell>
          <cell r="DK119">
            <v>251.98887634277344</v>
          </cell>
          <cell r="DL119">
            <v>1682.4417724609375</v>
          </cell>
          <cell r="DM119">
            <v>287.264892578125</v>
          </cell>
          <cell r="DN119">
            <v>231.86593627929688</v>
          </cell>
          <cell r="DO119">
            <v>162.49545288085938</v>
          </cell>
          <cell r="DQ119">
            <v>954.43951416015625</v>
          </cell>
          <cell r="DR119">
            <v>2353.780029296875</v>
          </cell>
          <cell r="DS119">
            <v>247.53118896484375</v>
          </cell>
          <cell r="DT119">
            <v>132.06689453125</v>
          </cell>
          <cell r="DV119">
            <v>42836</v>
          </cell>
          <cell r="DW119">
            <v>42836</v>
          </cell>
          <cell r="DX119">
            <v>488.06100463867188</v>
          </cell>
          <cell r="DY119">
            <v>231.8070068359375</v>
          </cell>
          <cell r="DZ119">
            <v>438.82598876953125</v>
          </cell>
          <cell r="EA119">
            <v>543.8289794921875</v>
          </cell>
          <cell r="EB119">
            <v>331.1099853515625</v>
          </cell>
          <cell r="EC119">
            <v>511.08700561523438</v>
          </cell>
          <cell r="ED119">
            <v>382.63198852539063</v>
          </cell>
          <cell r="EE119">
            <v>403.62899780273438</v>
          </cell>
          <cell r="EF119">
            <v>411.45401000976563</v>
          </cell>
          <cell r="EG119">
            <v>406.32998657226563</v>
          </cell>
          <cell r="EH119">
            <v>341.822998046875</v>
          </cell>
          <cell r="EI119">
            <v>316.77099609375</v>
          </cell>
          <cell r="EJ119">
            <v>476.18099975585938</v>
          </cell>
          <cell r="EK119">
            <v>322.40399169921875</v>
          </cell>
          <cell r="EL119">
            <v>365.83499145507813</v>
          </cell>
          <cell r="EM119">
            <v>212.83900451660156</v>
          </cell>
          <cell r="EN119">
            <v>219.43400573730469</v>
          </cell>
          <cell r="EO119">
            <v>330.17300415039063</v>
          </cell>
          <cell r="EP119">
            <v>215.82534790039063</v>
          </cell>
          <cell r="EQ119">
            <v>209.66314697265625</v>
          </cell>
          <cell r="ER119">
            <v>213.18287658691406</v>
          </cell>
        </row>
        <row r="120">
          <cell r="A120">
            <v>42837</v>
          </cell>
          <cell r="B120">
            <v>222.18099975585938</v>
          </cell>
          <cell r="D120">
            <v>165.72900390625</v>
          </cell>
          <cell r="G120">
            <v>545.5579833984375</v>
          </cell>
          <cell r="J120">
            <v>372.63101196289063</v>
          </cell>
          <cell r="M120">
            <v>482.14199829101563</v>
          </cell>
          <cell r="N120">
            <v>270.54998779296875</v>
          </cell>
          <cell r="P120">
            <v>295.61801147460938</v>
          </cell>
          <cell r="Q120">
            <v>321.89700317382813</v>
          </cell>
          <cell r="R120">
            <v>378.8489990234375</v>
          </cell>
          <cell r="S120">
            <v>417.260986328125</v>
          </cell>
          <cell r="T120">
            <v>523.74700927734375</v>
          </cell>
          <cell r="U120">
            <v>388.19900512695313</v>
          </cell>
          <cell r="V120">
            <v>556.5670166015625</v>
          </cell>
          <cell r="W120">
            <v>307.00399780273438</v>
          </cell>
          <cell r="X120">
            <v>391.82901000976563</v>
          </cell>
          <cell r="Y120">
            <v>325.0159912109375</v>
          </cell>
          <cell r="Z120">
            <v>396.07998657226563</v>
          </cell>
          <cell r="AA120">
            <v>382.55999755859375</v>
          </cell>
          <cell r="AB120">
            <v>460.97299194335938</v>
          </cell>
          <cell r="AC120">
            <v>435.5260009765625</v>
          </cell>
          <cell r="AD120">
            <v>391.87100219726563</v>
          </cell>
          <cell r="AE120">
            <v>386.80499267578125</v>
          </cell>
          <cell r="AF120">
            <v>521.97998046875</v>
          </cell>
          <cell r="AG120">
            <v>455.60699462890625</v>
          </cell>
          <cell r="AH120">
            <v>1036.0360107421875</v>
          </cell>
          <cell r="AI120">
            <v>415.59500122070313</v>
          </cell>
          <cell r="AJ120">
            <v>348.84500122070313</v>
          </cell>
          <cell r="AK120">
            <v>354.27099609375</v>
          </cell>
          <cell r="AL120">
            <v>325.42300415039063</v>
          </cell>
          <cell r="AM120">
            <v>378.2239990234375</v>
          </cell>
          <cell r="AN120">
            <v>381.18899536132813</v>
          </cell>
          <cell r="AO120">
            <v>397.13900756835938</v>
          </cell>
          <cell r="AP120">
            <v>363.02999877929688</v>
          </cell>
          <cell r="AQ120">
            <v>381.2340087890625</v>
          </cell>
          <cell r="AR120">
            <v>478.34298706054688</v>
          </cell>
          <cell r="AS120">
            <v>552.09100341796875</v>
          </cell>
          <cell r="AT120">
            <v>370.3800048828125</v>
          </cell>
          <cell r="AU120">
            <v>460.79998779296875</v>
          </cell>
          <cell r="AV120">
            <v>214.20100402832031</v>
          </cell>
          <cell r="AW120">
            <v>212.36799621582031</v>
          </cell>
          <cell r="AX120">
            <v>336.11801147460938</v>
          </cell>
          <cell r="AY120">
            <v>417.09799194335938</v>
          </cell>
          <cell r="BB120">
            <v>393.87600708007813</v>
          </cell>
          <cell r="BE120">
            <v>415.01998901367188</v>
          </cell>
          <cell r="BF120">
            <v>381.51901245117188</v>
          </cell>
          <cell r="BG120">
            <v>1093.9000244140625</v>
          </cell>
          <cell r="BH120">
            <v>2791.594970703125</v>
          </cell>
          <cell r="BI120">
            <v>1209.595947265625</v>
          </cell>
          <cell r="BJ120">
            <v>2042.323974609375</v>
          </cell>
          <cell r="BK120">
            <v>603.8170166015625</v>
          </cell>
          <cell r="BL120">
            <v>635.3809814453125</v>
          </cell>
          <cell r="BM120">
            <v>664.78802490234375</v>
          </cell>
          <cell r="BN120">
            <v>782.11798095703125</v>
          </cell>
          <cell r="BO120">
            <v>506.56399536132813</v>
          </cell>
          <cell r="BP120">
            <v>296.11599731445313</v>
          </cell>
          <cell r="BQ120">
            <v>537.7559814453125</v>
          </cell>
          <cell r="BR120">
            <v>422.84500122070313</v>
          </cell>
          <cell r="BS120">
            <v>335.01699829101563</v>
          </cell>
          <cell r="BT120">
            <v>425.70401000976563</v>
          </cell>
          <cell r="BU120">
            <v>120.68699645996094</v>
          </cell>
          <cell r="BV120">
            <v>388.20401000976563</v>
          </cell>
          <cell r="BW120">
            <v>290.75799560546875</v>
          </cell>
          <cell r="BX120">
            <v>291.0150146484375</v>
          </cell>
          <cell r="BY120">
            <v>2762.010009765625</v>
          </cell>
          <cell r="BZ120">
            <v>2726.64208984375</v>
          </cell>
          <cell r="CA120">
            <v>285.02099609375</v>
          </cell>
          <cell r="CB120">
            <v>265.79766845703125</v>
          </cell>
          <cell r="CC120">
            <v>267.07623291015625</v>
          </cell>
          <cell r="CD120">
            <v>333.4210205078125</v>
          </cell>
          <cell r="CE120">
            <v>363.38101196289063</v>
          </cell>
          <cell r="CF120">
            <v>338.75015258789063</v>
          </cell>
          <cell r="CG120">
            <v>365.28030395507813</v>
          </cell>
          <cell r="CH120">
            <v>320.56515502929688</v>
          </cell>
          <cell r="CI120">
            <v>728.9942626953125</v>
          </cell>
          <cell r="CJ120">
            <v>523.56243896484375</v>
          </cell>
          <cell r="CK120">
            <v>458.879638671875</v>
          </cell>
          <cell r="CL120">
            <v>486.17596435546875</v>
          </cell>
          <cell r="CM120">
            <v>1149.9197998046875</v>
          </cell>
          <cell r="CN120">
            <v>341.37411499023438</v>
          </cell>
          <cell r="CO120">
            <v>170.69795227050781</v>
          </cell>
          <cell r="CP120">
            <v>439.24368286132813</v>
          </cell>
          <cell r="CQ120">
            <v>277.81149291992188</v>
          </cell>
          <cell r="CR120">
            <v>366.69119262695313</v>
          </cell>
          <cell r="CS120">
            <v>212.39814758300781</v>
          </cell>
          <cell r="CT120">
            <v>457.10330200195313</v>
          </cell>
          <cell r="CU120">
            <v>469.35516357421875</v>
          </cell>
          <cell r="CV120">
            <v>245.47123718261719</v>
          </cell>
          <cell r="CW120">
            <v>215.996337890625</v>
          </cell>
          <cell r="CX120">
            <v>414.79888916015625</v>
          </cell>
          <cell r="CY120">
            <v>189.82907104492188</v>
          </cell>
          <cell r="CZ120">
            <v>461.16604614257813</v>
          </cell>
          <cell r="DA120">
            <v>174.22596740722656</v>
          </cell>
          <cell r="DB120">
            <v>221.938232421875</v>
          </cell>
          <cell r="DC120">
            <v>204.09535217285156</v>
          </cell>
          <cell r="DD120">
            <v>384.80307006835938</v>
          </cell>
          <cell r="DE120">
            <v>660.70977783203125</v>
          </cell>
          <cell r="DF120">
            <v>172.98403930664063</v>
          </cell>
          <cell r="DG120">
            <v>201.16493225097656</v>
          </cell>
          <cell r="DH120">
            <v>213.72843933105469</v>
          </cell>
          <cell r="DI120">
            <v>277.83248901367188</v>
          </cell>
          <cell r="DJ120">
            <v>332.69976806640625</v>
          </cell>
          <cell r="DK120">
            <v>252.20135498046875</v>
          </cell>
          <cell r="DL120">
            <v>1682.768798828125</v>
          </cell>
          <cell r="DM120">
            <v>287.276611328125</v>
          </cell>
          <cell r="DN120">
            <v>231.78067016601563</v>
          </cell>
          <cell r="DO120">
            <v>162.55586242675781</v>
          </cell>
          <cell r="DQ120">
            <v>958.20379638671875</v>
          </cell>
          <cell r="DR120">
            <v>2344.929931640625</v>
          </cell>
          <cell r="DS120">
            <v>247.01805114746094</v>
          </cell>
          <cell r="DT120">
            <v>132.00177001953125</v>
          </cell>
          <cell r="DV120">
            <v>42837</v>
          </cell>
          <cell r="DW120">
            <v>42837</v>
          </cell>
          <cell r="DX120">
            <v>487.61099243164063</v>
          </cell>
          <cell r="DY120">
            <v>231.76100158691406</v>
          </cell>
          <cell r="DZ120">
            <v>438.88699340820313</v>
          </cell>
          <cell r="EA120">
            <v>544.1090087890625</v>
          </cell>
          <cell r="EB120">
            <v>331.45098876953125</v>
          </cell>
          <cell r="EC120">
            <v>510.87298583984375</v>
          </cell>
          <cell r="ED120">
            <v>382.44198608398438</v>
          </cell>
          <cell r="EE120">
            <v>403.67498779296875</v>
          </cell>
          <cell r="EF120">
            <v>411.364013671875</v>
          </cell>
          <cell r="EG120">
            <v>406.27700805664063</v>
          </cell>
          <cell r="EH120">
            <v>341.54400634765625</v>
          </cell>
          <cell r="EI120">
            <v>316.47198486328125</v>
          </cell>
          <cell r="EJ120">
            <v>476.37298583984375</v>
          </cell>
          <cell r="EK120">
            <v>322.19699096679688</v>
          </cell>
          <cell r="EL120">
            <v>365.62799072265625</v>
          </cell>
          <cell r="EM120">
            <v>212.52999877929688</v>
          </cell>
          <cell r="EN120">
            <v>219.57499694824219</v>
          </cell>
          <cell r="EO120">
            <v>329.8280029296875</v>
          </cell>
          <cell r="EP120">
            <v>215.73094177246094</v>
          </cell>
          <cell r="EQ120">
            <v>209.55441284179688</v>
          </cell>
          <cell r="ER120">
            <v>213.08140563964844</v>
          </cell>
        </row>
        <row r="121">
          <cell r="A121">
            <v>42838</v>
          </cell>
          <cell r="B121">
            <v>222.07600402832031</v>
          </cell>
          <cell r="D121">
            <v>165.73899841308594</v>
          </cell>
          <cell r="G121">
            <v>545.56097412109375</v>
          </cell>
          <cell r="J121">
            <v>373.27499389648438</v>
          </cell>
          <cell r="M121">
            <v>482.81900024414063</v>
          </cell>
          <cell r="N121">
            <v>270.84201049804688</v>
          </cell>
          <cell r="P121">
            <v>296.34500122070313</v>
          </cell>
          <cell r="Q121">
            <v>322.52801513671875</v>
          </cell>
          <cell r="R121">
            <v>379.56399536132813</v>
          </cell>
          <cell r="S121">
            <v>417.41000366210938</v>
          </cell>
          <cell r="T121">
            <v>524.36798095703125</v>
          </cell>
          <cell r="U121">
            <v>388.69000244140625</v>
          </cell>
          <cell r="V121">
            <v>556.6209716796875</v>
          </cell>
          <cell r="W121">
            <v>308.406005859375</v>
          </cell>
          <cell r="X121">
            <v>392.09201049804688</v>
          </cell>
          <cell r="Y121">
            <v>325.65499877929688</v>
          </cell>
          <cell r="Z121">
            <v>396.64898681640625</v>
          </cell>
          <cell r="AA121">
            <v>382.92098999023438</v>
          </cell>
          <cell r="AB121">
            <v>463.88699340820313</v>
          </cell>
          <cell r="AC121">
            <v>436.75399780273438</v>
          </cell>
          <cell r="AD121">
            <v>392.16299438476563</v>
          </cell>
          <cell r="AE121">
            <v>387.06201171875</v>
          </cell>
          <cell r="AF121">
            <v>522.10400390625</v>
          </cell>
          <cell r="AG121">
            <v>455.89498901367188</v>
          </cell>
          <cell r="AH121">
            <v>1036.551025390625</v>
          </cell>
          <cell r="AI121">
            <v>415.97601318359375</v>
          </cell>
          <cell r="AJ121">
            <v>349.59799194335938</v>
          </cell>
          <cell r="AK121">
            <v>354.95199584960938</v>
          </cell>
          <cell r="AL121">
            <v>325.65200805664063</v>
          </cell>
          <cell r="AM121">
            <v>379.10501098632813</v>
          </cell>
          <cell r="AN121">
            <v>381.56100463867188</v>
          </cell>
          <cell r="AO121">
            <v>397.94000244140625</v>
          </cell>
          <cell r="AP121">
            <v>363.35101318359375</v>
          </cell>
          <cell r="AQ121">
            <v>381.93600463867188</v>
          </cell>
          <cell r="AR121">
            <v>478.77301025390625</v>
          </cell>
          <cell r="AS121">
            <v>552.426025390625</v>
          </cell>
          <cell r="AT121">
            <v>370.98800659179688</v>
          </cell>
          <cell r="AU121">
            <v>461.30300903320313</v>
          </cell>
          <cell r="AV121">
            <v>214.53799438476563</v>
          </cell>
          <cell r="AW121">
            <v>212.70199584960938</v>
          </cell>
          <cell r="AX121">
            <v>336.56698608398438</v>
          </cell>
          <cell r="AY121">
            <v>417.80300903320313</v>
          </cell>
          <cell r="BB121">
            <v>395.12298583984375</v>
          </cell>
          <cell r="BE121">
            <v>415.19000244140625</v>
          </cell>
          <cell r="BF121">
            <v>382.08499145507813</v>
          </cell>
          <cell r="BG121">
            <v>1096.64599609375</v>
          </cell>
          <cell r="BH121">
            <v>2801.527099609375</v>
          </cell>
          <cell r="BI121">
            <v>1209.39794921875</v>
          </cell>
          <cell r="BJ121">
            <v>2047.5899658203125</v>
          </cell>
          <cell r="BK121">
            <v>606.60101318359375</v>
          </cell>
          <cell r="BL121">
            <v>637.46697998046875</v>
          </cell>
          <cell r="BM121">
            <v>667.1820068359375</v>
          </cell>
          <cell r="BN121">
            <v>784.89300537109375</v>
          </cell>
          <cell r="BO121">
            <v>508.2869873046875</v>
          </cell>
          <cell r="BP121">
            <v>297.5</v>
          </cell>
          <cell r="BQ121">
            <v>538.572998046875</v>
          </cell>
          <cell r="BR121">
            <v>422.80300903320313</v>
          </cell>
          <cell r="BS121">
            <v>334.87200927734375</v>
          </cell>
          <cell r="BT121">
            <v>425.83200073242188</v>
          </cell>
          <cell r="BU121">
            <v>120.91699981689453</v>
          </cell>
          <cell r="BV121">
            <v>388.11300659179688</v>
          </cell>
          <cell r="BW121">
            <v>290.83499145507813</v>
          </cell>
          <cell r="BX121">
            <v>291.24700927734375</v>
          </cell>
          <cell r="BY121">
            <v>2761.43310546875</v>
          </cell>
          <cell r="BZ121">
            <v>2727.031005859375</v>
          </cell>
          <cell r="CA121">
            <v>285.9110107421875</v>
          </cell>
          <cell r="CB121">
            <v>266.6787109375</v>
          </cell>
          <cell r="CC121">
            <v>267.09963989257813</v>
          </cell>
          <cell r="CD121">
            <v>334.14434814453125</v>
          </cell>
          <cell r="CE121">
            <v>364.16073608398438</v>
          </cell>
          <cell r="CF121">
            <v>339.1326904296875</v>
          </cell>
          <cell r="CG121">
            <v>366.02035522460938</v>
          </cell>
          <cell r="CH121">
            <v>320.63858032226563</v>
          </cell>
          <cell r="CI121">
            <v>729.3377685546875</v>
          </cell>
          <cell r="CJ121">
            <v>523.779541015625</v>
          </cell>
          <cell r="CK121">
            <v>458.85052490234375</v>
          </cell>
          <cell r="CL121">
            <v>486.43408203125</v>
          </cell>
          <cell r="CM121">
            <v>1149.9766845703125</v>
          </cell>
          <cell r="CN121">
            <v>341.77578735351563</v>
          </cell>
          <cell r="CO121">
            <v>171.06227111816406</v>
          </cell>
          <cell r="CP121">
            <v>440.66793823242188</v>
          </cell>
          <cell r="CQ121">
            <v>278.25637817382813</v>
          </cell>
          <cell r="CR121">
            <v>367.1158447265625</v>
          </cell>
          <cell r="CS121">
            <v>212.7620849609375</v>
          </cell>
          <cell r="CT121">
            <v>457.10986328125</v>
          </cell>
          <cell r="CU121">
            <v>469.74874877929688</v>
          </cell>
          <cell r="CV121">
            <v>245.51594543457031</v>
          </cell>
          <cell r="CW121">
            <v>216.44026184082031</v>
          </cell>
          <cell r="CX121">
            <v>415.65859985351563</v>
          </cell>
          <cell r="CY121">
            <v>190.18357849121094</v>
          </cell>
          <cell r="CZ121">
            <v>461.01931762695313</v>
          </cell>
          <cell r="DA121">
            <v>174.48991394042969</v>
          </cell>
          <cell r="DB121">
            <v>222.29644775390625</v>
          </cell>
          <cell r="DC121">
            <v>203.98873901367188</v>
          </cell>
          <cell r="DD121">
            <v>384.86648559570313</v>
          </cell>
          <cell r="DE121">
            <v>661.2298583984375</v>
          </cell>
          <cell r="DF121">
            <v>173.24676513671875</v>
          </cell>
          <cell r="DG121">
            <v>201.51559448242188</v>
          </cell>
          <cell r="DH121">
            <v>213.71307373046875</v>
          </cell>
          <cell r="DI121">
            <v>277.81854248046875</v>
          </cell>
          <cell r="DJ121">
            <v>333.24932861328125</v>
          </cell>
          <cell r="DK121">
            <v>252.02171325683594</v>
          </cell>
          <cell r="DL121">
            <v>1683.3341064453125</v>
          </cell>
          <cell r="DM121">
            <v>287.48492431640625</v>
          </cell>
          <cell r="DN121">
            <v>231.90097045898438</v>
          </cell>
          <cell r="DO121">
            <v>162.62594604492188</v>
          </cell>
          <cell r="DQ121">
            <v>962.85321044921875</v>
          </cell>
          <cell r="DR121">
            <v>2328.949951171875</v>
          </cell>
          <cell r="DS121">
            <v>247.26521301269531</v>
          </cell>
          <cell r="DT121">
            <v>132.00106811523438</v>
          </cell>
          <cell r="DV121">
            <v>42838</v>
          </cell>
          <cell r="DW121">
            <v>42838</v>
          </cell>
          <cell r="DX121">
            <v>486.61801147460938</v>
          </cell>
          <cell r="DY121">
            <v>231.62699890136719</v>
          </cell>
          <cell r="DZ121">
            <v>438.82101440429688</v>
          </cell>
          <cell r="EA121">
            <v>544.33697509765625</v>
          </cell>
          <cell r="EB121">
            <v>331.5150146484375</v>
          </cell>
          <cell r="EC121">
            <v>511.00299072265625</v>
          </cell>
          <cell r="ED121">
            <v>382.91900634765625</v>
          </cell>
          <cell r="EE121">
            <v>403.54598999023438</v>
          </cell>
          <cell r="EF121">
            <v>411.6510009765625</v>
          </cell>
          <cell r="EG121">
            <v>406.42098999023438</v>
          </cell>
          <cell r="EH121">
            <v>341.39498901367188</v>
          </cell>
          <cell r="EI121">
            <v>316.66598510742188</v>
          </cell>
          <cell r="EJ121">
            <v>476.70098876953125</v>
          </cell>
          <cell r="EK121">
            <v>322.37100219726563</v>
          </cell>
          <cell r="EL121">
            <v>365.55599975585938</v>
          </cell>
          <cell r="EM121">
            <v>212.55000305175781</v>
          </cell>
          <cell r="EN121">
            <v>219.24800109863281</v>
          </cell>
          <cell r="EO121">
            <v>329.57901000976563</v>
          </cell>
          <cell r="EP121">
            <v>215.7911376953125</v>
          </cell>
          <cell r="EQ121">
            <v>209.53155517578125</v>
          </cell>
          <cell r="ER121">
            <v>213.12535095214844</v>
          </cell>
        </row>
        <row r="122">
          <cell r="A122">
            <v>42842</v>
          </cell>
          <cell r="B122">
            <v>222.36399841308594</v>
          </cell>
          <cell r="D122">
            <v>165.83200073242188</v>
          </cell>
          <cell r="G122">
            <v>545.98101806640625</v>
          </cell>
          <cell r="J122">
            <v>373.62799072265625</v>
          </cell>
          <cell r="M122">
            <v>482.99099731445313</v>
          </cell>
          <cell r="N122">
            <v>271.1929931640625</v>
          </cell>
          <cell r="P122">
            <v>296.4630126953125</v>
          </cell>
          <cell r="Q122">
            <v>322.77398681640625</v>
          </cell>
          <cell r="R122">
            <v>379.7030029296875</v>
          </cell>
          <cell r="S122">
            <v>417.73001098632813</v>
          </cell>
          <cell r="T122">
            <v>525.114013671875</v>
          </cell>
          <cell r="U122">
            <v>388.89599609375</v>
          </cell>
          <cell r="V122">
            <v>557.21502685546875</v>
          </cell>
          <cell r="W122">
            <v>309.18301391601563</v>
          </cell>
          <cell r="X122">
            <v>392.02899169921875</v>
          </cell>
          <cell r="Y122">
            <v>325.94100952148438</v>
          </cell>
          <cell r="Z122">
            <v>397.17800903320313</v>
          </cell>
          <cell r="AA122">
            <v>383.18899536132813</v>
          </cell>
          <cell r="AB122">
            <v>465.39700317382813</v>
          </cell>
          <cell r="AC122">
            <v>437.19100952148438</v>
          </cell>
          <cell r="AD122">
            <v>392.47900390625</v>
          </cell>
          <cell r="AE122">
            <v>387.3380126953125</v>
          </cell>
          <cell r="AF122">
            <v>522.42401123046875</v>
          </cell>
          <cell r="AG122">
            <v>456.34500122070313</v>
          </cell>
          <cell r="AH122">
            <v>1037.2840576171875</v>
          </cell>
          <cell r="AI122">
            <v>416.54299926757813</v>
          </cell>
          <cell r="AJ122">
            <v>349.89801025390625</v>
          </cell>
          <cell r="AK122">
            <v>355.15200805664063</v>
          </cell>
          <cell r="AL122">
            <v>325.7449951171875</v>
          </cell>
          <cell r="AM122">
            <v>379.14700317382813</v>
          </cell>
          <cell r="AN122">
            <v>381.74899291992188</v>
          </cell>
          <cell r="AO122">
            <v>398.27899169921875</v>
          </cell>
          <cell r="AP122">
            <v>363.54901123046875</v>
          </cell>
          <cell r="AQ122">
            <v>382.24798583984375</v>
          </cell>
          <cell r="AR122">
            <v>479.37298583984375</v>
          </cell>
          <cell r="AS122">
            <v>552.6929931640625</v>
          </cell>
          <cell r="AT122">
            <v>371.2550048828125</v>
          </cell>
          <cell r="AU122">
            <v>461.52899169921875</v>
          </cell>
          <cell r="AV122">
            <v>214.64599609375</v>
          </cell>
          <cell r="AW122">
            <v>212.84199523925781</v>
          </cell>
          <cell r="AX122">
            <v>336.8179931640625</v>
          </cell>
          <cell r="AY122">
            <v>418.09799194335938</v>
          </cell>
          <cell r="BB122">
            <v>395.33999633789063</v>
          </cell>
          <cell r="BE122">
            <v>415.4840087890625</v>
          </cell>
          <cell r="BF122">
            <v>382.35501098632813</v>
          </cell>
          <cell r="BG122">
            <v>1097.5799560546875</v>
          </cell>
          <cell r="BH122">
            <v>2798.056884765625</v>
          </cell>
          <cell r="BI122">
            <v>1209.583984375</v>
          </cell>
          <cell r="BJ122">
            <v>2046.6009521484375</v>
          </cell>
          <cell r="BK122">
            <v>605.155029296875</v>
          </cell>
          <cell r="BL122">
            <v>636.67498779296875</v>
          </cell>
          <cell r="BM122">
            <v>666.35601806640625</v>
          </cell>
          <cell r="BN122">
            <v>783.95599365234375</v>
          </cell>
          <cell r="BO122">
            <v>507.95599365234375</v>
          </cell>
          <cell r="BP122">
            <v>296.2659912109375</v>
          </cell>
          <cell r="BQ122">
            <v>538.906005859375</v>
          </cell>
          <cell r="BR122">
            <v>422.7969970703125</v>
          </cell>
          <cell r="BS122">
            <v>334.94601440429688</v>
          </cell>
          <cell r="BT122">
            <v>426.06298828125</v>
          </cell>
          <cell r="BU122">
            <v>121.07099914550781</v>
          </cell>
          <cell r="BV122">
            <v>388.15798950195313</v>
          </cell>
          <cell r="BW122">
            <v>290.98098754882813</v>
          </cell>
          <cell r="BX122">
            <v>291.32101440429688</v>
          </cell>
          <cell r="BY122">
            <v>2760.862060546875</v>
          </cell>
          <cell r="BZ122">
            <v>2728.837890625</v>
          </cell>
          <cell r="CA122">
            <v>285.66299438476563</v>
          </cell>
          <cell r="CB122">
            <v>266.61001586914063</v>
          </cell>
          <cell r="CC122">
            <v>267.23831176757813</v>
          </cell>
          <cell r="CD122">
            <v>334.52426147460938</v>
          </cell>
          <cell r="CE122">
            <v>364.21914672851563</v>
          </cell>
          <cell r="CF122">
            <v>339.16897583007813</v>
          </cell>
          <cell r="CG122">
            <v>366.2879638671875</v>
          </cell>
          <cell r="CH122">
            <v>320.909912109375</v>
          </cell>
          <cell r="CI122">
            <v>729.8353271484375</v>
          </cell>
          <cell r="CJ122">
            <v>524.18212890625</v>
          </cell>
          <cell r="CK122">
            <v>459.62033081054688</v>
          </cell>
          <cell r="CL122">
            <v>486.84091186523438</v>
          </cell>
          <cell r="CM122">
            <v>1150.54443359375</v>
          </cell>
          <cell r="CN122">
            <v>342.02883911132813</v>
          </cell>
          <cell r="CO122">
            <v>171.14997863769531</v>
          </cell>
          <cell r="CP122">
            <v>441.02020263671875</v>
          </cell>
          <cell r="CQ122">
            <v>278.47439575195313</v>
          </cell>
          <cell r="CR122">
            <v>366.84588623046875</v>
          </cell>
          <cell r="CS122">
            <v>212.86618041992188</v>
          </cell>
          <cell r="CT122">
            <v>457.521484375</v>
          </cell>
          <cell r="CU122">
            <v>470.22491455078125</v>
          </cell>
          <cell r="CV122">
            <v>245.71553039550781</v>
          </cell>
          <cell r="CW122">
            <v>216.48924255371094</v>
          </cell>
          <cell r="CX122">
            <v>416.22265625</v>
          </cell>
          <cell r="CY122">
            <v>190.44540405273438</v>
          </cell>
          <cell r="CZ122">
            <v>461.20306396484375</v>
          </cell>
          <cell r="DA122">
            <v>174.76475524902344</v>
          </cell>
          <cell r="DB122">
            <v>222.61505126953125</v>
          </cell>
          <cell r="DC122">
            <v>204.29667663574219</v>
          </cell>
          <cell r="DD122">
            <v>385.277099609375</v>
          </cell>
          <cell r="DE122">
            <v>661.779052734375</v>
          </cell>
          <cell r="DF122">
            <v>173.32948303222656</v>
          </cell>
          <cell r="DG122">
            <v>201.64912414550781</v>
          </cell>
          <cell r="DH122">
            <v>213.74290466308594</v>
          </cell>
          <cell r="DI122">
            <v>277.97711181640625</v>
          </cell>
          <cell r="DJ122">
            <v>333.53564453125</v>
          </cell>
          <cell r="DK122">
            <v>252.38383483886719</v>
          </cell>
          <cell r="DL122">
            <v>1684.4400634765625</v>
          </cell>
          <cell r="DM122">
            <v>287.59967041015625</v>
          </cell>
          <cell r="DN122">
            <v>231.97169494628906</v>
          </cell>
          <cell r="DO122">
            <v>162.73001098632813</v>
          </cell>
          <cell r="DQ122">
            <v>962.7086181640625</v>
          </cell>
          <cell r="DR122">
            <v>2349.010009765625</v>
          </cell>
          <cell r="DS122">
            <v>247.401611328125</v>
          </cell>
          <cell r="DT122">
            <v>131.99514770507813</v>
          </cell>
          <cell r="DV122">
            <v>42842</v>
          </cell>
          <cell r="DW122">
            <v>42842</v>
          </cell>
          <cell r="DX122">
            <v>486.41299438476563</v>
          </cell>
          <cell r="DY122">
            <v>232.22099304199219</v>
          </cell>
          <cell r="DZ122">
            <v>439.35598754882813</v>
          </cell>
          <cell r="EA122">
            <v>544.85699462890625</v>
          </cell>
          <cell r="EB122">
            <v>331.76199340820313</v>
          </cell>
          <cell r="EC122">
            <v>511.57998657226563</v>
          </cell>
          <cell r="ED122">
            <v>383.0360107421875</v>
          </cell>
          <cell r="EE122">
            <v>403.59500122070313</v>
          </cell>
          <cell r="EF122">
            <v>411.364990234375</v>
          </cell>
          <cell r="EG122">
            <v>406.4110107421875</v>
          </cell>
          <cell r="EH122">
            <v>341.39498901367188</v>
          </cell>
          <cell r="EI122">
            <v>316.54901123046875</v>
          </cell>
          <cell r="EJ122">
            <v>476.82199096679688</v>
          </cell>
          <cell r="EK122">
            <v>322.68798828125</v>
          </cell>
          <cell r="EL122">
            <v>365.81500244140625</v>
          </cell>
          <cell r="EM122">
            <v>212.64300537109375</v>
          </cell>
          <cell r="EN122">
            <v>219.46699523925781</v>
          </cell>
          <cell r="EO122">
            <v>329.07598876953125</v>
          </cell>
          <cell r="EP122">
            <v>215.85052490234375</v>
          </cell>
          <cell r="EQ122">
            <v>209.56488037109375</v>
          </cell>
          <cell r="ER122">
            <v>213.1781005859375</v>
          </cell>
        </row>
        <row r="123">
          <cell r="A123">
            <v>42843</v>
          </cell>
          <cell r="B123">
            <v>222.1929931640625</v>
          </cell>
          <cell r="D123">
            <v>165.89599609375</v>
          </cell>
          <cell r="G123">
            <v>545.66302490234375</v>
          </cell>
          <cell r="J123">
            <v>373.5469970703125</v>
          </cell>
          <cell r="M123">
            <v>482.99899291992188</v>
          </cell>
          <cell r="N123">
            <v>270.83099365234375</v>
          </cell>
          <cell r="P123">
            <v>296.72500610351563</v>
          </cell>
          <cell r="Q123">
            <v>322.82901000976563</v>
          </cell>
          <cell r="R123">
            <v>379.95199584960938</v>
          </cell>
          <cell r="S123">
            <v>417.82501220703125</v>
          </cell>
          <cell r="T123">
            <v>525.552978515625</v>
          </cell>
          <cell r="U123">
            <v>389.0830078125</v>
          </cell>
          <cell r="V123">
            <v>557.718994140625</v>
          </cell>
          <cell r="W123">
            <v>309.375</v>
          </cell>
          <cell r="X123">
            <v>392.31698608398438</v>
          </cell>
          <cell r="Y123">
            <v>325.93600463867188</v>
          </cell>
          <cell r="Z123">
            <v>397.09698486328125</v>
          </cell>
          <cell r="AA123">
            <v>383.79998779296875</v>
          </cell>
          <cell r="AB123">
            <v>466.20401000976563</v>
          </cell>
          <cell r="AC123">
            <v>437.18798828125</v>
          </cell>
          <cell r="AD123">
            <v>392.55899047851563</v>
          </cell>
          <cell r="AE123">
            <v>387.51300048828125</v>
          </cell>
          <cell r="AF123">
            <v>522.4429931640625</v>
          </cell>
          <cell r="AG123">
            <v>456.54000854492188</v>
          </cell>
          <cell r="AH123">
            <v>1038.458984375</v>
          </cell>
          <cell r="AI123">
            <v>416.58599853515625</v>
          </cell>
          <cell r="AJ123">
            <v>349.90200805664063</v>
          </cell>
          <cell r="AK123">
            <v>355.29901123046875</v>
          </cell>
          <cell r="AL123">
            <v>326.0050048828125</v>
          </cell>
          <cell r="AM123">
            <v>379.54000854492188</v>
          </cell>
          <cell r="AN123">
            <v>382.07101440429688</v>
          </cell>
          <cell r="AO123">
            <v>398.33200073242188</v>
          </cell>
          <cell r="AP123">
            <v>363.8179931640625</v>
          </cell>
          <cell r="AQ123">
            <v>382.25399780273438</v>
          </cell>
          <cell r="AR123">
            <v>479.4949951171875</v>
          </cell>
          <cell r="AS123">
            <v>553.22100830078125</v>
          </cell>
          <cell r="AT123">
            <v>371.47100830078125</v>
          </cell>
          <cell r="AU123">
            <v>461.87200927734375</v>
          </cell>
          <cell r="AV123">
            <v>214.79299926757813</v>
          </cell>
          <cell r="AW123">
            <v>212.93299865722656</v>
          </cell>
          <cell r="AX123">
            <v>337.15200805664063</v>
          </cell>
          <cell r="AY123">
            <v>418.47198486328125</v>
          </cell>
          <cell r="BB123">
            <v>395.87200927734375</v>
          </cell>
          <cell r="BE123">
            <v>415.73300170898438</v>
          </cell>
          <cell r="BF123">
            <v>382.5159912109375</v>
          </cell>
          <cell r="BG123">
            <v>1099.0159912109375</v>
          </cell>
          <cell r="BH123">
            <v>2810.070068359375</v>
          </cell>
          <cell r="BI123">
            <v>1209.0970458984375</v>
          </cell>
          <cell r="BJ123">
            <v>2052.385986328125</v>
          </cell>
          <cell r="BK123">
            <v>609.375</v>
          </cell>
          <cell r="BL123">
            <v>639.3499755859375</v>
          </cell>
          <cell r="BM123">
            <v>669.135986328125</v>
          </cell>
          <cell r="BN123">
            <v>787.33502197265625</v>
          </cell>
          <cell r="BO123">
            <v>509.60000610351563</v>
          </cell>
          <cell r="BP123">
            <v>297.13800048828125</v>
          </cell>
          <cell r="BQ123">
            <v>540.13201904296875</v>
          </cell>
          <cell r="BR123">
            <v>422.82501220703125</v>
          </cell>
          <cell r="BS123">
            <v>334.8330078125</v>
          </cell>
          <cell r="BT123">
            <v>425.17001342773438</v>
          </cell>
          <cell r="BU123">
            <v>121.12699890136719</v>
          </cell>
          <cell r="BV123">
            <v>387.99099731445313</v>
          </cell>
          <cell r="BW123">
            <v>291.01998901367188</v>
          </cell>
          <cell r="BX123">
            <v>291.33200073242188</v>
          </cell>
          <cell r="BY123">
            <v>2761.302001953125</v>
          </cell>
          <cell r="BZ123">
            <v>2729.37890625</v>
          </cell>
          <cell r="CA123">
            <v>286.72000122070313</v>
          </cell>
          <cell r="CB123">
            <v>267.12890625</v>
          </cell>
          <cell r="CC123">
            <v>267.37673950195313</v>
          </cell>
          <cell r="CD123">
            <v>334.37704467773438</v>
          </cell>
          <cell r="CE123">
            <v>364.5294189453125</v>
          </cell>
          <cell r="CF123">
            <v>339.53521728515625</v>
          </cell>
          <cell r="CG123">
            <v>366.365234375</v>
          </cell>
          <cell r="CH123">
            <v>320.84893798828125</v>
          </cell>
          <cell r="CI123">
            <v>730.4276123046875</v>
          </cell>
          <cell r="CJ123">
            <v>524.1136474609375</v>
          </cell>
          <cell r="CK123">
            <v>460.0076904296875</v>
          </cell>
          <cell r="CL123">
            <v>488.17324829101563</v>
          </cell>
          <cell r="CM123">
            <v>1150.5989990234375</v>
          </cell>
          <cell r="CN123">
            <v>342.03060913085938</v>
          </cell>
          <cell r="CO123">
            <v>171.24110412597656</v>
          </cell>
          <cell r="CP123">
            <v>441.16018676757813</v>
          </cell>
          <cell r="CQ123">
            <v>278.54348754882813</v>
          </cell>
          <cell r="CR123">
            <v>367.08038330078125</v>
          </cell>
          <cell r="CS123">
            <v>213.05630493164063</v>
          </cell>
          <cell r="CT123">
            <v>457.7803955078125</v>
          </cell>
          <cell r="CU123">
            <v>470.40615844726563</v>
          </cell>
          <cell r="CV123">
            <v>245.8800048828125</v>
          </cell>
          <cell r="CW123">
            <v>216.66693115234375</v>
          </cell>
          <cell r="CX123">
            <v>415.97991943359375</v>
          </cell>
          <cell r="CY123">
            <v>190.42544555664063</v>
          </cell>
          <cell r="CZ123">
            <v>461.46218872070313</v>
          </cell>
          <cell r="DA123">
            <v>174.78868103027344</v>
          </cell>
          <cell r="DB123">
            <v>222.81596374511719</v>
          </cell>
          <cell r="DC123">
            <v>204.48797607421875</v>
          </cell>
          <cell r="DD123">
            <v>386.53378295898438</v>
          </cell>
          <cell r="DE123">
            <v>662.47271728515625</v>
          </cell>
          <cell r="DF123">
            <v>173.46940612792969</v>
          </cell>
          <cell r="DG123">
            <v>201.83897399902344</v>
          </cell>
          <cell r="DH123">
            <v>214.0201416015625</v>
          </cell>
          <cell r="DI123">
            <v>278.04977416992188</v>
          </cell>
          <cell r="DJ123">
            <v>333.46160888671875</v>
          </cell>
          <cell r="DK123">
            <v>252.34617614746094</v>
          </cell>
          <cell r="DL123">
            <v>1686.4833984375</v>
          </cell>
          <cell r="DM123">
            <v>287.61431884765625</v>
          </cell>
          <cell r="DN123">
            <v>231.94390869140625</v>
          </cell>
          <cell r="DO123">
            <v>162.72274780273438</v>
          </cell>
          <cell r="DQ123">
            <v>957.69732666015625</v>
          </cell>
          <cell r="DR123">
            <v>2342.18994140625</v>
          </cell>
          <cell r="DS123">
            <v>246.97369384765625</v>
          </cell>
          <cell r="DT123">
            <v>131.96427917480469</v>
          </cell>
          <cell r="DV123">
            <v>42843</v>
          </cell>
          <cell r="DW123">
            <v>42843</v>
          </cell>
          <cell r="DX123">
            <v>485.531005859375</v>
          </cell>
          <cell r="DY123">
            <v>232.447998046875</v>
          </cell>
          <cell r="DZ123">
            <v>439.41799926757813</v>
          </cell>
          <cell r="EA123">
            <v>544.89300537109375</v>
          </cell>
          <cell r="EB123">
            <v>331.61898803710938</v>
          </cell>
          <cell r="EC123">
            <v>511.6090087890625</v>
          </cell>
          <cell r="ED123">
            <v>383.40301513671875</v>
          </cell>
          <cell r="EE123">
            <v>404.16500854492188</v>
          </cell>
          <cell r="EF123">
            <v>410.3909912109375</v>
          </cell>
          <cell r="EG123">
            <v>406.94100952148438</v>
          </cell>
          <cell r="EH123">
            <v>341.02398681640625</v>
          </cell>
          <cell r="EI123">
            <v>316.44601440429688</v>
          </cell>
          <cell r="EJ123">
            <v>477.07199096679688</v>
          </cell>
          <cell r="EK123">
            <v>323.05999755859375</v>
          </cell>
          <cell r="EL123">
            <v>365.74099731445313</v>
          </cell>
          <cell r="EM123">
            <v>212.54800415039063</v>
          </cell>
          <cell r="EN123">
            <v>219.51899719238281</v>
          </cell>
          <cell r="EO123">
            <v>328.30099487304688</v>
          </cell>
          <cell r="EP123">
            <v>215.78471374511719</v>
          </cell>
          <cell r="EQ123">
            <v>209.44815063476563</v>
          </cell>
          <cell r="ER123">
            <v>213.09616088867188</v>
          </cell>
        </row>
        <row r="124">
          <cell r="A124">
            <v>42844</v>
          </cell>
          <cell r="B124">
            <v>222.22500610351563</v>
          </cell>
          <cell r="D124">
            <v>165.99099731445313</v>
          </cell>
          <cell r="G124">
            <v>546.6309814453125</v>
          </cell>
          <cell r="J124">
            <v>373.39401245117188</v>
          </cell>
          <cell r="M124">
            <v>482.63299560546875</v>
          </cell>
          <cell r="N124">
            <v>270.79299926757813</v>
          </cell>
          <cell r="P124">
            <v>296.63800048828125</v>
          </cell>
          <cell r="Q124">
            <v>322.760009765625</v>
          </cell>
          <cell r="R124">
            <v>380.02200317382813</v>
          </cell>
          <cell r="S124">
            <v>418.05899047851563</v>
          </cell>
          <cell r="T124">
            <v>525.40802001953125</v>
          </cell>
          <cell r="U124">
            <v>389.2139892578125</v>
          </cell>
          <cell r="V124">
            <v>558.552001953125</v>
          </cell>
          <cell r="W124">
            <v>307.60198974609375</v>
          </cell>
          <cell r="X124">
            <v>392.6820068359375</v>
          </cell>
          <cell r="Y124">
            <v>325.8699951171875</v>
          </cell>
          <cell r="Z124">
            <v>396.94500732421875</v>
          </cell>
          <cell r="AA124">
            <v>384.114013671875</v>
          </cell>
          <cell r="AB124">
            <v>463.177001953125</v>
          </cell>
          <cell r="AC124">
            <v>437.0360107421875</v>
          </cell>
          <cell r="AD124">
            <v>392.63299560546875</v>
          </cell>
          <cell r="AE124">
            <v>387.63800048828125</v>
          </cell>
          <cell r="AF124">
            <v>521.947021484375</v>
          </cell>
          <cell r="AG124">
            <v>456.66900634765625</v>
          </cell>
          <cell r="AH124">
            <v>1040.031005859375</v>
          </cell>
          <cell r="AI124">
            <v>416.57400512695313</v>
          </cell>
          <cell r="AJ124">
            <v>349.81399536132813</v>
          </cell>
          <cell r="AK124">
            <v>355.29501342773438</v>
          </cell>
          <cell r="AL124">
            <v>326.05801391601563</v>
          </cell>
          <cell r="AM124">
            <v>379.69000244140625</v>
          </cell>
          <cell r="AN124">
            <v>382.19400024414063</v>
          </cell>
          <cell r="AO124">
            <v>398.28399658203125</v>
          </cell>
          <cell r="AP124">
            <v>363.93600463867188</v>
          </cell>
          <cell r="AQ124">
            <v>382.114013671875</v>
          </cell>
          <cell r="AR124">
            <v>479.34100341796875</v>
          </cell>
          <cell r="AS124">
            <v>553.66302490234375</v>
          </cell>
          <cell r="AT124">
            <v>371.54098510742188</v>
          </cell>
          <cell r="AU124">
            <v>462.1610107421875</v>
          </cell>
          <cell r="AV124">
            <v>214.88900756835938</v>
          </cell>
          <cell r="AW124">
            <v>213.00700378417969</v>
          </cell>
          <cell r="AX124">
            <v>337.18399047851563</v>
          </cell>
          <cell r="AY124">
            <v>418.38900756835938</v>
          </cell>
          <cell r="BB124">
            <v>395.79000854492188</v>
          </cell>
          <cell r="BE124">
            <v>416.20700073242188</v>
          </cell>
          <cell r="BF124">
            <v>382.54901123046875</v>
          </cell>
          <cell r="BG124">
            <v>1099.427001953125</v>
          </cell>
          <cell r="BH124">
            <v>2806.31201171875</v>
          </cell>
          <cell r="BI124">
            <v>1210.5460205078125</v>
          </cell>
          <cell r="BJ124">
            <v>2050.197021484375</v>
          </cell>
          <cell r="BK124">
            <v>608.21600341796875</v>
          </cell>
          <cell r="BL124">
            <v>638.5269775390625</v>
          </cell>
          <cell r="BM124">
            <v>668.1939697265625</v>
          </cell>
          <cell r="BN124">
            <v>786.33599853515625</v>
          </cell>
          <cell r="BO124">
            <v>509.15301513671875</v>
          </cell>
          <cell r="BP124">
            <v>296.60598754882813</v>
          </cell>
          <cell r="BQ124">
            <v>540.1920166015625</v>
          </cell>
          <cell r="BR124">
            <v>423.37200927734375</v>
          </cell>
          <cell r="BS124">
            <v>335.22198486328125</v>
          </cell>
          <cell r="BT124">
            <v>425.5830078125</v>
          </cell>
          <cell r="BU124">
            <v>121.09400177001953</v>
          </cell>
          <cell r="BV124">
            <v>388.47500610351563</v>
          </cell>
          <cell r="BW124">
            <v>291.07901000976563</v>
          </cell>
          <cell r="BX124">
            <v>290.80300903320313</v>
          </cell>
          <cell r="BY124">
            <v>2763.9208984375</v>
          </cell>
          <cell r="BZ124">
            <v>2729.45703125</v>
          </cell>
          <cell r="CA124">
            <v>286.4010009765625</v>
          </cell>
          <cell r="CB124">
            <v>266.82846069335938</v>
          </cell>
          <cell r="CC124">
            <v>267.42379760742188</v>
          </cell>
          <cell r="CD124">
            <v>334.33013916015625</v>
          </cell>
          <cell r="CE124">
            <v>364.78683471679688</v>
          </cell>
          <cell r="CF124">
            <v>339.54666137695313</v>
          </cell>
          <cell r="CG124">
            <v>366.26278686523438</v>
          </cell>
          <cell r="CH124">
            <v>321.00350952148438</v>
          </cell>
          <cell r="CI124">
            <v>731.357421875</v>
          </cell>
          <cell r="CJ124">
            <v>523.5584716796875</v>
          </cell>
          <cell r="CK124">
            <v>461.33309936523438</v>
          </cell>
          <cell r="CL124">
            <v>489.70205688476563</v>
          </cell>
          <cell r="CM124">
            <v>1149.53955078125</v>
          </cell>
          <cell r="CN124">
            <v>342.00045776367188</v>
          </cell>
          <cell r="CO124">
            <v>171.2427978515625</v>
          </cell>
          <cell r="CP124">
            <v>441.07394409179688</v>
          </cell>
          <cell r="CQ124">
            <v>278.4976806640625</v>
          </cell>
          <cell r="CR124">
            <v>367.65081787109375</v>
          </cell>
          <cell r="CS124">
            <v>212.99862670898438</v>
          </cell>
          <cell r="CT124">
            <v>458.0806884765625</v>
          </cell>
          <cell r="CU124">
            <v>470.481201171875</v>
          </cell>
          <cell r="CV124">
            <v>245.70649719238281</v>
          </cell>
          <cell r="CW124">
            <v>216.6324462890625</v>
          </cell>
          <cell r="CX124">
            <v>415.72561645507813</v>
          </cell>
          <cell r="CY124">
            <v>190.38722229003906</v>
          </cell>
          <cell r="CZ124">
            <v>461.61593627929688</v>
          </cell>
          <cell r="DA124">
            <v>174.8743896484375</v>
          </cell>
          <cell r="DB124">
            <v>222.82560729980469</v>
          </cell>
          <cell r="DC124">
            <v>204.71794128417969</v>
          </cell>
          <cell r="DD124">
            <v>387.78775024414063</v>
          </cell>
          <cell r="DE124">
            <v>663.44708251953125</v>
          </cell>
          <cell r="DF124">
            <v>173.49919128417969</v>
          </cell>
          <cell r="DG124">
            <v>201.83122253417969</v>
          </cell>
          <cell r="DH124">
            <v>214.02212524414063</v>
          </cell>
          <cell r="DI124">
            <v>278.15432739257813</v>
          </cell>
          <cell r="DJ124">
            <v>333.387939453125</v>
          </cell>
          <cell r="DK124">
            <v>252.39797973632813</v>
          </cell>
          <cell r="DL124">
            <v>1688.4666748046875</v>
          </cell>
          <cell r="DM124">
            <v>287.59072875976563</v>
          </cell>
          <cell r="DN124">
            <v>231.62124633789063</v>
          </cell>
          <cell r="DO124">
            <v>162.74299621582031</v>
          </cell>
          <cell r="DQ124">
            <v>952.92352294921875</v>
          </cell>
          <cell r="DR124">
            <v>2338.169921875</v>
          </cell>
          <cell r="DS124">
            <v>246.79402160644531</v>
          </cell>
          <cell r="DT124">
            <v>131.95249938964844</v>
          </cell>
          <cell r="DV124">
            <v>42844</v>
          </cell>
          <cell r="DW124">
            <v>42844</v>
          </cell>
          <cell r="DX124">
            <v>485.66799926757813</v>
          </cell>
          <cell r="DY124">
            <v>232.64999389648438</v>
          </cell>
          <cell r="DZ124">
            <v>440.07000732421875</v>
          </cell>
          <cell r="EA124">
            <v>545.81500244140625</v>
          </cell>
          <cell r="EB124">
            <v>332.04000854492188</v>
          </cell>
          <cell r="EC124">
            <v>512.11297607421875</v>
          </cell>
          <cell r="ED124">
            <v>383.80300903320313</v>
          </cell>
          <cell r="EE124">
            <v>404.4119873046875</v>
          </cell>
          <cell r="EF124">
            <v>411.19198608398438</v>
          </cell>
          <cell r="EG124">
            <v>407.49700927734375</v>
          </cell>
          <cell r="EH124">
            <v>341.2550048828125</v>
          </cell>
          <cell r="EI124">
            <v>317.06201171875</v>
          </cell>
          <cell r="EJ124">
            <v>477.95700073242188</v>
          </cell>
          <cell r="EK124">
            <v>323.43301391601563</v>
          </cell>
          <cell r="EL124">
            <v>366.28298950195313</v>
          </cell>
          <cell r="EM124">
            <v>213.0570068359375</v>
          </cell>
          <cell r="EN124">
            <v>219.91299438476563</v>
          </cell>
          <cell r="EO124">
            <v>327.239990234375</v>
          </cell>
          <cell r="EP124">
            <v>216.10018920898438</v>
          </cell>
          <cell r="EQ124">
            <v>209.71310424804688</v>
          </cell>
          <cell r="ER124">
            <v>213.39068603515625</v>
          </cell>
        </row>
        <row r="125">
          <cell r="A125">
            <v>42845</v>
          </cell>
          <cell r="B125">
            <v>222.20399475097656</v>
          </cell>
          <cell r="D125">
            <v>166.00399780273438</v>
          </cell>
          <cell r="G125">
            <v>547.44097900390625</v>
          </cell>
          <cell r="J125">
            <v>373.20401000976563</v>
          </cell>
          <cell r="M125">
            <v>482.38699340820313</v>
          </cell>
          <cell r="N125">
            <v>270.96099853515625</v>
          </cell>
          <cell r="P125">
            <v>296.29800415039063</v>
          </cell>
          <cell r="Q125">
            <v>322.52700805664063</v>
          </cell>
          <cell r="R125">
            <v>379.91299438476563</v>
          </cell>
          <cell r="S125">
            <v>418.20901489257813</v>
          </cell>
          <cell r="T125">
            <v>525.58001708984375</v>
          </cell>
          <cell r="U125">
            <v>389.20401000976563</v>
          </cell>
          <cell r="V125">
            <v>558.718994140625</v>
          </cell>
          <cell r="W125">
            <v>307.73001098632813</v>
          </cell>
          <cell r="X125">
            <v>393.00299072265625</v>
          </cell>
          <cell r="Y125">
            <v>325.65399169921875</v>
          </cell>
          <cell r="Z125">
            <v>396.85400390625</v>
          </cell>
          <cell r="AA125">
            <v>383.80801391601563</v>
          </cell>
          <cell r="AB125">
            <v>463.31600952148438</v>
          </cell>
          <cell r="AC125">
            <v>436.760009765625</v>
          </cell>
          <cell r="AD125">
            <v>392.56100463867188</v>
          </cell>
          <cell r="AE125">
            <v>387.56399536132813</v>
          </cell>
          <cell r="AF125">
            <v>522.030029296875</v>
          </cell>
          <cell r="AG125">
            <v>456.8280029296875</v>
          </cell>
          <cell r="AH125">
            <v>1040.1209716796875</v>
          </cell>
          <cell r="AI125">
            <v>416.83499145507813</v>
          </cell>
          <cell r="AJ125">
            <v>349.58401489257813</v>
          </cell>
          <cell r="AK125">
            <v>355.11700439453125</v>
          </cell>
          <cell r="AL125">
            <v>325.97100830078125</v>
          </cell>
          <cell r="AM125">
            <v>379.56600952148438</v>
          </cell>
          <cell r="AN125">
            <v>382.27301025390625</v>
          </cell>
          <cell r="AO125">
            <v>398.0880126953125</v>
          </cell>
          <cell r="AP125">
            <v>363.9739990234375</v>
          </cell>
          <cell r="AQ125">
            <v>381.91400146484375</v>
          </cell>
          <cell r="AR125">
            <v>479.43798828125</v>
          </cell>
          <cell r="AS125">
            <v>553.60797119140625</v>
          </cell>
          <cell r="AT125">
            <v>371.59298706054688</v>
          </cell>
          <cell r="AU125">
            <v>462.40499877929688</v>
          </cell>
          <cell r="AV125">
            <v>214.88099670410156</v>
          </cell>
          <cell r="AW125">
            <v>212.96800231933594</v>
          </cell>
          <cell r="AX125">
            <v>337.17999267578125</v>
          </cell>
          <cell r="AY125">
            <v>418.32699584960938</v>
          </cell>
          <cell r="BB125">
            <v>395.32501220703125</v>
          </cell>
          <cell r="BE125">
            <v>416.3070068359375</v>
          </cell>
          <cell r="BF125">
            <v>382.46798706054688</v>
          </cell>
          <cell r="BG125">
            <v>1099.1669921875</v>
          </cell>
          <cell r="BH125">
            <v>2800.7958984375</v>
          </cell>
          <cell r="BI125">
            <v>1210.81396484375</v>
          </cell>
          <cell r="BJ125">
            <v>2046.76904296875</v>
          </cell>
          <cell r="BK125">
            <v>606.64801025390625</v>
          </cell>
          <cell r="BL125">
            <v>637.43499755859375</v>
          </cell>
          <cell r="BM125">
            <v>666.89202880859375</v>
          </cell>
          <cell r="BN125">
            <v>784.75</v>
          </cell>
          <cell r="BO125">
            <v>508.1719970703125</v>
          </cell>
          <cell r="BP125">
            <v>295.94900512695313</v>
          </cell>
          <cell r="BQ125">
            <v>539.58599853515625</v>
          </cell>
          <cell r="BR125">
            <v>423.62100219726563</v>
          </cell>
          <cell r="BS125">
            <v>335.47698974609375</v>
          </cell>
          <cell r="BT125">
            <v>424.59100341796875</v>
          </cell>
          <cell r="BU125">
            <v>120.66699981689453</v>
          </cell>
          <cell r="BV125">
            <v>388.61099243164063</v>
          </cell>
          <cell r="BW125">
            <v>291.13800048828125</v>
          </cell>
          <cell r="BX125">
            <v>290.49099731445313</v>
          </cell>
          <cell r="BY125">
            <v>2764.39892578125</v>
          </cell>
          <cell r="BZ125">
            <v>2729.14794921875</v>
          </cell>
          <cell r="CA125">
            <v>285.87399291992188</v>
          </cell>
          <cell r="CB125">
            <v>266.30282592773438</v>
          </cell>
          <cell r="CC125">
            <v>267.43405151367188</v>
          </cell>
          <cell r="CD125">
            <v>334.12503051757813</v>
          </cell>
          <cell r="CE125">
            <v>364.79107666015625</v>
          </cell>
          <cell r="CF125">
            <v>339.36276245117188</v>
          </cell>
          <cell r="CG125">
            <v>366.09466552734375</v>
          </cell>
          <cell r="CH125">
            <v>321.09616088867188</v>
          </cell>
          <cell r="CI125">
            <v>731.620361328125</v>
          </cell>
          <cell r="CJ125">
            <v>523.846923828125</v>
          </cell>
          <cell r="CK125">
            <v>462.05047607421875</v>
          </cell>
          <cell r="CL125">
            <v>488.97616577148438</v>
          </cell>
          <cell r="CM125">
            <v>1149.2677001953125</v>
          </cell>
          <cell r="CN125">
            <v>341.91934204101563</v>
          </cell>
          <cell r="CO125">
            <v>171.14414978027344</v>
          </cell>
          <cell r="CP125">
            <v>440.57525634765625</v>
          </cell>
          <cell r="CQ125">
            <v>278.2803955078125</v>
          </cell>
          <cell r="CR125">
            <v>368.0533447265625</v>
          </cell>
          <cell r="CS125">
            <v>212.88153076171875</v>
          </cell>
          <cell r="CT125">
            <v>458.03176879882813</v>
          </cell>
          <cell r="CU125">
            <v>470.7144775390625</v>
          </cell>
          <cell r="CV125">
            <v>245.84190368652344</v>
          </cell>
          <cell r="CW125">
            <v>216.47096252441406</v>
          </cell>
          <cell r="CX125">
            <v>415.82839965820313</v>
          </cell>
          <cell r="CY125">
            <v>190.31527709960938</v>
          </cell>
          <cell r="CZ125">
            <v>461.66314697265625</v>
          </cell>
          <cell r="DA125">
            <v>174.79734802246094</v>
          </cell>
          <cell r="DB125">
            <v>223.09439086914063</v>
          </cell>
          <cell r="DC125">
            <v>205.13102722167969</v>
          </cell>
          <cell r="DD125">
            <v>387.4744873046875</v>
          </cell>
          <cell r="DE125">
            <v>664.260986328125</v>
          </cell>
          <cell r="DF125">
            <v>173.59378051757813</v>
          </cell>
          <cell r="DG125">
            <v>201.66891479492188</v>
          </cell>
          <cell r="DH125">
            <v>214.22430419921875</v>
          </cell>
          <cell r="DI125">
            <v>278.12997436523438</v>
          </cell>
          <cell r="DJ125">
            <v>333.24679565429688</v>
          </cell>
          <cell r="DK125">
            <v>252.18955993652344</v>
          </cell>
          <cell r="DL125">
            <v>1688.9835205078125</v>
          </cell>
          <cell r="DM125">
            <v>287.66110229492188</v>
          </cell>
          <cell r="DN125">
            <v>231.56787109375</v>
          </cell>
          <cell r="DO125">
            <v>162.85287475585938</v>
          </cell>
          <cell r="DQ125">
            <v>958.448486328125</v>
          </cell>
          <cell r="DR125">
            <v>2355.840087890625</v>
          </cell>
          <cell r="DS125">
            <v>247.45130920410156</v>
          </cell>
          <cell r="DT125">
            <v>132.05271911621094</v>
          </cell>
          <cell r="DV125">
            <v>42845</v>
          </cell>
          <cell r="DW125">
            <v>42845</v>
          </cell>
          <cell r="DX125">
            <v>485.48800659179688</v>
          </cell>
          <cell r="DY125">
            <v>232.51899719238281</v>
          </cell>
          <cell r="DZ125">
            <v>440.60800170898438</v>
          </cell>
          <cell r="EA125">
            <v>546.468017578125</v>
          </cell>
          <cell r="EB125">
            <v>332.29800415039063</v>
          </cell>
          <cell r="EC125">
            <v>511.95098876953125</v>
          </cell>
          <cell r="ED125">
            <v>384.375</v>
          </cell>
          <cell r="EE125">
            <v>404.72799682617188</v>
          </cell>
          <cell r="EF125">
            <v>410.61801147460938</v>
          </cell>
          <cell r="EG125">
            <v>407.5780029296875</v>
          </cell>
          <cell r="EH125">
            <v>341.64599609375</v>
          </cell>
          <cell r="EI125">
            <v>317.01998901367188</v>
          </cell>
          <cell r="EJ125">
            <v>478.38900756835938</v>
          </cell>
          <cell r="EK125">
            <v>323.24600219726563</v>
          </cell>
          <cell r="EL125">
            <v>366.77301025390625</v>
          </cell>
          <cell r="EM125">
            <v>213.15699768066406</v>
          </cell>
          <cell r="EN125">
            <v>219.89599609375</v>
          </cell>
          <cell r="EO125">
            <v>327.97799682617188</v>
          </cell>
          <cell r="EP125">
            <v>216.15608215332031</v>
          </cell>
          <cell r="EQ125">
            <v>209.74531555175781</v>
          </cell>
          <cell r="ER125">
            <v>213.46510314941406</v>
          </cell>
        </row>
        <row r="126">
          <cell r="A126">
            <v>42846</v>
          </cell>
          <cell r="B126">
            <v>222.44099426269531</v>
          </cell>
          <cell r="D126">
            <v>166.0570068359375</v>
          </cell>
          <cell r="G126">
            <v>549.14898681640625</v>
          </cell>
          <cell r="J126">
            <v>373.14300537109375</v>
          </cell>
          <cell r="M126">
            <v>482.46798706054688</v>
          </cell>
          <cell r="N126">
            <v>270.95700073242188</v>
          </cell>
          <cell r="P126">
            <v>296.29299926757813</v>
          </cell>
          <cell r="Q126">
            <v>322.50900268554688</v>
          </cell>
          <cell r="R126">
            <v>380.29299926757813</v>
          </cell>
          <cell r="S126">
            <v>418.83599853515625</v>
          </cell>
          <cell r="T126">
            <v>526.2760009765625</v>
          </cell>
          <cell r="U126">
            <v>389.6719970703125</v>
          </cell>
          <cell r="V126">
            <v>559.22198486328125</v>
          </cell>
          <cell r="W126">
            <v>308.54299926757813</v>
          </cell>
          <cell r="X126">
            <v>393.50601196289063</v>
          </cell>
          <cell r="Y126">
            <v>325.63900756835938</v>
          </cell>
          <cell r="Z126">
            <v>396.76699829101563</v>
          </cell>
          <cell r="AA126">
            <v>384.1099853515625</v>
          </cell>
          <cell r="AB126">
            <v>464.74600219726563</v>
          </cell>
          <cell r="AC126">
            <v>437.50698852539063</v>
          </cell>
          <cell r="AD126">
            <v>392.65499877929688</v>
          </cell>
          <cell r="AE126">
            <v>387.6719970703125</v>
          </cell>
          <cell r="AF126">
            <v>522.46099853515625</v>
          </cell>
          <cell r="AG126">
            <v>457.48699951171875</v>
          </cell>
          <cell r="AH126">
            <v>1040.8330078125</v>
          </cell>
          <cell r="AI126">
            <v>417.7860107421875</v>
          </cell>
          <cell r="AJ126">
            <v>349.50799560546875</v>
          </cell>
          <cell r="AK126">
            <v>355.2860107421875</v>
          </cell>
          <cell r="AL126">
            <v>326.10000610351563</v>
          </cell>
          <cell r="AM126">
            <v>380.36898803710938</v>
          </cell>
          <cell r="AN126">
            <v>382.65701293945313</v>
          </cell>
          <cell r="AO126">
            <v>398.40899658203125</v>
          </cell>
          <cell r="AP126">
            <v>364.2659912109375</v>
          </cell>
          <cell r="AQ126">
            <v>381.89700317382813</v>
          </cell>
          <cell r="AR126">
            <v>479.66400146484375</v>
          </cell>
          <cell r="AS126">
            <v>553.90301513671875</v>
          </cell>
          <cell r="AT126">
            <v>372.40899658203125</v>
          </cell>
          <cell r="AU126">
            <v>462.92401123046875</v>
          </cell>
          <cell r="AV126">
            <v>215.1510009765625</v>
          </cell>
          <cell r="AW126">
            <v>213.18099975585938</v>
          </cell>
          <cell r="AX126">
            <v>337.54299926757813</v>
          </cell>
          <cell r="AY126">
            <v>418.56500244140625</v>
          </cell>
          <cell r="BB126">
            <v>396.21200561523438</v>
          </cell>
          <cell r="BE126">
            <v>416.63900756835938</v>
          </cell>
          <cell r="BF126">
            <v>382.7760009765625</v>
          </cell>
          <cell r="BG126">
            <v>1100.0250244140625</v>
          </cell>
          <cell r="BH126">
            <v>2801.85693359375</v>
          </cell>
          <cell r="BI126">
            <v>1211.5989990234375</v>
          </cell>
          <cell r="BJ126">
            <v>2047.6529541015625</v>
          </cell>
          <cell r="BK126">
            <v>606.7030029296875</v>
          </cell>
          <cell r="BL126">
            <v>637.593994140625</v>
          </cell>
          <cell r="BM126">
            <v>667.06097412109375</v>
          </cell>
          <cell r="BN126">
            <v>785.1619873046875</v>
          </cell>
          <cell r="BO126">
            <v>508.4739990234375</v>
          </cell>
          <cell r="BP126">
            <v>295.78298950195313</v>
          </cell>
          <cell r="BQ126">
            <v>539.6400146484375</v>
          </cell>
          <cell r="BR126">
            <v>423.95599365234375</v>
          </cell>
          <cell r="BS126">
            <v>335.68899536132813</v>
          </cell>
          <cell r="BT126">
            <v>424.68600463867188</v>
          </cell>
          <cell r="BU126">
            <v>120.4739990234375</v>
          </cell>
          <cell r="BV126">
            <v>388.89300537109375</v>
          </cell>
          <cell r="BW126">
            <v>291.24899291992188</v>
          </cell>
          <cell r="BX126">
            <v>290.50799560546875</v>
          </cell>
          <cell r="BY126">
            <v>2766.014892578125</v>
          </cell>
          <cell r="BZ126">
            <v>2728.837890625</v>
          </cell>
          <cell r="CA126">
            <v>285.9849853515625</v>
          </cell>
          <cell r="CB126">
            <v>266.74237060546875</v>
          </cell>
          <cell r="CC126">
            <v>267.49789428710938</v>
          </cell>
          <cell r="CD126">
            <v>334.00021362304688</v>
          </cell>
          <cell r="CE126">
            <v>365.59747314453125</v>
          </cell>
          <cell r="CF126">
            <v>339.548828125</v>
          </cell>
          <cell r="CG126">
            <v>366.082275390625</v>
          </cell>
          <cell r="CH126">
            <v>321.87451171875</v>
          </cell>
          <cell r="CI126">
            <v>732.1724853515625</v>
          </cell>
          <cell r="CJ126">
            <v>524.29974365234375</v>
          </cell>
          <cell r="CK126">
            <v>462.66592407226563</v>
          </cell>
          <cell r="CL126">
            <v>489.29586791992188</v>
          </cell>
          <cell r="CM126">
            <v>1149.8878173828125</v>
          </cell>
          <cell r="CN126">
            <v>341.9071044921875</v>
          </cell>
          <cell r="CO126">
            <v>171.25088500976563</v>
          </cell>
          <cell r="CP126">
            <v>441.05191040039063</v>
          </cell>
          <cell r="CQ126">
            <v>278.281005859375</v>
          </cell>
          <cell r="CR126">
            <v>368.50448608398438</v>
          </cell>
          <cell r="CS126">
            <v>212.93382263183594</v>
          </cell>
          <cell r="CT126">
            <v>458.36221313476563</v>
          </cell>
          <cell r="CU126">
            <v>471.50692749023438</v>
          </cell>
          <cell r="CV126">
            <v>246.08245849609375</v>
          </cell>
          <cell r="CW126">
            <v>216.60174560546875</v>
          </cell>
          <cell r="CX126">
            <v>416.99993896484375</v>
          </cell>
          <cell r="CY126">
            <v>190.2501220703125</v>
          </cell>
          <cell r="CZ126">
            <v>462.48526000976563</v>
          </cell>
          <cell r="DA126">
            <v>174.73368835449219</v>
          </cell>
          <cell r="DB126">
            <v>223.46337890625</v>
          </cell>
          <cell r="DC126">
            <v>205.52980041503906</v>
          </cell>
          <cell r="DD126">
            <v>387.34701538085938</v>
          </cell>
          <cell r="DE126">
            <v>664.827880859375</v>
          </cell>
          <cell r="DF126">
            <v>173.75006103515625</v>
          </cell>
          <cell r="DG126">
            <v>202.09434509277344</v>
          </cell>
          <cell r="DH126">
            <v>214.19380187988281</v>
          </cell>
          <cell r="DI126">
            <v>278.20977783203125</v>
          </cell>
          <cell r="DJ126">
            <v>333.21127319335938</v>
          </cell>
          <cell r="DK126">
            <v>252.42715454101563</v>
          </cell>
          <cell r="DL126">
            <v>1690.098876953125</v>
          </cell>
          <cell r="DM126">
            <v>287.76791381835938</v>
          </cell>
          <cell r="DN126">
            <v>231.64213562011719</v>
          </cell>
          <cell r="DO126">
            <v>162.89935302734375</v>
          </cell>
          <cell r="DQ126">
            <v>961.7799072265625</v>
          </cell>
          <cell r="DR126">
            <v>2348.68994140625</v>
          </cell>
          <cell r="DS126">
            <v>247.45806884765625</v>
          </cell>
          <cell r="DT126">
            <v>132.0870361328125</v>
          </cell>
          <cell r="DV126">
            <v>42846</v>
          </cell>
          <cell r="DW126">
            <v>42846</v>
          </cell>
          <cell r="DX126">
            <v>485.67401123046875</v>
          </cell>
          <cell r="DY126">
            <v>232.49200439453125</v>
          </cell>
          <cell r="DZ126">
            <v>440.81900024414063</v>
          </cell>
          <cell r="EA126">
            <v>546.718017578125</v>
          </cell>
          <cell r="EB126">
            <v>332.54098510742188</v>
          </cell>
          <cell r="EC126">
            <v>512.655029296875</v>
          </cell>
          <cell r="ED126">
            <v>384.48800659179688</v>
          </cell>
          <cell r="EE126">
            <v>405.15399169921875</v>
          </cell>
          <cell r="EF126">
            <v>410.781005859375</v>
          </cell>
          <cell r="EG126">
            <v>408.14801025390625</v>
          </cell>
          <cell r="EH126">
            <v>341.86898803710938</v>
          </cell>
          <cell r="EI126">
            <v>317.20901489257813</v>
          </cell>
          <cell r="EJ126">
            <v>478.64700317382813</v>
          </cell>
          <cell r="EK126">
            <v>323.77499389648438</v>
          </cell>
          <cell r="EL126">
            <v>366.93701171875</v>
          </cell>
          <cell r="EM126">
            <v>213.343994140625</v>
          </cell>
          <cell r="EN126">
            <v>220.33200073242188</v>
          </cell>
          <cell r="EO126">
            <v>328.37701416015625</v>
          </cell>
          <cell r="EP126">
            <v>216.31997680664063</v>
          </cell>
          <cell r="EQ126">
            <v>209.89122009277344</v>
          </cell>
          <cell r="ER126">
            <v>213.62467956542969</v>
          </cell>
        </row>
        <row r="127">
          <cell r="A127">
            <v>42849</v>
          </cell>
          <cell r="B127">
            <v>222.89300537109375</v>
          </cell>
          <cell r="D127">
            <v>166.09199523925781</v>
          </cell>
          <cell r="G127">
            <v>549.55401611328125</v>
          </cell>
          <cell r="J127">
            <v>372.66799926757813</v>
          </cell>
          <cell r="M127">
            <v>482.2349853515625</v>
          </cell>
          <cell r="N127">
            <v>270.77801513671875</v>
          </cell>
          <cell r="P127">
            <v>295.77301025390625</v>
          </cell>
          <cell r="Q127">
            <v>322.0369873046875</v>
          </cell>
          <cell r="R127">
            <v>380.26699829101563</v>
          </cell>
          <cell r="S127">
            <v>419.23199462890625</v>
          </cell>
          <cell r="T127">
            <v>527.9580078125</v>
          </cell>
          <cell r="U127">
            <v>389.80599975585938</v>
          </cell>
          <cell r="V127">
            <v>560.43798828125</v>
          </cell>
          <cell r="W127">
            <v>310.50601196289063</v>
          </cell>
          <cell r="X127">
            <v>393.61801147460938</v>
          </cell>
          <cell r="Y127">
            <v>325.1619873046875</v>
          </cell>
          <cell r="Z127">
            <v>396.31201171875</v>
          </cell>
          <cell r="AA127">
            <v>384.36700439453125</v>
          </cell>
          <cell r="AB127">
            <v>468.91000366210938</v>
          </cell>
          <cell r="AC127">
            <v>437.82699584960938</v>
          </cell>
          <cell r="AD127">
            <v>392.65899658203125</v>
          </cell>
          <cell r="AE127">
            <v>387.80499267578125</v>
          </cell>
          <cell r="AF127">
            <v>522.947998046875</v>
          </cell>
          <cell r="AG127">
            <v>458.26199340820313</v>
          </cell>
          <cell r="AH127">
            <v>1042.10400390625</v>
          </cell>
          <cell r="AI127">
            <v>418.7869873046875</v>
          </cell>
          <cell r="AJ127">
            <v>348.95199584960938</v>
          </cell>
          <cell r="AK127">
            <v>355.01800537109375</v>
          </cell>
          <cell r="AL127">
            <v>326.03500366210938</v>
          </cell>
          <cell r="AM127">
            <v>380.6400146484375</v>
          </cell>
          <cell r="AN127">
            <v>382.718994140625</v>
          </cell>
          <cell r="AO127">
            <v>398.3900146484375</v>
          </cell>
          <cell r="AP127">
            <v>364.34698486328125</v>
          </cell>
          <cell r="AQ127">
            <v>381.447998046875</v>
          </cell>
          <cell r="AR127">
            <v>479.59500122070313</v>
          </cell>
          <cell r="AS127">
            <v>554.16302490234375</v>
          </cell>
          <cell r="AT127">
            <v>372.97900390625</v>
          </cell>
          <cell r="AU127">
            <v>462.7650146484375</v>
          </cell>
          <cell r="AV127">
            <v>215.18600463867188</v>
          </cell>
          <cell r="AW127">
            <v>213.16900634765625</v>
          </cell>
          <cell r="AX127">
            <v>337.68399047851563</v>
          </cell>
          <cell r="AY127">
            <v>418.18600463867188</v>
          </cell>
          <cell r="BB127">
            <v>396.50698852539063</v>
          </cell>
          <cell r="BE127">
            <v>416.96600341796875</v>
          </cell>
          <cell r="BF127">
            <v>382.8070068359375</v>
          </cell>
          <cell r="BG127">
            <v>1101.843994140625</v>
          </cell>
          <cell r="BH127">
            <v>2797.781005859375</v>
          </cell>
          <cell r="BI127">
            <v>1214.6929931640625</v>
          </cell>
          <cell r="BJ127">
            <v>2044.97705078125</v>
          </cell>
          <cell r="BK127">
            <v>605.12799072265625</v>
          </cell>
          <cell r="BL127">
            <v>636.58099365234375</v>
          </cell>
          <cell r="BM127">
            <v>666.0689697265625</v>
          </cell>
          <cell r="BN127">
            <v>784.10198974609375</v>
          </cell>
          <cell r="BO127">
            <v>507.54501342773438</v>
          </cell>
          <cell r="BP127">
            <v>295.5989990234375</v>
          </cell>
          <cell r="BQ127">
            <v>538.71502685546875</v>
          </cell>
          <cell r="BR127">
            <v>424.86099243164063</v>
          </cell>
          <cell r="BS127">
            <v>336.64199829101563</v>
          </cell>
          <cell r="BT127">
            <v>426.04901123046875</v>
          </cell>
          <cell r="BU127">
            <v>121.06800079345703</v>
          </cell>
          <cell r="BV127">
            <v>389.85501098632813</v>
          </cell>
          <cell r="BW127">
            <v>292.0780029296875</v>
          </cell>
          <cell r="BX127">
            <v>289.7919921875</v>
          </cell>
          <cell r="BY127">
            <v>2771.514892578125</v>
          </cell>
          <cell r="BZ127">
            <v>2729.927001953125</v>
          </cell>
          <cell r="CA127">
            <v>285.53201293945313</v>
          </cell>
          <cell r="CB127">
            <v>266.38262939453125</v>
          </cell>
          <cell r="CC127">
            <v>267.41952514648438</v>
          </cell>
          <cell r="CD127">
            <v>333.4195556640625</v>
          </cell>
          <cell r="CE127">
            <v>366.00820922851563</v>
          </cell>
          <cell r="CF127">
            <v>339.46731567382813</v>
          </cell>
          <cell r="CG127">
            <v>365.6329345703125</v>
          </cell>
          <cell r="CH127">
            <v>322.2412109375</v>
          </cell>
          <cell r="CI127">
            <v>732.8546142578125</v>
          </cell>
          <cell r="CJ127">
            <v>524.52996826171875</v>
          </cell>
          <cell r="CK127">
            <v>463.97894287109375</v>
          </cell>
          <cell r="CL127">
            <v>490.3646240234375</v>
          </cell>
          <cell r="CM127">
            <v>1151.4534912109375</v>
          </cell>
          <cell r="CN127">
            <v>341.67437744140625</v>
          </cell>
          <cell r="CO127">
            <v>171.11787414550781</v>
          </cell>
          <cell r="CP127">
            <v>440.92898559570313</v>
          </cell>
          <cell r="CQ127">
            <v>277.93710327148438</v>
          </cell>
          <cell r="CR127">
            <v>368.48516845703125</v>
          </cell>
          <cell r="CS127">
            <v>212.64892578125</v>
          </cell>
          <cell r="CT127">
            <v>458.90518188476563</v>
          </cell>
          <cell r="CU127">
            <v>472.3822021484375</v>
          </cell>
          <cell r="CV127">
            <v>246.28260803222656</v>
          </cell>
          <cell r="CW127">
            <v>216.38948059082031</v>
          </cell>
          <cell r="CX127">
            <v>418.04660034179688</v>
          </cell>
          <cell r="CY127">
            <v>189.98153686523438</v>
          </cell>
          <cell r="CZ127">
            <v>463.08352661132813</v>
          </cell>
          <cell r="DA127">
            <v>174.55880737304688</v>
          </cell>
          <cell r="DB127">
            <v>223.58377075195313</v>
          </cell>
          <cell r="DC127">
            <v>206.45759582519531</v>
          </cell>
          <cell r="DD127">
            <v>388.28427124023438</v>
          </cell>
          <cell r="DE127">
            <v>666.39813232421875</v>
          </cell>
          <cell r="DF127">
            <v>173.58482360839844</v>
          </cell>
          <cell r="DG127">
            <v>202.03684997558594</v>
          </cell>
          <cell r="DH127">
            <v>214.45143127441406</v>
          </cell>
          <cell r="DI127">
            <v>278.24209594726563</v>
          </cell>
          <cell r="DJ127">
            <v>332.83706665039063</v>
          </cell>
          <cell r="DK127">
            <v>252.69041442871094</v>
          </cell>
          <cell r="DL127">
            <v>1692.8212890625</v>
          </cell>
          <cell r="DM127">
            <v>287.7635498046875</v>
          </cell>
          <cell r="DN127">
            <v>231.60775756835938</v>
          </cell>
          <cell r="DO127">
            <v>163.30581665039063</v>
          </cell>
          <cell r="DQ127">
            <v>971.35882568359375</v>
          </cell>
          <cell r="DR127">
            <v>2374.14990234375</v>
          </cell>
          <cell r="DS127">
            <v>248.779052734375</v>
          </cell>
          <cell r="DT127">
            <v>132.28852844238281</v>
          </cell>
          <cell r="DV127">
            <v>42849</v>
          </cell>
          <cell r="DW127">
            <v>42849</v>
          </cell>
          <cell r="DX127">
            <v>486.739013671875</v>
          </cell>
          <cell r="DY127">
            <v>233.34800720214844</v>
          </cell>
          <cell r="DZ127">
            <v>441.864990234375</v>
          </cell>
          <cell r="EA127">
            <v>547.89501953125</v>
          </cell>
          <cell r="EB127">
            <v>333.59298706054688</v>
          </cell>
          <cell r="EC127">
            <v>513.61602783203125</v>
          </cell>
          <cell r="ED127">
            <v>384.75201416015625</v>
          </cell>
          <cell r="EE127">
            <v>405.85198974609375</v>
          </cell>
          <cell r="EF127">
            <v>411.94900512695313</v>
          </cell>
          <cell r="EG127">
            <v>409.10400390625</v>
          </cell>
          <cell r="EH127">
            <v>342.77200317382813</v>
          </cell>
          <cell r="EI127">
            <v>318.12799072265625</v>
          </cell>
          <cell r="EJ127">
            <v>479.41799926757813</v>
          </cell>
          <cell r="EK127">
            <v>324.67599487304688</v>
          </cell>
          <cell r="EL127">
            <v>367.88299560546875</v>
          </cell>
          <cell r="EM127">
            <v>214.07099914550781</v>
          </cell>
          <cell r="EN127">
            <v>220.97700500488281</v>
          </cell>
          <cell r="EO127">
            <v>328.94601440429688</v>
          </cell>
          <cell r="EP127">
            <v>216.86221313476563</v>
          </cell>
          <cell r="EQ127">
            <v>210.40638732910156</v>
          </cell>
          <cell r="ER127">
            <v>214.16310119628906</v>
          </cell>
        </row>
        <row r="128">
          <cell r="A128">
            <v>42850</v>
          </cell>
          <cell r="B128">
            <v>222.75199890136719</v>
          </cell>
          <cell r="D128">
            <v>166.07400512695313</v>
          </cell>
          <cell r="G128">
            <v>549.448974609375</v>
          </cell>
          <cell r="J128">
            <v>372.62298583984375</v>
          </cell>
          <cell r="M128">
            <v>482.1619873046875</v>
          </cell>
          <cell r="N128">
            <v>270.66400146484375</v>
          </cell>
          <cell r="P128">
            <v>295.49398803710938</v>
          </cell>
          <cell r="Q128">
            <v>321.89999389648438</v>
          </cell>
          <cell r="R128">
            <v>379.864990234375</v>
          </cell>
          <cell r="S128">
            <v>419.3179931640625</v>
          </cell>
          <cell r="T128">
            <v>528.8179931640625</v>
          </cell>
          <cell r="U128">
            <v>389.59201049804688</v>
          </cell>
          <cell r="V128">
            <v>561.04498291015625</v>
          </cell>
          <cell r="W128">
            <v>311.53500366210938</v>
          </cell>
          <cell r="X128">
            <v>393.40798950195313</v>
          </cell>
          <cell r="Y128">
            <v>325.06900024414063</v>
          </cell>
          <cell r="Z128">
            <v>396.20498657226563</v>
          </cell>
          <cell r="AA128">
            <v>384.70498657226563</v>
          </cell>
          <cell r="AB128">
            <v>471.760986328125</v>
          </cell>
          <cell r="AC128">
            <v>437.48599243164063</v>
          </cell>
          <cell r="AD128">
            <v>392.76998901367188</v>
          </cell>
          <cell r="AE128">
            <v>387.85400390625</v>
          </cell>
          <cell r="AF128">
            <v>522.780029296875</v>
          </cell>
          <cell r="AG128">
            <v>458.572998046875</v>
          </cell>
          <cell r="AH128">
            <v>1043.33203125</v>
          </cell>
          <cell r="AI128">
            <v>419.11700439453125</v>
          </cell>
          <cell r="AJ128">
            <v>348.8380126953125</v>
          </cell>
          <cell r="AK128">
            <v>354.75299072265625</v>
          </cell>
          <cell r="AL128">
            <v>325.93701171875</v>
          </cell>
          <cell r="AM128">
            <v>379.864013671875</v>
          </cell>
          <cell r="AN128">
            <v>382.63699340820313</v>
          </cell>
          <cell r="AO128">
            <v>398.23599243164063</v>
          </cell>
          <cell r="AP128">
            <v>364.30300903320313</v>
          </cell>
          <cell r="AQ128">
            <v>381.32400512695313</v>
          </cell>
          <cell r="AR128">
            <v>479.58999633789063</v>
          </cell>
          <cell r="AS128">
            <v>554.38397216796875</v>
          </cell>
          <cell r="AT128">
            <v>372.73300170898438</v>
          </cell>
          <cell r="AU128">
            <v>462.60000610351563</v>
          </cell>
          <cell r="AV128">
            <v>215.0570068359375</v>
          </cell>
          <cell r="AW128">
            <v>213.05900573730469</v>
          </cell>
          <cell r="AX128">
            <v>337.7340087890625</v>
          </cell>
          <cell r="AY128">
            <v>418.00900268554688</v>
          </cell>
          <cell r="BB128">
            <v>395.58499145507813</v>
          </cell>
          <cell r="BE128">
            <v>417.29400634765625</v>
          </cell>
          <cell r="BF128">
            <v>382.70700073242188</v>
          </cell>
          <cell r="BG128">
            <v>1101.7259521484375</v>
          </cell>
          <cell r="BH128">
            <v>2789.742919921875</v>
          </cell>
          <cell r="BI128">
            <v>1216.39794921875</v>
          </cell>
          <cell r="BJ128">
            <v>2039.6319580078125</v>
          </cell>
          <cell r="BK128">
            <v>602.17498779296875</v>
          </cell>
          <cell r="BL128">
            <v>634.77301025390625</v>
          </cell>
          <cell r="BM128">
            <v>664.10400390625</v>
          </cell>
          <cell r="BN128">
            <v>781.9539794921875</v>
          </cell>
          <cell r="BO128">
            <v>506.46600341796875</v>
          </cell>
          <cell r="BP128">
            <v>295.26400756835938</v>
          </cell>
          <cell r="BQ128">
            <v>537.875</v>
          </cell>
          <cell r="BR128">
            <v>425.44500732421875</v>
          </cell>
          <cell r="BS128">
            <v>337.1409912109375</v>
          </cell>
          <cell r="BT128">
            <v>426.60400390625</v>
          </cell>
          <cell r="BU128">
            <v>121.13600158691406</v>
          </cell>
          <cell r="BV128">
            <v>390.41299438476563</v>
          </cell>
          <cell r="BW128">
            <v>292.3330078125</v>
          </cell>
          <cell r="BX128">
            <v>289.67800903320313</v>
          </cell>
          <cell r="BY128">
            <v>2775.556884765625</v>
          </cell>
          <cell r="BZ128">
            <v>2730.597900390625</v>
          </cell>
          <cell r="CA128">
            <v>284.75100708007813</v>
          </cell>
          <cell r="CB128">
            <v>265.7861328125</v>
          </cell>
          <cell r="CC128">
            <v>267.45095825195313</v>
          </cell>
          <cell r="CD128">
            <v>333.39602661132813</v>
          </cell>
          <cell r="CE128">
            <v>365.27359008789063</v>
          </cell>
          <cell r="CF128">
            <v>339.25845336914063</v>
          </cell>
          <cell r="CG128">
            <v>365.52365112304688</v>
          </cell>
          <cell r="CH128">
            <v>322.13058471679688</v>
          </cell>
          <cell r="CI128">
            <v>733.5596923828125</v>
          </cell>
          <cell r="CJ128">
            <v>524.41534423828125</v>
          </cell>
          <cell r="CK128">
            <v>464.81747436523438</v>
          </cell>
          <cell r="CL128">
            <v>491.5106201171875</v>
          </cell>
          <cell r="CM128">
            <v>1150.9473876953125</v>
          </cell>
          <cell r="CN128">
            <v>341.6353759765625</v>
          </cell>
          <cell r="CO128">
            <v>170.95950317382813</v>
          </cell>
          <cell r="CP128">
            <v>440.12283325195313</v>
          </cell>
          <cell r="CQ128">
            <v>277.81707763671875</v>
          </cell>
          <cell r="CR128">
            <v>368.10610961914063</v>
          </cell>
          <cell r="CS128">
            <v>212.51388549804688</v>
          </cell>
          <cell r="CT128">
            <v>459.33102416992188</v>
          </cell>
          <cell r="CU128">
            <v>472.662353515625</v>
          </cell>
          <cell r="CV128">
            <v>246.22886657714844</v>
          </cell>
          <cell r="CW128">
            <v>216.26417541503906</v>
          </cell>
          <cell r="CX128">
            <v>418.48809814453125</v>
          </cell>
          <cell r="CY128">
            <v>190.00421142578125</v>
          </cell>
          <cell r="CZ128">
            <v>463.12728881835938</v>
          </cell>
          <cell r="DA128">
            <v>174.57441711425781</v>
          </cell>
          <cell r="DB128">
            <v>223.64813232421875</v>
          </cell>
          <cell r="DC128">
            <v>206.90394592285156</v>
          </cell>
          <cell r="DD128">
            <v>389.57107543945313</v>
          </cell>
          <cell r="DE128">
            <v>666.92852783203125</v>
          </cell>
          <cell r="DF128">
            <v>173.58006286621094</v>
          </cell>
          <cell r="DG128">
            <v>201.93853759765625</v>
          </cell>
          <cell r="DH128">
            <v>214.39892578125</v>
          </cell>
          <cell r="DI128">
            <v>278.32351684570313</v>
          </cell>
          <cell r="DJ128">
            <v>332.76922607421875</v>
          </cell>
          <cell r="DK128">
            <v>252.89508056640625</v>
          </cell>
          <cell r="DL128">
            <v>1694.9677734375</v>
          </cell>
          <cell r="DM128">
            <v>287.758056640625</v>
          </cell>
          <cell r="DN128">
            <v>231.57875061035156</v>
          </cell>
          <cell r="DO128">
            <v>163.44296264648438</v>
          </cell>
          <cell r="DQ128">
            <v>982.6505126953125</v>
          </cell>
          <cell r="DR128">
            <v>2388.610107421875</v>
          </cell>
          <cell r="DS128">
            <v>249.53450012207031</v>
          </cell>
          <cell r="DT128">
            <v>132.4044189453125</v>
          </cell>
          <cell r="DV128">
            <v>42850</v>
          </cell>
          <cell r="DW128">
            <v>42850</v>
          </cell>
          <cell r="DX128">
            <v>487.1300048828125</v>
          </cell>
          <cell r="DY128">
            <v>233.57400512695313</v>
          </cell>
          <cell r="DZ128">
            <v>441.90399169921875</v>
          </cell>
          <cell r="EA128">
            <v>548.6820068359375</v>
          </cell>
          <cell r="EB128">
            <v>333.52999877929688</v>
          </cell>
          <cell r="EC128">
            <v>514.2490234375</v>
          </cell>
          <cell r="ED128">
            <v>385.90200805664063</v>
          </cell>
          <cell r="EE128">
            <v>406.71200561523438</v>
          </cell>
          <cell r="EF128">
            <v>413.01400756835938</v>
          </cell>
          <cell r="EG128">
            <v>409.66500854492188</v>
          </cell>
          <cell r="EH128">
            <v>343.15899658203125</v>
          </cell>
          <cell r="EI128">
            <v>318.62399291992188</v>
          </cell>
          <cell r="EJ128">
            <v>480.04299926757813</v>
          </cell>
          <cell r="EK128">
            <v>324.98199462890625</v>
          </cell>
          <cell r="EL128">
            <v>368.12100219726563</v>
          </cell>
          <cell r="EM128">
            <v>214.54499816894531</v>
          </cell>
          <cell r="EN128">
            <v>221.36799621582031</v>
          </cell>
          <cell r="EO128">
            <v>330.12100219726563</v>
          </cell>
          <cell r="EP128">
            <v>217.22836303710938</v>
          </cell>
          <cell r="EQ128">
            <v>210.73063659667969</v>
          </cell>
          <cell r="ER128">
            <v>214.51249694824219</v>
          </cell>
        </row>
        <row r="129">
          <cell r="A129">
            <v>42851</v>
          </cell>
          <cell r="B129">
            <v>217.4429931640625</v>
          </cell>
          <cell r="D129">
            <v>165.81500244140625</v>
          </cell>
          <cell r="G129">
            <v>549.41998291015625</v>
          </cell>
          <cell r="J129">
            <v>372.61599731445313</v>
          </cell>
          <cell r="M129">
            <v>482.31600952148438</v>
          </cell>
          <cell r="N129">
            <v>270.77099609375</v>
          </cell>
          <cell r="P129">
            <v>295.53900146484375</v>
          </cell>
          <cell r="Q129">
            <v>321.90301513671875</v>
          </cell>
          <cell r="R129">
            <v>379.80801391601563</v>
          </cell>
          <cell r="S129">
            <v>419.33999633789063</v>
          </cell>
          <cell r="T129">
            <v>529.5009765625</v>
          </cell>
          <cell r="U129">
            <v>389.56600952148438</v>
          </cell>
          <cell r="V129">
            <v>561.041015625</v>
          </cell>
          <cell r="W129">
            <v>313.18399047851563</v>
          </cell>
          <cell r="X129">
            <v>393.96200561523438</v>
          </cell>
          <cell r="Y129">
            <v>325.052001953125</v>
          </cell>
          <cell r="Z129">
            <v>396.39199829101563</v>
          </cell>
          <cell r="AA129">
            <v>385.239990234375</v>
          </cell>
          <cell r="AB129">
            <v>474.9010009765625</v>
          </cell>
          <cell r="AC129">
            <v>436.96200561523438</v>
          </cell>
          <cell r="AD129">
            <v>392.85400390625</v>
          </cell>
          <cell r="AE129">
            <v>388.00299072265625</v>
          </cell>
          <cell r="AF129">
            <v>523.3599853515625</v>
          </cell>
          <cell r="AG129">
            <v>458.7860107421875</v>
          </cell>
          <cell r="AH129">
            <v>1043.262939453125</v>
          </cell>
          <cell r="AI129">
            <v>419.34600830078125</v>
          </cell>
          <cell r="AJ129">
            <v>348.77499389648438</v>
          </cell>
          <cell r="AK129">
            <v>354.72799682617188</v>
          </cell>
          <cell r="AL129">
            <v>326.00799560546875</v>
          </cell>
          <cell r="AM129">
            <v>379.84698486328125</v>
          </cell>
          <cell r="AN129">
            <v>383.00900268554688</v>
          </cell>
          <cell r="AO129">
            <v>398.02700805664063</v>
          </cell>
          <cell r="AP129">
            <v>364.60400390625</v>
          </cell>
          <cell r="AQ129">
            <v>381.33599853515625</v>
          </cell>
          <cell r="AR129">
            <v>480.64498901367188</v>
          </cell>
          <cell r="AS129">
            <v>554.42901611328125</v>
          </cell>
          <cell r="AT129">
            <v>372.82400512695313</v>
          </cell>
          <cell r="AU129">
            <v>461.6199951171875</v>
          </cell>
          <cell r="AV129">
            <v>215.093994140625</v>
          </cell>
          <cell r="AW129">
            <v>213.04200744628906</v>
          </cell>
          <cell r="AX129">
            <v>338.4010009765625</v>
          </cell>
          <cell r="AY129">
            <v>417.96499633789063</v>
          </cell>
          <cell r="BB129">
            <v>395.42800903320313</v>
          </cell>
          <cell r="BE129">
            <v>417.38400268554688</v>
          </cell>
          <cell r="BF129">
            <v>382.75</v>
          </cell>
          <cell r="BG129">
            <v>1100.7530517578125</v>
          </cell>
          <cell r="BH129">
            <v>2793.136962890625</v>
          </cell>
          <cell r="BI129">
            <v>1217.883056640625</v>
          </cell>
          <cell r="BJ129">
            <v>2041.29296875</v>
          </cell>
          <cell r="BK129">
            <v>603.12200927734375</v>
          </cell>
          <cell r="BL129">
            <v>635.4840087890625</v>
          </cell>
          <cell r="BM129">
            <v>664.82098388671875</v>
          </cell>
          <cell r="BN129">
            <v>783.00201416015625</v>
          </cell>
          <cell r="BO129">
            <v>506.8280029296875</v>
          </cell>
          <cell r="BP129">
            <v>295.5989990234375</v>
          </cell>
          <cell r="BQ129">
            <v>537.82098388671875</v>
          </cell>
          <cell r="BR129">
            <v>425.989990234375</v>
          </cell>
          <cell r="BS129">
            <v>337.4580078125</v>
          </cell>
          <cell r="BT129">
            <v>427.33999633789063</v>
          </cell>
          <cell r="BU129">
            <v>121.24700164794922</v>
          </cell>
          <cell r="BV129">
            <v>390.89401245117188</v>
          </cell>
          <cell r="BW129">
            <v>292.66400146484375</v>
          </cell>
          <cell r="BX129">
            <v>290.1719970703125</v>
          </cell>
          <cell r="BY129">
            <v>2778.702880859375</v>
          </cell>
          <cell r="BZ129">
            <v>2731.427001953125</v>
          </cell>
          <cell r="CA129">
            <v>285.00900268554688</v>
          </cell>
          <cell r="CB129">
            <v>266.1368408203125</v>
          </cell>
          <cell r="CC129">
            <v>267.42779541015625</v>
          </cell>
          <cell r="CD129">
            <v>333.30886840820313</v>
          </cell>
          <cell r="CE129">
            <v>365.15310668945313</v>
          </cell>
          <cell r="CF129">
            <v>339.37722778320313</v>
          </cell>
          <cell r="CG129">
            <v>365.4390869140625</v>
          </cell>
          <cell r="CH129">
            <v>321.8753662109375</v>
          </cell>
          <cell r="CI129">
            <v>734.0433349609375</v>
          </cell>
          <cell r="CJ129">
            <v>524.8458251953125</v>
          </cell>
          <cell r="CK129">
            <v>465.2640380859375</v>
          </cell>
          <cell r="CL129">
            <v>489.26791381835938</v>
          </cell>
          <cell r="CM129">
            <v>1152.418701171875</v>
          </cell>
          <cell r="CN129">
            <v>341.64291381835938</v>
          </cell>
          <cell r="CO129">
            <v>170.9427490234375</v>
          </cell>
          <cell r="CP129">
            <v>439.7044677734375</v>
          </cell>
          <cell r="CQ129">
            <v>277.8482666015625</v>
          </cell>
          <cell r="CR129">
            <v>368.20834350585938</v>
          </cell>
          <cell r="CS129">
            <v>212.48843383789063</v>
          </cell>
          <cell r="CT129">
            <v>459.5833740234375</v>
          </cell>
          <cell r="CU129">
            <v>472.86874389648438</v>
          </cell>
          <cell r="CV129">
            <v>247.26713562011719</v>
          </cell>
          <cell r="CW129">
            <v>216.3868408203125</v>
          </cell>
          <cell r="CX129">
            <v>417.8074951171875</v>
          </cell>
          <cell r="CY129">
            <v>190.01072692871094</v>
          </cell>
          <cell r="CZ129">
            <v>463.02499389648438</v>
          </cell>
          <cell r="DA129">
            <v>174.47021484375</v>
          </cell>
          <cell r="DB129">
            <v>223.63517761230469</v>
          </cell>
          <cell r="DC129">
            <v>208.3194580078125</v>
          </cell>
          <cell r="DD129">
            <v>389.82577514648438</v>
          </cell>
          <cell r="DE129">
            <v>667.06427001953125</v>
          </cell>
          <cell r="DF129">
            <v>173.55091857910156</v>
          </cell>
          <cell r="DG129">
            <v>202.3216552734375</v>
          </cell>
          <cell r="DH129">
            <v>214.58302307128906</v>
          </cell>
          <cell r="DI129">
            <v>278.38577270507813</v>
          </cell>
          <cell r="DJ129">
            <v>332.72430419921875</v>
          </cell>
          <cell r="DK129">
            <v>252.79544067382813</v>
          </cell>
          <cell r="DL129">
            <v>1697.1551513671875</v>
          </cell>
          <cell r="DM129">
            <v>287.8363037109375</v>
          </cell>
          <cell r="DN129">
            <v>231.95411682128906</v>
          </cell>
          <cell r="DO129">
            <v>163.71214294433594</v>
          </cell>
          <cell r="DQ129">
            <v>982.53228759765625</v>
          </cell>
          <cell r="DR129">
            <v>2387.449951171875</v>
          </cell>
          <cell r="DS129">
            <v>249.45816040039063</v>
          </cell>
          <cell r="DT129">
            <v>132.36141967773438</v>
          </cell>
          <cell r="DV129">
            <v>42851</v>
          </cell>
          <cell r="DW129">
            <v>42851</v>
          </cell>
          <cell r="DX129">
            <v>488.04299926757813</v>
          </cell>
          <cell r="DY129">
            <v>233.95500183105469</v>
          </cell>
          <cell r="DZ129">
            <v>442.3900146484375</v>
          </cell>
          <cell r="EA129">
            <v>548.9000244140625</v>
          </cell>
          <cell r="EB129">
            <v>334.00100708007813</v>
          </cell>
          <cell r="EC129">
            <v>514.8380126953125</v>
          </cell>
          <cell r="ED129">
            <v>386.17999267578125</v>
          </cell>
          <cell r="EE129">
            <v>407.20999145507813</v>
          </cell>
          <cell r="EF129">
            <v>413.8179931640625</v>
          </cell>
          <cell r="EG129">
            <v>409.81600952148438</v>
          </cell>
          <cell r="EH129">
            <v>343.510986328125</v>
          </cell>
          <cell r="EI129">
            <v>318.677001953125</v>
          </cell>
          <cell r="EJ129">
            <v>480.17898559570313</v>
          </cell>
          <cell r="EK129">
            <v>325.22299194335938</v>
          </cell>
          <cell r="EL129">
            <v>368.56600952148438</v>
          </cell>
          <cell r="EM129">
            <v>214.93800354003906</v>
          </cell>
          <cell r="EN129">
            <v>221.49899291992188</v>
          </cell>
          <cell r="EO129">
            <v>330.05499267578125</v>
          </cell>
          <cell r="EP129">
            <v>217.45138549804688</v>
          </cell>
          <cell r="EQ129">
            <v>210.9766845703125</v>
          </cell>
          <cell r="ER129">
            <v>214.73269653320313</v>
          </cell>
        </row>
        <row r="130">
          <cell r="A130">
            <v>42852</v>
          </cell>
          <cell r="B130">
            <v>217.09599304199219</v>
          </cell>
          <cell r="D130">
            <v>165.85099792480469</v>
          </cell>
          <cell r="G130">
            <v>549.5260009765625</v>
          </cell>
          <cell r="J130">
            <v>372.82598876953125</v>
          </cell>
          <cell r="M130">
            <v>482.8590087890625</v>
          </cell>
          <cell r="N130">
            <v>270.947998046875</v>
          </cell>
          <cell r="P130">
            <v>295.78900146484375</v>
          </cell>
          <cell r="Q130">
            <v>322.13299560546875</v>
          </cell>
          <cell r="R130">
            <v>380.01400756835938</v>
          </cell>
          <cell r="S130">
            <v>419.552001953125</v>
          </cell>
          <cell r="T130">
            <v>529.2449951171875</v>
          </cell>
          <cell r="U130">
            <v>389.77099609375</v>
          </cell>
          <cell r="V130">
            <v>560.7239990234375</v>
          </cell>
          <cell r="W130">
            <v>313.1099853515625</v>
          </cell>
          <cell r="X130">
            <v>394.4010009765625</v>
          </cell>
          <cell r="Y130">
            <v>325.28399658203125</v>
          </cell>
          <cell r="Z130">
            <v>396.66598510742188</v>
          </cell>
          <cell r="AA130">
            <v>385.11300659179688</v>
          </cell>
          <cell r="AB130">
            <v>473.93301391601563</v>
          </cell>
          <cell r="AC130">
            <v>436.93499755859375</v>
          </cell>
          <cell r="AD130">
            <v>393.0880126953125</v>
          </cell>
          <cell r="AE130">
            <v>388.24398803710938</v>
          </cell>
          <cell r="AF130">
            <v>523.67901611328125</v>
          </cell>
          <cell r="AG130">
            <v>458.86700439453125</v>
          </cell>
          <cell r="AH130">
            <v>1044.116943359375</v>
          </cell>
          <cell r="AI130">
            <v>419.13900756835938</v>
          </cell>
          <cell r="AJ130">
            <v>349.031005859375</v>
          </cell>
          <cell r="AK130">
            <v>354.95001220703125</v>
          </cell>
          <cell r="AL130">
            <v>326.31500244140625</v>
          </cell>
          <cell r="AM130">
            <v>379.89999389648438</v>
          </cell>
          <cell r="AN130">
            <v>383.218994140625</v>
          </cell>
          <cell r="AO130">
            <v>398.18301391601563</v>
          </cell>
          <cell r="AP130">
            <v>364.80999755859375</v>
          </cell>
          <cell r="AQ130">
            <v>381.60800170898438</v>
          </cell>
          <cell r="AR130">
            <v>480.94601440429688</v>
          </cell>
          <cell r="AS130">
            <v>554.91900634765625</v>
          </cell>
          <cell r="AT130">
            <v>372.760986328125</v>
          </cell>
          <cell r="AU130">
            <v>461.94400024414063</v>
          </cell>
          <cell r="AV130">
            <v>215.19500732421875</v>
          </cell>
          <cell r="AW130">
            <v>213.14199829101563</v>
          </cell>
          <cell r="AX130">
            <v>338.48800659179688</v>
          </cell>
          <cell r="AY130">
            <v>418.3380126953125</v>
          </cell>
          <cell r="BB130">
            <v>395.28201293945313</v>
          </cell>
          <cell r="BE130">
            <v>417.4949951171875</v>
          </cell>
          <cell r="BF130">
            <v>382.93099975585938</v>
          </cell>
          <cell r="BG130">
            <v>1102.0450439453125</v>
          </cell>
          <cell r="BH130">
            <v>2795.916015625</v>
          </cell>
          <cell r="BI130">
            <v>1218.01904296875</v>
          </cell>
          <cell r="BJ130">
            <v>2044.008056640625</v>
          </cell>
          <cell r="BK130">
            <v>603.70098876953125</v>
          </cell>
          <cell r="BL130">
            <v>636.073974609375</v>
          </cell>
          <cell r="BM130">
            <v>665.44097900390625</v>
          </cell>
          <cell r="BN130">
            <v>783.833984375</v>
          </cell>
          <cell r="BO130">
            <v>507.16900634765625</v>
          </cell>
          <cell r="BP130">
            <v>295.89898681640625</v>
          </cell>
          <cell r="BQ130">
            <v>537.88397216796875</v>
          </cell>
          <cell r="BR130">
            <v>426.239990234375</v>
          </cell>
          <cell r="BS130">
            <v>337.5679931640625</v>
          </cell>
          <cell r="BT130">
            <v>426.49398803710938</v>
          </cell>
          <cell r="BU130">
            <v>120.87799835205078</v>
          </cell>
          <cell r="BV130">
            <v>390.97900390625</v>
          </cell>
          <cell r="BW130">
            <v>292.87100219726563</v>
          </cell>
          <cell r="BX130">
            <v>290.93701171875</v>
          </cell>
          <cell r="BY130">
            <v>2777.157958984375</v>
          </cell>
          <cell r="BZ130">
            <v>2731.5029296875</v>
          </cell>
          <cell r="CA130">
            <v>285.26998901367188</v>
          </cell>
          <cell r="CB130">
            <v>266.34674072265625</v>
          </cell>
          <cell r="CC130">
            <v>267.64724731445313</v>
          </cell>
          <cell r="CD130">
            <v>333.53631591796875</v>
          </cell>
          <cell r="CE130">
            <v>365.16424560546875</v>
          </cell>
          <cell r="CF130">
            <v>339.76239013671875</v>
          </cell>
          <cell r="CG130">
            <v>365.7164306640625</v>
          </cell>
          <cell r="CH130">
            <v>321.86727905273438</v>
          </cell>
          <cell r="CI130">
            <v>734.75390625</v>
          </cell>
          <cell r="CJ130">
            <v>525.260498046875</v>
          </cell>
          <cell r="CK130">
            <v>464.57583618164063</v>
          </cell>
          <cell r="CL130">
            <v>489.08761596679688</v>
          </cell>
          <cell r="CM130">
            <v>1152.7728271484375</v>
          </cell>
          <cell r="CN130">
            <v>341.81826782226563</v>
          </cell>
          <cell r="CO130">
            <v>171.05534362792969</v>
          </cell>
          <cell r="CP130">
            <v>439.81375122070313</v>
          </cell>
          <cell r="CQ130">
            <v>278.0186767578125</v>
          </cell>
          <cell r="CR130">
            <v>368.58404541015625</v>
          </cell>
          <cell r="CS130">
            <v>212.68927001953125</v>
          </cell>
          <cell r="CT130">
            <v>459.922607421875</v>
          </cell>
          <cell r="CU130">
            <v>472.85946655273438</v>
          </cell>
          <cell r="CV130">
            <v>247.45063781738281</v>
          </cell>
          <cell r="CW130">
            <v>216.5435791015625</v>
          </cell>
          <cell r="CX130">
            <v>417.55441284179688</v>
          </cell>
          <cell r="CY130">
            <v>190.20510864257813</v>
          </cell>
          <cell r="CZ130">
            <v>463.7166748046875</v>
          </cell>
          <cell r="DA130">
            <v>174.5609130859375</v>
          </cell>
          <cell r="DB130">
            <v>223.79591369628906</v>
          </cell>
          <cell r="DC130">
            <v>207.91946411132813</v>
          </cell>
          <cell r="DD130">
            <v>389.08169555664063</v>
          </cell>
          <cell r="DE130">
            <v>666.6907958984375</v>
          </cell>
          <cell r="DF130">
            <v>173.69248962402344</v>
          </cell>
          <cell r="DG130">
            <v>202.33621215820313</v>
          </cell>
          <cell r="DH130">
            <v>214.66310119628906</v>
          </cell>
          <cell r="DI130">
            <v>278.57058715820313</v>
          </cell>
          <cell r="DJ130">
            <v>332.88784790039063</v>
          </cell>
          <cell r="DK130">
            <v>252.78948974609375</v>
          </cell>
          <cell r="DL130">
            <v>1699.425048828125</v>
          </cell>
          <cell r="DM130">
            <v>287.98214721679688</v>
          </cell>
          <cell r="DN130">
            <v>232.41445922851563</v>
          </cell>
          <cell r="DO130">
            <v>163.82417297363281</v>
          </cell>
          <cell r="DQ130">
            <v>979.66290283203125</v>
          </cell>
          <cell r="DR130">
            <v>2388.77001953125</v>
          </cell>
          <cell r="DS130">
            <v>249.48236083984375</v>
          </cell>
          <cell r="DT130">
            <v>132.35060119628906</v>
          </cell>
          <cell r="DV130">
            <v>42852</v>
          </cell>
          <cell r="DW130">
            <v>42852</v>
          </cell>
          <cell r="DX130">
            <v>487.21200561523438</v>
          </cell>
          <cell r="DY130">
            <v>234.58500671386719</v>
          </cell>
          <cell r="DZ130">
            <v>442.87799072265625</v>
          </cell>
          <cell r="EA130">
            <v>549.1610107421875</v>
          </cell>
          <cell r="EB130">
            <v>334.23599243164063</v>
          </cell>
          <cell r="EC130">
            <v>515.2509765625</v>
          </cell>
          <cell r="ED130">
            <v>386.80300903320313</v>
          </cell>
          <cell r="EE130">
            <v>407.86898803710938</v>
          </cell>
          <cell r="EF130">
            <v>413.218994140625</v>
          </cell>
          <cell r="EG130">
            <v>410.07199096679688</v>
          </cell>
          <cell r="EH130">
            <v>343.6669921875</v>
          </cell>
          <cell r="EI130">
            <v>318.65798950195313</v>
          </cell>
          <cell r="EJ130">
            <v>480.72000122070313</v>
          </cell>
          <cell r="EK130">
            <v>325.57101440429688</v>
          </cell>
          <cell r="EL130">
            <v>368.70901489257813</v>
          </cell>
          <cell r="EM130">
            <v>215.01499938964844</v>
          </cell>
          <cell r="EN130">
            <v>221.47700500488281</v>
          </cell>
          <cell r="EO130">
            <v>329.21701049804688</v>
          </cell>
          <cell r="EP130">
            <v>217.50408935546875</v>
          </cell>
          <cell r="EQ130">
            <v>210.95948791503906</v>
          </cell>
          <cell r="ER130">
            <v>214.78941345214844</v>
          </cell>
        </row>
        <row r="131">
          <cell r="A131">
            <v>42853</v>
          </cell>
          <cell r="B131">
            <v>217.42300415039063</v>
          </cell>
          <cell r="D131">
            <v>165.90899658203125</v>
          </cell>
          <cell r="G131">
            <v>550.33697509765625</v>
          </cell>
          <cell r="J131">
            <v>372.927001953125</v>
          </cell>
          <cell r="M131">
            <v>483.01800537109375</v>
          </cell>
          <cell r="N131">
            <v>271.15499877929688</v>
          </cell>
          <cell r="P131">
            <v>295.864990234375</v>
          </cell>
          <cell r="Q131">
            <v>322.239013671875</v>
          </cell>
          <cell r="R131">
            <v>380.40798950195313</v>
          </cell>
          <cell r="S131">
            <v>419.84600830078125</v>
          </cell>
          <cell r="T131">
            <v>530.28802490234375</v>
          </cell>
          <cell r="U131">
            <v>390.12200927734375</v>
          </cell>
          <cell r="V131">
            <v>561.4739990234375</v>
          </cell>
          <cell r="W131">
            <v>314.33499145507813</v>
          </cell>
          <cell r="X131">
            <v>394.6300048828125</v>
          </cell>
          <cell r="Y131">
            <v>325.39898681640625</v>
          </cell>
          <cell r="Z131">
            <v>396.81900024414063</v>
          </cell>
          <cell r="AA131">
            <v>385.98800659179688</v>
          </cell>
          <cell r="AB131">
            <v>476.84698486328125</v>
          </cell>
          <cell r="AC131">
            <v>437.65301513671875</v>
          </cell>
          <cell r="AD131">
            <v>393.29400634765625</v>
          </cell>
          <cell r="AE131">
            <v>388.489013671875</v>
          </cell>
          <cell r="AF131">
            <v>523.92401123046875</v>
          </cell>
          <cell r="AG131">
            <v>459.38198852539063</v>
          </cell>
          <cell r="AH131">
            <v>1045.010986328125</v>
          </cell>
          <cell r="AI131">
            <v>419.82000732421875</v>
          </cell>
          <cell r="AJ131">
            <v>349.14498901367188</v>
          </cell>
          <cell r="AK131">
            <v>355.19500732421875</v>
          </cell>
          <cell r="AL131">
            <v>326.41000366210938</v>
          </cell>
          <cell r="AM131">
            <v>380.58999633789063</v>
          </cell>
          <cell r="AN131">
            <v>383.53201293945313</v>
          </cell>
          <cell r="AO131">
            <v>398.54000854492188</v>
          </cell>
          <cell r="AP131">
            <v>365.09201049804688</v>
          </cell>
          <cell r="AQ131">
            <v>381.74200439453125</v>
          </cell>
          <cell r="AR131">
            <v>481.00299072265625</v>
          </cell>
          <cell r="AS131">
            <v>555.22900390625</v>
          </cell>
          <cell r="AT131">
            <v>373.40301513671875</v>
          </cell>
          <cell r="AU131">
            <v>462.3590087890625</v>
          </cell>
          <cell r="AV131">
            <v>215.43499755859375</v>
          </cell>
          <cell r="AW131">
            <v>213.33799743652344</v>
          </cell>
          <cell r="AX131">
            <v>338.7760009765625</v>
          </cell>
          <cell r="AY131">
            <v>418.65701293945313</v>
          </cell>
          <cell r="BB131">
            <v>396.04800415039063</v>
          </cell>
          <cell r="BE131">
            <v>417.67599487304688</v>
          </cell>
          <cell r="BF131">
            <v>383.25100708007813</v>
          </cell>
          <cell r="BG131">
            <v>1103.656005859375</v>
          </cell>
          <cell r="BH131">
            <v>2798.5390625</v>
          </cell>
          <cell r="BI131">
            <v>1219.366943359375</v>
          </cell>
          <cell r="BJ131">
            <v>2045.366943359375</v>
          </cell>
          <cell r="BK131">
            <v>604.3699951171875</v>
          </cell>
          <cell r="BL131">
            <v>636.46197509765625</v>
          </cell>
          <cell r="BM131">
            <v>666.01202392578125</v>
          </cell>
          <cell r="BN131">
            <v>784.677001953125</v>
          </cell>
          <cell r="BO131">
            <v>507.29400634765625</v>
          </cell>
          <cell r="BP131">
            <v>296.41299438476563</v>
          </cell>
          <cell r="BQ131">
            <v>537.7869873046875</v>
          </cell>
          <cell r="BR131">
            <v>426.70199584960938</v>
          </cell>
          <cell r="BS131">
            <v>337.84600830078125</v>
          </cell>
          <cell r="BT131">
            <v>427.30599975585938</v>
          </cell>
          <cell r="BU131">
            <v>121.18199920654297</v>
          </cell>
          <cell r="BV131">
            <v>391.39401245117188</v>
          </cell>
          <cell r="BW131">
            <v>293.09698486328125</v>
          </cell>
          <cell r="BX131">
            <v>290.87600708007813</v>
          </cell>
          <cell r="BY131">
            <v>2782.009033203125</v>
          </cell>
          <cell r="BZ131">
            <v>2731.85009765625</v>
          </cell>
          <cell r="CA131">
            <v>285.4580078125</v>
          </cell>
          <cell r="CB131">
            <v>266.50057983398438</v>
          </cell>
          <cell r="CC131">
            <v>267.69924926757813</v>
          </cell>
          <cell r="CD131">
            <v>333.65408325195313</v>
          </cell>
          <cell r="CE131">
            <v>365.91885375976563</v>
          </cell>
          <cell r="CF131">
            <v>339.876220703125</v>
          </cell>
          <cell r="CG131">
            <v>365.8388671875</v>
          </cell>
          <cell r="CH131">
            <v>322.19137573242188</v>
          </cell>
          <cell r="CI131">
            <v>735.0615234375</v>
          </cell>
          <cell r="CJ131">
            <v>525.56243896484375</v>
          </cell>
          <cell r="CK131">
            <v>465.39816284179688</v>
          </cell>
          <cell r="CL131">
            <v>490.16943359375</v>
          </cell>
          <cell r="CM131">
            <v>1153.210205078125</v>
          </cell>
          <cell r="CN131">
            <v>341.9813232421875</v>
          </cell>
          <cell r="CO131">
            <v>171.18354797363281</v>
          </cell>
          <cell r="CP131">
            <v>440.30868530273438</v>
          </cell>
          <cell r="CQ131">
            <v>278.08987426757813</v>
          </cell>
          <cell r="CR131">
            <v>368.95333862304688</v>
          </cell>
          <cell r="CS131">
            <v>212.80096435546875</v>
          </cell>
          <cell r="CT131">
            <v>460.19949340820313</v>
          </cell>
          <cell r="CU131">
            <v>473.4725341796875</v>
          </cell>
          <cell r="CV131">
            <v>247.42596435546875</v>
          </cell>
          <cell r="CW131">
            <v>216.77030944824219</v>
          </cell>
          <cell r="CX131">
            <v>418.61944580078125</v>
          </cell>
          <cell r="CY131">
            <v>190.27964782714844</v>
          </cell>
          <cell r="CZ131">
            <v>463.85995483398438</v>
          </cell>
          <cell r="DA131">
            <v>174.62130737304688</v>
          </cell>
          <cell r="DB131">
            <v>224.1424560546875</v>
          </cell>
          <cell r="DC131">
            <v>207.87664794921875</v>
          </cell>
          <cell r="DD131">
            <v>391.12313842773438</v>
          </cell>
          <cell r="DE131">
            <v>667.12762451171875</v>
          </cell>
          <cell r="DF131">
            <v>173.83624267578125</v>
          </cell>
          <cell r="DG131">
            <v>202.5152587890625</v>
          </cell>
          <cell r="DH131">
            <v>215.14805603027344</v>
          </cell>
          <cell r="DI131">
            <v>278.71597290039063</v>
          </cell>
          <cell r="DJ131">
            <v>332.96844482421875</v>
          </cell>
          <cell r="DK131">
            <v>252.84039306640625</v>
          </cell>
          <cell r="DL131">
            <v>1701.1292724609375</v>
          </cell>
          <cell r="DM131">
            <v>288.02886962890625</v>
          </cell>
          <cell r="DN131">
            <v>232.46334838867188</v>
          </cell>
          <cell r="DO131">
            <v>164.00167846679688</v>
          </cell>
          <cell r="DQ131">
            <v>977.95849609375</v>
          </cell>
          <cell r="DR131">
            <v>2384.199951171875</v>
          </cell>
          <cell r="DS131">
            <v>249.63478088378906</v>
          </cell>
          <cell r="DT131">
            <v>132.33099365234375</v>
          </cell>
          <cell r="DV131">
            <v>42853</v>
          </cell>
          <cell r="DW131">
            <v>42853</v>
          </cell>
          <cell r="DX131">
            <v>488.07699584960938</v>
          </cell>
          <cell r="DY131">
            <v>234.58399963378906</v>
          </cell>
          <cell r="DZ131">
            <v>443.16500854492188</v>
          </cell>
          <cell r="EA131">
            <v>549.7509765625</v>
          </cell>
          <cell r="EB131">
            <v>334.44601440429688</v>
          </cell>
          <cell r="EC131">
            <v>515.51800537109375</v>
          </cell>
          <cell r="ED131">
            <v>387.14700317382813</v>
          </cell>
          <cell r="EE131">
            <v>408.39898681640625</v>
          </cell>
          <cell r="EF131">
            <v>413.52200317382813</v>
          </cell>
          <cell r="EG131">
            <v>410.28900146484375</v>
          </cell>
          <cell r="EH131">
            <v>343.97799682617188</v>
          </cell>
          <cell r="EI131">
            <v>319.12701416015625</v>
          </cell>
          <cell r="EJ131">
            <v>480.9840087890625</v>
          </cell>
          <cell r="EK131">
            <v>326.03900146484375</v>
          </cell>
          <cell r="EL131">
            <v>369.04299926757813</v>
          </cell>
          <cell r="EM131">
            <v>215.21600341796875</v>
          </cell>
          <cell r="EN131">
            <v>221.65800476074219</v>
          </cell>
          <cell r="EO131">
            <v>329.60501098632813</v>
          </cell>
          <cell r="EP131">
            <v>217.70407104492188</v>
          </cell>
          <cell r="EQ131">
            <v>211.18350219726563</v>
          </cell>
          <cell r="ER131">
            <v>214.98655700683594</v>
          </cell>
        </row>
        <row r="132">
          <cell r="A132">
            <v>42855</v>
          </cell>
          <cell r="B132">
            <v>217.50399780273438</v>
          </cell>
          <cell r="D132">
            <v>165.94700622558594</v>
          </cell>
          <cell r="G132">
            <v>550.5159912109375</v>
          </cell>
          <cell r="J132">
            <v>373.00698852539063</v>
          </cell>
          <cell r="M132">
            <v>483.13699340820313</v>
          </cell>
          <cell r="N132">
            <v>271.23098754882813</v>
          </cell>
          <cell r="P132">
            <v>295.91299438476563</v>
          </cell>
          <cell r="Q132">
            <v>322.29901123046875</v>
          </cell>
          <cell r="R132">
            <v>380.50100708007813</v>
          </cell>
          <cell r="S132">
            <v>419.9739990234375</v>
          </cell>
          <cell r="T132">
            <v>530.5250244140625</v>
          </cell>
          <cell r="U132">
            <v>390.22698974609375</v>
          </cell>
          <cell r="V132">
            <v>561.69500732421875</v>
          </cell>
          <cell r="W132">
            <v>314.52700805664063</v>
          </cell>
          <cell r="X132">
            <v>394.739013671875</v>
          </cell>
          <cell r="Y132">
            <v>325.46200561523438</v>
          </cell>
          <cell r="Z132">
            <v>396.91299438476563</v>
          </cell>
          <cell r="AA132">
            <v>386.09698486328125</v>
          </cell>
          <cell r="AB132">
            <v>477.15399169921875</v>
          </cell>
          <cell r="AC132">
            <v>437.78399658203125</v>
          </cell>
          <cell r="AD132">
            <v>393.38699340820313</v>
          </cell>
          <cell r="AE132">
            <v>388.58700561523438</v>
          </cell>
          <cell r="AF132">
            <v>524.1099853515625</v>
          </cell>
          <cell r="AG132">
            <v>459.54400634765625</v>
          </cell>
          <cell r="AH132">
            <v>1045.3360595703125</v>
          </cell>
          <cell r="AI132">
            <v>419.98098754882813</v>
          </cell>
          <cell r="AJ132">
            <v>349.21200561523438</v>
          </cell>
          <cell r="AK132">
            <v>355.27099609375</v>
          </cell>
          <cell r="AL132">
            <v>326.48001098632813</v>
          </cell>
          <cell r="AM132">
            <v>380.69198608398438</v>
          </cell>
          <cell r="AN132">
            <v>383.6400146484375</v>
          </cell>
          <cell r="AO132">
            <v>398.6400146484375</v>
          </cell>
          <cell r="AP132">
            <v>365.19100952148438</v>
          </cell>
          <cell r="AQ132">
            <v>381.82501220703125</v>
          </cell>
          <cell r="AR132">
            <v>481.15399169921875</v>
          </cell>
          <cell r="AS132">
            <v>555.37298583984375</v>
          </cell>
          <cell r="AT132">
            <v>373.52398681640625</v>
          </cell>
          <cell r="AU132">
            <v>462.48300170898438</v>
          </cell>
          <cell r="AV132">
            <v>215.49400329589844</v>
          </cell>
          <cell r="AW132">
            <v>213.39999389648438</v>
          </cell>
          <cell r="AX132">
            <v>338.864990234375</v>
          </cell>
          <cell r="AY132">
            <v>418.76300048828125</v>
          </cell>
          <cell r="BB132">
            <v>396.15701293945313</v>
          </cell>
          <cell r="BE132">
            <v>417.80099487304688</v>
          </cell>
          <cell r="BF132">
            <v>383.35198974609375</v>
          </cell>
          <cell r="BG132">
            <v>1104.0880126953125</v>
          </cell>
          <cell r="BH132">
            <v>2799.139892578125</v>
          </cell>
          <cell r="BI132">
            <v>1219.7889404296875</v>
          </cell>
          <cell r="BJ132">
            <v>2045.3699951171875</v>
          </cell>
          <cell r="BK132">
            <v>604.4749755859375</v>
          </cell>
          <cell r="BL132">
            <v>636.57098388671875</v>
          </cell>
          <cell r="BM132">
            <v>666.14599609375</v>
          </cell>
          <cell r="BN132">
            <v>784.864013671875</v>
          </cell>
          <cell r="BO132">
            <v>507.34600830078125</v>
          </cell>
          <cell r="BP132">
            <v>296.489013671875</v>
          </cell>
          <cell r="BQ132">
            <v>537.9169921875</v>
          </cell>
          <cell r="BR132">
            <v>426.82901000976563</v>
          </cell>
          <cell r="BS132">
            <v>337.96701049804688</v>
          </cell>
          <cell r="BT132">
            <v>427.5050048828125</v>
          </cell>
          <cell r="BU132">
            <v>121.25800323486328</v>
          </cell>
          <cell r="BV132">
            <v>391.52499389648438</v>
          </cell>
          <cell r="BW132">
            <v>293.17001342773438</v>
          </cell>
          <cell r="BX132">
            <v>290.9119873046875</v>
          </cell>
          <cell r="BY132">
            <v>2782.958984375</v>
          </cell>
          <cell r="BZ132">
            <v>2732.5419921875</v>
          </cell>
          <cell r="CA132">
            <v>285.49200439453125</v>
          </cell>
          <cell r="CB132">
            <v>266.55813598632813</v>
          </cell>
          <cell r="CC132">
            <v>267.75634765625</v>
          </cell>
          <cell r="CD132">
            <v>333.71591186523438</v>
          </cell>
          <cell r="CE132">
            <v>366.02056884765625</v>
          </cell>
          <cell r="CF132">
            <v>339.95001220703125</v>
          </cell>
          <cell r="CG132">
            <v>365.92044067382813</v>
          </cell>
          <cell r="CH132">
            <v>322.2947998046875</v>
          </cell>
          <cell r="CI132">
            <v>735.27496337890625</v>
          </cell>
          <cell r="CJ132">
            <v>525.72235107421875</v>
          </cell>
          <cell r="CK132">
            <v>465.58737182617188</v>
          </cell>
          <cell r="CL132">
            <v>490.36032104492188</v>
          </cell>
          <cell r="CM132">
            <v>1153.651611328125</v>
          </cell>
          <cell r="CN132">
            <v>342.04769897460938</v>
          </cell>
          <cell r="CO132">
            <v>171.22126770019531</v>
          </cell>
          <cell r="CP132">
            <v>440.41546630859375</v>
          </cell>
          <cell r="CQ132">
            <v>278.13735961914063</v>
          </cell>
          <cell r="CR132">
            <v>369.04714965820313</v>
          </cell>
          <cell r="CS132">
            <v>212.84915161132813</v>
          </cell>
          <cell r="CT132">
            <v>460.34213256835938</v>
          </cell>
          <cell r="CU132">
            <v>473.64651489257813</v>
          </cell>
          <cell r="CV132">
            <v>247.51962280273438</v>
          </cell>
          <cell r="CW132">
            <v>216.81607055664063</v>
          </cell>
          <cell r="CX132">
            <v>418.785888671875</v>
          </cell>
          <cell r="CY132">
            <v>190.32124328613281</v>
          </cell>
          <cell r="CZ132">
            <v>464.01358032226563</v>
          </cell>
          <cell r="DA132">
            <v>174.66206359863281</v>
          </cell>
          <cell r="DB132">
            <v>224.22004699707031</v>
          </cell>
          <cell r="DC132">
            <v>207.95379638671875</v>
          </cell>
          <cell r="DD132">
            <v>391.26828002929688</v>
          </cell>
          <cell r="DE132">
            <v>667.3489990234375</v>
          </cell>
          <cell r="DF132">
            <v>173.87562561035156</v>
          </cell>
          <cell r="DG132">
            <v>202.5587158203125</v>
          </cell>
          <cell r="DH132">
            <v>215.20486450195313</v>
          </cell>
          <cell r="DI132">
            <v>278.7681884765625</v>
          </cell>
          <cell r="DJ132">
            <v>333.03073120117188</v>
          </cell>
          <cell r="DK132">
            <v>252.91999816894531</v>
          </cell>
          <cell r="DL132">
            <v>1701.6688232421875</v>
          </cell>
          <cell r="DM132">
            <v>288.1068115234375</v>
          </cell>
          <cell r="DN132">
            <v>232.49868774414063</v>
          </cell>
          <cell r="DO132">
            <v>164.05366516113281</v>
          </cell>
          <cell r="DQ132">
            <v>977.95849609375</v>
          </cell>
          <cell r="DR132">
            <v>2384.199951171875</v>
          </cell>
          <cell r="DS132">
            <v>249.63479614257813</v>
          </cell>
          <cell r="DT132">
            <v>132.33099365234375</v>
          </cell>
          <cell r="DV132">
            <v>42855</v>
          </cell>
          <cell r="DW132">
            <v>42855</v>
          </cell>
          <cell r="DX132">
            <v>488.24600219726563</v>
          </cell>
          <cell r="DY132">
            <v>234.66200256347656</v>
          </cell>
          <cell r="DZ132">
            <v>443.31298828125</v>
          </cell>
          <cell r="EA132">
            <v>549.9439697265625</v>
          </cell>
          <cell r="EB132">
            <v>334.55899047851563</v>
          </cell>
          <cell r="EC132">
            <v>515.68902587890625</v>
          </cell>
          <cell r="ED132">
            <v>387.28500366210938</v>
          </cell>
          <cell r="EE132">
            <v>408.54400634765625</v>
          </cell>
          <cell r="EF132">
            <v>413.66400146484375</v>
          </cell>
          <cell r="EG132">
            <v>410.41500854492188</v>
          </cell>
          <cell r="EH132">
            <v>344.09500122070313</v>
          </cell>
          <cell r="EI132">
            <v>319.24099731445313</v>
          </cell>
          <cell r="EJ132">
            <v>481.13800048828125</v>
          </cell>
          <cell r="EK132">
            <v>326.15701293945313</v>
          </cell>
          <cell r="EL132">
            <v>369.16799926757813</v>
          </cell>
          <cell r="EM132">
            <v>215.29899597167969</v>
          </cell>
          <cell r="EN132">
            <v>221.74000549316406</v>
          </cell>
          <cell r="EO132">
            <v>329.72500610351563</v>
          </cell>
          <cell r="EP132">
            <v>217.780029296875</v>
          </cell>
          <cell r="EQ132">
            <v>211.25711059570313</v>
          </cell>
          <cell r="ER132">
            <v>215.06135559082031</v>
          </cell>
        </row>
        <row r="133">
          <cell r="A133">
            <v>42856</v>
          </cell>
          <cell r="B133">
            <v>217.5260009765625</v>
          </cell>
          <cell r="D133">
            <v>165.94700622558594</v>
          </cell>
          <cell r="G133">
            <v>550.46197509765625</v>
          </cell>
          <cell r="J133">
            <v>372.83999633789063</v>
          </cell>
          <cell r="M133">
            <v>482.9219970703125</v>
          </cell>
          <cell r="N133">
            <v>271.0989990234375</v>
          </cell>
          <cell r="P133">
            <v>295.61700439453125</v>
          </cell>
          <cell r="Q133">
            <v>322.04998779296875</v>
          </cell>
          <cell r="R133">
            <v>380.29998779296875</v>
          </cell>
          <cell r="S133">
            <v>419.9840087890625</v>
          </cell>
          <cell r="T133">
            <v>530.3079833984375</v>
          </cell>
          <cell r="U133">
            <v>390.10699462890625</v>
          </cell>
          <cell r="V133">
            <v>561.78302001953125</v>
          </cell>
          <cell r="W133">
            <v>313.8280029296875</v>
          </cell>
          <cell r="X133">
            <v>394.49398803710938</v>
          </cell>
          <cell r="Y133">
            <v>325.19699096679688</v>
          </cell>
          <cell r="Z133">
            <v>396.75100708007813</v>
          </cell>
          <cell r="AA133">
            <v>385.77499389648438</v>
          </cell>
          <cell r="AB133">
            <v>475.47198486328125</v>
          </cell>
          <cell r="AC133">
            <v>437.62100219726563</v>
          </cell>
          <cell r="AD133">
            <v>393.26901245117188</v>
          </cell>
          <cell r="AE133">
            <v>388.4580078125</v>
          </cell>
          <cell r="AF133">
            <v>523.89697265625</v>
          </cell>
          <cell r="AG133">
            <v>459.48800659179688</v>
          </cell>
          <cell r="AH133">
            <v>1045.511962890625</v>
          </cell>
          <cell r="AI133">
            <v>419.89801025390625</v>
          </cell>
          <cell r="AJ133">
            <v>348.96499633789063</v>
          </cell>
          <cell r="AK133">
            <v>355.04098510742188</v>
          </cell>
          <cell r="AL133">
            <v>326.43099975585938</v>
          </cell>
          <cell r="AM133">
            <v>380.35000610351563</v>
          </cell>
          <cell r="AN133">
            <v>383.39401245117188</v>
          </cell>
          <cell r="AO133">
            <v>398.48699951171875</v>
          </cell>
          <cell r="AP133">
            <v>364.9849853515625</v>
          </cell>
          <cell r="AQ133">
            <v>381.57400512695313</v>
          </cell>
          <cell r="AR133">
            <v>481.03500366210938</v>
          </cell>
          <cell r="AS133">
            <v>555.37200927734375</v>
          </cell>
          <cell r="AT133">
            <v>373.31500244140625</v>
          </cell>
          <cell r="AU133">
            <v>462.57598876953125</v>
          </cell>
          <cell r="AV133">
            <v>215.33599853515625</v>
          </cell>
          <cell r="AW133">
            <v>213.2760009765625</v>
          </cell>
          <cell r="AX133">
            <v>338.45199584960938</v>
          </cell>
          <cell r="AY133">
            <v>418.510986328125</v>
          </cell>
          <cell r="BB133">
            <v>395.85501098632813</v>
          </cell>
          <cell r="BE133">
            <v>417.85000610351563</v>
          </cell>
          <cell r="BF133">
            <v>383.1719970703125</v>
          </cell>
          <cell r="BG133">
            <v>1104.0579833984375</v>
          </cell>
          <cell r="BH133">
            <v>2791.27490234375</v>
          </cell>
          <cell r="BI133">
            <v>1219.93701171875</v>
          </cell>
          <cell r="BJ133">
            <v>2042.885986328125</v>
          </cell>
          <cell r="BK133">
            <v>601.406982421875</v>
          </cell>
          <cell r="BL133">
            <v>634.8909912109375</v>
          </cell>
          <cell r="BM133">
            <v>664.1820068359375</v>
          </cell>
          <cell r="BN133">
            <v>782.78497314453125</v>
          </cell>
          <cell r="BO133">
            <v>506.62200927734375</v>
          </cell>
          <cell r="BP133">
            <v>295.11300659179688</v>
          </cell>
          <cell r="BQ133">
            <v>537.30999755859375</v>
          </cell>
          <cell r="BR133">
            <v>426.93899536132813</v>
          </cell>
          <cell r="BS133">
            <v>337.89999389648438</v>
          </cell>
          <cell r="BT133">
            <v>427.71200561523438</v>
          </cell>
          <cell r="BU133">
            <v>121.26100158691406</v>
          </cell>
          <cell r="BV133">
            <v>391.57400512695313</v>
          </cell>
          <cell r="BW133">
            <v>293.20599365234375</v>
          </cell>
          <cell r="BX133">
            <v>290.93099975585938</v>
          </cell>
          <cell r="BY133">
            <v>2782.985107421875</v>
          </cell>
          <cell r="BZ133">
            <v>2732.62109375</v>
          </cell>
          <cell r="CA133">
            <v>284.87899780273438</v>
          </cell>
          <cell r="CB133">
            <v>265.97628784179688</v>
          </cell>
          <cell r="CC133">
            <v>267.71875</v>
          </cell>
          <cell r="CD133">
            <v>333.47616577148438</v>
          </cell>
          <cell r="CE133">
            <v>365.77978515625</v>
          </cell>
          <cell r="CF133">
            <v>339.864990234375</v>
          </cell>
          <cell r="CG133">
            <v>365.71728515625</v>
          </cell>
          <cell r="CH133">
            <v>322.27468872070313</v>
          </cell>
          <cell r="CI133">
            <v>735.40948486328125</v>
          </cell>
          <cell r="CJ133">
            <v>525.64849853515625</v>
          </cell>
          <cell r="CK133">
            <v>465.70782470703125</v>
          </cell>
          <cell r="CL133">
            <v>490.38330078125</v>
          </cell>
          <cell r="CM133">
            <v>1153.7601318359375</v>
          </cell>
          <cell r="CN133">
            <v>341.87765502929688</v>
          </cell>
          <cell r="CO133">
            <v>171.10304260253906</v>
          </cell>
          <cell r="CP133">
            <v>440.20745849609375</v>
          </cell>
          <cell r="CQ133">
            <v>278.02813720703125</v>
          </cell>
          <cell r="CR133">
            <v>368.67996215820313</v>
          </cell>
          <cell r="CS133">
            <v>212.67608642578125</v>
          </cell>
          <cell r="CT133">
            <v>460.36276245117188</v>
          </cell>
          <cell r="CU133">
            <v>473.56268310546875</v>
          </cell>
          <cell r="CV133">
            <v>247.52375793457031</v>
          </cell>
          <cell r="CW133">
            <v>216.56048583984375</v>
          </cell>
          <cell r="CX133">
            <v>418.7049560546875</v>
          </cell>
          <cell r="CY133">
            <v>190.22279357910156</v>
          </cell>
          <cell r="CZ133">
            <v>463.99786376953125</v>
          </cell>
          <cell r="DA133">
            <v>174.59849548339844</v>
          </cell>
          <cell r="DB133">
            <v>224.24594116210938</v>
          </cell>
          <cell r="DC133">
            <v>207.93568420410156</v>
          </cell>
          <cell r="DD133">
            <v>391.14984130859375</v>
          </cell>
          <cell r="DE133">
            <v>667.51531982421875</v>
          </cell>
          <cell r="DF133">
            <v>173.90327453613281</v>
          </cell>
          <cell r="DG133">
            <v>202.2890625</v>
          </cell>
          <cell r="DH133">
            <v>214.96450805664063</v>
          </cell>
          <cell r="DI133">
            <v>278.8182373046875</v>
          </cell>
          <cell r="DJ133">
            <v>332.83404541015625</v>
          </cell>
          <cell r="DK133">
            <v>252.88529968261719</v>
          </cell>
          <cell r="DL133">
            <v>1701.9486083984375</v>
          </cell>
          <cell r="DM133">
            <v>288.12741088867188</v>
          </cell>
          <cell r="DN133">
            <v>232.51628112792969</v>
          </cell>
          <cell r="DO133">
            <v>164.07968139648438</v>
          </cell>
          <cell r="DQ133">
            <v>979.760986328125</v>
          </cell>
          <cell r="DR133">
            <v>2388.330078125</v>
          </cell>
          <cell r="DS133">
            <v>250.10287475585938</v>
          </cell>
          <cell r="DT133">
            <v>132.37532043457031</v>
          </cell>
          <cell r="DV133">
            <v>42856</v>
          </cell>
          <cell r="DW133">
            <v>42856</v>
          </cell>
          <cell r="DX133">
            <v>487.85400390625</v>
          </cell>
          <cell r="DY133">
            <v>234.94999694824219</v>
          </cell>
          <cell r="DZ133">
            <v>443.58099365234375</v>
          </cell>
          <cell r="EA133">
            <v>549.26397705078125</v>
          </cell>
          <cell r="EB133">
            <v>334.73199462890625</v>
          </cell>
          <cell r="EC133">
            <v>515.73699951171875</v>
          </cell>
          <cell r="ED133">
            <v>387.39401245117188</v>
          </cell>
          <cell r="EE133">
            <v>408.79998779296875</v>
          </cell>
          <cell r="EF133">
            <v>414.16799926757813</v>
          </cell>
          <cell r="EG133">
            <v>410.55499267578125</v>
          </cell>
          <cell r="EH133">
            <v>344.25799560546875</v>
          </cell>
          <cell r="EI133">
            <v>319.25698852539063</v>
          </cell>
          <cell r="EJ133">
            <v>481.0360107421875</v>
          </cell>
          <cell r="EK133">
            <v>326.5570068359375</v>
          </cell>
          <cell r="EL133">
            <v>369.1719970703125</v>
          </cell>
          <cell r="EM133">
            <v>215.38099670410156</v>
          </cell>
          <cell r="EN133">
            <v>221.78999328613281</v>
          </cell>
          <cell r="EO133">
            <v>329.64599609375</v>
          </cell>
          <cell r="EP133">
            <v>217.84513854980469</v>
          </cell>
          <cell r="EQ133">
            <v>211.28146362304688</v>
          </cell>
          <cell r="ER133">
            <v>215.12953186035156</v>
          </cell>
        </row>
        <row r="134">
          <cell r="A134">
            <v>42857</v>
          </cell>
          <cell r="B134">
            <v>218.11099243164063</v>
          </cell>
          <cell r="D134">
            <v>165.99299621582031</v>
          </cell>
          <cell r="G134">
            <v>551.69500732421875</v>
          </cell>
          <cell r="J134">
            <v>372.66598510742188</v>
          </cell>
          <cell r="M134">
            <v>482.89401245117188</v>
          </cell>
          <cell r="N134">
            <v>271.15399169921875</v>
          </cell>
          <cell r="P134">
            <v>295.697998046875</v>
          </cell>
          <cell r="Q134">
            <v>322.06201171875</v>
          </cell>
          <cell r="R134">
            <v>380.7130126953125</v>
          </cell>
          <cell r="S134">
            <v>420.55099487304688</v>
          </cell>
          <cell r="T134">
            <v>530.7230224609375</v>
          </cell>
          <cell r="U134">
            <v>390.57199096679688</v>
          </cell>
          <cell r="V134">
            <v>562.1619873046875</v>
          </cell>
          <cell r="W134">
            <v>314.18099975585938</v>
          </cell>
          <cell r="X134">
            <v>395.22000122070313</v>
          </cell>
          <cell r="Y134">
            <v>325.22601318359375</v>
          </cell>
          <cell r="Z134">
            <v>396.77301025390625</v>
          </cell>
          <cell r="AA134">
            <v>386.45901489257813</v>
          </cell>
          <cell r="AB134">
            <v>475.781005859375</v>
          </cell>
          <cell r="AC134">
            <v>438.12701416015625</v>
          </cell>
          <cell r="AD134">
            <v>393.37799072265625</v>
          </cell>
          <cell r="AE134">
            <v>388.64999389648438</v>
          </cell>
          <cell r="AF134">
            <v>523.8590087890625</v>
          </cell>
          <cell r="AG134">
            <v>460.01998901367188</v>
          </cell>
          <cell r="AH134">
            <v>1046.6729736328125</v>
          </cell>
          <cell r="AI134">
            <v>420.64401245117188</v>
          </cell>
          <cell r="AJ134">
            <v>348.86099243164063</v>
          </cell>
          <cell r="AK134">
            <v>355.2449951171875</v>
          </cell>
          <cell r="AL134">
            <v>326.59201049804688</v>
          </cell>
          <cell r="AM134">
            <v>381.34698486328125</v>
          </cell>
          <cell r="AN134">
            <v>383.83099365234375</v>
          </cell>
          <cell r="AO134">
            <v>398.72299194335938</v>
          </cell>
          <cell r="AP134">
            <v>365.33999633789063</v>
          </cell>
          <cell r="AQ134">
            <v>381.4739990234375</v>
          </cell>
          <cell r="AR134">
            <v>480.97799682617188</v>
          </cell>
          <cell r="AS134">
            <v>555.8060302734375</v>
          </cell>
          <cell r="AT134">
            <v>374.1409912109375</v>
          </cell>
          <cell r="AU134">
            <v>462.5679931640625</v>
          </cell>
          <cell r="AV134">
            <v>215.63800048828125</v>
          </cell>
          <cell r="AW134">
            <v>213.49099731445313</v>
          </cell>
          <cell r="AX134">
            <v>339.03298950195313</v>
          </cell>
          <cell r="AY134">
            <v>418.77999877929688</v>
          </cell>
          <cell r="BB134">
            <v>396.82101440429688</v>
          </cell>
          <cell r="BE134">
            <v>417.8909912109375</v>
          </cell>
          <cell r="BF134">
            <v>383.46701049804688</v>
          </cell>
          <cell r="BG134">
            <v>1105.1070556640625</v>
          </cell>
          <cell r="BH134">
            <v>2798.222900390625</v>
          </cell>
          <cell r="BI134">
            <v>1221.0489501953125</v>
          </cell>
          <cell r="BJ134">
            <v>2046.238037109375</v>
          </cell>
          <cell r="BK134">
            <v>603.9849853515625</v>
          </cell>
          <cell r="BL134">
            <v>636.20599365234375</v>
          </cell>
          <cell r="BM134">
            <v>665.73602294921875</v>
          </cell>
          <cell r="BN134">
            <v>784.85101318359375</v>
          </cell>
          <cell r="BO134">
            <v>507.47601318359375</v>
          </cell>
          <cell r="BP134">
            <v>295.12799072265625</v>
          </cell>
          <cell r="BQ134">
            <v>537.333984375</v>
          </cell>
          <cell r="BR134">
            <v>427.14401245117188</v>
          </cell>
          <cell r="BS134">
            <v>338.02099609375</v>
          </cell>
          <cell r="BT134">
            <v>429.30599975585938</v>
          </cell>
          <cell r="BU134">
            <v>121.73600006103516</v>
          </cell>
          <cell r="BV134">
            <v>391.88800048828125</v>
          </cell>
          <cell r="BW134">
            <v>293.5989990234375</v>
          </cell>
          <cell r="BX134">
            <v>290.93701171875</v>
          </cell>
          <cell r="BY134">
            <v>2785.093017578125</v>
          </cell>
          <cell r="BZ134">
            <v>2733.37109375</v>
          </cell>
          <cell r="CA134">
            <v>285.42599487304688</v>
          </cell>
          <cell r="CB134">
            <v>266.7486572265625</v>
          </cell>
          <cell r="CC134">
            <v>267.84268188476563</v>
          </cell>
          <cell r="CD134">
            <v>333.32098388671875</v>
          </cell>
          <cell r="CE134">
            <v>366.72280883789063</v>
          </cell>
          <cell r="CF134">
            <v>340.0826416015625</v>
          </cell>
          <cell r="CG134">
            <v>365.63214111328125</v>
          </cell>
          <cell r="CH134">
            <v>322.95632934570313</v>
          </cell>
          <cell r="CI134">
            <v>736.25079345703125</v>
          </cell>
          <cell r="CJ134">
            <v>525.52020263671875</v>
          </cell>
          <cell r="CK134">
            <v>466.33087158203125</v>
          </cell>
          <cell r="CL134">
            <v>490.744140625</v>
          </cell>
          <cell r="CM134">
            <v>1153.70556640625</v>
          </cell>
          <cell r="CN134">
            <v>341.86141967773438</v>
          </cell>
          <cell r="CO134">
            <v>171.23185729980469</v>
          </cell>
          <cell r="CP134">
            <v>440.5814208984375</v>
          </cell>
          <cell r="CQ134">
            <v>278.0089111328125</v>
          </cell>
          <cell r="CR134">
            <v>369.40719604492188</v>
          </cell>
          <cell r="CS134">
            <v>212.75062561035156</v>
          </cell>
          <cell r="CT134">
            <v>460.76260375976563</v>
          </cell>
          <cell r="CU134">
            <v>474.15914916992188</v>
          </cell>
          <cell r="CV134">
            <v>247.5452880859375</v>
          </cell>
          <cell r="CW134">
            <v>216.80686950683594</v>
          </cell>
          <cell r="CX134">
            <v>419.42230224609375</v>
          </cell>
          <cell r="CY134">
            <v>190.24154663085938</v>
          </cell>
          <cell r="CZ134">
            <v>465.18939208984375</v>
          </cell>
          <cell r="DA134">
            <v>174.55014038085938</v>
          </cell>
          <cell r="DB134">
            <v>224.61526489257813</v>
          </cell>
          <cell r="DC134">
            <v>208.42999267578125</v>
          </cell>
          <cell r="DD134">
            <v>391.72555541992188</v>
          </cell>
          <cell r="DE134">
            <v>668.0555419921875</v>
          </cell>
          <cell r="DF134">
            <v>173.80610656738281</v>
          </cell>
          <cell r="DG134">
            <v>202.78402709960938</v>
          </cell>
          <cell r="DH134">
            <v>215.1085205078125</v>
          </cell>
          <cell r="DI134">
            <v>278.86712646484375</v>
          </cell>
          <cell r="DJ134">
            <v>332.76950073242188</v>
          </cell>
          <cell r="DK134">
            <v>253.20268249511719</v>
          </cell>
          <cell r="DL134">
            <v>1703.4930419921875</v>
          </cell>
          <cell r="DM134">
            <v>288.03125</v>
          </cell>
          <cell r="DN134">
            <v>232.58216857910156</v>
          </cell>
          <cell r="DO134">
            <v>164.22772216796875</v>
          </cell>
          <cell r="DQ134">
            <v>988.190185546875</v>
          </cell>
          <cell r="DR134">
            <v>2391.169921875</v>
          </cell>
          <cell r="DS134">
            <v>250.12155151367188</v>
          </cell>
          <cell r="DT134">
            <v>132.40789794921875</v>
          </cell>
          <cell r="DV134">
            <v>42857</v>
          </cell>
          <cell r="DW134">
            <v>42857</v>
          </cell>
          <cell r="DX134">
            <v>487.94100952148438</v>
          </cell>
          <cell r="DY134">
            <v>234.92100524902344</v>
          </cell>
          <cell r="DZ134">
            <v>443.9739990234375</v>
          </cell>
          <cell r="EA134">
            <v>549.43701171875</v>
          </cell>
          <cell r="EB134">
            <v>335.2080078125</v>
          </cell>
          <cell r="EC134">
            <v>515.86602783203125</v>
          </cell>
          <cell r="ED134">
            <v>387.93600463867188</v>
          </cell>
          <cell r="EE134">
            <v>409.35699462890625</v>
          </cell>
          <cell r="EF134">
            <v>416.55999755859375</v>
          </cell>
          <cell r="EG134">
            <v>410.88699340820313</v>
          </cell>
          <cell r="EH134">
            <v>344.54000854492188</v>
          </cell>
          <cell r="EI134">
            <v>319.156005859375</v>
          </cell>
          <cell r="EJ134">
            <v>481.28298950195313</v>
          </cell>
          <cell r="EK134">
            <v>326.87899780273438</v>
          </cell>
          <cell r="EL134">
            <v>369.3179931640625</v>
          </cell>
          <cell r="EM134">
            <v>215.66299438476563</v>
          </cell>
          <cell r="EN134">
            <v>221.72700500488281</v>
          </cell>
          <cell r="EO134">
            <v>327.94198608398438</v>
          </cell>
          <cell r="EP134">
            <v>218.09379577636719</v>
          </cell>
          <cell r="EQ134">
            <v>211.48872375488281</v>
          </cell>
          <cell r="ER134">
            <v>215.367919921875</v>
          </cell>
        </row>
        <row r="135">
          <cell r="A135">
            <v>42858</v>
          </cell>
          <cell r="B135">
            <v>220.14199829101563</v>
          </cell>
          <cell r="D135">
            <v>166.22599792480469</v>
          </cell>
          <cell r="G135">
            <v>552.03302001953125</v>
          </cell>
          <cell r="J135">
            <v>373.0570068359375</v>
          </cell>
          <cell r="M135">
            <v>483.48800659179688</v>
          </cell>
          <cell r="N135">
            <v>271.16000366210938</v>
          </cell>
          <cell r="P135">
            <v>295.79901123046875</v>
          </cell>
          <cell r="Q135">
            <v>322.37701416015625</v>
          </cell>
          <cell r="R135">
            <v>381.17001342773438</v>
          </cell>
          <cell r="S135">
            <v>420.90899658203125</v>
          </cell>
          <cell r="T135">
            <v>531.0880126953125</v>
          </cell>
          <cell r="U135">
            <v>390.98599243164063</v>
          </cell>
          <cell r="V135">
            <v>562.98797607421875</v>
          </cell>
          <cell r="W135">
            <v>313.61099243164063</v>
          </cell>
          <cell r="X135">
            <v>395.37100219726563</v>
          </cell>
          <cell r="Y135">
            <v>325.57598876953125</v>
          </cell>
          <cell r="Z135">
            <v>396.94500732421875</v>
          </cell>
          <cell r="AA135">
            <v>386.843994140625</v>
          </cell>
          <cell r="AB135">
            <v>473.27499389648438</v>
          </cell>
          <cell r="AC135">
            <v>438.68701171875</v>
          </cell>
          <cell r="AD135">
            <v>393.75399780273438</v>
          </cell>
          <cell r="AE135">
            <v>389.04901123046875</v>
          </cell>
          <cell r="AF135">
            <v>524.24700927734375</v>
          </cell>
          <cell r="AG135">
            <v>460.38699340820313</v>
          </cell>
          <cell r="AH135">
            <v>1048.1109619140625</v>
          </cell>
          <cell r="AI135">
            <v>420.81600952148438</v>
          </cell>
          <cell r="AJ135">
            <v>349.23300170898438</v>
          </cell>
          <cell r="AK135">
            <v>355.63299560546875</v>
          </cell>
          <cell r="AL135">
            <v>326.75601196289063</v>
          </cell>
          <cell r="AM135">
            <v>381.95999145507813</v>
          </cell>
          <cell r="AN135">
            <v>384.14999389648438</v>
          </cell>
          <cell r="AO135">
            <v>399.156005859375</v>
          </cell>
          <cell r="AP135">
            <v>365.66400146484375</v>
          </cell>
          <cell r="AQ135">
            <v>381.86099243164063</v>
          </cell>
          <cell r="AR135">
            <v>481.41000366210938</v>
          </cell>
          <cell r="AS135">
            <v>556.30999755859375</v>
          </cell>
          <cell r="AT135">
            <v>374.52499389648438</v>
          </cell>
          <cell r="AU135">
            <v>463.52398681640625</v>
          </cell>
          <cell r="AV135">
            <v>215.90299987792969</v>
          </cell>
          <cell r="AW135">
            <v>213.77099609375</v>
          </cell>
          <cell r="AX135">
            <v>339.66400146484375</v>
          </cell>
          <cell r="AY135">
            <v>419.1619873046875</v>
          </cell>
          <cell r="BB135">
            <v>397.94000244140625</v>
          </cell>
          <cell r="BE135">
            <v>418.02801513671875</v>
          </cell>
          <cell r="BF135">
            <v>383.84799194335938</v>
          </cell>
          <cell r="BG135">
            <v>1106.468994140625</v>
          </cell>
          <cell r="BH135">
            <v>2799.217041015625</v>
          </cell>
          <cell r="BI135">
            <v>1221.137939453125</v>
          </cell>
          <cell r="BJ135">
            <v>2044.3990478515625</v>
          </cell>
          <cell r="BK135">
            <v>604.7540283203125</v>
          </cell>
          <cell r="BL135">
            <v>636.34600830078125</v>
          </cell>
          <cell r="BM135">
            <v>665.96502685546875</v>
          </cell>
          <cell r="BN135">
            <v>785.135009765625</v>
          </cell>
          <cell r="BO135">
            <v>506.7130126953125</v>
          </cell>
          <cell r="BP135">
            <v>294.71798706054688</v>
          </cell>
          <cell r="BQ135">
            <v>538.218017578125</v>
          </cell>
          <cell r="BR135">
            <v>427.25399780273438</v>
          </cell>
          <cell r="BS135">
            <v>337.87899780273438</v>
          </cell>
          <cell r="BT135">
            <v>429.614990234375</v>
          </cell>
          <cell r="BU135">
            <v>121.89499664306641</v>
          </cell>
          <cell r="BV135">
            <v>391.89898681640625</v>
          </cell>
          <cell r="BW135">
            <v>294.02999877929688</v>
          </cell>
          <cell r="BX135">
            <v>291.114013671875</v>
          </cell>
          <cell r="BY135">
            <v>2784.760986328125</v>
          </cell>
          <cell r="BZ135">
            <v>2733.696044921875</v>
          </cell>
          <cell r="CA135">
            <v>285.364013671875</v>
          </cell>
          <cell r="CB135">
            <v>267.20028686523438</v>
          </cell>
          <cell r="CC135">
            <v>267.9788818359375</v>
          </cell>
          <cell r="CD135">
            <v>333.68243408203125</v>
          </cell>
          <cell r="CE135">
            <v>367.31161499023438</v>
          </cell>
          <cell r="CF135">
            <v>340.27142333984375</v>
          </cell>
          <cell r="CG135">
            <v>366.05221557617188</v>
          </cell>
          <cell r="CH135">
            <v>323.18643188476563</v>
          </cell>
          <cell r="CI135">
            <v>737.00732421875</v>
          </cell>
          <cell r="CJ135">
            <v>525.93994140625</v>
          </cell>
          <cell r="CK135">
            <v>466.9383544921875</v>
          </cell>
          <cell r="CL135">
            <v>492.345458984375</v>
          </cell>
          <cell r="CM135">
            <v>1154.5433349609375</v>
          </cell>
          <cell r="CN135">
            <v>342.19094848632813</v>
          </cell>
          <cell r="CO135">
            <v>171.42509460449219</v>
          </cell>
          <cell r="CP135">
            <v>441.55035400390625</v>
          </cell>
          <cell r="CQ135">
            <v>278.21429443359375</v>
          </cell>
          <cell r="CR135">
            <v>369.37728881835938</v>
          </cell>
          <cell r="CS135">
            <v>212.92669677734375</v>
          </cell>
          <cell r="CT135">
            <v>461.18328857421875</v>
          </cell>
          <cell r="CU135">
            <v>474.51983642578125</v>
          </cell>
          <cell r="CV135">
            <v>247.77656555175781</v>
          </cell>
          <cell r="CW135">
            <v>217.12847900390625</v>
          </cell>
          <cell r="CX135">
            <v>419.2591552734375</v>
          </cell>
          <cell r="CY135">
            <v>190.39479064941406</v>
          </cell>
          <cell r="CZ135">
            <v>465.79904174804688</v>
          </cell>
          <cell r="DA135">
            <v>174.723388671875</v>
          </cell>
          <cell r="DB135">
            <v>224.8861083984375</v>
          </cell>
          <cell r="DC135">
            <v>208.99459838867188</v>
          </cell>
          <cell r="DD135">
            <v>391.99761962890625</v>
          </cell>
          <cell r="DE135">
            <v>668.71527099609375</v>
          </cell>
          <cell r="DF135">
            <v>173.92420959472656</v>
          </cell>
          <cell r="DG135">
            <v>203.09928894042969</v>
          </cell>
          <cell r="DH135">
            <v>215.41780090332031</v>
          </cell>
          <cell r="DI135">
            <v>279.07781982421875</v>
          </cell>
          <cell r="DJ135">
            <v>333.08807373046875</v>
          </cell>
          <cell r="DK135">
            <v>253.36721801757813</v>
          </cell>
          <cell r="DL135">
            <v>1705.5340576171875</v>
          </cell>
          <cell r="DM135">
            <v>288.17880249023438</v>
          </cell>
          <cell r="DN135">
            <v>232.81434631347656</v>
          </cell>
          <cell r="DO135">
            <v>164.57009887695313</v>
          </cell>
          <cell r="DQ135">
            <v>985.73712158203125</v>
          </cell>
          <cell r="DR135">
            <v>2388.1298828125</v>
          </cell>
          <cell r="DS135">
            <v>250.09429931640625</v>
          </cell>
          <cell r="DT135">
            <v>132.42765808105469</v>
          </cell>
          <cell r="DV135">
            <v>42858</v>
          </cell>
          <cell r="DW135">
            <v>42858</v>
          </cell>
          <cell r="DX135">
            <v>487.74700927734375</v>
          </cell>
          <cell r="DY135">
            <v>235.14500427246094</v>
          </cell>
          <cell r="DZ135">
            <v>444.18701171875</v>
          </cell>
          <cell r="EA135">
            <v>549.47198486328125</v>
          </cell>
          <cell r="EB135">
            <v>335.1669921875</v>
          </cell>
          <cell r="EC135">
            <v>516.4949951171875</v>
          </cell>
          <cell r="ED135">
            <v>387.8489990234375</v>
          </cell>
          <cell r="EE135">
            <v>409.4169921875</v>
          </cell>
          <cell r="EF135">
            <v>416.99099731445313</v>
          </cell>
          <cell r="EG135">
            <v>411.04800415039063</v>
          </cell>
          <cell r="EH135">
            <v>344.43798828125</v>
          </cell>
          <cell r="EI135">
            <v>319.12200927734375</v>
          </cell>
          <cell r="EJ135">
            <v>481.50201416015625</v>
          </cell>
          <cell r="EK135">
            <v>326.6199951171875</v>
          </cell>
          <cell r="EL135">
            <v>369.16500854492188</v>
          </cell>
          <cell r="EM135">
            <v>215.73699951171875</v>
          </cell>
          <cell r="EN135">
            <v>221.5679931640625</v>
          </cell>
          <cell r="EO135">
            <v>326.56900024414063</v>
          </cell>
          <cell r="EP135">
            <v>218.12594604492188</v>
          </cell>
          <cell r="EQ135">
            <v>211.50076293945313</v>
          </cell>
          <cell r="ER135">
            <v>215.38984680175781</v>
          </cell>
        </row>
        <row r="136">
          <cell r="A136">
            <v>42859</v>
          </cell>
          <cell r="B136">
            <v>221.65299987792969</v>
          </cell>
          <cell r="D136">
            <v>166.28399658203125</v>
          </cell>
          <cell r="G136">
            <v>550.25897216796875</v>
          </cell>
          <cell r="J136">
            <v>372.79000854492188</v>
          </cell>
          <cell r="M136">
            <v>483.1199951171875</v>
          </cell>
          <cell r="N136">
            <v>271.0679931640625</v>
          </cell>
          <cell r="P136">
            <v>295.39599609375</v>
          </cell>
          <cell r="Q136">
            <v>322.01199340820313</v>
          </cell>
          <cell r="R136">
            <v>380.51699829101563</v>
          </cell>
          <cell r="S136">
            <v>420.44000244140625</v>
          </cell>
          <cell r="T136">
            <v>530.88299560546875</v>
          </cell>
          <cell r="U136">
            <v>390.41000366210938</v>
          </cell>
          <cell r="V136">
            <v>563.3079833984375</v>
          </cell>
          <cell r="W136">
            <v>312.52398681640625</v>
          </cell>
          <cell r="X136">
            <v>394.510986328125</v>
          </cell>
          <cell r="Y136">
            <v>325.2130126953125</v>
          </cell>
          <cell r="Z136">
            <v>396.4639892578125</v>
          </cell>
          <cell r="AA136">
            <v>386.46600341796875</v>
          </cell>
          <cell r="AB136">
            <v>470.32598876953125</v>
          </cell>
          <cell r="AC136">
            <v>437.57901000976563</v>
          </cell>
          <cell r="AD136">
            <v>393.55499267578125</v>
          </cell>
          <cell r="AE136">
            <v>388.86898803710938</v>
          </cell>
          <cell r="AF136">
            <v>524.4169921875</v>
          </cell>
          <cell r="AG136">
            <v>459.98699951171875</v>
          </cell>
          <cell r="AH136">
            <v>1047.9219970703125</v>
          </cell>
          <cell r="AI136">
            <v>420.00399780273438</v>
          </cell>
          <cell r="AJ136">
            <v>348.88101196289063</v>
          </cell>
          <cell r="AK136">
            <v>355.12399291992188</v>
          </cell>
          <cell r="AL136">
            <v>326.56900024414063</v>
          </cell>
          <cell r="AM136">
            <v>380.79000854492188</v>
          </cell>
          <cell r="AN136">
            <v>383.7659912109375</v>
          </cell>
          <cell r="AO136">
            <v>398.52398681640625</v>
          </cell>
          <cell r="AP136">
            <v>365.35198974609375</v>
          </cell>
          <cell r="AQ136">
            <v>381.55999755859375</v>
          </cell>
          <cell r="AR136">
            <v>481.13900756835938</v>
          </cell>
          <cell r="AS136">
            <v>556.093017578125</v>
          </cell>
          <cell r="AT136">
            <v>373.5830078125</v>
          </cell>
          <cell r="AU136">
            <v>463.57199096679688</v>
          </cell>
          <cell r="AV136">
            <v>215.53799438476563</v>
          </cell>
          <cell r="AW136">
            <v>213.4530029296875</v>
          </cell>
          <cell r="AX136">
            <v>339.42300415039063</v>
          </cell>
          <cell r="AY136">
            <v>418.75100708007813</v>
          </cell>
          <cell r="BB136">
            <v>396.8599853515625</v>
          </cell>
          <cell r="BE136">
            <v>417.87399291992188</v>
          </cell>
          <cell r="BF136">
            <v>383.37200927734375</v>
          </cell>
          <cell r="BG136">
            <v>1103.050048828125</v>
          </cell>
          <cell r="BH136">
            <v>2791.864013671875</v>
          </cell>
          <cell r="BI136">
            <v>1218.2979736328125</v>
          </cell>
          <cell r="BJ136">
            <v>2041.75</v>
          </cell>
          <cell r="BK136">
            <v>602.39202880859375</v>
          </cell>
          <cell r="BL136">
            <v>634.7960205078125</v>
          </cell>
          <cell r="BM136">
            <v>664.24200439453125</v>
          </cell>
          <cell r="BN136">
            <v>783.04998779296875</v>
          </cell>
          <cell r="BO136">
            <v>505.81100463867188</v>
          </cell>
          <cell r="BP136">
            <v>293.20901489257813</v>
          </cell>
          <cell r="BQ136">
            <v>537.9530029296875</v>
          </cell>
          <cell r="BR136">
            <v>426.44699096679688</v>
          </cell>
          <cell r="BS136">
            <v>336.94699096679688</v>
          </cell>
          <cell r="BT136">
            <v>428.47900390625</v>
          </cell>
          <cell r="BU136">
            <v>121.19400024414063</v>
          </cell>
          <cell r="BV136">
            <v>391.0369873046875</v>
          </cell>
          <cell r="BW136">
            <v>294.34500122070313</v>
          </cell>
          <cell r="BX136">
            <v>290.70999145507813</v>
          </cell>
          <cell r="BY136">
            <v>2777.4150390625</v>
          </cell>
          <cell r="BZ136">
            <v>2734.035888671875</v>
          </cell>
          <cell r="CA136">
            <v>284.75399780273438</v>
          </cell>
          <cell r="CB136">
            <v>266.37008666992188</v>
          </cell>
          <cell r="CC136">
            <v>267.89605712890625</v>
          </cell>
          <cell r="CD136">
            <v>333.36920166015625</v>
          </cell>
          <cell r="CE136">
            <v>366.1790771484375</v>
          </cell>
          <cell r="CF136">
            <v>339.99581909179688</v>
          </cell>
          <cell r="CG136">
            <v>365.76333618164063</v>
          </cell>
          <cell r="CH136">
            <v>322.50833129882813</v>
          </cell>
          <cell r="CI136">
            <v>736.64215087890625</v>
          </cell>
          <cell r="CJ136">
            <v>525.954833984375</v>
          </cell>
          <cell r="CK136">
            <v>467.07632446289063</v>
          </cell>
          <cell r="CL136">
            <v>492.80038452148438</v>
          </cell>
          <cell r="CM136">
            <v>1155.2039794921875</v>
          </cell>
          <cell r="CN136">
            <v>341.98928833007813</v>
          </cell>
          <cell r="CO136">
            <v>171.13835144042969</v>
          </cell>
          <cell r="CP136">
            <v>440.60220336914063</v>
          </cell>
          <cell r="CQ136">
            <v>277.92633056640625</v>
          </cell>
          <cell r="CR136">
            <v>368.20285034179688</v>
          </cell>
          <cell r="CS136">
            <v>212.667724609375</v>
          </cell>
          <cell r="CT136">
            <v>461.01470947265625</v>
          </cell>
          <cell r="CU136">
            <v>474.02142333984375</v>
          </cell>
          <cell r="CV136">
            <v>247.67572021484375</v>
          </cell>
          <cell r="CW136">
            <v>216.90415954589844</v>
          </cell>
          <cell r="CX136">
            <v>417.91476440429688</v>
          </cell>
          <cell r="CY136">
            <v>190.11357116699219</v>
          </cell>
          <cell r="CZ136">
            <v>465.37908935546875</v>
          </cell>
          <cell r="DA136">
            <v>174.59727478027344</v>
          </cell>
          <cell r="DB136">
            <v>224.84483337402344</v>
          </cell>
          <cell r="DC136">
            <v>209.05174255371094</v>
          </cell>
          <cell r="DD136">
            <v>391.76754760742188</v>
          </cell>
          <cell r="DE136">
            <v>668.84527587890625</v>
          </cell>
          <cell r="DF136">
            <v>173.82920837402344</v>
          </cell>
          <cell r="DG136">
            <v>202.71347045898438</v>
          </cell>
          <cell r="DH136">
            <v>215.51322937011719</v>
          </cell>
          <cell r="DI136">
            <v>279.09573364257813</v>
          </cell>
          <cell r="DJ136">
            <v>332.79345703125</v>
          </cell>
          <cell r="DK136">
            <v>253.11238098144531</v>
          </cell>
          <cell r="DL136">
            <v>1705.4608154296875</v>
          </cell>
          <cell r="DM136">
            <v>288.21112060546875</v>
          </cell>
          <cell r="DN136">
            <v>232.73637390136719</v>
          </cell>
          <cell r="DO136">
            <v>164.90547180175781</v>
          </cell>
          <cell r="DQ136">
            <v>980.065185546875</v>
          </cell>
          <cell r="DR136">
            <v>2389.52001953125</v>
          </cell>
          <cell r="DS136">
            <v>249.53076171875</v>
          </cell>
          <cell r="DT136">
            <v>132.40029907226563</v>
          </cell>
          <cell r="DV136">
            <v>42859</v>
          </cell>
          <cell r="DW136">
            <v>42859</v>
          </cell>
          <cell r="DX136">
            <v>484.86300659179688</v>
          </cell>
          <cell r="DY136">
            <v>234.99800109863281</v>
          </cell>
          <cell r="DZ136">
            <v>444.30999755859375</v>
          </cell>
          <cell r="EA136">
            <v>548.84600830078125</v>
          </cell>
          <cell r="EB136">
            <v>334.968994140625</v>
          </cell>
          <cell r="EC136">
            <v>516.176025390625</v>
          </cell>
          <cell r="ED136">
            <v>387.260009765625</v>
          </cell>
          <cell r="EE136">
            <v>408.93399047851563</v>
          </cell>
          <cell r="EF136">
            <v>416.38198852539063</v>
          </cell>
          <cell r="EG136">
            <v>410.57000732421875</v>
          </cell>
          <cell r="EH136">
            <v>343.37298583984375</v>
          </cell>
          <cell r="EI136">
            <v>318.67999267578125</v>
          </cell>
          <cell r="EJ136">
            <v>481.30999755859375</v>
          </cell>
          <cell r="EK136">
            <v>326.44900512695313</v>
          </cell>
          <cell r="EL136">
            <v>368.93099975585938</v>
          </cell>
          <cell r="EM136">
            <v>214.71800231933594</v>
          </cell>
          <cell r="EN136">
            <v>221.59199523925781</v>
          </cell>
          <cell r="EO136">
            <v>324.69100952148438</v>
          </cell>
          <cell r="EP136">
            <v>217.77003479003906</v>
          </cell>
          <cell r="EQ136">
            <v>211.00517272949219</v>
          </cell>
          <cell r="ER136">
            <v>215.00601196289063</v>
          </cell>
        </row>
        <row r="137">
          <cell r="A137">
            <v>42860</v>
          </cell>
          <cell r="B137">
            <v>221.27299499511719</v>
          </cell>
          <cell r="D137">
            <v>166.14700317382813</v>
          </cell>
          <cell r="G137">
            <v>550.33001708984375</v>
          </cell>
          <cell r="J137">
            <v>372.656005859375</v>
          </cell>
          <cell r="M137">
            <v>482.95901489257813</v>
          </cell>
          <cell r="N137">
            <v>271.135986328125</v>
          </cell>
          <cell r="P137">
            <v>295.30300903320313</v>
          </cell>
          <cell r="Q137">
            <v>321.8389892578125</v>
          </cell>
          <cell r="R137">
            <v>380.43798828125</v>
          </cell>
          <cell r="S137">
            <v>420.30999755859375</v>
          </cell>
          <cell r="T137">
            <v>529.968994140625</v>
          </cell>
          <cell r="U137">
            <v>390.31298828125</v>
          </cell>
          <cell r="V137">
            <v>563.3330078125</v>
          </cell>
          <cell r="W137">
            <v>310.19900512695313</v>
          </cell>
          <cell r="X137">
            <v>394.30099487304688</v>
          </cell>
          <cell r="Y137">
            <v>325.04501342773438</v>
          </cell>
          <cell r="Z137">
            <v>396.41299438476563</v>
          </cell>
          <cell r="AA137">
            <v>386.77499389648438</v>
          </cell>
          <cell r="AB137">
            <v>465.20599365234375</v>
          </cell>
          <cell r="AC137">
            <v>437.114990234375</v>
          </cell>
          <cell r="AD137">
            <v>393.40899658203125</v>
          </cell>
          <cell r="AE137">
            <v>388.72799682617188</v>
          </cell>
          <cell r="AF137">
            <v>524.51300048828125</v>
          </cell>
          <cell r="AG137">
            <v>459.625</v>
          </cell>
          <cell r="AH137">
            <v>1046.5469970703125</v>
          </cell>
          <cell r="AI137">
            <v>419.6409912109375</v>
          </cell>
          <cell r="AJ137">
            <v>348.697998046875</v>
          </cell>
          <cell r="AK137">
            <v>354.99301147460938</v>
          </cell>
          <cell r="AL137">
            <v>326.3380126953125</v>
          </cell>
          <cell r="AM137">
            <v>380.88900756835938</v>
          </cell>
          <cell r="AN137">
            <v>383.65200805664063</v>
          </cell>
          <cell r="AO137">
            <v>398.25698852539063</v>
          </cell>
          <cell r="AP137">
            <v>365.23300170898438</v>
          </cell>
          <cell r="AQ137">
            <v>381.40399169921875</v>
          </cell>
          <cell r="AR137">
            <v>480.95901489257813</v>
          </cell>
          <cell r="AS137">
            <v>555.54400634765625</v>
          </cell>
          <cell r="AT137">
            <v>373.47601318359375</v>
          </cell>
          <cell r="AU137">
            <v>463.24600219726563</v>
          </cell>
          <cell r="AV137">
            <v>215.43699645996094</v>
          </cell>
          <cell r="AW137">
            <v>213.35200500488281</v>
          </cell>
          <cell r="AX137">
            <v>339.20098876953125</v>
          </cell>
          <cell r="AY137">
            <v>418.54598999023438</v>
          </cell>
          <cell r="BB137">
            <v>396.87100219726563</v>
          </cell>
          <cell r="BE137">
            <v>417.36099243164063</v>
          </cell>
          <cell r="BF137">
            <v>383.177001953125</v>
          </cell>
          <cell r="BG137">
            <v>1101.56005859375</v>
          </cell>
          <cell r="BH137">
            <v>2793.2080078125</v>
          </cell>
          <cell r="BI137">
            <v>1217.614013671875</v>
          </cell>
          <cell r="BJ137">
            <v>2043.1490478515625</v>
          </cell>
          <cell r="BK137">
            <v>602.77301025390625</v>
          </cell>
          <cell r="BL137">
            <v>634.948974609375</v>
          </cell>
          <cell r="BM137">
            <v>664.64599609375</v>
          </cell>
          <cell r="BN137">
            <v>783.38800048828125</v>
          </cell>
          <cell r="BO137">
            <v>505.85699462890625</v>
          </cell>
          <cell r="BP137">
            <v>293.343994140625</v>
          </cell>
          <cell r="BQ137">
            <v>538.01800537109375</v>
          </cell>
          <cell r="BR137">
            <v>426.13198852539063</v>
          </cell>
          <cell r="BS137">
            <v>336.74398803710938</v>
          </cell>
          <cell r="BT137">
            <v>428.52801513671875</v>
          </cell>
          <cell r="BU137">
            <v>121.30799865722656</v>
          </cell>
          <cell r="BV137">
            <v>390.79501342773438</v>
          </cell>
          <cell r="BW137">
            <v>294.26800537109375</v>
          </cell>
          <cell r="BX137">
            <v>290.41500854492188</v>
          </cell>
          <cell r="BY137">
            <v>2775.39697265625</v>
          </cell>
          <cell r="BZ137">
            <v>2733.802978515625</v>
          </cell>
          <cell r="CA137">
            <v>284.87100219726563</v>
          </cell>
          <cell r="CB137">
            <v>266.5169677734375</v>
          </cell>
          <cell r="CC137">
            <v>267.642578125</v>
          </cell>
          <cell r="CD137">
            <v>333.16619873046875</v>
          </cell>
          <cell r="CE137">
            <v>366.25448608398438</v>
          </cell>
          <cell r="CF137">
            <v>339.79440307617188</v>
          </cell>
          <cell r="CG137">
            <v>365.61050415039063</v>
          </cell>
          <cell r="CH137">
            <v>322.6055908203125</v>
          </cell>
          <cell r="CI137">
            <v>735.65362548828125</v>
          </cell>
          <cell r="CJ137">
            <v>526.28350830078125</v>
          </cell>
          <cell r="CK137">
            <v>467.37725830078125</v>
          </cell>
          <cell r="CL137">
            <v>492.395263671875</v>
          </cell>
          <cell r="CM137">
            <v>1155.032470703125</v>
          </cell>
          <cell r="CN137">
            <v>341.833251953125</v>
          </cell>
          <cell r="CO137">
            <v>171.0799560546875</v>
          </cell>
          <cell r="CP137">
            <v>440.3897705078125</v>
          </cell>
          <cell r="CQ137">
            <v>277.79336547851563</v>
          </cell>
          <cell r="CR137">
            <v>368.14913940429688</v>
          </cell>
          <cell r="CS137">
            <v>212.56838989257813</v>
          </cell>
          <cell r="CT137">
            <v>460.92025756835938</v>
          </cell>
          <cell r="CU137">
            <v>473.56124877929688</v>
          </cell>
          <cell r="CV137">
            <v>247.58468627929688</v>
          </cell>
          <cell r="CW137">
            <v>216.80296325683594</v>
          </cell>
          <cell r="CX137">
            <v>417.03265380859375</v>
          </cell>
          <cell r="CY137">
            <v>190.04902648925781</v>
          </cell>
          <cell r="CZ137">
            <v>464.8765869140625</v>
          </cell>
          <cell r="DA137">
            <v>174.48435974121094</v>
          </cell>
          <cell r="DB137">
            <v>224.71720886230469</v>
          </cell>
          <cell r="DC137">
            <v>208.67977905273438</v>
          </cell>
          <cell r="DD137">
            <v>391.73843383789063</v>
          </cell>
          <cell r="DE137">
            <v>668.71484375</v>
          </cell>
          <cell r="DF137">
            <v>173.74751281738281</v>
          </cell>
          <cell r="DG137">
            <v>202.91500854492188</v>
          </cell>
          <cell r="DH137">
            <v>215.38447570800781</v>
          </cell>
          <cell r="DI137">
            <v>278.971435546875</v>
          </cell>
          <cell r="DJ137">
            <v>332.6466064453125</v>
          </cell>
          <cell r="DK137">
            <v>253.30281066894531</v>
          </cell>
          <cell r="DL137">
            <v>1703.8328857421875</v>
          </cell>
          <cell r="DM137">
            <v>288.24896240234375</v>
          </cell>
          <cell r="DN137">
            <v>232.62060546875</v>
          </cell>
          <cell r="DO137">
            <v>164.91943359375</v>
          </cell>
          <cell r="DQ137">
            <v>978.2728271484375</v>
          </cell>
          <cell r="DR137">
            <v>2399.2900390625</v>
          </cell>
          <cell r="DS137">
            <v>249.86741638183594</v>
          </cell>
          <cell r="DT137">
            <v>132.49066162109375</v>
          </cell>
          <cell r="DV137">
            <v>42860</v>
          </cell>
          <cell r="DW137">
            <v>42860</v>
          </cell>
          <cell r="DX137">
            <v>484.60501098632813</v>
          </cell>
          <cell r="DY137">
            <v>235.04200744628906</v>
          </cell>
          <cell r="DZ137">
            <v>443.93899536132813</v>
          </cell>
          <cell r="EA137">
            <v>548.77001953125</v>
          </cell>
          <cell r="EB137">
            <v>333.31100463867188</v>
          </cell>
          <cell r="EC137">
            <v>515.958984375</v>
          </cell>
          <cell r="ED137">
            <v>387.22000122070313</v>
          </cell>
          <cell r="EE137">
            <v>408.8389892578125</v>
          </cell>
          <cell r="EF137">
            <v>416.47500610351563</v>
          </cell>
          <cell r="EG137">
            <v>410.5050048828125</v>
          </cell>
          <cell r="EH137">
            <v>343.31399536132813</v>
          </cell>
          <cell r="EI137">
            <v>317.92999267578125</v>
          </cell>
          <cell r="EJ137">
            <v>481.20199584960938</v>
          </cell>
          <cell r="EK137">
            <v>326.19198608398438</v>
          </cell>
          <cell r="EL137">
            <v>368.81900024414063</v>
          </cell>
          <cell r="EM137">
            <v>214.49000549316406</v>
          </cell>
          <cell r="EN137">
            <v>222.00300598144531</v>
          </cell>
          <cell r="EO137">
            <v>325.1510009765625</v>
          </cell>
          <cell r="EP137">
            <v>217.63912963867188</v>
          </cell>
          <cell r="EQ137">
            <v>210.88070678710938</v>
          </cell>
          <cell r="ER137">
            <v>214.88619995117188</v>
          </cell>
        </row>
        <row r="138">
          <cell r="A138">
            <v>42863</v>
          </cell>
          <cell r="B138">
            <v>221.26300048828125</v>
          </cell>
          <cell r="D138">
            <v>166.24899291992188</v>
          </cell>
          <cell r="G138">
            <v>550.6719970703125</v>
          </cell>
          <cell r="J138">
            <v>372.85000610351563</v>
          </cell>
          <cell r="M138">
            <v>483.21798706054688</v>
          </cell>
          <cell r="N138">
            <v>271.3280029296875</v>
          </cell>
          <cell r="P138">
            <v>295.2550048828125</v>
          </cell>
          <cell r="Q138">
            <v>321.92800903320313</v>
          </cell>
          <cell r="R138">
            <v>380.64599609375</v>
          </cell>
          <cell r="S138">
            <v>420.5780029296875</v>
          </cell>
          <cell r="T138">
            <v>530.73101806640625</v>
          </cell>
          <cell r="U138">
            <v>390.54098510742188</v>
          </cell>
          <cell r="V138">
            <v>563.8699951171875</v>
          </cell>
          <cell r="W138">
            <v>311.13400268554688</v>
          </cell>
          <cell r="X138">
            <v>394.5050048828125</v>
          </cell>
          <cell r="Y138">
            <v>325.16500854492188</v>
          </cell>
          <cell r="Z138">
            <v>396.3800048828125</v>
          </cell>
          <cell r="AA138">
            <v>387.05499267578125</v>
          </cell>
          <cell r="AB138">
            <v>466.22900390625</v>
          </cell>
          <cell r="AC138">
            <v>437.42498779296875</v>
          </cell>
          <cell r="AD138">
            <v>393.57400512695313</v>
          </cell>
          <cell r="AE138">
            <v>388.87899780273438</v>
          </cell>
          <cell r="AF138">
            <v>525.00799560546875</v>
          </cell>
          <cell r="AG138">
            <v>460.04299926757813</v>
          </cell>
          <cell r="AH138">
            <v>1047.239990234375</v>
          </cell>
          <cell r="AI138">
            <v>420.0889892578125</v>
          </cell>
          <cell r="AJ138">
            <v>348.80801391601563</v>
          </cell>
          <cell r="AK138">
            <v>355.1409912109375</v>
          </cell>
          <cell r="AL138">
            <v>326.5159912109375</v>
          </cell>
          <cell r="AM138">
            <v>381.093994140625</v>
          </cell>
          <cell r="AN138">
            <v>383.93701171875</v>
          </cell>
          <cell r="AO138">
            <v>398.46600341796875</v>
          </cell>
          <cell r="AP138">
            <v>365.468994140625</v>
          </cell>
          <cell r="AQ138">
            <v>381.56399536132813</v>
          </cell>
          <cell r="AR138">
            <v>481.32598876953125</v>
          </cell>
          <cell r="AS138">
            <v>555.87701416015625</v>
          </cell>
          <cell r="AT138">
            <v>373.77301025390625</v>
          </cell>
          <cell r="AU138">
            <v>463.38699340820313</v>
          </cell>
          <cell r="AV138">
            <v>215.56599426269531</v>
          </cell>
          <cell r="AW138">
            <v>213.47599792480469</v>
          </cell>
          <cell r="AX138">
            <v>339.80499267578125</v>
          </cell>
          <cell r="AY138">
            <v>418.79598999023438</v>
          </cell>
          <cell r="BB138">
            <v>397.01699829101563</v>
          </cell>
          <cell r="BE138">
            <v>417.552001953125</v>
          </cell>
          <cell r="BF138">
            <v>383.39898681640625</v>
          </cell>
          <cell r="BG138">
            <v>1102.0989990234375</v>
          </cell>
          <cell r="BH138">
            <v>2790.757080078125</v>
          </cell>
          <cell r="BI138">
            <v>1218.31005859375</v>
          </cell>
          <cell r="BJ138">
            <v>2042.0050048828125</v>
          </cell>
          <cell r="BK138">
            <v>601.69000244140625</v>
          </cell>
          <cell r="BL138">
            <v>634.35400390625</v>
          </cell>
          <cell r="BM138">
            <v>664.0050048828125</v>
          </cell>
          <cell r="BN138">
            <v>782.79498291015625</v>
          </cell>
          <cell r="BO138">
            <v>505.54000854492188</v>
          </cell>
          <cell r="BP138">
            <v>292.70098876953125</v>
          </cell>
          <cell r="BQ138">
            <v>538.1400146484375</v>
          </cell>
          <cell r="BR138">
            <v>426.34600830078125</v>
          </cell>
          <cell r="BS138">
            <v>337.0050048828125</v>
          </cell>
          <cell r="BT138">
            <v>428.64898681640625</v>
          </cell>
          <cell r="BU138">
            <v>121.32599639892578</v>
          </cell>
          <cell r="BV138">
            <v>391.02499389648438</v>
          </cell>
          <cell r="BW138">
            <v>294.5369873046875</v>
          </cell>
          <cell r="BX138">
            <v>290.63699340820313</v>
          </cell>
          <cell r="BY138">
            <v>2777.40087890625</v>
          </cell>
          <cell r="BZ138">
            <v>2734.52197265625</v>
          </cell>
          <cell r="CA138">
            <v>284.62701416015625</v>
          </cell>
          <cell r="CB138">
            <v>266.45223999023438</v>
          </cell>
          <cell r="CC138">
            <v>267.89706420898438</v>
          </cell>
          <cell r="CD138">
            <v>333.284423828125</v>
          </cell>
          <cell r="CE138">
            <v>366.51492309570313</v>
          </cell>
          <cell r="CF138">
            <v>339.93695068359375</v>
          </cell>
          <cell r="CG138">
            <v>365.77474975585938</v>
          </cell>
          <cell r="CH138">
            <v>322.779296875</v>
          </cell>
          <cell r="CI138">
            <v>736.143310546875</v>
          </cell>
          <cell r="CJ138">
            <v>526.72882080078125</v>
          </cell>
          <cell r="CK138">
            <v>467.89682006835938</v>
          </cell>
          <cell r="CL138">
            <v>492.63775634765625</v>
          </cell>
          <cell r="CM138">
            <v>1156.192138671875</v>
          </cell>
          <cell r="CN138">
            <v>341.9644775390625</v>
          </cell>
          <cell r="CO138">
            <v>171.15237426757813</v>
          </cell>
          <cell r="CP138">
            <v>440.66653442382813</v>
          </cell>
          <cell r="CQ138">
            <v>277.82437133789063</v>
          </cell>
          <cell r="CR138">
            <v>368.3814697265625</v>
          </cell>
          <cell r="CS138">
            <v>212.68556213378906</v>
          </cell>
          <cell r="CT138">
            <v>461.13467407226563</v>
          </cell>
          <cell r="CU138">
            <v>474.05801391601563</v>
          </cell>
          <cell r="CV138">
            <v>247.79583740234375</v>
          </cell>
          <cell r="CW138">
            <v>216.90412902832031</v>
          </cell>
          <cell r="CX138">
            <v>417.39031982421875</v>
          </cell>
          <cell r="CY138">
            <v>190.04159545898438</v>
          </cell>
          <cell r="CZ138">
            <v>465.00332641601563</v>
          </cell>
          <cell r="DA138">
            <v>174.58233642578125</v>
          </cell>
          <cell r="DB138">
            <v>224.88795471191406</v>
          </cell>
          <cell r="DC138">
            <v>210.02374267578125</v>
          </cell>
          <cell r="DD138">
            <v>391.9713134765625</v>
          </cell>
          <cell r="DE138">
            <v>669.51495361328125</v>
          </cell>
          <cell r="DF138">
            <v>173.800537109375</v>
          </cell>
          <cell r="DG138">
            <v>203.09239196777344</v>
          </cell>
          <cell r="DH138">
            <v>215.51815795898438</v>
          </cell>
          <cell r="DI138">
            <v>279.12435913085938</v>
          </cell>
          <cell r="DJ138">
            <v>332.75057983398438</v>
          </cell>
          <cell r="DK138">
            <v>253.35211181640625</v>
          </cell>
          <cell r="DL138">
            <v>1704.8895263671875</v>
          </cell>
          <cell r="DM138">
            <v>288.4202880859375</v>
          </cell>
          <cell r="DN138">
            <v>232.83953857421875</v>
          </cell>
          <cell r="DO138">
            <v>165.11512756347656</v>
          </cell>
          <cell r="DQ138">
            <v>985.10528564453125</v>
          </cell>
          <cell r="DR138">
            <v>2399.3798828125</v>
          </cell>
          <cell r="DS138">
            <v>249.76593017578125</v>
          </cell>
          <cell r="DT138">
            <v>132.48298645019531</v>
          </cell>
          <cell r="DV138">
            <v>42863</v>
          </cell>
          <cell r="DW138">
            <v>42863</v>
          </cell>
          <cell r="DX138">
            <v>485.3489990234375</v>
          </cell>
          <cell r="DY138">
            <v>235.03799438476563</v>
          </cell>
          <cell r="DZ138">
            <v>443.875</v>
          </cell>
          <cell r="EA138">
            <v>549.281005859375</v>
          </cell>
          <cell r="EB138">
            <v>333.22601318359375</v>
          </cell>
          <cell r="EC138">
            <v>516.208984375</v>
          </cell>
          <cell r="ED138">
            <v>387.53799438476563</v>
          </cell>
          <cell r="EE138">
            <v>408.85400390625</v>
          </cell>
          <cell r="EF138">
            <v>416.55099487304688</v>
          </cell>
          <cell r="EG138">
            <v>410.48599243164063</v>
          </cell>
          <cell r="EH138">
            <v>343.31500244140625</v>
          </cell>
          <cell r="EI138">
            <v>318.08499145507813</v>
          </cell>
          <cell r="EJ138">
            <v>481.42001342773438</v>
          </cell>
          <cell r="EK138">
            <v>326.73800659179688</v>
          </cell>
          <cell r="EL138">
            <v>369.0369873046875</v>
          </cell>
          <cell r="EM138">
            <v>214.59300231933594</v>
          </cell>
          <cell r="EN138">
            <v>221.98599243164063</v>
          </cell>
          <cell r="EO138">
            <v>325.45700073242188</v>
          </cell>
          <cell r="EP138">
            <v>217.74212646484375</v>
          </cell>
          <cell r="EQ138">
            <v>211.01759338378906</v>
          </cell>
          <cell r="ER138">
            <v>214.97747802734375</v>
          </cell>
        </row>
        <row r="139">
          <cell r="A139">
            <v>42864</v>
          </cell>
          <cell r="B139">
            <v>221.37899780273438</v>
          </cell>
          <cell r="D139">
            <v>166.25700378417969</v>
          </cell>
          <cell r="G139">
            <v>550.1669921875</v>
          </cell>
          <cell r="J139">
            <v>372.61199951171875</v>
          </cell>
          <cell r="M139">
            <v>483.0780029296875</v>
          </cell>
          <cell r="N139">
            <v>271.17001342773438</v>
          </cell>
          <cell r="P139">
            <v>294.97500610351563</v>
          </cell>
          <cell r="Q139">
            <v>321.6719970703125</v>
          </cell>
          <cell r="R139">
            <v>380.37701416015625</v>
          </cell>
          <cell r="S139">
            <v>420.47299194335938</v>
          </cell>
          <cell r="T139">
            <v>530.823974609375</v>
          </cell>
          <cell r="U139">
            <v>390.33599853515625</v>
          </cell>
          <cell r="V139">
            <v>564.041015625</v>
          </cell>
          <cell r="W139">
            <v>311.05801391601563</v>
          </cell>
          <cell r="X139">
            <v>394.16799926757813</v>
          </cell>
          <cell r="Y139">
            <v>324.92300415039063</v>
          </cell>
          <cell r="Z139">
            <v>396.16500854492188</v>
          </cell>
          <cell r="AA139">
            <v>386.82000732421875</v>
          </cell>
          <cell r="AB139">
            <v>465.45199584960938</v>
          </cell>
          <cell r="AC139">
            <v>437.04400634765625</v>
          </cell>
          <cell r="AD139">
            <v>393.46099853515625</v>
          </cell>
          <cell r="AE139">
            <v>388.739990234375</v>
          </cell>
          <cell r="AF139">
            <v>525.16998291015625</v>
          </cell>
          <cell r="AG139">
            <v>459.99301147460938</v>
          </cell>
          <cell r="AH139">
            <v>1047.052001953125</v>
          </cell>
          <cell r="AI139">
            <v>419.98300170898438</v>
          </cell>
          <cell r="AJ139">
            <v>348.52099609375</v>
          </cell>
          <cell r="AK139">
            <v>354.87399291992188</v>
          </cell>
          <cell r="AL139">
            <v>326.51400756835938</v>
          </cell>
          <cell r="AM139">
            <v>380.64999389648438</v>
          </cell>
          <cell r="AN139">
            <v>383.77099609375</v>
          </cell>
          <cell r="AO139">
            <v>398.20999145507813</v>
          </cell>
          <cell r="AP139">
            <v>365.32000732421875</v>
          </cell>
          <cell r="AQ139">
            <v>381.32101440429688</v>
          </cell>
          <cell r="AR139">
            <v>481.14498901367188</v>
          </cell>
          <cell r="AS139">
            <v>555.8280029296875</v>
          </cell>
          <cell r="AT139">
            <v>373.50399780273438</v>
          </cell>
          <cell r="AU139">
            <v>463.43301391601563</v>
          </cell>
          <cell r="AV139">
            <v>215.40800476074219</v>
          </cell>
          <cell r="AW139">
            <v>213.3280029296875</v>
          </cell>
          <cell r="AX139">
            <v>339.66598510742188</v>
          </cell>
          <cell r="AY139">
            <v>418.52499389648438</v>
          </cell>
          <cell r="BB139">
            <v>396.59500122070313</v>
          </cell>
          <cell r="BE139">
            <v>417.59201049804688</v>
          </cell>
          <cell r="BF139">
            <v>383.19500732421875</v>
          </cell>
          <cell r="BG139">
            <v>1100.656005859375</v>
          </cell>
          <cell r="BH139">
            <v>2787.572998046875</v>
          </cell>
          <cell r="BI139">
            <v>1219.5400390625</v>
          </cell>
          <cell r="BJ139">
            <v>2039.66796875</v>
          </cell>
          <cell r="BK139">
            <v>600.58697509765625</v>
          </cell>
          <cell r="BL139">
            <v>633.57000732421875</v>
          </cell>
          <cell r="BM139">
            <v>663.18499755859375</v>
          </cell>
          <cell r="BN139">
            <v>782</v>
          </cell>
          <cell r="BO139">
            <v>504.83599853515625</v>
          </cell>
          <cell r="BP139">
            <v>292.18701171875</v>
          </cell>
          <cell r="BQ139">
            <v>538.072998046875</v>
          </cell>
          <cell r="BR139">
            <v>426.76300048828125</v>
          </cell>
          <cell r="BS139">
            <v>337.25601196289063</v>
          </cell>
          <cell r="BT139">
            <v>429.41299438476563</v>
          </cell>
          <cell r="BU139">
            <v>121.62100219726563</v>
          </cell>
          <cell r="BV139">
            <v>391.39898681640625</v>
          </cell>
          <cell r="BW139">
            <v>294.75100708007813</v>
          </cell>
          <cell r="BX139">
            <v>290.70001220703125</v>
          </cell>
          <cell r="BY139">
            <v>2782.666015625</v>
          </cell>
          <cell r="BZ139">
            <v>2735.361083984375</v>
          </cell>
          <cell r="CA139">
            <v>284.26901245117188</v>
          </cell>
          <cell r="CB139">
            <v>266.14935302734375</v>
          </cell>
          <cell r="CC139">
            <v>267.915283203125</v>
          </cell>
          <cell r="CD139">
            <v>333.00216674804688</v>
          </cell>
          <cell r="CE139">
            <v>366.07522583007813</v>
          </cell>
          <cell r="CF139">
            <v>339.93179321289063</v>
          </cell>
          <cell r="CG139">
            <v>365.558349609375</v>
          </cell>
          <cell r="CH139">
            <v>322.57693481445313</v>
          </cell>
          <cell r="CI139">
            <v>736.05181884765625</v>
          </cell>
          <cell r="CJ139">
            <v>526.974853515625</v>
          </cell>
          <cell r="CK139">
            <v>468.21780395507813</v>
          </cell>
          <cell r="CL139">
            <v>492.50482177734375</v>
          </cell>
          <cell r="CM139">
            <v>1156.291748046875</v>
          </cell>
          <cell r="CN139">
            <v>341.86920166015625</v>
          </cell>
          <cell r="CO139">
            <v>171.00088500976563</v>
          </cell>
          <cell r="CP139">
            <v>440.09747314453125</v>
          </cell>
          <cell r="CQ139">
            <v>277.66854858398438</v>
          </cell>
          <cell r="CR139">
            <v>367.9786376953125</v>
          </cell>
          <cell r="CS139">
            <v>212.5035400390625</v>
          </cell>
          <cell r="CT139">
            <v>460.99142456054688</v>
          </cell>
          <cell r="CU139">
            <v>474.032958984375</v>
          </cell>
          <cell r="CV139">
            <v>247.81170654296875</v>
          </cell>
          <cell r="CW139">
            <v>216.76911926269531</v>
          </cell>
          <cell r="CX139">
            <v>417.34555053710938</v>
          </cell>
          <cell r="CY139">
            <v>189.92434692382813</v>
          </cell>
          <cell r="CZ139">
            <v>464.7669677734375</v>
          </cell>
          <cell r="DA139">
            <v>174.45132446289063</v>
          </cell>
          <cell r="DB139">
            <v>224.90158081054688</v>
          </cell>
          <cell r="DC139">
            <v>210.12705993652344</v>
          </cell>
          <cell r="DD139">
            <v>391.70098876953125</v>
          </cell>
          <cell r="DE139">
            <v>669.4337158203125</v>
          </cell>
          <cell r="DF139">
            <v>173.7437744140625</v>
          </cell>
          <cell r="DG139">
            <v>202.86996459960938</v>
          </cell>
          <cell r="DH139">
            <v>215.47320556640625</v>
          </cell>
          <cell r="DI139">
            <v>279.12588500976563</v>
          </cell>
          <cell r="DJ139">
            <v>332.63095092773438</v>
          </cell>
          <cell r="DK139">
            <v>253.17036437988281</v>
          </cell>
          <cell r="DL139">
            <v>1704.6881103515625</v>
          </cell>
          <cell r="DM139">
            <v>288.43234252929688</v>
          </cell>
          <cell r="DN139">
            <v>232.90498352050781</v>
          </cell>
          <cell r="DO139">
            <v>165.30293273925781</v>
          </cell>
          <cell r="DQ139">
            <v>990.60321044921875</v>
          </cell>
          <cell r="DR139">
            <v>2396.919921875</v>
          </cell>
          <cell r="DS139">
            <v>249.65634155273438</v>
          </cell>
          <cell r="DT139">
            <v>132.48089599609375</v>
          </cell>
          <cell r="DV139">
            <v>42864</v>
          </cell>
          <cell r="DW139">
            <v>42864</v>
          </cell>
          <cell r="DX139">
            <v>485.72500610351563</v>
          </cell>
          <cell r="DY139">
            <v>235.49800109863281</v>
          </cell>
          <cell r="DZ139">
            <v>444.00299072265625</v>
          </cell>
          <cell r="EA139">
            <v>549.2139892578125</v>
          </cell>
          <cell r="EB139">
            <v>332.31201171875</v>
          </cell>
          <cell r="EC139">
            <v>516.77099609375</v>
          </cell>
          <cell r="ED139">
            <v>388.80999755859375</v>
          </cell>
          <cell r="EE139">
            <v>409.19699096679688</v>
          </cell>
          <cell r="EF139">
            <v>419.17300415039063</v>
          </cell>
          <cell r="EG139">
            <v>410.46099853515625</v>
          </cell>
          <cell r="EH139">
            <v>343.6090087890625</v>
          </cell>
          <cell r="EI139">
            <v>318.3909912109375</v>
          </cell>
          <cell r="EJ139">
            <v>481.62399291992188</v>
          </cell>
          <cell r="EK139">
            <v>327.02999877929688</v>
          </cell>
          <cell r="EL139">
            <v>369.70599365234375</v>
          </cell>
          <cell r="EM139">
            <v>213.76600646972656</v>
          </cell>
          <cell r="EN139">
            <v>221.98199462890625</v>
          </cell>
          <cell r="EO139">
            <v>326.28500366210938</v>
          </cell>
          <cell r="EP139">
            <v>217.98255920410156</v>
          </cell>
          <cell r="EQ139">
            <v>211.23912048339844</v>
          </cell>
          <cell r="ER139">
            <v>215.20938110351563</v>
          </cell>
        </row>
        <row r="140">
          <cell r="A140">
            <v>42865</v>
          </cell>
          <cell r="B140">
            <v>221.81300354003906</v>
          </cell>
          <cell r="D140">
            <v>166.34300231933594</v>
          </cell>
          <cell r="G140">
            <v>550.875</v>
          </cell>
          <cell r="J140">
            <v>372.89700317382813</v>
          </cell>
          <cell r="M140">
            <v>483.3590087890625</v>
          </cell>
          <cell r="N140">
            <v>271.28399658203125</v>
          </cell>
          <cell r="P140">
            <v>295.04800415039063</v>
          </cell>
          <cell r="Q140">
            <v>321.82400512695313</v>
          </cell>
          <cell r="R140">
            <v>380.57101440429688</v>
          </cell>
          <cell r="S140">
            <v>420.94500732421875</v>
          </cell>
          <cell r="T140">
            <v>530.89202880859375</v>
          </cell>
          <cell r="U140">
            <v>390.63101196289063</v>
          </cell>
          <cell r="V140">
            <v>563.719970703125</v>
          </cell>
          <cell r="W140">
            <v>311.80499267578125</v>
          </cell>
          <cell r="X140">
            <v>394.20498657226563</v>
          </cell>
          <cell r="Y140">
            <v>325.07598876953125</v>
          </cell>
          <cell r="Z140">
            <v>395.21798706054688</v>
          </cell>
          <cell r="AA140">
            <v>386.71701049804688</v>
          </cell>
          <cell r="AB140">
            <v>467.09500122070313</v>
          </cell>
          <cell r="AC140">
            <v>437.7869873046875</v>
          </cell>
          <cell r="AD140">
            <v>393.64599609375</v>
          </cell>
          <cell r="AE140">
            <v>388.88299560546875</v>
          </cell>
          <cell r="AF140">
            <v>524.82501220703125</v>
          </cell>
          <cell r="AG140">
            <v>460.35598754882813</v>
          </cell>
          <cell r="AH140">
            <v>1048.031982421875</v>
          </cell>
          <cell r="AI140">
            <v>420.5570068359375</v>
          </cell>
          <cell r="AJ140">
            <v>348.7449951171875</v>
          </cell>
          <cell r="AK140">
            <v>355.04901123046875</v>
          </cell>
          <cell r="AL140">
            <v>326.67001342773438</v>
          </cell>
          <cell r="AM140">
            <v>380.71099853515625</v>
          </cell>
          <cell r="AN140">
            <v>383.7340087890625</v>
          </cell>
          <cell r="AO140">
            <v>398.64801025390625</v>
          </cell>
          <cell r="AP140">
            <v>365.32699584960938</v>
          </cell>
          <cell r="AQ140">
            <v>381.4840087890625</v>
          </cell>
          <cell r="AR140">
            <v>481.37200927734375</v>
          </cell>
          <cell r="AS140">
            <v>556.2130126953125</v>
          </cell>
          <cell r="AT140">
            <v>373.78298950195313</v>
          </cell>
          <cell r="AU140">
            <v>463.92001342773438</v>
          </cell>
          <cell r="AV140">
            <v>215.5260009765625</v>
          </cell>
          <cell r="AW140">
            <v>213.44999694824219</v>
          </cell>
          <cell r="AX140">
            <v>339.52099609375</v>
          </cell>
          <cell r="AY140">
            <v>418.85800170898438</v>
          </cell>
          <cell r="BB140">
            <v>396.77899169921875</v>
          </cell>
          <cell r="BE140">
            <v>417.92098999023438</v>
          </cell>
          <cell r="BF140">
            <v>383.4219970703125</v>
          </cell>
          <cell r="BG140">
            <v>1102.3280029296875</v>
          </cell>
          <cell r="BH140">
            <v>2788.572998046875</v>
          </cell>
          <cell r="BI140">
            <v>1220.512939453125</v>
          </cell>
          <cell r="BJ140">
            <v>2038.81298828125</v>
          </cell>
          <cell r="BK140">
            <v>600.822998046875</v>
          </cell>
          <cell r="BL140">
            <v>633.697998046875</v>
          </cell>
          <cell r="BM140">
            <v>663.35198974609375</v>
          </cell>
          <cell r="BN140">
            <v>782.37701416015625</v>
          </cell>
          <cell r="BO140">
            <v>504.76300048828125</v>
          </cell>
          <cell r="BP140">
            <v>292.343994140625</v>
          </cell>
          <cell r="BQ140">
            <v>538.65301513671875</v>
          </cell>
          <cell r="BR140">
            <v>426.95999145507813</v>
          </cell>
          <cell r="BS140">
            <v>337.42401123046875</v>
          </cell>
          <cell r="BT140">
            <v>430.54998779296875</v>
          </cell>
          <cell r="BU140">
            <v>122.31999969482422</v>
          </cell>
          <cell r="BV140">
            <v>391.6409912109375</v>
          </cell>
          <cell r="BW140">
            <v>295.00799560546875</v>
          </cell>
          <cell r="BX140">
            <v>290.96499633789063</v>
          </cell>
          <cell r="BY140">
            <v>2784.68701171875</v>
          </cell>
          <cell r="BZ140">
            <v>2735.91796875</v>
          </cell>
          <cell r="CA140">
            <v>284.25799560546875</v>
          </cell>
          <cell r="CB140">
            <v>265.97796630859375</v>
          </cell>
          <cell r="CC140">
            <v>267.98321533203125</v>
          </cell>
          <cell r="CD140">
            <v>333.23666381835938</v>
          </cell>
          <cell r="CE140">
            <v>366.19989013671875</v>
          </cell>
          <cell r="CF140">
            <v>340.1470947265625</v>
          </cell>
          <cell r="CG140">
            <v>365.78445434570313</v>
          </cell>
          <cell r="CH140">
            <v>323.042724609375</v>
          </cell>
          <cell r="CI140">
            <v>736.75714111328125</v>
          </cell>
          <cell r="CJ140">
            <v>527.3228759765625</v>
          </cell>
          <cell r="CK140">
            <v>468.1820068359375</v>
          </cell>
          <cell r="CL140">
            <v>493.10275268554688</v>
          </cell>
          <cell r="CM140">
            <v>1153.7418212890625</v>
          </cell>
          <cell r="CN140">
            <v>342.02719116210938</v>
          </cell>
          <cell r="CO140">
            <v>171.08633422851563</v>
          </cell>
          <cell r="CP140">
            <v>440.510498046875</v>
          </cell>
          <cell r="CQ140">
            <v>277.7864990234375</v>
          </cell>
          <cell r="CR140">
            <v>368.11404418945313</v>
          </cell>
          <cell r="CS140">
            <v>212.62997436523438</v>
          </cell>
          <cell r="CT140">
            <v>461.20880126953125</v>
          </cell>
          <cell r="CU140">
            <v>474.44760131835938</v>
          </cell>
          <cell r="CV140">
            <v>247.86375427246094</v>
          </cell>
          <cell r="CW140">
            <v>216.72393798828125</v>
          </cell>
          <cell r="CX140">
            <v>418.63088989257813</v>
          </cell>
          <cell r="CY140">
            <v>189.9500732421875</v>
          </cell>
          <cell r="CZ140">
            <v>464.75894165039063</v>
          </cell>
          <cell r="DA140">
            <v>174.58927917480469</v>
          </cell>
          <cell r="DB140">
            <v>225.23342895507813</v>
          </cell>
          <cell r="DC140">
            <v>209.8682861328125</v>
          </cell>
          <cell r="DD140">
            <v>391.5850830078125</v>
          </cell>
          <cell r="DE140">
            <v>669.95355224609375</v>
          </cell>
          <cell r="DF140">
            <v>173.82943725585938</v>
          </cell>
          <cell r="DG140">
            <v>202.70919799804688</v>
          </cell>
          <cell r="DH140">
            <v>215.4366455078125</v>
          </cell>
          <cell r="DI140">
            <v>279.2183837890625</v>
          </cell>
          <cell r="DJ140">
            <v>332.82211303710938</v>
          </cell>
          <cell r="DK140">
            <v>253.22789001464844</v>
          </cell>
          <cell r="DL140">
            <v>1705.7265625</v>
          </cell>
          <cell r="DM140">
            <v>288.60443115234375</v>
          </cell>
          <cell r="DN140">
            <v>233.16029357910156</v>
          </cell>
          <cell r="DO140">
            <v>165.48490905761719</v>
          </cell>
          <cell r="DQ140">
            <v>995.0933837890625</v>
          </cell>
          <cell r="DR140">
            <v>2399.6298828125</v>
          </cell>
          <cell r="DS140">
            <v>250.09622192382813</v>
          </cell>
          <cell r="DT140">
            <v>132.5340576171875</v>
          </cell>
          <cell r="DV140">
            <v>42865</v>
          </cell>
          <cell r="DW140">
            <v>42865</v>
          </cell>
          <cell r="DX140">
            <v>487.17800903320313</v>
          </cell>
          <cell r="DY140">
            <v>235.37899780273438</v>
          </cell>
          <cell r="DZ140">
            <v>444.17098999023438</v>
          </cell>
          <cell r="EA140">
            <v>549.53302001953125</v>
          </cell>
          <cell r="EB140">
            <v>332.26300048828125</v>
          </cell>
          <cell r="EC140">
            <v>516.6710205078125</v>
          </cell>
          <cell r="ED140">
            <v>388.92498779296875</v>
          </cell>
          <cell r="EE140">
            <v>409.33099365234375</v>
          </cell>
          <cell r="EF140">
            <v>420.50201416015625</v>
          </cell>
          <cell r="EG140">
            <v>410.68600463867188</v>
          </cell>
          <cell r="EH140">
            <v>343.80899047851563</v>
          </cell>
          <cell r="EI140">
            <v>318.31201171875</v>
          </cell>
          <cell r="EJ140">
            <v>481.71499633789063</v>
          </cell>
          <cell r="EK140">
            <v>327.29800415039063</v>
          </cell>
          <cell r="EL140">
            <v>369.86099243164063</v>
          </cell>
          <cell r="EM140">
            <v>213.5260009765625</v>
          </cell>
          <cell r="EN140">
            <v>222.031005859375</v>
          </cell>
          <cell r="EO140">
            <v>326.35299682617188</v>
          </cell>
          <cell r="EP140">
            <v>218.08094787597656</v>
          </cell>
          <cell r="EQ140">
            <v>211.42337036132813</v>
          </cell>
          <cell r="ER140">
            <v>215.3094482421875</v>
          </cell>
        </row>
        <row r="141">
          <cell r="A141">
            <v>42866</v>
          </cell>
          <cell r="B141">
            <v>222.09700012207031</v>
          </cell>
          <cell r="D141">
            <v>166.39599609375</v>
          </cell>
          <cell r="G141">
            <v>551.7540283203125</v>
          </cell>
          <cell r="J141">
            <v>372.7349853515625</v>
          </cell>
          <cell r="M141">
            <v>483.2030029296875</v>
          </cell>
          <cell r="N141">
            <v>271.30899047851563</v>
          </cell>
          <cell r="P141">
            <v>294.97299194335938</v>
          </cell>
          <cell r="Q141">
            <v>321.74301147460938</v>
          </cell>
          <cell r="R141">
            <v>380.9639892578125</v>
          </cell>
          <cell r="S141">
            <v>421.27200317382813</v>
          </cell>
          <cell r="T141">
            <v>529.99298095703125</v>
          </cell>
          <cell r="U141">
            <v>390.99398803710938</v>
          </cell>
          <cell r="V141">
            <v>561.9630126953125</v>
          </cell>
          <cell r="W141">
            <v>312.718994140625</v>
          </cell>
          <cell r="X141">
            <v>394.489013671875</v>
          </cell>
          <cell r="Y141">
            <v>324.9949951171875</v>
          </cell>
          <cell r="Z141">
            <v>391.67401123046875</v>
          </cell>
          <cell r="AA141">
            <v>386.7139892578125</v>
          </cell>
          <cell r="AB141">
            <v>468.9849853515625</v>
          </cell>
          <cell r="AC141">
            <v>438.42898559570313</v>
          </cell>
          <cell r="AD141">
            <v>393.58599853515625</v>
          </cell>
          <cell r="AE141">
            <v>388.87799072265625</v>
          </cell>
          <cell r="AF141">
            <v>522.698974609375</v>
          </cell>
          <cell r="AG141">
            <v>460.32998657226563</v>
          </cell>
          <cell r="AH141">
            <v>1048.3070068359375</v>
          </cell>
          <cell r="AI141">
            <v>421.23199462890625</v>
          </cell>
          <cell r="AJ141">
            <v>348.5780029296875</v>
          </cell>
          <cell r="AK141">
            <v>355.1929931640625</v>
          </cell>
          <cell r="AL141">
            <v>326.83999633789063</v>
          </cell>
          <cell r="AM141">
            <v>381.59698486328125</v>
          </cell>
          <cell r="AN141">
            <v>383.69400024414063</v>
          </cell>
          <cell r="AO141">
            <v>398.86801147460938</v>
          </cell>
          <cell r="AP141">
            <v>365.29098510742188</v>
          </cell>
          <cell r="AQ141">
            <v>381.07699584960938</v>
          </cell>
          <cell r="AR141">
            <v>481.29501342773438</v>
          </cell>
          <cell r="AS141">
            <v>556.43499755859375</v>
          </cell>
          <cell r="AT141">
            <v>374.52099609375</v>
          </cell>
          <cell r="AU141">
            <v>464.23098754882813</v>
          </cell>
          <cell r="AV141">
            <v>215.64399719238281</v>
          </cell>
          <cell r="AW141">
            <v>213.49000549316406</v>
          </cell>
          <cell r="AX141">
            <v>339.92999267578125</v>
          </cell>
          <cell r="AY141">
            <v>419.16500854492188</v>
          </cell>
          <cell r="BB141">
            <v>397.65499877929688</v>
          </cell>
          <cell r="BE141">
            <v>418.12899780273438</v>
          </cell>
          <cell r="BF141">
            <v>383.51800537109375</v>
          </cell>
          <cell r="BG141">
            <v>1102.9329833984375</v>
          </cell>
          <cell r="BH141">
            <v>2791.426025390625</v>
          </cell>
          <cell r="BI141">
            <v>1221.407958984375</v>
          </cell>
          <cell r="BJ141">
            <v>2038.9329833984375</v>
          </cell>
          <cell r="BK141">
            <v>601.75</v>
          </cell>
          <cell r="BL141">
            <v>634.12200927734375</v>
          </cell>
          <cell r="BM141">
            <v>663.89501953125</v>
          </cell>
          <cell r="BN141">
            <v>783.35797119140625</v>
          </cell>
          <cell r="BO141">
            <v>505.06500244140625</v>
          </cell>
          <cell r="BP141">
            <v>293.30999755859375</v>
          </cell>
          <cell r="BQ141">
            <v>538.81298828125</v>
          </cell>
          <cell r="BR141">
            <v>427.13699340820313</v>
          </cell>
          <cell r="BS141">
            <v>337.70098876953125</v>
          </cell>
          <cell r="BT141">
            <v>431.2130126953125</v>
          </cell>
          <cell r="BU141">
            <v>122.64199829101563</v>
          </cell>
          <cell r="BV141">
            <v>391.89999389648438</v>
          </cell>
          <cell r="BW141">
            <v>295.10699462890625</v>
          </cell>
          <cell r="BX141">
            <v>290.84298706054688</v>
          </cell>
          <cell r="BY141">
            <v>2787.2470703125</v>
          </cell>
          <cell r="BZ141">
            <v>2736.669921875</v>
          </cell>
          <cell r="CA141">
            <v>284.4119873046875</v>
          </cell>
          <cell r="CB141">
            <v>266.46646118164063</v>
          </cell>
          <cell r="CC141">
            <v>267.95733642578125</v>
          </cell>
          <cell r="CD141">
            <v>333.0262451171875</v>
          </cell>
          <cell r="CE141">
            <v>367.0885009765625</v>
          </cell>
          <cell r="CF141">
            <v>340.45077514648438</v>
          </cell>
          <cell r="CG141">
            <v>365.65011596679688</v>
          </cell>
          <cell r="CH141">
            <v>323.43521118164063</v>
          </cell>
          <cell r="CI141">
            <v>737.17584228515625</v>
          </cell>
          <cell r="CJ141">
            <v>527.3704833984375</v>
          </cell>
          <cell r="CK141">
            <v>468.41339111328125</v>
          </cell>
          <cell r="CL141">
            <v>493.53643798828125</v>
          </cell>
          <cell r="CM141">
            <v>1143.050537109375</v>
          </cell>
          <cell r="CN141">
            <v>341.94158935546875</v>
          </cell>
          <cell r="CO141">
            <v>171.18809509277344</v>
          </cell>
          <cell r="CP141">
            <v>440.90054321289063</v>
          </cell>
          <cell r="CQ141">
            <v>277.7296142578125</v>
          </cell>
          <cell r="CR141">
            <v>368.44223022460938</v>
          </cell>
          <cell r="CS141">
            <v>212.73797607421875</v>
          </cell>
          <cell r="CT141">
            <v>461.227294921875</v>
          </cell>
          <cell r="CU141">
            <v>474.411865234375</v>
          </cell>
          <cell r="CV141">
            <v>247.88491821289063</v>
          </cell>
          <cell r="CW141">
            <v>217.01237487792969</v>
          </cell>
          <cell r="CX141">
            <v>419.68405151367188</v>
          </cell>
          <cell r="CY141">
            <v>189.91909790039063</v>
          </cell>
          <cell r="CZ141">
            <v>465.08956909179688</v>
          </cell>
          <cell r="DA141">
            <v>174.52616882324219</v>
          </cell>
          <cell r="DB141">
            <v>225.57304382324219</v>
          </cell>
          <cell r="DC141">
            <v>209.87710571289063</v>
          </cell>
          <cell r="DD141">
            <v>390.49526977539063</v>
          </cell>
          <cell r="DE141">
            <v>670.48724365234375</v>
          </cell>
          <cell r="DF141">
            <v>173.81794738769531</v>
          </cell>
          <cell r="DG141">
            <v>202.95515441894531</v>
          </cell>
          <cell r="DH141">
            <v>215.59422302246094</v>
          </cell>
          <cell r="DI141">
            <v>279.22927856445313</v>
          </cell>
          <cell r="DJ141">
            <v>332.67337036132813</v>
          </cell>
          <cell r="DK141">
            <v>253.13093566894531</v>
          </cell>
          <cell r="DL141">
            <v>1706.3685302734375</v>
          </cell>
          <cell r="DM141">
            <v>288.56723022460938</v>
          </cell>
          <cell r="DN141">
            <v>233.18557739257813</v>
          </cell>
          <cell r="DO141">
            <v>165.65690612792969</v>
          </cell>
          <cell r="DQ141">
            <v>1000.3469848632813</v>
          </cell>
          <cell r="DR141">
            <v>2394.43994140625</v>
          </cell>
          <cell r="DS141">
            <v>249.98722839355469</v>
          </cell>
          <cell r="DT141">
            <v>132.50938415527344</v>
          </cell>
          <cell r="DV141">
            <v>42866</v>
          </cell>
          <cell r="DW141">
            <v>42866</v>
          </cell>
          <cell r="DX141">
            <v>487.88400268554688</v>
          </cell>
          <cell r="DY141">
            <v>235.47599792480469</v>
          </cell>
          <cell r="DZ141">
            <v>444.260009765625</v>
          </cell>
          <cell r="EA141">
            <v>549.43798828125</v>
          </cell>
          <cell r="EB141">
            <v>333.04501342773438</v>
          </cell>
          <cell r="EC141">
            <v>516.83502197265625</v>
          </cell>
          <cell r="ED141">
            <v>389.14401245117188</v>
          </cell>
          <cell r="EE141">
            <v>409.55999755859375</v>
          </cell>
          <cell r="EF141">
            <v>421.02099609375</v>
          </cell>
          <cell r="EG141">
            <v>410.75799560546875</v>
          </cell>
          <cell r="EH141">
            <v>344.02499389648438</v>
          </cell>
          <cell r="EI141">
            <v>318.12100219726563</v>
          </cell>
          <cell r="EJ141">
            <v>481.88800048828125</v>
          </cell>
          <cell r="EK141">
            <v>327.28201293945313</v>
          </cell>
          <cell r="EL141">
            <v>369.99301147460938</v>
          </cell>
          <cell r="EM141">
            <v>213.57200622558594</v>
          </cell>
          <cell r="EN141">
            <v>222.19099426269531</v>
          </cell>
          <cell r="EO141">
            <v>328.12200927734375</v>
          </cell>
          <cell r="EP141">
            <v>218.1912841796875</v>
          </cell>
          <cell r="EQ141">
            <v>211.56344604492188</v>
          </cell>
          <cell r="ER141">
            <v>215.42109680175781</v>
          </cell>
        </row>
        <row r="142">
          <cell r="A142">
            <v>42867</v>
          </cell>
          <cell r="B142">
            <v>222.11399841308594</v>
          </cell>
          <cell r="D142">
            <v>166.41499328613281</v>
          </cell>
          <cell r="G142">
            <v>554.13201904296875</v>
          </cell>
          <cell r="J142">
            <v>373.23699951171875</v>
          </cell>
          <cell r="M142">
            <v>483.79501342773438</v>
          </cell>
          <cell r="N142">
            <v>271.52200317382813</v>
          </cell>
          <cell r="P142">
            <v>295.56201171875</v>
          </cell>
          <cell r="Q142">
            <v>322.2340087890625</v>
          </cell>
          <cell r="R142">
            <v>381.7550048828125</v>
          </cell>
          <cell r="S142">
            <v>421.8909912109375</v>
          </cell>
          <cell r="T142">
            <v>529.47698974609375</v>
          </cell>
          <cell r="U142">
            <v>391.71099853515625</v>
          </cell>
          <cell r="V142">
            <v>560.84600830078125</v>
          </cell>
          <cell r="W142">
            <v>313.43701171875</v>
          </cell>
          <cell r="X142">
            <v>395.22500610351563</v>
          </cell>
          <cell r="Y142">
            <v>325.4849853515625</v>
          </cell>
          <cell r="Z142">
            <v>389.71099853515625</v>
          </cell>
          <cell r="AA142">
            <v>387.13101196289063</v>
          </cell>
          <cell r="AB142">
            <v>470.54800415039063</v>
          </cell>
          <cell r="AC142">
            <v>439.98300170898438</v>
          </cell>
          <cell r="AD142">
            <v>393.83200073242188</v>
          </cell>
          <cell r="AE142">
            <v>389.010986328125</v>
          </cell>
          <cell r="AF142">
            <v>521.42999267578125</v>
          </cell>
          <cell r="AG142">
            <v>460.62701416015625</v>
          </cell>
          <cell r="AH142">
            <v>1048.072998046875</v>
          </cell>
          <cell r="AI142">
            <v>422.37799072265625</v>
          </cell>
          <cell r="AJ142">
            <v>349.12399291992188</v>
          </cell>
          <cell r="AK142">
            <v>355.83401489257813</v>
          </cell>
          <cell r="AL142">
            <v>327.13299560546875</v>
          </cell>
          <cell r="AM142">
            <v>382.76400756835938</v>
          </cell>
          <cell r="AN142">
            <v>383.95098876953125</v>
          </cell>
          <cell r="AO142">
            <v>399.72799682617188</v>
          </cell>
          <cell r="AP142">
            <v>365.5</v>
          </cell>
          <cell r="AQ142">
            <v>381.42401123046875</v>
          </cell>
          <cell r="AR142">
            <v>481.67898559570313</v>
          </cell>
          <cell r="AS142">
            <v>556.64398193359375</v>
          </cell>
          <cell r="AT142">
            <v>375.60501098632813</v>
          </cell>
          <cell r="AU142">
            <v>464.5830078125</v>
          </cell>
          <cell r="AV142">
            <v>216.07200622558594</v>
          </cell>
          <cell r="AW142">
            <v>213.83200073242188</v>
          </cell>
          <cell r="AX142">
            <v>340.22100830078125</v>
          </cell>
          <cell r="AY142">
            <v>419.6300048828125</v>
          </cell>
          <cell r="BB142">
            <v>398.62399291992188</v>
          </cell>
          <cell r="BE142">
            <v>418.16900634765625</v>
          </cell>
          <cell r="BF142">
            <v>384.05999755859375</v>
          </cell>
          <cell r="BG142">
            <v>1105.1800537109375</v>
          </cell>
          <cell r="BH142">
            <v>2802.721923828125</v>
          </cell>
          <cell r="BI142">
            <v>1221.885009765625</v>
          </cell>
          <cell r="BJ142">
            <v>2045.9429931640625</v>
          </cell>
          <cell r="BK142">
            <v>605.156982421875</v>
          </cell>
          <cell r="BL142">
            <v>636.41900634765625</v>
          </cell>
          <cell r="BM142">
            <v>666.56597900390625</v>
          </cell>
          <cell r="BN142">
            <v>786.573974609375</v>
          </cell>
          <cell r="BO142">
            <v>506.82699584960938</v>
          </cell>
          <cell r="BP142">
            <v>293.7239990234375</v>
          </cell>
          <cell r="BQ142">
            <v>539.65899658203125</v>
          </cell>
          <cell r="BR142">
            <v>427.30801391601563</v>
          </cell>
          <cell r="BS142">
            <v>337.91400146484375</v>
          </cell>
          <cell r="BT142">
            <v>431.10501098632813</v>
          </cell>
          <cell r="BU142">
            <v>122.19100189208984</v>
          </cell>
          <cell r="BV142">
            <v>392.11199951171875</v>
          </cell>
          <cell r="BW142">
            <v>295.00799560546875</v>
          </cell>
          <cell r="BX142">
            <v>291.12701416015625</v>
          </cell>
          <cell r="BY142">
            <v>2788.7919921875</v>
          </cell>
          <cell r="BZ142">
            <v>2736.943115234375</v>
          </cell>
          <cell r="CA142">
            <v>285.39599609375</v>
          </cell>
          <cell r="CB142">
            <v>267.19754028320313</v>
          </cell>
          <cell r="CC142">
            <v>268.09896850585938</v>
          </cell>
          <cell r="CD142">
            <v>333.52493286132813</v>
          </cell>
          <cell r="CE142">
            <v>368.24237060546875</v>
          </cell>
          <cell r="CF142">
            <v>340.88787841796875</v>
          </cell>
          <cell r="CG142">
            <v>366.1646728515625</v>
          </cell>
          <cell r="CH142">
            <v>324.59103393554688</v>
          </cell>
          <cell r="CI142">
            <v>736.83282470703125</v>
          </cell>
          <cell r="CJ142">
            <v>527.66168212890625</v>
          </cell>
          <cell r="CK142">
            <v>468.68838500976563</v>
          </cell>
          <cell r="CL142">
            <v>493.45611572265625</v>
          </cell>
          <cell r="CM142">
            <v>1136.260986328125</v>
          </cell>
          <cell r="CN142">
            <v>342.27505493164063</v>
          </cell>
          <cell r="CO142">
            <v>171.5382080078125</v>
          </cell>
          <cell r="CP142">
            <v>442.1097412109375</v>
          </cell>
          <cell r="CQ142">
            <v>278.03683471679688</v>
          </cell>
          <cell r="CR142">
            <v>369.6976318359375</v>
          </cell>
          <cell r="CS142">
            <v>213.01286315917969</v>
          </cell>
          <cell r="CT142">
            <v>461.24026489257813</v>
          </cell>
          <cell r="CU142">
            <v>474.813720703125</v>
          </cell>
          <cell r="CV142">
            <v>247.97148132324219</v>
          </cell>
          <cell r="CW142">
            <v>217.22189331054688</v>
          </cell>
          <cell r="CX142">
            <v>421.77947998046875</v>
          </cell>
          <cell r="CY142">
            <v>190.18125915527344</v>
          </cell>
          <cell r="CZ142">
            <v>464.93136596679688</v>
          </cell>
          <cell r="DA142">
            <v>174.73002624511719</v>
          </cell>
          <cell r="DB142">
            <v>225.68087768554688</v>
          </cell>
          <cell r="DC142">
            <v>209.86495971679688</v>
          </cell>
          <cell r="DD142">
            <v>390.44454956054688</v>
          </cell>
          <cell r="DE142">
            <v>670.55926513671875</v>
          </cell>
          <cell r="DF142">
            <v>173.99452209472656</v>
          </cell>
          <cell r="DG142">
            <v>203.32878112792969</v>
          </cell>
          <cell r="DH142">
            <v>215.79034423828125</v>
          </cell>
          <cell r="DI142">
            <v>279.241455078125</v>
          </cell>
          <cell r="DJ142">
            <v>333.07916259765625</v>
          </cell>
          <cell r="DK142">
            <v>253.32060241699219</v>
          </cell>
          <cell r="DL142">
            <v>1705.3907470703125</v>
          </cell>
          <cell r="DM142">
            <v>288.6898193359375</v>
          </cell>
          <cell r="DN142">
            <v>233.43620300292969</v>
          </cell>
          <cell r="DO142">
            <v>165.5728759765625</v>
          </cell>
          <cell r="DQ142">
            <v>1002.3740234375</v>
          </cell>
          <cell r="DR142">
            <v>2390.89990234375</v>
          </cell>
          <cell r="DS142">
            <v>250.02178955078125</v>
          </cell>
          <cell r="DT142">
            <v>132.482666015625</v>
          </cell>
          <cell r="DV142">
            <v>42867</v>
          </cell>
          <cell r="DW142">
            <v>42867</v>
          </cell>
          <cell r="DX142">
            <v>487.8330078125</v>
          </cell>
          <cell r="DY142">
            <v>235.62899780273438</v>
          </cell>
          <cell r="DZ142">
            <v>444.55599975585938</v>
          </cell>
          <cell r="EA142">
            <v>549.34002685546875</v>
          </cell>
          <cell r="EB142">
            <v>333.510986328125</v>
          </cell>
          <cell r="EC142">
            <v>516.802001953125</v>
          </cell>
          <cell r="ED142">
            <v>389.19198608398438</v>
          </cell>
          <cell r="EE142">
            <v>409.71200561523438</v>
          </cell>
          <cell r="EF142">
            <v>421.5989990234375</v>
          </cell>
          <cell r="EG142">
            <v>410.99398803710938</v>
          </cell>
          <cell r="EH142">
            <v>343.76800537109375</v>
          </cell>
          <cell r="EI142">
            <v>318.26199340820313</v>
          </cell>
          <cell r="EJ142">
            <v>482.10299682617188</v>
          </cell>
          <cell r="EK142">
            <v>326.4010009765625</v>
          </cell>
          <cell r="EL142">
            <v>370.35299682617188</v>
          </cell>
          <cell r="EM142">
            <v>214.24099731445313</v>
          </cell>
          <cell r="EN142">
            <v>222.2449951171875</v>
          </cell>
          <cell r="EO142">
            <v>328.04000854492188</v>
          </cell>
          <cell r="EP142">
            <v>218.35302734375</v>
          </cell>
          <cell r="EQ142">
            <v>211.6905517578125</v>
          </cell>
          <cell r="ER142">
            <v>215.54774475097656</v>
          </cell>
        </row>
        <row r="143">
          <cell r="A143">
            <v>42870</v>
          </cell>
          <cell r="B143">
            <v>222.52400207519531</v>
          </cell>
          <cell r="D143">
            <v>166.49899291992188</v>
          </cell>
          <cell r="G143">
            <v>554.51300048828125</v>
          </cell>
          <cell r="J143">
            <v>373.6409912109375</v>
          </cell>
          <cell r="M143">
            <v>484.2659912109375</v>
          </cell>
          <cell r="N143">
            <v>271.489013671875</v>
          </cell>
          <cell r="P143">
            <v>295.78298950195313</v>
          </cell>
          <cell r="Q143">
            <v>322.58401489257813</v>
          </cell>
          <cell r="R143">
            <v>382.24200439453125</v>
          </cell>
          <cell r="S143">
            <v>422.09698486328125</v>
          </cell>
          <cell r="T143">
            <v>529.91900634765625</v>
          </cell>
          <cell r="U143">
            <v>392.0880126953125</v>
          </cell>
          <cell r="V143">
            <v>560.916015625</v>
          </cell>
          <cell r="W143">
            <v>314.41400146484375</v>
          </cell>
          <cell r="X143">
            <v>395.5419921875</v>
          </cell>
          <cell r="Y143">
            <v>325.86898803710938</v>
          </cell>
          <cell r="Z143">
            <v>389.32101440429688</v>
          </cell>
          <cell r="AA143">
            <v>387.23699951171875</v>
          </cell>
          <cell r="AB143">
            <v>472.54400634765625</v>
          </cell>
          <cell r="AC143">
            <v>440.73699951171875</v>
          </cell>
          <cell r="AD143">
            <v>394.20599365234375</v>
          </cell>
          <cell r="AE143">
            <v>389.32000732421875</v>
          </cell>
          <cell r="AF143">
            <v>521.06097412109375</v>
          </cell>
          <cell r="AG143">
            <v>460.906005859375</v>
          </cell>
          <cell r="AH143">
            <v>1049.1650390625</v>
          </cell>
          <cell r="AI143">
            <v>422.760009765625</v>
          </cell>
          <cell r="AJ143">
            <v>349.56600952148438</v>
          </cell>
          <cell r="AK143">
            <v>356.25601196289063</v>
          </cell>
          <cell r="AL143">
            <v>327.33401489257813</v>
          </cell>
          <cell r="AM143">
            <v>383.32000732421875</v>
          </cell>
          <cell r="AN143">
            <v>384.15499877929688</v>
          </cell>
          <cell r="AO143">
            <v>400.260986328125</v>
          </cell>
          <cell r="AP143">
            <v>365.71798706054688</v>
          </cell>
          <cell r="AQ143">
            <v>381.78298950195313</v>
          </cell>
          <cell r="AR143">
            <v>482.114013671875</v>
          </cell>
          <cell r="AS143">
            <v>557.09698486328125</v>
          </cell>
          <cell r="AT143">
            <v>376.04998779296875</v>
          </cell>
          <cell r="AU143">
            <v>465.14199829101563</v>
          </cell>
          <cell r="AV143">
            <v>216.26800537109375</v>
          </cell>
          <cell r="AW143">
            <v>214.05099487304688</v>
          </cell>
          <cell r="AX143">
            <v>340.48001098632813</v>
          </cell>
          <cell r="AY143">
            <v>419.93499755859375</v>
          </cell>
          <cell r="BB143">
            <v>399.3389892578125</v>
          </cell>
          <cell r="BE143">
            <v>418.54400634765625</v>
          </cell>
          <cell r="BF143">
            <v>384.44000244140625</v>
          </cell>
          <cell r="BG143">
            <v>1106.7359619140625</v>
          </cell>
          <cell r="BH143">
            <v>2803.236083984375</v>
          </cell>
          <cell r="BI143">
            <v>1223.9510498046875</v>
          </cell>
          <cell r="BJ143">
            <v>2046.239013671875</v>
          </cell>
          <cell r="BK143">
            <v>604.9329833984375</v>
          </cell>
          <cell r="BL143">
            <v>636.39898681640625</v>
          </cell>
          <cell r="BM143">
            <v>666.5889892578125</v>
          </cell>
          <cell r="BN143">
            <v>786.8690185546875</v>
          </cell>
          <cell r="BO143">
            <v>506.80599975585938</v>
          </cell>
          <cell r="BP143">
            <v>293.218994140625</v>
          </cell>
          <cell r="BQ143">
            <v>539.7869873046875</v>
          </cell>
          <cell r="BR143">
            <v>427.92401123046875</v>
          </cell>
          <cell r="BS143">
            <v>338.47198486328125</v>
          </cell>
          <cell r="BT143">
            <v>432.22698974609375</v>
          </cell>
          <cell r="BU143">
            <v>122.7239990234375</v>
          </cell>
          <cell r="BV143">
            <v>392.73699951171875</v>
          </cell>
          <cell r="BW143">
            <v>295.02499389648438</v>
          </cell>
          <cell r="BX143">
            <v>290.85101318359375</v>
          </cell>
          <cell r="BY143">
            <v>2794.64697265625</v>
          </cell>
          <cell r="BZ143">
            <v>2738.39892578125</v>
          </cell>
          <cell r="CA143">
            <v>285.40200805664063</v>
          </cell>
          <cell r="CB143">
            <v>267.42926025390625</v>
          </cell>
          <cell r="CC143">
            <v>268.23556518554688</v>
          </cell>
          <cell r="CD143">
            <v>333.98220825195313</v>
          </cell>
          <cell r="CE143">
            <v>368.82247924804688</v>
          </cell>
          <cell r="CF143">
            <v>341.1048583984375</v>
          </cell>
          <cell r="CG143">
            <v>366.65594482421875</v>
          </cell>
          <cell r="CH143">
            <v>324.65292358398438</v>
          </cell>
          <cell r="CI143">
            <v>737.61578369140625</v>
          </cell>
          <cell r="CJ143">
            <v>527.5867919921875</v>
          </cell>
          <cell r="CK143">
            <v>469.26446533203125</v>
          </cell>
          <cell r="CL143">
            <v>493.81546020507813</v>
          </cell>
          <cell r="CM143">
            <v>1134.5589599609375</v>
          </cell>
          <cell r="CN143">
            <v>342.6820068359375</v>
          </cell>
          <cell r="CO143">
            <v>171.74147033691406</v>
          </cell>
          <cell r="CP143">
            <v>442.95565795898438</v>
          </cell>
          <cell r="CQ143">
            <v>278.29995727539063</v>
          </cell>
          <cell r="CR143">
            <v>370.0208740234375</v>
          </cell>
          <cell r="CS143">
            <v>213.15220642089844</v>
          </cell>
          <cell r="CT143">
            <v>461.46640014648438</v>
          </cell>
          <cell r="CU143">
            <v>475.11721801757813</v>
          </cell>
          <cell r="CV143">
            <v>248.03681945800781</v>
          </cell>
          <cell r="CW143">
            <v>217.39208984375</v>
          </cell>
          <cell r="CX143">
            <v>422.349365234375</v>
          </cell>
          <cell r="CY143">
            <v>190.28788757324219</v>
          </cell>
          <cell r="CZ143">
            <v>465.18890380859375</v>
          </cell>
          <cell r="DA143">
            <v>175.04435729980469</v>
          </cell>
          <cell r="DB143">
            <v>225.90104675292969</v>
          </cell>
          <cell r="DC143">
            <v>210.10452270507813</v>
          </cell>
          <cell r="DD143">
            <v>390.58541870117188</v>
          </cell>
          <cell r="DE143">
            <v>671.3021240234375</v>
          </cell>
          <cell r="DF143">
            <v>174.22752380371094</v>
          </cell>
          <cell r="DG143">
            <v>203.61444091796875</v>
          </cell>
          <cell r="DH143">
            <v>215.87983703613281</v>
          </cell>
          <cell r="DI143">
            <v>279.423828125</v>
          </cell>
          <cell r="DJ143">
            <v>333.55279541015625</v>
          </cell>
          <cell r="DK143">
            <v>253.41661071777344</v>
          </cell>
          <cell r="DL143">
            <v>1706.3265380859375</v>
          </cell>
          <cell r="DM143">
            <v>288.85281372070313</v>
          </cell>
          <cell r="DN143">
            <v>233.21383666992188</v>
          </cell>
          <cell r="DO143">
            <v>165.54150390625</v>
          </cell>
          <cell r="DQ143">
            <v>1010.2329711914063</v>
          </cell>
          <cell r="DR143">
            <v>2402.320068359375</v>
          </cell>
          <cell r="DS143">
            <v>250.41642761230469</v>
          </cell>
          <cell r="DT143">
            <v>132.56600952148438</v>
          </cell>
          <cell r="DV143">
            <v>42870</v>
          </cell>
          <cell r="DW143">
            <v>42870</v>
          </cell>
          <cell r="DX143">
            <v>490.23800659179688</v>
          </cell>
          <cell r="DY143">
            <v>235.74899291992188</v>
          </cell>
          <cell r="DZ143">
            <v>444.99099731445313</v>
          </cell>
          <cell r="EA143">
            <v>549.2509765625</v>
          </cell>
          <cell r="EB143">
            <v>333.64898681640625</v>
          </cell>
          <cell r="EC143">
            <v>517.56298828125</v>
          </cell>
          <cell r="ED143">
            <v>389.45700073242188</v>
          </cell>
          <cell r="EE143">
            <v>410.05599975585938</v>
          </cell>
          <cell r="EF143">
            <v>422.2860107421875</v>
          </cell>
          <cell r="EG143">
            <v>411.447998046875</v>
          </cell>
          <cell r="EH143">
            <v>344.40899658203125</v>
          </cell>
          <cell r="EI143">
            <v>318.6510009765625</v>
          </cell>
          <cell r="EJ143">
            <v>482.2760009765625</v>
          </cell>
          <cell r="EK143">
            <v>326.41900634765625</v>
          </cell>
          <cell r="EL143">
            <v>370.71099853515625</v>
          </cell>
          <cell r="EM143">
            <v>214.63400268554688</v>
          </cell>
          <cell r="EN143">
            <v>222.30900573730469</v>
          </cell>
          <cell r="EO143">
            <v>328.34100341796875</v>
          </cell>
          <cell r="EP143">
            <v>218.58584594726563</v>
          </cell>
          <cell r="EQ143">
            <v>212.05213928222656</v>
          </cell>
          <cell r="ER143">
            <v>215.79530334472656</v>
          </cell>
        </row>
        <row r="144">
          <cell r="A144">
            <v>42871</v>
          </cell>
          <cell r="B144">
            <v>222.62600708007813</v>
          </cell>
          <cell r="D144">
            <v>166.53599548339844</v>
          </cell>
          <cell r="G144">
            <v>554.8179931640625</v>
          </cell>
          <cell r="J144">
            <v>373.67098999023438</v>
          </cell>
          <cell r="M144">
            <v>484.385986328125</v>
          </cell>
          <cell r="N144">
            <v>271.63900756835938</v>
          </cell>
          <cell r="P144">
            <v>295.91000366210938</v>
          </cell>
          <cell r="Q144">
            <v>322.67001342773438</v>
          </cell>
          <cell r="R144">
            <v>382.58401489257813</v>
          </cell>
          <cell r="S144">
            <v>422.23800659179688</v>
          </cell>
          <cell r="T144">
            <v>529.7440185546875</v>
          </cell>
          <cell r="U144">
            <v>392.35101318359375</v>
          </cell>
          <cell r="V144">
            <v>561.13397216796875</v>
          </cell>
          <cell r="W144">
            <v>313.58700561523438</v>
          </cell>
          <cell r="X144">
            <v>395.89700317382813</v>
          </cell>
          <cell r="Y144">
            <v>325.947998046875</v>
          </cell>
          <cell r="Z144">
            <v>389.57598876953125</v>
          </cell>
          <cell r="AA144">
            <v>387.2969970703125</v>
          </cell>
          <cell r="AB144">
            <v>470.6199951171875</v>
          </cell>
          <cell r="AC144">
            <v>440.98800659179688</v>
          </cell>
          <cell r="AD144">
            <v>394.24398803710938</v>
          </cell>
          <cell r="AE144">
            <v>389.32699584960938</v>
          </cell>
          <cell r="AF144">
            <v>521.156005859375</v>
          </cell>
          <cell r="AG144">
            <v>460.95700073242188</v>
          </cell>
          <cell r="AH144">
            <v>1049.9849853515625</v>
          </cell>
          <cell r="AI144">
            <v>422.59100341796875</v>
          </cell>
          <cell r="AJ144">
            <v>349.6510009765625</v>
          </cell>
          <cell r="AK144">
            <v>356.46499633789063</v>
          </cell>
          <cell r="AL144">
            <v>327.42001342773438</v>
          </cell>
          <cell r="AM144">
            <v>383.93899536132813</v>
          </cell>
          <cell r="AN144">
            <v>384.35800170898438</v>
          </cell>
          <cell r="AO144">
            <v>400.45001220703125</v>
          </cell>
          <cell r="AP144">
            <v>365.85501098632813</v>
          </cell>
          <cell r="AQ144">
            <v>381.87200927734375</v>
          </cell>
          <cell r="AR144">
            <v>482.07199096679688</v>
          </cell>
          <cell r="AS144">
            <v>557.37701416015625</v>
          </cell>
          <cell r="AT144">
            <v>376.28900146484375</v>
          </cell>
          <cell r="AU144">
            <v>465.3900146484375</v>
          </cell>
          <cell r="AV144">
            <v>216.42999267578125</v>
          </cell>
          <cell r="AW144">
            <v>214.17399597167969</v>
          </cell>
          <cell r="AX144">
            <v>340.66299438476563</v>
          </cell>
          <cell r="AY144">
            <v>420.06399536132813</v>
          </cell>
          <cell r="BB144">
            <v>399.97698974609375</v>
          </cell>
          <cell r="BE144">
            <v>419.04501342773438</v>
          </cell>
          <cell r="BF144">
            <v>384.60299682617188</v>
          </cell>
          <cell r="BG144">
            <v>1107.468017578125</v>
          </cell>
          <cell r="BH144">
            <v>2807.3369140625</v>
          </cell>
          <cell r="BI144">
            <v>1224.93896484375</v>
          </cell>
          <cell r="BJ144">
            <v>2047.8380126953125</v>
          </cell>
          <cell r="BK144">
            <v>606.1099853515625</v>
          </cell>
          <cell r="BL144">
            <v>637.208984375</v>
          </cell>
          <cell r="BM144">
            <v>667.4639892578125</v>
          </cell>
          <cell r="BN144">
            <v>788.13800048828125</v>
          </cell>
          <cell r="BO144">
            <v>507.010009765625</v>
          </cell>
          <cell r="BP144">
            <v>293.22000122070313</v>
          </cell>
          <cell r="BQ144">
            <v>540.2979736328125</v>
          </cell>
          <cell r="BR144">
            <v>428.30599975585938</v>
          </cell>
          <cell r="BS144">
            <v>338.781005859375</v>
          </cell>
          <cell r="BT144">
            <v>432.34100341796875</v>
          </cell>
          <cell r="BU144">
            <v>122.72100067138672</v>
          </cell>
          <cell r="BV144">
            <v>393.06600952148438</v>
          </cell>
          <cell r="BW144">
            <v>295.1199951171875</v>
          </cell>
          <cell r="BX144">
            <v>290.75</v>
          </cell>
          <cell r="BY144">
            <v>2796.242919921875</v>
          </cell>
          <cell r="BZ144">
            <v>2738.783935546875</v>
          </cell>
          <cell r="CA144">
            <v>285.66400146484375</v>
          </cell>
          <cell r="CB144">
            <v>267.60205078125</v>
          </cell>
          <cell r="CC144">
            <v>268.28121948242188</v>
          </cell>
          <cell r="CD144">
            <v>334.04519653320313</v>
          </cell>
          <cell r="CE144">
            <v>369.48660278320313</v>
          </cell>
          <cell r="CF144">
            <v>341.21914672851563</v>
          </cell>
          <cell r="CG144">
            <v>366.75021362304688</v>
          </cell>
          <cell r="CH144">
            <v>324.69412231445313</v>
          </cell>
          <cell r="CI144">
            <v>738.07733154296875</v>
          </cell>
          <cell r="CJ144">
            <v>527.679443359375</v>
          </cell>
          <cell r="CK144">
            <v>469.36251831054688</v>
          </cell>
          <cell r="CL144">
            <v>494.1961669921875</v>
          </cell>
          <cell r="CM144">
            <v>1135.004638671875</v>
          </cell>
          <cell r="CN144">
            <v>342.74822998046875</v>
          </cell>
          <cell r="CO144">
            <v>171.86166381835938</v>
          </cell>
          <cell r="CP144">
            <v>443.57785034179688</v>
          </cell>
          <cell r="CQ144">
            <v>278.41265869140625</v>
          </cell>
          <cell r="CR144">
            <v>370.42135620117188</v>
          </cell>
          <cell r="CS144">
            <v>213.20489501953125</v>
          </cell>
          <cell r="CT144">
            <v>461.43270874023438</v>
          </cell>
          <cell r="CU144">
            <v>475.19851684570313</v>
          </cell>
          <cell r="CV144">
            <v>248.0765380859375</v>
          </cell>
          <cell r="CW144">
            <v>217.48606872558594</v>
          </cell>
          <cell r="CX144">
            <v>421.9566650390625</v>
          </cell>
          <cell r="CY144">
            <v>190.38377380371094</v>
          </cell>
          <cell r="CZ144">
            <v>465.60089111328125</v>
          </cell>
          <cell r="DA144">
            <v>175.03213500976563</v>
          </cell>
          <cell r="DB144">
            <v>226.01640319824219</v>
          </cell>
          <cell r="DC144">
            <v>210.28663635253906</v>
          </cell>
          <cell r="DD144">
            <v>390.22366333007813</v>
          </cell>
          <cell r="DE144">
            <v>672.3087158203125</v>
          </cell>
          <cell r="DF144">
            <v>174.26338195800781</v>
          </cell>
          <cell r="DG144">
            <v>203.59619140625</v>
          </cell>
          <cell r="DH144">
            <v>215.92965698242188</v>
          </cell>
          <cell r="DI144">
            <v>279.49856567382813</v>
          </cell>
          <cell r="DJ144">
            <v>333.60943603515625</v>
          </cell>
          <cell r="DK144">
            <v>253.3099365234375</v>
          </cell>
          <cell r="DL144">
            <v>1706.2633056640625</v>
          </cell>
          <cell r="DM144">
            <v>289.06390380859375</v>
          </cell>
          <cell r="DN144">
            <v>233.18350219726563</v>
          </cell>
          <cell r="DO144">
            <v>165.49758911132813</v>
          </cell>
          <cell r="DQ144">
            <v>1015.0490112304688</v>
          </cell>
          <cell r="DR144">
            <v>2400.669921875</v>
          </cell>
          <cell r="DS144">
            <v>250.42900085449219</v>
          </cell>
          <cell r="DT144">
            <v>132.57066345214844</v>
          </cell>
          <cell r="DV144">
            <v>42871</v>
          </cell>
          <cell r="DW144">
            <v>42871</v>
          </cell>
          <cell r="DX144">
            <v>490.37298583984375</v>
          </cell>
          <cell r="DY144">
            <v>235.83099365234375</v>
          </cell>
          <cell r="DZ144">
            <v>445.406005859375</v>
          </cell>
          <cell r="EA144">
            <v>549.89898681640625</v>
          </cell>
          <cell r="EB144">
            <v>333.52301025390625</v>
          </cell>
          <cell r="EC144">
            <v>517.60601806640625</v>
          </cell>
          <cell r="ED144">
            <v>389.32901000976563</v>
          </cell>
          <cell r="EE144">
            <v>410.37100219726563</v>
          </cell>
          <cell r="EF144">
            <v>422.54098510742188</v>
          </cell>
          <cell r="EG144">
            <v>411.62100219726563</v>
          </cell>
          <cell r="EH144">
            <v>345.01699829101563</v>
          </cell>
          <cell r="EI144">
            <v>318.84298706054688</v>
          </cell>
          <cell r="EJ144">
            <v>482.75299072265625</v>
          </cell>
          <cell r="EK144">
            <v>326.75900268554688</v>
          </cell>
          <cell r="EL144">
            <v>370.83200073242188</v>
          </cell>
          <cell r="EM144">
            <v>214.89700317382813</v>
          </cell>
          <cell r="EN144">
            <v>222.51499938964844</v>
          </cell>
          <cell r="EO144">
            <v>328.70098876953125</v>
          </cell>
          <cell r="EP144">
            <v>218.73356628417969</v>
          </cell>
          <cell r="EQ144">
            <v>212.18122863769531</v>
          </cell>
          <cell r="ER144">
            <v>215.96527099609375</v>
          </cell>
        </row>
        <row r="145">
          <cell r="A145">
            <v>42872</v>
          </cell>
          <cell r="B145">
            <v>222.92999267578125</v>
          </cell>
          <cell r="D145">
            <v>166.60600280761719</v>
          </cell>
          <cell r="G145">
            <v>554.01202392578125</v>
          </cell>
          <cell r="J145">
            <v>374.35101318359375</v>
          </cell>
          <cell r="M145">
            <v>485.25900268554688</v>
          </cell>
          <cell r="N145">
            <v>271.79998779296875</v>
          </cell>
          <cell r="P145">
            <v>296.73199462890625</v>
          </cell>
          <cell r="Q145">
            <v>323.39599609375</v>
          </cell>
          <cell r="R145">
            <v>383.02099609375</v>
          </cell>
          <cell r="S145">
            <v>421.87200927734375</v>
          </cell>
          <cell r="T145">
            <v>530.00897216796875</v>
          </cell>
          <cell r="U145">
            <v>392.4849853515625</v>
          </cell>
          <cell r="V145">
            <v>561.2550048828125</v>
          </cell>
          <cell r="W145">
            <v>314.03201293945313</v>
          </cell>
          <cell r="X145">
            <v>396.39300537109375</v>
          </cell>
          <cell r="Y145">
            <v>326.65701293945313</v>
          </cell>
          <cell r="Z145">
            <v>390.79299926757813</v>
          </cell>
          <cell r="AA145">
            <v>387.38699340820313</v>
          </cell>
          <cell r="AB145">
            <v>472.16299438476563</v>
          </cell>
          <cell r="AC145">
            <v>441.21200561523438</v>
          </cell>
          <cell r="AD145">
            <v>394.49899291992188</v>
          </cell>
          <cell r="AE145">
            <v>389.49600219726563</v>
          </cell>
          <cell r="AF145">
            <v>521.53302001953125</v>
          </cell>
          <cell r="AG145">
            <v>460.76901245117188</v>
          </cell>
          <cell r="AH145">
            <v>1049.498046875</v>
          </cell>
          <cell r="AI145">
            <v>422.21099853515625</v>
          </cell>
          <cell r="AJ145">
            <v>350.46499633789063</v>
          </cell>
          <cell r="AK145">
            <v>357.06500244140625</v>
          </cell>
          <cell r="AL145">
            <v>327.76400756835938</v>
          </cell>
          <cell r="AM145">
            <v>384.21499633789063</v>
          </cell>
          <cell r="AN145">
            <v>384.82101440429688</v>
          </cell>
          <cell r="AO145">
            <v>400.82998657226563</v>
          </cell>
          <cell r="AP145">
            <v>366.22299194335938</v>
          </cell>
          <cell r="AQ145">
            <v>382.6610107421875</v>
          </cell>
          <cell r="AR145">
            <v>482.53500366210938</v>
          </cell>
          <cell r="AS145">
            <v>557.57000732421875</v>
          </cell>
          <cell r="AT145">
            <v>376.26400756835938</v>
          </cell>
          <cell r="AU145">
            <v>465.864990234375</v>
          </cell>
          <cell r="AV145">
            <v>216.69700622558594</v>
          </cell>
          <cell r="AW145">
            <v>214.41099548339844</v>
          </cell>
          <cell r="AX145">
            <v>341.22100830078125</v>
          </cell>
          <cell r="AY145">
            <v>420.58499145507813</v>
          </cell>
          <cell r="BB145">
            <v>399.92599487304688</v>
          </cell>
          <cell r="BE145">
            <v>419.114013671875</v>
          </cell>
          <cell r="BF145">
            <v>384.97900390625</v>
          </cell>
          <cell r="BG145">
            <v>1107.595947265625</v>
          </cell>
          <cell r="BH145">
            <v>2824.30810546875</v>
          </cell>
          <cell r="BI145">
            <v>1223.551025390625</v>
          </cell>
          <cell r="BJ145">
            <v>2057.077880859375</v>
          </cell>
          <cell r="BK145">
            <v>611.3489990234375</v>
          </cell>
          <cell r="BL145">
            <v>640.76397705078125</v>
          </cell>
          <cell r="BM145">
            <v>671.57501220703125</v>
          </cell>
          <cell r="BN145">
            <v>792.83697509765625</v>
          </cell>
          <cell r="BO145">
            <v>509.4429931640625</v>
          </cell>
          <cell r="BP145">
            <v>295.17300415039063</v>
          </cell>
          <cell r="BQ145">
            <v>542.07501220703125</v>
          </cell>
          <cell r="BR145">
            <v>428.04098510742188</v>
          </cell>
          <cell r="BS145">
            <v>338.28799438476563</v>
          </cell>
          <cell r="BT145">
            <v>431.48098754882813</v>
          </cell>
          <cell r="BU145">
            <v>122.44300079345703</v>
          </cell>
          <cell r="BV145">
            <v>392.63699340820313</v>
          </cell>
          <cell r="BW145">
            <v>294.91000366210938</v>
          </cell>
          <cell r="BX145">
            <v>291.07199096679688</v>
          </cell>
          <cell r="BY145">
            <v>2793.837890625</v>
          </cell>
          <cell r="BZ145">
            <v>2738.9150390625</v>
          </cell>
          <cell r="CA145">
            <v>287.19900512695313</v>
          </cell>
          <cell r="CB145">
            <v>268.6900634765625</v>
          </cell>
          <cell r="CC145">
            <v>268.49087524414063</v>
          </cell>
          <cell r="CD145">
            <v>334.75912475585938</v>
          </cell>
          <cell r="CE145">
            <v>369.5155029296875</v>
          </cell>
          <cell r="CF145">
            <v>341.69882202148438</v>
          </cell>
          <cell r="CG145">
            <v>367.52935791015625</v>
          </cell>
          <cell r="CH145">
            <v>324.1712646484375</v>
          </cell>
          <cell r="CI145">
            <v>737.5980224609375</v>
          </cell>
          <cell r="CJ145">
            <v>528.01544189453125</v>
          </cell>
          <cell r="CK145">
            <v>469.07553100585938</v>
          </cell>
          <cell r="CL145">
            <v>494.27017211914063</v>
          </cell>
          <cell r="CM145">
            <v>1136.3565673828125</v>
          </cell>
          <cell r="CN145">
            <v>343.149169921875</v>
          </cell>
          <cell r="CO145">
            <v>172.17628479003906</v>
          </cell>
          <cell r="CP145">
            <v>444.24713134765625</v>
          </cell>
          <cell r="CQ145">
            <v>278.82040405273438</v>
          </cell>
          <cell r="CR145">
            <v>371.28414916992188</v>
          </cell>
          <cell r="CS145">
            <v>213.5599365234375</v>
          </cell>
          <cell r="CT145">
            <v>461.32058715820313</v>
          </cell>
          <cell r="CU145">
            <v>474.97781372070313</v>
          </cell>
          <cell r="CV145">
            <v>248.04525756835938</v>
          </cell>
          <cell r="CW145">
            <v>217.96182250976563</v>
          </cell>
          <cell r="CX145">
            <v>421.40585327148438</v>
          </cell>
          <cell r="CY145">
            <v>190.76654052734375</v>
          </cell>
          <cell r="CZ145">
            <v>465.43942260742188</v>
          </cell>
          <cell r="DA145">
            <v>175.35858154296875</v>
          </cell>
          <cell r="DB145">
            <v>225.97149658203125</v>
          </cell>
          <cell r="DC145">
            <v>209.99604797363281</v>
          </cell>
          <cell r="DD145">
            <v>390.352294921875</v>
          </cell>
          <cell r="DE145">
            <v>671.84063720703125</v>
          </cell>
          <cell r="DF145">
            <v>174.45692443847656</v>
          </cell>
          <cell r="DG145">
            <v>203.88406372070313</v>
          </cell>
          <cell r="DH145">
            <v>215.79606628417969</v>
          </cell>
          <cell r="DI145">
            <v>279.53628540039063</v>
          </cell>
          <cell r="DJ145">
            <v>334.162109375</v>
          </cell>
          <cell r="DK145">
            <v>253.23814392089844</v>
          </cell>
          <cell r="DL145">
            <v>1705.52392578125</v>
          </cell>
          <cell r="DM145">
            <v>289.24069213867188</v>
          </cell>
          <cell r="DN145">
            <v>233.30915832519531</v>
          </cell>
          <cell r="DO145">
            <v>165.30026245117188</v>
          </cell>
          <cell r="DQ145">
            <v>1008.6279907226563</v>
          </cell>
          <cell r="DR145">
            <v>2357.030029296875</v>
          </cell>
          <cell r="DS145">
            <v>248.87997436523438</v>
          </cell>
          <cell r="DT145">
            <v>132.33328247070313</v>
          </cell>
          <cell r="DV145">
            <v>42872</v>
          </cell>
          <cell r="DW145">
            <v>42872</v>
          </cell>
          <cell r="DX145">
            <v>489.71701049804688</v>
          </cell>
          <cell r="DY145">
            <v>235.56700134277344</v>
          </cell>
          <cell r="DZ145">
            <v>445.32501220703125</v>
          </cell>
          <cell r="EA145">
            <v>549.20697021484375</v>
          </cell>
          <cell r="EB145">
            <v>332.7919921875</v>
          </cell>
          <cell r="EC145">
            <v>517.166015625</v>
          </cell>
          <cell r="ED145">
            <v>388.85598754882813</v>
          </cell>
          <cell r="EE145">
            <v>409.94400024414063</v>
          </cell>
          <cell r="EF145">
            <v>421.60598754882813</v>
          </cell>
          <cell r="EG145">
            <v>411.60699462890625</v>
          </cell>
          <cell r="EH145">
            <v>344.8699951171875</v>
          </cell>
          <cell r="EI145">
            <v>318.46499633789063</v>
          </cell>
          <cell r="EJ145">
            <v>482.79299926757813</v>
          </cell>
          <cell r="EK145">
            <v>326.10299682617188</v>
          </cell>
          <cell r="EL145">
            <v>370.66900634765625</v>
          </cell>
          <cell r="EM145">
            <v>214.4530029296875</v>
          </cell>
          <cell r="EN145">
            <v>222.31700134277344</v>
          </cell>
          <cell r="EO145">
            <v>328.739013671875</v>
          </cell>
          <cell r="EP145">
            <v>218.46836853027344</v>
          </cell>
          <cell r="EQ145">
            <v>211.91960144042969</v>
          </cell>
          <cell r="ER145">
            <v>215.72097778320313</v>
          </cell>
        </row>
        <row r="146">
          <cell r="A146">
            <v>42873</v>
          </cell>
          <cell r="B146">
            <v>222.76300048828125</v>
          </cell>
          <cell r="D146">
            <v>166.59300231933594</v>
          </cell>
          <cell r="G146">
            <v>543.0059814453125</v>
          </cell>
          <cell r="J146">
            <v>374.67498779296875</v>
          </cell>
          <cell r="M146">
            <v>485.37701416015625</v>
          </cell>
          <cell r="N146">
            <v>271.59298706054688</v>
          </cell>
          <cell r="P146">
            <v>296.88299560546875</v>
          </cell>
          <cell r="Q146">
            <v>323.62399291992188</v>
          </cell>
          <cell r="R146">
            <v>382.135009765625</v>
          </cell>
          <cell r="S146">
            <v>418.77801513671875</v>
          </cell>
          <cell r="T146">
            <v>527.041015625</v>
          </cell>
          <cell r="U146">
            <v>390.79299926757813</v>
          </cell>
          <cell r="V146">
            <v>558.7130126953125</v>
          </cell>
          <cell r="W146">
            <v>311.19100952148438</v>
          </cell>
          <cell r="X146">
            <v>394.17599487304688</v>
          </cell>
          <cell r="Y146">
            <v>326.86700439453125</v>
          </cell>
          <cell r="Z146">
            <v>390.18399047851563</v>
          </cell>
          <cell r="AA146">
            <v>385.406005859375</v>
          </cell>
          <cell r="AB146">
            <v>467.52301025390625</v>
          </cell>
          <cell r="AC146">
            <v>438.74600219726563</v>
          </cell>
          <cell r="AD146">
            <v>394.00399780273438</v>
          </cell>
          <cell r="AE146">
            <v>389.010009765625</v>
          </cell>
          <cell r="AF146">
            <v>520.52899169921875</v>
          </cell>
          <cell r="AG146">
            <v>457.65899658203125</v>
          </cell>
          <cell r="AH146">
            <v>1047.616943359375</v>
          </cell>
          <cell r="AI146">
            <v>416.90399169921875</v>
          </cell>
          <cell r="AJ146">
            <v>350.88299560546875</v>
          </cell>
          <cell r="AK146">
            <v>356.7650146484375</v>
          </cell>
          <cell r="AL146">
            <v>327.55999755859375</v>
          </cell>
          <cell r="AM146">
            <v>382.05899047851563</v>
          </cell>
          <cell r="AN146">
            <v>383.37600708007813</v>
          </cell>
          <cell r="AO146">
            <v>399.77499389648438</v>
          </cell>
          <cell r="AP146">
            <v>365.09799194335938</v>
          </cell>
          <cell r="AQ146">
            <v>382.9219970703125</v>
          </cell>
          <cell r="AR146">
            <v>482.33401489257813</v>
          </cell>
          <cell r="AS146">
            <v>556.91998291015625</v>
          </cell>
          <cell r="AT146">
            <v>372.88198852539063</v>
          </cell>
          <cell r="AU146">
            <v>464.89898681640625</v>
          </cell>
          <cell r="AV146">
            <v>215.69999694824219</v>
          </cell>
          <cell r="AW146">
            <v>213.69400024414063</v>
          </cell>
          <cell r="AX146">
            <v>340.38299560546875</v>
          </cell>
          <cell r="AY146">
            <v>420.20001220703125</v>
          </cell>
          <cell r="BB146">
            <v>398.47698974609375</v>
          </cell>
          <cell r="BE146">
            <v>418.53500366210938</v>
          </cell>
          <cell r="BF146">
            <v>383.885986328125</v>
          </cell>
          <cell r="BG146">
            <v>1103.1409912109375</v>
          </cell>
          <cell r="BH146">
            <v>2820.3359375</v>
          </cell>
          <cell r="BI146">
            <v>1222.3509521484375</v>
          </cell>
          <cell r="BJ146">
            <v>2054.4189453125</v>
          </cell>
          <cell r="BK146">
            <v>610.3690185546875</v>
          </cell>
          <cell r="BL146">
            <v>640.00897216796875</v>
          </cell>
          <cell r="BM146">
            <v>670.8060302734375</v>
          </cell>
          <cell r="BN146">
            <v>791.51800537109375</v>
          </cell>
          <cell r="BO146">
            <v>508.89700317382813</v>
          </cell>
          <cell r="BP146">
            <v>295.05999755859375</v>
          </cell>
          <cell r="BQ146">
            <v>542.47802734375</v>
          </cell>
          <cell r="BR146">
            <v>427.71798706054688</v>
          </cell>
          <cell r="BS146">
            <v>337.94500732421875</v>
          </cell>
          <cell r="BT146">
            <v>430.781005859375</v>
          </cell>
          <cell r="BU146">
            <v>121.87000274658203</v>
          </cell>
          <cell r="BV146">
            <v>392.30499267578125</v>
          </cell>
          <cell r="BW146">
            <v>294.18399047851563</v>
          </cell>
          <cell r="BX146">
            <v>290.97601318359375</v>
          </cell>
          <cell r="BY146">
            <v>2789.1708984375</v>
          </cell>
          <cell r="BZ146">
            <v>2738.5419921875</v>
          </cell>
          <cell r="CA146">
            <v>286.88900756835938</v>
          </cell>
          <cell r="CB146">
            <v>267.7569580078125</v>
          </cell>
          <cell r="CC146">
            <v>268.45907592773438</v>
          </cell>
          <cell r="CD146">
            <v>335.26165771484375</v>
          </cell>
          <cell r="CE146">
            <v>367.27090454101563</v>
          </cell>
          <cell r="CF146">
            <v>341.35003662109375</v>
          </cell>
          <cell r="CG146">
            <v>367.871337890625</v>
          </cell>
          <cell r="CH146">
            <v>319.43182373046875</v>
          </cell>
          <cell r="CI146">
            <v>736.247802734375</v>
          </cell>
          <cell r="CJ146">
            <v>527.4334716796875</v>
          </cell>
          <cell r="CK146">
            <v>465.4976806640625</v>
          </cell>
          <cell r="CL146">
            <v>493.61734008789063</v>
          </cell>
          <cell r="CM146">
            <v>1133.2698974609375</v>
          </cell>
          <cell r="CN146">
            <v>343.36380004882813</v>
          </cell>
          <cell r="CO146">
            <v>171.95901489257813</v>
          </cell>
          <cell r="CP146">
            <v>443.662841796875</v>
          </cell>
          <cell r="CQ146">
            <v>279.02426147460938</v>
          </cell>
          <cell r="CR146">
            <v>368.93069458007813</v>
          </cell>
          <cell r="CS146">
            <v>213.63418579101563</v>
          </cell>
          <cell r="CT146">
            <v>459.18356323242188</v>
          </cell>
          <cell r="CU146">
            <v>471.44204711914063</v>
          </cell>
          <cell r="CV146">
            <v>247.4559326171875</v>
          </cell>
          <cell r="CW146">
            <v>217.79644775390625</v>
          </cell>
          <cell r="CX146">
            <v>415.78793334960938</v>
          </cell>
          <cell r="CY146">
            <v>190.65037536621094</v>
          </cell>
          <cell r="CZ146">
            <v>462.18453979492188</v>
          </cell>
          <cell r="DA146">
            <v>175.60670471191406</v>
          </cell>
          <cell r="DB146">
            <v>224.79411315917969</v>
          </cell>
          <cell r="DC146">
            <v>208.97308349609375</v>
          </cell>
          <cell r="DD146">
            <v>387.0228271484375</v>
          </cell>
          <cell r="DE146">
            <v>668.0692138671875</v>
          </cell>
          <cell r="DF146">
            <v>174.322509765625</v>
          </cell>
          <cell r="DG146">
            <v>202.84820556640625</v>
          </cell>
          <cell r="DH146">
            <v>215.56156921386719</v>
          </cell>
          <cell r="DI146">
            <v>279.51226806640625</v>
          </cell>
          <cell r="DJ146">
            <v>334.5029296875</v>
          </cell>
          <cell r="DK146">
            <v>250.50604248046875</v>
          </cell>
          <cell r="DL146">
            <v>1702.86572265625</v>
          </cell>
          <cell r="DM146">
            <v>289.2529296875</v>
          </cell>
          <cell r="DN146">
            <v>233.11778259277344</v>
          </cell>
          <cell r="DO146">
            <v>165.08251953125</v>
          </cell>
          <cell r="DQ146">
            <v>988.37579345703125</v>
          </cell>
          <cell r="DR146">
            <v>2365.719970703125</v>
          </cell>
          <cell r="DS146">
            <v>249.1416015625</v>
          </cell>
          <cell r="DT146">
            <v>132.41181945800781</v>
          </cell>
          <cell r="DV146">
            <v>42873</v>
          </cell>
          <cell r="DW146">
            <v>42873</v>
          </cell>
          <cell r="DX146">
            <v>488.66598510742188</v>
          </cell>
          <cell r="DY146">
            <v>235.45100402832031</v>
          </cell>
          <cell r="DZ146">
            <v>445.31399536132813</v>
          </cell>
          <cell r="EA146">
            <v>548.51800537109375</v>
          </cell>
          <cell r="EB146">
            <v>332.6820068359375</v>
          </cell>
          <cell r="EC146">
            <v>517.00701904296875</v>
          </cell>
          <cell r="ED146">
            <v>387.875</v>
          </cell>
          <cell r="EE146">
            <v>409.82101440429688</v>
          </cell>
          <cell r="EF146">
            <v>421.29501342773438</v>
          </cell>
          <cell r="EG146">
            <v>411.17599487304688</v>
          </cell>
          <cell r="EH146">
            <v>344.385986328125</v>
          </cell>
          <cell r="EI146">
            <v>317.8900146484375</v>
          </cell>
          <cell r="EJ146">
            <v>482.7760009765625</v>
          </cell>
          <cell r="EK146">
            <v>325.82000732421875</v>
          </cell>
          <cell r="EL146">
            <v>370.43399047851563</v>
          </cell>
          <cell r="EM146">
            <v>214.57400512695313</v>
          </cell>
          <cell r="EN146">
            <v>222.35200500488281</v>
          </cell>
          <cell r="EO146">
            <v>328.88699340820313</v>
          </cell>
          <cell r="EP146">
            <v>218.33245849609375</v>
          </cell>
          <cell r="EQ146">
            <v>211.73396301269531</v>
          </cell>
          <cell r="ER146">
            <v>215.56941223144531</v>
          </cell>
        </row>
        <row r="147">
          <cell r="A147">
            <v>42874</v>
          </cell>
          <cell r="B147">
            <v>222.71699523925781</v>
          </cell>
          <cell r="D147">
            <v>166.60699462890625</v>
          </cell>
          <cell r="G147">
            <v>545.6259765625</v>
          </cell>
          <cell r="J147">
            <v>374.44900512695313</v>
          </cell>
          <cell r="M147">
            <v>485.14599609375</v>
          </cell>
          <cell r="N147">
            <v>271.3489990234375</v>
          </cell>
          <cell r="P147">
            <v>296.70700073242188</v>
          </cell>
          <cell r="Q147">
            <v>323.4849853515625</v>
          </cell>
          <cell r="R147">
            <v>382.54000854492188</v>
          </cell>
          <cell r="S147">
            <v>419.510009765625</v>
          </cell>
          <cell r="T147">
            <v>527.6610107421875</v>
          </cell>
          <cell r="U147">
            <v>391.31298828125</v>
          </cell>
          <cell r="V147">
            <v>558.8280029296875</v>
          </cell>
          <cell r="W147">
            <v>312.531005859375</v>
          </cell>
          <cell r="X147">
            <v>395.12701416015625</v>
          </cell>
          <cell r="Y147">
            <v>326.74600219726563</v>
          </cell>
          <cell r="Z147">
            <v>389.7919921875</v>
          </cell>
          <cell r="AA147">
            <v>385.27899169921875</v>
          </cell>
          <cell r="AB147">
            <v>469.29098510742188</v>
          </cell>
          <cell r="AC147">
            <v>439.51300048828125</v>
          </cell>
          <cell r="AD147">
            <v>394.08599853515625</v>
          </cell>
          <cell r="AE147">
            <v>389.0469970703125</v>
          </cell>
          <cell r="AF147">
            <v>520.22100830078125</v>
          </cell>
          <cell r="AG147">
            <v>458.37100219726563</v>
          </cell>
          <cell r="AH147">
            <v>1048.7449951171875</v>
          </cell>
          <cell r="AI147">
            <v>418.1199951171875</v>
          </cell>
          <cell r="AJ147">
            <v>350.64599609375</v>
          </cell>
          <cell r="AK147">
            <v>356.88299560546875</v>
          </cell>
          <cell r="AL147">
            <v>327.60101318359375</v>
          </cell>
          <cell r="AM147">
            <v>383.12100219726563</v>
          </cell>
          <cell r="AN147">
            <v>383.69000244140625</v>
          </cell>
          <cell r="AO147">
            <v>400.11300659179688</v>
          </cell>
          <cell r="AP147">
            <v>365.32699584960938</v>
          </cell>
          <cell r="AQ147">
            <v>382.66900634765625</v>
          </cell>
          <cell r="AR147">
            <v>482.06100463867188</v>
          </cell>
          <cell r="AS147">
            <v>557.23602294921875</v>
          </cell>
          <cell r="AT147">
            <v>373.94400024414063</v>
          </cell>
          <cell r="AU147">
            <v>465.18899536132813</v>
          </cell>
          <cell r="AV147">
            <v>216.03700256347656</v>
          </cell>
          <cell r="AW147">
            <v>213.91499328613281</v>
          </cell>
          <cell r="AX147">
            <v>340.84201049804688</v>
          </cell>
          <cell r="AY147">
            <v>420.40200805664063</v>
          </cell>
          <cell r="BB147">
            <v>399.322998046875</v>
          </cell>
          <cell r="BE147">
            <v>418.95901489257813</v>
          </cell>
          <cell r="BF147">
            <v>384.17098999023438</v>
          </cell>
          <cell r="BG147">
            <v>1105.3759765625</v>
          </cell>
          <cell r="BH147">
            <v>2820.677001953125</v>
          </cell>
          <cell r="BI147">
            <v>1225.2760009765625</v>
          </cell>
          <cell r="BJ147">
            <v>2052.966064453125</v>
          </cell>
          <cell r="BK147">
            <v>610.29400634765625</v>
          </cell>
          <cell r="BL147">
            <v>639.9990234375</v>
          </cell>
          <cell r="BM147">
            <v>670.781005859375</v>
          </cell>
          <cell r="BN147">
            <v>791.74798583984375</v>
          </cell>
          <cell r="BO147">
            <v>508.64599609375</v>
          </cell>
          <cell r="BP147">
            <v>295.66900634765625</v>
          </cell>
          <cell r="BQ147">
            <v>542.531005859375</v>
          </cell>
          <cell r="BR147">
            <v>428.53500366210938</v>
          </cell>
          <cell r="BS147">
            <v>338.96600341796875</v>
          </cell>
          <cell r="BT147">
            <v>431.79901123046875</v>
          </cell>
          <cell r="BU147">
            <v>122.40899658203125</v>
          </cell>
          <cell r="BV147">
            <v>393.21499633789063</v>
          </cell>
          <cell r="BW147">
            <v>294.61599731445313</v>
          </cell>
          <cell r="BX147">
            <v>290.88900756835938</v>
          </cell>
          <cell r="BY147">
            <v>2797.27197265625</v>
          </cell>
          <cell r="BZ147">
            <v>2738.908935546875</v>
          </cell>
          <cell r="CA147">
            <v>286.81100463867188</v>
          </cell>
          <cell r="CB147">
            <v>267.99154663085938</v>
          </cell>
          <cell r="CC147">
            <v>268.47549438476563</v>
          </cell>
          <cell r="CD147">
            <v>335.03643798828125</v>
          </cell>
          <cell r="CE147">
            <v>368.444091796875</v>
          </cell>
          <cell r="CF147">
            <v>341.40579223632813</v>
          </cell>
          <cell r="CG147">
            <v>367.62313842773438</v>
          </cell>
          <cell r="CH147">
            <v>320.33737182617188</v>
          </cell>
          <cell r="CI147">
            <v>737.14385986328125</v>
          </cell>
          <cell r="CJ147">
            <v>527.4945068359375</v>
          </cell>
          <cell r="CK147">
            <v>466.25955200195313</v>
          </cell>
          <cell r="CL147">
            <v>493.78768920898438</v>
          </cell>
          <cell r="CM147">
            <v>1131.588134765625</v>
          </cell>
          <cell r="CN147">
            <v>343.20657348632813</v>
          </cell>
          <cell r="CO147">
            <v>172.05490112304688</v>
          </cell>
          <cell r="CP147">
            <v>444.02606201171875</v>
          </cell>
          <cell r="CQ147">
            <v>278.85821533203125</v>
          </cell>
          <cell r="CR147">
            <v>370.1309814453125</v>
          </cell>
          <cell r="CS147">
            <v>213.61036682128906</v>
          </cell>
          <cell r="CT147">
            <v>459.8280029296875</v>
          </cell>
          <cell r="CU147">
            <v>472.20089721679688</v>
          </cell>
          <cell r="CV147">
            <v>247.41160583496094</v>
          </cell>
          <cell r="CW147">
            <v>217.81695556640625</v>
          </cell>
          <cell r="CX147">
            <v>417.22491455078125</v>
          </cell>
          <cell r="CY147">
            <v>190.71807861328125</v>
          </cell>
          <cell r="CZ147">
            <v>463.24664306640625</v>
          </cell>
          <cell r="DA147">
            <v>175.44732666015625</v>
          </cell>
          <cell r="DB147">
            <v>225.357421875</v>
          </cell>
          <cell r="DC147">
            <v>210.01873779296875</v>
          </cell>
          <cell r="DD147">
            <v>385.826904296875</v>
          </cell>
          <cell r="DE147">
            <v>669.087646484375</v>
          </cell>
          <cell r="DF147">
            <v>174.4315185546875</v>
          </cell>
          <cell r="DG147">
            <v>203.20295715332031</v>
          </cell>
          <cell r="DH147">
            <v>215.81146240234375</v>
          </cell>
          <cell r="DI147">
            <v>279.54971313476563</v>
          </cell>
          <cell r="DJ147">
            <v>334.23214721679688</v>
          </cell>
          <cell r="DK147">
            <v>251.25997924804688</v>
          </cell>
          <cell r="DL147">
            <v>1704.1326904296875</v>
          </cell>
          <cell r="DM147">
            <v>289.15731811523438</v>
          </cell>
          <cell r="DN147">
            <v>233.177978515625</v>
          </cell>
          <cell r="DO147">
            <v>165.37788391113281</v>
          </cell>
          <cell r="DQ147">
            <v>995.6708984375</v>
          </cell>
          <cell r="DR147">
            <v>2381.72998046875</v>
          </cell>
          <cell r="DS147">
            <v>249.73074340820313</v>
          </cell>
          <cell r="DT147">
            <v>132.47776794433594</v>
          </cell>
          <cell r="DV147">
            <v>42874</v>
          </cell>
          <cell r="DW147">
            <v>42874</v>
          </cell>
          <cell r="DX147">
            <v>490.114990234375</v>
          </cell>
          <cell r="DY147">
            <v>235.88900756835938</v>
          </cell>
          <cell r="DZ147">
            <v>445.56900024414063</v>
          </cell>
          <cell r="EA147">
            <v>549.53302001953125</v>
          </cell>
          <cell r="EB147">
            <v>332.49099731445313</v>
          </cell>
          <cell r="EC147">
            <v>517.54302978515625</v>
          </cell>
          <cell r="ED147">
            <v>388.91400146484375</v>
          </cell>
          <cell r="EE147">
            <v>410.3489990234375</v>
          </cell>
          <cell r="EF147">
            <v>422.96499633789063</v>
          </cell>
          <cell r="EG147">
            <v>412.0150146484375</v>
          </cell>
          <cell r="EH147">
            <v>345.0369873046875</v>
          </cell>
          <cell r="EI147">
            <v>318.51400756835938</v>
          </cell>
          <cell r="EJ147">
            <v>483.22000122070313</v>
          </cell>
          <cell r="EK147">
            <v>326.46099853515625</v>
          </cell>
          <cell r="EL147">
            <v>370.91500854492188</v>
          </cell>
          <cell r="EM147">
            <v>215.22799682617188</v>
          </cell>
          <cell r="EN147">
            <v>222.79100036621094</v>
          </cell>
          <cell r="EO147">
            <v>333.05398559570313</v>
          </cell>
          <cell r="EP147">
            <v>218.87324523925781</v>
          </cell>
          <cell r="EQ147">
            <v>212.27558898925781</v>
          </cell>
          <cell r="ER147">
            <v>216.09030151367188</v>
          </cell>
        </row>
        <row r="148">
          <cell r="A148">
            <v>42877</v>
          </cell>
          <cell r="B148">
            <v>222.81399536132813</v>
          </cell>
          <cell r="D148">
            <v>166.74299621582031</v>
          </cell>
          <cell r="G148">
            <v>543.84002685546875</v>
          </cell>
          <cell r="J148">
            <v>374.48300170898438</v>
          </cell>
          <cell r="M148">
            <v>484.94000244140625</v>
          </cell>
          <cell r="N148">
            <v>271.79299926757813</v>
          </cell>
          <cell r="P148">
            <v>296.614013671875</v>
          </cell>
          <cell r="Q148">
            <v>323.52099609375</v>
          </cell>
          <cell r="R148">
            <v>382.75601196289063</v>
          </cell>
          <cell r="S148">
            <v>419.25201416015625</v>
          </cell>
          <cell r="T148">
            <v>526.77899169921875</v>
          </cell>
          <cell r="U148">
            <v>391.35101318359375</v>
          </cell>
          <cell r="V148">
            <v>558.1209716796875</v>
          </cell>
          <cell r="W148">
            <v>311.60198974609375</v>
          </cell>
          <cell r="X148">
            <v>395.16799926757813</v>
          </cell>
          <cell r="Y148">
            <v>326.80899047851563</v>
          </cell>
          <cell r="Z148">
            <v>388.70498657226563</v>
          </cell>
          <cell r="AA148">
            <v>383.91799926757813</v>
          </cell>
          <cell r="AB148">
            <v>466.19198608398438</v>
          </cell>
          <cell r="AC148">
            <v>439.5050048828125</v>
          </cell>
          <cell r="AD148">
            <v>394.13699340820313</v>
          </cell>
          <cell r="AE148">
            <v>389.08700561523438</v>
          </cell>
          <cell r="AF148">
            <v>519.71502685546875</v>
          </cell>
          <cell r="AG148">
            <v>457.92599487304688</v>
          </cell>
          <cell r="AH148">
            <v>1050.14404296875</v>
          </cell>
          <cell r="AI148">
            <v>417.01699829101563</v>
          </cell>
          <cell r="AJ148">
            <v>350.70199584960938</v>
          </cell>
          <cell r="AK148">
            <v>357.00601196289063</v>
          </cell>
          <cell r="AL148">
            <v>327.822998046875</v>
          </cell>
          <cell r="AM148">
            <v>383.31500244140625</v>
          </cell>
          <cell r="AN148">
            <v>383.5150146484375</v>
          </cell>
          <cell r="AO148">
            <v>400.14401245117188</v>
          </cell>
          <cell r="AP148">
            <v>365.218994140625</v>
          </cell>
          <cell r="AQ148">
            <v>382.65899658203125</v>
          </cell>
          <cell r="AR148">
            <v>482.239013671875</v>
          </cell>
          <cell r="AS148">
            <v>557.78302001953125</v>
          </cell>
          <cell r="AT148">
            <v>373.56399536132813</v>
          </cell>
          <cell r="AU148">
            <v>465.56298828125</v>
          </cell>
          <cell r="AV148">
            <v>216.05099487304688</v>
          </cell>
          <cell r="AW148">
            <v>213.91799926757813</v>
          </cell>
          <cell r="AX148">
            <v>340.83599853515625</v>
          </cell>
          <cell r="AY148">
            <v>420.50601196289063</v>
          </cell>
          <cell r="BB148">
            <v>399.49200439453125</v>
          </cell>
          <cell r="BE148">
            <v>419.67401123046875</v>
          </cell>
          <cell r="BF148">
            <v>384.13400268554688</v>
          </cell>
          <cell r="BG148">
            <v>1106.4720458984375</v>
          </cell>
          <cell r="BH148">
            <v>2820.50390625</v>
          </cell>
          <cell r="BI148">
            <v>1227.0679931640625</v>
          </cell>
          <cell r="BJ148">
            <v>2053.076904296875</v>
          </cell>
          <cell r="BK148">
            <v>610.15802001953125</v>
          </cell>
          <cell r="BL148">
            <v>639.8480224609375</v>
          </cell>
          <cell r="BM148">
            <v>670.72900390625</v>
          </cell>
          <cell r="BN148">
            <v>791.74798583984375</v>
          </cell>
          <cell r="BO148">
            <v>508.56600952148438</v>
          </cell>
          <cell r="BP148">
            <v>295.2080078125</v>
          </cell>
          <cell r="BQ148">
            <v>543.06597900390625</v>
          </cell>
          <cell r="BR148">
            <v>428.96600341796875</v>
          </cell>
          <cell r="BS148">
            <v>339.55899047851563</v>
          </cell>
          <cell r="BT148">
            <v>432.75799560546875</v>
          </cell>
          <cell r="BU148">
            <v>122.67600250244141</v>
          </cell>
          <cell r="BV148">
            <v>393.77999877929688</v>
          </cell>
          <cell r="BW148">
            <v>294.95199584960938</v>
          </cell>
          <cell r="BX148">
            <v>290.75201416015625</v>
          </cell>
          <cell r="BY148">
            <v>2803.580078125</v>
          </cell>
          <cell r="BZ148">
            <v>2739.799072265625</v>
          </cell>
          <cell r="CA148">
            <v>286.78298950195313</v>
          </cell>
          <cell r="CB148">
            <v>268.2462158203125</v>
          </cell>
          <cell r="CC148">
            <v>268.5966796875</v>
          </cell>
          <cell r="CD148">
            <v>335.04119873046875</v>
          </cell>
          <cell r="CE148">
            <v>368.59100341796875</v>
          </cell>
          <cell r="CF148">
            <v>341.67477416992188</v>
          </cell>
          <cell r="CG148">
            <v>367.84848022460938</v>
          </cell>
          <cell r="CH148">
            <v>319.37869262695313</v>
          </cell>
          <cell r="CI148">
            <v>738.22021484375</v>
          </cell>
          <cell r="CJ148">
            <v>527.832763671875</v>
          </cell>
          <cell r="CK148">
            <v>465.9769287109375</v>
          </cell>
          <cell r="CL148">
            <v>494.1854248046875</v>
          </cell>
          <cell r="CM148">
            <v>1127.9876708984375</v>
          </cell>
          <cell r="CN148">
            <v>343.24758911132813</v>
          </cell>
          <cell r="CO148">
            <v>172.12519836425781</v>
          </cell>
          <cell r="CP148">
            <v>444.39785766601563</v>
          </cell>
          <cell r="CQ148">
            <v>278.86773681640625</v>
          </cell>
          <cell r="CR148">
            <v>370.23233032226563</v>
          </cell>
          <cell r="CS148">
            <v>213.65696716308594</v>
          </cell>
          <cell r="CT148">
            <v>459.894775390625</v>
          </cell>
          <cell r="CU148">
            <v>471.5701904296875</v>
          </cell>
          <cell r="CV148">
            <v>247.55075073242188</v>
          </cell>
          <cell r="CW148">
            <v>218.02607727050781</v>
          </cell>
          <cell r="CX148">
            <v>416.56414794921875</v>
          </cell>
          <cell r="CY148">
            <v>190.76638793945313</v>
          </cell>
          <cell r="CZ148">
            <v>463.30484008789063</v>
          </cell>
          <cell r="DA148">
            <v>175.46963500976563</v>
          </cell>
          <cell r="DB148">
            <v>225.43499755859375</v>
          </cell>
          <cell r="DC148">
            <v>209.444091796875</v>
          </cell>
          <cell r="DD148">
            <v>380.89492797851563</v>
          </cell>
          <cell r="DE148">
            <v>669.0870361328125</v>
          </cell>
          <cell r="DF148">
            <v>174.5394287109375</v>
          </cell>
          <cell r="DG148">
            <v>203.14997863769531</v>
          </cell>
          <cell r="DH148">
            <v>215.89109802246094</v>
          </cell>
          <cell r="DI148">
            <v>279.72061157226563</v>
          </cell>
          <cell r="DJ148">
            <v>334.22003173828125</v>
          </cell>
          <cell r="DK148">
            <v>250.84095764160156</v>
          </cell>
          <cell r="DL148">
            <v>1706.3543701171875</v>
          </cell>
          <cell r="DM148">
            <v>289.30142211914063</v>
          </cell>
          <cell r="DN148">
            <v>233.21749877929688</v>
          </cell>
          <cell r="DO148">
            <v>165.50086975097656</v>
          </cell>
          <cell r="DQ148">
            <v>1003.656005859375</v>
          </cell>
          <cell r="DR148">
            <v>2394.02001953125</v>
          </cell>
          <cell r="DS148">
            <v>250.29963684082031</v>
          </cell>
          <cell r="DT148">
            <v>132.57650756835938</v>
          </cell>
          <cell r="DV148">
            <v>42877</v>
          </cell>
          <cell r="DW148">
            <v>42877</v>
          </cell>
          <cell r="DX148">
            <v>491.20199584960938</v>
          </cell>
          <cell r="DY148">
            <v>236.13299560546875</v>
          </cell>
          <cell r="DZ148">
            <v>445.77099609375</v>
          </cell>
          <cell r="EA148">
            <v>550.4229736328125</v>
          </cell>
          <cell r="EB148">
            <v>332.5989990234375</v>
          </cell>
          <cell r="EC148">
            <v>518.14398193359375</v>
          </cell>
          <cell r="ED148">
            <v>389.4320068359375</v>
          </cell>
          <cell r="EE148">
            <v>410.70098876953125</v>
          </cell>
          <cell r="EF148">
            <v>423.5260009765625</v>
          </cell>
          <cell r="EG148">
            <v>412.36599731445313</v>
          </cell>
          <cell r="EH148">
            <v>345.5</v>
          </cell>
          <cell r="EI148">
            <v>318.95700073242188</v>
          </cell>
          <cell r="EJ148">
            <v>483.40701293945313</v>
          </cell>
          <cell r="EK148">
            <v>326.90499877929688</v>
          </cell>
          <cell r="EL148">
            <v>371.343994140625</v>
          </cell>
          <cell r="EM148">
            <v>215.697998046875</v>
          </cell>
          <cell r="EN148">
            <v>222.97799682617188</v>
          </cell>
          <cell r="EO148">
            <v>334.5</v>
          </cell>
          <cell r="EP148">
            <v>219.17916870117188</v>
          </cell>
          <cell r="EQ148">
            <v>212.60127258300781</v>
          </cell>
          <cell r="ER148">
            <v>216.39111328125</v>
          </cell>
        </row>
        <row r="149">
          <cell r="A149">
            <v>42878</v>
          </cell>
          <cell r="B149">
            <v>222.87699890136719</v>
          </cell>
          <cell r="D149">
            <v>166.81900024414063</v>
          </cell>
          <cell r="G149">
            <v>542.864013671875</v>
          </cell>
          <cell r="J149">
            <v>374.51400756835938</v>
          </cell>
          <cell r="M149">
            <v>484.44198608398438</v>
          </cell>
          <cell r="N149">
            <v>272.30398559570313</v>
          </cell>
          <cell r="P149">
            <v>296.50799560546875</v>
          </cell>
          <cell r="Q149">
            <v>323.489990234375</v>
          </cell>
          <cell r="R149">
            <v>382.72900390625</v>
          </cell>
          <cell r="S149">
            <v>419.07000732421875</v>
          </cell>
          <cell r="T149">
            <v>527.0469970703125</v>
          </cell>
          <cell r="U149">
            <v>391.26699829101563</v>
          </cell>
          <cell r="V149">
            <v>557.67999267578125</v>
          </cell>
          <cell r="W149">
            <v>313.06100463867188</v>
          </cell>
          <cell r="X149">
            <v>395.02700805664063</v>
          </cell>
          <cell r="Y149">
            <v>326.80599975585938</v>
          </cell>
          <cell r="Z149">
            <v>388.114990234375</v>
          </cell>
          <cell r="AA149">
            <v>381.07101440429688</v>
          </cell>
          <cell r="AB149">
            <v>468.98001098632813</v>
          </cell>
          <cell r="AC149">
            <v>439.93600463867188</v>
          </cell>
          <cell r="AD149">
            <v>394.26901245117188</v>
          </cell>
          <cell r="AE149">
            <v>389.19900512695313</v>
          </cell>
          <cell r="AF149">
            <v>519.30401611328125</v>
          </cell>
          <cell r="AG149">
            <v>457.87200927734375</v>
          </cell>
          <cell r="AH149">
            <v>1050.8790283203125</v>
          </cell>
          <cell r="AI149">
            <v>416.85299682617188</v>
          </cell>
          <cell r="AJ149">
            <v>350.69100952148438</v>
          </cell>
          <cell r="AK149">
            <v>356.97698974609375</v>
          </cell>
          <cell r="AL149">
            <v>327.84698486328125</v>
          </cell>
          <cell r="AM149">
            <v>383.1929931640625</v>
          </cell>
          <cell r="AN149">
            <v>383.04098510742188</v>
          </cell>
          <cell r="AO149">
            <v>400.36700439453125</v>
          </cell>
          <cell r="AP149">
            <v>364.9119873046875</v>
          </cell>
          <cell r="AQ149">
            <v>382.60000610351563</v>
          </cell>
          <cell r="AR149">
            <v>482.35501098632813</v>
          </cell>
          <cell r="AS149">
            <v>557.98699951171875</v>
          </cell>
          <cell r="AT149">
            <v>373.4320068359375</v>
          </cell>
          <cell r="AU149">
            <v>466.00399780273438</v>
          </cell>
          <cell r="AV149">
            <v>215.91700744628906</v>
          </cell>
          <cell r="AW149">
            <v>213.84100341796875</v>
          </cell>
          <cell r="AX149">
            <v>340.34201049804688</v>
          </cell>
          <cell r="AY149">
            <v>420.63699340820313</v>
          </cell>
          <cell r="BB149">
            <v>399.45700073242188</v>
          </cell>
          <cell r="BE149">
            <v>419.83599853515625</v>
          </cell>
          <cell r="BF149">
            <v>384.09698486328125</v>
          </cell>
          <cell r="BG149">
            <v>1107.1639404296875</v>
          </cell>
          <cell r="BH149">
            <v>2815.487060546875</v>
          </cell>
          <cell r="BI149">
            <v>1228.219970703125</v>
          </cell>
          <cell r="BJ149">
            <v>2050.625</v>
          </cell>
          <cell r="BK149">
            <v>608.11700439453125</v>
          </cell>
          <cell r="BL149">
            <v>638.72698974609375</v>
          </cell>
          <cell r="BM149">
            <v>669.4630126953125</v>
          </cell>
          <cell r="BN149">
            <v>790.4530029296875</v>
          </cell>
          <cell r="BO149">
            <v>507.80300903320313</v>
          </cell>
          <cell r="BP149">
            <v>294.99398803710938</v>
          </cell>
          <cell r="BQ149">
            <v>543.6290283203125</v>
          </cell>
          <cell r="BR149">
            <v>429.406005859375</v>
          </cell>
          <cell r="BS149">
            <v>339.69900512695313</v>
          </cell>
          <cell r="BT149">
            <v>433.61801147460938</v>
          </cell>
          <cell r="BU149">
            <v>123.06900024414063</v>
          </cell>
          <cell r="BV149">
            <v>394.11700439453125</v>
          </cell>
          <cell r="BW149">
            <v>295.05899047851563</v>
          </cell>
          <cell r="BX149">
            <v>290.70001220703125</v>
          </cell>
          <cell r="BY149">
            <v>2806.426025390625</v>
          </cell>
          <cell r="BZ149">
            <v>2739.993896484375</v>
          </cell>
          <cell r="CA149">
            <v>286.33700561523438</v>
          </cell>
          <cell r="CB149">
            <v>267.88235473632813</v>
          </cell>
          <cell r="CC149">
            <v>268.78475952148438</v>
          </cell>
          <cell r="CD149">
            <v>335.06564331054688</v>
          </cell>
          <cell r="CE149">
            <v>368.54147338867188</v>
          </cell>
          <cell r="CF149">
            <v>341.61053466796875</v>
          </cell>
          <cell r="CG149">
            <v>367.87332153320313</v>
          </cell>
          <cell r="CH149">
            <v>318.84854125976563</v>
          </cell>
          <cell r="CI149">
            <v>738.7945556640625</v>
          </cell>
          <cell r="CJ149">
            <v>527.7454833984375</v>
          </cell>
          <cell r="CK149">
            <v>465.638427734375</v>
          </cell>
          <cell r="CL149">
            <v>494.42742919921875</v>
          </cell>
          <cell r="CM149">
            <v>1126.2174072265625</v>
          </cell>
          <cell r="CN149">
            <v>343.28158569335938</v>
          </cell>
          <cell r="CO149">
            <v>172.10206604003906</v>
          </cell>
          <cell r="CP149">
            <v>444.39340209960938</v>
          </cell>
          <cell r="CQ149">
            <v>278.87570190429688</v>
          </cell>
          <cell r="CR149">
            <v>370.17703247070313</v>
          </cell>
          <cell r="CS149">
            <v>213.68724060058594</v>
          </cell>
          <cell r="CT149">
            <v>460.233642578125</v>
          </cell>
          <cell r="CU149">
            <v>471.3837890625</v>
          </cell>
          <cell r="CV149">
            <v>247.65240478515625</v>
          </cell>
          <cell r="CW149">
            <v>217.723388671875</v>
          </cell>
          <cell r="CX149">
            <v>417.72872924804688</v>
          </cell>
          <cell r="CY149">
            <v>190.76803588867188</v>
          </cell>
          <cell r="CZ149">
            <v>462.62429809570313</v>
          </cell>
          <cell r="DA149">
            <v>175.49073791503906</v>
          </cell>
          <cell r="DB149">
            <v>225.63548278808594</v>
          </cell>
          <cell r="DC149">
            <v>209.02696228027344</v>
          </cell>
          <cell r="DD149">
            <v>371.5577392578125</v>
          </cell>
          <cell r="DE149">
            <v>669.42919921875</v>
          </cell>
          <cell r="DF149">
            <v>174.83786010742188</v>
          </cell>
          <cell r="DG149">
            <v>202.94996643066406</v>
          </cell>
          <cell r="DH149">
            <v>215.85520935058594</v>
          </cell>
          <cell r="DI149">
            <v>279.8153076171875</v>
          </cell>
          <cell r="DJ149">
            <v>334.2440185546875</v>
          </cell>
          <cell r="DK149">
            <v>251.13821411132813</v>
          </cell>
          <cell r="DL149">
            <v>1707.26025390625</v>
          </cell>
          <cell r="DM149">
            <v>289.39938354492188</v>
          </cell>
          <cell r="DN149">
            <v>233.26863098144531</v>
          </cell>
          <cell r="DO149">
            <v>165.5526123046875</v>
          </cell>
          <cell r="DQ149">
            <v>1004.468994140625</v>
          </cell>
          <cell r="DR149">
            <v>2398.419921875</v>
          </cell>
          <cell r="DS149">
            <v>250.41029357910156</v>
          </cell>
          <cell r="DT149">
            <v>132.60211181640625</v>
          </cell>
          <cell r="DV149">
            <v>42878</v>
          </cell>
          <cell r="DW149">
            <v>42878</v>
          </cell>
          <cell r="DX149">
            <v>491.55801391601563</v>
          </cell>
          <cell r="DY149">
            <v>236.302001953125</v>
          </cell>
          <cell r="DZ149">
            <v>446.10699462890625</v>
          </cell>
          <cell r="EA149">
            <v>551.04302978515625</v>
          </cell>
          <cell r="EB149">
            <v>332.95901489257813</v>
          </cell>
          <cell r="EC149">
            <v>518.7769775390625</v>
          </cell>
          <cell r="ED149">
            <v>389.57901000976563</v>
          </cell>
          <cell r="EE149">
            <v>410.94699096679688</v>
          </cell>
          <cell r="EF149">
            <v>424.46499633789063</v>
          </cell>
          <cell r="EG149">
            <v>412.4739990234375</v>
          </cell>
          <cell r="EH149">
            <v>346.10299682617188</v>
          </cell>
          <cell r="EI149">
            <v>319.322998046875</v>
          </cell>
          <cell r="EJ149">
            <v>483.7239990234375</v>
          </cell>
          <cell r="EK149">
            <v>327.2550048828125</v>
          </cell>
          <cell r="EL149">
            <v>371.74798583984375</v>
          </cell>
          <cell r="EM149">
            <v>215.6300048828125</v>
          </cell>
          <cell r="EN149">
            <v>223.08500671386719</v>
          </cell>
          <cell r="EO149">
            <v>333.989990234375</v>
          </cell>
          <cell r="EP149">
            <v>219.36997985839844</v>
          </cell>
          <cell r="EQ149">
            <v>212.78118896484375</v>
          </cell>
          <cell r="ER149">
            <v>216.59895324707031</v>
          </cell>
        </row>
        <row r="150">
          <cell r="A150">
            <v>42879</v>
          </cell>
          <cell r="B150">
            <v>222.91799926757813</v>
          </cell>
          <cell r="D150">
            <v>166.85400390625</v>
          </cell>
          <cell r="G150">
            <v>545.656982421875</v>
          </cell>
          <cell r="J150">
            <v>374.18899536132813</v>
          </cell>
          <cell r="M150">
            <v>483.57901000976563</v>
          </cell>
          <cell r="N150">
            <v>272.35598754882813</v>
          </cell>
          <cell r="P150">
            <v>296.38198852539063</v>
          </cell>
          <cell r="Q150">
            <v>323.3330078125</v>
          </cell>
          <cell r="R150">
            <v>382.95098876953125</v>
          </cell>
          <cell r="S150">
            <v>420.0570068359375</v>
          </cell>
          <cell r="T150">
            <v>528.56097412109375</v>
          </cell>
          <cell r="U150">
            <v>391.76901245117188</v>
          </cell>
          <cell r="V150">
            <v>558.52197265625</v>
          </cell>
          <cell r="W150">
            <v>315.32501220703125</v>
          </cell>
          <cell r="X150">
            <v>395.25100708007813</v>
          </cell>
          <cell r="Y150">
            <v>326.6610107421875</v>
          </cell>
          <cell r="Z150">
            <v>388.93301391601563</v>
          </cell>
          <cell r="AA150">
            <v>382.9840087890625</v>
          </cell>
          <cell r="AB150">
            <v>474.26699829101563</v>
          </cell>
          <cell r="AC150">
            <v>440.95498657226563</v>
          </cell>
          <cell r="AD150">
            <v>394.26699829101563</v>
          </cell>
          <cell r="AE150">
            <v>389.29598999023438</v>
          </cell>
          <cell r="AF150">
            <v>519.57000732421875</v>
          </cell>
          <cell r="AG150">
            <v>459.02999877929688</v>
          </cell>
          <cell r="AH150">
            <v>1051.739013671875</v>
          </cell>
          <cell r="AI150">
            <v>418.82400512695313</v>
          </cell>
          <cell r="AJ150">
            <v>350.39498901367188</v>
          </cell>
          <cell r="AK150">
            <v>356.99798583984375</v>
          </cell>
          <cell r="AL150">
            <v>327.97799682617188</v>
          </cell>
          <cell r="AM150">
            <v>383.89999389648438</v>
          </cell>
          <cell r="AN150">
            <v>383.46701049804688</v>
          </cell>
          <cell r="AO150">
            <v>400.72100830078125</v>
          </cell>
          <cell r="AP150">
            <v>365.239990234375</v>
          </cell>
          <cell r="AQ150">
            <v>382.36099243164063</v>
          </cell>
          <cell r="AR150">
            <v>482.09698486328125</v>
          </cell>
          <cell r="AS150">
            <v>558.3179931640625</v>
          </cell>
          <cell r="AT150">
            <v>374.6400146484375</v>
          </cell>
          <cell r="AU150">
            <v>466.18899536132813</v>
          </cell>
          <cell r="AV150">
            <v>216.23599243164063</v>
          </cell>
          <cell r="AW150">
            <v>214.06100463867188</v>
          </cell>
          <cell r="AX150">
            <v>340.54998779296875</v>
          </cell>
          <cell r="AY150">
            <v>420.74798583984375</v>
          </cell>
          <cell r="BB150">
            <v>400.21499633789063</v>
          </cell>
          <cell r="BE150">
            <v>420.29501342773438</v>
          </cell>
          <cell r="BF150">
            <v>384.43899536132813</v>
          </cell>
          <cell r="BG150">
            <v>1109.0419921875</v>
          </cell>
          <cell r="BH150">
            <v>2817.97412109375</v>
          </cell>
          <cell r="BI150">
            <v>1228.782958984375</v>
          </cell>
          <cell r="BJ150">
            <v>2053.4150390625</v>
          </cell>
          <cell r="BK150">
            <v>608.93499755859375</v>
          </cell>
          <cell r="BL150">
            <v>639.177001953125</v>
          </cell>
          <cell r="BM150">
            <v>669.9990234375</v>
          </cell>
          <cell r="BN150">
            <v>791.2239990234375</v>
          </cell>
          <cell r="BO150">
            <v>508.44000244140625</v>
          </cell>
          <cell r="BP150">
            <v>294.96798706054688</v>
          </cell>
          <cell r="BQ150">
            <v>543.7449951171875</v>
          </cell>
          <cell r="BR150">
            <v>429.5780029296875</v>
          </cell>
          <cell r="BS150">
            <v>339.8280029296875</v>
          </cell>
          <cell r="BT150">
            <v>433.98199462890625</v>
          </cell>
          <cell r="BU150">
            <v>123.33699798583984</v>
          </cell>
          <cell r="BV150">
            <v>394.27200317382813</v>
          </cell>
          <cell r="BW150">
            <v>295.1820068359375</v>
          </cell>
          <cell r="BX150">
            <v>290.67898559570313</v>
          </cell>
          <cell r="BY150">
            <v>2806.740966796875</v>
          </cell>
          <cell r="BZ150">
            <v>2740.594970703125</v>
          </cell>
          <cell r="CA150">
            <v>286.64401245117188</v>
          </cell>
          <cell r="CB150">
            <v>268.50588989257813</v>
          </cell>
          <cell r="CC150">
            <v>268.83602905273438</v>
          </cell>
          <cell r="CD150">
            <v>334.7158203125</v>
          </cell>
          <cell r="CE150">
            <v>369.19482421875</v>
          </cell>
          <cell r="CF150">
            <v>341.80599975585938</v>
          </cell>
          <cell r="CG150">
            <v>367.62136840820313</v>
          </cell>
          <cell r="CH150">
            <v>320.46725463867188</v>
          </cell>
          <cell r="CI150">
            <v>739.44140625</v>
          </cell>
          <cell r="CJ150">
            <v>527.05999755859375</v>
          </cell>
          <cell r="CK150">
            <v>466.08328247070313</v>
          </cell>
          <cell r="CL150">
            <v>494.65615844726563</v>
          </cell>
          <cell r="CM150">
            <v>1129.26123046875</v>
          </cell>
          <cell r="CN150">
            <v>343.10580444335938</v>
          </cell>
          <cell r="CO150">
            <v>172.1405029296875</v>
          </cell>
          <cell r="CP150">
            <v>444.57669067382813</v>
          </cell>
          <cell r="CQ150">
            <v>278.73025512695313</v>
          </cell>
          <cell r="CR150">
            <v>370.48834228515625</v>
          </cell>
          <cell r="CS150">
            <v>213.67326354980469</v>
          </cell>
          <cell r="CT150">
            <v>460.65609741210938</v>
          </cell>
          <cell r="CU150">
            <v>472.82232666015625</v>
          </cell>
          <cell r="CV150">
            <v>247.67341613769531</v>
          </cell>
          <cell r="CW150">
            <v>217.83393859863281</v>
          </cell>
          <cell r="CX150">
            <v>420.1510009765625</v>
          </cell>
          <cell r="CY150">
            <v>190.63143920898438</v>
          </cell>
          <cell r="CZ150">
            <v>462.84368896484375</v>
          </cell>
          <cell r="DA150">
            <v>175.30918884277344</v>
          </cell>
          <cell r="DB150">
            <v>225.94746398925781</v>
          </cell>
          <cell r="DC150">
            <v>208.72257995605469</v>
          </cell>
          <cell r="DD150">
            <v>376.46054077148438</v>
          </cell>
          <cell r="DE150">
            <v>670.36834716796875</v>
          </cell>
          <cell r="DF150">
            <v>174.87371826171875</v>
          </cell>
          <cell r="DG150">
            <v>203.48667907714844</v>
          </cell>
          <cell r="DH150">
            <v>215.89445495605469</v>
          </cell>
          <cell r="DI150">
            <v>279.87600708007813</v>
          </cell>
          <cell r="DJ150">
            <v>333.98214721679688</v>
          </cell>
          <cell r="DK150">
            <v>251.66180419921875</v>
          </cell>
          <cell r="DL150">
            <v>1707.9385986328125</v>
          </cell>
          <cell r="DM150">
            <v>289.34671020507813</v>
          </cell>
          <cell r="DN150">
            <v>233.30596923828125</v>
          </cell>
          <cell r="DO150">
            <v>165.61552429199219</v>
          </cell>
          <cell r="DQ150">
            <v>1005.0260009765625</v>
          </cell>
          <cell r="DR150">
            <v>2404.389892578125</v>
          </cell>
          <cell r="DS150">
            <v>250.43724060058594</v>
          </cell>
          <cell r="DT150">
            <v>132.60743713378906</v>
          </cell>
          <cell r="DV150">
            <v>42879</v>
          </cell>
          <cell r="DW150">
            <v>42879</v>
          </cell>
          <cell r="DX150">
            <v>491.885009765625</v>
          </cell>
          <cell r="DY150">
            <v>236.43400573730469</v>
          </cell>
          <cell r="DZ150">
            <v>446.28500366210938</v>
          </cell>
          <cell r="EA150">
            <v>551.3179931640625</v>
          </cell>
          <cell r="EB150">
            <v>333.177001953125</v>
          </cell>
          <cell r="EC150">
            <v>519.0999755859375</v>
          </cell>
          <cell r="ED150">
            <v>390.0419921875</v>
          </cell>
          <cell r="EE150">
            <v>410.92498779296875</v>
          </cell>
          <cell r="EF150">
            <v>424.7449951171875</v>
          </cell>
          <cell r="EG150">
            <v>412.54598999023438</v>
          </cell>
          <cell r="EH150">
            <v>346.3070068359375</v>
          </cell>
          <cell r="EI150">
            <v>319.56298828125</v>
          </cell>
          <cell r="EJ150">
            <v>484.01400756835938</v>
          </cell>
          <cell r="EK150">
            <v>327.697998046875</v>
          </cell>
          <cell r="EL150">
            <v>371.61099243164063</v>
          </cell>
          <cell r="EM150">
            <v>215.68499755859375</v>
          </cell>
          <cell r="EN150">
            <v>222.89900207519531</v>
          </cell>
          <cell r="EO150">
            <v>332.55099487304688</v>
          </cell>
          <cell r="EP150">
            <v>219.43751525878906</v>
          </cell>
          <cell r="EQ150">
            <v>212.85935974121094</v>
          </cell>
          <cell r="ER150">
            <v>216.67196655273438</v>
          </cell>
        </row>
        <row r="151">
          <cell r="A151">
            <v>42880</v>
          </cell>
          <cell r="B151">
            <v>222.9320068359375</v>
          </cell>
          <cell r="D151">
            <v>166.93899536132813</v>
          </cell>
          <cell r="G151">
            <v>545.77001953125</v>
          </cell>
          <cell r="J151">
            <v>374.62100219726563</v>
          </cell>
          <cell r="M151">
            <v>484.20599365234375</v>
          </cell>
          <cell r="N151">
            <v>272.53500366210938</v>
          </cell>
          <cell r="P151">
            <v>296.73199462890625</v>
          </cell>
          <cell r="Q151">
            <v>323.68701171875</v>
          </cell>
          <cell r="R151">
            <v>383.3380126953125</v>
          </cell>
          <cell r="S151">
            <v>420.30899047851563</v>
          </cell>
          <cell r="T151">
            <v>528.98602294921875</v>
          </cell>
          <cell r="U151">
            <v>392.10101318359375</v>
          </cell>
          <cell r="V151">
            <v>558.97900390625</v>
          </cell>
          <cell r="W151">
            <v>315.56600952148438</v>
          </cell>
          <cell r="X151">
            <v>395.53399658203125</v>
          </cell>
          <cell r="Y151">
            <v>327.02099609375</v>
          </cell>
          <cell r="Z151">
            <v>389.66900634765625</v>
          </cell>
          <cell r="AA151">
            <v>383.25698852539063</v>
          </cell>
          <cell r="AB151">
            <v>475.37200927734375</v>
          </cell>
          <cell r="AC151">
            <v>441.2650146484375</v>
          </cell>
          <cell r="AD151">
            <v>394.74798583984375</v>
          </cell>
          <cell r="AE151">
            <v>389.74398803710938</v>
          </cell>
          <cell r="AF151">
            <v>520.03497314453125</v>
          </cell>
          <cell r="AG151">
            <v>459.33700561523438</v>
          </cell>
          <cell r="AH151">
            <v>1052.9029541015625</v>
          </cell>
          <cell r="AI151">
            <v>418.92599487304688</v>
          </cell>
          <cell r="AJ151">
            <v>350.87100219726563</v>
          </cell>
          <cell r="AK151">
            <v>357.37298583984375</v>
          </cell>
          <cell r="AL151">
            <v>328.24200439453125</v>
          </cell>
          <cell r="AM151">
            <v>384.1099853515625</v>
          </cell>
          <cell r="AN151">
            <v>383.7969970703125</v>
          </cell>
          <cell r="AO151">
            <v>401.07998657226563</v>
          </cell>
          <cell r="AP151">
            <v>365.5889892578125</v>
          </cell>
          <cell r="AQ151">
            <v>382.85198974609375</v>
          </cell>
          <cell r="AR151">
            <v>482.4110107421875</v>
          </cell>
          <cell r="AS151">
            <v>558.84600830078125</v>
          </cell>
          <cell r="AT151">
            <v>374.79098510742188</v>
          </cell>
          <cell r="AU151">
            <v>466.45599365234375</v>
          </cell>
          <cell r="AV151">
            <v>216.44400024414063</v>
          </cell>
          <cell r="AW151">
            <v>214.26699829101563</v>
          </cell>
          <cell r="AX151">
            <v>341.07400512695313</v>
          </cell>
          <cell r="AY151">
            <v>421.10299682617188</v>
          </cell>
          <cell r="BB151">
            <v>400.51699829101563</v>
          </cell>
          <cell r="BE151">
            <v>420.66000366210938</v>
          </cell>
          <cell r="BF151">
            <v>384.79400634765625</v>
          </cell>
          <cell r="BG151">
            <v>1109.822021484375</v>
          </cell>
          <cell r="BH151">
            <v>2820.330078125</v>
          </cell>
          <cell r="BI151">
            <v>1229.5350341796875</v>
          </cell>
          <cell r="BJ151">
            <v>2054.966064453125</v>
          </cell>
          <cell r="BK151">
            <v>609.80401611328125</v>
          </cell>
          <cell r="BL151">
            <v>639.6300048828125</v>
          </cell>
          <cell r="BM151">
            <v>670.55499267578125</v>
          </cell>
          <cell r="BN151">
            <v>791.89501953125</v>
          </cell>
          <cell r="BO151">
            <v>508.66299438476563</v>
          </cell>
          <cell r="BP151">
            <v>294.87100219726563</v>
          </cell>
          <cell r="BQ151">
            <v>544.02301025390625</v>
          </cell>
          <cell r="BR151">
            <v>429.79501342773438</v>
          </cell>
          <cell r="BS151">
            <v>340.125</v>
          </cell>
          <cell r="BT151">
            <v>434.11300659179688</v>
          </cell>
          <cell r="BU151">
            <v>123.42400360107422</v>
          </cell>
          <cell r="BV151">
            <v>394.51199340820313</v>
          </cell>
          <cell r="BW151">
            <v>295.30099487304688</v>
          </cell>
          <cell r="BX151">
            <v>291.09600830078125</v>
          </cell>
          <cell r="BY151">
            <v>2808.343994140625</v>
          </cell>
          <cell r="BZ151">
            <v>2740.945068359375</v>
          </cell>
          <cell r="CA151">
            <v>286.86099243164063</v>
          </cell>
          <cell r="CB151">
            <v>268.5185546875</v>
          </cell>
          <cell r="CC151">
            <v>268.98733520507813</v>
          </cell>
          <cell r="CD151">
            <v>335.18215942382813</v>
          </cell>
          <cell r="CE151">
            <v>369.43463134765625</v>
          </cell>
          <cell r="CF151">
            <v>342.15988159179688</v>
          </cell>
          <cell r="CG151">
            <v>368.12850952148438</v>
          </cell>
          <cell r="CH151">
            <v>320.423828125</v>
          </cell>
          <cell r="CI151">
            <v>740.3660888671875</v>
          </cell>
          <cell r="CJ151">
            <v>527.5638427734375</v>
          </cell>
          <cell r="CK151">
            <v>466.57113647460938</v>
          </cell>
          <cell r="CL151">
            <v>494.85958862304688</v>
          </cell>
          <cell r="CM151">
            <v>1130.0751953125</v>
          </cell>
          <cell r="CN151">
            <v>343.48089599609375</v>
          </cell>
          <cell r="CO151">
            <v>172.3197021484375</v>
          </cell>
          <cell r="CP151">
            <v>445.07345581054688</v>
          </cell>
          <cell r="CQ151">
            <v>278.987548828125</v>
          </cell>
          <cell r="CR151">
            <v>370.90426635742188</v>
          </cell>
          <cell r="CS151">
            <v>213.86607360839844</v>
          </cell>
          <cell r="CT151">
            <v>461.31204223632813</v>
          </cell>
          <cell r="CU151">
            <v>473.01953125</v>
          </cell>
          <cell r="CV151">
            <v>247.73056030273438</v>
          </cell>
          <cell r="CW151">
            <v>218.0396728515625</v>
          </cell>
          <cell r="CX151">
            <v>420.12796020507813</v>
          </cell>
          <cell r="CY151">
            <v>190.84965515136719</v>
          </cell>
          <cell r="CZ151">
            <v>462.82852172851563</v>
          </cell>
          <cell r="DA151">
            <v>175.48086547851563</v>
          </cell>
          <cell r="DB151">
            <v>226.09281921386719</v>
          </cell>
          <cell r="DC151">
            <v>209.46363830566406</v>
          </cell>
          <cell r="DD151">
            <v>376.54574584960938</v>
          </cell>
          <cell r="DE151">
            <v>670.66973876953125</v>
          </cell>
          <cell r="DF151">
            <v>175.04849243164063</v>
          </cell>
          <cell r="DG151">
            <v>203.69377136230469</v>
          </cell>
          <cell r="DH151">
            <v>216.13250732421875</v>
          </cell>
          <cell r="DI151">
            <v>279.99539184570313</v>
          </cell>
          <cell r="DJ151">
            <v>334.40325927734375</v>
          </cell>
          <cell r="DK151">
            <v>252.13578796386719</v>
          </cell>
          <cell r="DL151">
            <v>1710.291015625</v>
          </cell>
          <cell r="DM151">
            <v>289.45355224609375</v>
          </cell>
          <cell r="DN151">
            <v>233.60197448730469</v>
          </cell>
          <cell r="DO151">
            <v>165.77676391601563</v>
          </cell>
          <cell r="DQ151">
            <v>1014.5479736328125</v>
          </cell>
          <cell r="DR151">
            <v>2415.070068359375</v>
          </cell>
          <cell r="DS151">
            <v>250.44908142089844</v>
          </cell>
          <cell r="DT151">
            <v>132.60469055175781</v>
          </cell>
          <cell r="DV151">
            <v>42880</v>
          </cell>
          <cell r="DW151">
            <v>42880</v>
          </cell>
          <cell r="DX151">
            <v>491.1300048828125</v>
          </cell>
          <cell r="DY151">
            <v>236.38699340820313</v>
          </cell>
          <cell r="DZ151">
            <v>447.08999633789063</v>
          </cell>
          <cell r="EA151">
            <v>551.6240234375</v>
          </cell>
          <cell r="EB151">
            <v>333.24099731445313</v>
          </cell>
          <cell r="EC151">
            <v>519.448974609375</v>
          </cell>
          <cell r="ED151">
            <v>390.45498657226563</v>
          </cell>
          <cell r="EE151">
            <v>411.1199951171875</v>
          </cell>
          <cell r="EF151">
            <v>424.98599243164063</v>
          </cell>
          <cell r="EG151">
            <v>412.73001098632813</v>
          </cell>
          <cell r="EH151">
            <v>346.54901123046875</v>
          </cell>
          <cell r="EI151">
            <v>320.0830078125</v>
          </cell>
          <cell r="EJ151">
            <v>484.17300415039063</v>
          </cell>
          <cell r="EK151">
            <v>327.43301391601563</v>
          </cell>
          <cell r="EL151">
            <v>372.05499267578125</v>
          </cell>
          <cell r="EM151">
            <v>216.39700317382813</v>
          </cell>
          <cell r="EN151">
            <v>223.26499938964844</v>
          </cell>
          <cell r="EO151">
            <v>333.41598510742188</v>
          </cell>
          <cell r="EP151">
            <v>219.69447326660156</v>
          </cell>
          <cell r="EQ151">
            <v>213.01261901855469</v>
          </cell>
          <cell r="ER151">
            <v>216.91508483886719</v>
          </cell>
        </row>
        <row r="152">
          <cell r="A152">
            <v>42881</v>
          </cell>
          <cell r="B152">
            <v>222.86900329589844</v>
          </cell>
          <cell r="D152">
            <v>166.97200012207031</v>
          </cell>
          <cell r="G152">
            <v>546.17999267578125</v>
          </cell>
          <cell r="J152">
            <v>374.66299438476563</v>
          </cell>
          <cell r="M152">
            <v>484.39999389648438</v>
          </cell>
          <cell r="N152">
            <v>272.781005859375</v>
          </cell>
          <cell r="P152">
            <v>296.82699584960938</v>
          </cell>
          <cell r="Q152">
            <v>323.77398681640625</v>
          </cell>
          <cell r="R152">
            <v>383.40200805664063</v>
          </cell>
          <cell r="S152">
            <v>420.61801147460938</v>
          </cell>
          <cell r="T152">
            <v>529.2919921875</v>
          </cell>
          <cell r="U152">
            <v>392.2550048828125</v>
          </cell>
          <cell r="V152">
            <v>559.2230224609375</v>
          </cell>
          <cell r="W152">
            <v>315.89300537109375</v>
          </cell>
          <cell r="X152">
            <v>395.51800537109375</v>
          </cell>
          <cell r="Y152">
            <v>327.1099853515625</v>
          </cell>
          <cell r="Z152">
            <v>389.80398559570313</v>
          </cell>
          <cell r="AA152">
            <v>383.4530029296875</v>
          </cell>
          <cell r="AB152">
            <v>476.32000732421875</v>
          </cell>
          <cell r="AC152">
            <v>441.60400390625</v>
          </cell>
          <cell r="AD152">
            <v>394.885986328125</v>
          </cell>
          <cell r="AE152">
            <v>389.93600463867188</v>
          </cell>
          <cell r="AF152">
            <v>520.0469970703125</v>
          </cell>
          <cell r="AG152">
            <v>459.6510009765625</v>
          </cell>
          <cell r="AH152">
            <v>1053.407958984375</v>
          </cell>
          <cell r="AI152">
            <v>419.40499877929688</v>
          </cell>
          <cell r="AJ152">
            <v>350.97500610351563</v>
          </cell>
          <cell r="AK152">
            <v>357.45098876953125</v>
          </cell>
          <cell r="AL152">
            <v>328.364990234375</v>
          </cell>
          <cell r="AM152">
            <v>384.07501220703125</v>
          </cell>
          <cell r="AN152">
            <v>383.885009765625</v>
          </cell>
          <cell r="AO152">
            <v>401.2550048828125</v>
          </cell>
          <cell r="AP152">
            <v>365.69900512695313</v>
          </cell>
          <cell r="AQ152">
            <v>382.94900512695313</v>
          </cell>
          <cell r="AR152">
            <v>482.38101196289063</v>
          </cell>
          <cell r="AS152">
            <v>559.0830078125</v>
          </cell>
          <cell r="AT152">
            <v>374.98001098632813</v>
          </cell>
          <cell r="AU152">
            <v>466.57101440429688</v>
          </cell>
          <cell r="AV152">
            <v>216.52900695800781</v>
          </cell>
          <cell r="AW152">
            <v>214.33900451660156</v>
          </cell>
          <cell r="AX152">
            <v>341.23300170898438</v>
          </cell>
          <cell r="AY152">
            <v>421.33401489257813</v>
          </cell>
          <cell r="BB152">
            <v>400.65899658203125</v>
          </cell>
          <cell r="BE152">
            <v>420.74398803710938</v>
          </cell>
          <cell r="BF152">
            <v>384.93798828125</v>
          </cell>
          <cell r="BG152">
            <v>1110.5989990234375</v>
          </cell>
          <cell r="BH152">
            <v>2821.653076171875</v>
          </cell>
          <cell r="BI152">
            <v>1229.3280029296875</v>
          </cell>
          <cell r="BJ152">
            <v>2054.8330078125</v>
          </cell>
          <cell r="BK152">
            <v>610.53802490234375</v>
          </cell>
          <cell r="BL152">
            <v>639.9229736328125</v>
          </cell>
          <cell r="BM152">
            <v>670.8909912109375</v>
          </cell>
          <cell r="BN152">
            <v>792.2249755859375</v>
          </cell>
          <cell r="BO152">
            <v>508.6300048828125</v>
          </cell>
          <cell r="BP152">
            <v>295.17898559570313</v>
          </cell>
          <cell r="BQ152">
            <v>544.427001953125</v>
          </cell>
          <cell r="BR152">
            <v>429.77700805664063</v>
          </cell>
          <cell r="BS152">
            <v>340.14898681640625</v>
          </cell>
          <cell r="BT152">
            <v>433.60299682617188</v>
          </cell>
          <cell r="BU152">
            <v>123.05599975585938</v>
          </cell>
          <cell r="BV152">
            <v>394.48699951171875</v>
          </cell>
          <cell r="BW152">
            <v>295.48699951171875</v>
          </cell>
          <cell r="BX152">
            <v>291.50100708007813</v>
          </cell>
          <cell r="BY152">
            <v>2808.27587890625</v>
          </cell>
          <cell r="BZ152">
            <v>2741.2109375</v>
          </cell>
          <cell r="CA152">
            <v>286.90899658203125</v>
          </cell>
          <cell r="CB152">
            <v>268.66973876953125</v>
          </cell>
          <cell r="CC152">
            <v>269.00921630859375</v>
          </cell>
          <cell r="CD152">
            <v>335.26919555664063</v>
          </cell>
          <cell r="CE152">
            <v>369.35601806640625</v>
          </cell>
          <cell r="CF152">
            <v>342.35336303710938</v>
          </cell>
          <cell r="CG152">
            <v>368.25210571289063</v>
          </cell>
          <cell r="CH152">
            <v>320.77838134765625</v>
          </cell>
          <cell r="CI152">
            <v>740.79656982421875</v>
          </cell>
          <cell r="CJ152">
            <v>527.62298583984375</v>
          </cell>
          <cell r="CK152">
            <v>466.90798950195313</v>
          </cell>
          <cell r="CL152">
            <v>494.96572875976563</v>
          </cell>
          <cell r="CM152">
            <v>1130.3997802734375</v>
          </cell>
          <cell r="CN152">
            <v>343.52389526367188</v>
          </cell>
          <cell r="CO152">
            <v>172.36137390136719</v>
          </cell>
          <cell r="CP152">
            <v>445.26022338867188</v>
          </cell>
          <cell r="CQ152">
            <v>279.00302124023438</v>
          </cell>
          <cell r="CR152">
            <v>370.73748779296875</v>
          </cell>
          <cell r="CS152">
            <v>213.96188354492188</v>
          </cell>
          <cell r="CT152">
            <v>461.6656494140625</v>
          </cell>
          <cell r="CU152">
            <v>473.33358764648438</v>
          </cell>
          <cell r="CV152">
            <v>247.67825317382813</v>
          </cell>
          <cell r="CW152">
            <v>218.13764953613281</v>
          </cell>
          <cell r="CX152">
            <v>420.71875</v>
          </cell>
          <cell r="CY152">
            <v>190.91499328613281</v>
          </cell>
          <cell r="CZ152">
            <v>462.95333862304688</v>
          </cell>
          <cell r="DA152">
            <v>175.54719543457031</v>
          </cell>
          <cell r="DB152">
            <v>226.29566955566406</v>
          </cell>
          <cell r="DC152">
            <v>209.78970336914063</v>
          </cell>
          <cell r="DD152">
            <v>377.04666137695313</v>
          </cell>
          <cell r="DE152">
            <v>670.7667236328125</v>
          </cell>
          <cell r="DF152">
            <v>175.11387634277344</v>
          </cell>
          <cell r="DG152">
            <v>203.72119140625</v>
          </cell>
          <cell r="DH152">
            <v>216.14114379882813</v>
          </cell>
          <cell r="DI152">
            <v>280.03231811523438</v>
          </cell>
          <cell r="DJ152">
            <v>334.44805908203125</v>
          </cell>
          <cell r="DK152">
            <v>252.39663696289063</v>
          </cell>
          <cell r="DL152">
            <v>1711.654541015625</v>
          </cell>
          <cell r="DM152">
            <v>289.43145751953125</v>
          </cell>
          <cell r="DN152">
            <v>233.87699890136719</v>
          </cell>
          <cell r="DO152">
            <v>165.89422607421875</v>
          </cell>
          <cell r="DQ152">
            <v>1017.0020141601563</v>
          </cell>
          <cell r="DR152">
            <v>2415.820068359375</v>
          </cell>
          <cell r="DS152">
            <v>250.54489135742188</v>
          </cell>
          <cell r="DT152">
            <v>132.60096740722656</v>
          </cell>
          <cell r="DV152">
            <v>42881</v>
          </cell>
          <cell r="DW152">
            <v>42881</v>
          </cell>
          <cell r="DX152">
            <v>489.97100830078125</v>
          </cell>
          <cell r="DY152">
            <v>236.48699951171875</v>
          </cell>
          <cell r="DZ152">
            <v>447.10699462890625</v>
          </cell>
          <cell r="EA152">
            <v>551.95599365234375</v>
          </cell>
          <cell r="EB152">
            <v>333.42300415039063</v>
          </cell>
          <cell r="EC152">
            <v>520.114013671875</v>
          </cell>
          <cell r="ED152">
            <v>390.42898559570313</v>
          </cell>
          <cell r="EE152">
            <v>411.281005859375</v>
          </cell>
          <cell r="EF152">
            <v>424.67098999023438</v>
          </cell>
          <cell r="EG152">
            <v>413.04000854492188</v>
          </cell>
          <cell r="EH152">
            <v>346.6409912109375</v>
          </cell>
          <cell r="EI152">
            <v>319.96099853515625</v>
          </cell>
          <cell r="EJ152">
            <v>484.32501220703125</v>
          </cell>
          <cell r="EK152">
            <v>327.37399291992188</v>
          </cell>
          <cell r="EL152">
            <v>372.1409912109375</v>
          </cell>
          <cell r="EM152">
            <v>216.51899719238281</v>
          </cell>
          <cell r="EN152">
            <v>223.13699340820313</v>
          </cell>
          <cell r="EO152">
            <v>333.46600341796875</v>
          </cell>
          <cell r="EP152">
            <v>219.73066711425781</v>
          </cell>
          <cell r="EQ152">
            <v>212.95840454101563</v>
          </cell>
          <cell r="ER152">
            <v>216.95314025878906</v>
          </cell>
        </row>
        <row r="153">
          <cell r="A153">
            <v>42884</v>
          </cell>
          <cell r="B153">
            <v>222.98800659179688</v>
          </cell>
          <cell r="D153">
            <v>167.06399536132813</v>
          </cell>
          <cell r="G153">
            <v>546.47998046875</v>
          </cell>
          <cell r="J153">
            <v>374.78900146484375</v>
          </cell>
          <cell r="M153">
            <v>484.57501220703125</v>
          </cell>
          <cell r="N153">
            <v>272.89498901367188</v>
          </cell>
          <cell r="P153">
            <v>296.8909912109375</v>
          </cell>
          <cell r="Q153">
            <v>323.8900146484375</v>
          </cell>
          <cell r="R153">
            <v>383.56298828125</v>
          </cell>
          <cell r="S153">
            <v>420.82400512695313</v>
          </cell>
          <cell r="T153">
            <v>529.635986328125</v>
          </cell>
          <cell r="U153">
            <v>392.43099975585938</v>
          </cell>
          <cell r="V153">
            <v>559.53399658203125</v>
          </cell>
          <cell r="W153">
            <v>316.19100952148438</v>
          </cell>
          <cell r="X153">
            <v>395.6929931640625</v>
          </cell>
          <cell r="Y153">
            <v>327.22900390625</v>
          </cell>
          <cell r="Z153">
            <v>390.0419921875</v>
          </cell>
          <cell r="AA153">
            <v>383.61898803710938</v>
          </cell>
          <cell r="AB153">
            <v>476.80801391601563</v>
          </cell>
          <cell r="AC153">
            <v>441.82400512695313</v>
          </cell>
          <cell r="AD153">
            <v>395.0260009765625</v>
          </cell>
          <cell r="AE153">
            <v>390.08499145507813</v>
          </cell>
          <cell r="AF153">
            <v>520.32501220703125</v>
          </cell>
          <cell r="AG153">
            <v>459.9010009765625</v>
          </cell>
          <cell r="AH153">
            <v>1053.8909912109375</v>
          </cell>
          <cell r="AI153">
            <v>419.6610107421875</v>
          </cell>
          <cell r="AJ153">
            <v>351.08499145507813</v>
          </cell>
          <cell r="AK153">
            <v>357.58999633789063</v>
          </cell>
          <cell r="AL153">
            <v>328.54400634765625</v>
          </cell>
          <cell r="AM153">
            <v>384.24600219726563</v>
          </cell>
          <cell r="AN153">
            <v>384.07699584960938</v>
          </cell>
          <cell r="AO153">
            <v>401.42300415039063</v>
          </cell>
          <cell r="AP153">
            <v>365.87100219726563</v>
          </cell>
          <cell r="AQ153">
            <v>383.0830078125</v>
          </cell>
          <cell r="AR153">
            <v>482.61099243164063</v>
          </cell>
          <cell r="AS153">
            <v>559.364990234375</v>
          </cell>
          <cell r="AT153">
            <v>375.177001953125</v>
          </cell>
          <cell r="AU153">
            <v>466.79901123046875</v>
          </cell>
          <cell r="AV153">
            <v>216.61799621582031</v>
          </cell>
          <cell r="AW153">
            <v>214.42300415039063</v>
          </cell>
          <cell r="AX153">
            <v>341.43301391601563</v>
          </cell>
          <cell r="AY153">
            <v>421.510009765625</v>
          </cell>
          <cell r="BB153">
            <v>400.85501098632813</v>
          </cell>
          <cell r="BE153">
            <v>420.94699096679688</v>
          </cell>
          <cell r="BF153">
            <v>385.10800170898438</v>
          </cell>
          <cell r="BG153">
            <v>1111.094970703125</v>
          </cell>
          <cell r="BH153">
            <v>2822.555908203125</v>
          </cell>
          <cell r="BI153">
            <v>1229.9649658203125</v>
          </cell>
          <cell r="BJ153">
            <v>2054.837890625</v>
          </cell>
          <cell r="BK153">
            <v>610.697021484375</v>
          </cell>
          <cell r="BL153">
            <v>640.08599853515625</v>
          </cell>
          <cell r="BM153">
            <v>671.09197998046875</v>
          </cell>
          <cell r="BN153">
            <v>792.5059814453125</v>
          </cell>
          <cell r="BO153">
            <v>508.7080078125</v>
          </cell>
          <cell r="BP153">
            <v>295.2239990234375</v>
          </cell>
          <cell r="BQ153">
            <v>544.6209716796875</v>
          </cell>
          <cell r="BR153">
            <v>429.968994140625</v>
          </cell>
          <cell r="BS153">
            <v>340.3330078125</v>
          </cell>
          <cell r="BT153">
            <v>433.89999389648438</v>
          </cell>
          <cell r="BU153">
            <v>123.16699981689453</v>
          </cell>
          <cell r="BV153">
            <v>394.68600463867188</v>
          </cell>
          <cell r="BW153">
            <v>295.65301513671875</v>
          </cell>
          <cell r="BX153">
            <v>291.99200439453125</v>
          </cell>
          <cell r="BY153">
            <v>2809.7109375</v>
          </cell>
          <cell r="BZ153">
            <v>2742.26611328125</v>
          </cell>
          <cell r="CA153">
            <v>286.96099853515625</v>
          </cell>
          <cell r="CB153">
            <v>268.80181884765625</v>
          </cell>
          <cell r="CC153">
            <v>269.128173828125</v>
          </cell>
          <cell r="CD153">
            <v>335.3792724609375</v>
          </cell>
          <cell r="CE153">
            <v>369.51708984375</v>
          </cell>
          <cell r="CF153">
            <v>342.53692626953125</v>
          </cell>
          <cell r="CG153">
            <v>368.37649536132813</v>
          </cell>
          <cell r="CH153">
            <v>320.95654296875</v>
          </cell>
          <cell r="CI153">
            <v>741.12078857421875</v>
          </cell>
          <cell r="CJ153">
            <v>527.8599853515625</v>
          </cell>
          <cell r="CK153">
            <v>467.1734619140625</v>
          </cell>
          <cell r="CL153">
            <v>495.20132446289063</v>
          </cell>
          <cell r="CM153">
            <v>1131.0595703125</v>
          </cell>
          <cell r="CN153">
            <v>343.62701416015625</v>
          </cell>
          <cell r="CO153">
            <v>172.43313598632813</v>
          </cell>
          <cell r="CP153">
            <v>445.4329833984375</v>
          </cell>
          <cell r="CQ153">
            <v>279.083984375</v>
          </cell>
          <cell r="CR153">
            <v>370.89273071289063</v>
          </cell>
          <cell r="CS153">
            <v>214.05087280273438</v>
          </cell>
          <cell r="CT153">
            <v>461.87249755859375</v>
          </cell>
          <cell r="CU153">
            <v>473.60556030273438</v>
          </cell>
          <cell r="CV153">
            <v>247.82534790039063</v>
          </cell>
          <cell r="CW153">
            <v>218.28369140625</v>
          </cell>
          <cell r="CX153">
            <v>421.01171875</v>
          </cell>
          <cell r="CY153">
            <v>191.03135681152344</v>
          </cell>
          <cell r="CZ153">
            <v>463.177490234375</v>
          </cell>
          <cell r="DA153">
            <v>175.60853576660156</v>
          </cell>
          <cell r="DB153">
            <v>226.39015197753906</v>
          </cell>
          <cell r="DC153">
            <v>209.902099609375</v>
          </cell>
          <cell r="DD153">
            <v>377.28427124023438</v>
          </cell>
          <cell r="DE153">
            <v>671.06793212890625</v>
          </cell>
          <cell r="DF153">
            <v>175.190673828125</v>
          </cell>
          <cell r="DG153">
            <v>203.77964782714844</v>
          </cell>
          <cell r="DH153">
            <v>216.22726440429688</v>
          </cell>
          <cell r="DI153">
            <v>280.1226806640625</v>
          </cell>
          <cell r="DJ153">
            <v>334.54248046875</v>
          </cell>
          <cell r="DK153">
            <v>252.49856567382813</v>
          </cell>
          <cell r="DL153">
            <v>1712.4931640625</v>
          </cell>
          <cell r="DM153">
            <v>289.54812622070313</v>
          </cell>
          <cell r="DN153">
            <v>234.18093872070313</v>
          </cell>
          <cell r="DO153">
            <v>165.954345703125</v>
          </cell>
          <cell r="DQ153">
            <v>1015.18798828125</v>
          </cell>
          <cell r="DR153">
            <v>2415.820068359375</v>
          </cell>
          <cell r="DS153">
            <v>250.54489135742188</v>
          </cell>
          <cell r="DT153">
            <v>132.60096740722656</v>
          </cell>
          <cell r="DV153">
            <v>42884</v>
          </cell>
          <cell r="DW153">
            <v>42884</v>
          </cell>
          <cell r="DX153">
            <v>490.22799682617188</v>
          </cell>
          <cell r="DY153">
            <v>236.60600280761719</v>
          </cell>
          <cell r="DZ153">
            <v>447.32699584960938</v>
          </cell>
          <cell r="EA153">
            <v>552.2459716796875</v>
          </cell>
          <cell r="EB153">
            <v>333.59298706054688</v>
          </cell>
          <cell r="EC153">
            <v>520.3709716796875</v>
          </cell>
          <cell r="ED153">
            <v>390.63800048828125</v>
          </cell>
          <cell r="EE153">
            <v>411.49899291992188</v>
          </cell>
          <cell r="EF153">
            <v>424.88400268554688</v>
          </cell>
          <cell r="EG153">
            <v>413.22500610351563</v>
          </cell>
          <cell r="EH153">
            <v>346.81900024414063</v>
          </cell>
          <cell r="EI153">
            <v>320.13101196289063</v>
          </cell>
          <cell r="EJ153">
            <v>484.55499267578125</v>
          </cell>
          <cell r="EK153">
            <v>327.55300903320313</v>
          </cell>
          <cell r="EL153">
            <v>372.3280029296875</v>
          </cell>
          <cell r="EM153">
            <v>216.64300537109375</v>
          </cell>
          <cell r="EN153">
            <v>223.25799560546875</v>
          </cell>
          <cell r="EO153">
            <v>333.65200805664063</v>
          </cell>
          <cell r="EP153">
            <v>219.84478759765625</v>
          </cell>
          <cell r="EQ153">
            <v>213.0692138671875</v>
          </cell>
          <cell r="ER153">
            <v>217.06562805175781</v>
          </cell>
        </row>
        <row r="154">
          <cell r="A154">
            <v>42885</v>
          </cell>
          <cell r="B154">
            <v>222.17100524902344</v>
          </cell>
          <cell r="D154">
            <v>167.03900146484375</v>
          </cell>
          <cell r="G154">
            <v>546.63201904296875</v>
          </cell>
          <cell r="J154">
            <v>374.8900146484375</v>
          </cell>
          <cell r="M154">
            <v>484.11199951171875</v>
          </cell>
          <cell r="N154">
            <v>272.97500610351563</v>
          </cell>
          <cell r="P154">
            <v>297.06600952148438</v>
          </cell>
          <cell r="Q154">
            <v>324.1099853515625</v>
          </cell>
          <cell r="R154">
            <v>383.75100708007813</v>
          </cell>
          <cell r="S154">
            <v>420.93499755859375</v>
          </cell>
          <cell r="T154">
            <v>529.4000244140625</v>
          </cell>
          <cell r="U154">
            <v>392.5880126953125</v>
          </cell>
          <cell r="V154">
            <v>559.26800537109375</v>
          </cell>
          <cell r="W154">
            <v>316.08200073242188</v>
          </cell>
          <cell r="X154">
            <v>395.8330078125</v>
          </cell>
          <cell r="Y154">
            <v>327.4639892578125</v>
          </cell>
          <cell r="Z154">
            <v>389.96600341796875</v>
          </cell>
          <cell r="AA154">
            <v>383.89199829101563</v>
          </cell>
          <cell r="AB154">
            <v>476.44100952148438</v>
          </cell>
          <cell r="AC154">
            <v>442.09500122070313</v>
          </cell>
          <cell r="AD154">
            <v>395.10101318359375</v>
          </cell>
          <cell r="AE154">
            <v>390.2030029296875</v>
          </cell>
          <cell r="AF154">
            <v>519.7459716796875</v>
          </cell>
          <cell r="AG154">
            <v>459.9119873046875</v>
          </cell>
          <cell r="AH154">
            <v>1054.0279541015625</v>
          </cell>
          <cell r="AI154">
            <v>419.864013671875</v>
          </cell>
          <cell r="AJ154">
            <v>351.25698852539063</v>
          </cell>
          <cell r="AK154">
            <v>357.79901123046875</v>
          </cell>
          <cell r="AL154">
            <v>328.6820068359375</v>
          </cell>
          <cell r="AM154">
            <v>384.60101318359375</v>
          </cell>
          <cell r="AN154">
            <v>384.17599487304688</v>
          </cell>
          <cell r="AO154">
            <v>401.62298583984375</v>
          </cell>
          <cell r="AP154">
            <v>365.97100830078125</v>
          </cell>
          <cell r="AQ154">
            <v>383.17001342773438</v>
          </cell>
          <cell r="AR154">
            <v>482.67401123046875</v>
          </cell>
          <cell r="AS154">
            <v>559.5250244140625</v>
          </cell>
          <cell r="AT154">
            <v>375.4429931640625</v>
          </cell>
          <cell r="AU154">
            <v>466.79299926757813</v>
          </cell>
          <cell r="AV154">
            <v>216.75399780273438</v>
          </cell>
          <cell r="AW154">
            <v>214.52200317382813</v>
          </cell>
          <cell r="AX154">
            <v>341.50299072265625</v>
          </cell>
          <cell r="AY154">
            <v>421.7760009765625</v>
          </cell>
          <cell r="BB154">
            <v>401.04098510742188</v>
          </cell>
          <cell r="BE154">
            <v>421.135009765625</v>
          </cell>
          <cell r="BF154">
            <v>385.260009765625</v>
          </cell>
          <cell r="BG154">
            <v>1111.9000244140625</v>
          </cell>
          <cell r="BH154">
            <v>2828.342041015625</v>
          </cell>
          <cell r="BI154">
            <v>1230.626953125</v>
          </cell>
          <cell r="BJ154">
            <v>2057.52197265625</v>
          </cell>
          <cell r="BK154">
            <v>612.385986328125</v>
          </cell>
          <cell r="BL154">
            <v>641.34100341796875</v>
          </cell>
          <cell r="BM154">
            <v>672.54998779296875</v>
          </cell>
          <cell r="BN154">
            <v>794.0469970703125</v>
          </cell>
          <cell r="BO154">
            <v>509.40499877929688</v>
          </cell>
          <cell r="BP154">
            <v>296.17098999023438</v>
          </cell>
          <cell r="BQ154">
            <v>545.16400146484375</v>
          </cell>
          <cell r="BR154">
            <v>430.32501220703125</v>
          </cell>
          <cell r="BS154">
            <v>340.572998046875</v>
          </cell>
          <cell r="BT154">
            <v>433.54400634765625</v>
          </cell>
          <cell r="BU154">
            <v>122.83300018310547</v>
          </cell>
          <cell r="BV154">
            <v>394.94500732421875</v>
          </cell>
          <cell r="BW154">
            <v>295.62701416015625</v>
          </cell>
          <cell r="BX154">
            <v>292.00900268554688</v>
          </cell>
          <cell r="BY154">
            <v>2812.220947265625</v>
          </cell>
          <cell r="BZ154">
            <v>2742.04296875</v>
          </cell>
          <cell r="CA154">
            <v>287.45098876953125</v>
          </cell>
          <cell r="CB154">
            <v>269.4820556640625</v>
          </cell>
          <cell r="CC154">
            <v>269.27899169921875</v>
          </cell>
          <cell r="CD154">
            <v>335.52639770507813</v>
          </cell>
          <cell r="CE154">
            <v>369.73544311523438</v>
          </cell>
          <cell r="CF154">
            <v>342.7161865234375</v>
          </cell>
          <cell r="CG154">
            <v>368.51040649414063</v>
          </cell>
          <cell r="CH154">
            <v>321.05413818359375</v>
          </cell>
          <cell r="CI154">
            <v>741.54541015625</v>
          </cell>
          <cell r="CJ154">
            <v>527.525390625</v>
          </cell>
          <cell r="CK154">
            <v>467.66555786132813</v>
          </cell>
          <cell r="CL154">
            <v>494.65884399414063</v>
          </cell>
          <cell r="CM154">
            <v>1128.8917236328125</v>
          </cell>
          <cell r="CN154">
            <v>343.73898315429688</v>
          </cell>
          <cell r="CO154">
            <v>172.54627990722656</v>
          </cell>
          <cell r="CP154">
            <v>445.6190185546875</v>
          </cell>
          <cell r="CQ154">
            <v>279.19882202148438</v>
          </cell>
          <cell r="CR154">
            <v>371.39590454101563</v>
          </cell>
          <cell r="CS154">
            <v>214.1845703125</v>
          </cell>
          <cell r="CT154">
            <v>461.85739135742188</v>
          </cell>
          <cell r="CU154">
            <v>473.6263427734375</v>
          </cell>
          <cell r="CV154">
            <v>247.80389404296875</v>
          </cell>
          <cell r="CW154">
            <v>218.51545715332031</v>
          </cell>
          <cell r="CX154">
            <v>421.419677734375</v>
          </cell>
          <cell r="CY154">
            <v>191.18453979492188</v>
          </cell>
          <cell r="CZ154">
            <v>462.40093994140625</v>
          </cell>
          <cell r="DA154">
            <v>175.66191101074219</v>
          </cell>
          <cell r="DB154">
            <v>226.53866577148438</v>
          </cell>
          <cell r="DC154">
            <v>209.18408203125</v>
          </cell>
          <cell r="DD154">
            <v>377.11184692382813</v>
          </cell>
          <cell r="DE154">
            <v>671.7322998046875</v>
          </cell>
          <cell r="DF154">
            <v>175.24966430664063</v>
          </cell>
          <cell r="DG154">
            <v>204.08950805664063</v>
          </cell>
          <cell r="DH154">
            <v>216.45449829101563</v>
          </cell>
          <cell r="DI154">
            <v>280.2164306640625</v>
          </cell>
          <cell r="DJ154">
            <v>334.62030029296875</v>
          </cell>
          <cell r="DK154">
            <v>252.48709106445313</v>
          </cell>
          <cell r="DL154">
            <v>1712.740234375</v>
          </cell>
          <cell r="DM154">
            <v>289.34811401367188</v>
          </cell>
          <cell r="DN154">
            <v>234.16542053222656</v>
          </cell>
          <cell r="DO154">
            <v>165.78822326660156</v>
          </cell>
          <cell r="DQ154">
            <v>1011.7739868164063</v>
          </cell>
          <cell r="DR154">
            <v>2412.909912109375</v>
          </cell>
          <cell r="DS154">
            <v>250.54965209960938</v>
          </cell>
          <cell r="DT154">
            <v>132.61625671386719</v>
          </cell>
          <cell r="DV154">
            <v>42885</v>
          </cell>
          <cell r="DW154">
            <v>42885</v>
          </cell>
          <cell r="DX154">
            <v>490.50900268554688</v>
          </cell>
          <cell r="DY154">
            <v>236.86599731445313</v>
          </cell>
          <cell r="DZ154">
            <v>447.61700439453125</v>
          </cell>
          <cell r="EA154">
            <v>552.1619873046875</v>
          </cell>
          <cell r="EB154">
            <v>333.71600341796875</v>
          </cell>
          <cell r="EC154">
            <v>520.73199462890625</v>
          </cell>
          <cell r="ED154">
            <v>390.75</v>
          </cell>
          <cell r="EE154">
            <v>412.03399658203125</v>
          </cell>
          <cell r="EF154">
            <v>425.2659912109375</v>
          </cell>
          <cell r="EG154">
            <v>413.50900268554688</v>
          </cell>
          <cell r="EH154">
            <v>346.91400146484375</v>
          </cell>
          <cell r="EI154">
            <v>320.49600219726563</v>
          </cell>
          <cell r="EJ154">
            <v>484.55801391601563</v>
          </cell>
          <cell r="EK154">
            <v>327.20001220703125</v>
          </cell>
          <cell r="EL154">
            <v>372.55398559570313</v>
          </cell>
          <cell r="EM154">
            <v>216.65400695800781</v>
          </cell>
          <cell r="EN154">
            <v>223.29800415039063</v>
          </cell>
          <cell r="EO154">
            <v>334.2340087890625</v>
          </cell>
          <cell r="EP154">
            <v>219.96644592285156</v>
          </cell>
          <cell r="EQ154">
            <v>213.18780517578125</v>
          </cell>
          <cell r="ER154">
            <v>217.17948913574219</v>
          </cell>
        </row>
        <row r="155">
          <cell r="A155">
            <v>42886</v>
          </cell>
          <cell r="B155">
            <v>221.33500671386719</v>
          </cell>
          <cell r="D155">
            <v>167.04499816894531</v>
          </cell>
          <cell r="G155">
            <v>547.405029296875</v>
          </cell>
          <cell r="J155">
            <v>375.04501342773438</v>
          </cell>
          <cell r="M155">
            <v>484.07199096679688</v>
          </cell>
          <cell r="N155">
            <v>273.03900146484375</v>
          </cell>
          <cell r="P155">
            <v>297.2550048828125</v>
          </cell>
          <cell r="Q155">
            <v>324.28900146484375</v>
          </cell>
          <cell r="R155">
            <v>383.7080078125</v>
          </cell>
          <cell r="S155">
            <v>421.24798583984375</v>
          </cell>
          <cell r="T155">
            <v>528.5989990234375</v>
          </cell>
          <cell r="U155">
            <v>392.67800903320313</v>
          </cell>
          <cell r="V155">
            <v>558.9840087890625</v>
          </cell>
          <cell r="W155">
            <v>314.59201049804688</v>
          </cell>
          <cell r="X155">
            <v>396.00399780273438</v>
          </cell>
          <cell r="Y155">
            <v>327.63699340820313</v>
          </cell>
          <cell r="Z155">
            <v>389.36700439453125</v>
          </cell>
          <cell r="AA155">
            <v>384.9530029296875</v>
          </cell>
          <cell r="AB155">
            <v>472.302001953125</v>
          </cell>
          <cell r="AC155">
            <v>441.66000366210938</v>
          </cell>
          <cell r="AD155">
            <v>395.27398681640625</v>
          </cell>
          <cell r="AE155">
            <v>390.38400268554688</v>
          </cell>
          <cell r="AF155">
            <v>519.16302490234375</v>
          </cell>
          <cell r="AG155">
            <v>459.90499877929688</v>
          </cell>
          <cell r="AH155">
            <v>1053.97705078125</v>
          </cell>
          <cell r="AI155">
            <v>420.08599853515625</v>
          </cell>
          <cell r="AJ155">
            <v>351.44198608398438</v>
          </cell>
          <cell r="AK155">
            <v>357.87399291992188</v>
          </cell>
          <cell r="AL155">
            <v>328.81900024414063</v>
          </cell>
          <cell r="AM155">
            <v>384.34500122070313</v>
          </cell>
          <cell r="AN155">
            <v>384.3389892578125</v>
          </cell>
          <cell r="AO155">
            <v>401.57400512695313</v>
          </cell>
          <cell r="AP155">
            <v>366.12899780273438</v>
          </cell>
          <cell r="AQ155">
            <v>383.26901245117188</v>
          </cell>
          <cell r="AR155">
            <v>482.84600830078125</v>
          </cell>
          <cell r="AS155">
            <v>559.63702392578125</v>
          </cell>
          <cell r="AT155">
            <v>375.4110107421875</v>
          </cell>
          <cell r="AU155">
            <v>466.6610107421875</v>
          </cell>
          <cell r="AV155">
            <v>216.83799743652344</v>
          </cell>
          <cell r="AW155">
            <v>214.57400512695313</v>
          </cell>
          <cell r="AX155">
            <v>341.74600219726563</v>
          </cell>
          <cell r="AY155">
            <v>421.91598510742188</v>
          </cell>
          <cell r="BB155">
            <v>400.62899780273438</v>
          </cell>
          <cell r="BE155">
            <v>421.1409912109375</v>
          </cell>
          <cell r="BF155">
            <v>385.31201171875</v>
          </cell>
          <cell r="BG155">
            <v>1111.8570556640625</v>
          </cell>
          <cell r="BH155">
            <v>2831.677001953125</v>
          </cell>
          <cell r="BI155">
            <v>1230.6839599609375</v>
          </cell>
          <cell r="BJ155">
            <v>2058.64599609375</v>
          </cell>
          <cell r="BK155">
            <v>613.98199462890625</v>
          </cell>
          <cell r="BL155">
            <v>642.08502197265625</v>
          </cell>
          <cell r="BM155">
            <v>673.42401123046875</v>
          </cell>
          <cell r="BN155">
            <v>794.864990234375</v>
          </cell>
          <cell r="BO155">
            <v>509.68701171875</v>
          </cell>
          <cell r="BP155">
            <v>296.5360107421875</v>
          </cell>
          <cell r="BQ155">
            <v>545.87298583984375</v>
          </cell>
          <cell r="BR155">
            <v>430.47500610351563</v>
          </cell>
          <cell r="BS155">
            <v>340.66400146484375</v>
          </cell>
          <cell r="BT155">
            <v>432.89999389648438</v>
          </cell>
          <cell r="BU155">
            <v>122.47899627685547</v>
          </cell>
          <cell r="BV155">
            <v>395.00601196289063</v>
          </cell>
          <cell r="BW155">
            <v>295.760009765625</v>
          </cell>
          <cell r="BX155">
            <v>292.05099487304688</v>
          </cell>
          <cell r="BY155">
            <v>2812.741943359375</v>
          </cell>
          <cell r="BZ155">
            <v>2742.532958984375</v>
          </cell>
          <cell r="CA155">
            <v>287.739990234375</v>
          </cell>
          <cell r="CB155">
            <v>269.67257690429688</v>
          </cell>
          <cell r="CC155">
            <v>269.37176513671875</v>
          </cell>
          <cell r="CD155">
            <v>335.70651245117188</v>
          </cell>
          <cell r="CE155">
            <v>369.38619995117188</v>
          </cell>
          <cell r="CF155">
            <v>342.875732421875</v>
          </cell>
          <cell r="CG155">
            <v>368.669921875</v>
          </cell>
          <cell r="CH155">
            <v>321.62423706054688</v>
          </cell>
          <cell r="CI155">
            <v>741.57598876953125</v>
          </cell>
          <cell r="CJ155">
            <v>527.3734130859375</v>
          </cell>
          <cell r="CK155">
            <v>468.03076171875</v>
          </cell>
          <cell r="CL155">
            <v>494.50430297851563</v>
          </cell>
          <cell r="CM155">
            <v>1126.504638671875</v>
          </cell>
          <cell r="CN155">
            <v>343.90628051757813</v>
          </cell>
          <cell r="CO155">
            <v>172.56932067871094</v>
          </cell>
          <cell r="CP155">
            <v>445.28814697265625</v>
          </cell>
          <cell r="CQ155">
            <v>279.33432006835938</v>
          </cell>
          <cell r="CR155">
            <v>371.43017578125</v>
          </cell>
          <cell r="CS155">
            <v>214.28520202636719</v>
          </cell>
          <cell r="CT155">
            <v>462.0166015625</v>
          </cell>
          <cell r="CU155">
            <v>473.56378173828125</v>
          </cell>
          <cell r="CV155">
            <v>247.83784484863281</v>
          </cell>
          <cell r="CW155">
            <v>218.6300048828125</v>
          </cell>
          <cell r="CX155">
            <v>420.82089233398438</v>
          </cell>
          <cell r="CY155">
            <v>191.30717468261719</v>
          </cell>
          <cell r="CZ155">
            <v>462.845458984375</v>
          </cell>
          <cell r="DA155">
            <v>175.76644897460938</v>
          </cell>
          <cell r="DB155">
            <v>226.50904846191406</v>
          </cell>
          <cell r="DC155">
            <v>209.33757019042969</v>
          </cell>
          <cell r="DD155">
            <v>379.94479370117188</v>
          </cell>
          <cell r="DE155">
            <v>672.28009033203125</v>
          </cell>
          <cell r="DF155">
            <v>175.25263977050781</v>
          </cell>
          <cell r="DG155">
            <v>204.35621643066406</v>
          </cell>
          <cell r="DH155">
            <v>216.72250366210938</v>
          </cell>
          <cell r="DI155">
            <v>280.24050903320313</v>
          </cell>
          <cell r="DJ155">
            <v>334.7855224609375</v>
          </cell>
          <cell r="DK155">
            <v>252.60725402832031</v>
          </cell>
          <cell r="DL155">
            <v>1713.6011962890625</v>
          </cell>
          <cell r="DM155">
            <v>289.16598510742188</v>
          </cell>
          <cell r="DN155">
            <v>234.18157958984375</v>
          </cell>
          <cell r="DO155">
            <v>165.7353515625</v>
          </cell>
          <cell r="DQ155">
            <v>1005.3259887695313</v>
          </cell>
          <cell r="DR155">
            <v>2411.800048828125</v>
          </cell>
          <cell r="DS155">
            <v>250.54750061035156</v>
          </cell>
          <cell r="DT155">
            <v>132.66552734375</v>
          </cell>
          <cell r="DV155">
            <v>42886</v>
          </cell>
          <cell r="DW155">
            <v>42886</v>
          </cell>
          <cell r="DX155">
            <v>488.97299194335938</v>
          </cell>
          <cell r="DY155">
            <v>237.03700256347656</v>
          </cell>
          <cell r="DZ155">
            <v>448.53900146484375</v>
          </cell>
          <cell r="EA155">
            <v>552.677978515625</v>
          </cell>
          <cell r="EB155">
            <v>333.94100952148438</v>
          </cell>
          <cell r="EC155">
            <v>520.989013671875</v>
          </cell>
          <cell r="ED155">
            <v>390.92498779296875</v>
          </cell>
          <cell r="EE155">
            <v>411.94500732421875</v>
          </cell>
          <cell r="EF155">
            <v>425.4580078125</v>
          </cell>
          <cell r="EG155">
            <v>413.9169921875</v>
          </cell>
          <cell r="EH155">
            <v>347.01800537109375</v>
          </cell>
          <cell r="EI155">
            <v>320.92999267578125</v>
          </cell>
          <cell r="EJ155">
            <v>484.79598999023438</v>
          </cell>
          <cell r="EK155">
            <v>327.27301025390625</v>
          </cell>
          <cell r="EL155">
            <v>372.58499145507813</v>
          </cell>
          <cell r="EM155">
            <v>216.72700500488281</v>
          </cell>
          <cell r="EN155">
            <v>223.39300537109375</v>
          </cell>
          <cell r="EO155">
            <v>334.34201049804688</v>
          </cell>
          <cell r="EP155">
            <v>220.09812927246094</v>
          </cell>
          <cell r="EQ155">
            <v>213.18357849121094</v>
          </cell>
          <cell r="ER155">
            <v>217.30282592773438</v>
          </cell>
        </row>
        <row r="156">
          <cell r="A156">
            <v>42887</v>
          </cell>
          <cell r="B156">
            <v>220.82899475097656</v>
          </cell>
          <cell r="D156">
            <v>167.04600524902344</v>
          </cell>
          <cell r="G156">
            <v>548.010986328125</v>
          </cell>
          <cell r="J156">
            <v>375.21600341796875</v>
          </cell>
          <cell r="M156">
            <v>484.093994140625</v>
          </cell>
          <cell r="N156">
            <v>273.1669921875</v>
          </cell>
          <cell r="P156">
            <v>297.25</v>
          </cell>
          <cell r="Q156">
            <v>324.385009765625</v>
          </cell>
          <cell r="R156">
            <v>383.66500854492188</v>
          </cell>
          <cell r="S156">
            <v>421.65899658203125</v>
          </cell>
          <cell r="T156">
            <v>528.59698486328125</v>
          </cell>
          <cell r="U156">
            <v>392.80599975585938</v>
          </cell>
          <cell r="V156">
            <v>559.35797119140625</v>
          </cell>
          <cell r="W156">
            <v>313.86898803710938</v>
          </cell>
          <cell r="X156">
            <v>395.90200805664063</v>
          </cell>
          <cell r="Y156">
            <v>327.76199340820313</v>
          </cell>
          <cell r="Z156">
            <v>389.61700439453125</v>
          </cell>
          <cell r="AA156">
            <v>384.91799926757813</v>
          </cell>
          <cell r="AB156">
            <v>471.70098876953125</v>
          </cell>
          <cell r="AC156">
            <v>441.88900756835938</v>
          </cell>
          <cell r="AD156">
            <v>395.40200805664063</v>
          </cell>
          <cell r="AE156">
            <v>390.44900512695313</v>
          </cell>
          <cell r="AF156">
            <v>519.4520263671875</v>
          </cell>
          <cell r="AG156">
            <v>460.20498657226563</v>
          </cell>
          <cell r="AH156">
            <v>1054.43505859375</v>
          </cell>
          <cell r="AI156">
            <v>420.44400024414063</v>
          </cell>
          <cell r="AJ156">
            <v>351.56298828125</v>
          </cell>
          <cell r="AK156">
            <v>357.90701293945313</v>
          </cell>
          <cell r="AL156">
            <v>328.91900634765625</v>
          </cell>
          <cell r="AM156">
            <v>384.09500122070313</v>
          </cell>
          <cell r="AN156">
            <v>384.34698486328125</v>
          </cell>
          <cell r="AO156">
            <v>401.76400756835938</v>
          </cell>
          <cell r="AP156">
            <v>366.14898681640625</v>
          </cell>
          <cell r="AQ156">
            <v>383.41400146484375</v>
          </cell>
          <cell r="AR156">
            <v>483.00299072265625</v>
          </cell>
          <cell r="AS156">
            <v>559.84100341796875</v>
          </cell>
          <cell r="AT156">
            <v>375.44198608398438</v>
          </cell>
          <cell r="AU156">
            <v>466.78201293945313</v>
          </cell>
          <cell r="AV156">
            <v>216.9010009765625</v>
          </cell>
          <cell r="AW156">
            <v>214.6510009765625</v>
          </cell>
          <cell r="AX156">
            <v>341.70999145507813</v>
          </cell>
          <cell r="AY156">
            <v>422.05398559570313</v>
          </cell>
          <cell r="BB156">
            <v>400.30499267578125</v>
          </cell>
          <cell r="BE156">
            <v>421.364013671875</v>
          </cell>
          <cell r="BF156">
            <v>385.42001342773438</v>
          </cell>
          <cell r="BG156">
            <v>1112.532958984375</v>
          </cell>
          <cell r="BH156">
            <v>2828.9609375</v>
          </cell>
          <cell r="BI156">
            <v>1232.08203125</v>
          </cell>
          <cell r="BJ156">
            <v>2056.699951171875</v>
          </cell>
          <cell r="BK156">
            <v>613.1810302734375</v>
          </cell>
          <cell r="BL156">
            <v>641.3759765625</v>
          </cell>
          <cell r="BM156">
            <v>672.822021484375</v>
          </cell>
          <cell r="BN156">
            <v>794.094970703125</v>
          </cell>
          <cell r="BO156">
            <v>509.49200439453125</v>
          </cell>
          <cell r="BP156">
            <v>296.40399169921875</v>
          </cell>
          <cell r="BQ156">
            <v>545.68499755859375</v>
          </cell>
          <cell r="BR156">
            <v>431.06298828125</v>
          </cell>
          <cell r="BS156">
            <v>341.02301025390625</v>
          </cell>
          <cell r="BT156">
            <v>433.15798950195313</v>
          </cell>
          <cell r="BU156">
            <v>122.11699676513672</v>
          </cell>
          <cell r="BV156">
            <v>395.50799560546875</v>
          </cell>
          <cell r="BW156">
            <v>295.8389892578125</v>
          </cell>
          <cell r="BX156">
            <v>291.90899658203125</v>
          </cell>
          <cell r="BY156">
            <v>2817.10888671875</v>
          </cell>
          <cell r="BZ156">
            <v>2742.930908203125</v>
          </cell>
          <cell r="CA156">
            <v>287.49398803710938</v>
          </cell>
          <cell r="CB156">
            <v>269.45120239257813</v>
          </cell>
          <cell r="CC156">
            <v>269.47286987304688</v>
          </cell>
          <cell r="CD156">
            <v>335.88916015625</v>
          </cell>
          <cell r="CE156">
            <v>369.16302490234375</v>
          </cell>
          <cell r="CF156">
            <v>342.99566650390625</v>
          </cell>
          <cell r="CG156">
            <v>368.72286987304688</v>
          </cell>
          <cell r="CH156">
            <v>322.05569458007813</v>
          </cell>
          <cell r="CI156">
            <v>742.04583740234375</v>
          </cell>
          <cell r="CJ156">
            <v>527.801025390625</v>
          </cell>
          <cell r="CK156">
            <v>468.5711669921875</v>
          </cell>
          <cell r="CL156">
            <v>494.55487060546875</v>
          </cell>
          <cell r="CM156">
            <v>1126.96533203125</v>
          </cell>
          <cell r="CN156">
            <v>343.9951171875</v>
          </cell>
          <cell r="CO156">
            <v>172.57664489746094</v>
          </cell>
          <cell r="CP156">
            <v>445.26229858398438</v>
          </cell>
          <cell r="CQ156">
            <v>279.38693237304688</v>
          </cell>
          <cell r="CR156">
            <v>371.28598022460938</v>
          </cell>
          <cell r="CS156">
            <v>214.33697509765625</v>
          </cell>
          <cell r="CT156">
            <v>462.21343994140625</v>
          </cell>
          <cell r="CU156">
            <v>473.9075927734375</v>
          </cell>
          <cell r="CV156">
            <v>247.85343933105469</v>
          </cell>
          <cell r="CW156">
            <v>218.47154235839844</v>
          </cell>
          <cell r="CX156">
            <v>421.45761108398438</v>
          </cell>
          <cell r="CY156">
            <v>191.41091918945313</v>
          </cell>
          <cell r="CZ156">
            <v>462.78634643554688</v>
          </cell>
          <cell r="DA156">
            <v>175.864013671875</v>
          </cell>
          <cell r="DB156">
            <v>226.6512451171875</v>
          </cell>
          <cell r="DC156">
            <v>209.67529296875</v>
          </cell>
          <cell r="DD156">
            <v>379.832763671875</v>
          </cell>
          <cell r="DE156">
            <v>672.7247314453125</v>
          </cell>
          <cell r="DF156">
            <v>175.31391906738281</v>
          </cell>
          <cell r="DG156">
            <v>204.39845275878906</v>
          </cell>
          <cell r="DH156">
            <v>216.74534606933594</v>
          </cell>
          <cell r="DI156">
            <v>280.275634765625</v>
          </cell>
          <cell r="DJ156">
            <v>334.89007568359375</v>
          </cell>
          <cell r="DK156">
            <v>252.73284912109375</v>
          </cell>
          <cell r="DL156">
            <v>1714.246337890625</v>
          </cell>
          <cell r="DM156">
            <v>289.29193115234375</v>
          </cell>
          <cell r="DN156">
            <v>234.05035400390625</v>
          </cell>
          <cell r="DO156">
            <v>165.77699279785156</v>
          </cell>
          <cell r="DQ156">
            <v>1008.469970703125</v>
          </cell>
          <cell r="DR156">
            <v>2430.06005859375</v>
          </cell>
          <cell r="DS156">
            <v>251.09815979003906</v>
          </cell>
          <cell r="DT156">
            <v>132.74325561523438</v>
          </cell>
          <cell r="DV156">
            <v>42887</v>
          </cell>
          <cell r="DW156">
            <v>42887</v>
          </cell>
          <cell r="DX156">
            <v>490.010009765625</v>
          </cell>
          <cell r="DY156">
            <v>237.26899719238281</v>
          </cell>
          <cell r="DZ156">
            <v>448.77200317382813</v>
          </cell>
          <cell r="EA156">
            <v>553.24298095703125</v>
          </cell>
          <cell r="EB156">
            <v>334.0469970703125</v>
          </cell>
          <cell r="EC156">
            <v>521.260009765625</v>
          </cell>
          <cell r="ED156">
            <v>391.19198608398438</v>
          </cell>
          <cell r="EE156">
            <v>412.593994140625</v>
          </cell>
          <cell r="EF156">
            <v>425.72900390625</v>
          </cell>
          <cell r="EG156">
            <v>414.52899169921875</v>
          </cell>
          <cell r="EH156">
            <v>347.53399658203125</v>
          </cell>
          <cell r="EI156">
            <v>321.54598999023438</v>
          </cell>
          <cell r="EJ156">
            <v>485.17898559570313</v>
          </cell>
          <cell r="EK156">
            <v>327.52398681640625</v>
          </cell>
          <cell r="EL156">
            <v>373.12799072265625</v>
          </cell>
          <cell r="EM156">
            <v>216.83700561523438</v>
          </cell>
          <cell r="EN156">
            <v>223.67999267578125</v>
          </cell>
          <cell r="EO156">
            <v>334.55599975585938</v>
          </cell>
          <cell r="EP156">
            <v>220.31080627441406</v>
          </cell>
          <cell r="EQ156">
            <v>213.4298095703125</v>
          </cell>
          <cell r="ER156">
            <v>217.52426147460938</v>
          </cell>
        </row>
        <row r="157">
          <cell r="A157">
            <v>42888</v>
          </cell>
          <cell r="B157">
            <v>220.843994140625</v>
          </cell>
          <cell r="D157">
            <v>167.08000183105469</v>
          </cell>
          <cell r="G157">
            <v>548.72698974609375</v>
          </cell>
          <cell r="J157">
            <v>375.48199462890625</v>
          </cell>
          <cell r="M157">
            <v>484.4840087890625</v>
          </cell>
          <cell r="N157">
            <v>273.38699340820313</v>
          </cell>
          <cell r="P157">
            <v>297.51901245117188</v>
          </cell>
          <cell r="Q157">
            <v>324.6929931640625</v>
          </cell>
          <cell r="R157">
            <v>384.15499877929688</v>
          </cell>
          <cell r="S157">
            <v>422.00100708007813</v>
          </cell>
          <cell r="T157">
            <v>529.1929931640625</v>
          </cell>
          <cell r="U157">
            <v>393.2340087890625</v>
          </cell>
          <cell r="V157">
            <v>559.64300537109375</v>
          </cell>
          <cell r="W157">
            <v>314.885986328125</v>
          </cell>
          <cell r="X157">
            <v>396.51199340820313</v>
          </cell>
          <cell r="Y157">
            <v>328.0780029296875</v>
          </cell>
          <cell r="Z157">
            <v>389.69100952148438</v>
          </cell>
          <cell r="AA157">
            <v>385.35299682617188</v>
          </cell>
          <cell r="AB157">
            <v>473.49398803710938</v>
          </cell>
          <cell r="AC157">
            <v>442.73199462890625</v>
          </cell>
          <cell r="AD157">
            <v>395.4630126953125</v>
          </cell>
          <cell r="AE157">
            <v>390.51800537109375</v>
          </cell>
          <cell r="AF157">
            <v>519.5999755859375</v>
          </cell>
          <cell r="AG157">
            <v>460.62600708007813</v>
          </cell>
          <cell r="AH157">
            <v>1054.791015625</v>
          </cell>
          <cell r="AI157">
            <v>421.12399291992188</v>
          </cell>
          <cell r="AJ157">
            <v>351.864013671875</v>
          </cell>
          <cell r="AK157">
            <v>358.30599975585938</v>
          </cell>
          <cell r="AL157">
            <v>329.156005859375</v>
          </cell>
          <cell r="AM157">
            <v>384.86599731445313</v>
          </cell>
          <cell r="AN157">
            <v>384.77499389648438</v>
          </cell>
          <cell r="AO157">
            <v>402.25698852539063</v>
          </cell>
          <cell r="AP157">
            <v>366.45498657226563</v>
          </cell>
          <cell r="AQ157">
            <v>383.70700073242188</v>
          </cell>
          <cell r="AR157">
            <v>483.35400390625</v>
          </cell>
          <cell r="AS157">
            <v>560.14398193359375</v>
          </cell>
          <cell r="AT157">
            <v>376.12399291992188</v>
          </cell>
          <cell r="AU157">
            <v>467.13400268554688</v>
          </cell>
          <cell r="AV157">
            <v>217.23100280761719</v>
          </cell>
          <cell r="AW157">
            <v>214.91400146484375</v>
          </cell>
          <cell r="AX157">
            <v>342.09698486328125</v>
          </cell>
          <cell r="AY157">
            <v>422.70199584960938</v>
          </cell>
          <cell r="BB157">
            <v>400.99099731445313</v>
          </cell>
          <cell r="BE157">
            <v>421.364013671875</v>
          </cell>
          <cell r="BF157">
            <v>385.82400512695313</v>
          </cell>
          <cell r="BG157">
            <v>1115.3690185546875</v>
          </cell>
          <cell r="BH157">
            <v>2839.594970703125</v>
          </cell>
          <cell r="BI157">
            <v>1233.3270263671875</v>
          </cell>
          <cell r="BJ157">
            <v>2060.10693359375</v>
          </cell>
          <cell r="BK157">
            <v>616.760009765625</v>
          </cell>
          <cell r="BL157">
            <v>643.58197021484375</v>
          </cell>
          <cell r="BM157">
            <v>675.343994140625</v>
          </cell>
          <cell r="BN157">
            <v>797.07598876953125</v>
          </cell>
          <cell r="BO157">
            <v>510.65200805664063</v>
          </cell>
          <cell r="BP157">
            <v>297.18701171875</v>
          </cell>
          <cell r="BQ157">
            <v>546.88702392578125</v>
          </cell>
          <cell r="BR157">
            <v>431.63299560546875</v>
          </cell>
          <cell r="BS157">
            <v>341.20401000976563</v>
          </cell>
          <cell r="BT157">
            <v>433.69500732421875</v>
          </cell>
          <cell r="BU157">
            <v>122.32099914550781</v>
          </cell>
          <cell r="BV157">
            <v>395.89898681640625</v>
          </cell>
          <cell r="BW157">
            <v>296.11599731445313</v>
          </cell>
          <cell r="BX157">
            <v>292.260009765625</v>
          </cell>
          <cell r="BY157">
            <v>2819.215087890625</v>
          </cell>
          <cell r="BZ157">
            <v>2743.2041015625</v>
          </cell>
          <cell r="CA157">
            <v>288.31100463867188</v>
          </cell>
          <cell r="CB157">
            <v>270.1580810546875</v>
          </cell>
          <cell r="CC157">
            <v>269.69253540039063</v>
          </cell>
          <cell r="CD157">
            <v>336.14663696289063</v>
          </cell>
          <cell r="CE157">
            <v>369.85379028320313</v>
          </cell>
          <cell r="CF157">
            <v>343.2650146484375</v>
          </cell>
          <cell r="CG157">
            <v>369.0645751953125</v>
          </cell>
          <cell r="CH157">
            <v>322.4776611328125</v>
          </cell>
          <cell r="CI157">
            <v>742.25164794921875</v>
          </cell>
          <cell r="CJ157">
            <v>528.19659423828125</v>
          </cell>
          <cell r="CK157">
            <v>468.796875</v>
          </cell>
          <cell r="CL157">
            <v>494.75253295898438</v>
          </cell>
          <cell r="CM157">
            <v>1127.6683349609375</v>
          </cell>
          <cell r="CN157">
            <v>344.11782836914063</v>
          </cell>
          <cell r="CO157">
            <v>172.80592346191406</v>
          </cell>
          <cell r="CP157">
            <v>446.0198974609375</v>
          </cell>
          <cell r="CQ157">
            <v>279.56454467773438</v>
          </cell>
          <cell r="CR157">
            <v>371.93157958984375</v>
          </cell>
          <cell r="CS157">
            <v>214.65348815917969</v>
          </cell>
          <cell r="CT157">
            <v>462.12472534179688</v>
          </cell>
          <cell r="CU157">
            <v>474.51373291015625</v>
          </cell>
          <cell r="CV157">
            <v>248.08982849121094</v>
          </cell>
          <cell r="CW157">
            <v>218.73663330078125</v>
          </cell>
          <cell r="CX157">
            <v>422.4095458984375</v>
          </cell>
          <cell r="CY157">
            <v>191.55764770507813</v>
          </cell>
          <cell r="CZ157">
            <v>463.49984741210938</v>
          </cell>
          <cell r="DA157">
            <v>175.94279479980469</v>
          </cell>
          <cell r="DB157">
            <v>227.04740905761719</v>
          </cell>
          <cell r="DC157">
            <v>209.93032836914063</v>
          </cell>
          <cell r="DD157">
            <v>379.8240966796875</v>
          </cell>
          <cell r="DE157">
            <v>673.25628662109375</v>
          </cell>
          <cell r="DF157">
            <v>175.46475219726563</v>
          </cell>
          <cell r="DG157">
            <v>204.8216552734375</v>
          </cell>
          <cell r="DH157">
            <v>216.80931091308594</v>
          </cell>
          <cell r="DI157">
            <v>280.35397338867188</v>
          </cell>
          <cell r="DJ157">
            <v>335.01885986328125</v>
          </cell>
          <cell r="DK157">
            <v>252.43827819824219</v>
          </cell>
          <cell r="DL157">
            <v>1714.931640625</v>
          </cell>
          <cell r="DM157">
            <v>289.2926025390625</v>
          </cell>
          <cell r="DN157">
            <v>234.29408264160156</v>
          </cell>
          <cell r="DO157">
            <v>165.88970947265625</v>
          </cell>
          <cell r="DQ157">
            <v>1015.0800170898438</v>
          </cell>
          <cell r="DR157">
            <v>2439.070068359375</v>
          </cell>
          <cell r="DS157">
            <v>251.33932495117188</v>
          </cell>
          <cell r="DT157">
            <v>132.78950500488281</v>
          </cell>
          <cell r="DV157">
            <v>42888</v>
          </cell>
          <cell r="DW157">
            <v>42888</v>
          </cell>
          <cell r="DX157">
            <v>489.30599975585938</v>
          </cell>
          <cell r="DY157">
            <v>237.4429931640625</v>
          </cell>
          <cell r="DZ157">
            <v>449.38699340820313</v>
          </cell>
          <cell r="EA157">
            <v>553.41900634765625</v>
          </cell>
          <cell r="EB157">
            <v>334.36099243164063</v>
          </cell>
          <cell r="EC157">
            <v>522.27398681640625</v>
          </cell>
          <cell r="ED157">
            <v>392.16400146484375</v>
          </cell>
          <cell r="EE157">
            <v>413.42599487304688</v>
          </cell>
          <cell r="EF157">
            <v>426.42898559570313</v>
          </cell>
          <cell r="EG157">
            <v>414.81201171875</v>
          </cell>
          <cell r="EH157">
            <v>347.94900512695313</v>
          </cell>
          <cell r="EI157">
            <v>322.20001220703125</v>
          </cell>
          <cell r="EJ157">
            <v>485.64498901367188</v>
          </cell>
          <cell r="EK157">
            <v>328.07901000976563</v>
          </cell>
          <cell r="EL157">
            <v>373.42498779296875</v>
          </cell>
          <cell r="EM157">
            <v>217.08599853515625</v>
          </cell>
          <cell r="EN157">
            <v>225.302001953125</v>
          </cell>
          <cell r="EO157">
            <v>335.14801025390625</v>
          </cell>
          <cell r="EP157">
            <v>220.64004516601563</v>
          </cell>
          <cell r="EQ157">
            <v>213.64640808105469</v>
          </cell>
          <cell r="ER157">
            <v>217.84269714355469</v>
          </cell>
        </row>
        <row r="158">
          <cell r="A158">
            <v>42891</v>
          </cell>
          <cell r="B158">
            <v>221.07699584960938</v>
          </cell>
          <cell r="D158">
            <v>167.06700134277344</v>
          </cell>
          <cell r="G158">
            <v>548.09600830078125</v>
          </cell>
          <cell r="J158">
            <v>375.91500854492188</v>
          </cell>
          <cell r="M158">
            <v>484.99099731445313</v>
          </cell>
          <cell r="N158">
            <v>273.3909912109375</v>
          </cell>
          <cell r="P158">
            <v>297.64700317382813</v>
          </cell>
          <cell r="Q158">
            <v>324.8590087890625</v>
          </cell>
          <cell r="R158">
            <v>384.66799926757813</v>
          </cell>
          <cell r="S158">
            <v>422.08499145507813</v>
          </cell>
          <cell r="T158">
            <v>529.37298583984375</v>
          </cell>
          <cell r="U158">
            <v>393.5780029296875</v>
          </cell>
          <cell r="V158">
            <v>560.24298095703125</v>
          </cell>
          <cell r="W158">
            <v>314.20901489257813</v>
          </cell>
          <cell r="X158">
            <v>396.49798583984375</v>
          </cell>
          <cell r="Y158">
            <v>328.2969970703125</v>
          </cell>
          <cell r="Z158">
            <v>390.072998046875</v>
          </cell>
          <cell r="AA158">
            <v>385.41900634765625</v>
          </cell>
          <cell r="AB158">
            <v>473.04598999023438</v>
          </cell>
          <cell r="AC158">
            <v>443.42098999023438</v>
          </cell>
          <cell r="AD158">
            <v>395.5889892578125</v>
          </cell>
          <cell r="AE158">
            <v>390.614013671875</v>
          </cell>
          <cell r="AF158">
            <v>520.155029296875</v>
          </cell>
          <cell r="AG158">
            <v>460.739013671875</v>
          </cell>
          <cell r="AH158">
            <v>1055.218017578125</v>
          </cell>
          <cell r="AI158">
            <v>421.02099609375</v>
          </cell>
          <cell r="AJ158">
            <v>352.27200317382813</v>
          </cell>
          <cell r="AK158">
            <v>358.63800048828125</v>
          </cell>
          <cell r="AL158">
            <v>328.85598754882813</v>
          </cell>
          <cell r="AM158">
            <v>385.56600952148438</v>
          </cell>
          <cell r="AN158">
            <v>384.94100952148438</v>
          </cell>
          <cell r="AO158">
            <v>402.64999389648438</v>
          </cell>
          <cell r="AP158">
            <v>366.5889892578125</v>
          </cell>
          <cell r="AQ158">
            <v>384.14700317382813</v>
          </cell>
          <cell r="AR158">
            <v>483.82598876953125</v>
          </cell>
          <cell r="AS158">
            <v>559.97998046875</v>
          </cell>
          <cell r="AT158">
            <v>376.42898559570313</v>
          </cell>
          <cell r="AU158">
            <v>467.4530029296875</v>
          </cell>
          <cell r="AV158">
            <v>217.4010009765625</v>
          </cell>
          <cell r="AW158">
            <v>215.09100341796875</v>
          </cell>
          <cell r="AX158">
            <v>342.15798950195313</v>
          </cell>
          <cell r="AY158">
            <v>423.0360107421875</v>
          </cell>
          <cell r="BB158">
            <v>402.3699951171875</v>
          </cell>
          <cell r="BE158">
            <v>421.55899047851563</v>
          </cell>
          <cell r="BF158">
            <v>386.09298706054688</v>
          </cell>
          <cell r="BG158">
            <v>1116.572021484375</v>
          </cell>
          <cell r="BH158">
            <v>2836.173095703125</v>
          </cell>
          <cell r="BI158">
            <v>1233.9000244140625</v>
          </cell>
          <cell r="BJ158">
            <v>2059.611083984375</v>
          </cell>
          <cell r="BK158">
            <v>615.4940185546875</v>
          </cell>
          <cell r="BL158">
            <v>642.74798583984375</v>
          </cell>
          <cell r="BM158">
            <v>674.4539794921875</v>
          </cell>
          <cell r="BN158">
            <v>796.23199462890625</v>
          </cell>
          <cell r="BO158">
            <v>510.18701171875</v>
          </cell>
          <cell r="BP158">
            <v>296.57400512695313</v>
          </cell>
          <cell r="BQ158">
            <v>546.9630126953125</v>
          </cell>
          <cell r="BR158">
            <v>431.95498657226563</v>
          </cell>
          <cell r="BS158">
            <v>341.2760009765625</v>
          </cell>
          <cell r="BT158">
            <v>433.78500366210938</v>
          </cell>
          <cell r="BU158">
            <v>122.302001953125</v>
          </cell>
          <cell r="BV158">
            <v>396.09100341796875</v>
          </cell>
          <cell r="BW158">
            <v>296.260009765625</v>
          </cell>
          <cell r="BX158">
            <v>292.14898681640625</v>
          </cell>
          <cell r="BY158">
            <v>2820.450927734375</v>
          </cell>
          <cell r="BZ158">
            <v>2744.222900390625</v>
          </cell>
          <cell r="CA158">
            <v>288.04299926757813</v>
          </cell>
          <cell r="CB158">
            <v>270.22305297851563</v>
          </cell>
          <cell r="CC158">
            <v>268.94635009765625</v>
          </cell>
          <cell r="CD158">
            <v>336.5758056640625</v>
          </cell>
          <cell r="CE158">
            <v>370.64791870117188</v>
          </cell>
          <cell r="CF158">
            <v>343.25247192382813</v>
          </cell>
          <cell r="CG158">
            <v>369.53167724609375</v>
          </cell>
          <cell r="CH158">
            <v>322.3443603515625</v>
          </cell>
          <cell r="CI158">
            <v>742.701904296875</v>
          </cell>
          <cell r="CJ158">
            <v>528.67877197265625</v>
          </cell>
          <cell r="CK158">
            <v>469.32192993164063</v>
          </cell>
          <cell r="CL158">
            <v>495</v>
          </cell>
          <cell r="CM158">
            <v>1129.150146484375</v>
          </cell>
          <cell r="CN158">
            <v>344.20211791992188</v>
          </cell>
          <cell r="CO158">
            <v>172.99952697753906</v>
          </cell>
          <cell r="CP158">
            <v>447.39111328125</v>
          </cell>
          <cell r="CQ158">
            <v>279.68658447265625</v>
          </cell>
          <cell r="CR158">
            <v>371.8009033203125</v>
          </cell>
          <cell r="CS158">
            <v>214.79632568359375</v>
          </cell>
          <cell r="CT158">
            <v>462.3270263671875</v>
          </cell>
          <cell r="CU158">
            <v>474.60116577148438</v>
          </cell>
          <cell r="CV158">
            <v>248.23031616210938</v>
          </cell>
          <cell r="CW158">
            <v>218.71316528320313</v>
          </cell>
          <cell r="CX158">
            <v>421.96588134765625</v>
          </cell>
          <cell r="CY158">
            <v>191.75856018066406</v>
          </cell>
          <cell r="CZ158">
            <v>463.61334228515625</v>
          </cell>
          <cell r="DA158">
            <v>176.17250061035156</v>
          </cell>
          <cell r="DB158">
            <v>227.32904052734375</v>
          </cell>
          <cell r="DC158">
            <v>210.36024475097656</v>
          </cell>
          <cell r="DD158">
            <v>380.01913452148438</v>
          </cell>
          <cell r="DE158">
            <v>673.8719482421875</v>
          </cell>
          <cell r="DF158">
            <v>175.54872131347656</v>
          </cell>
          <cell r="DG158">
            <v>204.74253845214844</v>
          </cell>
          <cell r="DH158">
            <v>216.98530578613281</v>
          </cell>
          <cell r="DI158">
            <v>279.58145141601563</v>
          </cell>
          <cell r="DJ158">
            <v>335.3370361328125</v>
          </cell>
          <cell r="DK158">
            <v>252.62442016601563</v>
          </cell>
          <cell r="DL158">
            <v>1715.2611083984375</v>
          </cell>
          <cell r="DM158">
            <v>289.47134399414063</v>
          </cell>
          <cell r="DN158">
            <v>234.26708984375</v>
          </cell>
          <cell r="DO158">
            <v>165.93975830078125</v>
          </cell>
          <cell r="DQ158">
            <v>1017.594970703125</v>
          </cell>
          <cell r="DR158">
            <v>2436.10009765625</v>
          </cell>
          <cell r="DS158">
            <v>251.25436401367188</v>
          </cell>
          <cell r="DT158">
            <v>132.78797912597656</v>
          </cell>
          <cell r="DV158">
            <v>42891</v>
          </cell>
          <cell r="DW158">
            <v>42891</v>
          </cell>
          <cell r="DX158">
            <v>488.677001953125</v>
          </cell>
          <cell r="DY158">
            <v>237.69500732421875</v>
          </cell>
          <cell r="DZ158">
            <v>449.75100708007813</v>
          </cell>
          <cell r="EA158">
            <v>553.635009765625</v>
          </cell>
          <cell r="EB158">
            <v>335.13198852539063</v>
          </cell>
          <cell r="EC158">
            <v>522.958984375</v>
          </cell>
          <cell r="ED158">
            <v>392.5360107421875</v>
          </cell>
          <cell r="EE158">
            <v>413.89199829101563</v>
          </cell>
          <cell r="EF158">
            <v>426.30899047851563</v>
          </cell>
          <cell r="EG158">
            <v>415.5679931640625</v>
          </cell>
          <cell r="EH158">
            <v>348.19000244140625</v>
          </cell>
          <cell r="EI158">
            <v>322.39700317382813</v>
          </cell>
          <cell r="EJ158">
            <v>486.02499389648438</v>
          </cell>
          <cell r="EK158">
            <v>328.30899047851563</v>
          </cell>
          <cell r="EL158">
            <v>373.77999877929688</v>
          </cell>
          <cell r="EM158">
            <v>217.30299377441406</v>
          </cell>
          <cell r="EN158">
            <v>225.33700561523438</v>
          </cell>
          <cell r="EO158">
            <v>335.58599853515625</v>
          </cell>
          <cell r="EP158">
            <v>220.80734252929688</v>
          </cell>
          <cell r="EQ158">
            <v>213.73710632324219</v>
          </cell>
          <cell r="ER158">
            <v>218.0064697265625</v>
          </cell>
        </row>
        <row r="159">
          <cell r="A159">
            <v>42892</v>
          </cell>
          <cell r="B159">
            <v>220.94500732421875</v>
          </cell>
          <cell r="D159">
            <v>166.98199462890625</v>
          </cell>
          <cell r="G159">
            <v>549.281982421875</v>
          </cell>
          <cell r="J159">
            <v>376.177001953125</v>
          </cell>
          <cell r="M159">
            <v>485.781005859375</v>
          </cell>
          <cell r="N159">
            <v>273.49301147460938</v>
          </cell>
          <cell r="P159">
            <v>297.90701293945313</v>
          </cell>
          <cell r="Q159">
            <v>325.04800415039063</v>
          </cell>
          <cell r="R159">
            <v>385.22698974609375</v>
          </cell>
          <cell r="S159">
            <v>422.52398681640625</v>
          </cell>
          <cell r="T159">
            <v>529.01800537109375</v>
          </cell>
          <cell r="U159">
            <v>394.08499145507813</v>
          </cell>
          <cell r="V159">
            <v>560.739990234375</v>
          </cell>
          <cell r="W159">
            <v>312.3280029296875</v>
          </cell>
          <cell r="X159">
            <v>397.03399658203125</v>
          </cell>
          <cell r="Y159">
            <v>328.5050048828125</v>
          </cell>
          <cell r="Z159">
            <v>390.19198608398438</v>
          </cell>
          <cell r="AA159">
            <v>385.89300537109375</v>
          </cell>
          <cell r="AB159">
            <v>467.64199829101563</v>
          </cell>
          <cell r="AC159">
            <v>444.02999877929688</v>
          </cell>
          <cell r="AD159">
            <v>395.69198608398438</v>
          </cell>
          <cell r="AE159">
            <v>390.6820068359375</v>
          </cell>
          <cell r="AF159">
            <v>520.50701904296875</v>
          </cell>
          <cell r="AG159">
            <v>460.9580078125</v>
          </cell>
          <cell r="AH159">
            <v>1055.6739501953125</v>
          </cell>
          <cell r="AI159">
            <v>421.19500732421875</v>
          </cell>
          <cell r="AJ159">
            <v>352.56500244140625</v>
          </cell>
          <cell r="AK159">
            <v>359.0050048828125</v>
          </cell>
          <cell r="AL159">
            <v>328.7650146484375</v>
          </cell>
          <cell r="AM159">
            <v>386.51699829101563</v>
          </cell>
          <cell r="AN159">
            <v>385.33099365234375</v>
          </cell>
          <cell r="AO159">
            <v>403.00799560546875</v>
          </cell>
          <cell r="AP159">
            <v>366.875</v>
          </cell>
          <cell r="AQ159">
            <v>384.45700073242188</v>
          </cell>
          <cell r="AR159">
            <v>483.96200561523438</v>
          </cell>
          <cell r="AS159">
            <v>560.01202392578125</v>
          </cell>
          <cell r="AT159">
            <v>376.98001098632813</v>
          </cell>
          <cell r="AU159">
            <v>467.77700805664063</v>
          </cell>
          <cell r="AV159">
            <v>217.73699951171875</v>
          </cell>
          <cell r="AW159">
            <v>215.36099243164063</v>
          </cell>
          <cell r="AX159">
            <v>342.50601196289063</v>
          </cell>
          <cell r="AY159">
            <v>423.36199951171875</v>
          </cell>
          <cell r="BB159">
            <v>403.42300415039063</v>
          </cell>
          <cell r="BE159">
            <v>421.7869873046875</v>
          </cell>
          <cell r="BF159">
            <v>386.4169921875</v>
          </cell>
          <cell r="BG159">
            <v>1118.2750244140625</v>
          </cell>
          <cell r="BH159">
            <v>2842.385986328125</v>
          </cell>
          <cell r="BI159">
            <v>1233.7840576171875</v>
          </cell>
          <cell r="BJ159">
            <v>2062.488037109375</v>
          </cell>
          <cell r="BK159">
            <v>617.2750244140625</v>
          </cell>
          <cell r="BL159">
            <v>644.031982421875</v>
          </cell>
          <cell r="BM159">
            <v>675.802001953125</v>
          </cell>
          <cell r="BN159">
            <v>798.11602783203125</v>
          </cell>
          <cell r="BO159">
            <v>510.88900756835938</v>
          </cell>
          <cell r="BP159">
            <v>296.97100830078125</v>
          </cell>
          <cell r="BQ159">
            <v>547.656005859375</v>
          </cell>
          <cell r="BR159">
            <v>431.94000244140625</v>
          </cell>
          <cell r="BS159">
            <v>341.22601318359375</v>
          </cell>
          <cell r="BT159">
            <v>433.72000122070313</v>
          </cell>
          <cell r="BU159">
            <v>122.12699890136719</v>
          </cell>
          <cell r="BV159">
            <v>396.07101440429688</v>
          </cell>
          <cell r="BW159">
            <v>296.35501098632813</v>
          </cell>
          <cell r="BX159">
            <v>292.49700927734375</v>
          </cell>
          <cell r="BY159">
            <v>2819.60302734375</v>
          </cell>
          <cell r="BZ159">
            <v>2744.37109375</v>
          </cell>
          <cell r="CA159">
            <v>288.54800415039063</v>
          </cell>
          <cell r="CB159">
            <v>270.80130004882813</v>
          </cell>
          <cell r="CC159">
            <v>268.57827758789063</v>
          </cell>
          <cell r="CD159">
            <v>336.82952880859375</v>
          </cell>
          <cell r="CE159">
            <v>371.59234619140625</v>
          </cell>
          <cell r="CF159">
            <v>343.41119384765625</v>
          </cell>
          <cell r="CG159">
            <v>369.85079956054688</v>
          </cell>
          <cell r="CH159">
            <v>322.94000244140625</v>
          </cell>
          <cell r="CI159">
            <v>742.8338623046875</v>
          </cell>
          <cell r="CJ159">
            <v>529.18359375</v>
          </cell>
          <cell r="CK159">
            <v>469.57278442382813</v>
          </cell>
          <cell r="CL159">
            <v>495.493408203125</v>
          </cell>
          <cell r="CM159">
            <v>1130.41650390625</v>
          </cell>
          <cell r="CN159">
            <v>344.2630615234375</v>
          </cell>
          <cell r="CO159">
            <v>173.21792602539063</v>
          </cell>
          <cell r="CP159">
            <v>448.30868530273438</v>
          </cell>
          <cell r="CQ159">
            <v>279.8809814453125</v>
          </cell>
          <cell r="CR159">
            <v>372.320068359375</v>
          </cell>
          <cell r="CS159">
            <v>214.99201965332031</v>
          </cell>
          <cell r="CT159">
            <v>462.523193359375</v>
          </cell>
          <cell r="CU159">
            <v>474.82815551757813</v>
          </cell>
          <cell r="CV159">
            <v>248.28753662109375</v>
          </cell>
          <cell r="CW159">
            <v>218.809814453125</v>
          </cell>
          <cell r="CX159">
            <v>422.05447387695313</v>
          </cell>
          <cell r="CY159">
            <v>191.93598937988281</v>
          </cell>
          <cell r="CZ159">
            <v>464.56124877929688</v>
          </cell>
          <cell r="DA159">
            <v>176.24354553222656</v>
          </cell>
          <cell r="DB159">
            <v>227.39007568359375</v>
          </cell>
          <cell r="DC159">
            <v>210.73971557617188</v>
          </cell>
          <cell r="DD159">
            <v>380.12796020507813</v>
          </cell>
          <cell r="DE159">
            <v>674.06060791015625</v>
          </cell>
          <cell r="DF159">
            <v>175.7156982421875</v>
          </cell>
          <cell r="DG159">
            <v>205.14173889160156</v>
          </cell>
          <cell r="DH159">
            <v>217.21792602539063</v>
          </cell>
          <cell r="DI159">
            <v>279.06280517578125</v>
          </cell>
          <cell r="DJ159">
            <v>335.53399658203125</v>
          </cell>
          <cell r="DK159">
            <v>252.60954284667969</v>
          </cell>
          <cell r="DL159">
            <v>1716.3701171875</v>
          </cell>
          <cell r="DM159">
            <v>289.69903564453125</v>
          </cell>
          <cell r="DN159">
            <v>234.54304504394531</v>
          </cell>
          <cell r="DO159">
            <v>165.918701171875</v>
          </cell>
          <cell r="DQ159">
            <v>1015.885986328125</v>
          </cell>
          <cell r="DR159">
            <v>2429.330078125</v>
          </cell>
          <cell r="DS159">
            <v>251.10231018066406</v>
          </cell>
          <cell r="DT159">
            <v>132.75917053222656</v>
          </cell>
          <cell r="DV159">
            <v>42892</v>
          </cell>
          <cell r="DW159">
            <v>42892</v>
          </cell>
          <cell r="DX159">
            <v>488.41000366210938</v>
          </cell>
          <cell r="DY159">
            <v>237.71000671386719</v>
          </cell>
          <cell r="DZ159">
            <v>450.22299194335938</v>
          </cell>
          <cell r="EA159">
            <v>553.2490234375</v>
          </cell>
          <cell r="EB159">
            <v>334.947998046875</v>
          </cell>
          <cell r="EC159">
            <v>523.10797119140625</v>
          </cell>
          <cell r="ED159">
            <v>392.82199096679688</v>
          </cell>
          <cell r="EE159">
            <v>413.88900756835938</v>
          </cell>
          <cell r="EF159">
            <v>426.27999877929688</v>
          </cell>
          <cell r="EG159">
            <v>415.8599853515625</v>
          </cell>
          <cell r="EH159">
            <v>347.87799072265625</v>
          </cell>
          <cell r="EI159">
            <v>322.47900390625</v>
          </cell>
          <cell r="EJ159">
            <v>486.3800048828125</v>
          </cell>
          <cell r="EK159">
            <v>327.85198974609375</v>
          </cell>
          <cell r="EL159">
            <v>373.86599731445313</v>
          </cell>
          <cell r="EM159">
            <v>217.15199279785156</v>
          </cell>
          <cell r="EN159">
            <v>225.52900695800781</v>
          </cell>
          <cell r="EO159">
            <v>335.59100341796875</v>
          </cell>
          <cell r="EP159">
            <v>220.80599975585938</v>
          </cell>
          <cell r="EQ159">
            <v>213.71702575683594</v>
          </cell>
          <cell r="ER159">
            <v>217.98551940917969</v>
          </cell>
        </row>
        <row r="160">
          <cell r="A160">
            <v>42893</v>
          </cell>
          <cell r="B160">
            <v>221.02400207519531</v>
          </cell>
          <cell r="D160">
            <v>166.98699951171875</v>
          </cell>
          <cell r="G160">
            <v>548.551025390625</v>
          </cell>
          <cell r="J160">
            <v>376.16598510742188</v>
          </cell>
          <cell r="M160">
            <v>485.84100341796875</v>
          </cell>
          <cell r="N160">
            <v>273.45700073242188</v>
          </cell>
          <cell r="P160">
            <v>297.802001953125</v>
          </cell>
          <cell r="Q160">
            <v>325.00698852539063</v>
          </cell>
          <cell r="R160">
            <v>385.30300903320313</v>
          </cell>
          <cell r="S160">
            <v>422.4119873046875</v>
          </cell>
          <cell r="T160">
            <v>527.35101318359375</v>
          </cell>
          <cell r="U160">
            <v>394.0889892578125</v>
          </cell>
          <cell r="V160">
            <v>561.072998046875</v>
          </cell>
          <cell r="W160">
            <v>307.32400512695313</v>
          </cell>
          <cell r="X160">
            <v>397.1929931640625</v>
          </cell>
          <cell r="Y160">
            <v>328.47900390625</v>
          </cell>
          <cell r="Z160">
            <v>390.21701049804688</v>
          </cell>
          <cell r="AA160">
            <v>385.33499145507813</v>
          </cell>
          <cell r="AB160">
            <v>456.47198486328125</v>
          </cell>
          <cell r="AC160">
            <v>443.32400512695313</v>
          </cell>
          <cell r="AD160">
            <v>395.63699340820313</v>
          </cell>
          <cell r="AE160">
            <v>390.53900146484375</v>
          </cell>
          <cell r="AF160">
            <v>520.67901611328125</v>
          </cell>
          <cell r="AG160">
            <v>460.39700317382813</v>
          </cell>
          <cell r="AH160">
            <v>1056.154052734375</v>
          </cell>
          <cell r="AI160">
            <v>419.8800048828125</v>
          </cell>
          <cell r="AJ160">
            <v>352.54299926757813</v>
          </cell>
          <cell r="AK160">
            <v>359.01901245117188</v>
          </cell>
          <cell r="AL160">
            <v>328.74200439453125</v>
          </cell>
          <cell r="AM160">
            <v>386.65200805664063</v>
          </cell>
          <cell r="AN160">
            <v>385.31201171875</v>
          </cell>
          <cell r="AO160">
            <v>402.76400756835938</v>
          </cell>
          <cell r="AP160">
            <v>366.82699584960938</v>
          </cell>
          <cell r="AQ160">
            <v>384.45700073242188</v>
          </cell>
          <cell r="AR160">
            <v>483.92898559570313</v>
          </cell>
          <cell r="AS160">
            <v>560.11102294921875</v>
          </cell>
          <cell r="AT160">
            <v>376.4739990234375</v>
          </cell>
          <cell r="AU160">
            <v>467.69100952148438</v>
          </cell>
          <cell r="AV160">
            <v>217.72999572753906</v>
          </cell>
          <cell r="AW160">
            <v>215.36399841308594</v>
          </cell>
          <cell r="AX160">
            <v>342.61898803710938</v>
          </cell>
          <cell r="AY160">
            <v>423.26699829101563</v>
          </cell>
          <cell r="BB160">
            <v>403.66799926757813</v>
          </cell>
          <cell r="BE160">
            <v>422.02700805664063</v>
          </cell>
          <cell r="BF160">
            <v>386.26699829101563</v>
          </cell>
          <cell r="BG160">
            <v>1117.6190185546875</v>
          </cell>
          <cell r="BH160">
            <v>2837.89892578125</v>
          </cell>
          <cell r="BI160">
            <v>1232.5980224609375</v>
          </cell>
          <cell r="BJ160">
            <v>2060.422119140625</v>
          </cell>
          <cell r="BK160">
            <v>615.822998046875</v>
          </cell>
          <cell r="BL160">
            <v>642.905029296875</v>
          </cell>
          <cell r="BM160">
            <v>674.68597412109375</v>
          </cell>
          <cell r="BN160">
            <v>796.9580078125</v>
          </cell>
          <cell r="BO160">
            <v>510.17599487304688</v>
          </cell>
          <cell r="BP160">
            <v>296.29000854492188</v>
          </cell>
          <cell r="BQ160">
            <v>547.6810302734375</v>
          </cell>
          <cell r="BR160">
            <v>431.85198974609375</v>
          </cell>
          <cell r="BS160">
            <v>340.79098510742188</v>
          </cell>
          <cell r="BT160">
            <v>432.58999633789063</v>
          </cell>
          <cell r="BU160">
            <v>121.51599884033203</v>
          </cell>
          <cell r="BV160">
            <v>395.74398803710938</v>
          </cell>
          <cell r="BW160">
            <v>296.4530029296875</v>
          </cell>
          <cell r="BX160">
            <v>292.4840087890625</v>
          </cell>
          <cell r="BY160">
            <v>2817</v>
          </cell>
          <cell r="BZ160">
            <v>2744.22607421875</v>
          </cell>
          <cell r="CA160">
            <v>288.14700317382813</v>
          </cell>
          <cell r="CB160">
            <v>270.71942138671875</v>
          </cell>
          <cell r="CC160">
            <v>268.52728271484375</v>
          </cell>
          <cell r="CD160">
            <v>336.81744384765625</v>
          </cell>
          <cell r="CE160">
            <v>371.770751953125</v>
          </cell>
          <cell r="CF160">
            <v>343.39373779296875</v>
          </cell>
          <cell r="CG160">
            <v>369.86471557617188</v>
          </cell>
          <cell r="CH160">
            <v>322.6295166015625</v>
          </cell>
          <cell r="CI160">
            <v>743.10992431640625</v>
          </cell>
          <cell r="CJ160">
            <v>529.22882080078125</v>
          </cell>
          <cell r="CK160">
            <v>469.90655517578125</v>
          </cell>
          <cell r="CL160">
            <v>495.85861206054688</v>
          </cell>
          <cell r="CM160">
            <v>1130.8702392578125</v>
          </cell>
          <cell r="CN160">
            <v>344.28768920898438</v>
          </cell>
          <cell r="CO160">
            <v>173.22280883789063</v>
          </cell>
          <cell r="CP160">
            <v>448.4744873046875</v>
          </cell>
          <cell r="CQ160">
            <v>279.86141967773438</v>
          </cell>
          <cell r="CR160">
            <v>372.46292114257813</v>
          </cell>
          <cell r="CS160">
            <v>214.89280700683594</v>
          </cell>
          <cell r="CT160">
            <v>462.2806396484375</v>
          </cell>
          <cell r="CU160">
            <v>474.14169311523438</v>
          </cell>
          <cell r="CV160">
            <v>248.33389282226563</v>
          </cell>
          <cell r="CW160">
            <v>218.87928771972656</v>
          </cell>
          <cell r="CX160">
            <v>419.95458984375</v>
          </cell>
          <cell r="CY160">
            <v>191.92041015625</v>
          </cell>
          <cell r="CZ160">
            <v>464.75729370117188</v>
          </cell>
          <cell r="DA160">
            <v>176.2379150390625</v>
          </cell>
          <cell r="DB160">
            <v>227.53439331054688</v>
          </cell>
          <cell r="DC160">
            <v>210.99685668945313</v>
          </cell>
          <cell r="DD160">
            <v>378.32009887695313</v>
          </cell>
          <cell r="DE160">
            <v>674.671875</v>
          </cell>
          <cell r="DF160">
            <v>175.5919189453125</v>
          </cell>
          <cell r="DG160">
            <v>205.11943054199219</v>
          </cell>
          <cell r="DH160">
            <v>217.30996704101563</v>
          </cell>
          <cell r="DI160">
            <v>278.95184326171875</v>
          </cell>
          <cell r="DJ160">
            <v>335.58340454101563</v>
          </cell>
          <cell r="DK160">
            <v>252.25761413574219</v>
          </cell>
          <cell r="DL160">
            <v>1716.2625732421875</v>
          </cell>
          <cell r="DM160">
            <v>289.66836547851563</v>
          </cell>
          <cell r="DN160">
            <v>234.57308959960938</v>
          </cell>
          <cell r="DO160">
            <v>165.9395751953125</v>
          </cell>
          <cell r="DQ160">
            <v>1015.7470092773438</v>
          </cell>
          <cell r="DR160">
            <v>2433.139892578125</v>
          </cell>
          <cell r="DS160">
            <v>250.73655700683594</v>
          </cell>
          <cell r="DT160">
            <v>132.74156188964844</v>
          </cell>
          <cell r="DV160">
            <v>42893</v>
          </cell>
          <cell r="DW160">
            <v>42893</v>
          </cell>
          <cell r="DX160">
            <v>485.85501098632813</v>
          </cell>
          <cell r="DY160">
            <v>237.82699584960938</v>
          </cell>
          <cell r="DZ160">
            <v>450.26199340820313</v>
          </cell>
          <cell r="EA160">
            <v>553.0460205078125</v>
          </cell>
          <cell r="EB160">
            <v>335.10198974609375</v>
          </cell>
          <cell r="EC160">
            <v>523.4169921875</v>
          </cell>
          <cell r="ED160">
            <v>392.40499877929688</v>
          </cell>
          <cell r="EE160">
            <v>413.9949951171875</v>
          </cell>
          <cell r="EF160">
            <v>425.72299194335938</v>
          </cell>
          <cell r="EG160">
            <v>415.83499145507813</v>
          </cell>
          <cell r="EH160">
            <v>347.91299438476563</v>
          </cell>
          <cell r="EI160">
            <v>322.23599243164063</v>
          </cell>
          <cell r="EJ160">
            <v>486.39700317382813</v>
          </cell>
          <cell r="EK160">
            <v>328.15200805664063</v>
          </cell>
          <cell r="EL160">
            <v>374.04098510742188</v>
          </cell>
          <cell r="EM160">
            <v>217.06900024414063</v>
          </cell>
          <cell r="EN160">
            <v>225.24000549316406</v>
          </cell>
          <cell r="EO160">
            <v>335.04299926757813</v>
          </cell>
          <cell r="EP160">
            <v>220.73738098144531</v>
          </cell>
          <cell r="EQ160">
            <v>213.47941589355469</v>
          </cell>
          <cell r="ER160">
            <v>217.92678833007813</v>
          </cell>
        </row>
        <row r="161">
          <cell r="A161">
            <v>42894</v>
          </cell>
          <cell r="B161">
            <v>220.63999938964844</v>
          </cell>
          <cell r="D161">
            <v>166.85899353027344</v>
          </cell>
          <cell r="G161">
            <v>546.8909912109375</v>
          </cell>
          <cell r="J161">
            <v>375.92300415039063</v>
          </cell>
          <cell r="M161">
            <v>485.47000122070313</v>
          </cell>
          <cell r="N161">
            <v>273.41900634765625</v>
          </cell>
          <cell r="P161">
            <v>297.5830078125</v>
          </cell>
          <cell r="Q161">
            <v>324.65399169921875</v>
          </cell>
          <cell r="R161">
            <v>384.97299194335938</v>
          </cell>
          <cell r="S161">
            <v>421.73699951171875</v>
          </cell>
          <cell r="T161">
            <v>528.09600830078125</v>
          </cell>
          <cell r="U161">
            <v>393.63400268554688</v>
          </cell>
          <cell r="V161">
            <v>561.2769775390625</v>
          </cell>
          <cell r="W161">
            <v>308.885986328125</v>
          </cell>
          <cell r="X161">
            <v>396.95700073242188</v>
          </cell>
          <cell r="Y161">
            <v>328.11801147460938</v>
          </cell>
          <cell r="Z161">
            <v>389.96701049804688</v>
          </cell>
          <cell r="AA161">
            <v>385.01300048828125</v>
          </cell>
          <cell r="AB161">
            <v>459.86700439453125</v>
          </cell>
          <cell r="AC161">
            <v>442.6090087890625</v>
          </cell>
          <cell r="AD161">
            <v>395.45001220703125</v>
          </cell>
          <cell r="AE161">
            <v>390.34100341796875</v>
          </cell>
          <cell r="AF161">
            <v>520.801025390625</v>
          </cell>
          <cell r="AG161">
            <v>460.11801147460938</v>
          </cell>
          <cell r="AH161">
            <v>1055.3690185546875</v>
          </cell>
          <cell r="AI161">
            <v>419.5050048828125</v>
          </cell>
          <cell r="AJ161">
            <v>352.23300170898438</v>
          </cell>
          <cell r="AK161">
            <v>358.67001342773438</v>
          </cell>
          <cell r="AL161">
            <v>328.36199951171875</v>
          </cell>
          <cell r="AM161">
            <v>386.25201416015625</v>
          </cell>
          <cell r="AN161">
            <v>385.06500244140625</v>
          </cell>
          <cell r="AO161">
            <v>402.34298706054688</v>
          </cell>
          <cell r="AP161">
            <v>366.60101318359375</v>
          </cell>
          <cell r="AQ161">
            <v>384.18701171875</v>
          </cell>
          <cell r="AR161">
            <v>483.56399536132813</v>
          </cell>
          <cell r="AS161">
            <v>559.572021484375</v>
          </cell>
          <cell r="AT161">
            <v>376.1099853515625</v>
          </cell>
          <cell r="AU161">
            <v>467.59799194335938</v>
          </cell>
          <cell r="AV161">
            <v>217.43899536132813</v>
          </cell>
          <cell r="AW161">
            <v>215.07099914550781</v>
          </cell>
          <cell r="AX161">
            <v>342.22698974609375</v>
          </cell>
          <cell r="AY161">
            <v>422.92599487304688</v>
          </cell>
          <cell r="BB161">
            <v>402.989013671875</v>
          </cell>
          <cell r="BE161">
            <v>421.9320068359375</v>
          </cell>
          <cell r="BF161">
            <v>385.94000244140625</v>
          </cell>
          <cell r="BG161">
            <v>1116.251953125</v>
          </cell>
          <cell r="BH161">
            <v>2834.840087890625</v>
          </cell>
          <cell r="BI161">
            <v>1231.3900146484375</v>
          </cell>
          <cell r="BJ161">
            <v>2059.626953125</v>
          </cell>
          <cell r="BK161">
            <v>614.9210205078125</v>
          </cell>
          <cell r="BL161">
            <v>642.27001953125</v>
          </cell>
          <cell r="BM161">
            <v>673.95599365234375</v>
          </cell>
          <cell r="BN161">
            <v>796.0980224609375</v>
          </cell>
          <cell r="BO161">
            <v>509.9219970703125</v>
          </cell>
          <cell r="BP161">
            <v>295.97000122070313</v>
          </cell>
          <cell r="BQ161">
            <v>546.947998046875</v>
          </cell>
          <cell r="BR161">
            <v>431.52200317382813</v>
          </cell>
          <cell r="BS161">
            <v>340.24200439453125</v>
          </cell>
          <cell r="BT161">
            <v>432.56698608398438</v>
          </cell>
          <cell r="BU161">
            <v>121.42500305175781</v>
          </cell>
          <cell r="BV161">
            <v>395.35299682617188</v>
          </cell>
          <cell r="BW161">
            <v>296.41900634765625</v>
          </cell>
          <cell r="BX161">
            <v>292.39898681640625</v>
          </cell>
          <cell r="BY161">
            <v>2814.64208984375</v>
          </cell>
          <cell r="BZ161">
            <v>2743.8779296875</v>
          </cell>
          <cell r="CA161">
            <v>287.9169921875</v>
          </cell>
          <cell r="CB161">
            <v>270.25369262695313</v>
          </cell>
          <cell r="CC161">
            <v>268.08108520507813</v>
          </cell>
          <cell r="CD161">
            <v>336.5054931640625</v>
          </cell>
          <cell r="CE161">
            <v>371.43228149414063</v>
          </cell>
          <cell r="CF161">
            <v>343.11947631835938</v>
          </cell>
          <cell r="CG161">
            <v>369.55572509765625</v>
          </cell>
          <cell r="CH161">
            <v>321.7310791015625</v>
          </cell>
          <cell r="CI161">
            <v>742.4681396484375</v>
          </cell>
          <cell r="CJ161">
            <v>529.19573974609375</v>
          </cell>
          <cell r="CK161">
            <v>470.17440795898438</v>
          </cell>
          <cell r="CL161">
            <v>495.88494873046875</v>
          </cell>
          <cell r="CM161">
            <v>1131.26416015625</v>
          </cell>
          <cell r="CN161">
            <v>344.060791015625</v>
          </cell>
          <cell r="CO161">
            <v>173.03941345214844</v>
          </cell>
          <cell r="CP161">
            <v>447.72314453125</v>
          </cell>
          <cell r="CQ161">
            <v>279.7054443359375</v>
          </cell>
          <cell r="CR161">
            <v>372.08978271484375</v>
          </cell>
          <cell r="CS161">
            <v>214.73318481445313</v>
          </cell>
          <cell r="CT161">
            <v>462.21206665039063</v>
          </cell>
          <cell r="CU161">
            <v>473.78738403320313</v>
          </cell>
          <cell r="CV161">
            <v>248.22261047363281</v>
          </cell>
          <cell r="CW161">
            <v>218.43251037597656</v>
          </cell>
          <cell r="CX161">
            <v>419.32342529296875</v>
          </cell>
          <cell r="CY161">
            <v>191.72709655761719</v>
          </cell>
          <cell r="CZ161">
            <v>464.7908935546875</v>
          </cell>
          <cell r="DA161">
            <v>176.08941650390625</v>
          </cell>
          <cell r="DB161">
            <v>227.29901123046875</v>
          </cell>
          <cell r="DC161">
            <v>211.09797668457031</v>
          </cell>
          <cell r="DD161">
            <v>377.53985595703125</v>
          </cell>
          <cell r="DE161">
            <v>674.46722412109375</v>
          </cell>
          <cell r="DF161">
            <v>175.62620544433594</v>
          </cell>
          <cell r="DG161">
            <v>205.02931213378906</v>
          </cell>
          <cell r="DH161">
            <v>217.40577697753906</v>
          </cell>
          <cell r="DI161">
            <v>278.52529907226563</v>
          </cell>
          <cell r="DJ161">
            <v>335.39016723632813</v>
          </cell>
          <cell r="DK161">
            <v>252.33869934082031</v>
          </cell>
          <cell r="DL161">
            <v>1715.3935546875</v>
          </cell>
          <cell r="DM161">
            <v>289.67807006835938</v>
          </cell>
          <cell r="DN161">
            <v>234.42623901367188</v>
          </cell>
          <cell r="DO161">
            <v>165.95986938476563</v>
          </cell>
          <cell r="DQ161">
            <v>1019.0599975585938</v>
          </cell>
          <cell r="DR161">
            <v>2433.7900390625</v>
          </cell>
          <cell r="DS161">
            <v>250.76632690429688</v>
          </cell>
          <cell r="DT161">
            <v>132.74513244628906</v>
          </cell>
          <cell r="DV161">
            <v>42894</v>
          </cell>
          <cell r="DW161">
            <v>42894</v>
          </cell>
          <cell r="DX161">
            <v>483.67098999023438</v>
          </cell>
          <cell r="DY161">
            <v>237.75999450683594</v>
          </cell>
          <cell r="DZ161">
            <v>450.53298950195313</v>
          </cell>
          <cell r="EA161">
            <v>552.68902587890625</v>
          </cell>
          <cell r="EB161">
            <v>334.97299194335938</v>
          </cell>
          <cell r="EC161">
            <v>523.32598876953125</v>
          </cell>
          <cell r="ED161">
            <v>391.92599487304688</v>
          </cell>
          <cell r="EE161">
            <v>413.87701416015625</v>
          </cell>
          <cell r="EF161">
            <v>425.92498779296875</v>
          </cell>
          <cell r="EG161">
            <v>415.9530029296875</v>
          </cell>
          <cell r="EH161">
            <v>348.02899169921875</v>
          </cell>
          <cell r="EI161">
            <v>321.99099731445313</v>
          </cell>
          <cell r="EJ161">
            <v>486.26199340820313</v>
          </cell>
          <cell r="EK161">
            <v>327.98300170898438</v>
          </cell>
          <cell r="EL161">
            <v>373.6719970703125</v>
          </cell>
          <cell r="EM161">
            <v>216.80000305175781</v>
          </cell>
          <cell r="EN161">
            <v>225.10699462890625</v>
          </cell>
          <cell r="EO161">
            <v>334.218994140625</v>
          </cell>
          <cell r="EP161">
            <v>220.62451171875</v>
          </cell>
          <cell r="EQ161">
            <v>213.23234558105469</v>
          </cell>
          <cell r="ER161">
            <v>217.83399963378906</v>
          </cell>
        </row>
        <row r="162">
          <cell r="A162">
            <v>42895</v>
          </cell>
          <cell r="B162">
            <v>220.13800048828125</v>
          </cell>
          <cell r="D162">
            <v>166.67799377441406</v>
          </cell>
          <cell r="G162">
            <v>545.5419921875</v>
          </cell>
          <cell r="J162">
            <v>375.85699462890625</v>
          </cell>
          <cell r="M162">
            <v>485.42001342773438</v>
          </cell>
          <cell r="N162">
            <v>273.64401245117188</v>
          </cell>
          <cell r="P162">
            <v>297.49600219726563</v>
          </cell>
          <cell r="Q162">
            <v>324.52801513671875</v>
          </cell>
          <cell r="R162">
            <v>384.90200805664063</v>
          </cell>
          <cell r="S162">
            <v>421.41400146484375</v>
          </cell>
          <cell r="T162">
            <v>527.416015625</v>
          </cell>
          <cell r="U162">
            <v>393.468994140625</v>
          </cell>
          <cell r="V162">
            <v>561.12799072265625</v>
          </cell>
          <cell r="W162">
            <v>307.38900756835938</v>
          </cell>
          <cell r="X162">
            <v>396.82000732421875</v>
          </cell>
          <cell r="Y162">
            <v>328.00698852539063</v>
          </cell>
          <cell r="Z162">
            <v>389.90701293945313</v>
          </cell>
          <cell r="AA162">
            <v>384.13800048828125</v>
          </cell>
          <cell r="AB162">
            <v>456.71499633789063</v>
          </cell>
          <cell r="AC162">
            <v>442.30398559570313</v>
          </cell>
          <cell r="AD162">
            <v>395.26300048828125</v>
          </cell>
          <cell r="AE162">
            <v>390.04299926757813</v>
          </cell>
          <cell r="AF162">
            <v>520.9630126953125</v>
          </cell>
          <cell r="AG162">
            <v>459.68600463867188</v>
          </cell>
          <cell r="AH162">
            <v>1054.93505859375</v>
          </cell>
          <cell r="AI162">
            <v>418.7130126953125</v>
          </cell>
          <cell r="AJ162">
            <v>352.1300048828125</v>
          </cell>
          <cell r="AK162">
            <v>358.56900024414063</v>
          </cell>
          <cell r="AL162">
            <v>328.14199829101563</v>
          </cell>
          <cell r="AM162">
            <v>386.2659912109375</v>
          </cell>
          <cell r="AN162">
            <v>384.88198852539063</v>
          </cell>
          <cell r="AO162">
            <v>402.16000366210938</v>
          </cell>
          <cell r="AP162">
            <v>366.39498901367188</v>
          </cell>
          <cell r="AQ162">
            <v>384.11199951171875</v>
          </cell>
          <cell r="AR162">
            <v>483.43399047851563</v>
          </cell>
          <cell r="AS162">
            <v>559.26397705078125</v>
          </cell>
          <cell r="AT162">
            <v>375.77099609375</v>
          </cell>
          <cell r="AU162">
            <v>467.43099975585938</v>
          </cell>
          <cell r="AV162">
            <v>217.30499267578125</v>
          </cell>
          <cell r="AW162">
            <v>214.95500183105469</v>
          </cell>
          <cell r="AX162">
            <v>342.02398681640625</v>
          </cell>
          <cell r="AY162">
            <v>422.85101318359375</v>
          </cell>
          <cell r="BB162">
            <v>402.97100830078125</v>
          </cell>
          <cell r="BE162">
            <v>422.0050048828125</v>
          </cell>
          <cell r="BF162">
            <v>385.7449951171875</v>
          </cell>
          <cell r="BG162">
            <v>1115.883056640625</v>
          </cell>
          <cell r="BH162">
            <v>2834.403076171875</v>
          </cell>
          <cell r="BI162">
            <v>1232.18505859375</v>
          </cell>
          <cell r="BJ162">
            <v>2058.19091796875</v>
          </cell>
          <cell r="BK162">
            <v>614.69500732421875</v>
          </cell>
          <cell r="BL162">
            <v>642.2340087890625</v>
          </cell>
          <cell r="BM162">
            <v>673.82098388671875</v>
          </cell>
          <cell r="BN162">
            <v>795.9959716796875</v>
          </cell>
          <cell r="BO162">
            <v>509.74700927734375</v>
          </cell>
          <cell r="BP162">
            <v>295.86599731445313</v>
          </cell>
          <cell r="BQ162">
            <v>546.54400634765625</v>
          </cell>
          <cell r="BR162">
            <v>431.78900146484375</v>
          </cell>
          <cell r="BS162">
            <v>340.35000610351563</v>
          </cell>
          <cell r="BT162">
            <v>433.25201416015625</v>
          </cell>
          <cell r="BU162">
            <v>121.94699859619141</v>
          </cell>
          <cell r="BV162">
            <v>395.56100463867188</v>
          </cell>
          <cell r="BW162">
            <v>296.427001953125</v>
          </cell>
          <cell r="BX162">
            <v>292.33700561523438</v>
          </cell>
          <cell r="BY162">
            <v>2815.48095703125</v>
          </cell>
          <cell r="BZ162">
            <v>2743.965087890625</v>
          </cell>
          <cell r="CA162">
            <v>287.83099365234375</v>
          </cell>
          <cell r="CB162">
            <v>270.41641235351563</v>
          </cell>
          <cell r="CC162">
            <v>267.69232177734375</v>
          </cell>
          <cell r="CD162">
            <v>336.41018676757813</v>
          </cell>
          <cell r="CE162">
            <v>371.40359497070313</v>
          </cell>
          <cell r="CF162">
            <v>343.04220581054688</v>
          </cell>
          <cell r="CG162">
            <v>369.4534912109375</v>
          </cell>
          <cell r="CH162">
            <v>321.2178955078125</v>
          </cell>
          <cell r="CI162">
            <v>742.28460693359375</v>
          </cell>
          <cell r="CJ162">
            <v>529.34796142578125</v>
          </cell>
          <cell r="CK162">
            <v>469.84222412109375</v>
          </cell>
          <cell r="CL162">
            <v>495.84765625</v>
          </cell>
          <cell r="CM162">
            <v>1131.406494140625</v>
          </cell>
          <cell r="CN162">
            <v>343.9609375</v>
          </cell>
          <cell r="CO162">
            <v>172.99061584472656</v>
          </cell>
          <cell r="CP162">
            <v>447.58416748046875</v>
          </cell>
          <cell r="CQ162">
            <v>279.54965209960938</v>
          </cell>
          <cell r="CR162">
            <v>372.111083984375</v>
          </cell>
          <cell r="CS162">
            <v>214.6900634765625</v>
          </cell>
          <cell r="CT162">
            <v>461.84844970703125</v>
          </cell>
          <cell r="CU162">
            <v>473.31887817382813</v>
          </cell>
          <cell r="CV162">
            <v>248.100341796875</v>
          </cell>
          <cell r="CW162">
            <v>218.29014587402344</v>
          </cell>
          <cell r="CX162">
            <v>418.75738525390625</v>
          </cell>
          <cell r="CY162">
            <v>191.72091674804688</v>
          </cell>
          <cell r="CZ162">
            <v>464.37954711914063</v>
          </cell>
          <cell r="DA162">
            <v>176.05155944824219</v>
          </cell>
          <cell r="DB162">
            <v>227.27816772460938</v>
          </cell>
          <cell r="DC162">
            <v>211.20591735839844</v>
          </cell>
          <cell r="DD162">
            <v>374.39111328125</v>
          </cell>
          <cell r="DE162">
            <v>674.51531982421875</v>
          </cell>
          <cell r="DF162">
            <v>175.52713012695313</v>
          </cell>
          <cell r="DG162">
            <v>205.07998657226563</v>
          </cell>
          <cell r="DH162">
            <v>217.29302978515625</v>
          </cell>
          <cell r="DI162">
            <v>278.2880859375</v>
          </cell>
          <cell r="DJ162">
            <v>335.35101318359375</v>
          </cell>
          <cell r="DK162">
            <v>251.76527404785156</v>
          </cell>
          <cell r="DL162">
            <v>1715.283203125</v>
          </cell>
          <cell r="DM162">
            <v>289.72979736328125</v>
          </cell>
          <cell r="DN162">
            <v>234.39787292480469</v>
          </cell>
          <cell r="DO162">
            <v>165.80720520019531</v>
          </cell>
          <cell r="DQ162">
            <v>1018.1859741210938</v>
          </cell>
          <cell r="DR162">
            <v>2431.77001953125</v>
          </cell>
          <cell r="DS162">
            <v>251.00326538085938</v>
          </cell>
          <cell r="DT162">
            <v>132.77888488769531</v>
          </cell>
          <cell r="DV162">
            <v>42895</v>
          </cell>
          <cell r="DW162">
            <v>42895</v>
          </cell>
          <cell r="DX162">
            <v>484.83499145507813</v>
          </cell>
          <cell r="DY162">
            <v>237.82499694824219</v>
          </cell>
          <cell r="DZ162">
            <v>450.69699096679688</v>
          </cell>
          <cell r="EA162">
            <v>553.1099853515625</v>
          </cell>
          <cell r="EB162">
            <v>335.114990234375</v>
          </cell>
          <cell r="EC162">
            <v>523.31201171875</v>
          </cell>
          <cell r="ED162">
            <v>391.43600463867188</v>
          </cell>
          <cell r="EE162">
            <v>414.13198852539063</v>
          </cell>
          <cell r="EF162">
            <v>425.95599365234375</v>
          </cell>
          <cell r="EG162">
            <v>416.24899291992188</v>
          </cell>
          <cell r="EH162">
            <v>348.18701171875</v>
          </cell>
          <cell r="EI162">
            <v>322.375</v>
          </cell>
          <cell r="EJ162">
            <v>486.375</v>
          </cell>
          <cell r="EK162">
            <v>328.21600341796875</v>
          </cell>
          <cell r="EL162">
            <v>373.98599243164063</v>
          </cell>
          <cell r="EM162">
            <v>217.06300354003906</v>
          </cell>
          <cell r="EN162">
            <v>225.01499938964844</v>
          </cell>
          <cell r="EO162">
            <v>334.2919921875</v>
          </cell>
          <cell r="EP162">
            <v>220.74244689941406</v>
          </cell>
          <cell r="EQ162">
            <v>213.41078186035156</v>
          </cell>
          <cell r="ER162">
            <v>217.94868469238281</v>
          </cell>
        </row>
        <row r="163">
          <cell r="A163">
            <v>42898</v>
          </cell>
          <cell r="B163">
            <v>218.98300170898438</v>
          </cell>
          <cell r="D163">
            <v>166.64999389648438</v>
          </cell>
          <cell r="G163">
            <v>544.5050048828125</v>
          </cell>
          <cell r="J163">
            <v>375.9169921875</v>
          </cell>
          <cell r="M163">
            <v>485.72799682617188</v>
          </cell>
          <cell r="N163">
            <v>273.78500366210938</v>
          </cell>
          <cell r="P163">
            <v>297.41900634765625</v>
          </cell>
          <cell r="Q163">
            <v>324.531005859375</v>
          </cell>
          <cell r="R163">
            <v>385.06399536132813</v>
          </cell>
          <cell r="S163">
            <v>421.2659912109375</v>
          </cell>
          <cell r="T163">
            <v>526.875</v>
          </cell>
          <cell r="U163">
            <v>393.51300048828125</v>
          </cell>
          <cell r="V163">
            <v>561.68499755859375</v>
          </cell>
          <cell r="W163">
            <v>304.906005859375</v>
          </cell>
          <cell r="X163">
            <v>396.95199584960938</v>
          </cell>
          <cell r="Y163">
            <v>328.02801513671875</v>
          </cell>
          <cell r="Z163">
            <v>389.88900756835938</v>
          </cell>
          <cell r="AA163">
            <v>382.38198852539063</v>
          </cell>
          <cell r="AB163">
            <v>452.072998046875</v>
          </cell>
          <cell r="AC163">
            <v>442.1929931640625</v>
          </cell>
          <cell r="AD163">
            <v>395.31298828125</v>
          </cell>
          <cell r="AE163">
            <v>390.10598754882813</v>
          </cell>
          <cell r="AF163">
            <v>521.57098388671875</v>
          </cell>
          <cell r="AG163">
            <v>459.4219970703125</v>
          </cell>
          <cell r="AH163">
            <v>1055.02001953125</v>
          </cell>
          <cell r="AI163">
            <v>417.94100952148438</v>
          </cell>
          <cell r="AJ163">
            <v>352.1099853515625</v>
          </cell>
          <cell r="AK163">
            <v>358.64599609375</v>
          </cell>
          <cell r="AL163">
            <v>328.34100341796875</v>
          </cell>
          <cell r="AM163">
            <v>386.4739990234375</v>
          </cell>
          <cell r="AN163">
            <v>384.78500366210938</v>
          </cell>
          <cell r="AO163">
            <v>402.17498779296875</v>
          </cell>
          <cell r="AP163">
            <v>366.3389892578125</v>
          </cell>
          <cell r="AQ163">
            <v>384.16500854492188</v>
          </cell>
          <cell r="AR163">
            <v>483.80801391601563</v>
          </cell>
          <cell r="AS163">
            <v>559.46502685546875</v>
          </cell>
          <cell r="AT163">
            <v>375.53799438476563</v>
          </cell>
          <cell r="AU163">
            <v>467.38699340820313</v>
          </cell>
          <cell r="AV163">
            <v>217.29600524902344</v>
          </cell>
          <cell r="AW163">
            <v>214.95399475097656</v>
          </cell>
          <cell r="AX163">
            <v>342.05899047851563</v>
          </cell>
          <cell r="AY163">
            <v>423.00698852539063</v>
          </cell>
          <cell r="BB163">
            <v>403.343994140625</v>
          </cell>
          <cell r="BE163">
            <v>422.2760009765625</v>
          </cell>
          <cell r="BF163">
            <v>385.72601318359375</v>
          </cell>
          <cell r="BG163">
            <v>1116.43896484375</v>
          </cell>
          <cell r="BH163">
            <v>2832.9990234375</v>
          </cell>
          <cell r="BI163">
            <v>1233.1610107421875</v>
          </cell>
          <cell r="BJ163">
            <v>2056.842041015625</v>
          </cell>
          <cell r="BK163">
            <v>614.1290283203125</v>
          </cell>
          <cell r="BL163">
            <v>641.8489990234375</v>
          </cell>
          <cell r="BM163">
            <v>673.40899658203125</v>
          </cell>
          <cell r="BN163">
            <v>795.71099853515625</v>
          </cell>
          <cell r="BO163">
            <v>509.4219970703125</v>
          </cell>
          <cell r="BP163">
            <v>295.1090087890625</v>
          </cell>
          <cell r="BQ163">
            <v>546.26300048828125</v>
          </cell>
          <cell r="BR163">
            <v>432.0989990234375</v>
          </cell>
          <cell r="BS163">
            <v>340.55899047851563</v>
          </cell>
          <cell r="BT163">
            <v>433.89898681640625</v>
          </cell>
          <cell r="BU163">
            <v>122.30899810791016</v>
          </cell>
          <cell r="BV163">
            <v>395.84500122070313</v>
          </cell>
          <cell r="BW163">
            <v>296.45001220703125</v>
          </cell>
          <cell r="BX163">
            <v>292.50399780273438</v>
          </cell>
          <cell r="BY163">
            <v>2816.912109375</v>
          </cell>
          <cell r="BZ163">
            <v>2744.60107421875</v>
          </cell>
          <cell r="CA163">
            <v>287.66000366210938</v>
          </cell>
          <cell r="CB163">
            <v>270.42864990234375</v>
          </cell>
          <cell r="CC163">
            <v>268.056396484375</v>
          </cell>
          <cell r="CD163">
            <v>336.3631591796875</v>
          </cell>
          <cell r="CE163">
            <v>371.64749145507813</v>
          </cell>
          <cell r="CF163">
            <v>343.17083740234375</v>
          </cell>
          <cell r="CG163">
            <v>369.526123046875</v>
          </cell>
          <cell r="CH163">
            <v>320.7030029296875</v>
          </cell>
          <cell r="CI163">
            <v>742.71240234375</v>
          </cell>
          <cell r="CJ163">
            <v>529.79876708984375</v>
          </cell>
          <cell r="CK163">
            <v>469.95892333984375</v>
          </cell>
          <cell r="CL163">
            <v>496.42144775390625</v>
          </cell>
          <cell r="CM163">
            <v>1133.3768310546875</v>
          </cell>
          <cell r="CN163">
            <v>344.0201416015625</v>
          </cell>
          <cell r="CO163">
            <v>173.03044128417969</v>
          </cell>
          <cell r="CP163">
            <v>447.80618286132813</v>
          </cell>
          <cell r="CQ163">
            <v>279.569091796875</v>
          </cell>
          <cell r="CR163">
            <v>372.15280151367188</v>
          </cell>
          <cell r="CS163">
            <v>214.74763488769531</v>
          </cell>
          <cell r="CT163">
            <v>461.86709594726563</v>
          </cell>
          <cell r="CU163">
            <v>472.95211791992188</v>
          </cell>
          <cell r="CV163">
            <v>248.38595581054688</v>
          </cell>
          <cell r="CW163">
            <v>218.42375183105469</v>
          </cell>
          <cell r="CX163">
            <v>418.11038208007813</v>
          </cell>
          <cell r="CY163">
            <v>191.71017456054688</v>
          </cell>
          <cell r="CZ163">
            <v>464.82864379882813</v>
          </cell>
          <cell r="DA163">
            <v>176.07470703125</v>
          </cell>
          <cell r="DB163">
            <v>227.44415283203125</v>
          </cell>
          <cell r="DC163">
            <v>210.70213317871094</v>
          </cell>
          <cell r="DD163">
            <v>368.69546508789063</v>
          </cell>
          <cell r="DE163">
            <v>674.68328857421875</v>
          </cell>
          <cell r="DF163">
            <v>175.58206176757813</v>
          </cell>
          <cell r="DG163">
            <v>204.99899291992188</v>
          </cell>
          <cell r="DH163">
            <v>217.56307983398438</v>
          </cell>
          <cell r="DI163">
            <v>278.47946166992188</v>
          </cell>
          <cell r="DJ163">
            <v>335.31838989257813</v>
          </cell>
          <cell r="DK163">
            <v>251.52020263671875</v>
          </cell>
          <cell r="DL163">
            <v>1716.2802734375</v>
          </cell>
          <cell r="DM163">
            <v>289.87860107421875</v>
          </cell>
          <cell r="DN163">
            <v>234.55197143554688</v>
          </cell>
          <cell r="DO163">
            <v>165.9136962890625</v>
          </cell>
          <cell r="DQ163">
            <v>1008.9229736328125</v>
          </cell>
          <cell r="DR163">
            <v>2429.389892578125</v>
          </cell>
          <cell r="DS163">
            <v>251.45555114746094</v>
          </cell>
          <cell r="DT163">
            <v>132.83424377441406</v>
          </cell>
          <cell r="DV163">
            <v>42898</v>
          </cell>
          <cell r="DW163">
            <v>42898</v>
          </cell>
          <cell r="DX163">
            <v>486.20599365234375</v>
          </cell>
          <cell r="DY163">
            <v>237.91999816894531</v>
          </cell>
          <cell r="DZ163">
            <v>450.33499145507813</v>
          </cell>
          <cell r="EA163">
            <v>552.95001220703125</v>
          </cell>
          <cell r="EB163">
            <v>335.05499267578125</v>
          </cell>
          <cell r="EC163">
            <v>523.8690185546875</v>
          </cell>
          <cell r="ED163">
            <v>391.8590087890625</v>
          </cell>
          <cell r="EE163">
            <v>414.27499389648438</v>
          </cell>
          <cell r="EF163">
            <v>426.09799194335938</v>
          </cell>
          <cell r="EG163">
            <v>416.39898681640625</v>
          </cell>
          <cell r="EH163">
            <v>348.32998657226563</v>
          </cell>
          <cell r="EI163">
            <v>322.63900756835938</v>
          </cell>
          <cell r="EJ163">
            <v>486.41900634765625</v>
          </cell>
          <cell r="EK163">
            <v>328.02700805664063</v>
          </cell>
          <cell r="EL163">
            <v>374.14199829101563</v>
          </cell>
          <cell r="EM163">
            <v>217.41799926757813</v>
          </cell>
          <cell r="EN163">
            <v>224.87899780273438</v>
          </cell>
          <cell r="EO163">
            <v>333.83999633789063</v>
          </cell>
          <cell r="EP163">
            <v>220.84330749511719</v>
          </cell>
          <cell r="EQ163">
            <v>213.59024047851563</v>
          </cell>
          <cell r="ER163">
            <v>218.0472412109375</v>
          </cell>
        </row>
        <row r="164">
          <cell r="A164">
            <v>42899</v>
          </cell>
          <cell r="B164">
            <v>219.49699401855469</v>
          </cell>
          <cell r="D164">
            <v>166.68899536132813</v>
          </cell>
          <cell r="G164">
            <v>544.5770263671875</v>
          </cell>
          <cell r="J164">
            <v>375.83401489257813</v>
          </cell>
          <cell r="M164">
            <v>485.90701293945313</v>
          </cell>
          <cell r="N164">
            <v>273.75299072265625</v>
          </cell>
          <cell r="P164">
            <v>297.37600708007813</v>
          </cell>
          <cell r="Q164">
            <v>324.489990234375</v>
          </cell>
          <cell r="R164">
            <v>385.14498901367188</v>
          </cell>
          <cell r="S164">
            <v>421.36099243164063</v>
          </cell>
          <cell r="T164">
            <v>525.864013671875</v>
          </cell>
          <cell r="U164">
            <v>393.59799194335938</v>
          </cell>
          <cell r="V164">
            <v>561.79400634765625</v>
          </cell>
          <cell r="W164">
            <v>302.0469970703125</v>
          </cell>
          <cell r="X164">
            <v>397.06298828125</v>
          </cell>
          <cell r="Y164">
            <v>327.9849853515625</v>
          </cell>
          <cell r="Z164">
            <v>389.64999389648438</v>
          </cell>
          <cell r="AA164">
            <v>382.9949951171875</v>
          </cell>
          <cell r="AB164">
            <v>446.31100463867188</v>
          </cell>
          <cell r="AC164">
            <v>441.72198486328125</v>
          </cell>
          <cell r="AD164">
            <v>395.32598876953125</v>
          </cell>
          <cell r="AE164">
            <v>390.17098999023438</v>
          </cell>
          <cell r="AF164">
            <v>521.5780029296875</v>
          </cell>
          <cell r="AG164">
            <v>459.20098876953125</v>
          </cell>
          <cell r="AH164">
            <v>1055.2220458984375</v>
          </cell>
          <cell r="AI164">
            <v>417.44100952148438</v>
          </cell>
          <cell r="AJ164">
            <v>352.02398681640625</v>
          </cell>
          <cell r="AK164">
            <v>358.66299438476563</v>
          </cell>
          <cell r="AL164">
            <v>328.4169921875</v>
          </cell>
          <cell r="AM164">
            <v>386.69100952148438</v>
          </cell>
          <cell r="AN164">
            <v>384.89599609375</v>
          </cell>
          <cell r="AO164">
            <v>401.99700927734375</v>
          </cell>
          <cell r="AP164">
            <v>366.42498779296875</v>
          </cell>
          <cell r="AQ164">
            <v>384.0880126953125</v>
          </cell>
          <cell r="AR164">
            <v>483.83499145507813</v>
          </cell>
          <cell r="AS164">
            <v>559.58502197265625</v>
          </cell>
          <cell r="AT164">
            <v>375.42898559570313</v>
          </cell>
          <cell r="AU164">
            <v>467.26300048828125</v>
          </cell>
          <cell r="AV164">
            <v>217.31500244140625</v>
          </cell>
          <cell r="AW164">
            <v>214.96800231933594</v>
          </cell>
          <cell r="AX164">
            <v>342.16500854492188</v>
          </cell>
          <cell r="AY164">
            <v>423.04998779296875</v>
          </cell>
          <cell r="BB164">
            <v>403.50601196289063</v>
          </cell>
          <cell r="BE164">
            <v>422.41799926757813</v>
          </cell>
          <cell r="BF164">
            <v>385.67498779296875</v>
          </cell>
          <cell r="BG164">
            <v>1116.72802734375</v>
          </cell>
          <cell r="BH164">
            <v>2835.030029296875</v>
          </cell>
          <cell r="BI164">
            <v>1234.5870361328125</v>
          </cell>
          <cell r="BJ164">
            <v>2056.928955078125</v>
          </cell>
          <cell r="BK164">
            <v>614.802001953125</v>
          </cell>
          <cell r="BL164">
            <v>642.20599365234375</v>
          </cell>
          <cell r="BM164">
            <v>673.8189697265625</v>
          </cell>
          <cell r="BN164">
            <v>796.3690185546875</v>
          </cell>
          <cell r="BO164">
            <v>509.44601440429688</v>
          </cell>
          <cell r="BP164">
            <v>295.28201293945313</v>
          </cell>
          <cell r="BQ164">
            <v>546.03997802734375</v>
          </cell>
          <cell r="BR164">
            <v>432.58700561523438</v>
          </cell>
          <cell r="BS164">
            <v>340.9580078125</v>
          </cell>
          <cell r="BT164">
            <v>434.42001342773438</v>
          </cell>
          <cell r="BU164">
            <v>122.44699859619141</v>
          </cell>
          <cell r="BV164">
            <v>396.30398559570313</v>
          </cell>
          <cell r="BW164">
            <v>296.74301147460938</v>
          </cell>
          <cell r="BX164">
            <v>292.41900634765625</v>
          </cell>
          <cell r="BY164">
            <v>2820.257080078125</v>
          </cell>
          <cell r="BZ164">
            <v>2744.4560546875</v>
          </cell>
          <cell r="CA164">
            <v>287.75</v>
          </cell>
          <cell r="CB164">
            <v>270.57156372070313</v>
          </cell>
          <cell r="CC164">
            <v>268.08404541015625</v>
          </cell>
          <cell r="CD164">
            <v>336.27630615234375</v>
          </cell>
          <cell r="CE164">
            <v>371.85140991210938</v>
          </cell>
          <cell r="CF164">
            <v>343.30255126953125</v>
          </cell>
          <cell r="CG164">
            <v>369.43209838867188</v>
          </cell>
          <cell r="CH164">
            <v>320.80276489257813</v>
          </cell>
          <cell r="CI164">
            <v>742.774658203125</v>
          </cell>
          <cell r="CJ164">
            <v>529.98223876953125</v>
          </cell>
          <cell r="CK164">
            <v>470.08786010742188</v>
          </cell>
          <cell r="CL164">
            <v>496.51571655273438</v>
          </cell>
          <cell r="CM164">
            <v>1133.5341796875</v>
          </cell>
          <cell r="CN164">
            <v>344.00729370117188</v>
          </cell>
          <cell r="CO164">
            <v>173.04228210449219</v>
          </cell>
          <cell r="CP164">
            <v>447.731689453125</v>
          </cell>
          <cell r="CQ164">
            <v>279.51980590820313</v>
          </cell>
          <cell r="CR164">
            <v>372.31915283203125</v>
          </cell>
          <cell r="CS164">
            <v>214.77581787109375</v>
          </cell>
          <cell r="CT164">
            <v>461.93606567382813</v>
          </cell>
          <cell r="CU164">
            <v>472.62847900390625</v>
          </cell>
          <cell r="CV164">
            <v>248.47087097167969</v>
          </cell>
          <cell r="CW164">
            <v>218.49594116210938</v>
          </cell>
          <cell r="CX164">
            <v>417.009765625</v>
          </cell>
          <cell r="CY164">
            <v>191.66429138183594</v>
          </cell>
          <cell r="CZ164">
            <v>464.89566040039063</v>
          </cell>
          <cell r="DA164">
            <v>176.02253723144531</v>
          </cell>
          <cell r="DB164">
            <v>227.44155883789063</v>
          </cell>
          <cell r="DC164">
            <v>210.3876953125</v>
          </cell>
          <cell r="DD164">
            <v>369.40533447265625</v>
          </cell>
          <cell r="DE164">
            <v>674.86956787109375</v>
          </cell>
          <cell r="DF164">
            <v>175.54098510742188</v>
          </cell>
          <cell r="DG164">
            <v>205.22389221191406</v>
          </cell>
          <cell r="DH164">
            <v>217.60575866699219</v>
          </cell>
          <cell r="DI164">
            <v>278.579345703125</v>
          </cell>
          <cell r="DJ164">
            <v>335.26174926757813</v>
          </cell>
          <cell r="DK164">
            <v>251.54927062988281</v>
          </cell>
          <cell r="DL164">
            <v>1716.6573486328125</v>
          </cell>
          <cell r="DM164">
            <v>289.86947631835938</v>
          </cell>
          <cell r="DN164">
            <v>234.44578552246094</v>
          </cell>
          <cell r="DO164">
            <v>166.3826904296875</v>
          </cell>
          <cell r="DQ164">
            <v>1009.781982421875</v>
          </cell>
          <cell r="DR164">
            <v>2440.35009765625</v>
          </cell>
          <cell r="DS164">
            <v>251.74888610839844</v>
          </cell>
          <cell r="DT164">
            <v>132.91940307617188</v>
          </cell>
          <cell r="DV164">
            <v>42899</v>
          </cell>
          <cell r="DW164">
            <v>42899</v>
          </cell>
          <cell r="DX164">
            <v>486.58700561523438</v>
          </cell>
          <cell r="DY164">
            <v>238.1719970703125</v>
          </cell>
          <cell r="DZ164">
            <v>451.01699829101563</v>
          </cell>
          <cell r="EA164">
            <v>553.5560302734375</v>
          </cell>
          <cell r="EB164">
            <v>335.3179931640625</v>
          </cell>
          <cell r="EC164">
            <v>524.2130126953125</v>
          </cell>
          <cell r="ED164">
            <v>392.10101318359375</v>
          </cell>
          <cell r="EE164">
            <v>414.875</v>
          </cell>
          <cell r="EF164">
            <v>426.843994140625</v>
          </cell>
          <cell r="EG164">
            <v>416.95700073242188</v>
          </cell>
          <cell r="EH164">
            <v>348.68600463867188</v>
          </cell>
          <cell r="EI164">
            <v>323.11898803710938</v>
          </cell>
          <cell r="EJ164">
            <v>486.75</v>
          </cell>
          <cell r="EK164">
            <v>328.9119873046875</v>
          </cell>
          <cell r="EL164">
            <v>374.64801025390625</v>
          </cell>
          <cell r="EM164">
            <v>217.69400024414063</v>
          </cell>
          <cell r="EN164">
            <v>225.41700744628906</v>
          </cell>
          <cell r="EO164">
            <v>333.94699096679688</v>
          </cell>
          <cell r="EP164">
            <v>221.13090515136719</v>
          </cell>
          <cell r="EQ164">
            <v>213.85040283203125</v>
          </cell>
          <cell r="ER164">
            <v>218.32499694824219</v>
          </cell>
        </row>
        <row r="165">
          <cell r="A165">
            <v>42900</v>
          </cell>
          <cell r="B165">
            <v>219.62300109863281</v>
          </cell>
          <cell r="D165">
            <v>166.78199768066406</v>
          </cell>
          <cell r="G165">
            <v>546.2459716796875</v>
          </cell>
          <cell r="J165">
            <v>376.22900390625</v>
          </cell>
          <cell r="M165">
            <v>486.55899047851563</v>
          </cell>
          <cell r="N165">
            <v>273.81600952148438</v>
          </cell>
          <cell r="P165">
            <v>297.822998046875</v>
          </cell>
          <cell r="Q165">
            <v>324.95498657226563</v>
          </cell>
          <cell r="R165">
            <v>385.90499877929688</v>
          </cell>
          <cell r="S165">
            <v>421.85198974609375</v>
          </cell>
          <cell r="T165">
            <v>527.45599365234375</v>
          </cell>
          <cell r="U165">
            <v>394.24700927734375</v>
          </cell>
          <cell r="V165">
            <v>562.28399658203125</v>
          </cell>
          <cell r="W165">
            <v>305.27801513671875</v>
          </cell>
          <cell r="X165">
            <v>398.0880126953125</v>
          </cell>
          <cell r="Y165">
            <v>328.45199584960938</v>
          </cell>
          <cell r="Z165">
            <v>390.4320068359375</v>
          </cell>
          <cell r="AA165">
            <v>383.42300415039063</v>
          </cell>
          <cell r="AB165">
            <v>451.77899169921875</v>
          </cell>
          <cell r="AC165">
            <v>442.9429931640625</v>
          </cell>
          <cell r="AD165">
            <v>395.67599487304688</v>
          </cell>
          <cell r="AE165">
            <v>390.60198974609375</v>
          </cell>
          <cell r="AF165">
            <v>522.114013671875</v>
          </cell>
          <cell r="AG165">
            <v>460.01699829101563</v>
          </cell>
          <cell r="AH165">
            <v>1055.655029296875</v>
          </cell>
          <cell r="AI165">
            <v>418.739990234375</v>
          </cell>
          <cell r="AJ165">
            <v>352.45498657226563</v>
          </cell>
          <cell r="AK165">
            <v>359.27499389648438</v>
          </cell>
          <cell r="AL165">
            <v>328.8070068359375</v>
          </cell>
          <cell r="AM165">
            <v>387.92898559570313</v>
          </cell>
          <cell r="AN165">
            <v>385.60299682617188</v>
          </cell>
          <cell r="AO165">
            <v>402.71701049804688</v>
          </cell>
          <cell r="AP165">
            <v>367.03201293945313</v>
          </cell>
          <cell r="AQ165">
            <v>384.54598999023438</v>
          </cell>
          <cell r="AR165">
            <v>484.04998779296875</v>
          </cell>
          <cell r="AS165">
            <v>560.04498291015625</v>
          </cell>
          <cell r="AT165">
            <v>376.614990234375</v>
          </cell>
          <cell r="AU165">
            <v>467.63299560546875</v>
          </cell>
          <cell r="AV165">
            <v>217.85400390625</v>
          </cell>
          <cell r="AW165">
            <v>215.406005859375</v>
          </cell>
          <cell r="AX165">
            <v>343.052001953125</v>
          </cell>
          <cell r="AY165">
            <v>423.80801391601563</v>
          </cell>
          <cell r="BB165">
            <v>404.89498901367188</v>
          </cell>
          <cell r="BE165">
            <v>422.26300048828125</v>
          </cell>
          <cell r="BF165">
            <v>386.34201049804688</v>
          </cell>
          <cell r="BG165">
            <v>1119.677001953125</v>
          </cell>
          <cell r="BH165">
            <v>2849.572998046875</v>
          </cell>
          <cell r="BI165">
            <v>1235.0660400390625</v>
          </cell>
          <cell r="BJ165">
            <v>2061.757080078125</v>
          </cell>
          <cell r="BK165">
            <v>620.07598876953125</v>
          </cell>
          <cell r="BL165">
            <v>645.28900146484375</v>
          </cell>
          <cell r="BM165">
            <v>677.1510009765625</v>
          </cell>
          <cell r="BN165">
            <v>800.5250244140625</v>
          </cell>
          <cell r="BO165">
            <v>510.7650146484375</v>
          </cell>
          <cell r="BP165">
            <v>295.42098999023438</v>
          </cell>
          <cell r="BQ165">
            <v>546.95599365234375</v>
          </cell>
          <cell r="BR165">
            <v>432.9219970703125</v>
          </cell>
          <cell r="BS165">
            <v>341.07598876953125</v>
          </cell>
          <cell r="BT165">
            <v>434.09500122070313</v>
          </cell>
          <cell r="BU165">
            <v>122.06800079345703</v>
          </cell>
          <cell r="BV165">
            <v>396.50299072265625</v>
          </cell>
          <cell r="BW165">
            <v>297.1090087890625</v>
          </cell>
          <cell r="BX165">
            <v>292.86099243164063</v>
          </cell>
          <cell r="BY165">
            <v>2819.156005859375</v>
          </cell>
          <cell r="BZ165">
            <v>2744.513916015625</v>
          </cell>
          <cell r="CA165">
            <v>288.85101318359375</v>
          </cell>
          <cell r="CB165">
            <v>271.67730712890625</v>
          </cell>
          <cell r="CC165">
            <v>268.26754760742188</v>
          </cell>
          <cell r="CD165">
            <v>336.6761474609375</v>
          </cell>
          <cell r="CE165">
            <v>372.98275756835938</v>
          </cell>
          <cell r="CF165">
            <v>343.84347534179688</v>
          </cell>
          <cell r="CG165">
            <v>369.82266235351563</v>
          </cell>
          <cell r="CH165">
            <v>321.44866943359375</v>
          </cell>
          <cell r="CI165">
            <v>743.0399169921875</v>
          </cell>
          <cell r="CJ165">
            <v>530.41961669921875</v>
          </cell>
          <cell r="CK165">
            <v>470.85369873046875</v>
          </cell>
          <cell r="CL165">
            <v>496.31640625</v>
          </cell>
          <cell r="CM165">
            <v>1134.23974609375</v>
          </cell>
          <cell r="CN165">
            <v>344.27481079101563</v>
          </cell>
          <cell r="CO165">
            <v>173.38287353515625</v>
          </cell>
          <cell r="CP165">
            <v>448.92727661132813</v>
          </cell>
          <cell r="CQ165">
            <v>279.79312133789063</v>
          </cell>
          <cell r="CR165">
            <v>373.36773681640625</v>
          </cell>
          <cell r="CS165">
            <v>215.22900390625</v>
          </cell>
          <cell r="CT165">
            <v>462.436767578125</v>
          </cell>
          <cell r="CU165">
            <v>473.574951171875</v>
          </cell>
          <cell r="CV165">
            <v>248.64237976074219</v>
          </cell>
          <cell r="CW165">
            <v>218.80686950683594</v>
          </cell>
          <cell r="CX165">
            <v>418.23065185546875</v>
          </cell>
          <cell r="CY165">
            <v>191.93441772460938</v>
          </cell>
          <cell r="CZ165">
            <v>466.62234497070313</v>
          </cell>
          <cell r="DA165">
            <v>176.08274841308594</v>
          </cell>
          <cell r="DB165">
            <v>227.58821105957031</v>
          </cell>
          <cell r="DC165">
            <v>211.77238464355469</v>
          </cell>
          <cell r="DD165">
            <v>369.43405151367188</v>
          </cell>
          <cell r="DE165">
            <v>675.33270263671875</v>
          </cell>
          <cell r="DF165">
            <v>175.65992736816406</v>
          </cell>
          <cell r="DG165">
            <v>205.57942199707031</v>
          </cell>
          <cell r="DH165">
            <v>217.79147338867188</v>
          </cell>
          <cell r="DI165">
            <v>278.74560546875</v>
          </cell>
          <cell r="DJ165">
            <v>335.53475952148438</v>
          </cell>
          <cell r="DK165">
            <v>252.15219116210938</v>
          </cell>
          <cell r="DL165">
            <v>1717.2132568359375</v>
          </cell>
          <cell r="DM165">
            <v>290.07260131835938</v>
          </cell>
          <cell r="DN165">
            <v>234.92715454101563</v>
          </cell>
          <cell r="DO165">
            <v>166.68263244628906</v>
          </cell>
          <cell r="DQ165">
            <v>1013.6909790039063</v>
          </cell>
          <cell r="DR165">
            <v>2437.919921875</v>
          </cell>
          <cell r="DS165">
            <v>251.57807922363281</v>
          </cell>
          <cell r="DT165">
            <v>132.92327880859375</v>
          </cell>
          <cell r="DV165">
            <v>42900</v>
          </cell>
          <cell r="DW165">
            <v>42900</v>
          </cell>
          <cell r="DX165">
            <v>484.69198608398438</v>
          </cell>
          <cell r="DY165">
            <v>238.44400024414063</v>
          </cell>
          <cell r="DZ165">
            <v>451.59500122070313</v>
          </cell>
          <cell r="EA165">
            <v>554.530029296875</v>
          </cell>
          <cell r="EB165">
            <v>335.864990234375</v>
          </cell>
          <cell r="EC165">
            <v>525.0560302734375</v>
          </cell>
          <cell r="ED165">
            <v>392.302001953125</v>
          </cell>
          <cell r="EE165">
            <v>415.2349853515625</v>
          </cell>
          <cell r="EF165">
            <v>427.42401123046875</v>
          </cell>
          <cell r="EG165">
            <v>417.4639892578125</v>
          </cell>
          <cell r="EH165">
            <v>348.89498901367188</v>
          </cell>
          <cell r="EI165">
            <v>323.56900024414063</v>
          </cell>
          <cell r="EJ165">
            <v>487.7239990234375</v>
          </cell>
          <cell r="EK165">
            <v>329.38299560546875</v>
          </cell>
          <cell r="EL165">
            <v>374.99798583984375</v>
          </cell>
          <cell r="EM165">
            <v>217.94999694824219</v>
          </cell>
          <cell r="EN165">
            <v>225.25700378417969</v>
          </cell>
          <cell r="EO165">
            <v>333.9630126953125</v>
          </cell>
          <cell r="EP165">
            <v>221.41188049316406</v>
          </cell>
          <cell r="EQ165">
            <v>213.94305419921875</v>
          </cell>
          <cell r="ER165">
            <v>218.58761596679688</v>
          </cell>
        </row>
        <row r="166">
          <cell r="A166">
            <v>42901</v>
          </cell>
          <cell r="B166">
            <v>219.70899963378906</v>
          </cell>
          <cell r="D166">
            <v>166.822998046875</v>
          </cell>
          <cell r="G166">
            <v>544.98602294921875</v>
          </cell>
          <cell r="J166">
            <v>376.66900634765625</v>
          </cell>
          <cell r="M166">
            <v>487.27499389648438</v>
          </cell>
          <cell r="N166">
            <v>274.06600952148438</v>
          </cell>
          <cell r="P166">
            <v>298.01800537109375</v>
          </cell>
          <cell r="Q166">
            <v>325.24398803710938</v>
          </cell>
          <cell r="R166">
            <v>385.78399658203125</v>
          </cell>
          <cell r="S166">
            <v>421.19400024414063</v>
          </cell>
          <cell r="T166">
            <v>526.65899658203125</v>
          </cell>
          <cell r="U166">
            <v>393.92498779296875</v>
          </cell>
          <cell r="V166">
            <v>562.114990234375</v>
          </cell>
          <cell r="W166">
            <v>303.51400756835938</v>
          </cell>
          <cell r="X166">
            <v>397.98001098632813</v>
          </cell>
          <cell r="Y166">
            <v>328.78900146484375</v>
          </cell>
          <cell r="Z166">
            <v>390.61700439453125</v>
          </cell>
          <cell r="AA166">
            <v>383.00799560546875</v>
          </cell>
          <cell r="AB166">
            <v>448.59698486328125</v>
          </cell>
          <cell r="AC166">
            <v>442.14898681640625</v>
          </cell>
          <cell r="AD166">
            <v>395.79299926757813</v>
          </cell>
          <cell r="AE166">
            <v>390.67999267578125</v>
          </cell>
          <cell r="AF166">
            <v>522.35699462890625</v>
          </cell>
          <cell r="AG166">
            <v>459.30801391601563</v>
          </cell>
          <cell r="AH166">
            <v>1054.302001953125</v>
          </cell>
          <cell r="AI166">
            <v>417.62799072265625</v>
          </cell>
          <cell r="AJ166">
            <v>352.89199829101563</v>
          </cell>
          <cell r="AK166">
            <v>359.375</v>
          </cell>
          <cell r="AL166">
            <v>328.70401000976563</v>
          </cell>
          <cell r="AM166">
            <v>387.36700439453125</v>
          </cell>
          <cell r="AN166">
            <v>385.51800537109375</v>
          </cell>
          <cell r="AO166">
            <v>402.50299072265625</v>
          </cell>
          <cell r="AP166">
            <v>366.99301147460938</v>
          </cell>
          <cell r="AQ166">
            <v>384.97500610351563</v>
          </cell>
          <cell r="AR166">
            <v>484.51199340820313</v>
          </cell>
          <cell r="AS166">
            <v>559.614990234375</v>
          </cell>
          <cell r="AT166">
            <v>375.84799194335938</v>
          </cell>
          <cell r="AU166">
            <v>467.5880126953125</v>
          </cell>
          <cell r="AV166">
            <v>217.72000122070313</v>
          </cell>
          <cell r="AW166">
            <v>215.35099792480469</v>
          </cell>
          <cell r="AX166">
            <v>342.95401000976563</v>
          </cell>
          <cell r="AY166">
            <v>423.72100830078125</v>
          </cell>
          <cell r="BB166">
            <v>404.11599731445313</v>
          </cell>
          <cell r="BE166">
            <v>421.42300415039063</v>
          </cell>
          <cell r="BF166">
            <v>386.21200561523438</v>
          </cell>
          <cell r="BG166">
            <v>1117.696044921875</v>
          </cell>
          <cell r="BH166">
            <v>2846.591064453125</v>
          </cell>
          <cell r="BI166">
            <v>1233.447021484375</v>
          </cell>
          <cell r="BJ166">
            <v>2058.139892578125</v>
          </cell>
          <cell r="BK166">
            <v>619.15301513671875</v>
          </cell>
          <cell r="BL166">
            <v>644.5469970703125</v>
          </cell>
          <cell r="BM166">
            <v>676.61102294921875</v>
          </cell>
          <cell r="BN166">
            <v>799.552001953125</v>
          </cell>
          <cell r="BO166">
            <v>509.91299438476563</v>
          </cell>
          <cell r="BP166">
            <v>294.34500122070313</v>
          </cell>
          <cell r="BQ166">
            <v>546.59100341796875</v>
          </cell>
          <cell r="BR166">
            <v>432.593994140625</v>
          </cell>
          <cell r="BS166">
            <v>340.52999877929688</v>
          </cell>
          <cell r="BT166">
            <v>433.06600952148438</v>
          </cell>
          <cell r="BU166">
            <v>121.44999694824219</v>
          </cell>
          <cell r="BV166">
            <v>396.03201293945313</v>
          </cell>
          <cell r="BW166">
            <v>296.95498657226563</v>
          </cell>
          <cell r="BX166">
            <v>292.02200317382813</v>
          </cell>
          <cell r="BY166">
            <v>2814.3720703125</v>
          </cell>
          <cell r="BZ166">
            <v>2743.410888671875</v>
          </cell>
          <cell r="CA166">
            <v>288.50601196289063</v>
          </cell>
          <cell r="CB166">
            <v>271.33541870117188</v>
          </cell>
          <cell r="CC166">
            <v>268.23748779296875</v>
          </cell>
          <cell r="CD166">
            <v>337.18490600585938</v>
          </cell>
          <cell r="CE166">
            <v>372.42514038085938</v>
          </cell>
          <cell r="CF166">
            <v>343.67257690429688</v>
          </cell>
          <cell r="CG166">
            <v>370.21682739257813</v>
          </cell>
          <cell r="CH166">
            <v>320.702880859375</v>
          </cell>
          <cell r="CI166">
            <v>741.961181640625</v>
          </cell>
          <cell r="CJ166">
            <v>530.6126708984375</v>
          </cell>
          <cell r="CK166">
            <v>470.52813720703125</v>
          </cell>
          <cell r="CL166">
            <v>495.756103515625</v>
          </cell>
          <cell r="CM166">
            <v>1134.8292236328125</v>
          </cell>
          <cell r="CN166">
            <v>344.54067993164063</v>
          </cell>
          <cell r="CO166">
            <v>173.4071044921875</v>
          </cell>
          <cell r="CP166">
            <v>448.82260131835938</v>
          </cell>
          <cell r="CQ166">
            <v>279.95489501953125</v>
          </cell>
          <cell r="CR166">
            <v>373.24822998046875</v>
          </cell>
          <cell r="CS166">
            <v>215.22019958496094</v>
          </cell>
          <cell r="CT166">
            <v>462.1802978515625</v>
          </cell>
          <cell r="CU166">
            <v>472.69085693359375</v>
          </cell>
          <cell r="CV166">
            <v>248.7454833984375</v>
          </cell>
          <cell r="CW166">
            <v>218.85078430175781</v>
          </cell>
          <cell r="CX166">
            <v>416.34423828125</v>
          </cell>
          <cell r="CY166">
            <v>192.02442932128906</v>
          </cell>
          <cell r="CZ166">
            <v>466.14926147460938</v>
          </cell>
          <cell r="DA166">
            <v>176.36105346679688</v>
          </cell>
          <cell r="DB166">
            <v>227.40597534179688</v>
          </cell>
          <cell r="DC166">
            <v>211.29861450195313</v>
          </cell>
          <cell r="DD166">
            <v>368.36526489257813</v>
          </cell>
          <cell r="DE166">
            <v>674.7996826171875</v>
          </cell>
          <cell r="DF166">
            <v>175.771484375</v>
          </cell>
          <cell r="DG166">
            <v>205.44508361816406</v>
          </cell>
          <cell r="DH166">
            <v>217.61656188964844</v>
          </cell>
          <cell r="DI166">
            <v>278.78500366210938</v>
          </cell>
          <cell r="DJ166">
            <v>335.91604614257813</v>
          </cell>
          <cell r="DK166">
            <v>251.94290161132813</v>
          </cell>
          <cell r="DL166">
            <v>1716.1773681640625</v>
          </cell>
          <cell r="DM166">
            <v>290.16146850585938</v>
          </cell>
          <cell r="DN166">
            <v>234.28462219238281</v>
          </cell>
          <cell r="DO166">
            <v>166.50436401367188</v>
          </cell>
          <cell r="DQ166">
            <v>1003.6430053710938</v>
          </cell>
          <cell r="DR166">
            <v>2432.4599609375</v>
          </cell>
          <cell r="DS166">
            <v>251.05662536621094</v>
          </cell>
          <cell r="DT166">
            <v>132.84115600585938</v>
          </cell>
          <cell r="DV166">
            <v>42901</v>
          </cell>
          <cell r="DW166">
            <v>42901</v>
          </cell>
          <cell r="DX166">
            <v>482.81201171875</v>
          </cell>
          <cell r="DY166">
            <v>238.30299377441406</v>
          </cell>
          <cell r="DZ166">
            <v>450.75100708007813</v>
          </cell>
          <cell r="EA166">
            <v>554.07098388671875</v>
          </cell>
          <cell r="EB166">
            <v>336.03799438476563</v>
          </cell>
          <cell r="EC166">
            <v>524.99798583984375</v>
          </cell>
          <cell r="ED166">
            <v>391.87298583984375</v>
          </cell>
          <cell r="EE166">
            <v>415.35198974609375</v>
          </cell>
          <cell r="EF166">
            <v>426.77200317382813</v>
          </cell>
          <cell r="EG166">
            <v>417.34500122070313</v>
          </cell>
          <cell r="EH166">
            <v>348.71600341796875</v>
          </cell>
          <cell r="EI166">
            <v>323.18301391601563</v>
          </cell>
          <cell r="EJ166">
            <v>487.35598754882813</v>
          </cell>
          <cell r="EK166">
            <v>328.9110107421875</v>
          </cell>
          <cell r="EL166">
            <v>374.69400024414063</v>
          </cell>
          <cell r="EM166">
            <v>217.71400451660156</v>
          </cell>
          <cell r="EN166">
            <v>225.21299743652344</v>
          </cell>
          <cell r="EO166">
            <v>333.61599731445313</v>
          </cell>
          <cell r="EP166">
            <v>221.20785522460938</v>
          </cell>
          <cell r="EQ166">
            <v>213.64381408691406</v>
          </cell>
          <cell r="ER166">
            <v>218.3951416015625</v>
          </cell>
        </row>
        <row r="167">
          <cell r="A167">
            <v>42902</v>
          </cell>
          <cell r="B167">
            <v>219.62699890136719</v>
          </cell>
          <cell r="D167">
            <v>166.86399841308594</v>
          </cell>
          <cell r="G167">
            <v>546.42498779296875</v>
          </cell>
          <cell r="J167">
            <v>376.41900634765625</v>
          </cell>
          <cell r="M167">
            <v>487.2659912109375</v>
          </cell>
          <cell r="N167">
            <v>274.4580078125</v>
          </cell>
          <cell r="P167">
            <v>297.89801025390625</v>
          </cell>
          <cell r="Q167">
            <v>325.135986328125</v>
          </cell>
          <cell r="R167">
            <v>385.79400634765625</v>
          </cell>
          <cell r="S167">
            <v>421.51901245117188</v>
          </cell>
          <cell r="T167">
            <v>526.77801513671875</v>
          </cell>
          <cell r="U167">
            <v>394.05398559570313</v>
          </cell>
          <cell r="V167">
            <v>562.34698486328125</v>
          </cell>
          <cell r="W167">
            <v>303.38198852539063</v>
          </cell>
          <cell r="X167">
            <v>398.22698974609375</v>
          </cell>
          <cell r="Y167">
            <v>328.6619873046875</v>
          </cell>
          <cell r="Z167">
            <v>390.593994140625</v>
          </cell>
          <cell r="AA167">
            <v>384.57501220703125</v>
          </cell>
          <cell r="AB167">
            <v>449.47000122070313</v>
          </cell>
          <cell r="AC167">
            <v>441.9169921875</v>
          </cell>
          <cell r="AD167">
            <v>395.802001953125</v>
          </cell>
          <cell r="AE167">
            <v>390.74700927734375</v>
          </cell>
          <cell r="AF167">
            <v>522.42999267578125</v>
          </cell>
          <cell r="AG167">
            <v>459.57901000976563</v>
          </cell>
          <cell r="AH167">
            <v>1054.260009765625</v>
          </cell>
          <cell r="AI167">
            <v>418.1510009765625</v>
          </cell>
          <cell r="AJ167">
            <v>352.68399047851563</v>
          </cell>
          <cell r="AK167">
            <v>359.32101440429688</v>
          </cell>
          <cell r="AL167">
            <v>328.8489990234375</v>
          </cell>
          <cell r="AM167">
            <v>387.52099609375</v>
          </cell>
          <cell r="AN167">
            <v>385.77398681640625</v>
          </cell>
          <cell r="AO167">
            <v>402.39300537109375</v>
          </cell>
          <cell r="AP167">
            <v>367.19000244140625</v>
          </cell>
          <cell r="AQ167">
            <v>384.79299926757813</v>
          </cell>
          <cell r="AR167">
            <v>484.37799072265625</v>
          </cell>
          <cell r="AS167">
            <v>559.7349853515625</v>
          </cell>
          <cell r="AT167">
            <v>376.15399169921875</v>
          </cell>
          <cell r="AU167">
            <v>467.55398559570313</v>
          </cell>
          <cell r="AV167">
            <v>217.7969970703125</v>
          </cell>
          <cell r="AW167">
            <v>215.37300109863281</v>
          </cell>
          <cell r="AX167">
            <v>342.93499755859375</v>
          </cell>
          <cell r="AY167">
            <v>423.83200073242188</v>
          </cell>
          <cell r="BB167">
            <v>404.21099853515625</v>
          </cell>
          <cell r="BE167">
            <v>421.427001953125</v>
          </cell>
          <cell r="BF167">
            <v>386.25100708007813</v>
          </cell>
          <cell r="BG167">
            <v>1117.3070068359375</v>
          </cell>
          <cell r="BH167">
            <v>2847.8330078125</v>
          </cell>
          <cell r="BI167">
            <v>1232.552978515625</v>
          </cell>
          <cell r="BJ167">
            <v>2058.636962890625</v>
          </cell>
          <cell r="BK167">
            <v>619.40399169921875</v>
          </cell>
          <cell r="BL167">
            <v>644.844970703125</v>
          </cell>
          <cell r="BM167">
            <v>676.9439697265625</v>
          </cell>
          <cell r="BN167">
            <v>799.8599853515625</v>
          </cell>
          <cell r="BO167">
            <v>510.31600952148438</v>
          </cell>
          <cell r="BP167">
            <v>294.40200805664063</v>
          </cell>
          <cell r="BQ167">
            <v>546.62200927734375</v>
          </cell>
          <cell r="BR167">
            <v>432.54400634765625</v>
          </cell>
          <cell r="BS167">
            <v>340.27099609375</v>
          </cell>
          <cell r="BT167">
            <v>431.93301391601563</v>
          </cell>
          <cell r="BU167">
            <v>120.93900299072266</v>
          </cell>
          <cell r="BV167">
            <v>395.79000854492188</v>
          </cell>
          <cell r="BW167">
            <v>297.14700317382813</v>
          </cell>
          <cell r="BX167">
            <v>292.31399536132813</v>
          </cell>
          <cell r="BY167">
            <v>2812.489990234375</v>
          </cell>
          <cell r="BZ167">
            <v>2742.4990234375</v>
          </cell>
          <cell r="CA167">
            <v>288.63699340820313</v>
          </cell>
          <cell r="CB167">
            <v>271.54110717773438</v>
          </cell>
          <cell r="CC167">
            <v>268.39620971679688</v>
          </cell>
          <cell r="CD167">
            <v>336.95083618164063</v>
          </cell>
          <cell r="CE167">
            <v>372.54336547851563</v>
          </cell>
          <cell r="CF167">
            <v>343.79757690429688</v>
          </cell>
          <cell r="CG167">
            <v>370.0384521484375</v>
          </cell>
          <cell r="CH167">
            <v>321.30068969726563</v>
          </cell>
          <cell r="CI167">
            <v>741.90478515625</v>
          </cell>
          <cell r="CJ167">
            <v>530.517333984375</v>
          </cell>
          <cell r="CK167">
            <v>470.87689208984375</v>
          </cell>
          <cell r="CL167">
            <v>495.80096435546875</v>
          </cell>
          <cell r="CM167">
            <v>1135.0595703125</v>
          </cell>
          <cell r="CN167">
            <v>344.44879150390625</v>
          </cell>
          <cell r="CO167">
            <v>173.38676452636719</v>
          </cell>
          <cell r="CP167">
            <v>448.59530639648438</v>
          </cell>
          <cell r="CQ167">
            <v>279.86111450195313</v>
          </cell>
          <cell r="CR167">
            <v>373.38345336914063</v>
          </cell>
          <cell r="CS167">
            <v>215.24826049804688</v>
          </cell>
          <cell r="CT167">
            <v>462.429443359375</v>
          </cell>
          <cell r="CU167">
            <v>472.97817993164063</v>
          </cell>
          <cell r="CV167">
            <v>248.66665649414063</v>
          </cell>
          <cell r="CW167">
            <v>218.87721252441406</v>
          </cell>
          <cell r="CX167">
            <v>416.10995483398438</v>
          </cell>
          <cell r="CY167">
            <v>192.02861022949219</v>
          </cell>
          <cell r="CZ167">
            <v>467.06658935546875</v>
          </cell>
          <cell r="DA167">
            <v>176.31956481933594</v>
          </cell>
          <cell r="DB167">
            <v>227.575927734375</v>
          </cell>
          <cell r="DC167">
            <v>211.01783752441406</v>
          </cell>
          <cell r="DD167">
            <v>373.08987426757813</v>
          </cell>
          <cell r="DE167">
            <v>675.12347412109375</v>
          </cell>
          <cell r="DF167">
            <v>175.69186401367188</v>
          </cell>
          <cell r="DG167">
            <v>205.52911376953125</v>
          </cell>
          <cell r="DH167">
            <v>217.79466247558594</v>
          </cell>
          <cell r="DI167">
            <v>278.90328979492188</v>
          </cell>
          <cell r="DJ167">
            <v>335.72021484375</v>
          </cell>
          <cell r="DK167">
            <v>252.4036865234375</v>
          </cell>
          <cell r="DL167">
            <v>1715.9210205078125</v>
          </cell>
          <cell r="DM167">
            <v>290.14358520507813</v>
          </cell>
          <cell r="DN167">
            <v>234.55189514160156</v>
          </cell>
          <cell r="DO167">
            <v>166.6287841796875</v>
          </cell>
          <cell r="DQ167">
            <v>1003.1209716796875</v>
          </cell>
          <cell r="DR167">
            <v>2433.14990234375</v>
          </cell>
          <cell r="DS167">
            <v>250.47122192382813</v>
          </cell>
          <cell r="DT167">
            <v>132.76679992675781</v>
          </cell>
          <cell r="DV167">
            <v>42902</v>
          </cell>
          <cell r="DW167">
            <v>42902</v>
          </cell>
          <cell r="DX167">
            <v>481.7130126953125</v>
          </cell>
          <cell r="DY167">
            <v>237.95199584960938</v>
          </cell>
          <cell r="DZ167">
            <v>451.23300170898438</v>
          </cell>
          <cell r="EA167">
            <v>553.8280029296875</v>
          </cell>
          <cell r="EB167">
            <v>335.61898803710938</v>
          </cell>
          <cell r="EC167">
            <v>525.10498046875</v>
          </cell>
          <cell r="ED167">
            <v>388.40301513671875</v>
          </cell>
          <cell r="EE167">
            <v>415.1719970703125</v>
          </cell>
          <cell r="EF167">
            <v>426.22900390625</v>
          </cell>
          <cell r="EG167">
            <v>417.33700561523438</v>
          </cell>
          <cell r="EH167">
            <v>348.51998901367188</v>
          </cell>
          <cell r="EI167">
            <v>323.281005859375</v>
          </cell>
          <cell r="EJ167">
            <v>487.63400268554688</v>
          </cell>
          <cell r="EK167">
            <v>329.1300048828125</v>
          </cell>
          <cell r="EL167">
            <v>374.47500610351563</v>
          </cell>
          <cell r="EM167">
            <v>217.468994140625</v>
          </cell>
          <cell r="EN167">
            <v>225.57499694824219</v>
          </cell>
          <cell r="EO167">
            <v>333.7130126953125</v>
          </cell>
          <cell r="EP167">
            <v>221.07460021972656</v>
          </cell>
          <cell r="EQ167">
            <v>213.45748901367188</v>
          </cell>
          <cell r="ER167">
            <v>218.2645263671875</v>
          </cell>
        </row>
        <row r="168">
          <cell r="A168">
            <v>42905</v>
          </cell>
          <cell r="B168">
            <v>219.79499816894531</v>
          </cell>
          <cell r="D168">
            <v>166.91999816894531</v>
          </cell>
          <cell r="G168">
            <v>546.635009765625</v>
          </cell>
          <cell r="J168">
            <v>376.64498901367188</v>
          </cell>
          <cell r="M168">
            <v>487.57901000976563</v>
          </cell>
          <cell r="N168">
            <v>275.13299560546875</v>
          </cell>
          <cell r="P168">
            <v>298.00100708007813</v>
          </cell>
          <cell r="Q168">
            <v>325.31100463867188</v>
          </cell>
          <cell r="R168">
            <v>385.91299438476563</v>
          </cell>
          <cell r="S168">
            <v>421.5830078125</v>
          </cell>
          <cell r="T168">
            <v>527.01300048828125</v>
          </cell>
          <cell r="U168">
            <v>394.14999389648438</v>
          </cell>
          <cell r="V168">
            <v>562.20501708984375</v>
          </cell>
          <cell r="W168">
            <v>304.26998901367188</v>
          </cell>
          <cell r="X168">
            <v>398.552001953125</v>
          </cell>
          <cell r="Y168">
            <v>328.8599853515625</v>
          </cell>
          <cell r="Z168">
            <v>390.91400146484375</v>
          </cell>
          <cell r="AA168">
            <v>384.61599731445313</v>
          </cell>
          <cell r="AB168">
            <v>451.37701416015625</v>
          </cell>
          <cell r="AC168">
            <v>441.90499877929688</v>
          </cell>
          <cell r="AD168">
            <v>396.0880126953125</v>
          </cell>
          <cell r="AE168">
            <v>391.031005859375</v>
          </cell>
          <cell r="AF168">
            <v>522.5889892578125</v>
          </cell>
          <cell r="AG168">
            <v>459.69400024414063</v>
          </cell>
          <cell r="AH168">
            <v>1054.0849609375</v>
          </cell>
          <cell r="AI168">
            <v>418.37100219726563</v>
          </cell>
          <cell r="AJ168">
            <v>352.91799926757813</v>
          </cell>
          <cell r="AK168">
            <v>359.47299194335938</v>
          </cell>
          <cell r="AL168">
            <v>328.88800048828125</v>
          </cell>
          <cell r="AM168">
            <v>387.55999755859375</v>
          </cell>
          <cell r="AN168">
            <v>385.8900146484375</v>
          </cell>
          <cell r="AO168">
            <v>402.51998901367188</v>
          </cell>
          <cell r="AP168">
            <v>367.343994140625</v>
          </cell>
          <cell r="AQ168">
            <v>385.0260009765625</v>
          </cell>
          <cell r="AR168">
            <v>484.53799438476563</v>
          </cell>
          <cell r="AS168">
            <v>559.72601318359375</v>
          </cell>
          <cell r="AT168">
            <v>376.26901245117188</v>
          </cell>
          <cell r="AU168">
            <v>467.87100219726563</v>
          </cell>
          <cell r="AV168">
            <v>217.80299377441406</v>
          </cell>
          <cell r="AW168">
            <v>215.41700744628906</v>
          </cell>
          <cell r="AX168">
            <v>342.9580078125</v>
          </cell>
          <cell r="AY168">
            <v>423.88198852539063</v>
          </cell>
          <cell r="BB168">
            <v>404.14401245117188</v>
          </cell>
          <cell r="BE168">
            <v>421.27899169921875</v>
          </cell>
          <cell r="BF168">
            <v>386.3909912109375</v>
          </cell>
          <cell r="BG168">
            <v>1116.9439697265625</v>
          </cell>
          <cell r="BH168">
            <v>2845.347900390625</v>
          </cell>
          <cell r="BI168">
            <v>1233.7099609375</v>
          </cell>
          <cell r="BJ168">
            <v>2056.991943359375</v>
          </cell>
          <cell r="BK168">
            <v>619.114990234375</v>
          </cell>
          <cell r="BL168">
            <v>644.2490234375</v>
          </cell>
          <cell r="BM168">
            <v>676.33099365234375</v>
          </cell>
          <cell r="BN168">
            <v>799.1810302734375</v>
          </cell>
          <cell r="BO168">
            <v>509.41299438476563</v>
          </cell>
          <cell r="BP168">
            <v>294.0150146484375</v>
          </cell>
          <cell r="BQ168">
            <v>546.72698974609375</v>
          </cell>
          <cell r="BR168">
            <v>432.79998779296875</v>
          </cell>
          <cell r="BS168">
            <v>340.635986328125</v>
          </cell>
          <cell r="BT168">
            <v>432.67999267578125</v>
          </cell>
          <cell r="BU168">
            <v>120.87699890136719</v>
          </cell>
          <cell r="BV168">
            <v>396.18099975585938</v>
          </cell>
          <cell r="BW168">
            <v>297.29800415039063</v>
          </cell>
          <cell r="BX168">
            <v>292.42401123046875</v>
          </cell>
          <cell r="BY168">
            <v>2815.14599609375</v>
          </cell>
          <cell r="BZ168">
            <v>2741.757080078125</v>
          </cell>
          <cell r="CA168">
            <v>288.34799194335938</v>
          </cell>
          <cell r="CB168">
            <v>271.66082763671875</v>
          </cell>
          <cell r="CC168">
            <v>268.422607421875</v>
          </cell>
          <cell r="CD168">
            <v>337.18795776367188</v>
          </cell>
          <cell r="CE168">
            <v>372.55679321289063</v>
          </cell>
          <cell r="CF168">
            <v>343.82040405273438</v>
          </cell>
          <cell r="CG168">
            <v>370.3111572265625</v>
          </cell>
          <cell r="CH168">
            <v>321.3779296875</v>
          </cell>
          <cell r="CI168">
            <v>741.81158447265625</v>
          </cell>
          <cell r="CJ168">
            <v>530.8487548828125</v>
          </cell>
          <cell r="CK168">
            <v>471.0081787109375</v>
          </cell>
          <cell r="CL168">
            <v>495.27554321289063</v>
          </cell>
          <cell r="CM168">
            <v>1134.60302734375</v>
          </cell>
          <cell r="CN168">
            <v>344.70883178710938</v>
          </cell>
          <cell r="CO168">
            <v>173.44355773925781</v>
          </cell>
          <cell r="CP168">
            <v>448.53546142578125</v>
          </cell>
          <cell r="CQ168">
            <v>280.00860595703125</v>
          </cell>
          <cell r="CR168">
            <v>373.69805908203125</v>
          </cell>
          <cell r="CS168">
            <v>215.26950073242188</v>
          </cell>
          <cell r="CT168">
            <v>462.72222900390625</v>
          </cell>
          <cell r="CU168">
            <v>473.04098510742188</v>
          </cell>
          <cell r="CV168">
            <v>248.6002197265625</v>
          </cell>
          <cell r="CW168">
            <v>219.00178527832031</v>
          </cell>
          <cell r="CX168">
            <v>416.17718505859375</v>
          </cell>
          <cell r="CY168">
            <v>192.12567138671875</v>
          </cell>
          <cell r="CZ168">
            <v>467.55160522460938</v>
          </cell>
          <cell r="DA168">
            <v>176.52743530273438</v>
          </cell>
          <cell r="DB168">
            <v>227.61729431152344</v>
          </cell>
          <cell r="DC168">
            <v>210.84538269042969</v>
          </cell>
          <cell r="DD168">
            <v>373.12991333007813</v>
          </cell>
          <cell r="DE168">
            <v>675.2330322265625</v>
          </cell>
          <cell r="DF168">
            <v>175.81999206542969</v>
          </cell>
          <cell r="DG168">
            <v>205.53672790527344</v>
          </cell>
          <cell r="DH168">
            <v>217.87530517578125</v>
          </cell>
          <cell r="DI168">
            <v>278.9647216796875</v>
          </cell>
          <cell r="DJ168">
            <v>336.03640747070313</v>
          </cell>
          <cell r="DK168">
            <v>252.64511108398438</v>
          </cell>
          <cell r="DL168">
            <v>1716.5777587890625</v>
          </cell>
          <cell r="DM168">
            <v>290.36788940429688</v>
          </cell>
          <cell r="DN168">
            <v>234.67832946777344</v>
          </cell>
          <cell r="DO168">
            <v>166.34596252441406</v>
          </cell>
          <cell r="DQ168">
            <v>1012.947021484375</v>
          </cell>
          <cell r="DR168">
            <v>2453.4599609375</v>
          </cell>
          <cell r="DS168">
            <v>251.16548156738281</v>
          </cell>
          <cell r="DT168">
            <v>132.88336181640625</v>
          </cell>
          <cell r="DV168">
            <v>42905</v>
          </cell>
          <cell r="DW168">
            <v>42905</v>
          </cell>
          <cell r="DX168">
            <v>482.35598754882813</v>
          </cell>
          <cell r="DY168">
            <v>237.85600280761719</v>
          </cell>
          <cell r="DZ168">
            <v>451.35101318359375</v>
          </cell>
          <cell r="EA168">
            <v>554.041015625</v>
          </cell>
          <cell r="EB168">
            <v>335.82998657226563</v>
          </cell>
          <cell r="EC168">
            <v>525.44500732421875</v>
          </cell>
          <cell r="ED168">
            <v>388.64999389648438</v>
          </cell>
          <cell r="EE168">
            <v>415.76400756835938</v>
          </cell>
          <cell r="EF168">
            <v>427.22299194335938</v>
          </cell>
          <cell r="EG168">
            <v>417.9639892578125</v>
          </cell>
          <cell r="EH168">
            <v>348.97698974609375</v>
          </cell>
          <cell r="EI168">
            <v>323.4840087890625</v>
          </cell>
          <cell r="EJ168">
            <v>487.71798706054688</v>
          </cell>
          <cell r="EK168">
            <v>329.12799072265625</v>
          </cell>
          <cell r="EL168">
            <v>374.77200317382813</v>
          </cell>
          <cell r="EM168">
            <v>217.77000427246094</v>
          </cell>
          <cell r="EN168">
            <v>225.59599304199219</v>
          </cell>
          <cell r="EO168">
            <v>333.802001953125</v>
          </cell>
          <cell r="EP168">
            <v>221.2823486328125</v>
          </cell>
          <cell r="EQ168">
            <v>213.67164611816406</v>
          </cell>
          <cell r="ER168">
            <v>218.477783203125</v>
          </cell>
        </row>
        <row r="169">
          <cell r="A169">
            <v>42906</v>
          </cell>
          <cell r="B169">
            <v>219.68099975585938</v>
          </cell>
          <cell r="D169">
            <v>166.92599487304688</v>
          </cell>
          <cell r="G169">
            <v>545.406982421875</v>
          </cell>
          <cell r="J169">
            <v>376.65301513671875</v>
          </cell>
          <cell r="M169">
            <v>487.6719970703125</v>
          </cell>
          <cell r="N169">
            <v>275.17401123046875</v>
          </cell>
          <cell r="P169">
            <v>298.1199951171875</v>
          </cell>
          <cell r="Q169">
            <v>325.37399291992188</v>
          </cell>
          <cell r="R169">
            <v>385.52801513671875</v>
          </cell>
          <cell r="S169">
            <v>420.71701049804688</v>
          </cell>
          <cell r="T169">
            <v>526.4000244140625</v>
          </cell>
          <cell r="U169">
            <v>393.58999633789063</v>
          </cell>
          <cell r="V169">
            <v>561.958984375</v>
          </cell>
          <cell r="W169">
            <v>303.13299560546875</v>
          </cell>
          <cell r="X169">
            <v>398.47000122070313</v>
          </cell>
          <cell r="Y169">
            <v>328.91299438476563</v>
          </cell>
          <cell r="Z169">
            <v>390.84298706054688</v>
          </cell>
          <cell r="AA169">
            <v>384.60800170898438</v>
          </cell>
          <cell r="AB169">
            <v>448.64199829101563</v>
          </cell>
          <cell r="AC169">
            <v>440.385986328125</v>
          </cell>
          <cell r="AD169">
            <v>395.989013671875</v>
          </cell>
          <cell r="AE169">
            <v>391.00900268554688</v>
          </cell>
          <cell r="AF169">
            <v>522.75897216796875</v>
          </cell>
          <cell r="AG169">
            <v>458.88400268554688</v>
          </cell>
          <cell r="AH169">
            <v>1050.751953125</v>
          </cell>
          <cell r="AI169">
            <v>417.65499877929688</v>
          </cell>
          <cell r="AJ169">
            <v>352.95901489257813</v>
          </cell>
          <cell r="AK169">
            <v>359.32501220703125</v>
          </cell>
          <cell r="AL169">
            <v>328.83599853515625</v>
          </cell>
          <cell r="AM169">
            <v>386.86300659179688</v>
          </cell>
          <cell r="AN169">
            <v>385.88299560546875</v>
          </cell>
          <cell r="AO169">
            <v>401.87899780273438</v>
          </cell>
          <cell r="AP169">
            <v>367.3389892578125</v>
          </cell>
          <cell r="AQ169">
            <v>385.0830078125</v>
          </cell>
          <cell r="AR169">
            <v>484.52999877929688</v>
          </cell>
          <cell r="AS169">
            <v>558.8480224609375</v>
          </cell>
          <cell r="AT169">
            <v>375.60800170898438</v>
          </cell>
          <cell r="AU169">
            <v>467.66500854492188</v>
          </cell>
          <cell r="AV169">
            <v>217.57200622558594</v>
          </cell>
          <cell r="AW169">
            <v>215.17799377441406</v>
          </cell>
          <cell r="AX169">
            <v>343.22000122070313</v>
          </cell>
          <cell r="AY169">
            <v>423.81201171875</v>
          </cell>
          <cell r="BB169">
            <v>403.0830078125</v>
          </cell>
          <cell r="BE169">
            <v>419.71600341796875</v>
          </cell>
          <cell r="BF169">
            <v>386.0570068359375</v>
          </cell>
          <cell r="BG169">
            <v>1113.803955078125</v>
          </cell>
          <cell r="BH169">
            <v>2852.8349609375</v>
          </cell>
          <cell r="BI169">
            <v>1230.9530029296875</v>
          </cell>
          <cell r="BJ169">
            <v>2059.802978515625</v>
          </cell>
          <cell r="BK169">
            <v>621.843994140625</v>
          </cell>
          <cell r="BL169">
            <v>646.04400634765625</v>
          </cell>
          <cell r="BM169">
            <v>678.3489990234375</v>
          </cell>
          <cell r="BN169">
            <v>800.96502685546875</v>
          </cell>
          <cell r="BO169">
            <v>510.15499877929688</v>
          </cell>
          <cell r="BP169">
            <v>294.62100219726563</v>
          </cell>
          <cell r="BQ169">
            <v>546.81097412109375</v>
          </cell>
          <cell r="BR169">
            <v>432.21701049804688</v>
          </cell>
          <cell r="BS169">
            <v>339.95901489257813</v>
          </cell>
          <cell r="BT169">
            <v>430.17999267578125</v>
          </cell>
          <cell r="BU169">
            <v>119.50399780273438</v>
          </cell>
          <cell r="BV169">
            <v>395.41299438476563</v>
          </cell>
          <cell r="BW169">
            <v>297.45001220703125</v>
          </cell>
          <cell r="BX169">
            <v>292.6610107421875</v>
          </cell>
          <cell r="BY169">
            <v>2807.98193359375</v>
          </cell>
          <cell r="BZ169">
            <v>2740.739990234375</v>
          </cell>
          <cell r="CA169">
            <v>288.95700073242188</v>
          </cell>
          <cell r="CB169">
            <v>272.05758666992188</v>
          </cell>
          <cell r="CC169">
            <v>268.38888549804688</v>
          </cell>
          <cell r="CD169">
            <v>337.19979858398438</v>
          </cell>
          <cell r="CE169">
            <v>371.63894653320313</v>
          </cell>
          <cell r="CF169">
            <v>343.7630615234375</v>
          </cell>
          <cell r="CG169">
            <v>370.34719848632813</v>
          </cell>
          <cell r="CH169">
            <v>320.75616455078125</v>
          </cell>
          <cell r="CI169">
            <v>739.58050537109375</v>
          </cell>
          <cell r="CJ169">
            <v>530.8931884765625</v>
          </cell>
          <cell r="CK169">
            <v>470.79470825195313</v>
          </cell>
          <cell r="CL169">
            <v>493.86181640625</v>
          </cell>
          <cell r="CM169">
            <v>1135.5980224609375</v>
          </cell>
          <cell r="CN169">
            <v>344.70574951171875</v>
          </cell>
          <cell r="CO169">
            <v>173.35284423828125</v>
          </cell>
          <cell r="CP169">
            <v>447.34072875976563</v>
          </cell>
          <cell r="CQ169">
            <v>280.0279541015625</v>
          </cell>
          <cell r="CR169">
            <v>373.60028076171875</v>
          </cell>
          <cell r="CS169">
            <v>215.36045837402344</v>
          </cell>
          <cell r="CT169">
            <v>462.42388916015625</v>
          </cell>
          <cell r="CU169">
            <v>472.04437255859375</v>
          </cell>
          <cell r="CV169">
            <v>248.76268005371094</v>
          </cell>
          <cell r="CW169">
            <v>219.14231872558594</v>
          </cell>
          <cell r="CX169">
            <v>414.18374633789063</v>
          </cell>
          <cell r="CY169">
            <v>192.12255859375</v>
          </cell>
          <cell r="CZ169">
            <v>467.32305908203125</v>
          </cell>
          <cell r="DA169">
            <v>176.43663024902344</v>
          </cell>
          <cell r="DB169">
            <v>227.09698486328125</v>
          </cell>
          <cell r="DC169">
            <v>210.67425537109375</v>
          </cell>
          <cell r="DD169">
            <v>372.41073608398438</v>
          </cell>
          <cell r="DE169">
            <v>673.912109375</v>
          </cell>
          <cell r="DF169">
            <v>175.88182067871094</v>
          </cell>
          <cell r="DG169">
            <v>205.71257019042969</v>
          </cell>
          <cell r="DH169">
            <v>218.12435913085938</v>
          </cell>
          <cell r="DI169">
            <v>278.92559814453125</v>
          </cell>
          <cell r="DJ169">
            <v>335.99517822265625</v>
          </cell>
          <cell r="DK169">
            <v>252.67765808105469</v>
          </cell>
          <cell r="DL169">
            <v>1714.1055908203125</v>
          </cell>
          <cell r="DM169">
            <v>290.49057006835938</v>
          </cell>
          <cell r="DN169">
            <v>234.88449096679688</v>
          </cell>
          <cell r="DO169">
            <v>166.424072265625</v>
          </cell>
          <cell r="DQ169">
            <v>1008.6710205078125</v>
          </cell>
          <cell r="DR169">
            <v>2437.030029296875</v>
          </cell>
          <cell r="DS169">
            <v>250.40742492675781</v>
          </cell>
          <cell r="DT169">
            <v>132.787109375</v>
          </cell>
          <cell r="DV169">
            <v>42906</v>
          </cell>
          <cell r="DW169">
            <v>42906</v>
          </cell>
          <cell r="DX169">
            <v>477.38299560546875</v>
          </cell>
          <cell r="DY169">
            <v>238.05400085449219</v>
          </cell>
          <cell r="DZ169">
            <v>451.2860107421875</v>
          </cell>
          <cell r="EA169">
            <v>553.614990234375</v>
          </cell>
          <cell r="EB169">
            <v>335.42599487304688</v>
          </cell>
          <cell r="EC169">
            <v>526.14898681640625</v>
          </cell>
          <cell r="ED169">
            <v>387.15798950195313</v>
          </cell>
          <cell r="EE169">
            <v>415.6719970703125</v>
          </cell>
          <cell r="EF169">
            <v>426.55300903320313</v>
          </cell>
          <cell r="EG169">
            <v>417.75100708007813</v>
          </cell>
          <cell r="EH169">
            <v>348.48800659179688</v>
          </cell>
          <cell r="EI169">
            <v>323.0679931640625</v>
          </cell>
          <cell r="EJ169">
            <v>487.80398559570313</v>
          </cell>
          <cell r="EK169">
            <v>329.218994140625</v>
          </cell>
          <cell r="EL169">
            <v>374.5830078125</v>
          </cell>
          <cell r="EM169">
            <v>216.96099853515625</v>
          </cell>
          <cell r="EN169">
            <v>225.48199462890625</v>
          </cell>
          <cell r="EO169">
            <v>333.9739990234375</v>
          </cell>
          <cell r="EP169">
            <v>221.06184387207031</v>
          </cell>
          <cell r="EQ169">
            <v>213.13871765136719</v>
          </cell>
          <cell r="ER169">
            <v>218.25119018554688</v>
          </cell>
        </row>
        <row r="170">
          <cell r="A170">
            <v>42907</v>
          </cell>
          <cell r="B170">
            <v>219.39999389648438</v>
          </cell>
          <cell r="D170">
            <v>166.87800598144531</v>
          </cell>
          <cell r="G170">
            <v>543.6939697265625</v>
          </cell>
          <cell r="J170">
            <v>376.8389892578125</v>
          </cell>
          <cell r="M170">
            <v>487.84100341796875</v>
          </cell>
          <cell r="N170">
            <v>275.61099243164063</v>
          </cell>
          <cell r="P170">
            <v>298.2969970703125</v>
          </cell>
          <cell r="Q170">
            <v>325.55398559570313</v>
          </cell>
          <cell r="R170">
            <v>385.25399780273438</v>
          </cell>
          <cell r="S170">
            <v>419.89498901367188</v>
          </cell>
          <cell r="T170">
            <v>525.739013671875</v>
          </cell>
          <cell r="U170">
            <v>393.11300659179688</v>
          </cell>
          <cell r="V170">
            <v>561.19097900390625</v>
          </cell>
          <cell r="W170">
            <v>302.87399291992188</v>
          </cell>
          <cell r="X170">
            <v>398.114990234375</v>
          </cell>
          <cell r="Y170">
            <v>329.11898803710938</v>
          </cell>
          <cell r="Z170">
            <v>391.10501098632813</v>
          </cell>
          <cell r="AA170">
            <v>384.22698974609375</v>
          </cell>
          <cell r="AB170">
            <v>448.50299072265625</v>
          </cell>
          <cell r="AC170">
            <v>439.47500610351563</v>
          </cell>
          <cell r="AD170">
            <v>395.95901489257813</v>
          </cell>
          <cell r="AE170">
            <v>390.95401000976563</v>
          </cell>
          <cell r="AF170">
            <v>522.45501708984375</v>
          </cell>
          <cell r="AG170">
            <v>458.09298706054688</v>
          </cell>
          <cell r="AH170">
            <v>1049.0340576171875</v>
          </cell>
          <cell r="AI170">
            <v>416.68798828125</v>
          </cell>
          <cell r="AJ170">
            <v>353.18301391601563</v>
          </cell>
          <cell r="AK170">
            <v>359.29400634765625</v>
          </cell>
          <cell r="AL170">
            <v>328.76300048828125</v>
          </cell>
          <cell r="AM170">
            <v>386.23300170898438</v>
          </cell>
          <cell r="AN170">
            <v>385.74398803710938</v>
          </cell>
          <cell r="AO170">
            <v>401.50601196289063</v>
          </cell>
          <cell r="AP170">
            <v>367.22900390625</v>
          </cell>
          <cell r="AQ170">
            <v>385.25299072265625</v>
          </cell>
          <cell r="AR170">
            <v>484.47100830078125</v>
          </cell>
          <cell r="AS170">
            <v>558.35302734375</v>
          </cell>
          <cell r="AT170">
            <v>374.87100219726563</v>
          </cell>
          <cell r="AU170">
            <v>467.447998046875</v>
          </cell>
          <cell r="AV170">
            <v>217.36399841308594</v>
          </cell>
          <cell r="AW170">
            <v>215.00999450683594</v>
          </cell>
          <cell r="AX170">
            <v>343.29901123046875</v>
          </cell>
          <cell r="AY170">
            <v>423.822998046875</v>
          </cell>
          <cell r="BB170">
            <v>402.40399169921875</v>
          </cell>
          <cell r="BE170">
            <v>418.97500610351563</v>
          </cell>
          <cell r="BF170">
            <v>385.80999755859375</v>
          </cell>
          <cell r="BG170">
            <v>1112.4320068359375</v>
          </cell>
          <cell r="BH170">
            <v>2853.48291015625</v>
          </cell>
          <cell r="BI170">
            <v>1227.97998046875</v>
          </cell>
          <cell r="BJ170">
            <v>2058.79296875</v>
          </cell>
          <cell r="BK170">
            <v>622.9420166015625</v>
          </cell>
          <cell r="BL170">
            <v>646.2969970703125</v>
          </cell>
          <cell r="BM170">
            <v>678.60101318359375</v>
          </cell>
          <cell r="BN170">
            <v>800.9730224609375</v>
          </cell>
          <cell r="BO170">
            <v>509.89999389648438</v>
          </cell>
          <cell r="BP170">
            <v>294.78201293945313</v>
          </cell>
          <cell r="BQ170">
            <v>546.9329833984375</v>
          </cell>
          <cell r="BR170">
            <v>431.56399536132813</v>
          </cell>
          <cell r="BS170">
            <v>338.989013671875</v>
          </cell>
          <cell r="BT170">
            <v>428.35598754882813</v>
          </cell>
          <cell r="BU170">
            <v>118.56099700927734</v>
          </cell>
          <cell r="BV170">
            <v>394.52801513671875</v>
          </cell>
          <cell r="BW170">
            <v>297.32400512695313</v>
          </cell>
          <cell r="BX170">
            <v>292.6099853515625</v>
          </cell>
          <cell r="BY170">
            <v>2801.239990234375</v>
          </cell>
          <cell r="BZ170">
            <v>2739.5859375</v>
          </cell>
          <cell r="CA170">
            <v>288.95999145507813</v>
          </cell>
          <cell r="CB170">
            <v>272.16912841796875</v>
          </cell>
          <cell r="CC170">
            <v>268.31210327148438</v>
          </cell>
          <cell r="CD170">
            <v>337.46945190429688</v>
          </cell>
          <cell r="CE170">
            <v>370.87930297851563</v>
          </cell>
          <cell r="CF170">
            <v>343.71295166015625</v>
          </cell>
          <cell r="CG170">
            <v>370.49160766601563</v>
          </cell>
          <cell r="CH170">
            <v>319.87948608398438</v>
          </cell>
          <cell r="CI170">
            <v>738.22174072265625</v>
          </cell>
          <cell r="CJ170">
            <v>530.8834228515625</v>
          </cell>
          <cell r="CK170">
            <v>469.98788452148438</v>
          </cell>
          <cell r="CL170">
            <v>493.16720581054688</v>
          </cell>
          <cell r="CM170">
            <v>1134.3389892578125</v>
          </cell>
          <cell r="CN170">
            <v>344.83724975585938</v>
          </cell>
          <cell r="CO170">
            <v>173.31498718261719</v>
          </cell>
          <cell r="CP170">
            <v>446.79440307617188</v>
          </cell>
          <cell r="CQ170">
            <v>280.10797119140625</v>
          </cell>
          <cell r="CR170">
            <v>373.08346557617188</v>
          </cell>
          <cell r="CS170">
            <v>215.40214538574219</v>
          </cell>
          <cell r="CT170">
            <v>462.01416015625</v>
          </cell>
          <cell r="CU170">
            <v>471.0946044921875</v>
          </cell>
          <cell r="CV170">
            <v>248.55450439453125</v>
          </cell>
          <cell r="CW170">
            <v>219.29817199707031</v>
          </cell>
          <cell r="CX170">
            <v>412.70794677734375</v>
          </cell>
          <cell r="CY170">
            <v>192.28018188476563</v>
          </cell>
          <cell r="CZ170">
            <v>466.9495849609375</v>
          </cell>
          <cell r="DA170">
            <v>176.58633422851563</v>
          </cell>
          <cell r="DB170">
            <v>226.96414184570313</v>
          </cell>
          <cell r="DC170">
            <v>210.20957946777344</v>
          </cell>
          <cell r="DD170">
            <v>370.53265380859375</v>
          </cell>
          <cell r="DE170">
            <v>672.39349365234375</v>
          </cell>
          <cell r="DF170">
            <v>175.82672119140625</v>
          </cell>
          <cell r="DG170">
            <v>205.83544921875</v>
          </cell>
          <cell r="DH170">
            <v>217.94511413574219</v>
          </cell>
          <cell r="DI170">
            <v>278.86184692382813</v>
          </cell>
          <cell r="DJ170">
            <v>336.22781372070313</v>
          </cell>
          <cell r="DK170">
            <v>252.53849792480469</v>
          </cell>
          <cell r="DL170">
            <v>1711.4302978515625</v>
          </cell>
          <cell r="DM170">
            <v>290.724853515625</v>
          </cell>
          <cell r="DN170">
            <v>234.8133544921875</v>
          </cell>
          <cell r="DO170">
            <v>166.49029541015625</v>
          </cell>
          <cell r="DQ170">
            <v>1006.468017578125</v>
          </cell>
          <cell r="DR170">
            <v>2435.610107421875</v>
          </cell>
          <cell r="DS170">
            <v>249.15084838867188</v>
          </cell>
          <cell r="DT170">
            <v>132.71098327636719</v>
          </cell>
          <cell r="DV170">
            <v>42907</v>
          </cell>
          <cell r="DW170">
            <v>42907</v>
          </cell>
          <cell r="DX170">
            <v>473.52801513671875</v>
          </cell>
          <cell r="DY170">
            <v>237.77499389648438</v>
          </cell>
          <cell r="DZ170">
            <v>450.98199462890625</v>
          </cell>
          <cell r="EA170">
            <v>552.458984375</v>
          </cell>
          <cell r="EB170">
            <v>335.35400390625</v>
          </cell>
          <cell r="EC170">
            <v>526.0250244140625</v>
          </cell>
          <cell r="ED170">
            <v>386.91500854492188</v>
          </cell>
          <cell r="EE170">
            <v>415.09799194335938</v>
          </cell>
          <cell r="EF170">
            <v>425.531005859375</v>
          </cell>
          <cell r="EG170">
            <v>417.572998046875</v>
          </cell>
          <cell r="EH170">
            <v>348.031005859375</v>
          </cell>
          <cell r="EI170">
            <v>322.51300048828125</v>
          </cell>
          <cell r="EJ170">
            <v>487.46099853515625</v>
          </cell>
          <cell r="EK170">
            <v>328.08499145507813</v>
          </cell>
          <cell r="EL170">
            <v>374.45700073242188</v>
          </cell>
          <cell r="EM170">
            <v>216.55999755859375</v>
          </cell>
          <cell r="EN170">
            <v>225.04299926757813</v>
          </cell>
          <cell r="EO170">
            <v>333.11199951171875</v>
          </cell>
          <cell r="EP170">
            <v>220.73226928710938</v>
          </cell>
          <cell r="EQ170">
            <v>212.59695434570313</v>
          </cell>
          <cell r="ER170">
            <v>217.92971801757813</v>
          </cell>
        </row>
        <row r="171">
          <cell r="A171">
            <v>42908</v>
          </cell>
          <cell r="B171">
            <v>219.66200256347656</v>
          </cell>
          <cell r="D171">
            <v>166.78799438476563</v>
          </cell>
          <cell r="G171">
            <v>544.3079833984375</v>
          </cell>
          <cell r="J171">
            <v>376.5150146484375</v>
          </cell>
          <cell r="M171">
            <v>487.4639892578125</v>
          </cell>
          <cell r="N171">
            <v>275.71200561523438</v>
          </cell>
          <cell r="P171">
            <v>298.35400390625</v>
          </cell>
          <cell r="Q171">
            <v>325.5360107421875</v>
          </cell>
          <cell r="R171">
            <v>385.18301391601563</v>
          </cell>
          <cell r="S171">
            <v>419.64898681640625</v>
          </cell>
          <cell r="T171">
            <v>525.10699462890625</v>
          </cell>
          <cell r="U171">
            <v>392.97799682617188</v>
          </cell>
          <cell r="V171">
            <v>560.28497314453125</v>
          </cell>
          <cell r="W171">
            <v>302.95199584960938</v>
          </cell>
          <cell r="X171">
            <v>398.01901245117188</v>
          </cell>
          <cell r="Y171">
            <v>329.10101318359375</v>
          </cell>
          <cell r="Z171">
            <v>390.44198608398438</v>
          </cell>
          <cell r="AA171">
            <v>383.72299194335938</v>
          </cell>
          <cell r="AB171">
            <v>448.22000122070313</v>
          </cell>
          <cell r="AC171">
            <v>439.5679931640625</v>
          </cell>
          <cell r="AD171">
            <v>395.9219970703125</v>
          </cell>
          <cell r="AE171">
            <v>390.91299438476563</v>
          </cell>
          <cell r="AF171">
            <v>520.53497314453125</v>
          </cell>
          <cell r="AG171">
            <v>457.73199462890625</v>
          </cell>
          <cell r="AH171">
            <v>1047.405029296875</v>
          </cell>
          <cell r="AI171">
            <v>417.14498901367188</v>
          </cell>
          <cell r="AJ171">
            <v>353.1619873046875</v>
          </cell>
          <cell r="AK171">
            <v>359.25100708007813</v>
          </cell>
          <cell r="AL171">
            <v>328.63699340820313</v>
          </cell>
          <cell r="AM171">
            <v>386.21099853515625</v>
          </cell>
          <cell r="AN171">
            <v>385.3590087890625</v>
          </cell>
          <cell r="AO171">
            <v>401.51300048828125</v>
          </cell>
          <cell r="AP171">
            <v>366.94699096679688</v>
          </cell>
          <cell r="AQ171">
            <v>385.00698852539063</v>
          </cell>
          <cell r="AR171">
            <v>483.38299560546875</v>
          </cell>
          <cell r="AS171">
            <v>557.833984375</v>
          </cell>
          <cell r="AT171">
            <v>375.05999755859375</v>
          </cell>
          <cell r="AU171">
            <v>467.2340087890625</v>
          </cell>
          <cell r="AV171">
            <v>217.3179931640625</v>
          </cell>
          <cell r="AW171">
            <v>214.91999816894531</v>
          </cell>
          <cell r="AX171">
            <v>342.9739990234375</v>
          </cell>
          <cell r="AY171">
            <v>423.7340087890625</v>
          </cell>
          <cell r="BB171">
            <v>402.2449951171875</v>
          </cell>
          <cell r="BE171">
            <v>418.51699829101563</v>
          </cell>
          <cell r="BF171">
            <v>385.677001953125</v>
          </cell>
          <cell r="BG171">
            <v>1112.9439697265625</v>
          </cell>
          <cell r="BH171">
            <v>2853.541015625</v>
          </cell>
          <cell r="BI171">
            <v>1227.469970703125</v>
          </cell>
          <cell r="BJ171">
            <v>2059.1650390625</v>
          </cell>
          <cell r="BK171">
            <v>622.92901611328125</v>
          </cell>
          <cell r="BL171">
            <v>646.31402587890625</v>
          </cell>
          <cell r="BM171">
            <v>678.7960205078125</v>
          </cell>
          <cell r="BN171">
            <v>800.80999755859375</v>
          </cell>
          <cell r="BO171">
            <v>510.10400390625</v>
          </cell>
          <cell r="BP171">
            <v>295.61300659179688</v>
          </cell>
          <cell r="BQ171">
            <v>547.11102294921875</v>
          </cell>
          <cell r="BR171">
            <v>431.36599731445313</v>
          </cell>
          <cell r="BS171">
            <v>338.70498657226563</v>
          </cell>
          <cell r="BT171">
            <v>428.70999145507813</v>
          </cell>
          <cell r="BU171">
            <v>118.43399810791016</v>
          </cell>
          <cell r="BV171">
            <v>394.37298583984375</v>
          </cell>
          <cell r="BW171">
            <v>297.1090087890625</v>
          </cell>
          <cell r="BX171">
            <v>292.69198608398438</v>
          </cell>
          <cell r="BY171">
            <v>2801.10498046875</v>
          </cell>
          <cell r="BZ171">
            <v>2738.885009765625</v>
          </cell>
          <cell r="CA171">
            <v>289.01300048828125</v>
          </cell>
          <cell r="CB171">
            <v>272.05792236328125</v>
          </cell>
          <cell r="CC171">
            <v>268.185791015625</v>
          </cell>
          <cell r="CD171">
            <v>337.48861694335938</v>
          </cell>
          <cell r="CE171">
            <v>370.88546752929688</v>
          </cell>
          <cell r="CF171">
            <v>343.59445190429688</v>
          </cell>
          <cell r="CG171">
            <v>370.37896728515625</v>
          </cell>
          <cell r="CH171">
            <v>320.29193115234375</v>
          </cell>
          <cell r="CI171">
            <v>737.195556640625</v>
          </cell>
          <cell r="CJ171">
            <v>528.82415771484375</v>
          </cell>
          <cell r="CK171">
            <v>469.99447631835938</v>
          </cell>
          <cell r="CL171">
            <v>492.73751831054688</v>
          </cell>
          <cell r="CM171">
            <v>1130.0574951171875</v>
          </cell>
          <cell r="CN171">
            <v>344.82025146484375</v>
          </cell>
          <cell r="CO171">
            <v>173.29075622558594</v>
          </cell>
          <cell r="CP171">
            <v>446.67153930664063</v>
          </cell>
          <cell r="CQ171">
            <v>280.07363891601563</v>
          </cell>
          <cell r="CR171">
            <v>373.24932861328125</v>
          </cell>
          <cell r="CS171">
            <v>215.36857604980469</v>
          </cell>
          <cell r="CT171">
            <v>461.94204711914063</v>
          </cell>
          <cell r="CU171">
            <v>470.62646484375</v>
          </cell>
          <cell r="CV171">
            <v>247.7127685546875</v>
          </cell>
          <cell r="CW171">
            <v>219.11750793457031</v>
          </cell>
          <cell r="CX171">
            <v>413.14959716796875</v>
          </cell>
          <cell r="CY171">
            <v>192.31266784667969</v>
          </cell>
          <cell r="CZ171">
            <v>466.05584716796875</v>
          </cell>
          <cell r="DA171">
            <v>176.55168151855469</v>
          </cell>
          <cell r="DB171">
            <v>226.87393188476563</v>
          </cell>
          <cell r="DC171">
            <v>210.0970458984375</v>
          </cell>
          <cell r="DD171">
            <v>368.82943725585938</v>
          </cell>
          <cell r="DE171">
            <v>672.192626953125</v>
          </cell>
          <cell r="DF171">
            <v>175.78126525878906</v>
          </cell>
          <cell r="DG171">
            <v>205.92202758789063</v>
          </cell>
          <cell r="DH171">
            <v>217.907958984375</v>
          </cell>
          <cell r="DI171">
            <v>278.7330322265625</v>
          </cell>
          <cell r="DJ171">
            <v>336.2520751953125</v>
          </cell>
          <cell r="DK171">
            <v>252.66371154785156</v>
          </cell>
          <cell r="DL171">
            <v>1710.42431640625</v>
          </cell>
          <cell r="DM171">
            <v>290.68011474609375</v>
          </cell>
          <cell r="DN171">
            <v>234.93479919433594</v>
          </cell>
          <cell r="DO171">
            <v>166.42471313476563</v>
          </cell>
          <cell r="DQ171">
            <v>1008.8070068359375</v>
          </cell>
          <cell r="DR171">
            <v>2434.5</v>
          </cell>
          <cell r="DS171">
            <v>249.75486755371094</v>
          </cell>
          <cell r="DT171">
            <v>132.80683898925781</v>
          </cell>
          <cell r="DV171">
            <v>42908</v>
          </cell>
          <cell r="DW171">
            <v>42908</v>
          </cell>
          <cell r="DX171">
            <v>473.45401000976563</v>
          </cell>
          <cell r="DY171">
            <v>237.35899353027344</v>
          </cell>
          <cell r="DZ171">
            <v>450.86898803710938</v>
          </cell>
          <cell r="EA171">
            <v>551.9580078125</v>
          </cell>
          <cell r="EB171">
            <v>335.27899169921875</v>
          </cell>
          <cell r="EC171">
            <v>525.66998291015625</v>
          </cell>
          <cell r="ED171">
            <v>385.98800659179688</v>
          </cell>
          <cell r="EE171">
            <v>414.44500732421875</v>
          </cell>
          <cell r="EF171">
            <v>426.85101318359375</v>
          </cell>
          <cell r="EG171">
            <v>417.22299194335938</v>
          </cell>
          <cell r="EH171">
            <v>347.5260009765625</v>
          </cell>
          <cell r="EI171">
            <v>322.27301025390625</v>
          </cell>
          <cell r="EJ171">
            <v>486.96600341796875</v>
          </cell>
          <cell r="EK171">
            <v>327.94601440429688</v>
          </cell>
          <cell r="EL171">
            <v>374.33700561523438</v>
          </cell>
          <cell r="EM171">
            <v>216.22000122070313</v>
          </cell>
          <cell r="EN171">
            <v>224.92599487304688</v>
          </cell>
          <cell r="EO171">
            <v>332.9739990234375</v>
          </cell>
          <cell r="EP171">
            <v>220.66218566894531</v>
          </cell>
          <cell r="EQ171">
            <v>212.53494262695313</v>
          </cell>
          <cell r="ER171">
            <v>217.83555603027344</v>
          </cell>
        </row>
        <row r="172">
          <cell r="A172">
            <v>42909</v>
          </cell>
          <cell r="B172">
            <v>219.54499816894531</v>
          </cell>
          <cell r="D172">
            <v>166.79800415039063</v>
          </cell>
          <cell r="G172">
            <v>545.76397705078125</v>
          </cell>
          <cell r="J172">
            <v>376.343994140625</v>
          </cell>
          <cell r="M172">
            <v>487.36300659179688</v>
          </cell>
          <cell r="N172">
            <v>275.7139892578125</v>
          </cell>
          <cell r="P172">
            <v>298.343994140625</v>
          </cell>
          <cell r="Q172">
            <v>325.4949951171875</v>
          </cell>
          <cell r="R172">
            <v>385.29299926757813</v>
          </cell>
          <cell r="S172">
            <v>420.37899780273438</v>
          </cell>
          <cell r="T172">
            <v>524.89202880859375</v>
          </cell>
          <cell r="U172">
            <v>393.31900024414063</v>
          </cell>
          <cell r="V172">
            <v>560.00897216796875</v>
          </cell>
          <cell r="W172">
            <v>302.9169921875</v>
          </cell>
          <cell r="X172">
            <v>398.13800048828125</v>
          </cell>
          <cell r="Y172">
            <v>329.04800415039063</v>
          </cell>
          <cell r="Z172">
            <v>390.68301391601563</v>
          </cell>
          <cell r="AA172">
            <v>384.43301391601563</v>
          </cell>
          <cell r="AB172">
            <v>448.5570068359375</v>
          </cell>
          <cell r="AC172">
            <v>440.04299926757813</v>
          </cell>
          <cell r="AD172">
            <v>395.94699096679688</v>
          </cell>
          <cell r="AE172">
            <v>390.97000122070313</v>
          </cell>
          <cell r="AF172">
            <v>520.14801025390625</v>
          </cell>
          <cell r="AG172">
            <v>458.20401000976563</v>
          </cell>
          <cell r="AH172">
            <v>1048.6400146484375</v>
          </cell>
          <cell r="AI172">
            <v>417.87100219726563</v>
          </cell>
          <cell r="AJ172">
            <v>353.06698608398438</v>
          </cell>
          <cell r="AK172">
            <v>359.27999877929688</v>
          </cell>
          <cell r="AL172">
            <v>328.75399780273438</v>
          </cell>
          <cell r="AM172">
            <v>386.468994140625</v>
          </cell>
          <cell r="AN172">
            <v>385.49301147460938</v>
          </cell>
          <cell r="AO172">
            <v>401.71798706054688</v>
          </cell>
          <cell r="AP172">
            <v>367.0469970703125</v>
          </cell>
          <cell r="AQ172">
            <v>384.87399291992188</v>
          </cell>
          <cell r="AR172">
            <v>482.86700439453125</v>
          </cell>
          <cell r="AS172">
            <v>558.24700927734375</v>
          </cell>
          <cell r="AT172">
            <v>375.50601196289063</v>
          </cell>
          <cell r="AU172">
            <v>467.27899169921875</v>
          </cell>
          <cell r="AV172">
            <v>217.50199890136719</v>
          </cell>
          <cell r="AW172">
            <v>215.04100036621094</v>
          </cell>
          <cell r="AX172">
            <v>343.1409912109375</v>
          </cell>
          <cell r="AY172">
            <v>423.9110107421875</v>
          </cell>
          <cell r="BB172">
            <v>402.57101440429688</v>
          </cell>
          <cell r="BE172">
            <v>419.37298583984375</v>
          </cell>
          <cell r="BF172">
            <v>385.83200073242188</v>
          </cell>
          <cell r="BG172">
            <v>1114.5830078125</v>
          </cell>
          <cell r="BH172">
            <v>2855.5029296875</v>
          </cell>
          <cell r="BI172">
            <v>1228.3349609375</v>
          </cell>
          <cell r="BJ172">
            <v>2060.034912109375</v>
          </cell>
          <cell r="BK172">
            <v>623.5670166015625</v>
          </cell>
          <cell r="BL172">
            <v>646.81500244140625</v>
          </cell>
          <cell r="BM172">
            <v>679.30902099609375</v>
          </cell>
          <cell r="BN172">
            <v>801.28900146484375</v>
          </cell>
          <cell r="BO172">
            <v>510.22799682617188</v>
          </cell>
          <cell r="BP172">
            <v>296.01199340820313</v>
          </cell>
          <cell r="BQ172">
            <v>547.1710205078125</v>
          </cell>
          <cell r="BR172">
            <v>431.677001953125</v>
          </cell>
          <cell r="BS172">
            <v>338.87899780273438</v>
          </cell>
          <cell r="BT172">
            <v>429.20098876953125</v>
          </cell>
          <cell r="BU172">
            <v>118.63200378417969</v>
          </cell>
          <cell r="BV172">
            <v>394.63800048828125</v>
          </cell>
          <cell r="BW172">
            <v>297.2449951171875</v>
          </cell>
          <cell r="BX172">
            <v>292.71099853515625</v>
          </cell>
          <cell r="BY172">
            <v>2802.205078125</v>
          </cell>
          <cell r="BZ172">
            <v>2738.820068359375</v>
          </cell>
          <cell r="CA172">
            <v>289.16598510742188</v>
          </cell>
          <cell r="CB172">
            <v>272.22177124023438</v>
          </cell>
          <cell r="CC172">
            <v>268.22006225585938</v>
          </cell>
          <cell r="CD172">
            <v>337.384765625</v>
          </cell>
          <cell r="CE172">
            <v>371.141357421875</v>
          </cell>
          <cell r="CF172">
            <v>343.79348754882813</v>
          </cell>
          <cell r="CG172">
            <v>370.26025390625</v>
          </cell>
          <cell r="CH172">
            <v>321.20565795898438</v>
          </cell>
          <cell r="CI172">
            <v>738.18218994140625</v>
          </cell>
          <cell r="CJ172">
            <v>528.590576171875</v>
          </cell>
          <cell r="CK172">
            <v>470.0845947265625</v>
          </cell>
          <cell r="CL172">
            <v>493.0184326171875</v>
          </cell>
          <cell r="CM172">
            <v>1128.0587158203125</v>
          </cell>
          <cell r="CN172">
            <v>344.76150512695313</v>
          </cell>
          <cell r="CO172">
            <v>173.31706237792969</v>
          </cell>
          <cell r="CP172">
            <v>446.70184326171875</v>
          </cell>
          <cell r="CQ172">
            <v>280.04034423828125</v>
          </cell>
          <cell r="CR172">
            <v>373.36309814453125</v>
          </cell>
          <cell r="CS172">
            <v>215.46804809570313</v>
          </cell>
          <cell r="CT172">
            <v>462.15948486328125</v>
          </cell>
          <cell r="CU172">
            <v>471.19720458984375</v>
          </cell>
          <cell r="CV172">
            <v>247.33195495605469</v>
          </cell>
          <cell r="CW172">
            <v>219.21505737304688</v>
          </cell>
          <cell r="CX172">
            <v>414.33206176757813</v>
          </cell>
          <cell r="CY172">
            <v>192.3106689453125</v>
          </cell>
          <cell r="CZ172">
            <v>466.38711547851563</v>
          </cell>
          <cell r="DA172">
            <v>176.51715087890625</v>
          </cell>
          <cell r="DB172">
            <v>226.93060302734375</v>
          </cell>
          <cell r="DC172">
            <v>210.060546875</v>
          </cell>
          <cell r="DD172">
            <v>371.2012939453125</v>
          </cell>
          <cell r="DE172">
            <v>672.89862060546875</v>
          </cell>
          <cell r="DF172">
            <v>175.74839782714844</v>
          </cell>
          <cell r="DG172">
            <v>205.96511840820313</v>
          </cell>
          <cell r="DH172">
            <v>218.06663513183594</v>
          </cell>
          <cell r="DI172">
            <v>278.72540283203125</v>
          </cell>
          <cell r="DJ172">
            <v>336.143798828125</v>
          </cell>
          <cell r="DK172">
            <v>252.77577209472656</v>
          </cell>
          <cell r="DL172">
            <v>1711.6815185546875</v>
          </cell>
          <cell r="DM172">
            <v>290.54989624023438</v>
          </cell>
          <cell r="DN172">
            <v>234.97262573242188</v>
          </cell>
          <cell r="DO172">
            <v>166.61285400390625</v>
          </cell>
          <cell r="DQ172">
            <v>1011.666015625</v>
          </cell>
          <cell r="DR172">
            <v>2438.300048828125</v>
          </cell>
          <cell r="DS172">
            <v>250.41799926757813</v>
          </cell>
          <cell r="DT172">
            <v>132.88240051269531</v>
          </cell>
          <cell r="DV172">
            <v>42909</v>
          </cell>
          <cell r="DW172">
            <v>42909</v>
          </cell>
          <cell r="DX172">
            <v>473.927001953125</v>
          </cell>
          <cell r="DY172">
            <v>237.22300720214844</v>
          </cell>
          <cell r="DZ172">
            <v>451.05499267578125</v>
          </cell>
          <cell r="EA172">
            <v>552.64599609375</v>
          </cell>
          <cell r="EB172">
            <v>335.59500122070313</v>
          </cell>
          <cell r="EC172">
            <v>525.9990234375</v>
          </cell>
          <cell r="ED172">
            <v>385.9119873046875</v>
          </cell>
          <cell r="EE172">
            <v>414.5989990234375</v>
          </cell>
          <cell r="EF172">
            <v>427.71499633789063</v>
          </cell>
          <cell r="EG172">
            <v>417.20999145507813</v>
          </cell>
          <cell r="EH172">
            <v>347.60000610351563</v>
          </cell>
          <cell r="EI172">
            <v>322.30398559570313</v>
          </cell>
          <cell r="EJ172">
            <v>487.35598754882813</v>
          </cell>
          <cell r="EK172">
            <v>327.8590087890625</v>
          </cell>
          <cell r="EL172">
            <v>374.4530029296875</v>
          </cell>
          <cell r="EM172">
            <v>216.55599975585938</v>
          </cell>
          <cell r="EN172">
            <v>225.47200012207031</v>
          </cell>
          <cell r="EO172">
            <v>332.93600463867188</v>
          </cell>
          <cell r="EP172">
            <v>220.83480834960938</v>
          </cell>
          <cell r="EQ172">
            <v>212.70846557617188</v>
          </cell>
          <cell r="ER172">
            <v>217.99343872070313</v>
          </cell>
        </row>
        <row r="173">
          <cell r="A173">
            <v>42912</v>
          </cell>
          <cell r="B173">
            <v>219.64300537109375</v>
          </cell>
          <cell r="D173">
            <v>166.88499450683594</v>
          </cell>
          <cell r="G173">
            <v>547.25701904296875</v>
          </cell>
          <cell r="J173">
            <v>376.489013671875</v>
          </cell>
          <cell r="M173">
            <v>487.64199829101563</v>
          </cell>
          <cell r="N173">
            <v>275.19699096679688</v>
          </cell>
          <cell r="P173">
            <v>298.4320068359375</v>
          </cell>
          <cell r="Q173">
            <v>325.6719970703125</v>
          </cell>
          <cell r="R173">
            <v>385.80300903320313</v>
          </cell>
          <cell r="S173">
            <v>421.135986328125</v>
          </cell>
          <cell r="T173">
            <v>525.70001220703125</v>
          </cell>
          <cell r="U173">
            <v>393.91500854492188</v>
          </cell>
          <cell r="V173">
            <v>560.66998291015625</v>
          </cell>
          <cell r="W173">
            <v>303.76800537109375</v>
          </cell>
          <cell r="X173">
            <v>398.6409912109375</v>
          </cell>
          <cell r="Y173">
            <v>329.24099731445313</v>
          </cell>
          <cell r="Z173">
            <v>390.90798950195313</v>
          </cell>
          <cell r="AA173">
            <v>385.10198974609375</v>
          </cell>
          <cell r="AB173">
            <v>450.14300537109375</v>
          </cell>
          <cell r="AC173">
            <v>441.22500610351563</v>
          </cell>
          <cell r="AD173">
            <v>396.13299560546875</v>
          </cell>
          <cell r="AE173">
            <v>391.12298583984375</v>
          </cell>
          <cell r="AF173">
            <v>520.3389892578125</v>
          </cell>
          <cell r="AG173">
            <v>458.989013671875</v>
          </cell>
          <cell r="AH173">
            <v>1050.383056640625</v>
          </cell>
          <cell r="AI173">
            <v>418.86199951171875</v>
          </cell>
          <cell r="AJ173">
            <v>353.2239990234375</v>
          </cell>
          <cell r="AK173">
            <v>359.61700439453125</v>
          </cell>
          <cell r="AL173">
            <v>328.96600341796875</v>
          </cell>
          <cell r="AM173">
            <v>387.35598754882813</v>
          </cell>
          <cell r="AN173">
            <v>385.8900146484375</v>
          </cell>
          <cell r="AO173">
            <v>402.31900024414063</v>
          </cell>
          <cell r="AP173">
            <v>367.3599853515625</v>
          </cell>
          <cell r="AQ173">
            <v>385.04000854492188</v>
          </cell>
          <cell r="AR173">
            <v>483.15701293945313</v>
          </cell>
          <cell r="AS173">
            <v>558.87298583984375</v>
          </cell>
          <cell r="AT173">
            <v>376.38101196289063</v>
          </cell>
          <cell r="AU173">
            <v>467.54998779296875</v>
          </cell>
          <cell r="AV173">
            <v>217.85800170898438</v>
          </cell>
          <cell r="AW173">
            <v>215.35200500488281</v>
          </cell>
          <cell r="AX173">
            <v>343.40399169921875</v>
          </cell>
          <cell r="AY173">
            <v>424.27899169921875</v>
          </cell>
          <cell r="BB173">
            <v>403.65701293945313</v>
          </cell>
          <cell r="BE173">
            <v>420.2139892578125</v>
          </cell>
          <cell r="BF173">
            <v>386.29400634765625</v>
          </cell>
          <cell r="BG173">
            <v>1116.8470458984375</v>
          </cell>
          <cell r="BH173">
            <v>2859.47412109375</v>
          </cell>
          <cell r="BI173">
            <v>1230.2060546875</v>
          </cell>
          <cell r="BJ173">
            <v>2060.885009765625</v>
          </cell>
          <cell r="BK173">
            <v>624.9949951171875</v>
          </cell>
          <cell r="BL173">
            <v>647.5009765625</v>
          </cell>
          <cell r="BM173">
            <v>680.18499755859375</v>
          </cell>
          <cell r="BN173">
            <v>802.4990234375</v>
          </cell>
          <cell r="BO173">
            <v>510.281005859375</v>
          </cell>
          <cell r="BP173">
            <v>296.44601440429688</v>
          </cell>
          <cell r="BQ173">
            <v>547.58599853515625</v>
          </cell>
          <cell r="BR173">
            <v>432.2449951171875</v>
          </cell>
          <cell r="BS173">
            <v>339.47000122070313</v>
          </cell>
          <cell r="BT173">
            <v>429.89999389648438</v>
          </cell>
          <cell r="BU173">
            <v>118.91600036621094</v>
          </cell>
          <cell r="BV173">
            <v>395.22799682617188</v>
          </cell>
          <cell r="BW173">
            <v>297.7650146484375</v>
          </cell>
          <cell r="BX173">
            <v>292.85101318359375</v>
          </cell>
          <cell r="BY173">
            <v>2806.6298828125</v>
          </cell>
          <cell r="BZ173">
            <v>2739.10888671875</v>
          </cell>
          <cell r="CA173">
            <v>289.40499877929688</v>
          </cell>
          <cell r="CB173">
            <v>272.82733154296875</v>
          </cell>
          <cell r="CC173">
            <v>268.33135986328125</v>
          </cell>
          <cell r="CD173">
            <v>337.51870727539063</v>
          </cell>
          <cell r="CE173">
            <v>372.00250244140625</v>
          </cell>
          <cell r="CF173">
            <v>344.08212280273438</v>
          </cell>
          <cell r="CG173">
            <v>370.458251953125</v>
          </cell>
          <cell r="CH173">
            <v>322.01651000976563</v>
          </cell>
          <cell r="CI173">
            <v>739.3951416015625</v>
          </cell>
          <cell r="CJ173">
            <v>528.64898681640625</v>
          </cell>
          <cell r="CK173">
            <v>470.77932739257813</v>
          </cell>
          <cell r="CL173">
            <v>493.81219482421875</v>
          </cell>
          <cell r="CM173">
            <v>1128.7803955078125</v>
          </cell>
          <cell r="CN173">
            <v>344.85482788085938</v>
          </cell>
          <cell r="CO173">
            <v>173.51223754882813</v>
          </cell>
          <cell r="CP173">
            <v>447.5894775390625</v>
          </cell>
          <cell r="CQ173">
            <v>280.08792114257813</v>
          </cell>
          <cell r="CR173">
            <v>374.03945922851563</v>
          </cell>
          <cell r="CS173">
            <v>215.62078857421875</v>
          </cell>
          <cell r="CT173">
            <v>462.537841796875</v>
          </cell>
          <cell r="CU173">
            <v>472.142333984375</v>
          </cell>
          <cell r="CV173">
            <v>247.50234985351563</v>
          </cell>
          <cell r="CW173">
            <v>219.44615173339844</v>
          </cell>
          <cell r="CX173">
            <v>415.95327758789063</v>
          </cell>
          <cell r="CY173">
            <v>192.43440246582031</v>
          </cell>
          <cell r="CZ173">
            <v>466.69296264648438</v>
          </cell>
          <cell r="DA173">
            <v>176.62135314941406</v>
          </cell>
          <cell r="DB173">
            <v>227.26069641113281</v>
          </cell>
          <cell r="DC173">
            <v>210.31690979003906</v>
          </cell>
          <cell r="DD173">
            <v>372.30825805664063</v>
          </cell>
          <cell r="DE173">
            <v>674.1141357421875</v>
          </cell>
          <cell r="DF173">
            <v>175.82571411132813</v>
          </cell>
          <cell r="DG173">
            <v>206.30194091796875</v>
          </cell>
          <cell r="DH173">
            <v>218.08869934082031</v>
          </cell>
          <cell r="DI173">
            <v>278.82073974609375</v>
          </cell>
          <cell r="DJ173">
            <v>336.2359619140625</v>
          </cell>
          <cell r="DK173">
            <v>253.07601928710938</v>
          </cell>
          <cell r="DL173">
            <v>1713.1767578125</v>
          </cell>
          <cell r="DM173">
            <v>290.46356201171875</v>
          </cell>
          <cell r="DN173">
            <v>235.13038635253906</v>
          </cell>
          <cell r="DO173">
            <v>167.54389953613281</v>
          </cell>
          <cell r="DQ173">
            <v>1019.1090087890625</v>
          </cell>
          <cell r="DR173">
            <v>2439.070068359375</v>
          </cell>
          <cell r="DS173">
            <v>250.77940368652344</v>
          </cell>
          <cell r="DT173">
            <v>132.95387268066406</v>
          </cell>
          <cell r="DV173">
            <v>42912</v>
          </cell>
          <cell r="DW173">
            <v>42912</v>
          </cell>
          <cell r="DX173">
            <v>475.031005859375</v>
          </cell>
          <cell r="DY173">
            <v>237.61199951171875</v>
          </cell>
          <cell r="DZ173">
            <v>451.01800537109375</v>
          </cell>
          <cell r="EA173">
            <v>553.905029296875</v>
          </cell>
          <cell r="EB173">
            <v>336.05999755859375</v>
          </cell>
          <cell r="EC173">
            <v>526.6820068359375</v>
          </cell>
          <cell r="ED173">
            <v>387.88198852539063</v>
          </cell>
          <cell r="EE173">
            <v>415.32901000976563</v>
          </cell>
          <cell r="EF173">
            <v>428.04901123046875</v>
          </cell>
          <cell r="EG173">
            <v>417.55499267578125</v>
          </cell>
          <cell r="EH173">
            <v>347.92898559570313</v>
          </cell>
          <cell r="EI173">
            <v>322.90899658203125</v>
          </cell>
          <cell r="EJ173">
            <v>487.80801391601563</v>
          </cell>
          <cell r="EK173">
            <v>327.97000122070313</v>
          </cell>
          <cell r="EL173">
            <v>374.75299072265625</v>
          </cell>
          <cell r="EM173">
            <v>216.96499633789063</v>
          </cell>
          <cell r="EN173">
            <v>225.67599487304688</v>
          </cell>
          <cell r="EO173">
            <v>333.80099487304688</v>
          </cell>
          <cell r="EP173">
            <v>221.15855407714844</v>
          </cell>
          <cell r="EQ173">
            <v>213.04949951171875</v>
          </cell>
          <cell r="ER173">
            <v>218.30157470703125</v>
          </cell>
        </row>
        <row r="174">
          <cell r="A174">
            <v>42913</v>
          </cell>
          <cell r="B174">
            <v>219.47000122070313</v>
          </cell>
          <cell r="D174">
            <v>166.86799621582031</v>
          </cell>
          <cell r="G174">
            <v>545.58001708984375</v>
          </cell>
          <cell r="J174">
            <v>376.46099853515625</v>
          </cell>
          <cell r="M174">
            <v>487.73199462890625</v>
          </cell>
          <cell r="N174">
            <v>275.8599853515625</v>
          </cell>
          <cell r="P174">
            <v>298.33999633789063</v>
          </cell>
          <cell r="Q174">
            <v>325.59201049804688</v>
          </cell>
          <cell r="R174">
            <v>385.53500366210938</v>
          </cell>
          <cell r="S174">
            <v>420.63699340820313</v>
          </cell>
          <cell r="T174">
            <v>525.9229736328125</v>
          </cell>
          <cell r="U174">
            <v>393.56399536132813</v>
          </cell>
          <cell r="V174">
            <v>560.49298095703125</v>
          </cell>
          <cell r="W174">
            <v>304.69100952148438</v>
          </cell>
          <cell r="X174">
            <v>398.16299438476563</v>
          </cell>
          <cell r="Y174">
            <v>329.18399047851563</v>
          </cell>
          <cell r="Z174">
            <v>390.41500854492188</v>
          </cell>
          <cell r="AA174">
            <v>384.83200073242188</v>
          </cell>
          <cell r="AB174">
            <v>452.51400756835938</v>
          </cell>
          <cell r="AC174">
            <v>440.8699951171875</v>
          </cell>
          <cell r="AD174">
            <v>396.15798950195313</v>
          </cell>
          <cell r="AE174">
            <v>391.093994140625</v>
          </cell>
          <cell r="AF174">
            <v>520.27801513671875</v>
          </cell>
          <cell r="AG174">
            <v>458.68899536132813</v>
          </cell>
          <cell r="AH174">
            <v>1050.239990234375</v>
          </cell>
          <cell r="AI174">
            <v>418.32901000976563</v>
          </cell>
          <cell r="AJ174">
            <v>353.29400634765625</v>
          </cell>
          <cell r="AK174">
            <v>359.44699096679688</v>
          </cell>
          <cell r="AL174">
            <v>328.78500366210938</v>
          </cell>
          <cell r="AM174">
            <v>386.60101318359375</v>
          </cell>
          <cell r="AN174">
            <v>385.54098510742188</v>
          </cell>
          <cell r="AO174">
            <v>402.14898681640625</v>
          </cell>
          <cell r="AP174">
            <v>367.11599731445313</v>
          </cell>
          <cell r="AQ174">
            <v>385.09799194335938</v>
          </cell>
          <cell r="AR174">
            <v>482.94699096679688</v>
          </cell>
          <cell r="AS174">
            <v>558.67498779296875</v>
          </cell>
          <cell r="AT174">
            <v>375.77099609375</v>
          </cell>
          <cell r="AU174">
            <v>467.66799926757813</v>
          </cell>
          <cell r="AV174">
            <v>217.66099548339844</v>
          </cell>
          <cell r="AW174">
            <v>215.20100402832031</v>
          </cell>
          <cell r="AX174">
            <v>343.10699462890625</v>
          </cell>
          <cell r="AY174">
            <v>424.00201416015625</v>
          </cell>
          <cell r="BB174">
            <v>402.8599853515625</v>
          </cell>
          <cell r="BE174">
            <v>420.25399780273438</v>
          </cell>
          <cell r="BF174">
            <v>386.0880126953125</v>
          </cell>
          <cell r="BG174">
            <v>1115.6190185546875</v>
          </cell>
          <cell r="BH174">
            <v>2851.00390625</v>
          </cell>
          <cell r="BI174">
            <v>1231.1639404296875</v>
          </cell>
          <cell r="BJ174">
            <v>2056.625</v>
          </cell>
          <cell r="BK174">
            <v>621.89801025390625</v>
          </cell>
          <cell r="BL174">
            <v>645.64501953125</v>
          </cell>
          <cell r="BM174">
            <v>678.135986328125</v>
          </cell>
          <cell r="BN174">
            <v>800.2030029296875</v>
          </cell>
          <cell r="BO174">
            <v>509.031005859375</v>
          </cell>
          <cell r="BP174">
            <v>295.40701293945313</v>
          </cell>
          <cell r="BQ174">
            <v>546.89300537109375</v>
          </cell>
          <cell r="BR174">
            <v>432.34298706054688</v>
          </cell>
          <cell r="BS174">
            <v>339.84600830078125</v>
          </cell>
          <cell r="BT174">
            <v>430.64700317382813</v>
          </cell>
          <cell r="BU174">
            <v>119.24400329589844</v>
          </cell>
          <cell r="BV174">
            <v>395.510986328125</v>
          </cell>
          <cell r="BW174">
            <v>297.5570068359375</v>
          </cell>
          <cell r="BX174">
            <v>291.7550048828125</v>
          </cell>
          <cell r="BY174">
            <v>2809.7099609375</v>
          </cell>
          <cell r="BZ174">
            <v>2739.39794921875</v>
          </cell>
          <cell r="CA174">
            <v>288.6400146484375</v>
          </cell>
          <cell r="CB174">
            <v>272.07913208007813</v>
          </cell>
          <cell r="CC174">
            <v>268.27972412109375</v>
          </cell>
          <cell r="CD174">
            <v>337.57626342773438</v>
          </cell>
          <cell r="CE174">
            <v>371.33203125</v>
          </cell>
          <cell r="CF174">
            <v>343.7987060546875</v>
          </cell>
          <cell r="CG174">
            <v>370.67056274414063</v>
          </cell>
          <cell r="CH174">
            <v>321.18145751953125</v>
          </cell>
          <cell r="CI174">
            <v>739.2130126953125</v>
          </cell>
          <cell r="CJ174">
            <v>528.89617919921875</v>
          </cell>
          <cell r="CK174">
            <v>470.7139892578125</v>
          </cell>
          <cell r="CL174">
            <v>494.05856323242188</v>
          </cell>
          <cell r="CM174">
            <v>1127.7537841796875</v>
          </cell>
          <cell r="CN174">
            <v>344.93096923828125</v>
          </cell>
          <cell r="CO174">
            <v>173.39633178710938</v>
          </cell>
          <cell r="CP174">
            <v>447.49124145507813</v>
          </cell>
          <cell r="CQ174">
            <v>280.04443359375</v>
          </cell>
          <cell r="CR174">
            <v>373.39816284179688</v>
          </cell>
          <cell r="CS174">
            <v>215.40036010742188</v>
          </cell>
          <cell r="CT174">
            <v>462.4312744140625</v>
          </cell>
          <cell r="CU174">
            <v>471.76834106445313</v>
          </cell>
          <cell r="CV174">
            <v>247.2318115234375</v>
          </cell>
          <cell r="CW174">
            <v>219.20054626464844</v>
          </cell>
          <cell r="CX174">
            <v>415.19293212890625</v>
          </cell>
          <cell r="CY174">
            <v>192.16952514648438</v>
          </cell>
          <cell r="CZ174">
            <v>466.35031127929688</v>
          </cell>
          <cell r="DA174">
            <v>176.69462585449219</v>
          </cell>
          <cell r="DB174">
            <v>227.41513061523438</v>
          </cell>
          <cell r="DC174">
            <v>210.2064208984375</v>
          </cell>
          <cell r="DD174">
            <v>372.2020263671875</v>
          </cell>
          <cell r="DE174">
            <v>673.93841552734375</v>
          </cell>
          <cell r="DF174">
            <v>175.82563781738281</v>
          </cell>
          <cell r="DG174">
            <v>206.107177734375</v>
          </cell>
          <cell r="DH174">
            <v>218.05421447753906</v>
          </cell>
          <cell r="DI174">
            <v>278.77783203125</v>
          </cell>
          <cell r="DJ174">
            <v>336.35882568359375</v>
          </cell>
          <cell r="DK174">
            <v>252.89610290527344</v>
          </cell>
          <cell r="DL174">
            <v>1713.16064453125</v>
          </cell>
          <cell r="DM174">
            <v>290.50198364257813</v>
          </cell>
          <cell r="DN174">
            <v>234.47990417480469</v>
          </cell>
          <cell r="DO174">
            <v>167.39437866210938</v>
          </cell>
          <cell r="DQ174">
            <v>1016.676025390625</v>
          </cell>
          <cell r="DR174">
            <v>2419.3798828125</v>
          </cell>
          <cell r="DS174">
            <v>249.95391845703125</v>
          </cell>
          <cell r="DT174">
            <v>132.83772277832031</v>
          </cell>
          <cell r="DV174">
            <v>42913</v>
          </cell>
          <cell r="DW174">
            <v>42913</v>
          </cell>
          <cell r="DX174">
            <v>477.88101196289063</v>
          </cell>
          <cell r="DY174">
            <v>237.43600463867188</v>
          </cell>
          <cell r="DZ174">
            <v>451.23199462890625</v>
          </cell>
          <cell r="EA174">
            <v>554.14202880859375</v>
          </cell>
          <cell r="EB174">
            <v>336.02398681640625</v>
          </cell>
          <cell r="EC174">
            <v>526.65997314453125</v>
          </cell>
          <cell r="ED174">
            <v>387.44198608398438</v>
          </cell>
          <cell r="EE174">
            <v>415.07901000976563</v>
          </cell>
          <cell r="EF174">
            <v>427.8489990234375</v>
          </cell>
          <cell r="EG174">
            <v>417.6510009765625</v>
          </cell>
          <cell r="EH174">
            <v>347.864013671875</v>
          </cell>
          <cell r="EI174">
            <v>322.63101196289063</v>
          </cell>
          <cell r="EJ174">
            <v>488.0150146484375</v>
          </cell>
          <cell r="EK174">
            <v>328.42001342773438</v>
          </cell>
          <cell r="EL174">
            <v>374.78399658203125</v>
          </cell>
          <cell r="EM174">
            <v>217.03900146484375</v>
          </cell>
          <cell r="EN174">
            <v>225.6719970703125</v>
          </cell>
          <cell r="EO174">
            <v>334.11300659179688</v>
          </cell>
          <cell r="EP174">
            <v>221.14984130859375</v>
          </cell>
          <cell r="EQ174">
            <v>213.24545288085938</v>
          </cell>
          <cell r="ER174">
            <v>218.28970336914063</v>
          </cell>
        </row>
        <row r="175">
          <cell r="A175">
            <v>42914</v>
          </cell>
          <cell r="B175">
            <v>219.69900512695313</v>
          </cell>
          <cell r="D175">
            <v>166.82400512695313</v>
          </cell>
          <cell r="G175">
            <v>546.43798828125</v>
          </cell>
          <cell r="J175">
            <v>375.80499267578125</v>
          </cell>
          <cell r="M175">
            <v>487.19900512695313</v>
          </cell>
          <cell r="N175">
            <v>276.58599853515625</v>
          </cell>
          <cell r="P175">
            <v>298.00601196289063</v>
          </cell>
          <cell r="Q175">
            <v>325.06698608398438</v>
          </cell>
          <cell r="R175">
            <v>385.13400268554688</v>
          </cell>
          <cell r="S175">
            <v>420.75</v>
          </cell>
          <cell r="T175">
            <v>525.90997314453125</v>
          </cell>
          <cell r="U175">
            <v>393.36099243164063</v>
          </cell>
          <cell r="V175">
            <v>559.90997314453125</v>
          </cell>
          <cell r="W175">
            <v>305.77301025390625</v>
          </cell>
          <cell r="X175">
            <v>398.01998901367188</v>
          </cell>
          <cell r="Y175">
            <v>328.6300048828125</v>
          </cell>
          <cell r="Z175">
            <v>389.9639892578125</v>
          </cell>
          <cell r="AA175">
            <v>384.9580078125</v>
          </cell>
          <cell r="AB175">
            <v>454.7869873046875</v>
          </cell>
          <cell r="AC175">
            <v>440.43099975585938</v>
          </cell>
          <cell r="AD175">
            <v>395.927001953125</v>
          </cell>
          <cell r="AE175">
            <v>390.9429931640625</v>
          </cell>
          <cell r="AF175">
            <v>519.72998046875</v>
          </cell>
          <cell r="AG175">
            <v>458.76699829101563</v>
          </cell>
          <cell r="AH175">
            <v>1049.4310302734375</v>
          </cell>
          <cell r="AI175">
            <v>418.91799926757813</v>
          </cell>
          <cell r="AJ175">
            <v>352.72198486328125</v>
          </cell>
          <cell r="AK175">
            <v>358.97198486328125</v>
          </cell>
          <cell r="AL175">
            <v>328.60598754882813</v>
          </cell>
          <cell r="AM175">
            <v>386.12200927734375</v>
          </cell>
          <cell r="AN175">
            <v>385.31201171875</v>
          </cell>
          <cell r="AO175">
            <v>401.72198486328125</v>
          </cell>
          <cell r="AP175">
            <v>366.91900634765625</v>
          </cell>
          <cell r="AQ175">
            <v>384.50900268554688</v>
          </cell>
          <cell r="AR175">
            <v>482.2130126953125</v>
          </cell>
          <cell r="AS175">
            <v>558.31097412109375</v>
          </cell>
          <cell r="AT175">
            <v>375.78900146484375</v>
          </cell>
          <cell r="AU175">
            <v>467.3800048828125</v>
          </cell>
          <cell r="AV175">
            <v>217.4429931640625</v>
          </cell>
          <cell r="AW175">
            <v>214.9739990234375</v>
          </cell>
          <cell r="AX175">
            <v>342.59201049804688</v>
          </cell>
          <cell r="AY175">
            <v>423.4949951171875</v>
          </cell>
          <cell r="BB175">
            <v>402.052001953125</v>
          </cell>
          <cell r="BE175">
            <v>420.02099609375</v>
          </cell>
          <cell r="BF175">
            <v>385.77200317382813</v>
          </cell>
          <cell r="BG175">
            <v>1113.969970703125</v>
          </cell>
          <cell r="BH175">
            <v>2848.375</v>
          </cell>
          <cell r="BI175">
            <v>1231.47802734375</v>
          </cell>
          <cell r="BJ175">
            <v>2057.18896484375</v>
          </cell>
          <cell r="BK175">
            <v>621.07598876953125</v>
          </cell>
          <cell r="BL175">
            <v>645.1090087890625</v>
          </cell>
          <cell r="BM175">
            <v>677.44598388671875</v>
          </cell>
          <cell r="BN175">
            <v>799.5260009765625</v>
          </cell>
          <cell r="BO175">
            <v>509.27398681640625</v>
          </cell>
          <cell r="BP175">
            <v>295.43301391601563</v>
          </cell>
          <cell r="BQ175">
            <v>546.01397705078125</v>
          </cell>
          <cell r="BR175">
            <v>432.364013671875</v>
          </cell>
          <cell r="BS175">
            <v>339.8900146484375</v>
          </cell>
          <cell r="BT175">
            <v>431.18701171875</v>
          </cell>
          <cell r="BU175">
            <v>119.58000183105469</v>
          </cell>
          <cell r="BV175">
            <v>395.57901000976563</v>
          </cell>
          <cell r="BW175">
            <v>297.28500366210938</v>
          </cell>
          <cell r="BX175">
            <v>291.593994140625</v>
          </cell>
          <cell r="BY175">
            <v>2810.60791015625</v>
          </cell>
          <cell r="BZ175">
            <v>2739.675048828125</v>
          </cell>
          <cell r="CA175">
            <v>288.47000122070313</v>
          </cell>
          <cell r="CB175">
            <v>271.6849365234375</v>
          </cell>
          <cell r="CC175">
            <v>268.13226318359375</v>
          </cell>
          <cell r="CD175">
            <v>336.93698120117188</v>
          </cell>
          <cell r="CE175">
            <v>370.88571166992188</v>
          </cell>
          <cell r="CF175">
            <v>343.67852783203125</v>
          </cell>
          <cell r="CG175">
            <v>370.20025634765625</v>
          </cell>
          <cell r="CH175">
            <v>321.72119140625</v>
          </cell>
          <cell r="CI175">
            <v>738.53326416015625</v>
          </cell>
          <cell r="CJ175">
            <v>528.50531005859375</v>
          </cell>
          <cell r="CK175">
            <v>470.35137939453125</v>
          </cell>
          <cell r="CL175">
            <v>493.76004028320313</v>
          </cell>
          <cell r="CM175">
            <v>1126.0028076171875</v>
          </cell>
          <cell r="CN175">
            <v>344.64117431640625</v>
          </cell>
          <cell r="CO175">
            <v>173.14366149902344</v>
          </cell>
          <cell r="CP175">
            <v>446.25460815429688</v>
          </cell>
          <cell r="CQ175">
            <v>279.72164916992188</v>
          </cell>
          <cell r="CR175">
            <v>373.35116577148438</v>
          </cell>
          <cell r="CS175">
            <v>215.13264465332031</v>
          </cell>
          <cell r="CT175">
            <v>462.3798828125</v>
          </cell>
          <cell r="CU175">
            <v>471.89218139648438</v>
          </cell>
          <cell r="CV175">
            <v>246.92527770996094</v>
          </cell>
          <cell r="CW175">
            <v>218.83621215820313</v>
          </cell>
          <cell r="CX175">
            <v>416.06430053710938</v>
          </cell>
          <cell r="CY175">
            <v>191.91610717773438</v>
          </cell>
          <cell r="CZ175">
            <v>465.94338989257813</v>
          </cell>
          <cell r="DA175">
            <v>176.45420837402344</v>
          </cell>
          <cell r="DB175">
            <v>227.18170166015625</v>
          </cell>
          <cell r="DC175">
            <v>210.227783203125</v>
          </cell>
          <cell r="DD175">
            <v>372.01275634765625</v>
          </cell>
          <cell r="DE175">
            <v>673.9739990234375</v>
          </cell>
          <cell r="DF175">
            <v>175.70960998535156</v>
          </cell>
          <cell r="DG175">
            <v>206.16586303710938</v>
          </cell>
          <cell r="DH175">
            <v>218.08981323242188</v>
          </cell>
          <cell r="DI175">
            <v>278.6832275390625</v>
          </cell>
          <cell r="DJ175">
            <v>335.9898681640625</v>
          </cell>
          <cell r="DK175">
            <v>253.01847839355469</v>
          </cell>
          <cell r="DL175">
            <v>1712.23828125</v>
          </cell>
          <cell r="DM175">
            <v>290.50616455078125</v>
          </cell>
          <cell r="DN175">
            <v>234.2850341796875</v>
          </cell>
          <cell r="DO175">
            <v>167.52067565917969</v>
          </cell>
          <cell r="DQ175">
            <v>1012.10302734375</v>
          </cell>
          <cell r="DR175">
            <v>2440.68994140625</v>
          </cell>
          <cell r="DS175">
            <v>250.71449279785156</v>
          </cell>
          <cell r="DT175">
            <v>132.93064880371094</v>
          </cell>
          <cell r="DV175">
            <v>42914</v>
          </cell>
          <cell r="DW175">
            <v>42914</v>
          </cell>
          <cell r="DX175">
            <v>478.12600708007813</v>
          </cell>
          <cell r="DY175">
            <v>237.29600524902344</v>
          </cell>
          <cell r="DZ175">
            <v>450.73199462890625</v>
          </cell>
          <cell r="EA175">
            <v>554.2860107421875</v>
          </cell>
          <cell r="EB175">
            <v>335.8909912109375</v>
          </cell>
          <cell r="EC175">
            <v>526.74298095703125</v>
          </cell>
          <cell r="ED175">
            <v>387.46600341796875</v>
          </cell>
          <cell r="EE175">
            <v>414.92401123046875</v>
          </cell>
          <cell r="EF175">
            <v>428.05599975585938</v>
          </cell>
          <cell r="EG175">
            <v>417.9949951171875</v>
          </cell>
          <cell r="EH175">
            <v>347.77801513671875</v>
          </cell>
          <cell r="EI175">
            <v>322.68899536132813</v>
          </cell>
          <cell r="EJ175">
            <v>487.82998657226563</v>
          </cell>
          <cell r="EK175">
            <v>329.03399658203125</v>
          </cell>
          <cell r="EL175">
            <v>374.78399658203125</v>
          </cell>
          <cell r="EM175">
            <v>217.22500610351563</v>
          </cell>
          <cell r="EN175">
            <v>225.27799987792969</v>
          </cell>
          <cell r="EO175">
            <v>334.30499267578125</v>
          </cell>
          <cell r="EP175">
            <v>221.20903015136719</v>
          </cell>
          <cell r="EQ175">
            <v>213.31092834472656</v>
          </cell>
          <cell r="ER175">
            <v>218.33680725097656</v>
          </cell>
        </row>
        <row r="176">
          <cell r="A176">
            <v>42915</v>
          </cell>
          <cell r="B176">
            <v>219.61799621582031</v>
          </cell>
          <cell r="D176">
            <v>166.77299499511719</v>
          </cell>
          <cell r="G176">
            <v>546.37799072265625</v>
          </cell>
          <cell r="J176">
            <v>375.51400756835938</v>
          </cell>
          <cell r="M176">
            <v>487.0159912109375</v>
          </cell>
          <cell r="N176">
            <v>276.63101196289063</v>
          </cell>
          <cell r="P176">
            <v>297.75399780273438</v>
          </cell>
          <cell r="Q176">
            <v>324.75698852539063</v>
          </cell>
          <cell r="R176">
            <v>384.74700927734375</v>
          </cell>
          <cell r="S176">
            <v>420.59799194335938</v>
          </cell>
          <cell r="T176">
            <v>526.1300048828125</v>
          </cell>
          <cell r="U176">
            <v>393.0679931640625</v>
          </cell>
          <cell r="V176">
            <v>559.4439697265625</v>
          </cell>
          <cell r="W176">
            <v>307.24301147460938</v>
          </cell>
          <cell r="X176">
            <v>397.94000244140625</v>
          </cell>
          <cell r="Y176">
            <v>328.31600952148438</v>
          </cell>
          <cell r="Z176">
            <v>389.4840087890625</v>
          </cell>
          <cell r="AA176">
            <v>385.15499877929688</v>
          </cell>
          <cell r="AB176">
            <v>458.50698852539063</v>
          </cell>
          <cell r="AC176">
            <v>439.90399169921875</v>
          </cell>
          <cell r="AD176">
            <v>395.8800048828125</v>
          </cell>
          <cell r="AE176">
            <v>390.89801025390625</v>
          </cell>
          <cell r="AF176">
            <v>519.33001708984375</v>
          </cell>
          <cell r="AG176">
            <v>458.72000122070313</v>
          </cell>
          <cell r="AH176">
            <v>1049.1629638671875</v>
          </cell>
          <cell r="AI176">
            <v>419.04800415039063</v>
          </cell>
          <cell r="AJ176">
            <v>352.43399047851563</v>
          </cell>
          <cell r="AK176">
            <v>358.6199951171875</v>
          </cell>
          <cell r="AL176">
            <v>328.38699340820313</v>
          </cell>
          <cell r="AM176">
            <v>385.50900268554688</v>
          </cell>
          <cell r="AN176">
            <v>385.12399291992188</v>
          </cell>
          <cell r="AO176">
            <v>401.33599853515625</v>
          </cell>
          <cell r="AP176">
            <v>366.7869873046875</v>
          </cell>
          <cell r="AQ176">
            <v>384.19699096679688</v>
          </cell>
          <cell r="AR176">
            <v>481.80398559570313</v>
          </cell>
          <cell r="AS176">
            <v>558.0460205078125</v>
          </cell>
          <cell r="AT176">
            <v>375.54000854492188</v>
          </cell>
          <cell r="AU176">
            <v>467.33099365234375</v>
          </cell>
          <cell r="AV176">
            <v>217.26199340820313</v>
          </cell>
          <cell r="AW176">
            <v>214.8070068359375</v>
          </cell>
          <cell r="AX176">
            <v>342.22799682617188</v>
          </cell>
          <cell r="AY176">
            <v>423.05899047851563</v>
          </cell>
          <cell r="BB176">
            <v>401.18701171875</v>
          </cell>
          <cell r="BE176">
            <v>419.91500854492188</v>
          </cell>
          <cell r="BF176">
            <v>385.50799560546875</v>
          </cell>
          <cell r="BG176">
            <v>1110.8380126953125</v>
          </cell>
          <cell r="BH176">
            <v>2842.702880859375</v>
          </cell>
          <cell r="BI176">
            <v>1231.573974609375</v>
          </cell>
          <cell r="BJ176">
            <v>2054.10009765625</v>
          </cell>
          <cell r="BK176">
            <v>618.93798828125</v>
          </cell>
          <cell r="BL176">
            <v>643.947021484375</v>
          </cell>
          <cell r="BM176">
            <v>676.0369873046875</v>
          </cell>
          <cell r="BN176">
            <v>798.00701904296875</v>
          </cell>
          <cell r="BO176">
            <v>508.38299560546875</v>
          </cell>
          <cell r="BP176">
            <v>294.2080078125</v>
          </cell>
          <cell r="BQ176">
            <v>544.5679931640625</v>
          </cell>
          <cell r="BR176">
            <v>432.21499633789063</v>
          </cell>
          <cell r="BS176">
            <v>339.94100952148438</v>
          </cell>
          <cell r="BT176">
            <v>431.73800659179688</v>
          </cell>
          <cell r="BU176">
            <v>119.94200134277344</v>
          </cell>
          <cell r="BV176">
            <v>395.57199096679688</v>
          </cell>
          <cell r="BW176">
            <v>297.0159912109375</v>
          </cell>
          <cell r="BX176">
            <v>290.68301391601563</v>
          </cell>
          <cell r="BY176">
            <v>2810.510986328125</v>
          </cell>
          <cell r="BZ176">
            <v>2740.738037109375</v>
          </cell>
          <cell r="CA176">
            <v>287.92001342773438</v>
          </cell>
          <cell r="CB176">
            <v>271.04867553710938</v>
          </cell>
          <cell r="CC176">
            <v>267.9874267578125</v>
          </cell>
          <cell r="CD176">
            <v>336.65521240234375</v>
          </cell>
          <cell r="CE176">
            <v>370.3543701171875</v>
          </cell>
          <cell r="CF176">
            <v>343.39712524414063</v>
          </cell>
          <cell r="CG176">
            <v>369.95755004882813</v>
          </cell>
          <cell r="CH176">
            <v>321.64608764648438</v>
          </cell>
          <cell r="CI176">
            <v>738.18902587890625</v>
          </cell>
          <cell r="CJ176">
            <v>528.26861572265625</v>
          </cell>
          <cell r="CK176">
            <v>469.74819946289063</v>
          </cell>
          <cell r="CL176">
            <v>494.11050415039063</v>
          </cell>
          <cell r="CM176">
            <v>1124.7757568359375</v>
          </cell>
          <cell r="CN176">
            <v>344.5538330078125</v>
          </cell>
          <cell r="CO176">
            <v>172.93864440917969</v>
          </cell>
          <cell r="CP176">
            <v>445.37603759765625</v>
          </cell>
          <cell r="CQ176">
            <v>279.54669189453125</v>
          </cell>
          <cell r="CR176">
            <v>373.11663818359375</v>
          </cell>
          <cell r="CS176">
            <v>214.85694885253906</v>
          </cell>
          <cell r="CT176">
            <v>462.43106079101563</v>
          </cell>
          <cell r="CU176">
            <v>471.81094360351563</v>
          </cell>
          <cell r="CV176">
            <v>246.6805419921875</v>
          </cell>
          <cell r="CW176">
            <v>218.57679748535156</v>
          </cell>
          <cell r="CX176">
            <v>416.12823486328125</v>
          </cell>
          <cell r="CY176">
            <v>191.67860412597656</v>
          </cell>
          <cell r="CZ176">
            <v>466.26666259765625</v>
          </cell>
          <cell r="DA176">
            <v>176.3973388671875</v>
          </cell>
          <cell r="DB176">
            <v>227.15504455566406</v>
          </cell>
          <cell r="DC176">
            <v>210.19944763183594</v>
          </cell>
          <cell r="DD176">
            <v>372.82568359375</v>
          </cell>
          <cell r="DE176">
            <v>672.50262451171875</v>
          </cell>
          <cell r="DF176">
            <v>175.62843322753906</v>
          </cell>
          <cell r="DG176">
            <v>206.01252746582031</v>
          </cell>
          <cell r="DH176">
            <v>218.157470703125</v>
          </cell>
          <cell r="DI176">
            <v>278.62591552734375</v>
          </cell>
          <cell r="DJ176">
            <v>335.87628173828125</v>
          </cell>
          <cell r="DK176">
            <v>253.2080078125</v>
          </cell>
          <cell r="DL176">
            <v>1711.761474609375</v>
          </cell>
          <cell r="DM176">
            <v>290.50164794921875</v>
          </cell>
          <cell r="DN176">
            <v>233.61528015136719</v>
          </cell>
          <cell r="DO176">
            <v>167.4251708984375</v>
          </cell>
          <cell r="DQ176">
            <v>1014.02099609375</v>
          </cell>
          <cell r="DR176">
            <v>2419.699951171875</v>
          </cell>
          <cell r="DS176">
            <v>249.80563354492188</v>
          </cell>
          <cell r="DT176">
            <v>132.84420776367188</v>
          </cell>
          <cell r="DV176">
            <v>42915</v>
          </cell>
          <cell r="DW176">
            <v>42915</v>
          </cell>
          <cell r="DX176">
            <v>479.79098510742188</v>
          </cell>
          <cell r="DY176">
            <v>237.11399841308594</v>
          </cell>
          <cell r="DZ176">
            <v>450.55999755859375</v>
          </cell>
          <cell r="EA176">
            <v>554.14202880859375</v>
          </cell>
          <cell r="EB176">
            <v>335.81600952148438</v>
          </cell>
          <cell r="EC176">
            <v>526.5469970703125</v>
          </cell>
          <cell r="ED176">
            <v>388.31201171875</v>
          </cell>
          <cell r="EE176">
            <v>414.70199584960938</v>
          </cell>
          <cell r="EF176">
            <v>427.34100341796875</v>
          </cell>
          <cell r="EG176">
            <v>417.57998657226563</v>
          </cell>
          <cell r="EH176">
            <v>347.84201049804688</v>
          </cell>
          <cell r="EI176">
            <v>322.33499145507813</v>
          </cell>
          <cell r="EJ176">
            <v>488.15499877929688</v>
          </cell>
          <cell r="EK176">
            <v>328.93099975585938</v>
          </cell>
          <cell r="EL176">
            <v>374.54400634765625</v>
          </cell>
          <cell r="EM176">
            <v>216.99600219726563</v>
          </cell>
          <cell r="EN176">
            <v>225.55599975585938</v>
          </cell>
          <cell r="EO176">
            <v>333.98800659179688</v>
          </cell>
          <cell r="EP176">
            <v>221.06523132324219</v>
          </cell>
          <cell r="EQ176">
            <v>213.31298828125</v>
          </cell>
          <cell r="ER176">
            <v>218.21324157714844</v>
          </cell>
        </row>
        <row r="177">
          <cell r="A177">
            <v>42916</v>
          </cell>
          <cell r="B177">
            <v>219.57200622558594</v>
          </cell>
          <cell r="D177">
            <v>166.75100708007813</v>
          </cell>
          <cell r="G177">
            <v>546.8489990234375</v>
          </cell>
          <cell r="J177">
            <v>375.03900146484375</v>
          </cell>
          <cell r="M177">
            <v>486.5159912109375</v>
          </cell>
          <cell r="N177">
            <v>276.66500854492188</v>
          </cell>
          <cell r="P177">
            <v>297.52700805664063</v>
          </cell>
          <cell r="Q177">
            <v>324.45199584960938</v>
          </cell>
          <cell r="R177">
            <v>384.49398803710938</v>
          </cell>
          <cell r="S177">
            <v>420.61599731445313</v>
          </cell>
          <cell r="T177">
            <v>525.26202392578125</v>
          </cell>
          <cell r="U177">
            <v>392.92001342773438</v>
          </cell>
          <cell r="V177">
            <v>558.5980224609375</v>
          </cell>
          <cell r="W177">
            <v>306.5889892578125</v>
          </cell>
          <cell r="X177">
            <v>397.7030029296875</v>
          </cell>
          <cell r="Y177">
            <v>327.989013671875</v>
          </cell>
          <cell r="Z177">
            <v>389.00100708007813</v>
          </cell>
          <cell r="AA177">
            <v>384.9429931640625</v>
          </cell>
          <cell r="AB177">
            <v>456.78298950195313</v>
          </cell>
          <cell r="AC177">
            <v>439.72299194335938</v>
          </cell>
          <cell r="AD177">
            <v>395.7239990234375</v>
          </cell>
          <cell r="AE177">
            <v>390.74700927734375</v>
          </cell>
          <cell r="AF177">
            <v>518.23101806640625</v>
          </cell>
          <cell r="AG177">
            <v>458.48300170898438</v>
          </cell>
          <cell r="AH177">
            <v>1048.739990234375</v>
          </cell>
          <cell r="AI177">
            <v>419.10501098632813</v>
          </cell>
          <cell r="AJ177">
            <v>352.031005859375</v>
          </cell>
          <cell r="AK177">
            <v>358.33401489257813</v>
          </cell>
          <cell r="AL177">
            <v>328.28399658203125</v>
          </cell>
          <cell r="AM177">
            <v>385.36099243164063</v>
          </cell>
          <cell r="AN177">
            <v>384.7650146484375</v>
          </cell>
          <cell r="AO177">
            <v>401.0830078125</v>
          </cell>
          <cell r="AP177">
            <v>366.49798583984375</v>
          </cell>
          <cell r="AQ177">
            <v>383.69900512695313</v>
          </cell>
          <cell r="AR177">
            <v>480.95700073242188</v>
          </cell>
          <cell r="AS177">
            <v>557.8480224609375</v>
          </cell>
          <cell r="AT177">
            <v>375.489990234375</v>
          </cell>
          <cell r="AU177">
            <v>467.21099853515625</v>
          </cell>
          <cell r="AV177">
            <v>217.11000061035156</v>
          </cell>
          <cell r="AW177">
            <v>214.6510009765625</v>
          </cell>
          <cell r="AX177">
            <v>341.8489990234375</v>
          </cell>
          <cell r="AY177">
            <v>422.54998779296875</v>
          </cell>
          <cell r="BB177">
            <v>401.02200317382813</v>
          </cell>
          <cell r="BE177">
            <v>419.77398681640625</v>
          </cell>
          <cell r="BF177">
            <v>385.23699951171875</v>
          </cell>
          <cell r="BG177">
            <v>1109.5989990234375</v>
          </cell>
          <cell r="BH177">
            <v>2838.6259765625</v>
          </cell>
          <cell r="BI177">
            <v>1231.9830322265625</v>
          </cell>
          <cell r="BJ177">
            <v>2050.888916015625</v>
          </cell>
          <cell r="BK177">
            <v>617.52099609375</v>
          </cell>
          <cell r="BL177">
            <v>643.0460205078125</v>
          </cell>
          <cell r="BM177">
            <v>674.99102783203125</v>
          </cell>
          <cell r="BN177">
            <v>796.958984375</v>
          </cell>
          <cell r="BO177">
            <v>507.510986328125</v>
          </cell>
          <cell r="BP177">
            <v>293.58200073242188</v>
          </cell>
          <cell r="BQ177">
            <v>544.62799072265625</v>
          </cell>
          <cell r="BR177">
            <v>432.23699951171875</v>
          </cell>
          <cell r="BS177">
            <v>340.07501220703125</v>
          </cell>
          <cell r="BT177">
            <v>432.2080078125</v>
          </cell>
          <cell r="BU177">
            <v>120.177001953125</v>
          </cell>
          <cell r="BV177">
            <v>395.68301391601563</v>
          </cell>
          <cell r="BW177">
            <v>296.88198852539063</v>
          </cell>
          <cell r="BX177">
            <v>290.5</v>
          </cell>
          <cell r="BY177">
            <v>2810.76806640625</v>
          </cell>
          <cell r="BZ177">
            <v>2741.35791015625</v>
          </cell>
          <cell r="CA177">
            <v>287.48599243164063</v>
          </cell>
          <cell r="CB177">
            <v>270.57449340820313</v>
          </cell>
          <cell r="CC177">
            <v>267.96044921875</v>
          </cell>
          <cell r="CD177">
            <v>336.30557250976563</v>
          </cell>
          <cell r="CE177">
            <v>370.31524658203125</v>
          </cell>
          <cell r="CF177">
            <v>343.25613403320313</v>
          </cell>
          <cell r="CG177">
            <v>369.4410400390625</v>
          </cell>
          <cell r="CH177">
            <v>322.02914428710938</v>
          </cell>
          <cell r="CI177">
            <v>737.90631103515625</v>
          </cell>
          <cell r="CJ177">
            <v>527.11163330078125</v>
          </cell>
          <cell r="CK177">
            <v>469.03890991210938</v>
          </cell>
          <cell r="CL177">
            <v>493.80816650390625</v>
          </cell>
          <cell r="CM177">
            <v>1122.572998046875</v>
          </cell>
          <cell r="CN177">
            <v>344.37942504882813</v>
          </cell>
          <cell r="CO177">
            <v>172.78651428222656</v>
          </cell>
          <cell r="CP177">
            <v>444.93283081054688</v>
          </cell>
          <cell r="CQ177">
            <v>279.37722778320313</v>
          </cell>
          <cell r="CR177">
            <v>372.84747314453125</v>
          </cell>
          <cell r="CS177">
            <v>214.64186096191406</v>
          </cell>
          <cell r="CT177">
            <v>462.34017944335938</v>
          </cell>
          <cell r="CU177">
            <v>471.51834106445313</v>
          </cell>
          <cell r="CV177">
            <v>246.18466186523438</v>
          </cell>
          <cell r="CW177">
            <v>218.33041381835938</v>
          </cell>
          <cell r="CX177">
            <v>416.37957763671875</v>
          </cell>
          <cell r="CY177">
            <v>191.51472473144531</v>
          </cell>
          <cell r="CZ177">
            <v>466.18258666992188</v>
          </cell>
          <cell r="DA177">
            <v>176.21165466308594</v>
          </cell>
          <cell r="DB177">
            <v>226.71458435058594</v>
          </cell>
          <cell r="DC177">
            <v>210.03982543945313</v>
          </cell>
          <cell r="DD177">
            <v>372.93911743164063</v>
          </cell>
          <cell r="DE177">
            <v>671.41375732421875</v>
          </cell>
          <cell r="DF177">
            <v>175.56819152832031</v>
          </cell>
          <cell r="DG177">
            <v>205.86489868164063</v>
          </cell>
          <cell r="DH177">
            <v>218.15391540527344</v>
          </cell>
          <cell r="DI177">
            <v>278.51348876953125</v>
          </cell>
          <cell r="DJ177">
            <v>335.67633056640625</v>
          </cell>
          <cell r="DK177">
            <v>253.24775695800781</v>
          </cell>
          <cell r="DL177">
            <v>1711.1942138671875</v>
          </cell>
          <cell r="DM177">
            <v>290.336669921875</v>
          </cell>
          <cell r="DN177">
            <v>233.46003723144531</v>
          </cell>
          <cell r="DO177">
            <v>167.33358764648438</v>
          </cell>
          <cell r="DQ177">
            <v>1010.7999877929688</v>
          </cell>
          <cell r="DR177">
            <v>2423.409912109375</v>
          </cell>
          <cell r="DS177">
            <v>250.28215026855469</v>
          </cell>
          <cell r="DT177">
            <v>132.91650390625</v>
          </cell>
          <cell r="DV177">
            <v>42916</v>
          </cell>
          <cell r="DW177">
            <v>42916</v>
          </cell>
          <cell r="DX177">
            <v>480.36801147460938</v>
          </cell>
          <cell r="DY177">
            <v>237.18499755859375</v>
          </cell>
          <cell r="DZ177">
            <v>450.47900390625</v>
          </cell>
          <cell r="EA177">
            <v>554.13397216796875</v>
          </cell>
          <cell r="EB177">
            <v>335.78298950195313</v>
          </cell>
          <cell r="EC177">
            <v>526.68499755859375</v>
          </cell>
          <cell r="ED177">
            <v>388.34600830078125</v>
          </cell>
          <cell r="EE177">
            <v>414.6929931640625</v>
          </cell>
          <cell r="EF177">
            <v>427.53201293945313</v>
          </cell>
          <cell r="EG177">
            <v>417.79299926757813</v>
          </cell>
          <cell r="EH177">
            <v>347.875</v>
          </cell>
          <cell r="EI177">
            <v>322.39300537109375</v>
          </cell>
          <cell r="EJ177">
            <v>487.864013671875</v>
          </cell>
          <cell r="EK177">
            <v>329.1619873046875</v>
          </cell>
          <cell r="EL177">
            <v>374.64300537109375</v>
          </cell>
          <cell r="EM177">
            <v>217.20500183105469</v>
          </cell>
          <cell r="EN177">
            <v>225.58000183105469</v>
          </cell>
          <cell r="EO177">
            <v>334.14700317382813</v>
          </cell>
          <cell r="EP177">
            <v>221.13053894042969</v>
          </cell>
          <cell r="EQ177">
            <v>213.40704345703125</v>
          </cell>
          <cell r="ER177">
            <v>218.27325439453125</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ow r="5">
          <cell r="A5" t="str">
            <v>Month</v>
          </cell>
          <cell r="B5" t="str">
            <v>LTM Defaults</v>
          </cell>
          <cell r="C5" t="str">
            <v>Universe</v>
          </cell>
          <cell r="D5" t="str">
            <v>BofA-ML US HY Default Rate</v>
          </cell>
          <cell r="I5" t="str">
            <v>Defaults</v>
          </cell>
          <cell r="J5" t="str">
            <v>Universe</v>
          </cell>
          <cell r="K5" t="str">
            <v>Automotive</v>
          </cell>
          <cell r="M5" t="str">
            <v>Defaults</v>
          </cell>
          <cell r="N5" t="str">
            <v>Universe</v>
          </cell>
          <cell r="O5" t="str">
            <v>Capital Goods</v>
          </cell>
          <cell r="Q5" t="str">
            <v>Defaults</v>
          </cell>
          <cell r="R5" t="str">
            <v>Universe</v>
          </cell>
          <cell r="S5" t="str">
            <v>Commercial Services</v>
          </cell>
          <cell r="U5" t="str">
            <v>Defaults</v>
          </cell>
          <cell r="V5" t="str">
            <v>Universe</v>
          </cell>
          <cell r="W5" t="str">
            <v>Consumer Products</v>
          </cell>
          <cell r="Y5" t="str">
            <v>Defaults</v>
          </cell>
          <cell r="Z5" t="str">
            <v>Universe</v>
          </cell>
          <cell r="AA5" t="str">
            <v>Energy</v>
          </cell>
          <cell r="AC5" t="str">
            <v>Defaults</v>
          </cell>
          <cell r="AD5" t="str">
            <v>Universe</v>
          </cell>
          <cell r="AE5" t="str">
            <v>Financials</v>
          </cell>
          <cell r="AG5" t="str">
            <v>Defaults</v>
          </cell>
          <cell r="AH5" t="str">
            <v>Universe</v>
          </cell>
          <cell r="AI5" t="str">
            <v>Food</v>
          </cell>
          <cell r="AK5" t="str">
            <v>Defaults</v>
          </cell>
          <cell r="AL5" t="str">
            <v>Universe</v>
          </cell>
          <cell r="AM5" t="str">
            <v>Gaming</v>
          </cell>
          <cell r="AO5" t="str">
            <v>Defaults</v>
          </cell>
          <cell r="AP5" t="str">
            <v>Universe</v>
          </cell>
          <cell r="AQ5" t="str">
            <v>Health Care</v>
          </cell>
          <cell r="AS5" t="str">
            <v>Defaults</v>
          </cell>
          <cell r="AT5" t="str">
            <v>Universe</v>
          </cell>
          <cell r="AU5" t="str">
            <v>Hotels &amp; Leisure</v>
          </cell>
          <cell r="AW5" t="str">
            <v>Defaults</v>
          </cell>
          <cell r="AX5" t="str">
            <v>Universe</v>
          </cell>
          <cell r="AY5" t="str">
            <v>Materials</v>
          </cell>
          <cell r="BA5" t="str">
            <v>Defaults</v>
          </cell>
          <cell r="BB5" t="str">
            <v>Universe</v>
          </cell>
          <cell r="BC5" t="str">
            <v>Media</v>
          </cell>
          <cell r="BE5" t="str">
            <v>Defaults</v>
          </cell>
          <cell r="BF5" t="str">
            <v>Universe</v>
          </cell>
          <cell r="BG5" t="str">
            <v>Real Estate</v>
          </cell>
          <cell r="BI5" t="str">
            <v>Defaults</v>
          </cell>
          <cell r="BJ5" t="str">
            <v>Universe</v>
          </cell>
          <cell r="BK5" t="str">
            <v>Retail</v>
          </cell>
          <cell r="BM5" t="str">
            <v>Defaults</v>
          </cell>
          <cell r="BN5" t="str">
            <v>Universe</v>
          </cell>
          <cell r="BO5" t="str">
            <v>Technology</v>
          </cell>
          <cell r="BQ5" t="str">
            <v>Defaults</v>
          </cell>
          <cell r="BR5" t="str">
            <v>Universe</v>
          </cell>
          <cell r="BS5" t="str">
            <v>Telecommunications</v>
          </cell>
          <cell r="BU5" t="str">
            <v>Defaults</v>
          </cell>
          <cell r="BV5" t="str">
            <v>Universe</v>
          </cell>
          <cell r="BW5" t="str">
            <v>Transportation</v>
          </cell>
          <cell r="BY5" t="str">
            <v>Defaults</v>
          </cell>
          <cell r="BZ5" t="str">
            <v>Universe</v>
          </cell>
          <cell r="CA5" t="str">
            <v>Utilities</v>
          </cell>
          <cell r="CC5" t="str">
            <v>Defaults</v>
          </cell>
          <cell r="CD5" t="str">
            <v>Universe</v>
          </cell>
          <cell r="CE5" t="str">
            <v>Energy</v>
          </cell>
          <cell r="CG5" t="str">
            <v>ReportDate</v>
          </cell>
          <cell r="CH5" t="str">
            <v>Counts</v>
          </cell>
          <cell r="CI5" t="str">
            <v>Universe</v>
          </cell>
          <cell r="CJ5" t="str">
            <v>BofA-ML US HY Distress Ratio</v>
          </cell>
          <cell r="CL5" t="str">
            <v>Counts</v>
          </cell>
          <cell r="CM5" t="str">
            <v>Universe</v>
          </cell>
          <cell r="CN5" t="str">
            <v xml:space="preserve">Automotive </v>
          </cell>
          <cell r="CP5" t="str">
            <v>Counts</v>
          </cell>
          <cell r="CQ5" t="str">
            <v>Universe</v>
          </cell>
          <cell r="CR5" t="str">
            <v xml:space="preserve">Capital Goods </v>
          </cell>
          <cell r="CT5" t="str">
            <v>Counts</v>
          </cell>
          <cell r="CU5" t="str">
            <v>Universe</v>
          </cell>
          <cell r="CV5" t="str">
            <v xml:space="preserve">Commercial Services </v>
          </cell>
          <cell r="CX5" t="str">
            <v>Counts</v>
          </cell>
          <cell r="CY5" t="str">
            <v>Universe</v>
          </cell>
          <cell r="CZ5" t="str">
            <v xml:space="preserve">Consumer Products </v>
          </cell>
          <cell r="DB5" t="str">
            <v>Counts</v>
          </cell>
          <cell r="DC5" t="str">
            <v>Universe</v>
          </cell>
          <cell r="DD5" t="str">
            <v xml:space="preserve">Energy </v>
          </cell>
          <cell r="DF5" t="str">
            <v>Counts</v>
          </cell>
          <cell r="DG5" t="str">
            <v>Universe</v>
          </cell>
          <cell r="DH5" t="str">
            <v xml:space="preserve">Financials </v>
          </cell>
          <cell r="DJ5" t="str">
            <v>Counts</v>
          </cell>
          <cell r="DK5" t="str">
            <v>Universe</v>
          </cell>
          <cell r="DL5" t="str">
            <v xml:space="preserve">Food </v>
          </cell>
          <cell r="DN5" t="str">
            <v>Counts</v>
          </cell>
          <cell r="DO5" t="str">
            <v>Universe</v>
          </cell>
          <cell r="DP5" t="str">
            <v xml:space="preserve">Gaming </v>
          </cell>
          <cell r="DR5" t="str">
            <v>Counts</v>
          </cell>
          <cell r="DS5" t="str">
            <v>Universe</v>
          </cell>
          <cell r="DT5" t="str">
            <v xml:space="preserve">Health Care </v>
          </cell>
          <cell r="DV5" t="str">
            <v>Counts</v>
          </cell>
          <cell r="DW5" t="str">
            <v>Universe</v>
          </cell>
          <cell r="DX5" t="str">
            <v xml:space="preserve">Hotels &amp; Leisure </v>
          </cell>
          <cell r="DZ5" t="str">
            <v>Counts</v>
          </cell>
          <cell r="EA5" t="str">
            <v>Universe</v>
          </cell>
          <cell r="EB5" t="str">
            <v xml:space="preserve">Materials </v>
          </cell>
          <cell r="ED5" t="str">
            <v>Counts</v>
          </cell>
          <cell r="EE5" t="str">
            <v>Universe</v>
          </cell>
          <cell r="EF5" t="str">
            <v xml:space="preserve">Media </v>
          </cell>
          <cell r="EH5" t="str">
            <v>Counts</v>
          </cell>
          <cell r="EI5" t="str">
            <v>Universe</v>
          </cell>
          <cell r="EJ5" t="str">
            <v xml:space="preserve">Real Estate </v>
          </cell>
          <cell r="EL5" t="str">
            <v>Counts</v>
          </cell>
          <cell r="EM5" t="str">
            <v>Universe</v>
          </cell>
          <cell r="EN5" t="str">
            <v xml:space="preserve">Retail </v>
          </cell>
          <cell r="EP5" t="str">
            <v>Counts</v>
          </cell>
          <cell r="EQ5" t="str">
            <v>Universe</v>
          </cell>
          <cell r="ER5" t="str">
            <v xml:space="preserve">Technology </v>
          </cell>
          <cell r="ET5" t="str">
            <v>Counts</v>
          </cell>
          <cell r="EU5" t="str">
            <v>Universe</v>
          </cell>
          <cell r="EV5" t="str">
            <v xml:space="preserve">Telecommunications </v>
          </cell>
          <cell r="EX5" t="str">
            <v>Counts</v>
          </cell>
          <cell r="EY5" t="str">
            <v>Universe</v>
          </cell>
          <cell r="EZ5" t="str">
            <v xml:space="preserve">Transportation </v>
          </cell>
          <cell r="FB5" t="str">
            <v>Counts</v>
          </cell>
          <cell r="FC5" t="str">
            <v>Universe</v>
          </cell>
          <cell r="FD5" t="str">
            <v xml:space="preserve">Utilities </v>
          </cell>
          <cell r="FF5" t="str">
            <v>Counts</v>
          </cell>
          <cell r="FG5" t="str">
            <v>Universe</v>
          </cell>
          <cell r="FH5" t="str">
            <v>Energy</v>
          </cell>
        </row>
        <row r="6">
          <cell r="A6">
            <v>35826</v>
          </cell>
          <cell r="B6">
            <v>11</v>
          </cell>
          <cell r="C6">
            <v>515</v>
          </cell>
          <cell r="D6">
            <v>2.1359223300970873</v>
          </cell>
          <cell r="I6">
            <v>1</v>
          </cell>
          <cell r="J6">
            <v>8</v>
          </cell>
          <cell r="K6">
            <v>12.5</v>
          </cell>
          <cell r="N6">
            <v>27</v>
          </cell>
          <cell r="O6">
            <v>0</v>
          </cell>
          <cell r="R6">
            <v>14</v>
          </cell>
          <cell r="S6">
            <v>0</v>
          </cell>
          <cell r="U6">
            <v>1</v>
          </cell>
          <cell r="V6">
            <v>30</v>
          </cell>
          <cell r="W6">
            <v>3.3333333333333335</v>
          </cell>
          <cell r="Z6">
            <v>34</v>
          </cell>
          <cell r="AA6">
            <v>0</v>
          </cell>
          <cell r="AC6">
            <v>2</v>
          </cell>
          <cell r="AD6">
            <v>33</v>
          </cell>
          <cell r="AE6">
            <v>6.0606060606060606</v>
          </cell>
          <cell r="AG6">
            <v>1</v>
          </cell>
          <cell r="AH6">
            <v>45</v>
          </cell>
          <cell r="AI6">
            <v>2.2222222222222223</v>
          </cell>
          <cell r="AL6">
            <v>20</v>
          </cell>
          <cell r="AM6">
            <v>0</v>
          </cell>
          <cell r="AP6">
            <v>20</v>
          </cell>
          <cell r="AQ6">
            <v>0</v>
          </cell>
          <cell r="AS6">
            <v>2</v>
          </cell>
          <cell r="AT6">
            <v>21</v>
          </cell>
          <cell r="AU6">
            <v>9.5238095238095237</v>
          </cell>
          <cell r="AX6">
            <v>66</v>
          </cell>
          <cell r="AY6">
            <v>0</v>
          </cell>
          <cell r="BB6">
            <v>65</v>
          </cell>
          <cell r="BC6">
            <v>0</v>
          </cell>
          <cell r="BF6">
            <v>31</v>
          </cell>
          <cell r="BG6">
            <v>0</v>
          </cell>
          <cell r="BI6">
            <v>4</v>
          </cell>
          <cell r="BJ6">
            <v>34</v>
          </cell>
          <cell r="BK6">
            <v>11.76470588235294</v>
          </cell>
          <cell r="BN6">
            <v>12</v>
          </cell>
          <cell r="BO6">
            <v>0</v>
          </cell>
          <cell r="BR6">
            <v>27</v>
          </cell>
          <cell r="BS6">
            <v>0</v>
          </cell>
          <cell r="BV6">
            <v>14</v>
          </cell>
          <cell r="BW6">
            <v>0</v>
          </cell>
          <cell r="BZ6">
            <v>17</v>
          </cell>
          <cell r="CA6">
            <v>0</v>
          </cell>
          <cell r="CC6" t="str">
            <v/>
          </cell>
          <cell r="CD6">
            <v>34</v>
          </cell>
          <cell r="CE6">
            <v>0</v>
          </cell>
          <cell r="CG6">
            <v>35430</v>
          </cell>
          <cell r="CH6">
            <v>28</v>
          </cell>
          <cell r="CI6">
            <v>526</v>
          </cell>
          <cell r="CJ6">
            <v>5.3231939163498092</v>
          </cell>
          <cell r="CM6">
            <v>8</v>
          </cell>
          <cell r="CQ6">
            <v>28</v>
          </cell>
          <cell r="CU6">
            <v>14</v>
          </cell>
          <cell r="CX6">
            <v>1</v>
          </cell>
          <cell r="CY6">
            <v>31</v>
          </cell>
          <cell r="CZ6">
            <v>3.225806451612903</v>
          </cell>
          <cell r="DB6">
            <v>1</v>
          </cell>
          <cell r="DC6">
            <v>35</v>
          </cell>
          <cell r="DD6">
            <v>2.8571428571428572</v>
          </cell>
          <cell r="DF6">
            <v>1</v>
          </cell>
          <cell r="DG6">
            <v>34</v>
          </cell>
          <cell r="DH6">
            <v>2.9411764705882351</v>
          </cell>
          <cell r="DJ6">
            <v>6</v>
          </cell>
          <cell r="DK6">
            <v>47</v>
          </cell>
          <cell r="DL6">
            <v>12.76595744680851</v>
          </cell>
          <cell r="DN6">
            <v>1</v>
          </cell>
          <cell r="DO6">
            <v>21</v>
          </cell>
          <cell r="DP6">
            <v>4.7619047619047619</v>
          </cell>
          <cell r="DR6">
            <v>1</v>
          </cell>
          <cell r="DS6">
            <v>20</v>
          </cell>
          <cell r="DT6">
            <v>5</v>
          </cell>
          <cell r="DV6">
            <v>4</v>
          </cell>
          <cell r="DW6">
            <v>20</v>
          </cell>
          <cell r="DX6">
            <v>20</v>
          </cell>
          <cell r="EA6">
            <v>68</v>
          </cell>
          <cell r="ED6">
            <v>5</v>
          </cell>
          <cell r="EE6">
            <v>68</v>
          </cell>
          <cell r="EF6">
            <v>7.3529411764705888</v>
          </cell>
          <cell r="EI6">
            <v>31</v>
          </cell>
          <cell r="EL6">
            <v>6</v>
          </cell>
          <cell r="EM6">
            <v>34</v>
          </cell>
          <cell r="EN6">
            <v>17.647058823529409</v>
          </cell>
          <cell r="EP6">
            <v>1</v>
          </cell>
          <cell r="EQ6">
            <v>12</v>
          </cell>
          <cell r="ER6">
            <v>8.3333333333333321</v>
          </cell>
          <cell r="ET6">
            <v>1</v>
          </cell>
          <cell r="EU6">
            <v>28</v>
          </cell>
          <cell r="EV6">
            <v>3.5714285714285712</v>
          </cell>
          <cell r="EY6">
            <v>13</v>
          </cell>
          <cell r="FC6">
            <v>17</v>
          </cell>
          <cell r="FF6">
            <v>1</v>
          </cell>
          <cell r="FG6">
            <v>35</v>
          </cell>
          <cell r="FH6">
            <v>2.8571428571428572</v>
          </cell>
        </row>
        <row r="7">
          <cell r="A7">
            <v>35854</v>
          </cell>
          <cell r="B7">
            <v>15</v>
          </cell>
          <cell r="C7">
            <v>530</v>
          </cell>
          <cell r="D7">
            <v>2.8301886792452833</v>
          </cell>
          <cell r="I7">
            <v>1</v>
          </cell>
          <cell r="J7">
            <v>8</v>
          </cell>
          <cell r="K7">
            <v>12.5</v>
          </cell>
          <cell r="N7">
            <v>28</v>
          </cell>
          <cell r="O7">
            <v>0</v>
          </cell>
          <cell r="R7">
            <v>16</v>
          </cell>
          <cell r="S7">
            <v>0</v>
          </cell>
          <cell r="U7">
            <v>2</v>
          </cell>
          <cell r="V7">
            <v>31</v>
          </cell>
          <cell r="W7">
            <v>6.4516129032258061</v>
          </cell>
          <cell r="Y7">
            <v>1</v>
          </cell>
          <cell r="Z7">
            <v>40</v>
          </cell>
          <cell r="AA7">
            <v>2.5</v>
          </cell>
          <cell r="AC7">
            <v>2</v>
          </cell>
          <cell r="AD7">
            <v>37</v>
          </cell>
          <cell r="AE7">
            <v>5.4054054054054053</v>
          </cell>
          <cell r="AG7">
            <v>3</v>
          </cell>
          <cell r="AH7">
            <v>43</v>
          </cell>
          <cell r="AI7">
            <v>6.9767441860465116</v>
          </cell>
          <cell r="AL7">
            <v>20</v>
          </cell>
          <cell r="AM7">
            <v>0</v>
          </cell>
          <cell r="AP7">
            <v>20</v>
          </cell>
          <cell r="AQ7">
            <v>0</v>
          </cell>
          <cell r="AS7">
            <v>2</v>
          </cell>
          <cell r="AT7">
            <v>22</v>
          </cell>
          <cell r="AU7">
            <v>9.0909090909090917</v>
          </cell>
          <cell r="AX7">
            <v>67</v>
          </cell>
          <cell r="AY7">
            <v>0</v>
          </cell>
          <cell r="BB7">
            <v>66</v>
          </cell>
          <cell r="BC7">
            <v>0</v>
          </cell>
          <cell r="BF7">
            <v>30</v>
          </cell>
          <cell r="BG7">
            <v>0</v>
          </cell>
          <cell r="BI7">
            <v>4</v>
          </cell>
          <cell r="BJ7">
            <v>33</v>
          </cell>
          <cell r="BK7">
            <v>12.121212121212121</v>
          </cell>
          <cell r="BN7">
            <v>13</v>
          </cell>
          <cell r="BO7">
            <v>0</v>
          </cell>
          <cell r="BR7">
            <v>28</v>
          </cell>
          <cell r="BS7">
            <v>0</v>
          </cell>
          <cell r="BV7">
            <v>14</v>
          </cell>
          <cell r="BW7">
            <v>0</v>
          </cell>
          <cell r="BZ7">
            <v>17</v>
          </cell>
          <cell r="CA7">
            <v>0</v>
          </cell>
          <cell r="CC7">
            <v>1</v>
          </cell>
          <cell r="CD7">
            <v>40</v>
          </cell>
          <cell r="CE7">
            <v>2.5</v>
          </cell>
          <cell r="CG7">
            <v>35461</v>
          </cell>
          <cell r="CH7">
            <v>27</v>
          </cell>
          <cell r="CI7">
            <v>515</v>
          </cell>
          <cell r="CJ7">
            <v>5.2427184466019412</v>
          </cell>
          <cell r="CL7">
            <v>1</v>
          </cell>
          <cell r="CM7">
            <v>8</v>
          </cell>
          <cell r="CN7">
            <v>12.5</v>
          </cell>
          <cell r="CQ7">
            <v>27</v>
          </cell>
          <cell r="CU7">
            <v>14</v>
          </cell>
          <cell r="CX7">
            <v>1</v>
          </cell>
          <cell r="CY7">
            <v>30</v>
          </cell>
          <cell r="CZ7">
            <v>3.333333333333333</v>
          </cell>
          <cell r="DC7">
            <v>34</v>
          </cell>
          <cell r="DF7">
            <v>1</v>
          </cell>
          <cell r="DG7">
            <v>33</v>
          </cell>
          <cell r="DH7">
            <v>3.0303030303030303</v>
          </cell>
          <cell r="DJ7">
            <v>7</v>
          </cell>
          <cell r="DK7">
            <v>45</v>
          </cell>
          <cell r="DL7">
            <v>15.555555555555555</v>
          </cell>
          <cell r="DN7">
            <v>2</v>
          </cell>
          <cell r="DO7">
            <v>20</v>
          </cell>
          <cell r="DP7">
            <v>10</v>
          </cell>
          <cell r="DR7">
            <v>1</v>
          </cell>
          <cell r="DS7">
            <v>20</v>
          </cell>
          <cell r="DT7">
            <v>5</v>
          </cell>
          <cell r="DV7">
            <v>3</v>
          </cell>
          <cell r="DW7">
            <v>21</v>
          </cell>
          <cell r="DX7">
            <v>14.285714285714286</v>
          </cell>
          <cell r="EA7">
            <v>66</v>
          </cell>
          <cell r="ED7">
            <v>3</v>
          </cell>
          <cell r="EE7">
            <v>65</v>
          </cell>
          <cell r="EF7">
            <v>4.615384615384615</v>
          </cell>
          <cell r="EI7">
            <v>31</v>
          </cell>
          <cell r="EL7">
            <v>7</v>
          </cell>
          <cell r="EM7">
            <v>34</v>
          </cell>
          <cell r="EN7">
            <v>20.588235294117649</v>
          </cell>
          <cell r="EP7">
            <v>1</v>
          </cell>
          <cell r="EQ7">
            <v>12</v>
          </cell>
          <cell r="ER7">
            <v>8.3333333333333321</v>
          </cell>
          <cell r="EU7">
            <v>27</v>
          </cell>
          <cell r="EY7">
            <v>14</v>
          </cell>
          <cell r="FC7">
            <v>17</v>
          </cell>
          <cell r="FF7" t="str">
            <v/>
          </cell>
          <cell r="FG7">
            <v>34</v>
          </cell>
          <cell r="FH7">
            <v>0</v>
          </cell>
        </row>
        <row r="8">
          <cell r="A8">
            <v>35885</v>
          </cell>
          <cell r="B8">
            <v>15</v>
          </cell>
          <cell r="C8">
            <v>532</v>
          </cell>
          <cell r="D8">
            <v>2.8195488721804511</v>
          </cell>
          <cell r="I8">
            <v>1</v>
          </cell>
          <cell r="J8">
            <v>9</v>
          </cell>
          <cell r="K8">
            <v>11.111111111111111</v>
          </cell>
          <cell r="N8">
            <v>29</v>
          </cell>
          <cell r="O8">
            <v>0</v>
          </cell>
          <cell r="R8">
            <v>16</v>
          </cell>
          <cell r="S8">
            <v>0</v>
          </cell>
          <cell r="U8">
            <v>3</v>
          </cell>
          <cell r="V8">
            <v>30</v>
          </cell>
          <cell r="W8">
            <v>10</v>
          </cell>
          <cell r="Y8">
            <v>1</v>
          </cell>
          <cell r="Z8">
            <v>41</v>
          </cell>
          <cell r="AA8">
            <v>2.4390243902439024</v>
          </cell>
          <cell r="AC8">
            <v>2</v>
          </cell>
          <cell r="AD8">
            <v>35</v>
          </cell>
          <cell r="AE8">
            <v>5.7142857142857144</v>
          </cell>
          <cell r="AG8">
            <v>3</v>
          </cell>
          <cell r="AH8">
            <v>44</v>
          </cell>
          <cell r="AI8">
            <v>6.8181818181818175</v>
          </cell>
          <cell r="AL8">
            <v>21</v>
          </cell>
          <cell r="AM8">
            <v>0</v>
          </cell>
          <cell r="AP8">
            <v>21</v>
          </cell>
          <cell r="AQ8">
            <v>0</v>
          </cell>
          <cell r="AS8">
            <v>1</v>
          </cell>
          <cell r="AT8">
            <v>21</v>
          </cell>
          <cell r="AU8">
            <v>4.7619047619047619</v>
          </cell>
          <cell r="AX8">
            <v>66</v>
          </cell>
          <cell r="AY8">
            <v>0</v>
          </cell>
          <cell r="BB8">
            <v>65</v>
          </cell>
          <cell r="BC8">
            <v>0</v>
          </cell>
          <cell r="BF8">
            <v>30</v>
          </cell>
          <cell r="BG8">
            <v>0</v>
          </cell>
          <cell r="BI8">
            <v>4</v>
          </cell>
          <cell r="BJ8">
            <v>33</v>
          </cell>
          <cell r="BK8">
            <v>12.121212121212121</v>
          </cell>
          <cell r="BN8">
            <v>13</v>
          </cell>
          <cell r="BO8">
            <v>0</v>
          </cell>
          <cell r="BR8">
            <v>29</v>
          </cell>
          <cell r="BS8">
            <v>0</v>
          </cell>
          <cell r="BV8">
            <v>15</v>
          </cell>
          <cell r="BW8">
            <v>0</v>
          </cell>
          <cell r="BZ8">
            <v>17</v>
          </cell>
          <cell r="CA8">
            <v>0</v>
          </cell>
          <cell r="CC8">
            <v>1</v>
          </cell>
          <cell r="CD8">
            <v>41</v>
          </cell>
          <cell r="CE8">
            <v>2.4390243902439024</v>
          </cell>
          <cell r="CG8">
            <v>35489</v>
          </cell>
          <cell r="CH8">
            <v>24</v>
          </cell>
          <cell r="CI8">
            <v>530</v>
          </cell>
          <cell r="CJ8">
            <v>4.5283018867924527</v>
          </cell>
          <cell r="CL8">
            <v>1</v>
          </cell>
          <cell r="CM8">
            <v>8</v>
          </cell>
          <cell r="CN8">
            <v>12.5</v>
          </cell>
          <cell r="CQ8">
            <v>28</v>
          </cell>
          <cell r="CU8">
            <v>16</v>
          </cell>
          <cell r="CX8">
            <v>1</v>
          </cell>
          <cell r="CY8">
            <v>31</v>
          </cell>
          <cell r="CZ8">
            <v>3.225806451612903</v>
          </cell>
          <cell r="DC8">
            <v>40</v>
          </cell>
          <cell r="DF8">
            <v>1</v>
          </cell>
          <cell r="DG8">
            <v>37</v>
          </cell>
          <cell r="DH8">
            <v>2.7027027027027026</v>
          </cell>
          <cell r="DJ8">
            <v>5</v>
          </cell>
          <cell r="DK8">
            <v>43</v>
          </cell>
          <cell r="DL8">
            <v>11.627906976744185</v>
          </cell>
          <cell r="DN8">
            <v>1</v>
          </cell>
          <cell r="DO8">
            <v>20</v>
          </cell>
          <cell r="DP8">
            <v>5</v>
          </cell>
          <cell r="DR8">
            <v>1</v>
          </cell>
          <cell r="DS8">
            <v>20</v>
          </cell>
          <cell r="DT8">
            <v>5</v>
          </cell>
          <cell r="DV8">
            <v>3</v>
          </cell>
          <cell r="DW8">
            <v>22</v>
          </cell>
          <cell r="DX8">
            <v>13.636363636363637</v>
          </cell>
          <cell r="EA8">
            <v>67</v>
          </cell>
          <cell r="ED8">
            <v>4</v>
          </cell>
          <cell r="EE8">
            <v>66</v>
          </cell>
          <cell r="EF8">
            <v>6.0606060606060606</v>
          </cell>
          <cell r="EI8">
            <v>30</v>
          </cell>
          <cell r="EL8">
            <v>6</v>
          </cell>
          <cell r="EM8">
            <v>33</v>
          </cell>
          <cell r="EN8">
            <v>18.181818181818183</v>
          </cell>
          <cell r="EP8">
            <v>1</v>
          </cell>
          <cell r="EQ8">
            <v>13</v>
          </cell>
          <cell r="ER8">
            <v>7.6923076923076925</v>
          </cell>
          <cell r="EU8">
            <v>28</v>
          </cell>
          <cell r="EY8">
            <v>14</v>
          </cell>
          <cell r="FC8">
            <v>17</v>
          </cell>
          <cell r="FF8" t="str">
            <v/>
          </cell>
          <cell r="FG8">
            <v>40</v>
          </cell>
          <cell r="FH8">
            <v>0</v>
          </cell>
        </row>
        <row r="9">
          <cell r="A9">
            <v>35915</v>
          </cell>
          <cell r="B9">
            <v>16</v>
          </cell>
          <cell r="C9">
            <v>537</v>
          </cell>
          <cell r="D9">
            <v>2.9795158286778398</v>
          </cell>
          <cell r="I9">
            <v>1</v>
          </cell>
          <cell r="J9">
            <v>9</v>
          </cell>
          <cell r="K9">
            <v>11.111111111111111</v>
          </cell>
          <cell r="N9">
            <v>29</v>
          </cell>
          <cell r="O9">
            <v>0</v>
          </cell>
          <cell r="R9">
            <v>16</v>
          </cell>
          <cell r="S9">
            <v>0</v>
          </cell>
          <cell r="U9">
            <v>3</v>
          </cell>
          <cell r="V9">
            <v>30</v>
          </cell>
          <cell r="W9">
            <v>10</v>
          </cell>
          <cell r="Y9">
            <v>1</v>
          </cell>
          <cell r="Z9">
            <v>46</v>
          </cell>
          <cell r="AA9">
            <v>2.1739130434782608</v>
          </cell>
          <cell r="AC9">
            <v>2</v>
          </cell>
          <cell r="AD9">
            <v>35</v>
          </cell>
          <cell r="AE9">
            <v>5.7142857142857144</v>
          </cell>
          <cell r="AG9">
            <v>3</v>
          </cell>
          <cell r="AH9">
            <v>43</v>
          </cell>
          <cell r="AI9">
            <v>6.9767441860465116</v>
          </cell>
          <cell r="AL9">
            <v>20</v>
          </cell>
          <cell r="AM9">
            <v>0</v>
          </cell>
          <cell r="AP9">
            <v>21</v>
          </cell>
          <cell r="AQ9">
            <v>0</v>
          </cell>
          <cell r="AS9">
            <v>1</v>
          </cell>
          <cell r="AT9">
            <v>22</v>
          </cell>
          <cell r="AU9">
            <v>4.5454545454545459</v>
          </cell>
          <cell r="AX9">
            <v>67</v>
          </cell>
          <cell r="AY9">
            <v>0</v>
          </cell>
          <cell r="BA9">
            <v>1</v>
          </cell>
          <cell r="BB9">
            <v>66</v>
          </cell>
          <cell r="BC9">
            <v>1.5151515151515151</v>
          </cell>
          <cell r="BF9">
            <v>30</v>
          </cell>
          <cell r="BG9">
            <v>0</v>
          </cell>
          <cell r="BI9">
            <v>4</v>
          </cell>
          <cell r="BJ9">
            <v>33</v>
          </cell>
          <cell r="BK9">
            <v>12.121212121212121</v>
          </cell>
          <cell r="BN9">
            <v>12</v>
          </cell>
          <cell r="BO9">
            <v>0</v>
          </cell>
          <cell r="BR9">
            <v>29</v>
          </cell>
          <cell r="BS9">
            <v>0</v>
          </cell>
          <cell r="BV9">
            <v>14</v>
          </cell>
          <cell r="BW9">
            <v>0</v>
          </cell>
          <cell r="BZ9">
            <v>18</v>
          </cell>
          <cell r="CA9">
            <v>0</v>
          </cell>
          <cell r="CC9">
            <v>1</v>
          </cell>
          <cell r="CD9">
            <v>46</v>
          </cell>
          <cell r="CE9">
            <v>2.1739130434782608</v>
          </cell>
          <cell r="CG9">
            <v>35520</v>
          </cell>
          <cell r="CH9">
            <v>23</v>
          </cell>
          <cell r="CI9">
            <v>532</v>
          </cell>
          <cell r="CJ9">
            <v>4.3233082706766917</v>
          </cell>
          <cell r="CL9">
            <v>1</v>
          </cell>
          <cell r="CM9">
            <v>9</v>
          </cell>
          <cell r="CN9">
            <v>11.111111111111111</v>
          </cell>
          <cell r="CQ9">
            <v>29</v>
          </cell>
          <cell r="CU9">
            <v>16</v>
          </cell>
          <cell r="CX9">
            <v>1</v>
          </cell>
          <cell r="CY9">
            <v>30</v>
          </cell>
          <cell r="CZ9">
            <v>3.333333333333333</v>
          </cell>
          <cell r="DC9">
            <v>41</v>
          </cell>
          <cell r="DF9">
            <v>2</v>
          </cell>
          <cell r="DG9">
            <v>35</v>
          </cell>
          <cell r="DH9">
            <v>5.7142857142857144</v>
          </cell>
          <cell r="DJ9">
            <v>4</v>
          </cell>
          <cell r="DK9">
            <v>44</v>
          </cell>
          <cell r="DL9">
            <v>9.0909090909090917</v>
          </cell>
          <cell r="DN9">
            <v>1</v>
          </cell>
          <cell r="DO9">
            <v>21</v>
          </cell>
          <cell r="DP9">
            <v>4.7619047619047619</v>
          </cell>
          <cell r="DS9">
            <v>21</v>
          </cell>
          <cell r="DV9">
            <v>4</v>
          </cell>
          <cell r="DW9">
            <v>21</v>
          </cell>
          <cell r="DX9">
            <v>19.047619047619047</v>
          </cell>
          <cell r="DZ9">
            <v>1</v>
          </cell>
          <cell r="EA9">
            <v>66</v>
          </cell>
          <cell r="EB9">
            <v>1.5151515151515151</v>
          </cell>
          <cell r="ED9">
            <v>4</v>
          </cell>
          <cell r="EE9">
            <v>65</v>
          </cell>
          <cell r="EF9">
            <v>6.1538461538461533</v>
          </cell>
          <cell r="EI9">
            <v>30</v>
          </cell>
          <cell r="EL9">
            <v>3</v>
          </cell>
          <cell r="EM9">
            <v>33</v>
          </cell>
          <cell r="EN9">
            <v>9.0909090909090917</v>
          </cell>
          <cell r="EP9">
            <v>2</v>
          </cell>
          <cell r="EQ9">
            <v>13</v>
          </cell>
          <cell r="ER9">
            <v>15.384615384615385</v>
          </cell>
          <cell r="EU9">
            <v>29</v>
          </cell>
          <cell r="EY9">
            <v>15</v>
          </cell>
          <cell r="FC9">
            <v>17</v>
          </cell>
          <cell r="FF9" t="str">
            <v/>
          </cell>
          <cell r="FG9">
            <v>41</v>
          </cell>
          <cell r="FH9">
            <v>0</v>
          </cell>
        </row>
        <row r="10">
          <cell r="A10">
            <v>35946</v>
          </cell>
          <cell r="B10">
            <v>16</v>
          </cell>
          <cell r="C10">
            <v>532</v>
          </cell>
          <cell r="D10">
            <v>3.007518796992481</v>
          </cell>
          <cell r="J10">
            <v>8</v>
          </cell>
          <cell r="K10">
            <v>0</v>
          </cell>
          <cell r="N10">
            <v>29</v>
          </cell>
          <cell r="O10">
            <v>0</v>
          </cell>
          <cell r="R10">
            <v>14</v>
          </cell>
          <cell r="S10">
            <v>0</v>
          </cell>
          <cell r="U10">
            <v>3</v>
          </cell>
          <cell r="V10">
            <v>29</v>
          </cell>
          <cell r="W10">
            <v>10.344827586206897</v>
          </cell>
          <cell r="Y10">
            <v>1</v>
          </cell>
          <cell r="Z10">
            <v>47</v>
          </cell>
          <cell r="AA10">
            <v>2.1276595744680851</v>
          </cell>
          <cell r="AC10">
            <v>2</v>
          </cell>
          <cell r="AD10">
            <v>38</v>
          </cell>
          <cell r="AE10">
            <v>5.2631578947368416</v>
          </cell>
          <cell r="AG10">
            <v>3</v>
          </cell>
          <cell r="AH10">
            <v>40</v>
          </cell>
          <cell r="AI10">
            <v>7.5</v>
          </cell>
          <cell r="AL10">
            <v>20</v>
          </cell>
          <cell r="AM10">
            <v>0</v>
          </cell>
          <cell r="AP10">
            <v>20</v>
          </cell>
          <cell r="AQ10">
            <v>0</v>
          </cell>
          <cell r="AS10">
            <v>1</v>
          </cell>
          <cell r="AT10">
            <v>22</v>
          </cell>
          <cell r="AU10">
            <v>4.5454545454545459</v>
          </cell>
          <cell r="AX10">
            <v>67</v>
          </cell>
          <cell r="AY10">
            <v>0</v>
          </cell>
          <cell r="BA10">
            <v>2</v>
          </cell>
          <cell r="BB10">
            <v>67</v>
          </cell>
          <cell r="BC10">
            <v>2.9850746268656714</v>
          </cell>
          <cell r="BF10">
            <v>30</v>
          </cell>
          <cell r="BG10">
            <v>0</v>
          </cell>
          <cell r="BI10">
            <v>4</v>
          </cell>
          <cell r="BJ10">
            <v>32</v>
          </cell>
          <cell r="BK10">
            <v>12.5</v>
          </cell>
          <cell r="BN10">
            <v>13</v>
          </cell>
          <cell r="BO10">
            <v>0</v>
          </cell>
          <cell r="BR10">
            <v>28</v>
          </cell>
          <cell r="BS10">
            <v>0</v>
          </cell>
          <cell r="BV10">
            <v>14</v>
          </cell>
          <cell r="BW10">
            <v>0</v>
          </cell>
          <cell r="BZ10">
            <v>17</v>
          </cell>
          <cell r="CA10">
            <v>0</v>
          </cell>
          <cell r="CC10">
            <v>1</v>
          </cell>
          <cell r="CD10">
            <v>47</v>
          </cell>
          <cell r="CE10">
            <v>2.1276595744680851</v>
          </cell>
          <cell r="CG10">
            <v>35550</v>
          </cell>
          <cell r="CH10">
            <v>23</v>
          </cell>
          <cell r="CI10">
            <v>537</v>
          </cell>
          <cell r="CJ10">
            <v>4.2830540037243949</v>
          </cell>
          <cell r="CL10">
            <v>1</v>
          </cell>
          <cell r="CM10">
            <v>9</v>
          </cell>
          <cell r="CN10">
            <v>11.111111111111111</v>
          </cell>
          <cell r="CQ10">
            <v>29</v>
          </cell>
          <cell r="CU10">
            <v>16</v>
          </cell>
          <cell r="CX10">
            <v>1</v>
          </cell>
          <cell r="CY10">
            <v>30</v>
          </cell>
          <cell r="CZ10">
            <v>3.333333333333333</v>
          </cell>
          <cell r="DC10">
            <v>46</v>
          </cell>
          <cell r="DF10">
            <v>1</v>
          </cell>
          <cell r="DG10">
            <v>35</v>
          </cell>
          <cell r="DH10">
            <v>2.8571428571428572</v>
          </cell>
          <cell r="DJ10">
            <v>4</v>
          </cell>
          <cell r="DK10">
            <v>43</v>
          </cell>
          <cell r="DL10">
            <v>9.3023255813953494</v>
          </cell>
          <cell r="DN10">
            <v>2</v>
          </cell>
          <cell r="DO10">
            <v>20</v>
          </cell>
          <cell r="DP10">
            <v>10</v>
          </cell>
          <cell r="DS10">
            <v>21</v>
          </cell>
          <cell r="DV10">
            <v>3</v>
          </cell>
          <cell r="DW10">
            <v>22</v>
          </cell>
          <cell r="DX10">
            <v>13.636363636363637</v>
          </cell>
          <cell r="DZ10">
            <v>1</v>
          </cell>
          <cell r="EA10">
            <v>67</v>
          </cell>
          <cell r="EB10">
            <v>1.4925373134328359</v>
          </cell>
          <cell r="ED10">
            <v>5</v>
          </cell>
          <cell r="EE10">
            <v>66</v>
          </cell>
          <cell r="EF10">
            <v>7.5757575757575761</v>
          </cell>
          <cell r="EI10">
            <v>30</v>
          </cell>
          <cell r="EL10">
            <v>3</v>
          </cell>
          <cell r="EM10">
            <v>33</v>
          </cell>
          <cell r="EN10">
            <v>9.0909090909090917</v>
          </cell>
          <cell r="EP10">
            <v>2</v>
          </cell>
          <cell r="EQ10">
            <v>12</v>
          </cell>
          <cell r="ER10">
            <v>16.666666666666664</v>
          </cell>
          <cell r="EU10">
            <v>29</v>
          </cell>
          <cell r="EY10">
            <v>14</v>
          </cell>
          <cell r="FC10">
            <v>18</v>
          </cell>
          <cell r="FF10" t="str">
            <v/>
          </cell>
          <cell r="FG10">
            <v>46</v>
          </cell>
          <cell r="FH10">
            <v>0</v>
          </cell>
        </row>
        <row r="11">
          <cell r="A11">
            <v>35976</v>
          </cell>
          <cell r="B11">
            <v>14</v>
          </cell>
          <cell r="C11">
            <v>531</v>
          </cell>
          <cell r="D11">
            <v>2.6365348399246704</v>
          </cell>
          <cell r="J11">
            <v>8</v>
          </cell>
          <cell r="K11">
            <v>0</v>
          </cell>
          <cell r="N11">
            <v>29</v>
          </cell>
          <cell r="O11">
            <v>0</v>
          </cell>
          <cell r="R11">
            <v>15</v>
          </cell>
          <cell r="S11">
            <v>0</v>
          </cell>
          <cell r="U11">
            <v>3</v>
          </cell>
          <cell r="V11">
            <v>28</v>
          </cell>
          <cell r="W11">
            <v>10.714285714285714</v>
          </cell>
          <cell r="Y11">
            <v>1</v>
          </cell>
          <cell r="Z11">
            <v>46</v>
          </cell>
          <cell r="AA11">
            <v>2.1739130434782608</v>
          </cell>
          <cell r="AC11">
            <v>1</v>
          </cell>
          <cell r="AD11">
            <v>36</v>
          </cell>
          <cell r="AE11">
            <v>2.7777777777777777</v>
          </cell>
          <cell r="AG11">
            <v>3</v>
          </cell>
          <cell r="AH11">
            <v>40</v>
          </cell>
          <cell r="AI11">
            <v>7.5</v>
          </cell>
          <cell r="AL11">
            <v>21</v>
          </cell>
          <cell r="AM11">
            <v>0</v>
          </cell>
          <cell r="AP11">
            <v>19</v>
          </cell>
          <cell r="AQ11">
            <v>0</v>
          </cell>
          <cell r="AS11">
            <v>1</v>
          </cell>
          <cell r="AT11">
            <v>22</v>
          </cell>
          <cell r="AU11">
            <v>4.5454545454545459</v>
          </cell>
          <cell r="AX11">
            <v>68</v>
          </cell>
          <cell r="AY11">
            <v>0</v>
          </cell>
          <cell r="BA11">
            <v>2</v>
          </cell>
          <cell r="BB11">
            <v>68</v>
          </cell>
          <cell r="BC11">
            <v>2.9411764705882351</v>
          </cell>
          <cell r="BF11">
            <v>31</v>
          </cell>
          <cell r="BG11">
            <v>0</v>
          </cell>
          <cell r="BI11">
            <v>3</v>
          </cell>
          <cell r="BJ11">
            <v>32</v>
          </cell>
          <cell r="BK11">
            <v>9.375</v>
          </cell>
          <cell r="BN11">
            <v>13</v>
          </cell>
          <cell r="BO11">
            <v>0</v>
          </cell>
          <cell r="BR11">
            <v>28</v>
          </cell>
          <cell r="BS11">
            <v>0</v>
          </cell>
          <cell r="BV11">
            <v>13</v>
          </cell>
          <cell r="BW11">
            <v>0</v>
          </cell>
          <cell r="BZ11">
            <v>17</v>
          </cell>
          <cell r="CA11">
            <v>0</v>
          </cell>
          <cell r="CC11">
            <v>1</v>
          </cell>
          <cell r="CD11">
            <v>46</v>
          </cell>
          <cell r="CE11">
            <v>2.1739130434782608</v>
          </cell>
          <cell r="CG11">
            <v>35581</v>
          </cell>
          <cell r="CH11">
            <v>24</v>
          </cell>
          <cell r="CI11">
            <v>532</v>
          </cell>
          <cell r="CJ11">
            <v>4.511278195488722</v>
          </cell>
          <cell r="CM11">
            <v>8</v>
          </cell>
          <cell r="CQ11">
            <v>29</v>
          </cell>
          <cell r="CU11">
            <v>14</v>
          </cell>
          <cell r="CX11">
            <v>1</v>
          </cell>
          <cell r="CY11">
            <v>29</v>
          </cell>
          <cell r="CZ11">
            <v>3.4482758620689657</v>
          </cell>
          <cell r="DC11">
            <v>47</v>
          </cell>
          <cell r="DF11">
            <v>1</v>
          </cell>
          <cell r="DG11">
            <v>38</v>
          </cell>
          <cell r="DH11">
            <v>2.6315789473684212</v>
          </cell>
          <cell r="DJ11">
            <v>5</v>
          </cell>
          <cell r="DK11">
            <v>40</v>
          </cell>
          <cell r="DL11">
            <v>12.5</v>
          </cell>
          <cell r="DN11">
            <v>2</v>
          </cell>
          <cell r="DO11">
            <v>20</v>
          </cell>
          <cell r="DP11">
            <v>10</v>
          </cell>
          <cell r="DS11">
            <v>20</v>
          </cell>
          <cell r="DV11">
            <v>3</v>
          </cell>
          <cell r="DW11">
            <v>22</v>
          </cell>
          <cell r="DX11">
            <v>13.636363636363637</v>
          </cell>
          <cell r="DZ11">
            <v>1</v>
          </cell>
          <cell r="EA11">
            <v>67</v>
          </cell>
          <cell r="EB11">
            <v>1.4925373134328359</v>
          </cell>
          <cell r="ED11">
            <v>5</v>
          </cell>
          <cell r="EE11">
            <v>67</v>
          </cell>
          <cell r="EF11">
            <v>7.4626865671641793</v>
          </cell>
          <cell r="EI11">
            <v>30</v>
          </cell>
          <cell r="EL11">
            <v>4</v>
          </cell>
          <cell r="EM11">
            <v>32</v>
          </cell>
          <cell r="EN11">
            <v>12.5</v>
          </cell>
          <cell r="EP11">
            <v>2</v>
          </cell>
          <cell r="EQ11">
            <v>13</v>
          </cell>
          <cell r="ER11">
            <v>15.384615384615385</v>
          </cell>
          <cell r="EU11">
            <v>28</v>
          </cell>
          <cell r="EY11">
            <v>14</v>
          </cell>
          <cell r="FC11">
            <v>17</v>
          </cell>
          <cell r="FF11" t="str">
            <v/>
          </cell>
          <cell r="FG11">
            <v>47</v>
          </cell>
          <cell r="FH11">
            <v>0</v>
          </cell>
        </row>
        <row r="12">
          <cell r="A12">
            <v>36007</v>
          </cell>
          <cell r="B12">
            <v>12</v>
          </cell>
          <cell r="C12">
            <v>534</v>
          </cell>
          <cell r="D12">
            <v>2.2471910112359552</v>
          </cell>
          <cell r="J12">
            <v>8</v>
          </cell>
          <cell r="K12">
            <v>0</v>
          </cell>
          <cell r="N12">
            <v>28</v>
          </cell>
          <cell r="O12">
            <v>0</v>
          </cell>
          <cell r="R12">
            <v>15</v>
          </cell>
          <cell r="S12">
            <v>0</v>
          </cell>
          <cell r="U12">
            <v>2</v>
          </cell>
          <cell r="V12">
            <v>26</v>
          </cell>
          <cell r="W12">
            <v>7.6923076923076925</v>
          </cell>
          <cell r="Y12">
            <v>1</v>
          </cell>
          <cell r="Z12">
            <v>46</v>
          </cell>
          <cell r="AA12">
            <v>2.1739130434782608</v>
          </cell>
          <cell r="AC12">
            <v>1</v>
          </cell>
          <cell r="AD12">
            <v>42</v>
          </cell>
          <cell r="AE12">
            <v>2.3809523809523809</v>
          </cell>
          <cell r="AG12">
            <v>3</v>
          </cell>
          <cell r="AH12">
            <v>40</v>
          </cell>
          <cell r="AI12">
            <v>7.5</v>
          </cell>
          <cell r="AL12">
            <v>20</v>
          </cell>
          <cell r="AM12">
            <v>0</v>
          </cell>
          <cell r="AP12">
            <v>19</v>
          </cell>
          <cell r="AQ12">
            <v>0</v>
          </cell>
          <cell r="AT12">
            <v>21</v>
          </cell>
          <cell r="AU12">
            <v>0</v>
          </cell>
          <cell r="AX12">
            <v>67</v>
          </cell>
          <cell r="AY12">
            <v>0</v>
          </cell>
          <cell r="BA12">
            <v>2</v>
          </cell>
          <cell r="BB12">
            <v>69</v>
          </cell>
          <cell r="BC12">
            <v>2.8985507246376812</v>
          </cell>
          <cell r="BF12">
            <v>32</v>
          </cell>
          <cell r="BG12">
            <v>0</v>
          </cell>
          <cell r="BI12">
            <v>2</v>
          </cell>
          <cell r="BJ12">
            <v>31</v>
          </cell>
          <cell r="BK12">
            <v>6.4516129032258061</v>
          </cell>
          <cell r="BM12">
            <v>1</v>
          </cell>
          <cell r="BN12">
            <v>13</v>
          </cell>
          <cell r="BO12">
            <v>7.6923076923076925</v>
          </cell>
          <cell r="BR12">
            <v>31</v>
          </cell>
          <cell r="BS12">
            <v>0</v>
          </cell>
          <cell r="BV12">
            <v>13</v>
          </cell>
          <cell r="BW12">
            <v>0</v>
          </cell>
          <cell r="BZ12">
            <v>16</v>
          </cell>
          <cell r="CA12">
            <v>0</v>
          </cell>
          <cell r="CC12">
            <v>1</v>
          </cell>
          <cell r="CD12">
            <v>46</v>
          </cell>
          <cell r="CE12">
            <v>2.1739130434782608</v>
          </cell>
          <cell r="CG12">
            <v>35611</v>
          </cell>
          <cell r="CH12">
            <v>22</v>
          </cell>
          <cell r="CI12">
            <v>531</v>
          </cell>
          <cell r="CJ12">
            <v>4.1431261770244827</v>
          </cell>
          <cell r="CM12">
            <v>8</v>
          </cell>
          <cell r="CQ12">
            <v>29</v>
          </cell>
          <cell r="CU12">
            <v>15</v>
          </cell>
          <cell r="CX12">
            <v>2</v>
          </cell>
          <cell r="CY12">
            <v>28</v>
          </cell>
          <cell r="CZ12">
            <v>7.1428571428571432</v>
          </cell>
          <cell r="DC12">
            <v>46</v>
          </cell>
          <cell r="DG12">
            <v>36</v>
          </cell>
          <cell r="DJ12">
            <v>5</v>
          </cell>
          <cell r="DK12">
            <v>40</v>
          </cell>
          <cell r="DL12">
            <v>12.5</v>
          </cell>
          <cell r="DN12">
            <v>1</v>
          </cell>
          <cell r="DO12">
            <v>21</v>
          </cell>
          <cell r="DP12">
            <v>4.7619047619047619</v>
          </cell>
          <cell r="DS12">
            <v>19</v>
          </cell>
          <cell r="DV12">
            <v>4</v>
          </cell>
          <cell r="DW12">
            <v>22</v>
          </cell>
          <cell r="DX12">
            <v>18.181818181818183</v>
          </cell>
          <cell r="EA12">
            <v>68</v>
          </cell>
          <cell r="ED12">
            <v>5</v>
          </cell>
          <cell r="EE12">
            <v>68</v>
          </cell>
          <cell r="EF12">
            <v>7.3529411764705888</v>
          </cell>
          <cell r="EI12">
            <v>31</v>
          </cell>
          <cell r="EL12">
            <v>3</v>
          </cell>
          <cell r="EM12">
            <v>32</v>
          </cell>
          <cell r="EN12">
            <v>9.375</v>
          </cell>
          <cell r="EP12">
            <v>2</v>
          </cell>
          <cell r="EQ12">
            <v>13</v>
          </cell>
          <cell r="ER12">
            <v>15.384615384615385</v>
          </cell>
          <cell r="EU12">
            <v>28</v>
          </cell>
          <cell r="EY12">
            <v>13</v>
          </cell>
          <cell r="FC12">
            <v>17</v>
          </cell>
          <cell r="FF12" t="str">
            <v/>
          </cell>
          <cell r="FG12">
            <v>46</v>
          </cell>
          <cell r="FH12">
            <v>0</v>
          </cell>
        </row>
        <row r="13">
          <cell r="A13">
            <v>36038</v>
          </cell>
          <cell r="B13">
            <v>12</v>
          </cell>
          <cell r="C13">
            <v>529</v>
          </cell>
          <cell r="D13">
            <v>2.2684310018903595</v>
          </cell>
          <cell r="J13">
            <v>8</v>
          </cell>
          <cell r="K13">
            <v>0</v>
          </cell>
          <cell r="N13">
            <v>29</v>
          </cell>
          <cell r="O13">
            <v>0</v>
          </cell>
          <cell r="R13">
            <v>15</v>
          </cell>
          <cell r="S13">
            <v>0</v>
          </cell>
          <cell r="U13">
            <v>2</v>
          </cell>
          <cell r="V13">
            <v>26</v>
          </cell>
          <cell r="W13">
            <v>7.6923076923076925</v>
          </cell>
          <cell r="Y13">
            <v>1</v>
          </cell>
          <cell r="Z13">
            <v>43</v>
          </cell>
          <cell r="AA13">
            <v>2.3255813953488373</v>
          </cell>
          <cell r="AC13">
            <v>1</v>
          </cell>
          <cell r="AD13">
            <v>42</v>
          </cell>
          <cell r="AE13">
            <v>2.3809523809523809</v>
          </cell>
          <cell r="AG13">
            <v>3</v>
          </cell>
          <cell r="AH13">
            <v>39</v>
          </cell>
          <cell r="AI13">
            <v>7.6923076923076925</v>
          </cell>
          <cell r="AL13">
            <v>19</v>
          </cell>
          <cell r="AM13">
            <v>0</v>
          </cell>
          <cell r="AP13">
            <v>19</v>
          </cell>
          <cell r="AQ13">
            <v>0</v>
          </cell>
          <cell r="AT13">
            <v>20</v>
          </cell>
          <cell r="AU13">
            <v>0</v>
          </cell>
          <cell r="AX13">
            <v>68</v>
          </cell>
          <cell r="AY13">
            <v>0</v>
          </cell>
          <cell r="BA13">
            <v>2</v>
          </cell>
          <cell r="BB13">
            <v>68</v>
          </cell>
          <cell r="BC13">
            <v>2.9411764705882351</v>
          </cell>
          <cell r="BF13">
            <v>32</v>
          </cell>
          <cell r="BG13">
            <v>0</v>
          </cell>
          <cell r="BI13">
            <v>2</v>
          </cell>
          <cell r="BJ13">
            <v>32</v>
          </cell>
          <cell r="BK13">
            <v>6.25</v>
          </cell>
          <cell r="BM13">
            <v>1</v>
          </cell>
          <cell r="BN13">
            <v>13</v>
          </cell>
          <cell r="BO13">
            <v>7.6923076923076925</v>
          </cell>
          <cell r="BR13">
            <v>31</v>
          </cell>
          <cell r="BS13">
            <v>0</v>
          </cell>
          <cell r="BV13">
            <v>13</v>
          </cell>
          <cell r="BW13">
            <v>0</v>
          </cell>
          <cell r="BZ13">
            <v>15</v>
          </cell>
          <cell r="CA13">
            <v>0</v>
          </cell>
          <cell r="CC13">
            <v>1</v>
          </cell>
          <cell r="CD13">
            <v>43</v>
          </cell>
          <cell r="CE13">
            <v>2.3255813953488373</v>
          </cell>
          <cell r="CG13">
            <v>35642</v>
          </cell>
          <cell r="CH13">
            <v>22</v>
          </cell>
          <cell r="CI13">
            <v>534</v>
          </cell>
          <cell r="CJ13">
            <v>4.1198501872659179</v>
          </cell>
          <cell r="CM13">
            <v>8</v>
          </cell>
          <cell r="CQ13">
            <v>28</v>
          </cell>
          <cell r="CU13">
            <v>15</v>
          </cell>
          <cell r="CX13">
            <v>1</v>
          </cell>
          <cell r="CY13">
            <v>26</v>
          </cell>
          <cell r="CZ13">
            <v>3.8461538461538463</v>
          </cell>
          <cell r="DC13">
            <v>46</v>
          </cell>
          <cell r="DG13">
            <v>42</v>
          </cell>
          <cell r="DJ13">
            <v>5</v>
          </cell>
          <cell r="DK13">
            <v>40</v>
          </cell>
          <cell r="DL13">
            <v>12.5</v>
          </cell>
          <cell r="DN13">
            <v>1</v>
          </cell>
          <cell r="DO13">
            <v>20</v>
          </cell>
          <cell r="DP13">
            <v>5</v>
          </cell>
          <cell r="DS13">
            <v>19</v>
          </cell>
          <cell r="DV13">
            <v>3</v>
          </cell>
          <cell r="DW13">
            <v>21</v>
          </cell>
          <cell r="DX13">
            <v>14.285714285714286</v>
          </cell>
          <cell r="DZ13">
            <v>1</v>
          </cell>
          <cell r="EA13">
            <v>67</v>
          </cell>
          <cell r="EB13">
            <v>1.4925373134328359</v>
          </cell>
          <cell r="ED13">
            <v>5</v>
          </cell>
          <cell r="EE13">
            <v>69</v>
          </cell>
          <cell r="EF13">
            <v>7.2463768115942031</v>
          </cell>
          <cell r="EI13">
            <v>32</v>
          </cell>
          <cell r="EL13">
            <v>2</v>
          </cell>
          <cell r="EM13">
            <v>31</v>
          </cell>
          <cell r="EN13">
            <v>6.4516129032258061</v>
          </cell>
          <cell r="EP13">
            <v>4</v>
          </cell>
          <cell r="EQ13">
            <v>13</v>
          </cell>
          <cell r="ER13">
            <v>30.76923076923077</v>
          </cell>
          <cell r="EU13">
            <v>31</v>
          </cell>
          <cell r="EY13">
            <v>13</v>
          </cell>
          <cell r="FC13">
            <v>16</v>
          </cell>
          <cell r="FF13" t="str">
            <v/>
          </cell>
          <cell r="FG13">
            <v>46</v>
          </cell>
          <cell r="FH13">
            <v>0</v>
          </cell>
        </row>
        <row r="14">
          <cell r="A14">
            <v>36068</v>
          </cell>
          <cell r="B14">
            <v>13</v>
          </cell>
          <cell r="C14">
            <v>536</v>
          </cell>
          <cell r="D14">
            <v>2.4253731343283582</v>
          </cell>
          <cell r="J14">
            <v>10</v>
          </cell>
          <cell r="K14">
            <v>0</v>
          </cell>
          <cell r="N14">
            <v>28</v>
          </cell>
          <cell r="O14">
            <v>0</v>
          </cell>
          <cell r="R14">
            <v>14</v>
          </cell>
          <cell r="S14">
            <v>0</v>
          </cell>
          <cell r="U14">
            <v>2</v>
          </cell>
          <cell r="V14">
            <v>27</v>
          </cell>
          <cell r="W14">
            <v>7.4074074074074066</v>
          </cell>
          <cell r="Y14">
            <v>1</v>
          </cell>
          <cell r="Z14">
            <v>43</v>
          </cell>
          <cell r="AA14">
            <v>2.3255813953488373</v>
          </cell>
          <cell r="AC14">
            <v>2</v>
          </cell>
          <cell r="AD14">
            <v>42</v>
          </cell>
          <cell r="AE14">
            <v>4.7619047619047619</v>
          </cell>
          <cell r="AG14">
            <v>2</v>
          </cell>
          <cell r="AH14">
            <v>38</v>
          </cell>
          <cell r="AI14">
            <v>5.2631578947368416</v>
          </cell>
          <cell r="AL14">
            <v>19</v>
          </cell>
          <cell r="AM14">
            <v>0</v>
          </cell>
          <cell r="AP14">
            <v>21</v>
          </cell>
          <cell r="AQ14">
            <v>0</v>
          </cell>
          <cell r="AT14">
            <v>21</v>
          </cell>
          <cell r="AU14">
            <v>0</v>
          </cell>
          <cell r="AW14">
            <v>1</v>
          </cell>
          <cell r="AX14">
            <v>68</v>
          </cell>
          <cell r="AY14">
            <v>1.4705882352941175</v>
          </cell>
          <cell r="BA14">
            <v>2</v>
          </cell>
          <cell r="BB14">
            <v>68</v>
          </cell>
          <cell r="BC14">
            <v>2.9411764705882351</v>
          </cell>
          <cell r="BF14">
            <v>33</v>
          </cell>
          <cell r="BG14">
            <v>0</v>
          </cell>
          <cell r="BI14">
            <v>2</v>
          </cell>
          <cell r="BJ14">
            <v>33</v>
          </cell>
          <cell r="BK14">
            <v>6.0606060606060606</v>
          </cell>
          <cell r="BM14">
            <v>1</v>
          </cell>
          <cell r="BN14">
            <v>12</v>
          </cell>
          <cell r="BO14">
            <v>8.3333333333333321</v>
          </cell>
          <cell r="BR14">
            <v>34</v>
          </cell>
          <cell r="BS14">
            <v>0</v>
          </cell>
          <cell r="BV14">
            <v>13</v>
          </cell>
          <cell r="BW14">
            <v>0</v>
          </cell>
          <cell r="BZ14">
            <v>15</v>
          </cell>
          <cell r="CA14">
            <v>0</v>
          </cell>
          <cell r="CC14">
            <v>1</v>
          </cell>
          <cell r="CD14">
            <v>43</v>
          </cell>
          <cell r="CE14">
            <v>2.3255813953488373</v>
          </cell>
          <cell r="CG14">
            <v>35673</v>
          </cell>
          <cell r="CH14">
            <v>19</v>
          </cell>
          <cell r="CI14">
            <v>529</v>
          </cell>
          <cell r="CJ14">
            <v>3.591682419659735</v>
          </cell>
          <cell r="CM14">
            <v>8</v>
          </cell>
          <cell r="CQ14">
            <v>29</v>
          </cell>
          <cell r="CU14">
            <v>15</v>
          </cell>
          <cell r="CX14">
            <v>1</v>
          </cell>
          <cell r="CY14">
            <v>26</v>
          </cell>
          <cell r="CZ14">
            <v>3.8461538461538463</v>
          </cell>
          <cell r="DC14">
            <v>43</v>
          </cell>
          <cell r="DG14">
            <v>42</v>
          </cell>
          <cell r="DJ14">
            <v>5</v>
          </cell>
          <cell r="DK14">
            <v>39</v>
          </cell>
          <cell r="DL14">
            <v>12.820512820512821</v>
          </cell>
          <cell r="DN14">
            <v>1</v>
          </cell>
          <cell r="DO14">
            <v>19</v>
          </cell>
          <cell r="DP14">
            <v>5.2631578947368425</v>
          </cell>
          <cell r="DS14">
            <v>19</v>
          </cell>
          <cell r="DV14">
            <v>1</v>
          </cell>
          <cell r="DW14">
            <v>20</v>
          </cell>
          <cell r="DX14">
            <v>5</v>
          </cell>
          <cell r="EA14">
            <v>68</v>
          </cell>
          <cell r="ED14">
            <v>5</v>
          </cell>
          <cell r="EE14">
            <v>68</v>
          </cell>
          <cell r="EF14">
            <v>7.3529411764705888</v>
          </cell>
          <cell r="EI14">
            <v>32</v>
          </cell>
          <cell r="EL14">
            <v>2</v>
          </cell>
          <cell r="EM14">
            <v>32</v>
          </cell>
          <cell r="EN14">
            <v>6.25</v>
          </cell>
          <cell r="EP14">
            <v>4</v>
          </cell>
          <cell r="EQ14">
            <v>13</v>
          </cell>
          <cell r="ER14">
            <v>30.76923076923077</v>
          </cell>
          <cell r="EU14">
            <v>31</v>
          </cell>
          <cell r="EY14">
            <v>13</v>
          </cell>
          <cell r="FC14">
            <v>15</v>
          </cell>
          <cell r="FF14" t="str">
            <v/>
          </cell>
          <cell r="FG14">
            <v>43</v>
          </cell>
          <cell r="FH14">
            <v>0</v>
          </cell>
        </row>
        <row r="15">
          <cell r="A15">
            <v>36099</v>
          </cell>
          <cell r="B15">
            <v>13</v>
          </cell>
          <cell r="C15">
            <v>548</v>
          </cell>
          <cell r="D15">
            <v>2.3722627737226274</v>
          </cell>
          <cell r="J15">
            <v>10</v>
          </cell>
          <cell r="K15">
            <v>0</v>
          </cell>
          <cell r="N15">
            <v>28</v>
          </cell>
          <cell r="O15">
            <v>0</v>
          </cell>
          <cell r="R15">
            <v>13</v>
          </cell>
          <cell r="S15">
            <v>0</v>
          </cell>
          <cell r="U15">
            <v>2</v>
          </cell>
          <cell r="V15">
            <v>29</v>
          </cell>
          <cell r="W15">
            <v>6.8965517241379306</v>
          </cell>
          <cell r="Y15">
            <v>1</v>
          </cell>
          <cell r="Z15">
            <v>45</v>
          </cell>
          <cell r="AA15">
            <v>2.2222222222222223</v>
          </cell>
          <cell r="AC15">
            <v>2</v>
          </cell>
          <cell r="AD15">
            <v>43</v>
          </cell>
          <cell r="AE15">
            <v>4.6511627906976747</v>
          </cell>
          <cell r="AG15">
            <v>2</v>
          </cell>
          <cell r="AH15">
            <v>38</v>
          </cell>
          <cell r="AI15">
            <v>5.2631578947368416</v>
          </cell>
          <cell r="AL15">
            <v>19</v>
          </cell>
          <cell r="AM15">
            <v>0</v>
          </cell>
          <cell r="AP15">
            <v>23</v>
          </cell>
          <cell r="AQ15">
            <v>0</v>
          </cell>
          <cell r="AT15">
            <v>21</v>
          </cell>
          <cell r="AU15">
            <v>0</v>
          </cell>
          <cell r="AW15">
            <v>1</v>
          </cell>
          <cell r="AX15">
            <v>64</v>
          </cell>
          <cell r="AY15">
            <v>1.5625</v>
          </cell>
          <cell r="BA15">
            <v>2</v>
          </cell>
          <cell r="BB15">
            <v>69</v>
          </cell>
          <cell r="BC15">
            <v>2.8985507246376812</v>
          </cell>
          <cell r="BF15">
            <v>33</v>
          </cell>
          <cell r="BG15">
            <v>0</v>
          </cell>
          <cell r="BI15">
            <v>2</v>
          </cell>
          <cell r="BJ15">
            <v>33</v>
          </cell>
          <cell r="BK15">
            <v>6.0606060606060606</v>
          </cell>
          <cell r="BM15">
            <v>1</v>
          </cell>
          <cell r="BN15">
            <v>15</v>
          </cell>
          <cell r="BO15">
            <v>6.666666666666667</v>
          </cell>
          <cell r="BR15">
            <v>39</v>
          </cell>
          <cell r="BS15">
            <v>0</v>
          </cell>
          <cell r="BV15">
            <v>14</v>
          </cell>
          <cell r="BW15">
            <v>0</v>
          </cell>
          <cell r="BZ15">
            <v>15</v>
          </cell>
          <cell r="CA15">
            <v>0</v>
          </cell>
          <cell r="CC15">
            <v>1</v>
          </cell>
          <cell r="CD15">
            <v>45</v>
          </cell>
          <cell r="CE15">
            <v>2.2222222222222223</v>
          </cell>
          <cell r="CG15">
            <v>35703</v>
          </cell>
          <cell r="CH15">
            <v>18</v>
          </cell>
          <cell r="CI15">
            <v>536</v>
          </cell>
          <cell r="CJ15">
            <v>3.3582089552238807</v>
          </cell>
          <cell r="CM15">
            <v>10</v>
          </cell>
          <cell r="CQ15">
            <v>28</v>
          </cell>
          <cell r="CU15">
            <v>14</v>
          </cell>
          <cell r="CX15">
            <v>2</v>
          </cell>
          <cell r="CY15">
            <v>27</v>
          </cell>
          <cell r="CZ15">
            <v>7.4074074074074083</v>
          </cell>
          <cell r="DC15">
            <v>43</v>
          </cell>
          <cell r="DG15">
            <v>42</v>
          </cell>
          <cell r="DJ15">
            <v>5</v>
          </cell>
          <cell r="DK15">
            <v>38</v>
          </cell>
          <cell r="DL15">
            <v>13.157894736842106</v>
          </cell>
          <cell r="DN15">
            <v>1</v>
          </cell>
          <cell r="DO15">
            <v>19</v>
          </cell>
          <cell r="DP15">
            <v>5.2631578947368425</v>
          </cell>
          <cell r="DS15">
            <v>21</v>
          </cell>
          <cell r="DV15">
            <v>1</v>
          </cell>
          <cell r="DW15">
            <v>21</v>
          </cell>
          <cell r="DX15">
            <v>4.7619047619047619</v>
          </cell>
          <cell r="EA15">
            <v>68</v>
          </cell>
          <cell r="ED15">
            <v>5</v>
          </cell>
          <cell r="EE15">
            <v>68</v>
          </cell>
          <cell r="EF15">
            <v>7.3529411764705888</v>
          </cell>
          <cell r="EI15">
            <v>33</v>
          </cell>
          <cell r="EL15">
            <v>1</v>
          </cell>
          <cell r="EM15">
            <v>33</v>
          </cell>
          <cell r="EN15">
            <v>3.0303030303030303</v>
          </cell>
          <cell r="EP15">
            <v>3</v>
          </cell>
          <cell r="EQ15">
            <v>12</v>
          </cell>
          <cell r="ER15">
            <v>25</v>
          </cell>
          <cell r="EU15">
            <v>34</v>
          </cell>
          <cell r="EY15">
            <v>13</v>
          </cell>
          <cell r="FC15">
            <v>15</v>
          </cell>
          <cell r="FF15" t="str">
            <v/>
          </cell>
          <cell r="FG15">
            <v>43</v>
          </cell>
          <cell r="FH15">
            <v>0</v>
          </cell>
        </row>
        <row r="16">
          <cell r="A16">
            <v>36129</v>
          </cell>
          <cell r="B16">
            <v>15</v>
          </cell>
          <cell r="C16">
            <v>556</v>
          </cell>
          <cell r="D16">
            <v>2.6978417266187051</v>
          </cell>
          <cell r="J16">
            <v>11</v>
          </cell>
          <cell r="K16">
            <v>0</v>
          </cell>
          <cell r="N16">
            <v>28</v>
          </cell>
          <cell r="O16">
            <v>0</v>
          </cell>
          <cell r="R16">
            <v>13</v>
          </cell>
          <cell r="S16">
            <v>0</v>
          </cell>
          <cell r="U16">
            <v>2</v>
          </cell>
          <cell r="V16">
            <v>30</v>
          </cell>
          <cell r="W16">
            <v>6.666666666666667</v>
          </cell>
          <cell r="Y16">
            <v>2</v>
          </cell>
          <cell r="Z16">
            <v>45</v>
          </cell>
          <cell r="AA16">
            <v>4.4444444444444446</v>
          </cell>
          <cell r="AC16">
            <v>2</v>
          </cell>
          <cell r="AD16">
            <v>44</v>
          </cell>
          <cell r="AE16">
            <v>4.5454545454545459</v>
          </cell>
          <cell r="AG16">
            <v>2</v>
          </cell>
          <cell r="AH16">
            <v>38</v>
          </cell>
          <cell r="AI16">
            <v>5.2631578947368416</v>
          </cell>
          <cell r="AL16">
            <v>19</v>
          </cell>
          <cell r="AM16">
            <v>0</v>
          </cell>
          <cell r="AP16">
            <v>22</v>
          </cell>
          <cell r="AQ16">
            <v>0</v>
          </cell>
          <cell r="AT16">
            <v>21</v>
          </cell>
          <cell r="AU16">
            <v>0</v>
          </cell>
          <cell r="AW16">
            <v>1</v>
          </cell>
          <cell r="AX16">
            <v>64</v>
          </cell>
          <cell r="AY16">
            <v>1.5625</v>
          </cell>
          <cell r="BA16">
            <v>2</v>
          </cell>
          <cell r="BB16">
            <v>69</v>
          </cell>
          <cell r="BC16">
            <v>2.8985507246376812</v>
          </cell>
          <cell r="BF16">
            <v>35</v>
          </cell>
          <cell r="BG16">
            <v>0</v>
          </cell>
          <cell r="BI16">
            <v>2</v>
          </cell>
          <cell r="BJ16">
            <v>33</v>
          </cell>
          <cell r="BK16">
            <v>6.0606060606060606</v>
          </cell>
          <cell r="BM16">
            <v>1</v>
          </cell>
          <cell r="BN16">
            <v>15</v>
          </cell>
          <cell r="BO16">
            <v>6.666666666666667</v>
          </cell>
          <cell r="BR16">
            <v>42</v>
          </cell>
          <cell r="BS16">
            <v>0</v>
          </cell>
          <cell r="BU16">
            <v>1</v>
          </cell>
          <cell r="BV16">
            <v>14</v>
          </cell>
          <cell r="BW16">
            <v>7.1428571428571423</v>
          </cell>
          <cell r="BZ16">
            <v>16</v>
          </cell>
          <cell r="CA16">
            <v>0</v>
          </cell>
          <cell r="CC16">
            <v>2</v>
          </cell>
          <cell r="CD16">
            <v>45</v>
          </cell>
          <cell r="CE16">
            <v>4.4444444444444446</v>
          </cell>
          <cell r="CG16">
            <v>35734</v>
          </cell>
          <cell r="CH16">
            <v>21</v>
          </cell>
          <cell r="CI16">
            <v>548</v>
          </cell>
          <cell r="CJ16">
            <v>3.832116788321168</v>
          </cell>
          <cell r="CM16">
            <v>10</v>
          </cell>
          <cell r="CQ16">
            <v>28</v>
          </cell>
          <cell r="CU16">
            <v>13</v>
          </cell>
          <cell r="CX16">
            <v>2</v>
          </cell>
          <cell r="CY16">
            <v>29</v>
          </cell>
          <cell r="CZ16">
            <v>6.8965517241379315</v>
          </cell>
          <cell r="DC16">
            <v>45</v>
          </cell>
          <cell r="DF16">
            <v>1</v>
          </cell>
          <cell r="DG16">
            <v>43</v>
          </cell>
          <cell r="DH16">
            <v>2.3255813953488373</v>
          </cell>
          <cell r="DJ16">
            <v>5</v>
          </cell>
          <cell r="DK16">
            <v>38</v>
          </cell>
          <cell r="DL16">
            <v>13.157894736842106</v>
          </cell>
          <cell r="DN16">
            <v>1</v>
          </cell>
          <cell r="DO16">
            <v>19</v>
          </cell>
          <cell r="DP16">
            <v>5.2631578947368425</v>
          </cell>
          <cell r="DS16">
            <v>23</v>
          </cell>
          <cell r="DV16">
            <v>2</v>
          </cell>
          <cell r="DW16">
            <v>21</v>
          </cell>
          <cell r="DX16">
            <v>9.5238095238095237</v>
          </cell>
          <cell r="EA16">
            <v>64</v>
          </cell>
          <cell r="ED16">
            <v>5</v>
          </cell>
          <cell r="EE16">
            <v>69</v>
          </cell>
          <cell r="EF16">
            <v>7.2463768115942031</v>
          </cell>
          <cell r="EI16">
            <v>33</v>
          </cell>
          <cell r="EL16">
            <v>1</v>
          </cell>
          <cell r="EM16">
            <v>33</v>
          </cell>
          <cell r="EN16">
            <v>3.0303030303030303</v>
          </cell>
          <cell r="EP16">
            <v>4</v>
          </cell>
          <cell r="EQ16">
            <v>15</v>
          </cell>
          <cell r="ER16">
            <v>26.666666666666664</v>
          </cell>
          <cell r="EU16">
            <v>39</v>
          </cell>
          <cell r="EY16">
            <v>14</v>
          </cell>
          <cell r="FC16">
            <v>15</v>
          </cell>
          <cell r="FF16" t="str">
            <v/>
          </cell>
          <cell r="FG16">
            <v>45</v>
          </cell>
          <cell r="FH16">
            <v>0</v>
          </cell>
        </row>
        <row r="17">
          <cell r="A17">
            <v>36160</v>
          </cell>
          <cell r="B17">
            <v>19</v>
          </cell>
          <cell r="C17">
            <v>558</v>
          </cell>
          <cell r="D17">
            <v>3.4050179211469538</v>
          </cell>
          <cell r="J17">
            <v>9</v>
          </cell>
          <cell r="K17">
            <v>0</v>
          </cell>
          <cell r="N17">
            <v>24</v>
          </cell>
          <cell r="O17">
            <v>0</v>
          </cell>
          <cell r="R17">
            <v>13</v>
          </cell>
          <cell r="S17">
            <v>0</v>
          </cell>
          <cell r="U17">
            <v>2</v>
          </cell>
          <cell r="V17">
            <v>31</v>
          </cell>
          <cell r="W17">
            <v>6.4516129032258061</v>
          </cell>
          <cell r="Y17">
            <v>2</v>
          </cell>
          <cell r="Z17">
            <v>45</v>
          </cell>
          <cell r="AA17">
            <v>4.4444444444444446</v>
          </cell>
          <cell r="AC17">
            <v>2</v>
          </cell>
          <cell r="AD17">
            <v>45</v>
          </cell>
          <cell r="AE17">
            <v>4.4444444444444446</v>
          </cell>
          <cell r="AG17">
            <v>4</v>
          </cell>
          <cell r="AH17">
            <v>38</v>
          </cell>
          <cell r="AI17">
            <v>10.526315789473683</v>
          </cell>
          <cell r="AL17">
            <v>18</v>
          </cell>
          <cell r="AM17">
            <v>0</v>
          </cell>
          <cell r="AP17">
            <v>24</v>
          </cell>
          <cell r="AQ17">
            <v>0</v>
          </cell>
          <cell r="AT17">
            <v>22</v>
          </cell>
          <cell r="AU17">
            <v>0</v>
          </cell>
          <cell r="AW17">
            <v>1</v>
          </cell>
          <cell r="AX17">
            <v>64</v>
          </cell>
          <cell r="AY17">
            <v>1.5625</v>
          </cell>
          <cell r="BA17">
            <v>2</v>
          </cell>
          <cell r="BB17">
            <v>72</v>
          </cell>
          <cell r="BC17">
            <v>2.7777777777777777</v>
          </cell>
          <cell r="BF17">
            <v>34</v>
          </cell>
          <cell r="BG17">
            <v>0</v>
          </cell>
          <cell r="BI17">
            <v>4</v>
          </cell>
          <cell r="BJ17">
            <v>32</v>
          </cell>
          <cell r="BK17">
            <v>12.5</v>
          </cell>
          <cell r="BM17">
            <v>1</v>
          </cell>
          <cell r="BN17">
            <v>15</v>
          </cell>
          <cell r="BO17">
            <v>6.666666666666667</v>
          </cell>
          <cell r="BR17">
            <v>42</v>
          </cell>
          <cell r="BS17">
            <v>0</v>
          </cell>
          <cell r="BU17">
            <v>1</v>
          </cell>
          <cell r="BV17">
            <v>16</v>
          </cell>
          <cell r="BW17">
            <v>6.25</v>
          </cell>
          <cell r="BZ17">
            <v>16</v>
          </cell>
          <cell r="CA17">
            <v>0</v>
          </cell>
          <cell r="CC17">
            <v>2</v>
          </cell>
          <cell r="CD17">
            <v>45</v>
          </cell>
          <cell r="CE17">
            <v>4.4444444444444446</v>
          </cell>
          <cell r="CG17">
            <v>35764</v>
          </cell>
          <cell r="CH17">
            <v>22</v>
          </cell>
          <cell r="CI17">
            <v>556</v>
          </cell>
          <cell r="CJ17">
            <v>3.956834532374101</v>
          </cell>
          <cell r="CM17">
            <v>11</v>
          </cell>
          <cell r="CQ17">
            <v>28</v>
          </cell>
          <cell r="CU17">
            <v>13</v>
          </cell>
          <cell r="CX17">
            <v>3</v>
          </cell>
          <cell r="CY17">
            <v>30</v>
          </cell>
          <cell r="CZ17">
            <v>10</v>
          </cell>
          <cell r="DC17">
            <v>45</v>
          </cell>
          <cell r="DF17">
            <v>2</v>
          </cell>
          <cell r="DG17">
            <v>44</v>
          </cell>
          <cell r="DH17">
            <v>4.5454545454545459</v>
          </cell>
          <cell r="DJ17">
            <v>5</v>
          </cell>
          <cell r="DK17">
            <v>38</v>
          </cell>
          <cell r="DL17">
            <v>13.157894736842106</v>
          </cell>
          <cell r="DO17">
            <v>19</v>
          </cell>
          <cell r="DS17">
            <v>22</v>
          </cell>
          <cell r="DV17">
            <v>3</v>
          </cell>
          <cell r="DW17">
            <v>21</v>
          </cell>
          <cell r="DX17">
            <v>14.285714285714286</v>
          </cell>
          <cell r="EA17">
            <v>64</v>
          </cell>
          <cell r="ED17">
            <v>5</v>
          </cell>
          <cell r="EE17">
            <v>69</v>
          </cell>
          <cell r="EF17">
            <v>7.2463768115942031</v>
          </cell>
          <cell r="EI17">
            <v>35</v>
          </cell>
          <cell r="EL17">
            <v>2</v>
          </cell>
          <cell r="EM17">
            <v>33</v>
          </cell>
          <cell r="EN17">
            <v>6.0606060606060606</v>
          </cell>
          <cell r="EP17">
            <v>2</v>
          </cell>
          <cell r="EQ17">
            <v>15</v>
          </cell>
          <cell r="ER17">
            <v>13.333333333333332</v>
          </cell>
          <cell r="EU17">
            <v>42</v>
          </cell>
          <cell r="EY17">
            <v>14</v>
          </cell>
          <cell r="FC17">
            <v>16</v>
          </cell>
          <cell r="FF17" t="str">
            <v/>
          </cell>
          <cell r="FG17">
            <v>45</v>
          </cell>
          <cell r="FH17">
            <v>0</v>
          </cell>
        </row>
        <row r="18">
          <cell r="A18">
            <v>36191</v>
          </cell>
          <cell r="B18">
            <v>14</v>
          </cell>
          <cell r="C18">
            <v>568</v>
          </cell>
          <cell r="D18">
            <v>2.464788732394366</v>
          </cell>
          <cell r="J18">
            <v>9</v>
          </cell>
          <cell r="K18">
            <v>0</v>
          </cell>
          <cell r="N18">
            <v>23</v>
          </cell>
          <cell r="O18">
            <v>0</v>
          </cell>
          <cell r="R18">
            <v>13</v>
          </cell>
          <cell r="S18">
            <v>0</v>
          </cell>
          <cell r="U18">
            <v>1</v>
          </cell>
          <cell r="V18">
            <v>29</v>
          </cell>
          <cell r="W18">
            <v>3.4482758620689653</v>
          </cell>
          <cell r="Z18">
            <v>46</v>
          </cell>
          <cell r="AA18">
            <v>0</v>
          </cell>
          <cell r="AC18">
            <v>1</v>
          </cell>
          <cell r="AD18">
            <v>44</v>
          </cell>
          <cell r="AE18">
            <v>2.2727272727272729</v>
          </cell>
          <cell r="AG18">
            <v>4</v>
          </cell>
          <cell r="AH18">
            <v>41</v>
          </cell>
          <cell r="AI18">
            <v>9.7560975609756095</v>
          </cell>
          <cell r="AL18">
            <v>21</v>
          </cell>
          <cell r="AM18">
            <v>0</v>
          </cell>
          <cell r="AP18">
            <v>25</v>
          </cell>
          <cell r="AQ18">
            <v>0</v>
          </cell>
          <cell r="AT18">
            <v>24</v>
          </cell>
          <cell r="AU18">
            <v>0</v>
          </cell>
          <cell r="AW18">
            <v>1</v>
          </cell>
          <cell r="AX18">
            <v>63</v>
          </cell>
          <cell r="AY18">
            <v>1.5873015873015872</v>
          </cell>
          <cell r="BA18">
            <v>2</v>
          </cell>
          <cell r="BB18">
            <v>73</v>
          </cell>
          <cell r="BC18">
            <v>2.7397260273972601</v>
          </cell>
          <cell r="BF18">
            <v>34</v>
          </cell>
          <cell r="BG18">
            <v>0</v>
          </cell>
          <cell r="BI18">
            <v>3</v>
          </cell>
          <cell r="BJ18">
            <v>31</v>
          </cell>
          <cell r="BK18">
            <v>9.67741935483871</v>
          </cell>
          <cell r="BM18">
            <v>1</v>
          </cell>
          <cell r="BN18">
            <v>17</v>
          </cell>
          <cell r="BO18">
            <v>5.8823529411764701</v>
          </cell>
          <cell r="BR18">
            <v>43</v>
          </cell>
          <cell r="BS18">
            <v>0</v>
          </cell>
          <cell r="BU18">
            <v>1</v>
          </cell>
          <cell r="BV18">
            <v>18</v>
          </cell>
          <cell r="BW18">
            <v>5.5555555555555554</v>
          </cell>
          <cell r="BZ18">
            <v>17</v>
          </cell>
          <cell r="CA18">
            <v>0</v>
          </cell>
          <cell r="CC18" t="str">
            <v/>
          </cell>
          <cell r="CD18">
            <v>46</v>
          </cell>
          <cell r="CE18">
            <v>0</v>
          </cell>
          <cell r="CG18">
            <v>35795</v>
          </cell>
          <cell r="CH18">
            <v>22</v>
          </cell>
          <cell r="CI18">
            <v>558</v>
          </cell>
          <cell r="CJ18">
            <v>3.9426523297491038</v>
          </cell>
          <cell r="CM18">
            <v>9</v>
          </cell>
          <cell r="CQ18">
            <v>24</v>
          </cell>
          <cell r="CU18">
            <v>13</v>
          </cell>
          <cell r="CX18">
            <v>2</v>
          </cell>
          <cell r="CY18">
            <v>31</v>
          </cell>
          <cell r="CZ18">
            <v>6.4516129032258061</v>
          </cell>
          <cell r="DC18">
            <v>45</v>
          </cell>
          <cell r="DF18">
            <v>1</v>
          </cell>
          <cell r="DG18">
            <v>45</v>
          </cell>
          <cell r="DH18">
            <v>2.2222222222222223</v>
          </cell>
          <cell r="DJ18">
            <v>5</v>
          </cell>
          <cell r="DK18">
            <v>38</v>
          </cell>
          <cell r="DL18">
            <v>13.157894736842106</v>
          </cell>
          <cell r="DO18">
            <v>18</v>
          </cell>
          <cell r="DS18">
            <v>24</v>
          </cell>
          <cell r="DV18">
            <v>3</v>
          </cell>
          <cell r="DW18">
            <v>22</v>
          </cell>
          <cell r="DX18">
            <v>13.636363636363637</v>
          </cell>
          <cell r="EA18">
            <v>64</v>
          </cell>
          <cell r="ED18">
            <v>5</v>
          </cell>
          <cell r="EE18">
            <v>72</v>
          </cell>
          <cell r="EF18">
            <v>6.9444444444444446</v>
          </cell>
          <cell r="EI18">
            <v>34</v>
          </cell>
          <cell r="EL18">
            <v>3</v>
          </cell>
          <cell r="EM18">
            <v>32</v>
          </cell>
          <cell r="EN18">
            <v>9.375</v>
          </cell>
          <cell r="EP18">
            <v>2</v>
          </cell>
          <cell r="EQ18">
            <v>15</v>
          </cell>
          <cell r="ER18">
            <v>13.333333333333332</v>
          </cell>
          <cell r="ET18">
            <v>1</v>
          </cell>
          <cell r="EU18">
            <v>42</v>
          </cell>
          <cell r="EV18">
            <v>2.3809523809523809</v>
          </cell>
          <cell r="EY18">
            <v>16</v>
          </cell>
          <cell r="FC18">
            <v>16</v>
          </cell>
          <cell r="FF18" t="str">
            <v/>
          </cell>
          <cell r="FG18">
            <v>45</v>
          </cell>
          <cell r="FH18">
            <v>0</v>
          </cell>
        </row>
        <row r="19">
          <cell r="A19">
            <v>36219</v>
          </cell>
          <cell r="B19">
            <v>14</v>
          </cell>
          <cell r="C19">
            <v>581</v>
          </cell>
          <cell r="D19">
            <v>2.4096385542168677</v>
          </cell>
          <cell r="J19">
            <v>10</v>
          </cell>
          <cell r="K19">
            <v>0</v>
          </cell>
          <cell r="N19">
            <v>24</v>
          </cell>
          <cell r="O19">
            <v>0</v>
          </cell>
          <cell r="R19">
            <v>13</v>
          </cell>
          <cell r="S19">
            <v>0</v>
          </cell>
          <cell r="V19">
            <v>31</v>
          </cell>
          <cell r="W19">
            <v>0</v>
          </cell>
          <cell r="Y19">
            <v>1</v>
          </cell>
          <cell r="Z19">
            <v>48</v>
          </cell>
          <cell r="AA19">
            <v>2.083333333333333</v>
          </cell>
          <cell r="AC19">
            <v>1</v>
          </cell>
          <cell r="AD19">
            <v>44</v>
          </cell>
          <cell r="AE19">
            <v>2.2727272727272729</v>
          </cell>
          <cell r="AG19">
            <v>2</v>
          </cell>
          <cell r="AH19">
            <v>37</v>
          </cell>
          <cell r="AI19">
            <v>5.4054054054054053</v>
          </cell>
          <cell r="AL19">
            <v>21</v>
          </cell>
          <cell r="AM19">
            <v>0</v>
          </cell>
          <cell r="AP19">
            <v>30</v>
          </cell>
          <cell r="AQ19">
            <v>0</v>
          </cell>
          <cell r="AT19">
            <v>26</v>
          </cell>
          <cell r="AU19">
            <v>0</v>
          </cell>
          <cell r="AW19">
            <v>1</v>
          </cell>
          <cell r="AX19">
            <v>63</v>
          </cell>
          <cell r="AY19">
            <v>1.5873015873015872</v>
          </cell>
          <cell r="BA19">
            <v>2</v>
          </cell>
          <cell r="BB19">
            <v>74</v>
          </cell>
          <cell r="BC19">
            <v>2.7027027027027026</v>
          </cell>
          <cell r="BF19">
            <v>34</v>
          </cell>
          <cell r="BG19">
            <v>0</v>
          </cell>
          <cell r="BI19">
            <v>3</v>
          </cell>
          <cell r="BJ19">
            <v>31</v>
          </cell>
          <cell r="BK19">
            <v>9.67741935483871</v>
          </cell>
          <cell r="BM19">
            <v>2</v>
          </cell>
          <cell r="BN19">
            <v>16</v>
          </cell>
          <cell r="BO19">
            <v>12.5</v>
          </cell>
          <cell r="BQ19">
            <v>1</v>
          </cell>
          <cell r="BR19">
            <v>46</v>
          </cell>
          <cell r="BS19">
            <v>2.1739130434782608</v>
          </cell>
          <cell r="BU19">
            <v>1</v>
          </cell>
          <cell r="BV19">
            <v>18</v>
          </cell>
          <cell r="BW19">
            <v>5.5555555555555554</v>
          </cell>
          <cell r="BZ19">
            <v>18</v>
          </cell>
          <cell r="CA19">
            <v>0</v>
          </cell>
          <cell r="CC19">
            <v>1</v>
          </cell>
          <cell r="CD19">
            <v>48</v>
          </cell>
          <cell r="CE19">
            <v>2.083333333333333</v>
          </cell>
          <cell r="CG19">
            <v>35826</v>
          </cell>
          <cell r="CH19">
            <v>26</v>
          </cell>
          <cell r="CI19">
            <v>568</v>
          </cell>
          <cell r="CJ19">
            <v>4.577464788732394</v>
          </cell>
          <cell r="CM19">
            <v>9</v>
          </cell>
          <cell r="CQ19">
            <v>23</v>
          </cell>
          <cell r="CU19">
            <v>13</v>
          </cell>
          <cell r="CX19">
            <v>3</v>
          </cell>
          <cell r="CY19">
            <v>29</v>
          </cell>
          <cell r="CZ19">
            <v>10.344827586206897</v>
          </cell>
          <cell r="DB19">
            <v>1</v>
          </cell>
          <cell r="DC19">
            <v>46</v>
          </cell>
          <cell r="DD19">
            <v>2.1739130434782608</v>
          </cell>
          <cell r="DF19">
            <v>1</v>
          </cell>
          <cell r="DG19">
            <v>44</v>
          </cell>
          <cell r="DH19">
            <v>2.2727272727272729</v>
          </cell>
          <cell r="DJ19">
            <v>5</v>
          </cell>
          <cell r="DK19">
            <v>41</v>
          </cell>
          <cell r="DL19">
            <v>12.195121951219512</v>
          </cell>
          <cell r="DN19">
            <v>1</v>
          </cell>
          <cell r="DO19">
            <v>21</v>
          </cell>
          <cell r="DP19">
            <v>4.7619047619047619</v>
          </cell>
          <cell r="DS19">
            <v>25</v>
          </cell>
          <cell r="DV19">
            <v>3</v>
          </cell>
          <cell r="DW19">
            <v>24</v>
          </cell>
          <cell r="DX19">
            <v>12.5</v>
          </cell>
          <cell r="EA19">
            <v>63</v>
          </cell>
          <cell r="ED19">
            <v>5</v>
          </cell>
          <cell r="EE19">
            <v>73</v>
          </cell>
          <cell r="EF19">
            <v>6.8493150684931505</v>
          </cell>
          <cell r="EI19">
            <v>34</v>
          </cell>
          <cell r="EL19">
            <v>3</v>
          </cell>
          <cell r="EM19">
            <v>31</v>
          </cell>
          <cell r="EN19">
            <v>9.67741935483871</v>
          </cell>
          <cell r="EP19">
            <v>2</v>
          </cell>
          <cell r="EQ19">
            <v>17</v>
          </cell>
          <cell r="ER19">
            <v>11.76470588235294</v>
          </cell>
          <cell r="ET19">
            <v>2</v>
          </cell>
          <cell r="EU19">
            <v>43</v>
          </cell>
          <cell r="EV19">
            <v>4.6511627906976747</v>
          </cell>
          <cell r="EY19">
            <v>18</v>
          </cell>
          <cell r="FC19">
            <v>17</v>
          </cell>
          <cell r="FF19">
            <v>1</v>
          </cell>
          <cell r="FG19">
            <v>46</v>
          </cell>
          <cell r="FH19">
            <v>2.1739130434782608</v>
          </cell>
        </row>
        <row r="20">
          <cell r="A20">
            <v>36250</v>
          </cell>
          <cell r="B20">
            <v>15</v>
          </cell>
          <cell r="C20">
            <v>590</v>
          </cell>
          <cell r="D20">
            <v>2.5423728813559325</v>
          </cell>
          <cell r="J20">
            <v>11</v>
          </cell>
          <cell r="K20">
            <v>0</v>
          </cell>
          <cell r="N20">
            <v>24</v>
          </cell>
          <cell r="O20">
            <v>0</v>
          </cell>
          <cell r="R20">
            <v>14</v>
          </cell>
          <cell r="S20">
            <v>0</v>
          </cell>
          <cell r="V20">
            <v>31</v>
          </cell>
          <cell r="W20">
            <v>0</v>
          </cell>
          <cell r="Y20">
            <v>2</v>
          </cell>
          <cell r="Z20">
            <v>52</v>
          </cell>
          <cell r="AA20">
            <v>3.8461538461538463</v>
          </cell>
          <cell r="AC20">
            <v>1</v>
          </cell>
          <cell r="AD20">
            <v>43</v>
          </cell>
          <cell r="AE20">
            <v>2.3255813953488373</v>
          </cell>
          <cell r="AG20">
            <v>2</v>
          </cell>
          <cell r="AH20">
            <v>38</v>
          </cell>
          <cell r="AI20">
            <v>5.2631578947368416</v>
          </cell>
          <cell r="AL20">
            <v>21</v>
          </cell>
          <cell r="AM20">
            <v>0</v>
          </cell>
          <cell r="AP20">
            <v>30</v>
          </cell>
          <cell r="AQ20">
            <v>0</v>
          </cell>
          <cell r="AT20">
            <v>25</v>
          </cell>
          <cell r="AU20">
            <v>0</v>
          </cell>
          <cell r="AW20">
            <v>1</v>
          </cell>
          <cell r="AX20">
            <v>62</v>
          </cell>
          <cell r="AY20">
            <v>1.6129032258064515</v>
          </cell>
          <cell r="BA20">
            <v>2</v>
          </cell>
          <cell r="BB20">
            <v>74</v>
          </cell>
          <cell r="BC20">
            <v>2.7027027027027026</v>
          </cell>
          <cell r="BF20">
            <v>34</v>
          </cell>
          <cell r="BG20">
            <v>0</v>
          </cell>
          <cell r="BI20">
            <v>3</v>
          </cell>
          <cell r="BJ20">
            <v>32</v>
          </cell>
          <cell r="BK20">
            <v>9.375</v>
          </cell>
          <cell r="BM20">
            <v>2</v>
          </cell>
          <cell r="BN20">
            <v>17</v>
          </cell>
          <cell r="BO20">
            <v>11.76470588235294</v>
          </cell>
          <cell r="BQ20">
            <v>1</v>
          </cell>
          <cell r="BR20">
            <v>49</v>
          </cell>
          <cell r="BS20">
            <v>2.0408163265306123</v>
          </cell>
          <cell r="BU20">
            <v>1</v>
          </cell>
          <cell r="BV20">
            <v>18</v>
          </cell>
          <cell r="BW20">
            <v>5.5555555555555554</v>
          </cell>
          <cell r="BZ20">
            <v>18</v>
          </cell>
          <cell r="CA20">
            <v>0</v>
          </cell>
          <cell r="CC20">
            <v>2</v>
          </cell>
          <cell r="CD20">
            <v>52</v>
          </cell>
          <cell r="CE20">
            <v>3.8461538461538463</v>
          </cell>
          <cell r="CG20">
            <v>35854</v>
          </cell>
          <cell r="CH20">
            <v>19</v>
          </cell>
          <cell r="CI20">
            <v>581</v>
          </cell>
          <cell r="CJ20">
            <v>3.270223752151463</v>
          </cell>
          <cell r="CM20">
            <v>10</v>
          </cell>
          <cell r="CQ20">
            <v>24</v>
          </cell>
          <cell r="CU20">
            <v>13</v>
          </cell>
          <cell r="CX20">
            <v>1</v>
          </cell>
          <cell r="CY20">
            <v>31</v>
          </cell>
          <cell r="CZ20">
            <v>3.225806451612903</v>
          </cell>
          <cell r="DB20">
            <v>1</v>
          </cell>
          <cell r="DC20">
            <v>48</v>
          </cell>
          <cell r="DD20">
            <v>2.083333333333333</v>
          </cell>
          <cell r="DF20">
            <v>1</v>
          </cell>
          <cell r="DG20">
            <v>44</v>
          </cell>
          <cell r="DH20">
            <v>2.2727272727272729</v>
          </cell>
          <cell r="DJ20">
            <v>3</v>
          </cell>
          <cell r="DK20">
            <v>37</v>
          </cell>
          <cell r="DL20">
            <v>8.1081081081081088</v>
          </cell>
          <cell r="DO20">
            <v>21</v>
          </cell>
          <cell r="DS20">
            <v>30</v>
          </cell>
          <cell r="DV20">
            <v>3</v>
          </cell>
          <cell r="DW20">
            <v>26</v>
          </cell>
          <cell r="DX20">
            <v>11.538461538461538</v>
          </cell>
          <cell r="EA20">
            <v>63</v>
          </cell>
          <cell r="ED20">
            <v>3</v>
          </cell>
          <cell r="EE20">
            <v>74</v>
          </cell>
          <cell r="EF20">
            <v>4.0540540540540544</v>
          </cell>
          <cell r="EI20">
            <v>34</v>
          </cell>
          <cell r="EL20">
            <v>3</v>
          </cell>
          <cell r="EM20">
            <v>31</v>
          </cell>
          <cell r="EN20">
            <v>9.67741935483871</v>
          </cell>
          <cell r="EP20">
            <v>2</v>
          </cell>
          <cell r="EQ20">
            <v>16</v>
          </cell>
          <cell r="ER20">
            <v>12.5</v>
          </cell>
          <cell r="ET20">
            <v>1</v>
          </cell>
          <cell r="EU20">
            <v>46</v>
          </cell>
          <cell r="EV20">
            <v>2.1739130434782608</v>
          </cell>
          <cell r="EY20">
            <v>18</v>
          </cell>
          <cell r="FB20">
            <v>1</v>
          </cell>
          <cell r="FC20">
            <v>18</v>
          </cell>
          <cell r="FD20">
            <v>5.5555555555555554</v>
          </cell>
          <cell r="FF20">
            <v>1</v>
          </cell>
          <cell r="FG20">
            <v>48</v>
          </cell>
          <cell r="FH20">
            <v>2.083333333333333</v>
          </cell>
        </row>
        <row r="21">
          <cell r="A21">
            <v>36280</v>
          </cell>
          <cell r="B21">
            <v>19</v>
          </cell>
          <cell r="C21">
            <v>592</v>
          </cell>
          <cell r="D21">
            <v>3.2094594594594592</v>
          </cell>
          <cell r="J21">
            <v>11</v>
          </cell>
          <cell r="K21">
            <v>0</v>
          </cell>
          <cell r="N21">
            <v>25</v>
          </cell>
          <cell r="O21">
            <v>0</v>
          </cell>
          <cell r="R21">
            <v>14</v>
          </cell>
          <cell r="S21">
            <v>0</v>
          </cell>
          <cell r="V21">
            <v>30</v>
          </cell>
          <cell r="W21">
            <v>0</v>
          </cell>
          <cell r="Y21">
            <v>3</v>
          </cell>
          <cell r="Z21">
            <v>54</v>
          </cell>
          <cell r="AA21">
            <v>5.5555555555555554</v>
          </cell>
          <cell r="AC21">
            <v>1</v>
          </cell>
          <cell r="AD21">
            <v>43</v>
          </cell>
          <cell r="AE21">
            <v>2.3255813953488373</v>
          </cell>
          <cell r="AG21">
            <v>2</v>
          </cell>
          <cell r="AH21">
            <v>36</v>
          </cell>
          <cell r="AI21">
            <v>5.5555555555555554</v>
          </cell>
          <cell r="AL21">
            <v>22</v>
          </cell>
          <cell r="AM21">
            <v>0</v>
          </cell>
          <cell r="AP21">
            <v>32</v>
          </cell>
          <cell r="AQ21">
            <v>0</v>
          </cell>
          <cell r="AS21">
            <v>1</v>
          </cell>
          <cell r="AT21">
            <v>27</v>
          </cell>
          <cell r="AU21">
            <v>3.7037037037037033</v>
          </cell>
          <cell r="AW21">
            <v>2</v>
          </cell>
          <cell r="AX21">
            <v>63</v>
          </cell>
          <cell r="AY21">
            <v>3.1746031746031744</v>
          </cell>
          <cell r="BA21">
            <v>2</v>
          </cell>
          <cell r="BB21">
            <v>70</v>
          </cell>
          <cell r="BC21">
            <v>2.8571428571428572</v>
          </cell>
          <cell r="BF21">
            <v>35</v>
          </cell>
          <cell r="BG21">
            <v>0</v>
          </cell>
          <cell r="BI21">
            <v>3</v>
          </cell>
          <cell r="BJ21">
            <v>33</v>
          </cell>
          <cell r="BK21">
            <v>9.0909090909090917</v>
          </cell>
          <cell r="BM21">
            <v>2</v>
          </cell>
          <cell r="BN21">
            <v>17</v>
          </cell>
          <cell r="BO21">
            <v>11.76470588235294</v>
          </cell>
          <cell r="BQ21">
            <v>1</v>
          </cell>
          <cell r="BR21">
            <v>46</v>
          </cell>
          <cell r="BS21">
            <v>2.1739130434782608</v>
          </cell>
          <cell r="BU21">
            <v>1</v>
          </cell>
          <cell r="BV21">
            <v>18</v>
          </cell>
          <cell r="BW21">
            <v>5.5555555555555554</v>
          </cell>
          <cell r="BY21">
            <v>1</v>
          </cell>
          <cell r="BZ21">
            <v>19</v>
          </cell>
          <cell r="CA21">
            <v>5.2631578947368416</v>
          </cell>
          <cell r="CC21">
            <v>3</v>
          </cell>
          <cell r="CD21">
            <v>54</v>
          </cell>
          <cell r="CE21">
            <v>5.5555555555555554</v>
          </cell>
          <cell r="CG21">
            <v>35885</v>
          </cell>
          <cell r="CH21">
            <v>18</v>
          </cell>
          <cell r="CI21">
            <v>590</v>
          </cell>
          <cell r="CJ21">
            <v>3.0508474576271185</v>
          </cell>
          <cell r="CM21">
            <v>11</v>
          </cell>
          <cell r="CQ21">
            <v>24</v>
          </cell>
          <cell r="CU21">
            <v>14</v>
          </cell>
          <cell r="CX21">
            <v>1</v>
          </cell>
          <cell r="CY21">
            <v>31</v>
          </cell>
          <cell r="CZ21">
            <v>3.225806451612903</v>
          </cell>
          <cell r="DB21">
            <v>1</v>
          </cell>
          <cell r="DC21">
            <v>52</v>
          </cell>
          <cell r="DD21">
            <v>1.9230769230769231</v>
          </cell>
          <cell r="DF21">
            <v>1</v>
          </cell>
          <cell r="DG21">
            <v>43</v>
          </cell>
          <cell r="DH21">
            <v>2.3255813953488373</v>
          </cell>
          <cell r="DJ21">
            <v>3</v>
          </cell>
          <cell r="DK21">
            <v>38</v>
          </cell>
          <cell r="DL21">
            <v>7.8947368421052637</v>
          </cell>
          <cell r="DO21">
            <v>21</v>
          </cell>
          <cell r="DS21">
            <v>30</v>
          </cell>
          <cell r="DV21">
            <v>2</v>
          </cell>
          <cell r="DW21">
            <v>25</v>
          </cell>
          <cell r="DX21">
            <v>8</v>
          </cell>
          <cell r="EA21">
            <v>62</v>
          </cell>
          <cell r="ED21">
            <v>3</v>
          </cell>
          <cell r="EE21">
            <v>74</v>
          </cell>
          <cell r="EF21">
            <v>4.0540540540540544</v>
          </cell>
          <cell r="EI21">
            <v>34</v>
          </cell>
          <cell r="EL21">
            <v>2</v>
          </cell>
          <cell r="EM21">
            <v>32</v>
          </cell>
          <cell r="EN21">
            <v>6.25</v>
          </cell>
          <cell r="EP21">
            <v>2</v>
          </cell>
          <cell r="EQ21">
            <v>17</v>
          </cell>
          <cell r="ER21">
            <v>11.76470588235294</v>
          </cell>
          <cell r="ET21">
            <v>1</v>
          </cell>
          <cell r="EU21">
            <v>49</v>
          </cell>
          <cell r="EV21">
            <v>2.0408163265306118</v>
          </cell>
          <cell r="EX21">
            <v>1</v>
          </cell>
          <cell r="EY21">
            <v>18</v>
          </cell>
          <cell r="EZ21">
            <v>5.5555555555555554</v>
          </cell>
          <cell r="FB21">
            <v>1</v>
          </cell>
          <cell r="FC21">
            <v>18</v>
          </cell>
          <cell r="FD21">
            <v>5.5555555555555554</v>
          </cell>
          <cell r="FF21">
            <v>1</v>
          </cell>
          <cell r="FG21">
            <v>52</v>
          </cell>
          <cell r="FH21">
            <v>1.9230769230769231</v>
          </cell>
        </row>
        <row r="22">
          <cell r="A22">
            <v>36311</v>
          </cell>
          <cell r="B22">
            <v>23</v>
          </cell>
          <cell r="C22">
            <v>591</v>
          </cell>
          <cell r="D22">
            <v>3.8917089678511001</v>
          </cell>
          <cell r="J22">
            <v>12</v>
          </cell>
          <cell r="K22">
            <v>0</v>
          </cell>
          <cell r="N22">
            <v>23</v>
          </cell>
          <cell r="O22">
            <v>0</v>
          </cell>
          <cell r="R22">
            <v>12</v>
          </cell>
          <cell r="S22">
            <v>0</v>
          </cell>
          <cell r="U22">
            <v>1</v>
          </cell>
          <cell r="V22">
            <v>30</v>
          </cell>
          <cell r="W22">
            <v>3.3333333333333335</v>
          </cell>
          <cell r="Y22">
            <v>4</v>
          </cell>
          <cell r="Z22">
            <v>54</v>
          </cell>
          <cell r="AA22">
            <v>7.4074074074074066</v>
          </cell>
          <cell r="AD22">
            <v>42</v>
          </cell>
          <cell r="AE22">
            <v>0</v>
          </cell>
          <cell r="AG22">
            <v>2</v>
          </cell>
          <cell r="AH22">
            <v>35</v>
          </cell>
          <cell r="AI22">
            <v>5.7142857142857144</v>
          </cell>
          <cell r="AL22">
            <v>22</v>
          </cell>
          <cell r="AM22">
            <v>0</v>
          </cell>
          <cell r="AP22">
            <v>33</v>
          </cell>
          <cell r="AQ22">
            <v>0</v>
          </cell>
          <cell r="AS22">
            <v>2</v>
          </cell>
          <cell r="AT22">
            <v>26</v>
          </cell>
          <cell r="AU22">
            <v>7.6923076923076925</v>
          </cell>
          <cell r="AW22">
            <v>2</v>
          </cell>
          <cell r="AX22">
            <v>63</v>
          </cell>
          <cell r="AY22">
            <v>3.1746031746031744</v>
          </cell>
          <cell r="BA22">
            <v>2</v>
          </cell>
          <cell r="BB22">
            <v>70</v>
          </cell>
          <cell r="BC22">
            <v>2.8571428571428572</v>
          </cell>
          <cell r="BF22">
            <v>35</v>
          </cell>
          <cell r="BG22">
            <v>0</v>
          </cell>
          <cell r="BI22">
            <v>5</v>
          </cell>
          <cell r="BJ22">
            <v>33</v>
          </cell>
          <cell r="BK22">
            <v>15.151515151515152</v>
          </cell>
          <cell r="BM22">
            <v>2</v>
          </cell>
          <cell r="BN22">
            <v>17</v>
          </cell>
          <cell r="BO22">
            <v>11.76470588235294</v>
          </cell>
          <cell r="BQ22">
            <v>1</v>
          </cell>
          <cell r="BR22">
            <v>46</v>
          </cell>
          <cell r="BS22">
            <v>2.1739130434782608</v>
          </cell>
          <cell r="BU22">
            <v>1</v>
          </cell>
          <cell r="BV22">
            <v>20</v>
          </cell>
          <cell r="BW22">
            <v>5</v>
          </cell>
          <cell r="BY22">
            <v>1</v>
          </cell>
          <cell r="BZ22">
            <v>20</v>
          </cell>
          <cell r="CA22">
            <v>5</v>
          </cell>
          <cell r="CC22">
            <v>4</v>
          </cell>
          <cell r="CD22">
            <v>54</v>
          </cell>
          <cell r="CE22">
            <v>7.4074074074074066</v>
          </cell>
          <cell r="CG22">
            <v>35915</v>
          </cell>
          <cell r="CH22">
            <v>16</v>
          </cell>
          <cell r="CI22">
            <v>592</v>
          </cell>
          <cell r="CJ22">
            <v>2.7027027027027026</v>
          </cell>
          <cell r="CM22">
            <v>11</v>
          </cell>
          <cell r="CQ22">
            <v>25</v>
          </cell>
          <cell r="CU22">
            <v>14</v>
          </cell>
          <cell r="CY22">
            <v>30</v>
          </cell>
          <cell r="DC22">
            <v>54</v>
          </cell>
          <cell r="DF22">
            <v>1</v>
          </cell>
          <cell r="DG22">
            <v>43</v>
          </cell>
          <cell r="DH22">
            <v>2.3255813953488373</v>
          </cell>
          <cell r="DJ22">
            <v>3</v>
          </cell>
          <cell r="DK22">
            <v>36</v>
          </cell>
          <cell r="DL22">
            <v>8.3333333333333321</v>
          </cell>
          <cell r="DO22">
            <v>22</v>
          </cell>
          <cell r="DS22">
            <v>32</v>
          </cell>
          <cell r="DV22">
            <v>3</v>
          </cell>
          <cell r="DW22">
            <v>27</v>
          </cell>
          <cell r="DX22">
            <v>11.111111111111111</v>
          </cell>
          <cell r="EA22">
            <v>63</v>
          </cell>
          <cell r="ED22">
            <v>2</v>
          </cell>
          <cell r="EE22">
            <v>70</v>
          </cell>
          <cell r="EF22">
            <v>2.8571428571428572</v>
          </cell>
          <cell r="EI22">
            <v>35</v>
          </cell>
          <cell r="EL22">
            <v>2</v>
          </cell>
          <cell r="EM22">
            <v>33</v>
          </cell>
          <cell r="EN22">
            <v>6.0606060606060606</v>
          </cell>
          <cell r="EP22">
            <v>2</v>
          </cell>
          <cell r="EQ22">
            <v>17</v>
          </cell>
          <cell r="ER22">
            <v>11.76470588235294</v>
          </cell>
          <cell r="ET22">
            <v>1</v>
          </cell>
          <cell r="EU22">
            <v>46</v>
          </cell>
          <cell r="EV22">
            <v>2.1739130434782608</v>
          </cell>
          <cell r="EX22">
            <v>1</v>
          </cell>
          <cell r="EY22">
            <v>18</v>
          </cell>
          <cell r="EZ22">
            <v>5.5555555555555554</v>
          </cell>
          <cell r="FB22">
            <v>1</v>
          </cell>
          <cell r="FC22">
            <v>19</v>
          </cell>
          <cell r="FD22">
            <v>5.2631578947368425</v>
          </cell>
          <cell r="FF22" t="str">
            <v/>
          </cell>
          <cell r="FG22">
            <v>54</v>
          </cell>
          <cell r="FH22">
            <v>0</v>
          </cell>
        </row>
        <row r="23">
          <cell r="A23">
            <v>36341</v>
          </cell>
          <cell r="B23">
            <v>28</v>
          </cell>
          <cell r="C23">
            <v>589</v>
          </cell>
          <cell r="D23">
            <v>4.7538200339558569</v>
          </cell>
          <cell r="J23">
            <v>12</v>
          </cell>
          <cell r="K23">
            <v>0</v>
          </cell>
          <cell r="N23">
            <v>23</v>
          </cell>
          <cell r="O23">
            <v>0</v>
          </cell>
          <cell r="R23">
            <v>11</v>
          </cell>
          <cell r="S23">
            <v>0</v>
          </cell>
          <cell r="U23">
            <v>1</v>
          </cell>
          <cell r="V23">
            <v>31</v>
          </cell>
          <cell r="W23">
            <v>3.225806451612903</v>
          </cell>
          <cell r="Y23">
            <v>5</v>
          </cell>
          <cell r="Z23">
            <v>53</v>
          </cell>
          <cell r="AA23">
            <v>9.433962264150944</v>
          </cell>
          <cell r="AD23">
            <v>39</v>
          </cell>
          <cell r="AE23">
            <v>0</v>
          </cell>
          <cell r="AG23">
            <v>4</v>
          </cell>
          <cell r="AH23">
            <v>34</v>
          </cell>
          <cell r="AI23">
            <v>11.76470588235294</v>
          </cell>
          <cell r="AL23">
            <v>23</v>
          </cell>
          <cell r="AM23">
            <v>0</v>
          </cell>
          <cell r="AO23">
            <v>1</v>
          </cell>
          <cell r="AP23">
            <v>33</v>
          </cell>
          <cell r="AQ23">
            <v>3.0303030303030303</v>
          </cell>
          <cell r="AS23">
            <v>2</v>
          </cell>
          <cell r="AT23">
            <v>26</v>
          </cell>
          <cell r="AU23">
            <v>7.6923076923076925</v>
          </cell>
          <cell r="AW23">
            <v>2</v>
          </cell>
          <cell r="AX23">
            <v>65</v>
          </cell>
          <cell r="AY23">
            <v>3.0769230769230771</v>
          </cell>
          <cell r="BA23">
            <v>2</v>
          </cell>
          <cell r="BB23">
            <v>68</v>
          </cell>
          <cell r="BC23">
            <v>2.9411764705882351</v>
          </cell>
          <cell r="BF23">
            <v>34</v>
          </cell>
          <cell r="BG23">
            <v>0</v>
          </cell>
          <cell r="BI23">
            <v>5</v>
          </cell>
          <cell r="BJ23">
            <v>32</v>
          </cell>
          <cell r="BK23">
            <v>15.625</v>
          </cell>
          <cell r="BM23">
            <v>2</v>
          </cell>
          <cell r="BN23">
            <v>17</v>
          </cell>
          <cell r="BO23">
            <v>11.76470588235294</v>
          </cell>
          <cell r="BQ23">
            <v>1</v>
          </cell>
          <cell r="BR23">
            <v>49</v>
          </cell>
          <cell r="BS23">
            <v>2.0408163265306123</v>
          </cell>
          <cell r="BU23">
            <v>2</v>
          </cell>
          <cell r="BV23">
            <v>22</v>
          </cell>
          <cell r="BW23">
            <v>9.0909090909090917</v>
          </cell>
          <cell r="BY23">
            <v>1</v>
          </cell>
          <cell r="BZ23">
            <v>19</v>
          </cell>
          <cell r="CA23">
            <v>5.2631578947368416</v>
          </cell>
          <cell r="CC23">
            <v>5</v>
          </cell>
          <cell r="CD23">
            <v>53</v>
          </cell>
          <cell r="CE23">
            <v>9.433962264150944</v>
          </cell>
          <cell r="CG23">
            <v>35946</v>
          </cell>
          <cell r="CH23">
            <v>18</v>
          </cell>
          <cell r="CI23">
            <v>591</v>
          </cell>
          <cell r="CJ23">
            <v>3.0456852791878171</v>
          </cell>
          <cell r="CM23">
            <v>12</v>
          </cell>
          <cell r="CQ23">
            <v>23</v>
          </cell>
          <cell r="CU23">
            <v>12</v>
          </cell>
          <cell r="CX23">
            <v>1</v>
          </cell>
          <cell r="CY23">
            <v>30</v>
          </cell>
          <cell r="CZ23">
            <v>3.333333333333333</v>
          </cell>
          <cell r="DC23">
            <v>54</v>
          </cell>
          <cell r="DF23">
            <v>1</v>
          </cell>
          <cell r="DG23">
            <v>42</v>
          </cell>
          <cell r="DH23">
            <v>2.3809523809523809</v>
          </cell>
          <cell r="DJ23">
            <v>2</v>
          </cell>
          <cell r="DK23">
            <v>35</v>
          </cell>
          <cell r="DL23">
            <v>5.7142857142857144</v>
          </cell>
          <cell r="DN23">
            <v>1</v>
          </cell>
          <cell r="DO23">
            <v>22</v>
          </cell>
          <cell r="DP23">
            <v>4.5454545454545459</v>
          </cell>
          <cell r="DS23">
            <v>33</v>
          </cell>
          <cell r="DV23">
            <v>3</v>
          </cell>
          <cell r="DW23">
            <v>26</v>
          </cell>
          <cell r="DX23">
            <v>11.538461538461538</v>
          </cell>
          <cell r="EA23">
            <v>63</v>
          </cell>
          <cell r="ED23">
            <v>2</v>
          </cell>
          <cell r="EE23">
            <v>70</v>
          </cell>
          <cell r="EF23">
            <v>2.8571428571428572</v>
          </cell>
          <cell r="EI23">
            <v>35</v>
          </cell>
          <cell r="EL23">
            <v>1</v>
          </cell>
          <cell r="EM23">
            <v>33</v>
          </cell>
          <cell r="EN23">
            <v>3.0303030303030303</v>
          </cell>
          <cell r="EP23">
            <v>2</v>
          </cell>
          <cell r="EQ23">
            <v>17</v>
          </cell>
          <cell r="ER23">
            <v>11.76470588235294</v>
          </cell>
          <cell r="ET23">
            <v>1</v>
          </cell>
          <cell r="EU23">
            <v>46</v>
          </cell>
          <cell r="EV23">
            <v>2.1739130434782608</v>
          </cell>
          <cell r="EX23">
            <v>2</v>
          </cell>
          <cell r="EY23">
            <v>20</v>
          </cell>
          <cell r="EZ23">
            <v>10</v>
          </cell>
          <cell r="FB23">
            <v>2</v>
          </cell>
          <cell r="FC23">
            <v>20</v>
          </cell>
          <cell r="FD23">
            <v>10</v>
          </cell>
          <cell r="FF23" t="str">
            <v/>
          </cell>
          <cell r="FG23">
            <v>54</v>
          </cell>
          <cell r="FH23">
            <v>0</v>
          </cell>
        </row>
        <row r="24">
          <cell r="A24">
            <v>36372</v>
          </cell>
          <cell r="B24">
            <v>30</v>
          </cell>
          <cell r="C24">
            <v>593</v>
          </cell>
          <cell r="D24">
            <v>5.0590219224283306</v>
          </cell>
          <cell r="J24">
            <v>12</v>
          </cell>
          <cell r="K24">
            <v>0</v>
          </cell>
          <cell r="N24">
            <v>21</v>
          </cell>
          <cell r="O24">
            <v>0</v>
          </cell>
          <cell r="R24">
            <v>12</v>
          </cell>
          <cell r="S24">
            <v>0</v>
          </cell>
          <cell r="U24">
            <v>1</v>
          </cell>
          <cell r="V24">
            <v>31</v>
          </cell>
          <cell r="W24">
            <v>3.225806451612903</v>
          </cell>
          <cell r="Y24">
            <v>6</v>
          </cell>
          <cell r="Z24">
            <v>55</v>
          </cell>
          <cell r="AA24">
            <v>10.909090909090908</v>
          </cell>
          <cell r="AD24">
            <v>41</v>
          </cell>
          <cell r="AE24">
            <v>0</v>
          </cell>
          <cell r="AG24">
            <v>4</v>
          </cell>
          <cell r="AH24">
            <v>35</v>
          </cell>
          <cell r="AI24">
            <v>11.428571428571429</v>
          </cell>
          <cell r="AL24">
            <v>24</v>
          </cell>
          <cell r="AM24">
            <v>0</v>
          </cell>
          <cell r="AO24">
            <v>1</v>
          </cell>
          <cell r="AP24">
            <v>35</v>
          </cell>
          <cell r="AQ24">
            <v>2.8571428571428572</v>
          </cell>
          <cell r="AS24">
            <v>2</v>
          </cell>
          <cell r="AT24">
            <v>27</v>
          </cell>
          <cell r="AU24">
            <v>7.4074074074074066</v>
          </cell>
          <cell r="AW24">
            <v>3</v>
          </cell>
          <cell r="AX24">
            <v>64</v>
          </cell>
          <cell r="AY24">
            <v>4.6875</v>
          </cell>
          <cell r="BA24">
            <v>2</v>
          </cell>
          <cell r="BB24">
            <v>71</v>
          </cell>
          <cell r="BC24">
            <v>2.8169014084507045</v>
          </cell>
          <cell r="BF24">
            <v>31</v>
          </cell>
          <cell r="BG24">
            <v>0</v>
          </cell>
          <cell r="BI24">
            <v>5</v>
          </cell>
          <cell r="BJ24">
            <v>31</v>
          </cell>
          <cell r="BK24">
            <v>16.129032258064516</v>
          </cell>
          <cell r="BM24">
            <v>1</v>
          </cell>
          <cell r="BN24">
            <v>15</v>
          </cell>
          <cell r="BO24">
            <v>6.666666666666667</v>
          </cell>
          <cell r="BQ24">
            <v>1</v>
          </cell>
          <cell r="BR24">
            <v>49</v>
          </cell>
          <cell r="BS24">
            <v>2.0408163265306123</v>
          </cell>
          <cell r="BU24">
            <v>3</v>
          </cell>
          <cell r="BV24">
            <v>22</v>
          </cell>
          <cell r="BW24">
            <v>13.636363636363635</v>
          </cell>
          <cell r="BY24">
            <v>1</v>
          </cell>
          <cell r="BZ24">
            <v>19</v>
          </cell>
          <cell r="CA24">
            <v>5.2631578947368416</v>
          </cell>
          <cell r="CC24">
            <v>6</v>
          </cell>
          <cell r="CD24">
            <v>55</v>
          </cell>
          <cell r="CE24">
            <v>10.909090909090908</v>
          </cell>
          <cell r="CG24">
            <v>35976</v>
          </cell>
          <cell r="CH24">
            <v>19</v>
          </cell>
          <cell r="CI24">
            <v>589</v>
          </cell>
          <cell r="CJ24">
            <v>3.225806451612903</v>
          </cell>
          <cell r="CM24">
            <v>12</v>
          </cell>
          <cell r="CQ24">
            <v>23</v>
          </cell>
          <cell r="CU24">
            <v>11</v>
          </cell>
          <cell r="CX24">
            <v>1</v>
          </cell>
          <cell r="CY24">
            <v>31</v>
          </cell>
          <cell r="CZ24">
            <v>3.225806451612903</v>
          </cell>
          <cell r="DC24">
            <v>53</v>
          </cell>
          <cell r="DG24">
            <v>39</v>
          </cell>
          <cell r="DJ24">
            <v>3</v>
          </cell>
          <cell r="DK24">
            <v>34</v>
          </cell>
          <cell r="DL24">
            <v>8.8235294117647047</v>
          </cell>
          <cell r="DN24">
            <v>1</v>
          </cell>
          <cell r="DO24">
            <v>23</v>
          </cell>
          <cell r="DP24">
            <v>4.3478260869565215</v>
          </cell>
          <cell r="DS24">
            <v>33</v>
          </cell>
          <cell r="DV24">
            <v>3</v>
          </cell>
          <cell r="DW24">
            <v>26</v>
          </cell>
          <cell r="DX24">
            <v>11.538461538461538</v>
          </cell>
          <cell r="EA24">
            <v>65</v>
          </cell>
          <cell r="ED24">
            <v>2</v>
          </cell>
          <cell r="EE24">
            <v>68</v>
          </cell>
          <cell r="EF24">
            <v>2.9411764705882351</v>
          </cell>
          <cell r="EH24">
            <v>1</v>
          </cell>
          <cell r="EI24">
            <v>34</v>
          </cell>
          <cell r="EJ24">
            <v>2.9411764705882351</v>
          </cell>
          <cell r="EL24">
            <v>1</v>
          </cell>
          <cell r="EM24">
            <v>32</v>
          </cell>
          <cell r="EN24">
            <v>3.125</v>
          </cell>
          <cell r="EP24">
            <v>2</v>
          </cell>
          <cell r="EQ24">
            <v>17</v>
          </cell>
          <cell r="ER24">
            <v>11.76470588235294</v>
          </cell>
          <cell r="ET24">
            <v>1</v>
          </cell>
          <cell r="EU24">
            <v>49</v>
          </cell>
          <cell r="EV24">
            <v>2.0408163265306118</v>
          </cell>
          <cell r="EX24">
            <v>2</v>
          </cell>
          <cell r="EY24">
            <v>22</v>
          </cell>
          <cell r="EZ24">
            <v>9.0909090909090917</v>
          </cell>
          <cell r="FB24">
            <v>2</v>
          </cell>
          <cell r="FC24">
            <v>19</v>
          </cell>
          <cell r="FD24">
            <v>10.526315789473685</v>
          </cell>
          <cell r="FF24" t="str">
            <v/>
          </cell>
          <cell r="FG24">
            <v>53</v>
          </cell>
          <cell r="FH24">
            <v>0</v>
          </cell>
        </row>
        <row r="25">
          <cell r="A25">
            <v>36403</v>
          </cell>
          <cell r="B25">
            <v>31</v>
          </cell>
          <cell r="C25">
            <v>587</v>
          </cell>
          <cell r="D25">
            <v>5.2810902896081773</v>
          </cell>
          <cell r="J25">
            <v>12</v>
          </cell>
          <cell r="K25">
            <v>0</v>
          </cell>
          <cell r="N25">
            <v>19</v>
          </cell>
          <cell r="O25">
            <v>0</v>
          </cell>
          <cell r="R25">
            <v>11</v>
          </cell>
          <cell r="S25">
            <v>0</v>
          </cell>
          <cell r="U25">
            <v>1</v>
          </cell>
          <cell r="V25">
            <v>31</v>
          </cell>
          <cell r="W25">
            <v>3.225806451612903</v>
          </cell>
          <cell r="Y25">
            <v>6</v>
          </cell>
          <cell r="Z25">
            <v>58</v>
          </cell>
          <cell r="AA25">
            <v>10.344827586206897</v>
          </cell>
          <cell r="AD25">
            <v>36</v>
          </cell>
          <cell r="AE25">
            <v>0</v>
          </cell>
          <cell r="AG25">
            <v>4</v>
          </cell>
          <cell r="AH25">
            <v>36</v>
          </cell>
          <cell r="AI25">
            <v>11.111111111111111</v>
          </cell>
          <cell r="AK25">
            <v>1</v>
          </cell>
          <cell r="AL25">
            <v>25</v>
          </cell>
          <cell r="AM25">
            <v>4</v>
          </cell>
          <cell r="AO25">
            <v>2</v>
          </cell>
          <cell r="AP25">
            <v>35</v>
          </cell>
          <cell r="AQ25">
            <v>5.7142857142857144</v>
          </cell>
          <cell r="AS25">
            <v>2</v>
          </cell>
          <cell r="AT25">
            <v>26</v>
          </cell>
          <cell r="AU25">
            <v>7.6923076923076925</v>
          </cell>
          <cell r="AW25">
            <v>3</v>
          </cell>
          <cell r="AX25">
            <v>65</v>
          </cell>
          <cell r="AY25">
            <v>4.6153846153846159</v>
          </cell>
          <cell r="BA25">
            <v>2</v>
          </cell>
          <cell r="BB25">
            <v>69</v>
          </cell>
          <cell r="BC25">
            <v>2.8985507246376812</v>
          </cell>
          <cell r="BF25">
            <v>29</v>
          </cell>
          <cell r="BG25">
            <v>0</v>
          </cell>
          <cell r="BI25">
            <v>4</v>
          </cell>
          <cell r="BJ25">
            <v>30</v>
          </cell>
          <cell r="BK25">
            <v>13.333333333333334</v>
          </cell>
          <cell r="BM25">
            <v>1</v>
          </cell>
          <cell r="BN25">
            <v>15</v>
          </cell>
          <cell r="BO25">
            <v>6.666666666666667</v>
          </cell>
          <cell r="BQ25">
            <v>1</v>
          </cell>
          <cell r="BR25">
            <v>51</v>
          </cell>
          <cell r="BS25">
            <v>1.9607843137254901</v>
          </cell>
          <cell r="BU25">
            <v>3</v>
          </cell>
          <cell r="BV25">
            <v>22</v>
          </cell>
          <cell r="BW25">
            <v>13.636363636363635</v>
          </cell>
          <cell r="BY25">
            <v>1</v>
          </cell>
          <cell r="BZ25">
            <v>19</v>
          </cell>
          <cell r="CA25">
            <v>5.2631578947368416</v>
          </cell>
          <cell r="CC25">
            <v>6</v>
          </cell>
          <cell r="CD25">
            <v>58</v>
          </cell>
          <cell r="CE25">
            <v>10.344827586206897</v>
          </cell>
          <cell r="CG25">
            <v>36007</v>
          </cell>
          <cell r="CH25">
            <v>23</v>
          </cell>
          <cell r="CI25">
            <v>593</v>
          </cell>
          <cell r="CJ25">
            <v>3.87858347386172</v>
          </cell>
          <cell r="CM25">
            <v>12</v>
          </cell>
          <cell r="CQ25">
            <v>21</v>
          </cell>
          <cell r="CU25">
            <v>12</v>
          </cell>
          <cell r="CX25">
            <v>1</v>
          </cell>
          <cell r="CY25">
            <v>31</v>
          </cell>
          <cell r="CZ25">
            <v>3.225806451612903</v>
          </cell>
          <cell r="DC25">
            <v>55</v>
          </cell>
          <cell r="DG25">
            <v>41</v>
          </cell>
          <cell r="DJ25">
            <v>3</v>
          </cell>
          <cell r="DK25">
            <v>35</v>
          </cell>
          <cell r="DL25">
            <v>8.5714285714285712</v>
          </cell>
          <cell r="DN25">
            <v>1</v>
          </cell>
          <cell r="DO25">
            <v>24</v>
          </cell>
          <cell r="DP25">
            <v>4.1666666666666661</v>
          </cell>
          <cell r="DS25">
            <v>35</v>
          </cell>
          <cell r="DV25">
            <v>3</v>
          </cell>
          <cell r="DW25">
            <v>27</v>
          </cell>
          <cell r="DX25">
            <v>11.111111111111111</v>
          </cell>
          <cell r="DZ25">
            <v>4</v>
          </cell>
          <cell r="EA25">
            <v>64</v>
          </cell>
          <cell r="EB25">
            <v>6.25</v>
          </cell>
          <cell r="ED25">
            <v>2</v>
          </cell>
          <cell r="EE25">
            <v>71</v>
          </cell>
          <cell r="EF25">
            <v>2.816901408450704</v>
          </cell>
          <cell r="EH25">
            <v>1</v>
          </cell>
          <cell r="EI25">
            <v>31</v>
          </cell>
          <cell r="EJ25">
            <v>3.225806451612903</v>
          </cell>
          <cell r="EL25">
            <v>2</v>
          </cell>
          <cell r="EM25">
            <v>31</v>
          </cell>
          <cell r="EN25">
            <v>6.4516129032258061</v>
          </cell>
          <cell r="EP25">
            <v>1</v>
          </cell>
          <cell r="EQ25">
            <v>15</v>
          </cell>
          <cell r="ER25">
            <v>6.6666666666666661</v>
          </cell>
          <cell r="ET25">
            <v>1</v>
          </cell>
          <cell r="EU25">
            <v>49</v>
          </cell>
          <cell r="EV25">
            <v>2.0408163265306118</v>
          </cell>
          <cell r="EX25">
            <v>2</v>
          </cell>
          <cell r="EY25">
            <v>22</v>
          </cell>
          <cell r="EZ25">
            <v>9.0909090909090917</v>
          </cell>
          <cell r="FB25">
            <v>2</v>
          </cell>
          <cell r="FC25">
            <v>19</v>
          </cell>
          <cell r="FD25">
            <v>10.526315789473685</v>
          </cell>
          <cell r="FF25" t="str">
            <v/>
          </cell>
          <cell r="FG25">
            <v>55</v>
          </cell>
          <cell r="FH25">
            <v>0</v>
          </cell>
        </row>
        <row r="26">
          <cell r="A26">
            <v>36433</v>
          </cell>
          <cell r="B26">
            <v>31</v>
          </cell>
          <cell r="C26">
            <v>601</v>
          </cell>
          <cell r="D26">
            <v>5.1580698835274541</v>
          </cell>
          <cell r="J26">
            <v>13</v>
          </cell>
          <cell r="K26">
            <v>0</v>
          </cell>
          <cell r="N26">
            <v>19</v>
          </cell>
          <cell r="O26">
            <v>0</v>
          </cell>
          <cell r="R26">
            <v>11</v>
          </cell>
          <cell r="S26">
            <v>0</v>
          </cell>
          <cell r="U26">
            <v>1</v>
          </cell>
          <cell r="V26">
            <v>33</v>
          </cell>
          <cell r="W26">
            <v>3.0303030303030303</v>
          </cell>
          <cell r="Y26">
            <v>7</v>
          </cell>
          <cell r="Z26">
            <v>59</v>
          </cell>
          <cell r="AA26">
            <v>11.864406779661017</v>
          </cell>
          <cell r="AD26">
            <v>35</v>
          </cell>
          <cell r="AE26">
            <v>0</v>
          </cell>
          <cell r="AG26">
            <v>4</v>
          </cell>
          <cell r="AH26">
            <v>34</v>
          </cell>
          <cell r="AI26">
            <v>11.76470588235294</v>
          </cell>
          <cell r="AK26">
            <v>1</v>
          </cell>
          <cell r="AL26">
            <v>25</v>
          </cell>
          <cell r="AM26">
            <v>4</v>
          </cell>
          <cell r="AO26">
            <v>3</v>
          </cell>
          <cell r="AP26">
            <v>37</v>
          </cell>
          <cell r="AQ26">
            <v>8.1081081081081088</v>
          </cell>
          <cell r="AS26">
            <v>2</v>
          </cell>
          <cell r="AT26">
            <v>28</v>
          </cell>
          <cell r="AU26">
            <v>7.1428571428571423</v>
          </cell>
          <cell r="AW26">
            <v>2</v>
          </cell>
          <cell r="AX26">
            <v>68</v>
          </cell>
          <cell r="AY26">
            <v>2.9411764705882351</v>
          </cell>
          <cell r="BA26">
            <v>1</v>
          </cell>
          <cell r="BB26">
            <v>71</v>
          </cell>
          <cell r="BC26">
            <v>1.4084507042253522</v>
          </cell>
          <cell r="BF26">
            <v>29</v>
          </cell>
          <cell r="BG26">
            <v>0</v>
          </cell>
          <cell r="BI26">
            <v>4</v>
          </cell>
          <cell r="BJ26">
            <v>30</v>
          </cell>
          <cell r="BK26">
            <v>13.333333333333334</v>
          </cell>
          <cell r="BM26">
            <v>1</v>
          </cell>
          <cell r="BN26">
            <v>17</v>
          </cell>
          <cell r="BO26">
            <v>5.8823529411764701</v>
          </cell>
          <cell r="BQ26">
            <v>1</v>
          </cell>
          <cell r="BR26">
            <v>53</v>
          </cell>
          <cell r="BS26">
            <v>1.8867924528301887</v>
          </cell>
          <cell r="BU26">
            <v>3</v>
          </cell>
          <cell r="BV26">
            <v>22</v>
          </cell>
          <cell r="BW26">
            <v>13.636363636363635</v>
          </cell>
          <cell r="BY26">
            <v>1</v>
          </cell>
          <cell r="BZ26">
            <v>18</v>
          </cell>
          <cell r="CA26">
            <v>5.5555555555555554</v>
          </cell>
          <cell r="CC26">
            <v>7</v>
          </cell>
          <cell r="CD26">
            <v>59</v>
          </cell>
          <cell r="CE26">
            <v>11.864406779661017</v>
          </cell>
          <cell r="CG26">
            <v>36038</v>
          </cell>
          <cell r="CH26">
            <v>44</v>
          </cell>
          <cell r="CI26">
            <v>587</v>
          </cell>
          <cell r="CJ26">
            <v>7.4957410562180575</v>
          </cell>
          <cell r="CM26">
            <v>12</v>
          </cell>
          <cell r="CQ26">
            <v>19</v>
          </cell>
          <cell r="CU26">
            <v>11</v>
          </cell>
          <cell r="CX26">
            <v>1</v>
          </cell>
          <cell r="CY26">
            <v>31</v>
          </cell>
          <cell r="CZ26">
            <v>3.225806451612903</v>
          </cell>
          <cell r="DB26">
            <v>3</v>
          </cell>
          <cell r="DC26">
            <v>58</v>
          </cell>
          <cell r="DD26">
            <v>5.1724137931034484</v>
          </cell>
          <cell r="DF26">
            <v>1</v>
          </cell>
          <cell r="DG26">
            <v>36</v>
          </cell>
          <cell r="DH26">
            <v>2.7777777777777777</v>
          </cell>
          <cell r="DJ26">
            <v>5</v>
          </cell>
          <cell r="DK26">
            <v>36</v>
          </cell>
          <cell r="DL26">
            <v>13.888888888888889</v>
          </cell>
          <cell r="DN26">
            <v>2</v>
          </cell>
          <cell r="DO26">
            <v>25</v>
          </cell>
          <cell r="DP26">
            <v>8</v>
          </cell>
          <cell r="DS26">
            <v>35</v>
          </cell>
          <cell r="DV26">
            <v>3</v>
          </cell>
          <cell r="DW26">
            <v>26</v>
          </cell>
          <cell r="DX26">
            <v>11.538461538461538</v>
          </cell>
          <cell r="DZ26">
            <v>6</v>
          </cell>
          <cell r="EA26">
            <v>65</v>
          </cell>
          <cell r="EB26">
            <v>9.2307692307692299</v>
          </cell>
          <cell r="ED26">
            <v>4</v>
          </cell>
          <cell r="EE26">
            <v>69</v>
          </cell>
          <cell r="EF26">
            <v>5.7971014492753623</v>
          </cell>
          <cell r="EH26">
            <v>2</v>
          </cell>
          <cell r="EI26">
            <v>29</v>
          </cell>
          <cell r="EJ26">
            <v>6.8965517241379315</v>
          </cell>
          <cell r="EL26">
            <v>3</v>
          </cell>
          <cell r="EM26">
            <v>30</v>
          </cell>
          <cell r="EN26">
            <v>10</v>
          </cell>
          <cell r="EP26">
            <v>2</v>
          </cell>
          <cell r="EQ26">
            <v>15</v>
          </cell>
          <cell r="ER26">
            <v>13.333333333333332</v>
          </cell>
          <cell r="ET26">
            <v>8</v>
          </cell>
          <cell r="EU26">
            <v>51</v>
          </cell>
          <cell r="EV26">
            <v>15.686274509803923</v>
          </cell>
          <cell r="EX26">
            <v>2</v>
          </cell>
          <cell r="EY26">
            <v>22</v>
          </cell>
          <cell r="EZ26">
            <v>9.0909090909090917</v>
          </cell>
          <cell r="FB26">
            <v>2</v>
          </cell>
          <cell r="FC26">
            <v>19</v>
          </cell>
          <cell r="FD26">
            <v>10.526315789473685</v>
          </cell>
          <cell r="FF26">
            <v>3</v>
          </cell>
          <cell r="FG26">
            <v>58</v>
          </cell>
          <cell r="FH26">
            <v>5.1724137931034484</v>
          </cell>
        </row>
        <row r="27">
          <cell r="A27">
            <v>36464</v>
          </cell>
          <cell r="B27">
            <v>37</v>
          </cell>
          <cell r="C27">
            <v>608</v>
          </cell>
          <cell r="D27">
            <v>6.0855263157894735</v>
          </cell>
          <cell r="J27">
            <v>13</v>
          </cell>
          <cell r="K27">
            <v>0</v>
          </cell>
          <cell r="N27">
            <v>20</v>
          </cell>
          <cell r="O27">
            <v>0</v>
          </cell>
          <cell r="R27">
            <v>10</v>
          </cell>
          <cell r="S27">
            <v>0</v>
          </cell>
          <cell r="U27">
            <v>2</v>
          </cell>
          <cell r="V27">
            <v>35</v>
          </cell>
          <cell r="W27">
            <v>5.7142857142857144</v>
          </cell>
          <cell r="Y27">
            <v>8</v>
          </cell>
          <cell r="Z27">
            <v>59</v>
          </cell>
          <cell r="AA27">
            <v>13.559322033898304</v>
          </cell>
          <cell r="AD27">
            <v>36</v>
          </cell>
          <cell r="AE27">
            <v>0</v>
          </cell>
          <cell r="AG27">
            <v>5</v>
          </cell>
          <cell r="AH27">
            <v>34</v>
          </cell>
          <cell r="AI27">
            <v>14.705882352941178</v>
          </cell>
          <cell r="AK27">
            <v>1</v>
          </cell>
          <cell r="AL27">
            <v>24</v>
          </cell>
          <cell r="AM27">
            <v>4.1666666666666661</v>
          </cell>
          <cell r="AO27">
            <v>4</v>
          </cell>
          <cell r="AP27">
            <v>37</v>
          </cell>
          <cell r="AQ27">
            <v>10.810810810810811</v>
          </cell>
          <cell r="AS27">
            <v>2</v>
          </cell>
          <cell r="AT27">
            <v>30</v>
          </cell>
          <cell r="AU27">
            <v>6.666666666666667</v>
          </cell>
          <cell r="AW27">
            <v>3</v>
          </cell>
          <cell r="AX27">
            <v>69</v>
          </cell>
          <cell r="AY27">
            <v>4.3478260869565215</v>
          </cell>
          <cell r="BA27">
            <v>1</v>
          </cell>
          <cell r="BB27">
            <v>71</v>
          </cell>
          <cell r="BC27">
            <v>1.4084507042253522</v>
          </cell>
          <cell r="BF27">
            <v>28</v>
          </cell>
          <cell r="BG27">
            <v>0</v>
          </cell>
          <cell r="BI27">
            <v>4</v>
          </cell>
          <cell r="BJ27">
            <v>31</v>
          </cell>
          <cell r="BK27">
            <v>12.903225806451612</v>
          </cell>
          <cell r="BM27">
            <v>1</v>
          </cell>
          <cell r="BN27">
            <v>17</v>
          </cell>
          <cell r="BO27">
            <v>5.8823529411764701</v>
          </cell>
          <cell r="BQ27">
            <v>2</v>
          </cell>
          <cell r="BR27">
            <v>53</v>
          </cell>
          <cell r="BS27">
            <v>3.7735849056603774</v>
          </cell>
          <cell r="BU27">
            <v>3</v>
          </cell>
          <cell r="BV27">
            <v>24</v>
          </cell>
          <cell r="BW27">
            <v>12.5</v>
          </cell>
          <cell r="BY27">
            <v>1</v>
          </cell>
          <cell r="BZ27">
            <v>18</v>
          </cell>
          <cell r="CA27">
            <v>5.5555555555555554</v>
          </cell>
          <cell r="CC27">
            <v>8</v>
          </cell>
          <cell r="CD27">
            <v>59</v>
          </cell>
          <cell r="CE27">
            <v>13.559322033898304</v>
          </cell>
          <cell r="CG27">
            <v>36068</v>
          </cell>
          <cell r="CH27">
            <v>71</v>
          </cell>
          <cell r="CI27">
            <v>601</v>
          </cell>
          <cell r="CJ27">
            <v>11.813643926788684</v>
          </cell>
          <cell r="CM27">
            <v>13</v>
          </cell>
          <cell r="CP27">
            <v>2</v>
          </cell>
          <cell r="CQ27">
            <v>19</v>
          </cell>
          <cell r="CR27">
            <v>10.526315789473685</v>
          </cell>
          <cell r="CU27">
            <v>11</v>
          </cell>
          <cell r="CX27">
            <v>1</v>
          </cell>
          <cell r="CY27">
            <v>33</v>
          </cell>
          <cell r="CZ27">
            <v>3.0303030303030303</v>
          </cell>
          <cell r="DB27">
            <v>6</v>
          </cell>
          <cell r="DC27">
            <v>59</v>
          </cell>
          <cell r="DD27">
            <v>10.169491525423728</v>
          </cell>
          <cell r="DF27">
            <v>5</v>
          </cell>
          <cell r="DG27">
            <v>35</v>
          </cell>
          <cell r="DH27">
            <v>14.285714285714286</v>
          </cell>
          <cell r="DJ27">
            <v>5</v>
          </cell>
          <cell r="DK27">
            <v>34</v>
          </cell>
          <cell r="DL27">
            <v>14.705882352941178</v>
          </cell>
          <cell r="DN27">
            <v>3</v>
          </cell>
          <cell r="DO27">
            <v>25</v>
          </cell>
          <cell r="DP27">
            <v>12</v>
          </cell>
          <cell r="DR27">
            <v>2</v>
          </cell>
          <cell r="DS27">
            <v>37</v>
          </cell>
          <cell r="DT27">
            <v>5.4054054054054053</v>
          </cell>
          <cell r="DV27">
            <v>5</v>
          </cell>
          <cell r="DW27">
            <v>28</v>
          </cell>
          <cell r="DX27">
            <v>17.857142857142858</v>
          </cell>
          <cell r="DZ27">
            <v>10</v>
          </cell>
          <cell r="EA27">
            <v>68</v>
          </cell>
          <cell r="EB27">
            <v>14.705882352941178</v>
          </cell>
          <cell r="ED27">
            <v>4</v>
          </cell>
          <cell r="EE27">
            <v>71</v>
          </cell>
          <cell r="EF27">
            <v>5.6338028169014089</v>
          </cell>
          <cell r="EH27">
            <v>2</v>
          </cell>
          <cell r="EI27">
            <v>29</v>
          </cell>
          <cell r="EJ27">
            <v>6.8965517241379315</v>
          </cell>
          <cell r="EL27">
            <v>5</v>
          </cell>
          <cell r="EM27">
            <v>30</v>
          </cell>
          <cell r="EN27">
            <v>16.666666666666664</v>
          </cell>
          <cell r="EP27">
            <v>3</v>
          </cell>
          <cell r="EQ27">
            <v>17</v>
          </cell>
          <cell r="ER27">
            <v>17.647058823529409</v>
          </cell>
          <cell r="ET27">
            <v>13</v>
          </cell>
          <cell r="EU27">
            <v>53</v>
          </cell>
          <cell r="EV27">
            <v>24.528301886792455</v>
          </cell>
          <cell r="EX27">
            <v>3</v>
          </cell>
          <cell r="EY27">
            <v>22</v>
          </cell>
          <cell r="EZ27">
            <v>13.636363636363637</v>
          </cell>
          <cell r="FB27">
            <v>2</v>
          </cell>
          <cell r="FC27">
            <v>18</v>
          </cell>
          <cell r="FD27">
            <v>11.111111111111111</v>
          </cell>
          <cell r="FF27">
            <v>6</v>
          </cell>
          <cell r="FG27">
            <v>59</v>
          </cell>
          <cell r="FH27">
            <v>10.16949152542373</v>
          </cell>
        </row>
        <row r="28">
          <cell r="A28">
            <v>36494</v>
          </cell>
          <cell r="B28">
            <v>38</v>
          </cell>
          <cell r="C28">
            <v>610</v>
          </cell>
          <cell r="D28">
            <v>6.2295081967213122</v>
          </cell>
          <cell r="J28">
            <v>13</v>
          </cell>
          <cell r="K28">
            <v>0</v>
          </cell>
          <cell r="N28">
            <v>19</v>
          </cell>
          <cell r="O28">
            <v>0</v>
          </cell>
          <cell r="R28">
            <v>11</v>
          </cell>
          <cell r="S28">
            <v>0</v>
          </cell>
          <cell r="U28">
            <v>2</v>
          </cell>
          <cell r="V28">
            <v>36</v>
          </cell>
          <cell r="W28">
            <v>5.5555555555555554</v>
          </cell>
          <cell r="Y28">
            <v>7</v>
          </cell>
          <cell r="Z28">
            <v>58</v>
          </cell>
          <cell r="AA28">
            <v>12.068965517241379</v>
          </cell>
          <cell r="AD28">
            <v>37</v>
          </cell>
          <cell r="AE28">
            <v>0</v>
          </cell>
          <cell r="AG28">
            <v>5</v>
          </cell>
          <cell r="AH28">
            <v>33</v>
          </cell>
          <cell r="AI28">
            <v>15.151515151515152</v>
          </cell>
          <cell r="AK28">
            <v>1</v>
          </cell>
          <cell r="AL28">
            <v>25</v>
          </cell>
          <cell r="AM28">
            <v>4</v>
          </cell>
          <cell r="AO28">
            <v>5</v>
          </cell>
          <cell r="AP28">
            <v>38</v>
          </cell>
          <cell r="AQ28">
            <v>13.157894736842104</v>
          </cell>
          <cell r="AS28">
            <v>2</v>
          </cell>
          <cell r="AT28">
            <v>32</v>
          </cell>
          <cell r="AU28">
            <v>6.25</v>
          </cell>
          <cell r="AW28">
            <v>4</v>
          </cell>
          <cell r="AX28">
            <v>69</v>
          </cell>
          <cell r="AY28">
            <v>5.7971014492753623</v>
          </cell>
          <cell r="BA28">
            <v>1</v>
          </cell>
          <cell r="BB28">
            <v>70</v>
          </cell>
          <cell r="BC28">
            <v>1.4285714285714286</v>
          </cell>
          <cell r="BF28">
            <v>29</v>
          </cell>
          <cell r="BG28">
            <v>0</v>
          </cell>
          <cell r="BI28">
            <v>3</v>
          </cell>
          <cell r="BJ28">
            <v>32</v>
          </cell>
          <cell r="BK28">
            <v>9.375</v>
          </cell>
          <cell r="BM28">
            <v>1</v>
          </cell>
          <cell r="BN28">
            <v>18</v>
          </cell>
          <cell r="BO28">
            <v>5.5555555555555554</v>
          </cell>
          <cell r="BQ28">
            <v>3</v>
          </cell>
          <cell r="BR28">
            <v>51</v>
          </cell>
          <cell r="BS28">
            <v>5.8823529411764701</v>
          </cell>
          <cell r="BU28">
            <v>3</v>
          </cell>
          <cell r="BV28">
            <v>22</v>
          </cell>
          <cell r="BW28">
            <v>13.636363636363635</v>
          </cell>
          <cell r="BY28">
            <v>1</v>
          </cell>
          <cell r="BZ28">
            <v>18</v>
          </cell>
          <cell r="CA28">
            <v>5.5555555555555554</v>
          </cell>
          <cell r="CC28">
            <v>7</v>
          </cell>
          <cell r="CD28">
            <v>58</v>
          </cell>
          <cell r="CE28">
            <v>12.068965517241379</v>
          </cell>
          <cell r="CG28">
            <v>36099</v>
          </cell>
          <cell r="CH28">
            <v>113</v>
          </cell>
          <cell r="CI28">
            <v>608</v>
          </cell>
          <cell r="CJ28">
            <v>18.585526315789476</v>
          </cell>
          <cell r="CM28">
            <v>13</v>
          </cell>
          <cell r="CP28">
            <v>3</v>
          </cell>
          <cell r="CQ28">
            <v>20</v>
          </cell>
          <cell r="CR28">
            <v>15</v>
          </cell>
          <cell r="CU28">
            <v>10</v>
          </cell>
          <cell r="CX28">
            <v>6</v>
          </cell>
          <cell r="CY28">
            <v>35</v>
          </cell>
          <cell r="CZ28">
            <v>17.142857142857142</v>
          </cell>
          <cell r="DB28">
            <v>12</v>
          </cell>
          <cell r="DC28">
            <v>59</v>
          </cell>
          <cell r="DD28">
            <v>20.338983050847457</v>
          </cell>
          <cell r="DF28">
            <v>11</v>
          </cell>
          <cell r="DG28">
            <v>36</v>
          </cell>
          <cell r="DH28">
            <v>30.555555555555557</v>
          </cell>
          <cell r="DJ28">
            <v>6</v>
          </cell>
          <cell r="DK28">
            <v>34</v>
          </cell>
          <cell r="DL28">
            <v>17.647058823529409</v>
          </cell>
          <cell r="DN28">
            <v>3</v>
          </cell>
          <cell r="DO28">
            <v>24</v>
          </cell>
          <cell r="DP28">
            <v>12.5</v>
          </cell>
          <cell r="DR28">
            <v>5</v>
          </cell>
          <cell r="DS28">
            <v>37</v>
          </cell>
          <cell r="DT28">
            <v>13.513513513513514</v>
          </cell>
          <cell r="DV28">
            <v>4</v>
          </cell>
          <cell r="DW28">
            <v>30</v>
          </cell>
          <cell r="DX28">
            <v>13.333333333333332</v>
          </cell>
          <cell r="DZ28">
            <v>20</v>
          </cell>
          <cell r="EA28">
            <v>69</v>
          </cell>
          <cell r="EB28">
            <v>28.985507246376812</v>
          </cell>
          <cell r="ED28">
            <v>6</v>
          </cell>
          <cell r="EE28">
            <v>71</v>
          </cell>
          <cell r="EF28">
            <v>8.4507042253521121</v>
          </cell>
          <cell r="EH28">
            <v>3</v>
          </cell>
          <cell r="EI28">
            <v>28</v>
          </cell>
          <cell r="EJ28">
            <v>10.714285714285714</v>
          </cell>
          <cell r="EL28">
            <v>5</v>
          </cell>
          <cell r="EM28">
            <v>31</v>
          </cell>
          <cell r="EN28">
            <v>16.129032258064516</v>
          </cell>
          <cell r="EP28">
            <v>3</v>
          </cell>
          <cell r="EQ28">
            <v>17</v>
          </cell>
          <cell r="ER28">
            <v>17.647058823529409</v>
          </cell>
          <cell r="ET28">
            <v>19</v>
          </cell>
          <cell r="EU28">
            <v>53</v>
          </cell>
          <cell r="EV28">
            <v>35.84905660377359</v>
          </cell>
          <cell r="EX28">
            <v>5</v>
          </cell>
          <cell r="EY28">
            <v>24</v>
          </cell>
          <cell r="EZ28">
            <v>20.833333333333336</v>
          </cell>
          <cell r="FB28">
            <v>2</v>
          </cell>
          <cell r="FC28">
            <v>18</v>
          </cell>
          <cell r="FD28">
            <v>11.111111111111111</v>
          </cell>
          <cell r="FF28">
            <v>12</v>
          </cell>
          <cell r="FG28">
            <v>59</v>
          </cell>
          <cell r="FH28">
            <v>20.33898305084746</v>
          </cell>
        </row>
        <row r="29">
          <cell r="A29">
            <v>36525</v>
          </cell>
          <cell r="B29">
            <v>37</v>
          </cell>
          <cell r="C29">
            <v>605</v>
          </cell>
          <cell r="D29">
            <v>6.115702479338843</v>
          </cell>
          <cell r="J29">
            <v>13</v>
          </cell>
          <cell r="K29">
            <v>0</v>
          </cell>
          <cell r="N29">
            <v>20</v>
          </cell>
          <cell r="O29">
            <v>0</v>
          </cell>
          <cell r="R29">
            <v>9</v>
          </cell>
          <cell r="S29">
            <v>0</v>
          </cell>
          <cell r="U29">
            <v>3</v>
          </cell>
          <cell r="V29">
            <v>35</v>
          </cell>
          <cell r="W29">
            <v>8.5714285714285712</v>
          </cell>
          <cell r="Y29">
            <v>8</v>
          </cell>
          <cell r="Z29">
            <v>58</v>
          </cell>
          <cell r="AA29">
            <v>13.793103448275861</v>
          </cell>
          <cell r="AD29">
            <v>38</v>
          </cell>
          <cell r="AE29">
            <v>0</v>
          </cell>
          <cell r="AG29">
            <v>4</v>
          </cell>
          <cell r="AH29">
            <v>31</v>
          </cell>
          <cell r="AI29">
            <v>12.903225806451612</v>
          </cell>
          <cell r="AK29">
            <v>1</v>
          </cell>
          <cell r="AL29">
            <v>25</v>
          </cell>
          <cell r="AM29">
            <v>4</v>
          </cell>
          <cell r="AO29">
            <v>6</v>
          </cell>
          <cell r="AP29">
            <v>38</v>
          </cell>
          <cell r="AQ29">
            <v>15.789473684210526</v>
          </cell>
          <cell r="AS29">
            <v>2</v>
          </cell>
          <cell r="AT29">
            <v>33</v>
          </cell>
          <cell r="AU29">
            <v>6.0606060606060606</v>
          </cell>
          <cell r="AW29">
            <v>3</v>
          </cell>
          <cell r="AX29">
            <v>68</v>
          </cell>
          <cell r="AY29">
            <v>4.4117647058823533</v>
          </cell>
          <cell r="BA29">
            <v>1</v>
          </cell>
          <cell r="BB29">
            <v>64</v>
          </cell>
          <cell r="BC29">
            <v>1.5625</v>
          </cell>
          <cell r="BF29">
            <v>29</v>
          </cell>
          <cell r="BG29">
            <v>0</v>
          </cell>
          <cell r="BI29">
            <v>1</v>
          </cell>
          <cell r="BJ29">
            <v>32</v>
          </cell>
          <cell r="BK29">
            <v>3.125</v>
          </cell>
          <cell r="BM29">
            <v>1</v>
          </cell>
          <cell r="BN29">
            <v>20</v>
          </cell>
          <cell r="BO29">
            <v>5</v>
          </cell>
          <cell r="BQ29">
            <v>3</v>
          </cell>
          <cell r="BR29">
            <v>51</v>
          </cell>
          <cell r="BS29">
            <v>5.8823529411764701</v>
          </cell>
          <cell r="BU29">
            <v>3</v>
          </cell>
          <cell r="BV29">
            <v>25</v>
          </cell>
          <cell r="BW29">
            <v>12</v>
          </cell>
          <cell r="BY29">
            <v>1</v>
          </cell>
          <cell r="BZ29">
            <v>18</v>
          </cell>
          <cell r="CA29">
            <v>5.5555555555555554</v>
          </cell>
          <cell r="CC29">
            <v>8</v>
          </cell>
          <cell r="CD29">
            <v>58</v>
          </cell>
          <cell r="CE29">
            <v>13.793103448275861</v>
          </cell>
          <cell r="CG29">
            <v>36129</v>
          </cell>
          <cell r="CH29">
            <v>87</v>
          </cell>
          <cell r="CI29">
            <v>610</v>
          </cell>
          <cell r="CJ29">
            <v>14.262295081967213</v>
          </cell>
          <cell r="CM29">
            <v>13</v>
          </cell>
          <cell r="CP29">
            <v>1</v>
          </cell>
          <cell r="CQ29">
            <v>19</v>
          </cell>
          <cell r="CR29">
            <v>5.2631578947368425</v>
          </cell>
          <cell r="CT29">
            <v>1</v>
          </cell>
          <cell r="CU29">
            <v>11</v>
          </cell>
          <cell r="CV29">
            <v>9.0909090909090917</v>
          </cell>
          <cell r="CX29">
            <v>6</v>
          </cell>
          <cell r="CY29">
            <v>36</v>
          </cell>
          <cell r="CZ29">
            <v>16.666666666666664</v>
          </cell>
          <cell r="DB29">
            <v>11</v>
          </cell>
          <cell r="DC29">
            <v>58</v>
          </cell>
          <cell r="DD29">
            <v>18.96551724137931</v>
          </cell>
          <cell r="DF29">
            <v>9</v>
          </cell>
          <cell r="DG29">
            <v>37</v>
          </cell>
          <cell r="DH29">
            <v>24.324324324324323</v>
          </cell>
          <cell r="DJ29">
            <v>6</v>
          </cell>
          <cell r="DK29">
            <v>33</v>
          </cell>
          <cell r="DL29">
            <v>18.181818181818183</v>
          </cell>
          <cell r="DN29">
            <v>2</v>
          </cell>
          <cell r="DO29">
            <v>25</v>
          </cell>
          <cell r="DP29">
            <v>8</v>
          </cell>
          <cell r="DR29">
            <v>3</v>
          </cell>
          <cell r="DS29">
            <v>38</v>
          </cell>
          <cell r="DT29">
            <v>7.8947368421052637</v>
          </cell>
          <cell r="DV29">
            <v>3</v>
          </cell>
          <cell r="DW29">
            <v>32</v>
          </cell>
          <cell r="DX29">
            <v>9.375</v>
          </cell>
          <cell r="DZ29">
            <v>13</v>
          </cell>
          <cell r="EA29">
            <v>69</v>
          </cell>
          <cell r="EB29">
            <v>18.840579710144929</v>
          </cell>
          <cell r="ED29">
            <v>3</v>
          </cell>
          <cell r="EE29">
            <v>70</v>
          </cell>
          <cell r="EF29">
            <v>4.2857142857142856</v>
          </cell>
          <cell r="EH29">
            <v>2</v>
          </cell>
          <cell r="EI29">
            <v>29</v>
          </cell>
          <cell r="EJ29">
            <v>6.8965517241379315</v>
          </cell>
          <cell r="EL29">
            <v>4</v>
          </cell>
          <cell r="EM29">
            <v>32</v>
          </cell>
          <cell r="EN29">
            <v>12.5</v>
          </cell>
          <cell r="EP29">
            <v>4</v>
          </cell>
          <cell r="EQ29">
            <v>18</v>
          </cell>
          <cell r="ER29">
            <v>22.222222222222221</v>
          </cell>
          <cell r="ET29">
            <v>13</v>
          </cell>
          <cell r="EU29">
            <v>51</v>
          </cell>
          <cell r="EV29">
            <v>25.490196078431374</v>
          </cell>
          <cell r="EX29">
            <v>4</v>
          </cell>
          <cell r="EY29">
            <v>22</v>
          </cell>
          <cell r="EZ29">
            <v>18.181818181818183</v>
          </cell>
          <cell r="FB29">
            <v>2</v>
          </cell>
          <cell r="FC29">
            <v>18</v>
          </cell>
          <cell r="FD29">
            <v>11.111111111111111</v>
          </cell>
          <cell r="FF29">
            <v>11</v>
          </cell>
          <cell r="FG29">
            <v>58</v>
          </cell>
          <cell r="FH29">
            <v>18.96551724137931</v>
          </cell>
        </row>
        <row r="30">
          <cell r="A30">
            <v>36556</v>
          </cell>
          <cell r="B30">
            <v>39</v>
          </cell>
          <cell r="C30">
            <v>603</v>
          </cell>
          <cell r="D30">
            <v>6.467661691542288</v>
          </cell>
          <cell r="J30">
            <v>13</v>
          </cell>
          <cell r="K30">
            <v>0</v>
          </cell>
          <cell r="N30">
            <v>22</v>
          </cell>
          <cell r="O30">
            <v>0</v>
          </cell>
          <cell r="R30">
            <v>9</v>
          </cell>
          <cell r="S30">
            <v>0</v>
          </cell>
          <cell r="U30">
            <v>3</v>
          </cell>
          <cell r="V30">
            <v>36</v>
          </cell>
          <cell r="W30">
            <v>8.3333333333333321</v>
          </cell>
          <cell r="Y30">
            <v>8</v>
          </cell>
          <cell r="Z30">
            <v>59</v>
          </cell>
          <cell r="AA30">
            <v>13.559322033898304</v>
          </cell>
          <cell r="AD30">
            <v>38</v>
          </cell>
          <cell r="AE30">
            <v>0</v>
          </cell>
          <cell r="AG30">
            <v>5</v>
          </cell>
          <cell r="AH30">
            <v>31</v>
          </cell>
          <cell r="AI30">
            <v>16.129032258064516</v>
          </cell>
          <cell r="AK30">
            <v>1</v>
          </cell>
          <cell r="AL30">
            <v>25</v>
          </cell>
          <cell r="AM30">
            <v>4</v>
          </cell>
          <cell r="AO30">
            <v>6</v>
          </cell>
          <cell r="AP30">
            <v>38</v>
          </cell>
          <cell r="AQ30">
            <v>15.789473684210526</v>
          </cell>
          <cell r="AS30">
            <v>2</v>
          </cell>
          <cell r="AT30">
            <v>33</v>
          </cell>
          <cell r="AU30">
            <v>6.0606060606060606</v>
          </cell>
          <cell r="AW30">
            <v>3</v>
          </cell>
          <cell r="AX30">
            <v>67</v>
          </cell>
          <cell r="AY30">
            <v>4.4776119402985071</v>
          </cell>
          <cell r="BA30">
            <v>1</v>
          </cell>
          <cell r="BB30">
            <v>61</v>
          </cell>
          <cell r="BC30">
            <v>1.639344262295082</v>
          </cell>
          <cell r="BF30">
            <v>30</v>
          </cell>
          <cell r="BG30">
            <v>0</v>
          </cell>
          <cell r="BI30">
            <v>1</v>
          </cell>
          <cell r="BJ30">
            <v>32</v>
          </cell>
          <cell r="BK30">
            <v>3.125</v>
          </cell>
          <cell r="BM30">
            <v>2</v>
          </cell>
          <cell r="BN30">
            <v>20</v>
          </cell>
          <cell r="BO30">
            <v>10</v>
          </cell>
          <cell r="BQ30">
            <v>3</v>
          </cell>
          <cell r="BR30">
            <v>50</v>
          </cell>
          <cell r="BS30">
            <v>6</v>
          </cell>
          <cell r="BU30">
            <v>3</v>
          </cell>
          <cell r="BV30">
            <v>24</v>
          </cell>
          <cell r="BW30">
            <v>12.5</v>
          </cell>
          <cell r="BY30">
            <v>1</v>
          </cell>
          <cell r="BZ30">
            <v>17</v>
          </cell>
          <cell r="CA30">
            <v>5.8823529411764701</v>
          </cell>
          <cell r="CC30">
            <v>8</v>
          </cell>
          <cell r="CD30">
            <v>59</v>
          </cell>
          <cell r="CE30">
            <v>13.559322033898304</v>
          </cell>
          <cell r="CG30">
            <v>36160</v>
          </cell>
          <cell r="CH30">
            <v>94</v>
          </cell>
          <cell r="CI30">
            <v>605</v>
          </cell>
          <cell r="CJ30">
            <v>15.537190082644628</v>
          </cell>
          <cell r="CM30">
            <v>13</v>
          </cell>
          <cell r="CP30">
            <v>2</v>
          </cell>
          <cell r="CQ30">
            <v>20</v>
          </cell>
          <cell r="CR30">
            <v>10</v>
          </cell>
          <cell r="CT30">
            <v>1</v>
          </cell>
          <cell r="CU30">
            <v>9</v>
          </cell>
          <cell r="CV30">
            <v>11.111111111111111</v>
          </cell>
          <cell r="CX30">
            <v>6</v>
          </cell>
          <cell r="CY30">
            <v>35</v>
          </cell>
          <cell r="CZ30">
            <v>17.142857142857142</v>
          </cell>
          <cell r="DB30">
            <v>14</v>
          </cell>
          <cell r="DC30">
            <v>58</v>
          </cell>
          <cell r="DD30">
            <v>24.137931034482758</v>
          </cell>
          <cell r="DF30">
            <v>10</v>
          </cell>
          <cell r="DG30">
            <v>38</v>
          </cell>
          <cell r="DH30">
            <v>26.315789473684212</v>
          </cell>
          <cell r="DJ30">
            <v>6</v>
          </cell>
          <cell r="DK30">
            <v>31</v>
          </cell>
          <cell r="DL30">
            <v>19.35483870967742</v>
          </cell>
          <cell r="DN30">
            <v>1</v>
          </cell>
          <cell r="DO30">
            <v>25</v>
          </cell>
          <cell r="DP30">
            <v>4</v>
          </cell>
          <cell r="DR30">
            <v>3</v>
          </cell>
          <cell r="DS30">
            <v>38</v>
          </cell>
          <cell r="DT30">
            <v>7.8947368421052637</v>
          </cell>
          <cell r="DV30">
            <v>4</v>
          </cell>
          <cell r="DW30">
            <v>33</v>
          </cell>
          <cell r="DX30">
            <v>12.121212121212121</v>
          </cell>
          <cell r="DZ30">
            <v>13</v>
          </cell>
          <cell r="EA30">
            <v>68</v>
          </cell>
          <cell r="EB30">
            <v>19.117647058823529</v>
          </cell>
          <cell r="ED30">
            <v>3</v>
          </cell>
          <cell r="EE30">
            <v>64</v>
          </cell>
          <cell r="EF30">
            <v>4.6875</v>
          </cell>
          <cell r="EH30">
            <v>2</v>
          </cell>
          <cell r="EI30">
            <v>29</v>
          </cell>
          <cell r="EJ30">
            <v>6.8965517241379315</v>
          </cell>
          <cell r="EL30">
            <v>4</v>
          </cell>
          <cell r="EM30">
            <v>32</v>
          </cell>
          <cell r="EN30">
            <v>12.5</v>
          </cell>
          <cell r="EP30">
            <v>4</v>
          </cell>
          <cell r="EQ30">
            <v>20</v>
          </cell>
          <cell r="ER30">
            <v>20</v>
          </cell>
          <cell r="ET30">
            <v>14</v>
          </cell>
          <cell r="EU30">
            <v>51</v>
          </cell>
          <cell r="EV30">
            <v>27.450980392156865</v>
          </cell>
          <cell r="EX30">
            <v>5</v>
          </cell>
          <cell r="EY30">
            <v>25</v>
          </cell>
          <cell r="EZ30">
            <v>20</v>
          </cell>
          <cell r="FB30">
            <v>2</v>
          </cell>
          <cell r="FC30">
            <v>18</v>
          </cell>
          <cell r="FD30">
            <v>11.111111111111111</v>
          </cell>
          <cell r="FF30">
            <v>14</v>
          </cell>
          <cell r="FG30">
            <v>58</v>
          </cell>
          <cell r="FH30">
            <v>24.137931034482758</v>
          </cell>
        </row>
        <row r="31">
          <cell r="A31">
            <v>36585</v>
          </cell>
          <cell r="B31">
            <v>39</v>
          </cell>
          <cell r="C31">
            <v>601</v>
          </cell>
          <cell r="D31">
            <v>6.4891846921797001</v>
          </cell>
          <cell r="J31">
            <v>14</v>
          </cell>
          <cell r="K31">
            <v>0</v>
          </cell>
          <cell r="N31">
            <v>22</v>
          </cell>
          <cell r="O31">
            <v>0</v>
          </cell>
          <cell r="R31">
            <v>8</v>
          </cell>
          <cell r="S31">
            <v>0</v>
          </cell>
          <cell r="U31">
            <v>3</v>
          </cell>
          <cell r="V31">
            <v>36</v>
          </cell>
          <cell r="W31">
            <v>8.3333333333333321</v>
          </cell>
          <cell r="Y31">
            <v>8</v>
          </cell>
          <cell r="Z31">
            <v>58</v>
          </cell>
          <cell r="AA31">
            <v>13.793103448275861</v>
          </cell>
          <cell r="AC31">
            <v>1</v>
          </cell>
          <cell r="AD31">
            <v>39</v>
          </cell>
          <cell r="AE31">
            <v>2.5641025641025639</v>
          </cell>
          <cell r="AG31">
            <v>5</v>
          </cell>
          <cell r="AH31">
            <v>31</v>
          </cell>
          <cell r="AI31">
            <v>16.129032258064516</v>
          </cell>
          <cell r="AK31">
            <v>1</v>
          </cell>
          <cell r="AL31">
            <v>24</v>
          </cell>
          <cell r="AM31">
            <v>4.1666666666666661</v>
          </cell>
          <cell r="AO31">
            <v>7</v>
          </cell>
          <cell r="AP31">
            <v>39</v>
          </cell>
          <cell r="AQ31">
            <v>17.948717948717949</v>
          </cell>
          <cell r="AS31">
            <v>1</v>
          </cell>
          <cell r="AT31">
            <v>32</v>
          </cell>
          <cell r="AU31">
            <v>3.125</v>
          </cell>
          <cell r="AW31">
            <v>3</v>
          </cell>
          <cell r="AX31">
            <v>66</v>
          </cell>
          <cell r="AY31">
            <v>4.5454545454545459</v>
          </cell>
          <cell r="BA31">
            <v>1</v>
          </cell>
          <cell r="BB31">
            <v>58</v>
          </cell>
          <cell r="BC31">
            <v>1.7241379310344827</v>
          </cell>
          <cell r="BF31">
            <v>32</v>
          </cell>
          <cell r="BG31">
            <v>0</v>
          </cell>
          <cell r="BI31">
            <v>2</v>
          </cell>
          <cell r="BJ31">
            <v>34</v>
          </cell>
          <cell r="BK31">
            <v>5.8823529411764701</v>
          </cell>
          <cell r="BM31">
            <v>1</v>
          </cell>
          <cell r="BN31">
            <v>20</v>
          </cell>
          <cell r="BO31">
            <v>5</v>
          </cell>
          <cell r="BQ31">
            <v>2</v>
          </cell>
          <cell r="BR31">
            <v>50</v>
          </cell>
          <cell r="BS31">
            <v>4</v>
          </cell>
          <cell r="BU31">
            <v>3</v>
          </cell>
          <cell r="BV31">
            <v>24</v>
          </cell>
          <cell r="BW31">
            <v>12.5</v>
          </cell>
          <cell r="BY31">
            <v>1</v>
          </cell>
          <cell r="BZ31">
            <v>17</v>
          </cell>
          <cell r="CA31">
            <v>5.8823529411764701</v>
          </cell>
          <cell r="CC31">
            <v>8</v>
          </cell>
          <cell r="CD31">
            <v>58</v>
          </cell>
          <cell r="CE31">
            <v>13.793103448275861</v>
          </cell>
          <cell r="CG31">
            <v>36191</v>
          </cell>
          <cell r="CH31">
            <v>96</v>
          </cell>
          <cell r="CI31">
            <v>603</v>
          </cell>
          <cell r="CJ31">
            <v>15.920398009950249</v>
          </cell>
          <cell r="CM31">
            <v>13</v>
          </cell>
          <cell r="CP31">
            <v>2</v>
          </cell>
          <cell r="CQ31">
            <v>22</v>
          </cell>
          <cell r="CR31">
            <v>9.0909090909090917</v>
          </cell>
          <cell r="CT31">
            <v>1</v>
          </cell>
          <cell r="CU31">
            <v>9</v>
          </cell>
          <cell r="CV31">
            <v>11.111111111111111</v>
          </cell>
          <cell r="CX31">
            <v>4</v>
          </cell>
          <cell r="CY31">
            <v>36</v>
          </cell>
          <cell r="CZ31">
            <v>11.111111111111111</v>
          </cell>
          <cell r="DB31">
            <v>15</v>
          </cell>
          <cell r="DC31">
            <v>59</v>
          </cell>
          <cell r="DD31">
            <v>25.423728813559322</v>
          </cell>
          <cell r="DF31">
            <v>9</v>
          </cell>
          <cell r="DG31">
            <v>38</v>
          </cell>
          <cell r="DH31">
            <v>23.684210526315788</v>
          </cell>
          <cell r="DJ31">
            <v>6</v>
          </cell>
          <cell r="DK31">
            <v>31</v>
          </cell>
          <cell r="DL31">
            <v>19.35483870967742</v>
          </cell>
          <cell r="DN31">
            <v>2</v>
          </cell>
          <cell r="DO31">
            <v>25</v>
          </cell>
          <cell r="DP31">
            <v>8</v>
          </cell>
          <cell r="DR31">
            <v>4</v>
          </cell>
          <cell r="DS31">
            <v>38</v>
          </cell>
          <cell r="DT31">
            <v>10.526315789473685</v>
          </cell>
          <cell r="DV31">
            <v>5</v>
          </cell>
          <cell r="DW31">
            <v>33</v>
          </cell>
          <cell r="DX31">
            <v>15.151515151515152</v>
          </cell>
          <cell r="DZ31">
            <v>15</v>
          </cell>
          <cell r="EA31">
            <v>67</v>
          </cell>
          <cell r="EB31">
            <v>22.388059701492537</v>
          </cell>
          <cell r="ED31">
            <v>3</v>
          </cell>
          <cell r="EE31">
            <v>61</v>
          </cell>
          <cell r="EF31">
            <v>4.918032786885246</v>
          </cell>
          <cell r="EH31">
            <v>2</v>
          </cell>
          <cell r="EI31">
            <v>30</v>
          </cell>
          <cell r="EJ31">
            <v>6.6666666666666661</v>
          </cell>
          <cell r="EL31">
            <v>5</v>
          </cell>
          <cell r="EM31">
            <v>32</v>
          </cell>
          <cell r="EN31">
            <v>15.625</v>
          </cell>
          <cell r="EP31">
            <v>4</v>
          </cell>
          <cell r="EQ31">
            <v>20</v>
          </cell>
          <cell r="ER31">
            <v>20</v>
          </cell>
          <cell r="ET31">
            <v>12</v>
          </cell>
          <cell r="EU31">
            <v>50</v>
          </cell>
          <cell r="EV31">
            <v>24</v>
          </cell>
          <cell r="EX31">
            <v>6</v>
          </cell>
          <cell r="EY31">
            <v>24</v>
          </cell>
          <cell r="EZ31">
            <v>25</v>
          </cell>
          <cell r="FB31">
            <v>1</v>
          </cell>
          <cell r="FC31">
            <v>17</v>
          </cell>
          <cell r="FD31">
            <v>5.8823529411764701</v>
          </cell>
          <cell r="FF31">
            <v>15</v>
          </cell>
          <cell r="FG31">
            <v>59</v>
          </cell>
          <cell r="FH31">
            <v>25.423728813559322</v>
          </cell>
        </row>
        <row r="32">
          <cell r="A32">
            <v>36616</v>
          </cell>
          <cell r="B32">
            <v>42</v>
          </cell>
          <cell r="C32">
            <v>597</v>
          </cell>
          <cell r="D32">
            <v>7.0351758793969852</v>
          </cell>
          <cell r="J32">
            <v>14</v>
          </cell>
          <cell r="K32">
            <v>0</v>
          </cell>
          <cell r="M32">
            <v>1</v>
          </cell>
          <cell r="N32">
            <v>22</v>
          </cell>
          <cell r="O32">
            <v>4.5454545454545459</v>
          </cell>
          <cell r="R32">
            <v>10</v>
          </cell>
          <cell r="S32">
            <v>0</v>
          </cell>
          <cell r="U32">
            <v>3</v>
          </cell>
          <cell r="V32">
            <v>36</v>
          </cell>
          <cell r="W32">
            <v>8.3333333333333321</v>
          </cell>
          <cell r="Y32">
            <v>7</v>
          </cell>
          <cell r="Z32">
            <v>56</v>
          </cell>
          <cell r="AA32">
            <v>12.5</v>
          </cell>
          <cell r="AC32">
            <v>1</v>
          </cell>
          <cell r="AD32">
            <v>40</v>
          </cell>
          <cell r="AE32">
            <v>2.5</v>
          </cell>
          <cell r="AG32">
            <v>5</v>
          </cell>
          <cell r="AH32">
            <v>31</v>
          </cell>
          <cell r="AI32">
            <v>16.129032258064516</v>
          </cell>
          <cell r="AK32">
            <v>1</v>
          </cell>
          <cell r="AL32">
            <v>22</v>
          </cell>
          <cell r="AM32">
            <v>4.5454545454545459</v>
          </cell>
          <cell r="AO32">
            <v>7</v>
          </cell>
          <cell r="AP32">
            <v>39</v>
          </cell>
          <cell r="AQ32">
            <v>17.948717948717949</v>
          </cell>
          <cell r="AS32">
            <v>1</v>
          </cell>
          <cell r="AT32">
            <v>32</v>
          </cell>
          <cell r="AU32">
            <v>3.125</v>
          </cell>
          <cell r="AW32">
            <v>6</v>
          </cell>
          <cell r="AX32">
            <v>66</v>
          </cell>
          <cell r="AY32">
            <v>9.0909090909090917</v>
          </cell>
          <cell r="BA32">
            <v>1</v>
          </cell>
          <cell r="BB32">
            <v>53</v>
          </cell>
          <cell r="BC32">
            <v>1.8867924528301887</v>
          </cell>
          <cell r="BF32">
            <v>31</v>
          </cell>
          <cell r="BG32">
            <v>0</v>
          </cell>
          <cell r="BI32">
            <v>2</v>
          </cell>
          <cell r="BJ32">
            <v>35</v>
          </cell>
          <cell r="BK32">
            <v>5.7142857142857144</v>
          </cell>
          <cell r="BM32">
            <v>1</v>
          </cell>
          <cell r="BN32">
            <v>20</v>
          </cell>
          <cell r="BO32">
            <v>5</v>
          </cell>
          <cell r="BQ32">
            <v>2</v>
          </cell>
          <cell r="BR32">
            <v>51</v>
          </cell>
          <cell r="BS32">
            <v>3.9215686274509802</v>
          </cell>
          <cell r="BU32">
            <v>3</v>
          </cell>
          <cell r="BV32">
            <v>24</v>
          </cell>
          <cell r="BW32">
            <v>12.5</v>
          </cell>
          <cell r="BY32">
            <v>1</v>
          </cell>
          <cell r="BZ32">
            <v>18</v>
          </cell>
          <cell r="CA32">
            <v>5.5555555555555554</v>
          </cell>
          <cell r="CC32">
            <v>7</v>
          </cell>
          <cell r="CD32">
            <v>56</v>
          </cell>
          <cell r="CE32">
            <v>12.5</v>
          </cell>
          <cell r="CG32">
            <v>36219</v>
          </cell>
          <cell r="CH32">
            <v>93</v>
          </cell>
          <cell r="CI32">
            <v>601</v>
          </cell>
          <cell r="CJ32">
            <v>15.474209650582361</v>
          </cell>
          <cell r="CM32">
            <v>14</v>
          </cell>
          <cell r="CP32">
            <v>2</v>
          </cell>
          <cell r="CQ32">
            <v>22</v>
          </cell>
          <cell r="CR32">
            <v>9.0909090909090917</v>
          </cell>
          <cell r="CU32">
            <v>8</v>
          </cell>
          <cell r="CX32">
            <v>5</v>
          </cell>
          <cell r="CY32">
            <v>36</v>
          </cell>
          <cell r="CZ32">
            <v>13.888888888888889</v>
          </cell>
          <cell r="DB32">
            <v>17</v>
          </cell>
          <cell r="DC32">
            <v>58</v>
          </cell>
          <cell r="DD32">
            <v>29.310344827586206</v>
          </cell>
          <cell r="DF32">
            <v>7</v>
          </cell>
          <cell r="DG32">
            <v>39</v>
          </cell>
          <cell r="DH32">
            <v>17.948717948717949</v>
          </cell>
          <cell r="DJ32">
            <v>6</v>
          </cell>
          <cell r="DK32">
            <v>31</v>
          </cell>
          <cell r="DL32">
            <v>19.35483870967742</v>
          </cell>
          <cell r="DN32">
            <v>2</v>
          </cell>
          <cell r="DO32">
            <v>24</v>
          </cell>
          <cell r="DP32">
            <v>8.3333333333333321</v>
          </cell>
          <cell r="DR32">
            <v>5</v>
          </cell>
          <cell r="DS32">
            <v>39</v>
          </cell>
          <cell r="DT32">
            <v>12.820512820512821</v>
          </cell>
          <cell r="DV32">
            <v>3</v>
          </cell>
          <cell r="DW32">
            <v>32</v>
          </cell>
          <cell r="DX32">
            <v>9.375</v>
          </cell>
          <cell r="DZ32">
            <v>14</v>
          </cell>
          <cell r="EA32">
            <v>66</v>
          </cell>
          <cell r="EB32">
            <v>21.212121212121211</v>
          </cell>
          <cell r="ED32">
            <v>4</v>
          </cell>
          <cell r="EE32">
            <v>58</v>
          </cell>
          <cell r="EF32">
            <v>6.8965517241379315</v>
          </cell>
          <cell r="EH32">
            <v>2</v>
          </cell>
          <cell r="EI32">
            <v>32</v>
          </cell>
          <cell r="EJ32">
            <v>6.25</v>
          </cell>
          <cell r="EL32">
            <v>5</v>
          </cell>
          <cell r="EM32">
            <v>34</v>
          </cell>
          <cell r="EN32">
            <v>14.705882352941178</v>
          </cell>
          <cell r="EP32">
            <v>4</v>
          </cell>
          <cell r="EQ32">
            <v>20</v>
          </cell>
          <cell r="ER32">
            <v>20</v>
          </cell>
          <cell r="ET32">
            <v>10</v>
          </cell>
          <cell r="EU32">
            <v>50</v>
          </cell>
          <cell r="EV32">
            <v>20</v>
          </cell>
          <cell r="EX32">
            <v>6</v>
          </cell>
          <cell r="EY32">
            <v>24</v>
          </cell>
          <cell r="EZ32">
            <v>25</v>
          </cell>
          <cell r="FB32">
            <v>1</v>
          </cell>
          <cell r="FC32">
            <v>17</v>
          </cell>
          <cell r="FD32">
            <v>5.8823529411764701</v>
          </cell>
          <cell r="FF32">
            <v>17</v>
          </cell>
          <cell r="FG32">
            <v>58</v>
          </cell>
          <cell r="FH32">
            <v>29.310344827586203</v>
          </cell>
        </row>
        <row r="33">
          <cell r="A33">
            <v>36646</v>
          </cell>
          <cell r="B33">
            <v>39</v>
          </cell>
          <cell r="C33">
            <v>607</v>
          </cell>
          <cell r="D33">
            <v>6.4250411861614491</v>
          </cell>
          <cell r="J33">
            <v>15</v>
          </cell>
          <cell r="K33">
            <v>0</v>
          </cell>
          <cell r="M33">
            <v>2</v>
          </cell>
          <cell r="N33">
            <v>23</v>
          </cell>
          <cell r="O33">
            <v>8.695652173913043</v>
          </cell>
          <cell r="R33">
            <v>11</v>
          </cell>
          <cell r="S33">
            <v>0</v>
          </cell>
          <cell r="U33">
            <v>3</v>
          </cell>
          <cell r="V33">
            <v>37</v>
          </cell>
          <cell r="W33">
            <v>8.1081081081081088</v>
          </cell>
          <cell r="Y33">
            <v>6</v>
          </cell>
          <cell r="Z33">
            <v>55</v>
          </cell>
          <cell r="AA33">
            <v>10.909090909090908</v>
          </cell>
          <cell r="AC33">
            <v>1</v>
          </cell>
          <cell r="AD33">
            <v>41</v>
          </cell>
          <cell r="AE33">
            <v>2.4390243902439024</v>
          </cell>
          <cell r="AG33">
            <v>5</v>
          </cell>
          <cell r="AH33">
            <v>29</v>
          </cell>
          <cell r="AI33">
            <v>17.241379310344829</v>
          </cell>
          <cell r="AK33">
            <v>1</v>
          </cell>
          <cell r="AL33">
            <v>25</v>
          </cell>
          <cell r="AM33">
            <v>4</v>
          </cell>
          <cell r="AO33">
            <v>8</v>
          </cell>
          <cell r="AP33">
            <v>40</v>
          </cell>
          <cell r="AQ33">
            <v>20</v>
          </cell>
          <cell r="AS33">
            <v>2</v>
          </cell>
          <cell r="AT33">
            <v>32</v>
          </cell>
          <cell r="AU33">
            <v>6.25</v>
          </cell>
          <cell r="AW33">
            <v>4</v>
          </cell>
          <cell r="AX33">
            <v>67</v>
          </cell>
          <cell r="AY33">
            <v>5.9701492537313428</v>
          </cell>
          <cell r="BB33">
            <v>56</v>
          </cell>
          <cell r="BC33">
            <v>0</v>
          </cell>
          <cell r="BF33">
            <v>32</v>
          </cell>
          <cell r="BG33">
            <v>0</v>
          </cell>
          <cell r="BI33">
            <v>1</v>
          </cell>
          <cell r="BJ33">
            <v>34</v>
          </cell>
          <cell r="BK33">
            <v>2.9411764705882351</v>
          </cell>
          <cell r="BM33">
            <v>1</v>
          </cell>
          <cell r="BN33">
            <v>20</v>
          </cell>
          <cell r="BO33">
            <v>5</v>
          </cell>
          <cell r="BQ33">
            <v>2</v>
          </cell>
          <cell r="BR33">
            <v>51</v>
          </cell>
          <cell r="BS33">
            <v>3.9215686274509802</v>
          </cell>
          <cell r="BU33">
            <v>3</v>
          </cell>
          <cell r="BV33">
            <v>24</v>
          </cell>
          <cell r="BW33">
            <v>12.5</v>
          </cell>
          <cell r="BZ33">
            <v>18</v>
          </cell>
          <cell r="CA33">
            <v>0</v>
          </cell>
          <cell r="CC33">
            <v>6</v>
          </cell>
          <cell r="CD33">
            <v>55</v>
          </cell>
          <cell r="CE33">
            <v>10.909090909090908</v>
          </cell>
          <cell r="CG33">
            <v>36250</v>
          </cell>
          <cell r="CH33">
            <v>92</v>
          </cell>
          <cell r="CI33">
            <v>597</v>
          </cell>
          <cell r="CJ33">
            <v>15.410385259631491</v>
          </cell>
          <cell r="CM33">
            <v>14</v>
          </cell>
          <cell r="CP33">
            <v>2</v>
          </cell>
          <cell r="CQ33">
            <v>22</v>
          </cell>
          <cell r="CR33">
            <v>9.0909090909090917</v>
          </cell>
          <cell r="CU33">
            <v>10</v>
          </cell>
          <cell r="CX33">
            <v>5</v>
          </cell>
          <cell r="CY33">
            <v>36</v>
          </cell>
          <cell r="CZ33">
            <v>13.888888888888889</v>
          </cell>
          <cell r="DB33">
            <v>16</v>
          </cell>
          <cell r="DC33">
            <v>56</v>
          </cell>
          <cell r="DD33">
            <v>28.571428571428573</v>
          </cell>
          <cell r="DF33">
            <v>6</v>
          </cell>
          <cell r="DG33">
            <v>40</v>
          </cell>
          <cell r="DH33">
            <v>15</v>
          </cell>
          <cell r="DJ33">
            <v>6</v>
          </cell>
          <cell r="DK33">
            <v>31</v>
          </cell>
          <cell r="DL33">
            <v>19.35483870967742</v>
          </cell>
          <cell r="DN33">
            <v>2</v>
          </cell>
          <cell r="DO33">
            <v>22</v>
          </cell>
          <cell r="DP33">
            <v>9.0909090909090917</v>
          </cell>
          <cell r="DR33">
            <v>11</v>
          </cell>
          <cell r="DS33">
            <v>39</v>
          </cell>
          <cell r="DT33">
            <v>28.205128205128204</v>
          </cell>
          <cell r="DV33">
            <v>3</v>
          </cell>
          <cell r="DW33">
            <v>32</v>
          </cell>
          <cell r="DX33">
            <v>9.375</v>
          </cell>
          <cell r="DZ33">
            <v>12</v>
          </cell>
          <cell r="EA33">
            <v>66</v>
          </cell>
          <cell r="EB33">
            <v>18.181818181818183</v>
          </cell>
          <cell r="ED33">
            <v>4</v>
          </cell>
          <cell r="EE33">
            <v>53</v>
          </cell>
          <cell r="EF33">
            <v>7.5471698113207548</v>
          </cell>
          <cell r="EH33">
            <v>2</v>
          </cell>
          <cell r="EI33">
            <v>31</v>
          </cell>
          <cell r="EJ33">
            <v>6.4516129032258061</v>
          </cell>
          <cell r="EL33">
            <v>5</v>
          </cell>
          <cell r="EM33">
            <v>35</v>
          </cell>
          <cell r="EN33">
            <v>14.285714285714286</v>
          </cell>
          <cell r="EP33">
            <v>2</v>
          </cell>
          <cell r="EQ33">
            <v>20</v>
          </cell>
          <cell r="ER33">
            <v>10</v>
          </cell>
          <cell r="ET33">
            <v>9</v>
          </cell>
          <cell r="EU33">
            <v>51</v>
          </cell>
          <cell r="EV33">
            <v>17.647058823529409</v>
          </cell>
          <cell r="EX33">
            <v>6</v>
          </cell>
          <cell r="EY33">
            <v>24</v>
          </cell>
          <cell r="EZ33">
            <v>25</v>
          </cell>
          <cell r="FB33">
            <v>1</v>
          </cell>
          <cell r="FC33">
            <v>18</v>
          </cell>
          <cell r="FD33">
            <v>5.5555555555555554</v>
          </cell>
          <cell r="FF33">
            <v>16</v>
          </cell>
          <cell r="FG33">
            <v>56</v>
          </cell>
          <cell r="FH33">
            <v>28.571428571428569</v>
          </cell>
        </row>
        <row r="34">
          <cell r="A34">
            <v>36677</v>
          </cell>
          <cell r="B34">
            <v>36</v>
          </cell>
          <cell r="C34">
            <v>599</v>
          </cell>
          <cell r="D34">
            <v>6.010016694490818</v>
          </cell>
          <cell r="I34">
            <v>1</v>
          </cell>
          <cell r="J34">
            <v>16</v>
          </cell>
          <cell r="K34">
            <v>6.25</v>
          </cell>
          <cell r="M34">
            <v>2</v>
          </cell>
          <cell r="N34">
            <v>22</v>
          </cell>
          <cell r="O34">
            <v>9.0909090909090917</v>
          </cell>
          <cell r="R34">
            <v>11</v>
          </cell>
          <cell r="S34">
            <v>0</v>
          </cell>
          <cell r="U34">
            <v>2</v>
          </cell>
          <cell r="V34">
            <v>37</v>
          </cell>
          <cell r="W34">
            <v>5.4054054054054053</v>
          </cell>
          <cell r="Y34">
            <v>4</v>
          </cell>
          <cell r="Z34">
            <v>55</v>
          </cell>
          <cell r="AA34">
            <v>7.2727272727272725</v>
          </cell>
          <cell r="AC34">
            <v>2</v>
          </cell>
          <cell r="AD34">
            <v>41</v>
          </cell>
          <cell r="AE34">
            <v>4.8780487804878048</v>
          </cell>
          <cell r="AG34">
            <v>6</v>
          </cell>
          <cell r="AH34">
            <v>29</v>
          </cell>
          <cell r="AI34">
            <v>20.689655172413794</v>
          </cell>
          <cell r="AL34">
            <v>23</v>
          </cell>
          <cell r="AM34">
            <v>0</v>
          </cell>
          <cell r="AO34">
            <v>7</v>
          </cell>
          <cell r="AP34">
            <v>38</v>
          </cell>
          <cell r="AQ34">
            <v>18.421052631578945</v>
          </cell>
          <cell r="AS34">
            <v>2</v>
          </cell>
          <cell r="AT34">
            <v>31</v>
          </cell>
          <cell r="AU34">
            <v>6.4516129032258061</v>
          </cell>
          <cell r="AW34">
            <v>4</v>
          </cell>
          <cell r="AX34">
            <v>67</v>
          </cell>
          <cell r="AY34">
            <v>5.9701492537313428</v>
          </cell>
          <cell r="BB34">
            <v>55</v>
          </cell>
          <cell r="BC34">
            <v>0</v>
          </cell>
          <cell r="BF34">
            <v>32</v>
          </cell>
          <cell r="BG34">
            <v>0</v>
          </cell>
          <cell r="BJ34">
            <v>33</v>
          </cell>
          <cell r="BK34">
            <v>0</v>
          </cell>
          <cell r="BM34">
            <v>1</v>
          </cell>
          <cell r="BN34">
            <v>19</v>
          </cell>
          <cell r="BO34">
            <v>5.2631578947368416</v>
          </cell>
          <cell r="BQ34">
            <v>2</v>
          </cell>
          <cell r="BR34">
            <v>52</v>
          </cell>
          <cell r="BS34">
            <v>3.8461538461538463</v>
          </cell>
          <cell r="BU34">
            <v>3</v>
          </cell>
          <cell r="BV34">
            <v>24</v>
          </cell>
          <cell r="BW34">
            <v>12.5</v>
          </cell>
          <cell r="BZ34">
            <v>17</v>
          </cell>
          <cell r="CA34">
            <v>0</v>
          </cell>
          <cell r="CC34">
            <v>4</v>
          </cell>
          <cell r="CD34">
            <v>55</v>
          </cell>
          <cell r="CE34">
            <v>7.2727272727272725</v>
          </cell>
          <cell r="CG34">
            <v>36280</v>
          </cell>
          <cell r="CH34">
            <v>80</v>
          </cell>
          <cell r="CI34">
            <v>607</v>
          </cell>
          <cell r="CJ34">
            <v>13.179571663920923</v>
          </cell>
          <cell r="CM34">
            <v>15</v>
          </cell>
          <cell r="CP34">
            <v>1</v>
          </cell>
          <cell r="CQ34">
            <v>23</v>
          </cell>
          <cell r="CR34">
            <v>4.3478260869565215</v>
          </cell>
          <cell r="CT34">
            <v>1</v>
          </cell>
          <cell r="CU34">
            <v>11</v>
          </cell>
          <cell r="CV34">
            <v>9.0909090909090917</v>
          </cell>
          <cell r="CX34">
            <v>6</v>
          </cell>
          <cell r="CY34">
            <v>37</v>
          </cell>
          <cell r="CZ34">
            <v>16.216216216216218</v>
          </cell>
          <cell r="DB34">
            <v>14</v>
          </cell>
          <cell r="DC34">
            <v>55</v>
          </cell>
          <cell r="DD34">
            <v>25.454545454545457</v>
          </cell>
          <cell r="DF34">
            <v>5</v>
          </cell>
          <cell r="DG34">
            <v>41</v>
          </cell>
          <cell r="DH34">
            <v>12.195121951219512</v>
          </cell>
          <cell r="DJ34">
            <v>4</v>
          </cell>
          <cell r="DK34">
            <v>29</v>
          </cell>
          <cell r="DL34">
            <v>13.793103448275863</v>
          </cell>
          <cell r="DN34">
            <v>1</v>
          </cell>
          <cell r="DO34">
            <v>25</v>
          </cell>
          <cell r="DP34">
            <v>4</v>
          </cell>
          <cell r="DR34">
            <v>9</v>
          </cell>
          <cell r="DS34">
            <v>40</v>
          </cell>
          <cell r="DT34">
            <v>22.5</v>
          </cell>
          <cell r="DV34">
            <v>3</v>
          </cell>
          <cell r="DW34">
            <v>32</v>
          </cell>
          <cell r="DX34">
            <v>9.375</v>
          </cell>
          <cell r="DZ34">
            <v>11</v>
          </cell>
          <cell r="EA34">
            <v>67</v>
          </cell>
          <cell r="EB34">
            <v>16.417910447761194</v>
          </cell>
          <cell r="ED34">
            <v>3</v>
          </cell>
          <cell r="EE34">
            <v>56</v>
          </cell>
          <cell r="EF34">
            <v>5.3571428571428568</v>
          </cell>
          <cell r="EH34">
            <v>2</v>
          </cell>
          <cell r="EI34">
            <v>32</v>
          </cell>
          <cell r="EJ34">
            <v>6.25</v>
          </cell>
          <cell r="EL34">
            <v>4</v>
          </cell>
          <cell r="EM34">
            <v>34</v>
          </cell>
          <cell r="EN34">
            <v>11.76470588235294</v>
          </cell>
          <cell r="EP34">
            <v>2</v>
          </cell>
          <cell r="EQ34">
            <v>20</v>
          </cell>
          <cell r="ER34">
            <v>10</v>
          </cell>
          <cell r="ET34">
            <v>8</v>
          </cell>
          <cell r="EU34">
            <v>51</v>
          </cell>
          <cell r="EV34">
            <v>15.686274509803923</v>
          </cell>
          <cell r="EX34">
            <v>6</v>
          </cell>
          <cell r="EY34">
            <v>24</v>
          </cell>
          <cell r="EZ34">
            <v>25</v>
          </cell>
          <cell r="FC34">
            <v>18</v>
          </cell>
          <cell r="FF34">
            <v>14</v>
          </cell>
          <cell r="FG34">
            <v>55</v>
          </cell>
          <cell r="FH34">
            <v>25.454545454545453</v>
          </cell>
        </row>
        <row r="35">
          <cell r="A35">
            <v>36707</v>
          </cell>
          <cell r="B35">
            <v>33</v>
          </cell>
          <cell r="C35">
            <v>591</v>
          </cell>
          <cell r="D35">
            <v>5.5837563451776653</v>
          </cell>
          <cell r="I35">
            <v>1</v>
          </cell>
          <cell r="J35">
            <v>17</v>
          </cell>
          <cell r="K35">
            <v>5.8823529411764701</v>
          </cell>
          <cell r="M35">
            <v>1</v>
          </cell>
          <cell r="N35">
            <v>20</v>
          </cell>
          <cell r="O35">
            <v>5</v>
          </cell>
          <cell r="R35">
            <v>10</v>
          </cell>
          <cell r="S35">
            <v>0</v>
          </cell>
          <cell r="U35">
            <v>3</v>
          </cell>
          <cell r="V35">
            <v>35</v>
          </cell>
          <cell r="W35">
            <v>8.5714285714285712</v>
          </cell>
          <cell r="Y35">
            <v>4</v>
          </cell>
          <cell r="Z35">
            <v>53</v>
          </cell>
          <cell r="AA35">
            <v>7.5471698113207548</v>
          </cell>
          <cell r="AC35">
            <v>2</v>
          </cell>
          <cell r="AD35">
            <v>41</v>
          </cell>
          <cell r="AE35">
            <v>4.8780487804878048</v>
          </cell>
          <cell r="AG35">
            <v>4</v>
          </cell>
          <cell r="AH35">
            <v>30</v>
          </cell>
          <cell r="AI35">
            <v>13.333333333333334</v>
          </cell>
          <cell r="AL35">
            <v>21</v>
          </cell>
          <cell r="AM35">
            <v>0</v>
          </cell>
          <cell r="AO35">
            <v>6</v>
          </cell>
          <cell r="AP35">
            <v>36</v>
          </cell>
          <cell r="AQ35">
            <v>16.666666666666664</v>
          </cell>
          <cell r="AS35">
            <v>2</v>
          </cell>
          <cell r="AT35">
            <v>32</v>
          </cell>
          <cell r="AU35">
            <v>6.25</v>
          </cell>
          <cell r="AW35">
            <v>4</v>
          </cell>
          <cell r="AX35">
            <v>68</v>
          </cell>
          <cell r="AY35">
            <v>5.8823529411764701</v>
          </cell>
          <cell r="BB35">
            <v>54</v>
          </cell>
          <cell r="BC35">
            <v>0</v>
          </cell>
          <cell r="BF35">
            <v>32</v>
          </cell>
          <cell r="BG35">
            <v>0</v>
          </cell>
          <cell r="BI35">
            <v>1</v>
          </cell>
          <cell r="BJ35">
            <v>30</v>
          </cell>
          <cell r="BK35">
            <v>3.3333333333333335</v>
          </cell>
          <cell r="BM35">
            <v>1</v>
          </cell>
          <cell r="BN35">
            <v>21</v>
          </cell>
          <cell r="BO35">
            <v>4.7619047619047619</v>
          </cell>
          <cell r="BQ35">
            <v>2</v>
          </cell>
          <cell r="BR35">
            <v>56</v>
          </cell>
          <cell r="BS35">
            <v>3.5714285714285712</v>
          </cell>
          <cell r="BU35">
            <v>2</v>
          </cell>
          <cell r="BV35">
            <v>24</v>
          </cell>
          <cell r="BW35">
            <v>8.3333333333333321</v>
          </cell>
          <cell r="BZ35">
            <v>14</v>
          </cell>
          <cell r="CA35">
            <v>0</v>
          </cell>
          <cell r="CC35">
            <v>4</v>
          </cell>
          <cell r="CD35">
            <v>53</v>
          </cell>
          <cell r="CE35">
            <v>7.5471698113207548</v>
          </cell>
          <cell r="CG35">
            <v>36311</v>
          </cell>
          <cell r="CH35">
            <v>79</v>
          </cell>
          <cell r="CI35">
            <v>599</v>
          </cell>
          <cell r="CJ35">
            <v>13.188647746243738</v>
          </cell>
          <cell r="CL35">
            <v>1</v>
          </cell>
          <cell r="CM35">
            <v>16</v>
          </cell>
          <cell r="CN35">
            <v>6.25</v>
          </cell>
          <cell r="CP35">
            <v>1</v>
          </cell>
          <cell r="CQ35">
            <v>22</v>
          </cell>
          <cell r="CR35">
            <v>4.5454545454545459</v>
          </cell>
          <cell r="CT35">
            <v>2</v>
          </cell>
          <cell r="CU35">
            <v>11</v>
          </cell>
          <cell r="CV35">
            <v>18.181818181818183</v>
          </cell>
          <cell r="CX35">
            <v>7</v>
          </cell>
          <cell r="CY35">
            <v>37</v>
          </cell>
          <cell r="CZ35">
            <v>18.918918918918919</v>
          </cell>
          <cell r="DB35">
            <v>11</v>
          </cell>
          <cell r="DC35">
            <v>55</v>
          </cell>
          <cell r="DD35">
            <v>20</v>
          </cell>
          <cell r="DF35">
            <v>5</v>
          </cell>
          <cell r="DG35">
            <v>41</v>
          </cell>
          <cell r="DH35">
            <v>12.195121951219512</v>
          </cell>
          <cell r="DJ35">
            <v>4</v>
          </cell>
          <cell r="DK35">
            <v>29</v>
          </cell>
          <cell r="DL35">
            <v>13.793103448275863</v>
          </cell>
          <cell r="DN35">
            <v>1</v>
          </cell>
          <cell r="DO35">
            <v>23</v>
          </cell>
          <cell r="DP35">
            <v>4.3478260869565215</v>
          </cell>
          <cell r="DR35">
            <v>7</v>
          </cell>
          <cell r="DS35">
            <v>38</v>
          </cell>
          <cell r="DT35">
            <v>18.421052631578949</v>
          </cell>
          <cell r="DV35">
            <v>2</v>
          </cell>
          <cell r="DW35">
            <v>31</v>
          </cell>
          <cell r="DX35">
            <v>6.4516129032258061</v>
          </cell>
          <cell r="DZ35">
            <v>11</v>
          </cell>
          <cell r="EA35">
            <v>67</v>
          </cell>
          <cell r="EB35">
            <v>16.417910447761194</v>
          </cell>
          <cell r="ED35">
            <v>2</v>
          </cell>
          <cell r="EE35">
            <v>55</v>
          </cell>
          <cell r="EF35">
            <v>3.6363636363636367</v>
          </cell>
          <cell r="EH35">
            <v>2</v>
          </cell>
          <cell r="EI35">
            <v>32</v>
          </cell>
          <cell r="EJ35">
            <v>6.25</v>
          </cell>
          <cell r="EL35">
            <v>4</v>
          </cell>
          <cell r="EM35">
            <v>33</v>
          </cell>
          <cell r="EN35">
            <v>12.121212121212121</v>
          </cell>
          <cell r="EP35">
            <v>3</v>
          </cell>
          <cell r="EQ35">
            <v>19</v>
          </cell>
          <cell r="ER35">
            <v>15.789473684210526</v>
          </cell>
          <cell r="ET35">
            <v>10</v>
          </cell>
          <cell r="EU35">
            <v>52</v>
          </cell>
          <cell r="EV35">
            <v>19.230769230769234</v>
          </cell>
          <cell r="EX35">
            <v>6</v>
          </cell>
          <cell r="EY35">
            <v>24</v>
          </cell>
          <cell r="EZ35">
            <v>25</v>
          </cell>
          <cell r="FC35">
            <v>17</v>
          </cell>
          <cell r="FF35">
            <v>11</v>
          </cell>
          <cell r="FG35">
            <v>55</v>
          </cell>
          <cell r="FH35">
            <v>20</v>
          </cell>
        </row>
        <row r="36">
          <cell r="A36">
            <v>36738</v>
          </cell>
          <cell r="B36">
            <v>32</v>
          </cell>
          <cell r="C36">
            <v>601</v>
          </cell>
          <cell r="D36">
            <v>5.3244592346089847</v>
          </cell>
          <cell r="I36">
            <v>1</v>
          </cell>
          <cell r="J36">
            <v>18</v>
          </cell>
          <cell r="K36">
            <v>5.5555555555555554</v>
          </cell>
          <cell r="M36">
            <v>2</v>
          </cell>
          <cell r="N36">
            <v>20</v>
          </cell>
          <cell r="O36">
            <v>10</v>
          </cell>
          <cell r="R36">
            <v>11</v>
          </cell>
          <cell r="S36">
            <v>0</v>
          </cell>
          <cell r="U36">
            <v>3</v>
          </cell>
          <cell r="V36">
            <v>37</v>
          </cell>
          <cell r="W36">
            <v>8.1081081081081088</v>
          </cell>
          <cell r="Y36">
            <v>3</v>
          </cell>
          <cell r="Z36">
            <v>54</v>
          </cell>
          <cell r="AA36">
            <v>5.5555555555555554</v>
          </cell>
          <cell r="AC36">
            <v>2</v>
          </cell>
          <cell r="AD36">
            <v>41</v>
          </cell>
          <cell r="AE36">
            <v>4.8780487804878048</v>
          </cell>
          <cell r="AG36">
            <v>4</v>
          </cell>
          <cell r="AH36">
            <v>28</v>
          </cell>
          <cell r="AI36">
            <v>14.285714285714285</v>
          </cell>
          <cell r="AL36">
            <v>22</v>
          </cell>
          <cell r="AM36">
            <v>0</v>
          </cell>
          <cell r="AO36">
            <v>6</v>
          </cell>
          <cell r="AP36">
            <v>36</v>
          </cell>
          <cell r="AQ36">
            <v>16.666666666666664</v>
          </cell>
          <cell r="AS36">
            <v>2</v>
          </cell>
          <cell r="AT36">
            <v>32</v>
          </cell>
          <cell r="AU36">
            <v>6.25</v>
          </cell>
          <cell r="AW36">
            <v>4</v>
          </cell>
          <cell r="AX36">
            <v>67</v>
          </cell>
          <cell r="AY36">
            <v>5.9701492537313428</v>
          </cell>
          <cell r="BB36">
            <v>56</v>
          </cell>
          <cell r="BC36">
            <v>0</v>
          </cell>
          <cell r="BE36">
            <v>1</v>
          </cell>
          <cell r="BF36">
            <v>36</v>
          </cell>
          <cell r="BG36">
            <v>2.7777777777777777</v>
          </cell>
          <cell r="BI36">
            <v>1</v>
          </cell>
          <cell r="BJ36">
            <v>30</v>
          </cell>
          <cell r="BK36">
            <v>3.3333333333333335</v>
          </cell>
          <cell r="BM36">
            <v>1</v>
          </cell>
          <cell r="BN36">
            <v>22</v>
          </cell>
          <cell r="BO36">
            <v>4.5454545454545459</v>
          </cell>
          <cell r="BQ36">
            <v>1</v>
          </cell>
          <cell r="BR36">
            <v>57</v>
          </cell>
          <cell r="BS36">
            <v>1.7543859649122806</v>
          </cell>
          <cell r="BU36">
            <v>1</v>
          </cell>
          <cell r="BV36">
            <v>23</v>
          </cell>
          <cell r="BW36">
            <v>4.3478260869565215</v>
          </cell>
          <cell r="BZ36">
            <v>14</v>
          </cell>
          <cell r="CA36">
            <v>0</v>
          </cell>
          <cell r="CC36">
            <v>3</v>
          </cell>
          <cell r="CD36">
            <v>54</v>
          </cell>
          <cell r="CE36">
            <v>5.5555555555555554</v>
          </cell>
          <cell r="CG36">
            <v>36341</v>
          </cell>
          <cell r="CH36">
            <v>76</v>
          </cell>
          <cell r="CI36">
            <v>591</v>
          </cell>
          <cell r="CJ36">
            <v>12.859560067681894</v>
          </cell>
          <cell r="CL36">
            <v>1</v>
          </cell>
          <cell r="CM36">
            <v>17</v>
          </cell>
          <cell r="CN36">
            <v>5.8823529411764701</v>
          </cell>
          <cell r="CP36">
            <v>1</v>
          </cell>
          <cell r="CQ36">
            <v>20</v>
          </cell>
          <cell r="CR36">
            <v>5</v>
          </cell>
          <cell r="CT36">
            <v>2</v>
          </cell>
          <cell r="CU36">
            <v>10</v>
          </cell>
          <cell r="CV36">
            <v>20</v>
          </cell>
          <cell r="CX36">
            <v>6</v>
          </cell>
          <cell r="CY36">
            <v>35</v>
          </cell>
          <cell r="CZ36">
            <v>17.142857142857142</v>
          </cell>
          <cell r="DB36">
            <v>10</v>
          </cell>
          <cell r="DC36">
            <v>53</v>
          </cell>
          <cell r="DD36">
            <v>18.867924528301888</v>
          </cell>
          <cell r="DF36">
            <v>3</v>
          </cell>
          <cell r="DG36">
            <v>41</v>
          </cell>
          <cell r="DH36">
            <v>7.3170731707317076</v>
          </cell>
          <cell r="DJ36">
            <v>5</v>
          </cell>
          <cell r="DK36">
            <v>30</v>
          </cell>
          <cell r="DL36">
            <v>16.666666666666664</v>
          </cell>
          <cell r="DN36">
            <v>1</v>
          </cell>
          <cell r="DO36">
            <v>21</v>
          </cell>
          <cell r="DP36">
            <v>4.7619047619047619</v>
          </cell>
          <cell r="DR36">
            <v>6</v>
          </cell>
          <cell r="DS36">
            <v>36</v>
          </cell>
          <cell r="DT36">
            <v>16.666666666666664</v>
          </cell>
          <cell r="DV36">
            <v>2</v>
          </cell>
          <cell r="DW36">
            <v>32</v>
          </cell>
          <cell r="DX36">
            <v>6.25</v>
          </cell>
          <cell r="DZ36">
            <v>12</v>
          </cell>
          <cell r="EA36">
            <v>68</v>
          </cell>
          <cell r="EB36">
            <v>17.647058823529409</v>
          </cell>
          <cell r="ED36">
            <v>2</v>
          </cell>
          <cell r="EE36">
            <v>54</v>
          </cell>
          <cell r="EF36">
            <v>3.7037037037037042</v>
          </cell>
          <cell r="EH36">
            <v>2</v>
          </cell>
          <cell r="EI36">
            <v>32</v>
          </cell>
          <cell r="EJ36">
            <v>6.25</v>
          </cell>
          <cell r="EL36">
            <v>3</v>
          </cell>
          <cell r="EM36">
            <v>30</v>
          </cell>
          <cell r="EN36">
            <v>10</v>
          </cell>
          <cell r="EP36">
            <v>3</v>
          </cell>
          <cell r="EQ36">
            <v>21</v>
          </cell>
          <cell r="ER36">
            <v>14.285714285714286</v>
          </cell>
          <cell r="ET36">
            <v>11</v>
          </cell>
          <cell r="EU36">
            <v>56</v>
          </cell>
          <cell r="EV36">
            <v>19.642857142857142</v>
          </cell>
          <cell r="EX36">
            <v>6</v>
          </cell>
          <cell r="EY36">
            <v>24</v>
          </cell>
          <cell r="EZ36">
            <v>25</v>
          </cell>
          <cell r="FC36">
            <v>14</v>
          </cell>
          <cell r="FF36">
            <v>10</v>
          </cell>
          <cell r="FG36">
            <v>53</v>
          </cell>
          <cell r="FH36">
            <v>18.867924528301888</v>
          </cell>
        </row>
        <row r="37">
          <cell r="A37">
            <v>36769</v>
          </cell>
          <cell r="B37">
            <v>36</v>
          </cell>
          <cell r="C37">
            <v>599</v>
          </cell>
          <cell r="D37">
            <v>6.010016694490818</v>
          </cell>
          <cell r="I37">
            <v>1</v>
          </cell>
          <cell r="J37">
            <v>18</v>
          </cell>
          <cell r="K37">
            <v>5.5555555555555554</v>
          </cell>
          <cell r="M37">
            <v>2</v>
          </cell>
          <cell r="N37">
            <v>21</v>
          </cell>
          <cell r="O37">
            <v>9.5238095238095237</v>
          </cell>
          <cell r="R37">
            <v>11</v>
          </cell>
          <cell r="S37">
            <v>0</v>
          </cell>
          <cell r="U37">
            <v>4</v>
          </cell>
          <cell r="V37">
            <v>37</v>
          </cell>
          <cell r="W37">
            <v>10.810810810810811</v>
          </cell>
          <cell r="Y37">
            <v>2</v>
          </cell>
          <cell r="Z37">
            <v>51</v>
          </cell>
          <cell r="AA37">
            <v>3.9215686274509802</v>
          </cell>
          <cell r="AC37">
            <v>3</v>
          </cell>
          <cell r="AD37">
            <v>41</v>
          </cell>
          <cell r="AE37">
            <v>7.3170731707317067</v>
          </cell>
          <cell r="AG37">
            <v>4</v>
          </cell>
          <cell r="AH37">
            <v>27</v>
          </cell>
          <cell r="AI37">
            <v>14.814814814814813</v>
          </cell>
          <cell r="AL37">
            <v>21</v>
          </cell>
          <cell r="AM37">
            <v>0</v>
          </cell>
          <cell r="AO37">
            <v>6</v>
          </cell>
          <cell r="AP37">
            <v>36</v>
          </cell>
          <cell r="AQ37">
            <v>16.666666666666664</v>
          </cell>
          <cell r="AS37">
            <v>4</v>
          </cell>
          <cell r="AT37">
            <v>33</v>
          </cell>
          <cell r="AU37">
            <v>12.121212121212121</v>
          </cell>
          <cell r="AW37">
            <v>4</v>
          </cell>
          <cell r="AX37">
            <v>68</v>
          </cell>
          <cell r="AY37">
            <v>5.8823529411764701</v>
          </cell>
          <cell r="BB37">
            <v>58</v>
          </cell>
          <cell r="BC37">
            <v>0</v>
          </cell>
          <cell r="BE37">
            <v>1</v>
          </cell>
          <cell r="BF37">
            <v>37</v>
          </cell>
          <cell r="BG37">
            <v>2.7027027027027026</v>
          </cell>
          <cell r="BI37">
            <v>1</v>
          </cell>
          <cell r="BJ37">
            <v>31</v>
          </cell>
          <cell r="BK37">
            <v>3.225806451612903</v>
          </cell>
          <cell r="BM37">
            <v>1</v>
          </cell>
          <cell r="BN37">
            <v>23</v>
          </cell>
          <cell r="BO37">
            <v>4.3478260869565215</v>
          </cell>
          <cell r="BQ37">
            <v>1</v>
          </cell>
          <cell r="BR37">
            <v>53</v>
          </cell>
          <cell r="BS37">
            <v>1.8867924528301887</v>
          </cell>
          <cell r="BU37">
            <v>1</v>
          </cell>
          <cell r="BV37">
            <v>21</v>
          </cell>
          <cell r="BW37">
            <v>4.7619047619047619</v>
          </cell>
          <cell r="BZ37">
            <v>13</v>
          </cell>
          <cell r="CA37">
            <v>0</v>
          </cell>
          <cell r="CC37">
            <v>2</v>
          </cell>
          <cell r="CD37">
            <v>51</v>
          </cell>
          <cell r="CE37">
            <v>3.9215686274509802</v>
          </cell>
          <cell r="CG37">
            <v>36372</v>
          </cell>
          <cell r="CH37">
            <v>69</v>
          </cell>
          <cell r="CI37">
            <v>601</v>
          </cell>
          <cell r="CJ37">
            <v>11.480865224625624</v>
          </cell>
          <cell r="CL37">
            <v>1</v>
          </cell>
          <cell r="CM37">
            <v>18</v>
          </cell>
          <cell r="CN37">
            <v>5.5555555555555554</v>
          </cell>
          <cell r="CP37">
            <v>2</v>
          </cell>
          <cell r="CQ37">
            <v>20</v>
          </cell>
          <cell r="CR37">
            <v>10</v>
          </cell>
          <cell r="CT37">
            <v>2</v>
          </cell>
          <cell r="CU37">
            <v>11</v>
          </cell>
          <cell r="CV37">
            <v>18.181818181818183</v>
          </cell>
          <cell r="CX37">
            <v>5</v>
          </cell>
          <cell r="CY37">
            <v>37</v>
          </cell>
          <cell r="CZ37">
            <v>13.513513513513514</v>
          </cell>
          <cell r="DB37">
            <v>9</v>
          </cell>
          <cell r="DC37">
            <v>54</v>
          </cell>
          <cell r="DD37">
            <v>16.666666666666664</v>
          </cell>
          <cell r="DF37">
            <v>4</v>
          </cell>
          <cell r="DG37">
            <v>41</v>
          </cell>
          <cell r="DH37">
            <v>9.7560975609756095</v>
          </cell>
          <cell r="DJ37">
            <v>3</v>
          </cell>
          <cell r="DK37">
            <v>28</v>
          </cell>
          <cell r="DL37">
            <v>10.714285714285714</v>
          </cell>
          <cell r="DN37">
            <v>1</v>
          </cell>
          <cell r="DO37">
            <v>22</v>
          </cell>
          <cell r="DP37">
            <v>4.5454545454545459</v>
          </cell>
          <cell r="DR37">
            <v>7</v>
          </cell>
          <cell r="DS37">
            <v>36</v>
          </cell>
          <cell r="DT37">
            <v>19.444444444444446</v>
          </cell>
          <cell r="DV37">
            <v>3</v>
          </cell>
          <cell r="DW37">
            <v>32</v>
          </cell>
          <cell r="DX37">
            <v>9.375</v>
          </cell>
          <cell r="DZ37">
            <v>13</v>
          </cell>
          <cell r="EA37">
            <v>67</v>
          </cell>
          <cell r="EB37">
            <v>19.402985074626866</v>
          </cell>
          <cell r="ED37">
            <v>1</v>
          </cell>
          <cell r="EE37">
            <v>56</v>
          </cell>
          <cell r="EF37">
            <v>1.7857142857142856</v>
          </cell>
          <cell r="EH37">
            <v>2</v>
          </cell>
          <cell r="EI37">
            <v>36</v>
          </cell>
          <cell r="EJ37">
            <v>5.5555555555555554</v>
          </cell>
          <cell r="EL37">
            <v>2</v>
          </cell>
          <cell r="EM37">
            <v>30</v>
          </cell>
          <cell r="EN37">
            <v>6.6666666666666661</v>
          </cell>
          <cell r="EP37">
            <v>2</v>
          </cell>
          <cell r="EQ37">
            <v>22</v>
          </cell>
          <cell r="ER37">
            <v>9.0909090909090917</v>
          </cell>
          <cell r="ET37">
            <v>8</v>
          </cell>
          <cell r="EU37">
            <v>57</v>
          </cell>
          <cell r="EV37">
            <v>14.035087719298247</v>
          </cell>
          <cell r="EX37">
            <v>4</v>
          </cell>
          <cell r="EY37">
            <v>23</v>
          </cell>
          <cell r="EZ37">
            <v>17.391304347826086</v>
          </cell>
          <cell r="FC37">
            <v>14</v>
          </cell>
          <cell r="FF37">
            <v>9</v>
          </cell>
          <cell r="FG37">
            <v>54</v>
          </cell>
          <cell r="FH37">
            <v>16.666666666666664</v>
          </cell>
        </row>
        <row r="38">
          <cell r="A38">
            <v>36799</v>
          </cell>
          <cell r="B38">
            <v>38</v>
          </cell>
          <cell r="C38">
            <v>604</v>
          </cell>
          <cell r="D38">
            <v>6.2913907284768218</v>
          </cell>
          <cell r="J38">
            <v>16</v>
          </cell>
          <cell r="K38">
            <v>0</v>
          </cell>
          <cell r="M38">
            <v>2</v>
          </cell>
          <cell r="N38">
            <v>21</v>
          </cell>
          <cell r="O38">
            <v>9.5238095238095237</v>
          </cell>
          <cell r="Q38">
            <v>1</v>
          </cell>
          <cell r="R38">
            <v>12</v>
          </cell>
          <cell r="S38">
            <v>8.3333333333333321</v>
          </cell>
          <cell r="U38">
            <v>5</v>
          </cell>
          <cell r="V38">
            <v>38</v>
          </cell>
          <cell r="W38">
            <v>13.157894736842104</v>
          </cell>
          <cell r="Y38">
            <v>2</v>
          </cell>
          <cell r="Z38">
            <v>51</v>
          </cell>
          <cell r="AA38">
            <v>3.9215686274509802</v>
          </cell>
          <cell r="AC38">
            <v>3</v>
          </cell>
          <cell r="AD38">
            <v>37</v>
          </cell>
          <cell r="AE38">
            <v>8.1081081081081088</v>
          </cell>
          <cell r="AG38">
            <v>5</v>
          </cell>
          <cell r="AH38">
            <v>27</v>
          </cell>
          <cell r="AI38">
            <v>18.518518518518519</v>
          </cell>
          <cell r="AL38">
            <v>21</v>
          </cell>
          <cell r="AM38">
            <v>0</v>
          </cell>
          <cell r="AO38">
            <v>6</v>
          </cell>
          <cell r="AP38">
            <v>34</v>
          </cell>
          <cell r="AQ38">
            <v>17.647058823529413</v>
          </cell>
          <cell r="AS38">
            <v>4</v>
          </cell>
          <cell r="AT38">
            <v>34</v>
          </cell>
          <cell r="AU38">
            <v>11.76470588235294</v>
          </cell>
          <cell r="AW38">
            <v>4</v>
          </cell>
          <cell r="AX38">
            <v>67</v>
          </cell>
          <cell r="AY38">
            <v>5.9701492537313428</v>
          </cell>
          <cell r="BB38">
            <v>62</v>
          </cell>
          <cell r="BC38">
            <v>0</v>
          </cell>
          <cell r="BE38">
            <v>1</v>
          </cell>
          <cell r="BF38">
            <v>39</v>
          </cell>
          <cell r="BG38">
            <v>2.5641025641025639</v>
          </cell>
          <cell r="BI38">
            <v>1</v>
          </cell>
          <cell r="BJ38">
            <v>31</v>
          </cell>
          <cell r="BK38">
            <v>3.225806451612903</v>
          </cell>
          <cell r="BM38">
            <v>1</v>
          </cell>
          <cell r="BN38">
            <v>24</v>
          </cell>
          <cell r="BO38">
            <v>4.1666666666666661</v>
          </cell>
          <cell r="BQ38">
            <v>2</v>
          </cell>
          <cell r="BR38">
            <v>57</v>
          </cell>
          <cell r="BS38">
            <v>3.5087719298245612</v>
          </cell>
          <cell r="BU38">
            <v>1</v>
          </cell>
          <cell r="BV38">
            <v>23</v>
          </cell>
          <cell r="BW38">
            <v>4.3478260869565215</v>
          </cell>
          <cell r="BZ38">
            <v>13</v>
          </cell>
          <cell r="CA38">
            <v>0</v>
          </cell>
          <cell r="CC38">
            <v>2</v>
          </cell>
          <cell r="CD38">
            <v>51</v>
          </cell>
          <cell r="CE38">
            <v>3.9215686274509802</v>
          </cell>
          <cell r="CG38">
            <v>36403</v>
          </cell>
          <cell r="CH38">
            <v>75</v>
          </cell>
          <cell r="CI38">
            <v>599</v>
          </cell>
          <cell r="CJ38">
            <v>12.520868113522537</v>
          </cell>
          <cell r="CL38">
            <v>1</v>
          </cell>
          <cell r="CM38">
            <v>18</v>
          </cell>
          <cell r="CN38">
            <v>5.5555555555555554</v>
          </cell>
          <cell r="CP38">
            <v>2</v>
          </cell>
          <cell r="CQ38">
            <v>21</v>
          </cell>
          <cell r="CR38">
            <v>9.5238095238095237</v>
          </cell>
          <cell r="CT38">
            <v>3</v>
          </cell>
          <cell r="CU38">
            <v>11</v>
          </cell>
          <cell r="CV38">
            <v>27.272727272727273</v>
          </cell>
          <cell r="CX38">
            <v>8</v>
          </cell>
          <cell r="CY38">
            <v>37</v>
          </cell>
          <cell r="CZ38">
            <v>21.621621621621621</v>
          </cell>
          <cell r="DB38">
            <v>8</v>
          </cell>
          <cell r="DC38">
            <v>51</v>
          </cell>
          <cell r="DD38">
            <v>15.686274509803923</v>
          </cell>
          <cell r="DF38">
            <v>3</v>
          </cell>
          <cell r="DG38">
            <v>41</v>
          </cell>
          <cell r="DH38">
            <v>7.3170731707317076</v>
          </cell>
          <cell r="DJ38">
            <v>3</v>
          </cell>
          <cell r="DK38">
            <v>27</v>
          </cell>
          <cell r="DL38">
            <v>11.111111111111111</v>
          </cell>
          <cell r="DN38">
            <v>1</v>
          </cell>
          <cell r="DO38">
            <v>21</v>
          </cell>
          <cell r="DP38">
            <v>4.7619047619047619</v>
          </cell>
          <cell r="DR38">
            <v>8</v>
          </cell>
          <cell r="DS38">
            <v>36</v>
          </cell>
          <cell r="DT38">
            <v>22.222222222222221</v>
          </cell>
          <cell r="DV38">
            <v>4</v>
          </cell>
          <cell r="DW38">
            <v>33</v>
          </cell>
          <cell r="DX38">
            <v>12.121212121212121</v>
          </cell>
          <cell r="DZ38">
            <v>13</v>
          </cell>
          <cell r="EA38">
            <v>68</v>
          </cell>
          <cell r="EB38">
            <v>19.117647058823529</v>
          </cell>
          <cell r="ED38">
            <v>1</v>
          </cell>
          <cell r="EE38">
            <v>58</v>
          </cell>
          <cell r="EF38">
            <v>1.7241379310344829</v>
          </cell>
          <cell r="EH38">
            <v>2</v>
          </cell>
          <cell r="EI38">
            <v>37</v>
          </cell>
          <cell r="EJ38">
            <v>5.4054054054054053</v>
          </cell>
          <cell r="EL38">
            <v>4</v>
          </cell>
          <cell r="EM38">
            <v>31</v>
          </cell>
          <cell r="EN38">
            <v>12.903225806451612</v>
          </cell>
          <cell r="EP38">
            <v>4</v>
          </cell>
          <cell r="EQ38">
            <v>23</v>
          </cell>
          <cell r="ER38">
            <v>17.391304347826086</v>
          </cell>
          <cell r="ET38">
            <v>6</v>
          </cell>
          <cell r="EU38">
            <v>53</v>
          </cell>
          <cell r="EV38">
            <v>11.320754716981133</v>
          </cell>
          <cell r="EX38">
            <v>3</v>
          </cell>
          <cell r="EY38">
            <v>21</v>
          </cell>
          <cell r="EZ38">
            <v>14.285714285714286</v>
          </cell>
          <cell r="FC38">
            <v>13</v>
          </cell>
          <cell r="FF38">
            <v>8</v>
          </cell>
          <cell r="FG38">
            <v>51</v>
          </cell>
          <cell r="FH38">
            <v>15.686274509803921</v>
          </cell>
        </row>
        <row r="39">
          <cell r="A39">
            <v>36830</v>
          </cell>
          <cell r="B39">
            <v>37</v>
          </cell>
          <cell r="C39">
            <v>618</v>
          </cell>
          <cell r="D39">
            <v>5.9870550161812295</v>
          </cell>
          <cell r="J39">
            <v>17</v>
          </cell>
          <cell r="K39">
            <v>0</v>
          </cell>
          <cell r="M39">
            <v>2</v>
          </cell>
          <cell r="N39">
            <v>22</v>
          </cell>
          <cell r="O39">
            <v>9.0909090909090917</v>
          </cell>
          <cell r="Q39">
            <v>2</v>
          </cell>
          <cell r="R39">
            <v>13</v>
          </cell>
          <cell r="S39">
            <v>15.384615384615385</v>
          </cell>
          <cell r="U39">
            <v>6</v>
          </cell>
          <cell r="V39">
            <v>38</v>
          </cell>
          <cell r="W39">
            <v>15.789473684210526</v>
          </cell>
          <cell r="Y39">
            <v>1</v>
          </cell>
          <cell r="Z39">
            <v>51</v>
          </cell>
          <cell r="AA39">
            <v>1.9607843137254901</v>
          </cell>
          <cell r="AC39">
            <v>3</v>
          </cell>
          <cell r="AD39">
            <v>43</v>
          </cell>
          <cell r="AE39">
            <v>6.9767441860465116</v>
          </cell>
          <cell r="AG39">
            <v>4</v>
          </cell>
          <cell r="AH39">
            <v>26</v>
          </cell>
          <cell r="AI39">
            <v>15.384615384615385</v>
          </cell>
          <cell r="AL39">
            <v>23</v>
          </cell>
          <cell r="AM39">
            <v>0</v>
          </cell>
          <cell r="AO39">
            <v>5</v>
          </cell>
          <cell r="AP39">
            <v>35</v>
          </cell>
          <cell r="AQ39">
            <v>14.285714285714285</v>
          </cell>
          <cell r="AS39">
            <v>4</v>
          </cell>
          <cell r="AT39">
            <v>34</v>
          </cell>
          <cell r="AU39">
            <v>11.76470588235294</v>
          </cell>
          <cell r="AW39">
            <v>4</v>
          </cell>
          <cell r="AX39">
            <v>66</v>
          </cell>
          <cell r="AY39">
            <v>6.0606060606060606</v>
          </cell>
          <cell r="BB39">
            <v>63</v>
          </cell>
          <cell r="BC39">
            <v>0</v>
          </cell>
          <cell r="BE39">
            <v>1</v>
          </cell>
          <cell r="BF39">
            <v>40</v>
          </cell>
          <cell r="BG39">
            <v>2.5</v>
          </cell>
          <cell r="BI39">
            <v>1</v>
          </cell>
          <cell r="BJ39">
            <v>31</v>
          </cell>
          <cell r="BK39">
            <v>3.225806451612903</v>
          </cell>
          <cell r="BM39">
            <v>2</v>
          </cell>
          <cell r="BN39">
            <v>25</v>
          </cell>
          <cell r="BO39">
            <v>8</v>
          </cell>
          <cell r="BQ39">
            <v>1</v>
          </cell>
          <cell r="BR39">
            <v>58</v>
          </cell>
          <cell r="BS39">
            <v>1.7241379310344827</v>
          </cell>
          <cell r="BU39">
            <v>1</v>
          </cell>
          <cell r="BV39">
            <v>23</v>
          </cell>
          <cell r="BW39">
            <v>4.3478260869565215</v>
          </cell>
          <cell r="BZ39">
            <v>13</v>
          </cell>
          <cell r="CA39">
            <v>0</v>
          </cell>
          <cell r="CC39">
            <v>1</v>
          </cell>
          <cell r="CD39">
            <v>51</v>
          </cell>
          <cell r="CE39">
            <v>1.9607843137254901</v>
          </cell>
          <cell r="CG39">
            <v>36433</v>
          </cell>
          <cell r="CH39">
            <v>82</v>
          </cell>
          <cell r="CI39">
            <v>604</v>
          </cell>
          <cell r="CJ39">
            <v>13.576158940397351</v>
          </cell>
          <cell r="CL39">
            <v>1</v>
          </cell>
          <cell r="CM39">
            <v>16</v>
          </cell>
          <cell r="CN39">
            <v>6.25</v>
          </cell>
          <cell r="CP39">
            <v>2</v>
          </cell>
          <cell r="CQ39">
            <v>21</v>
          </cell>
          <cell r="CR39">
            <v>9.5238095238095237</v>
          </cell>
          <cell r="CT39">
            <v>2</v>
          </cell>
          <cell r="CU39">
            <v>12</v>
          </cell>
          <cell r="CV39">
            <v>16.666666666666664</v>
          </cell>
          <cell r="CX39">
            <v>9</v>
          </cell>
          <cell r="CY39">
            <v>38</v>
          </cell>
          <cell r="CZ39">
            <v>23.684210526315788</v>
          </cell>
          <cell r="DB39">
            <v>8</v>
          </cell>
          <cell r="DC39">
            <v>51</v>
          </cell>
          <cell r="DD39">
            <v>15.686274509803923</v>
          </cell>
          <cell r="DF39">
            <v>6</v>
          </cell>
          <cell r="DG39">
            <v>37</v>
          </cell>
          <cell r="DH39">
            <v>16.216216216216218</v>
          </cell>
          <cell r="DJ39">
            <v>3</v>
          </cell>
          <cell r="DK39">
            <v>27</v>
          </cell>
          <cell r="DL39">
            <v>11.111111111111111</v>
          </cell>
          <cell r="DN39">
            <v>1</v>
          </cell>
          <cell r="DO39">
            <v>21</v>
          </cell>
          <cell r="DP39">
            <v>4.7619047619047619</v>
          </cell>
          <cell r="DR39">
            <v>9</v>
          </cell>
          <cell r="DS39">
            <v>34</v>
          </cell>
          <cell r="DT39">
            <v>26.47058823529412</v>
          </cell>
          <cell r="DV39">
            <v>4</v>
          </cell>
          <cell r="DW39">
            <v>34</v>
          </cell>
          <cell r="DX39">
            <v>11.76470588235294</v>
          </cell>
          <cell r="DZ39">
            <v>13</v>
          </cell>
          <cell r="EA39">
            <v>67</v>
          </cell>
          <cell r="EB39">
            <v>19.402985074626866</v>
          </cell>
          <cell r="ED39">
            <v>2</v>
          </cell>
          <cell r="EE39">
            <v>62</v>
          </cell>
          <cell r="EF39">
            <v>3.225806451612903</v>
          </cell>
          <cell r="EH39">
            <v>2</v>
          </cell>
          <cell r="EI39">
            <v>39</v>
          </cell>
          <cell r="EJ39">
            <v>5.1282051282051277</v>
          </cell>
          <cell r="EL39">
            <v>4</v>
          </cell>
          <cell r="EM39">
            <v>31</v>
          </cell>
          <cell r="EN39">
            <v>12.903225806451612</v>
          </cell>
          <cell r="EP39">
            <v>5</v>
          </cell>
          <cell r="EQ39">
            <v>24</v>
          </cell>
          <cell r="ER39">
            <v>20.833333333333336</v>
          </cell>
          <cell r="ET39">
            <v>9</v>
          </cell>
          <cell r="EU39">
            <v>57</v>
          </cell>
          <cell r="EV39">
            <v>15.789473684210526</v>
          </cell>
          <cell r="EX39">
            <v>3</v>
          </cell>
          <cell r="EY39">
            <v>23</v>
          </cell>
          <cell r="EZ39">
            <v>13.043478260869565</v>
          </cell>
          <cell r="FC39">
            <v>13</v>
          </cell>
          <cell r="FF39">
            <v>8</v>
          </cell>
          <cell r="FG39">
            <v>51</v>
          </cell>
          <cell r="FH39">
            <v>15.686274509803921</v>
          </cell>
        </row>
        <row r="40">
          <cell r="A40">
            <v>36860</v>
          </cell>
          <cell r="B40">
            <v>40</v>
          </cell>
          <cell r="C40">
            <v>611</v>
          </cell>
          <cell r="D40">
            <v>6.5466448445171856</v>
          </cell>
          <cell r="J40">
            <v>17</v>
          </cell>
          <cell r="K40">
            <v>0</v>
          </cell>
          <cell r="M40">
            <v>2</v>
          </cell>
          <cell r="N40">
            <v>21</v>
          </cell>
          <cell r="O40">
            <v>9.5238095238095237</v>
          </cell>
          <cell r="Q40">
            <v>3</v>
          </cell>
          <cell r="R40">
            <v>13</v>
          </cell>
          <cell r="S40">
            <v>23.076923076923077</v>
          </cell>
          <cell r="U40">
            <v>7</v>
          </cell>
          <cell r="V40">
            <v>38</v>
          </cell>
          <cell r="W40">
            <v>18.421052631578945</v>
          </cell>
          <cell r="Z40">
            <v>50</v>
          </cell>
          <cell r="AA40">
            <v>0</v>
          </cell>
          <cell r="AC40">
            <v>4</v>
          </cell>
          <cell r="AD40">
            <v>43</v>
          </cell>
          <cell r="AE40">
            <v>9.3023255813953494</v>
          </cell>
          <cell r="AG40">
            <v>4</v>
          </cell>
          <cell r="AH40">
            <v>25</v>
          </cell>
          <cell r="AI40">
            <v>16</v>
          </cell>
          <cell r="AL40">
            <v>23</v>
          </cell>
          <cell r="AM40">
            <v>0</v>
          </cell>
          <cell r="AO40">
            <v>4</v>
          </cell>
          <cell r="AP40">
            <v>32</v>
          </cell>
          <cell r="AQ40">
            <v>12.5</v>
          </cell>
          <cell r="AS40">
            <v>4</v>
          </cell>
          <cell r="AT40">
            <v>34</v>
          </cell>
          <cell r="AU40">
            <v>11.76470588235294</v>
          </cell>
          <cell r="AW40">
            <v>4</v>
          </cell>
          <cell r="AX40">
            <v>68</v>
          </cell>
          <cell r="AY40">
            <v>5.8823529411764701</v>
          </cell>
          <cell r="BB40">
            <v>62</v>
          </cell>
          <cell r="BC40">
            <v>0</v>
          </cell>
          <cell r="BE40">
            <v>1</v>
          </cell>
          <cell r="BF40">
            <v>42</v>
          </cell>
          <cell r="BG40">
            <v>2.3809523809523809</v>
          </cell>
          <cell r="BI40">
            <v>1</v>
          </cell>
          <cell r="BJ40">
            <v>30</v>
          </cell>
          <cell r="BK40">
            <v>3.3333333333333335</v>
          </cell>
          <cell r="BM40">
            <v>3</v>
          </cell>
          <cell r="BN40">
            <v>25</v>
          </cell>
          <cell r="BO40">
            <v>12</v>
          </cell>
          <cell r="BQ40">
            <v>3</v>
          </cell>
          <cell r="BR40">
            <v>60</v>
          </cell>
          <cell r="BS40">
            <v>5</v>
          </cell>
          <cell r="BV40">
            <v>21</v>
          </cell>
          <cell r="BW40">
            <v>0</v>
          </cell>
          <cell r="BZ40">
            <v>12</v>
          </cell>
          <cell r="CA40">
            <v>0</v>
          </cell>
          <cell r="CC40" t="str">
            <v/>
          </cell>
          <cell r="CD40">
            <v>50</v>
          </cell>
          <cell r="CE40">
            <v>0</v>
          </cell>
          <cell r="CG40">
            <v>36464</v>
          </cell>
          <cell r="CH40">
            <v>95</v>
          </cell>
          <cell r="CI40">
            <v>618</v>
          </cell>
          <cell r="CJ40">
            <v>15.372168284789645</v>
          </cell>
          <cell r="CL40">
            <v>1</v>
          </cell>
          <cell r="CM40">
            <v>17</v>
          </cell>
          <cell r="CN40">
            <v>5.8823529411764701</v>
          </cell>
          <cell r="CP40">
            <v>4</v>
          </cell>
          <cell r="CQ40">
            <v>22</v>
          </cell>
          <cell r="CR40">
            <v>18.181818181818183</v>
          </cell>
          <cell r="CT40">
            <v>3</v>
          </cell>
          <cell r="CU40">
            <v>13</v>
          </cell>
          <cell r="CV40">
            <v>23.076923076923077</v>
          </cell>
          <cell r="CX40">
            <v>11</v>
          </cell>
          <cell r="CY40">
            <v>38</v>
          </cell>
          <cell r="CZ40">
            <v>28.947368421052634</v>
          </cell>
          <cell r="DB40">
            <v>8</v>
          </cell>
          <cell r="DC40">
            <v>51</v>
          </cell>
          <cell r="DD40">
            <v>15.686274509803923</v>
          </cell>
          <cell r="DF40">
            <v>8</v>
          </cell>
          <cell r="DG40">
            <v>43</v>
          </cell>
          <cell r="DH40">
            <v>18.604651162790699</v>
          </cell>
          <cell r="DJ40">
            <v>5</v>
          </cell>
          <cell r="DK40">
            <v>26</v>
          </cell>
          <cell r="DL40">
            <v>19.230769230769234</v>
          </cell>
          <cell r="DN40">
            <v>1</v>
          </cell>
          <cell r="DO40">
            <v>23</v>
          </cell>
          <cell r="DP40">
            <v>4.3478260869565215</v>
          </cell>
          <cell r="DR40">
            <v>9</v>
          </cell>
          <cell r="DS40">
            <v>35</v>
          </cell>
          <cell r="DT40">
            <v>25.714285714285715</v>
          </cell>
          <cell r="DV40">
            <v>6</v>
          </cell>
          <cell r="DW40">
            <v>34</v>
          </cell>
          <cell r="DX40">
            <v>17.647058823529409</v>
          </cell>
          <cell r="DZ40">
            <v>13</v>
          </cell>
          <cell r="EA40">
            <v>66</v>
          </cell>
          <cell r="EB40">
            <v>19.696969696969695</v>
          </cell>
          <cell r="ED40">
            <v>2</v>
          </cell>
          <cell r="EE40">
            <v>63</v>
          </cell>
          <cell r="EF40">
            <v>3.1746031746031744</v>
          </cell>
          <cell r="EH40">
            <v>2</v>
          </cell>
          <cell r="EI40">
            <v>40</v>
          </cell>
          <cell r="EJ40">
            <v>5</v>
          </cell>
          <cell r="EL40">
            <v>4</v>
          </cell>
          <cell r="EM40">
            <v>31</v>
          </cell>
          <cell r="EN40">
            <v>12.903225806451612</v>
          </cell>
          <cell r="EP40">
            <v>5</v>
          </cell>
          <cell r="EQ40">
            <v>25</v>
          </cell>
          <cell r="ER40">
            <v>20</v>
          </cell>
          <cell r="ET40">
            <v>11</v>
          </cell>
          <cell r="EU40">
            <v>58</v>
          </cell>
          <cell r="EV40">
            <v>18.96551724137931</v>
          </cell>
          <cell r="EX40">
            <v>3</v>
          </cell>
          <cell r="EY40">
            <v>23</v>
          </cell>
          <cell r="EZ40">
            <v>13.043478260869565</v>
          </cell>
          <cell r="FC40">
            <v>13</v>
          </cell>
          <cell r="FF40">
            <v>8</v>
          </cell>
          <cell r="FG40">
            <v>51</v>
          </cell>
          <cell r="FH40">
            <v>15.686274509803921</v>
          </cell>
        </row>
        <row r="41">
          <cell r="A41">
            <v>36891</v>
          </cell>
          <cell r="B41">
            <v>39</v>
          </cell>
          <cell r="C41">
            <v>606</v>
          </cell>
          <cell r="D41">
            <v>6.435643564356436</v>
          </cell>
          <cell r="J41">
            <v>18</v>
          </cell>
          <cell r="K41">
            <v>0</v>
          </cell>
          <cell r="M41">
            <v>2</v>
          </cell>
          <cell r="N41">
            <v>20</v>
          </cell>
          <cell r="O41">
            <v>10</v>
          </cell>
          <cell r="Q41">
            <v>3</v>
          </cell>
          <cell r="R41">
            <v>14</v>
          </cell>
          <cell r="S41">
            <v>21.428571428571427</v>
          </cell>
          <cell r="U41">
            <v>6</v>
          </cell>
          <cell r="V41">
            <v>38</v>
          </cell>
          <cell r="W41">
            <v>15.789473684210526</v>
          </cell>
          <cell r="Z41">
            <v>49</v>
          </cell>
          <cell r="AA41">
            <v>0</v>
          </cell>
          <cell r="AC41">
            <v>3</v>
          </cell>
          <cell r="AD41">
            <v>41</v>
          </cell>
          <cell r="AE41">
            <v>7.3170731707317067</v>
          </cell>
          <cell r="AG41">
            <v>3</v>
          </cell>
          <cell r="AH41">
            <v>24</v>
          </cell>
          <cell r="AI41">
            <v>12.5</v>
          </cell>
          <cell r="AL41">
            <v>23</v>
          </cell>
          <cell r="AM41">
            <v>0</v>
          </cell>
          <cell r="AO41">
            <v>3</v>
          </cell>
          <cell r="AP41">
            <v>32</v>
          </cell>
          <cell r="AQ41">
            <v>9.375</v>
          </cell>
          <cell r="AS41">
            <v>5</v>
          </cell>
          <cell r="AT41">
            <v>33</v>
          </cell>
          <cell r="AU41">
            <v>15.151515151515152</v>
          </cell>
          <cell r="AW41">
            <v>6</v>
          </cell>
          <cell r="AX41">
            <v>67</v>
          </cell>
          <cell r="AY41">
            <v>8.9552238805970141</v>
          </cell>
          <cell r="BB41">
            <v>59</v>
          </cell>
          <cell r="BC41">
            <v>0</v>
          </cell>
          <cell r="BE41">
            <v>1</v>
          </cell>
          <cell r="BF41">
            <v>42</v>
          </cell>
          <cell r="BG41">
            <v>2.3809523809523809</v>
          </cell>
          <cell r="BI41">
            <v>1</v>
          </cell>
          <cell r="BJ41">
            <v>30</v>
          </cell>
          <cell r="BK41">
            <v>3.3333333333333335</v>
          </cell>
          <cell r="BM41">
            <v>3</v>
          </cell>
          <cell r="BN41">
            <v>27</v>
          </cell>
          <cell r="BO41">
            <v>11.111111111111111</v>
          </cell>
          <cell r="BQ41">
            <v>3</v>
          </cell>
          <cell r="BR41">
            <v>61</v>
          </cell>
          <cell r="BS41">
            <v>4.918032786885246</v>
          </cell>
          <cell r="BV41">
            <v>21</v>
          </cell>
          <cell r="BW41">
            <v>0</v>
          </cell>
          <cell r="BZ41">
            <v>12</v>
          </cell>
          <cell r="CA41">
            <v>0</v>
          </cell>
          <cell r="CC41" t="str">
            <v/>
          </cell>
          <cell r="CD41">
            <v>49</v>
          </cell>
          <cell r="CE41">
            <v>0</v>
          </cell>
          <cell r="CG41">
            <v>36494</v>
          </cell>
          <cell r="CH41">
            <v>97</v>
          </cell>
          <cell r="CI41">
            <v>611</v>
          </cell>
          <cell r="CJ41">
            <v>15.875613747954173</v>
          </cell>
          <cell r="CL41">
            <v>1</v>
          </cell>
          <cell r="CM41">
            <v>17</v>
          </cell>
          <cell r="CN41">
            <v>5.8823529411764701</v>
          </cell>
          <cell r="CP41">
            <v>4</v>
          </cell>
          <cell r="CQ41">
            <v>21</v>
          </cell>
          <cell r="CR41">
            <v>19.047619047619047</v>
          </cell>
          <cell r="CT41">
            <v>3</v>
          </cell>
          <cell r="CU41">
            <v>13</v>
          </cell>
          <cell r="CV41">
            <v>23.076923076923077</v>
          </cell>
          <cell r="CX41">
            <v>15</v>
          </cell>
          <cell r="CY41">
            <v>38</v>
          </cell>
          <cell r="CZ41">
            <v>39.473684210526315</v>
          </cell>
          <cell r="DB41">
            <v>7</v>
          </cell>
          <cell r="DC41">
            <v>50</v>
          </cell>
          <cell r="DD41">
            <v>14</v>
          </cell>
          <cell r="DF41">
            <v>8</v>
          </cell>
          <cell r="DG41">
            <v>43</v>
          </cell>
          <cell r="DH41">
            <v>18.604651162790699</v>
          </cell>
          <cell r="DJ41">
            <v>6</v>
          </cell>
          <cell r="DK41">
            <v>25</v>
          </cell>
          <cell r="DL41">
            <v>24</v>
          </cell>
          <cell r="DN41">
            <v>2</v>
          </cell>
          <cell r="DO41">
            <v>23</v>
          </cell>
          <cell r="DP41">
            <v>8.695652173913043</v>
          </cell>
          <cell r="DR41">
            <v>8</v>
          </cell>
          <cell r="DS41">
            <v>32</v>
          </cell>
          <cell r="DT41">
            <v>25</v>
          </cell>
          <cell r="DV41">
            <v>6</v>
          </cell>
          <cell r="DW41">
            <v>34</v>
          </cell>
          <cell r="DX41">
            <v>17.647058823529409</v>
          </cell>
          <cell r="DZ41">
            <v>14</v>
          </cell>
          <cell r="EA41">
            <v>68</v>
          </cell>
          <cell r="EB41">
            <v>20.588235294117649</v>
          </cell>
          <cell r="ED41">
            <v>2</v>
          </cell>
          <cell r="EE41">
            <v>62</v>
          </cell>
          <cell r="EF41">
            <v>3.225806451612903</v>
          </cell>
          <cell r="EH41">
            <v>2</v>
          </cell>
          <cell r="EI41">
            <v>42</v>
          </cell>
          <cell r="EJ41">
            <v>4.7619047619047619</v>
          </cell>
          <cell r="EL41">
            <v>4</v>
          </cell>
          <cell r="EM41">
            <v>30</v>
          </cell>
          <cell r="EN41">
            <v>13.333333333333332</v>
          </cell>
          <cell r="EP41">
            <v>5</v>
          </cell>
          <cell r="EQ41">
            <v>25</v>
          </cell>
          <cell r="ER41">
            <v>20</v>
          </cell>
          <cell r="ET41">
            <v>9</v>
          </cell>
          <cell r="EU41">
            <v>60</v>
          </cell>
          <cell r="EV41">
            <v>15</v>
          </cell>
          <cell r="EX41">
            <v>2</v>
          </cell>
          <cell r="EY41">
            <v>21</v>
          </cell>
          <cell r="EZ41">
            <v>9.5238095238095237</v>
          </cell>
          <cell r="FC41">
            <v>12</v>
          </cell>
          <cell r="FF41">
            <v>7</v>
          </cell>
          <cell r="FG41">
            <v>50</v>
          </cell>
          <cell r="FH41">
            <v>14.000000000000002</v>
          </cell>
        </row>
        <row r="42">
          <cell r="A42">
            <v>36922</v>
          </cell>
          <cell r="B42">
            <v>43</v>
          </cell>
          <cell r="C42">
            <v>602</v>
          </cell>
          <cell r="D42">
            <v>7.1428571428571423</v>
          </cell>
          <cell r="J42">
            <v>18</v>
          </cell>
          <cell r="K42">
            <v>0</v>
          </cell>
          <cell r="M42">
            <v>2</v>
          </cell>
          <cell r="N42">
            <v>20</v>
          </cell>
          <cell r="O42">
            <v>10</v>
          </cell>
          <cell r="Q42">
            <v>3</v>
          </cell>
          <cell r="R42">
            <v>14</v>
          </cell>
          <cell r="S42">
            <v>21.428571428571427</v>
          </cell>
          <cell r="U42">
            <v>5</v>
          </cell>
          <cell r="V42">
            <v>36</v>
          </cell>
          <cell r="W42">
            <v>13.888888888888889</v>
          </cell>
          <cell r="Z42">
            <v>49</v>
          </cell>
          <cell r="AA42">
            <v>0</v>
          </cell>
          <cell r="AC42">
            <v>3</v>
          </cell>
          <cell r="AD42">
            <v>42</v>
          </cell>
          <cell r="AE42">
            <v>7.1428571428571423</v>
          </cell>
          <cell r="AG42">
            <v>5</v>
          </cell>
          <cell r="AH42">
            <v>23</v>
          </cell>
          <cell r="AI42">
            <v>21.739130434782609</v>
          </cell>
          <cell r="AL42">
            <v>23</v>
          </cell>
          <cell r="AM42">
            <v>0</v>
          </cell>
          <cell r="AO42">
            <v>3</v>
          </cell>
          <cell r="AP42">
            <v>32</v>
          </cell>
          <cell r="AQ42">
            <v>9.375</v>
          </cell>
          <cell r="AS42">
            <v>6</v>
          </cell>
          <cell r="AT42">
            <v>33</v>
          </cell>
          <cell r="AU42">
            <v>18.181818181818183</v>
          </cell>
          <cell r="AW42">
            <v>7</v>
          </cell>
          <cell r="AX42">
            <v>67</v>
          </cell>
          <cell r="AY42">
            <v>10.44776119402985</v>
          </cell>
          <cell r="BB42">
            <v>59</v>
          </cell>
          <cell r="BC42">
            <v>0</v>
          </cell>
          <cell r="BE42">
            <v>1</v>
          </cell>
          <cell r="BF42">
            <v>42</v>
          </cell>
          <cell r="BG42">
            <v>2.3809523809523809</v>
          </cell>
          <cell r="BI42">
            <v>1</v>
          </cell>
          <cell r="BJ42">
            <v>30</v>
          </cell>
          <cell r="BK42">
            <v>3.3333333333333335</v>
          </cell>
          <cell r="BM42">
            <v>2</v>
          </cell>
          <cell r="BN42">
            <v>27</v>
          </cell>
          <cell r="BO42">
            <v>7.4074074074074066</v>
          </cell>
          <cell r="BQ42">
            <v>4</v>
          </cell>
          <cell r="BR42">
            <v>59</v>
          </cell>
          <cell r="BS42">
            <v>6.7796610169491522</v>
          </cell>
          <cell r="BU42">
            <v>1</v>
          </cell>
          <cell r="BV42">
            <v>21</v>
          </cell>
          <cell r="BW42">
            <v>4.7619047619047619</v>
          </cell>
          <cell r="BZ42">
            <v>12</v>
          </cell>
          <cell r="CA42">
            <v>0</v>
          </cell>
          <cell r="CC42" t="str">
            <v/>
          </cell>
          <cell r="CD42">
            <v>49</v>
          </cell>
          <cell r="CE42">
            <v>0</v>
          </cell>
          <cell r="CG42">
            <v>36525</v>
          </cell>
          <cell r="CH42">
            <v>97</v>
          </cell>
          <cell r="CI42">
            <v>606</v>
          </cell>
          <cell r="CJ42">
            <v>16.006600660066006</v>
          </cell>
          <cell r="CL42">
            <v>1</v>
          </cell>
          <cell r="CM42">
            <v>18</v>
          </cell>
          <cell r="CN42">
            <v>5.5555555555555554</v>
          </cell>
          <cell r="CP42">
            <v>4</v>
          </cell>
          <cell r="CQ42">
            <v>20</v>
          </cell>
          <cell r="CR42">
            <v>20</v>
          </cell>
          <cell r="CT42">
            <v>3</v>
          </cell>
          <cell r="CU42">
            <v>14</v>
          </cell>
          <cell r="CV42">
            <v>21.428571428571427</v>
          </cell>
          <cell r="CX42">
            <v>15</v>
          </cell>
          <cell r="CY42">
            <v>38</v>
          </cell>
          <cell r="CZ42">
            <v>39.473684210526315</v>
          </cell>
          <cell r="DB42">
            <v>8</v>
          </cell>
          <cell r="DC42">
            <v>49</v>
          </cell>
          <cell r="DD42">
            <v>16.326530612244898</v>
          </cell>
          <cell r="DF42">
            <v>8</v>
          </cell>
          <cell r="DG42">
            <v>41</v>
          </cell>
          <cell r="DH42">
            <v>19.512195121951219</v>
          </cell>
          <cell r="DJ42">
            <v>7</v>
          </cell>
          <cell r="DK42">
            <v>24</v>
          </cell>
          <cell r="DL42">
            <v>29.166666666666668</v>
          </cell>
          <cell r="DN42">
            <v>1</v>
          </cell>
          <cell r="DO42">
            <v>23</v>
          </cell>
          <cell r="DP42">
            <v>4.3478260869565215</v>
          </cell>
          <cell r="DR42">
            <v>6</v>
          </cell>
          <cell r="DS42">
            <v>32</v>
          </cell>
          <cell r="DT42">
            <v>18.75</v>
          </cell>
          <cell r="DV42">
            <v>6</v>
          </cell>
          <cell r="DW42">
            <v>33</v>
          </cell>
          <cell r="DX42">
            <v>18.181818181818183</v>
          </cell>
          <cell r="DZ42">
            <v>14</v>
          </cell>
          <cell r="EA42">
            <v>67</v>
          </cell>
          <cell r="EB42">
            <v>20.895522388059703</v>
          </cell>
          <cell r="ED42">
            <v>3</v>
          </cell>
          <cell r="EE42">
            <v>59</v>
          </cell>
          <cell r="EF42">
            <v>5.0847457627118642</v>
          </cell>
          <cell r="EH42">
            <v>4</v>
          </cell>
          <cell r="EI42">
            <v>42</v>
          </cell>
          <cell r="EJ42">
            <v>9.5238095238095237</v>
          </cell>
          <cell r="EL42">
            <v>4</v>
          </cell>
          <cell r="EM42">
            <v>30</v>
          </cell>
          <cell r="EN42">
            <v>13.333333333333332</v>
          </cell>
          <cell r="EP42">
            <v>4</v>
          </cell>
          <cell r="EQ42">
            <v>27</v>
          </cell>
          <cell r="ER42">
            <v>14.814814814814817</v>
          </cell>
          <cell r="ET42">
            <v>8</v>
          </cell>
          <cell r="EU42">
            <v>61</v>
          </cell>
          <cell r="EV42">
            <v>13.114754098360656</v>
          </cell>
          <cell r="EX42">
            <v>2</v>
          </cell>
          <cell r="EY42">
            <v>21</v>
          </cell>
          <cell r="EZ42">
            <v>9.5238095238095237</v>
          </cell>
          <cell r="FC42">
            <v>12</v>
          </cell>
          <cell r="FF42">
            <v>8</v>
          </cell>
          <cell r="FG42">
            <v>49</v>
          </cell>
          <cell r="FH42">
            <v>16.326530612244898</v>
          </cell>
        </row>
        <row r="43">
          <cell r="A43">
            <v>36950</v>
          </cell>
          <cell r="B43">
            <v>46</v>
          </cell>
          <cell r="C43">
            <v>609</v>
          </cell>
          <cell r="D43">
            <v>7.5533661740558298</v>
          </cell>
          <cell r="J43">
            <v>18</v>
          </cell>
          <cell r="K43">
            <v>0</v>
          </cell>
          <cell r="M43">
            <v>3</v>
          </cell>
          <cell r="N43">
            <v>22</v>
          </cell>
          <cell r="O43">
            <v>13.636363636363635</v>
          </cell>
          <cell r="Q43">
            <v>3</v>
          </cell>
          <cell r="R43">
            <v>15</v>
          </cell>
          <cell r="S43">
            <v>20</v>
          </cell>
          <cell r="U43">
            <v>7</v>
          </cell>
          <cell r="V43">
            <v>37</v>
          </cell>
          <cell r="W43">
            <v>18.918918918918919</v>
          </cell>
          <cell r="Z43">
            <v>49</v>
          </cell>
          <cell r="AA43">
            <v>0</v>
          </cell>
          <cell r="AC43">
            <v>2</v>
          </cell>
          <cell r="AD43">
            <v>42</v>
          </cell>
          <cell r="AE43">
            <v>4.7619047619047619</v>
          </cell>
          <cell r="AG43">
            <v>5</v>
          </cell>
          <cell r="AH43">
            <v>23</v>
          </cell>
          <cell r="AI43">
            <v>21.739130434782609</v>
          </cell>
          <cell r="AL43">
            <v>23</v>
          </cell>
          <cell r="AM43">
            <v>0</v>
          </cell>
          <cell r="AO43">
            <v>2</v>
          </cell>
          <cell r="AP43">
            <v>31</v>
          </cell>
          <cell r="AQ43">
            <v>6.4516129032258061</v>
          </cell>
          <cell r="AS43">
            <v>7</v>
          </cell>
          <cell r="AT43">
            <v>33</v>
          </cell>
          <cell r="AU43">
            <v>21.212121212121211</v>
          </cell>
          <cell r="AW43">
            <v>8</v>
          </cell>
          <cell r="AX43">
            <v>69</v>
          </cell>
          <cell r="AY43">
            <v>11.594202898550725</v>
          </cell>
          <cell r="BB43">
            <v>58</v>
          </cell>
          <cell r="BC43">
            <v>0</v>
          </cell>
          <cell r="BE43">
            <v>1</v>
          </cell>
          <cell r="BF43">
            <v>41</v>
          </cell>
          <cell r="BG43">
            <v>2.4390243902439024</v>
          </cell>
          <cell r="BI43">
            <v>1</v>
          </cell>
          <cell r="BJ43">
            <v>30</v>
          </cell>
          <cell r="BK43">
            <v>3.3333333333333335</v>
          </cell>
          <cell r="BM43">
            <v>2</v>
          </cell>
          <cell r="BN43">
            <v>29</v>
          </cell>
          <cell r="BO43">
            <v>6.8965517241379306</v>
          </cell>
          <cell r="BQ43">
            <v>4</v>
          </cell>
          <cell r="BR43">
            <v>60</v>
          </cell>
          <cell r="BS43">
            <v>6.666666666666667</v>
          </cell>
          <cell r="BU43">
            <v>1</v>
          </cell>
          <cell r="BV43">
            <v>20</v>
          </cell>
          <cell r="BW43">
            <v>5</v>
          </cell>
          <cell r="BZ43">
            <v>13</v>
          </cell>
          <cell r="CA43">
            <v>0</v>
          </cell>
          <cell r="CC43" t="str">
            <v/>
          </cell>
          <cell r="CD43">
            <v>49</v>
          </cell>
          <cell r="CE43">
            <v>0</v>
          </cell>
          <cell r="CG43">
            <v>36556</v>
          </cell>
          <cell r="CH43">
            <v>95</v>
          </cell>
          <cell r="CI43">
            <v>602</v>
          </cell>
          <cell r="CJ43">
            <v>15.780730897009969</v>
          </cell>
          <cell r="CL43">
            <v>1</v>
          </cell>
          <cell r="CM43">
            <v>18</v>
          </cell>
          <cell r="CN43">
            <v>5.5555555555555554</v>
          </cell>
          <cell r="CP43">
            <v>5</v>
          </cell>
          <cell r="CQ43">
            <v>20</v>
          </cell>
          <cell r="CR43">
            <v>25</v>
          </cell>
          <cell r="CT43">
            <v>3</v>
          </cell>
          <cell r="CU43">
            <v>14</v>
          </cell>
          <cell r="CV43">
            <v>21.428571428571427</v>
          </cell>
          <cell r="CX43">
            <v>13</v>
          </cell>
          <cell r="CY43">
            <v>36</v>
          </cell>
          <cell r="CZ43">
            <v>36.111111111111107</v>
          </cell>
          <cell r="DB43">
            <v>8</v>
          </cell>
          <cell r="DC43">
            <v>49</v>
          </cell>
          <cell r="DD43">
            <v>16.326530612244898</v>
          </cell>
          <cell r="DF43">
            <v>8</v>
          </cell>
          <cell r="DG43">
            <v>42</v>
          </cell>
          <cell r="DH43">
            <v>19.047619047619047</v>
          </cell>
          <cell r="DJ43">
            <v>6</v>
          </cell>
          <cell r="DK43">
            <v>23</v>
          </cell>
          <cell r="DL43">
            <v>26.086956521739129</v>
          </cell>
          <cell r="DN43">
            <v>2</v>
          </cell>
          <cell r="DO43">
            <v>23</v>
          </cell>
          <cell r="DP43">
            <v>8.695652173913043</v>
          </cell>
          <cell r="DR43">
            <v>5</v>
          </cell>
          <cell r="DS43">
            <v>32</v>
          </cell>
          <cell r="DT43">
            <v>15.625</v>
          </cell>
          <cell r="DV43">
            <v>8</v>
          </cell>
          <cell r="DW43">
            <v>33</v>
          </cell>
          <cell r="DX43">
            <v>24.242424242424242</v>
          </cell>
          <cell r="DZ43">
            <v>13</v>
          </cell>
          <cell r="EA43">
            <v>67</v>
          </cell>
          <cell r="EB43">
            <v>19.402985074626866</v>
          </cell>
          <cell r="ED43">
            <v>3</v>
          </cell>
          <cell r="EE43">
            <v>59</v>
          </cell>
          <cell r="EF43">
            <v>5.0847457627118642</v>
          </cell>
          <cell r="EH43">
            <v>3</v>
          </cell>
          <cell r="EI43">
            <v>42</v>
          </cell>
          <cell r="EJ43">
            <v>7.1428571428571432</v>
          </cell>
          <cell r="EL43">
            <v>6</v>
          </cell>
          <cell r="EM43">
            <v>30</v>
          </cell>
          <cell r="EN43">
            <v>20</v>
          </cell>
          <cell r="EP43">
            <v>3</v>
          </cell>
          <cell r="EQ43">
            <v>27</v>
          </cell>
          <cell r="ER43">
            <v>11.111111111111111</v>
          </cell>
          <cell r="ET43">
            <v>7</v>
          </cell>
          <cell r="EU43">
            <v>59</v>
          </cell>
          <cell r="EV43">
            <v>11.864406779661017</v>
          </cell>
          <cell r="EX43">
            <v>2</v>
          </cell>
          <cell r="EY43">
            <v>21</v>
          </cell>
          <cell r="EZ43">
            <v>9.5238095238095237</v>
          </cell>
          <cell r="FC43">
            <v>12</v>
          </cell>
          <cell r="FF43">
            <v>8</v>
          </cell>
          <cell r="FG43">
            <v>49</v>
          </cell>
          <cell r="FH43">
            <v>16.326530612244898</v>
          </cell>
        </row>
        <row r="44">
          <cell r="A44">
            <v>36981</v>
          </cell>
          <cell r="B44">
            <v>45</v>
          </cell>
          <cell r="C44">
            <v>635</v>
          </cell>
          <cell r="D44">
            <v>7.0866141732283463</v>
          </cell>
          <cell r="J44">
            <v>17</v>
          </cell>
          <cell r="K44">
            <v>0</v>
          </cell>
          <cell r="M44">
            <v>3</v>
          </cell>
          <cell r="N44">
            <v>24</v>
          </cell>
          <cell r="O44">
            <v>12.5</v>
          </cell>
          <cell r="Q44">
            <v>3</v>
          </cell>
          <cell r="R44">
            <v>16</v>
          </cell>
          <cell r="S44">
            <v>18.75</v>
          </cell>
          <cell r="U44">
            <v>6</v>
          </cell>
          <cell r="V44">
            <v>39</v>
          </cell>
          <cell r="W44">
            <v>15.384615384615385</v>
          </cell>
          <cell r="Z44">
            <v>51</v>
          </cell>
          <cell r="AA44">
            <v>0</v>
          </cell>
          <cell r="AC44">
            <v>3</v>
          </cell>
          <cell r="AD44">
            <v>42</v>
          </cell>
          <cell r="AE44">
            <v>7.1428571428571423</v>
          </cell>
          <cell r="AG44">
            <v>5</v>
          </cell>
          <cell r="AH44">
            <v>26</v>
          </cell>
          <cell r="AI44">
            <v>19.230769230769234</v>
          </cell>
          <cell r="AL44">
            <v>22</v>
          </cell>
          <cell r="AM44">
            <v>0</v>
          </cell>
          <cell r="AO44">
            <v>2</v>
          </cell>
          <cell r="AP44">
            <v>37</v>
          </cell>
          <cell r="AQ44">
            <v>5.4054054054054053</v>
          </cell>
          <cell r="AS44">
            <v>7</v>
          </cell>
          <cell r="AT44">
            <v>33</v>
          </cell>
          <cell r="AU44">
            <v>21.212121212121211</v>
          </cell>
          <cell r="AW44">
            <v>5</v>
          </cell>
          <cell r="AX44">
            <v>67</v>
          </cell>
          <cell r="AY44">
            <v>7.4626865671641784</v>
          </cell>
          <cell r="BB44">
            <v>61</v>
          </cell>
          <cell r="BC44">
            <v>0</v>
          </cell>
          <cell r="BE44">
            <v>1</v>
          </cell>
          <cell r="BF44">
            <v>42</v>
          </cell>
          <cell r="BG44">
            <v>2.3809523809523809</v>
          </cell>
          <cell r="BI44">
            <v>2</v>
          </cell>
          <cell r="BJ44">
            <v>30</v>
          </cell>
          <cell r="BK44">
            <v>6.666666666666667</v>
          </cell>
          <cell r="BM44">
            <v>2</v>
          </cell>
          <cell r="BN44">
            <v>30</v>
          </cell>
          <cell r="BO44">
            <v>6.666666666666667</v>
          </cell>
          <cell r="BQ44">
            <v>5</v>
          </cell>
          <cell r="BR44">
            <v>66</v>
          </cell>
          <cell r="BS44">
            <v>7.5757575757575761</v>
          </cell>
          <cell r="BU44">
            <v>1</v>
          </cell>
          <cell r="BV44">
            <v>20</v>
          </cell>
          <cell r="BW44">
            <v>5</v>
          </cell>
          <cell r="BZ44">
            <v>15</v>
          </cell>
          <cell r="CA44">
            <v>0</v>
          </cell>
          <cell r="CC44" t="str">
            <v/>
          </cell>
          <cell r="CD44">
            <v>51</v>
          </cell>
          <cell r="CE44">
            <v>0</v>
          </cell>
          <cell r="CG44">
            <v>36585</v>
          </cell>
          <cell r="CH44">
            <v>92</v>
          </cell>
          <cell r="CI44">
            <v>609</v>
          </cell>
          <cell r="CJ44">
            <v>15.106732348111658</v>
          </cell>
          <cell r="CL44">
            <v>1</v>
          </cell>
          <cell r="CM44">
            <v>18</v>
          </cell>
          <cell r="CN44">
            <v>5.5555555555555554</v>
          </cell>
          <cell r="CP44">
            <v>5</v>
          </cell>
          <cell r="CQ44">
            <v>22</v>
          </cell>
          <cell r="CR44">
            <v>22.727272727272727</v>
          </cell>
          <cell r="CT44">
            <v>3</v>
          </cell>
          <cell r="CU44">
            <v>15</v>
          </cell>
          <cell r="CV44">
            <v>20</v>
          </cell>
          <cell r="CX44">
            <v>13</v>
          </cell>
          <cell r="CY44">
            <v>37</v>
          </cell>
          <cell r="CZ44">
            <v>35.135135135135137</v>
          </cell>
          <cell r="DB44">
            <v>7</v>
          </cell>
          <cell r="DC44">
            <v>49</v>
          </cell>
          <cell r="DD44">
            <v>14.285714285714286</v>
          </cell>
          <cell r="DF44">
            <v>7</v>
          </cell>
          <cell r="DG44">
            <v>42</v>
          </cell>
          <cell r="DH44">
            <v>16.666666666666664</v>
          </cell>
          <cell r="DJ44">
            <v>4</v>
          </cell>
          <cell r="DK44">
            <v>23</v>
          </cell>
          <cell r="DL44">
            <v>17.391304347826086</v>
          </cell>
          <cell r="DN44">
            <v>1</v>
          </cell>
          <cell r="DO44">
            <v>23</v>
          </cell>
          <cell r="DP44">
            <v>4.3478260869565215</v>
          </cell>
          <cell r="DR44">
            <v>7</v>
          </cell>
          <cell r="DS44">
            <v>31</v>
          </cell>
          <cell r="DT44">
            <v>22.580645161290324</v>
          </cell>
          <cell r="DV44">
            <v>10</v>
          </cell>
          <cell r="DW44">
            <v>33</v>
          </cell>
          <cell r="DX44">
            <v>30.303030303030305</v>
          </cell>
          <cell r="DZ44">
            <v>12</v>
          </cell>
          <cell r="EA44">
            <v>69</v>
          </cell>
          <cell r="EB44">
            <v>17.391304347826086</v>
          </cell>
          <cell r="ED44">
            <v>3</v>
          </cell>
          <cell r="EE44">
            <v>58</v>
          </cell>
          <cell r="EF44">
            <v>5.1724137931034484</v>
          </cell>
          <cell r="EH44">
            <v>3</v>
          </cell>
          <cell r="EI44">
            <v>41</v>
          </cell>
          <cell r="EJ44">
            <v>7.3170731707317076</v>
          </cell>
          <cell r="EL44">
            <v>7</v>
          </cell>
          <cell r="EM44">
            <v>30</v>
          </cell>
          <cell r="EN44">
            <v>23.333333333333336</v>
          </cell>
          <cell r="EP44">
            <v>1</v>
          </cell>
          <cell r="EQ44">
            <v>29</v>
          </cell>
          <cell r="ER44">
            <v>3.4482758620689657</v>
          </cell>
          <cell r="ET44">
            <v>7</v>
          </cell>
          <cell r="EU44">
            <v>60</v>
          </cell>
          <cell r="EV44">
            <v>11.666666666666668</v>
          </cell>
          <cell r="EX44">
            <v>2</v>
          </cell>
          <cell r="EY44">
            <v>20</v>
          </cell>
          <cell r="EZ44">
            <v>10</v>
          </cell>
          <cell r="FC44">
            <v>13</v>
          </cell>
          <cell r="FF44">
            <v>7</v>
          </cell>
          <cell r="FG44">
            <v>49</v>
          </cell>
          <cell r="FH44">
            <v>14.285714285714285</v>
          </cell>
        </row>
        <row r="45">
          <cell r="A45">
            <v>37011</v>
          </cell>
          <cell r="B45">
            <v>46</v>
          </cell>
          <cell r="C45">
            <v>629</v>
          </cell>
          <cell r="D45">
            <v>7.3131955484896665</v>
          </cell>
          <cell r="J45">
            <v>16</v>
          </cell>
          <cell r="K45">
            <v>0</v>
          </cell>
          <cell r="M45">
            <v>2</v>
          </cell>
          <cell r="N45">
            <v>24</v>
          </cell>
          <cell r="O45">
            <v>8.3333333333333321</v>
          </cell>
          <cell r="Q45">
            <v>3</v>
          </cell>
          <cell r="R45">
            <v>16</v>
          </cell>
          <cell r="S45">
            <v>18.75</v>
          </cell>
          <cell r="U45">
            <v>7</v>
          </cell>
          <cell r="V45">
            <v>39</v>
          </cell>
          <cell r="W45">
            <v>17.948717948717949</v>
          </cell>
          <cell r="Z45">
            <v>51</v>
          </cell>
          <cell r="AA45">
            <v>0</v>
          </cell>
          <cell r="AC45">
            <v>3</v>
          </cell>
          <cell r="AD45">
            <v>42</v>
          </cell>
          <cell r="AE45">
            <v>7.1428571428571423</v>
          </cell>
          <cell r="AG45">
            <v>5</v>
          </cell>
          <cell r="AH45">
            <v>26</v>
          </cell>
          <cell r="AI45">
            <v>19.230769230769234</v>
          </cell>
          <cell r="AL45">
            <v>22</v>
          </cell>
          <cell r="AM45">
            <v>0</v>
          </cell>
          <cell r="AP45">
            <v>37</v>
          </cell>
          <cell r="AQ45">
            <v>0</v>
          </cell>
          <cell r="AS45">
            <v>6</v>
          </cell>
          <cell r="AT45">
            <v>32</v>
          </cell>
          <cell r="AU45">
            <v>18.75</v>
          </cell>
          <cell r="AW45">
            <v>6</v>
          </cell>
          <cell r="AX45">
            <v>67</v>
          </cell>
          <cell r="AY45">
            <v>8.9552238805970141</v>
          </cell>
          <cell r="BB45">
            <v>56</v>
          </cell>
          <cell r="BC45">
            <v>0</v>
          </cell>
          <cell r="BE45">
            <v>1</v>
          </cell>
          <cell r="BF45">
            <v>42</v>
          </cell>
          <cell r="BG45">
            <v>2.3809523809523809</v>
          </cell>
          <cell r="BI45">
            <v>2</v>
          </cell>
          <cell r="BJ45">
            <v>32</v>
          </cell>
          <cell r="BK45">
            <v>6.25</v>
          </cell>
          <cell r="BM45">
            <v>3</v>
          </cell>
          <cell r="BN45">
            <v>30</v>
          </cell>
          <cell r="BO45">
            <v>10</v>
          </cell>
          <cell r="BQ45">
            <v>7</v>
          </cell>
          <cell r="BR45">
            <v>65</v>
          </cell>
          <cell r="BS45">
            <v>10.76923076923077</v>
          </cell>
          <cell r="BU45">
            <v>1</v>
          </cell>
          <cell r="BV45">
            <v>19</v>
          </cell>
          <cell r="BW45">
            <v>5.2631578947368416</v>
          </cell>
          <cell r="BZ45">
            <v>16</v>
          </cell>
          <cell r="CA45">
            <v>0</v>
          </cell>
          <cell r="CC45" t="str">
            <v/>
          </cell>
          <cell r="CD45">
            <v>51</v>
          </cell>
          <cell r="CE45">
            <v>0</v>
          </cell>
          <cell r="CG45">
            <v>36616</v>
          </cell>
          <cell r="CH45">
            <v>112</v>
          </cell>
          <cell r="CI45">
            <v>635</v>
          </cell>
          <cell r="CJ45">
            <v>17.637795275590552</v>
          </cell>
          <cell r="CL45">
            <v>3</v>
          </cell>
          <cell r="CM45">
            <v>17</v>
          </cell>
          <cell r="CN45">
            <v>17.647058823529409</v>
          </cell>
          <cell r="CP45">
            <v>7</v>
          </cell>
          <cell r="CQ45">
            <v>24</v>
          </cell>
          <cell r="CR45">
            <v>29.166666666666668</v>
          </cell>
          <cell r="CT45">
            <v>5</v>
          </cell>
          <cell r="CU45">
            <v>16</v>
          </cell>
          <cell r="CV45">
            <v>31.25</v>
          </cell>
          <cell r="CX45">
            <v>12</v>
          </cell>
          <cell r="CY45">
            <v>39</v>
          </cell>
          <cell r="CZ45">
            <v>30.76923076923077</v>
          </cell>
          <cell r="DB45">
            <v>9</v>
          </cell>
          <cell r="DC45">
            <v>51</v>
          </cell>
          <cell r="DD45">
            <v>17.647058823529409</v>
          </cell>
          <cell r="DF45">
            <v>9</v>
          </cell>
          <cell r="DG45">
            <v>42</v>
          </cell>
          <cell r="DH45">
            <v>21.428571428571427</v>
          </cell>
          <cell r="DJ45">
            <v>5</v>
          </cell>
          <cell r="DK45">
            <v>26</v>
          </cell>
          <cell r="DL45">
            <v>19.230769230769234</v>
          </cell>
          <cell r="DN45">
            <v>1</v>
          </cell>
          <cell r="DO45">
            <v>22</v>
          </cell>
          <cell r="DP45">
            <v>4.5454545454545459</v>
          </cell>
          <cell r="DR45">
            <v>8</v>
          </cell>
          <cell r="DS45">
            <v>37</v>
          </cell>
          <cell r="DT45">
            <v>21.621621621621621</v>
          </cell>
          <cell r="DV45">
            <v>15</v>
          </cell>
          <cell r="DW45">
            <v>33</v>
          </cell>
          <cell r="DX45">
            <v>45.454545454545453</v>
          </cell>
          <cell r="DZ45">
            <v>12</v>
          </cell>
          <cell r="EA45">
            <v>67</v>
          </cell>
          <cell r="EB45">
            <v>17.910447761194028</v>
          </cell>
          <cell r="ED45">
            <v>3</v>
          </cell>
          <cell r="EE45">
            <v>61</v>
          </cell>
          <cell r="EF45">
            <v>4.918032786885246</v>
          </cell>
          <cell r="EH45">
            <v>3</v>
          </cell>
          <cell r="EI45">
            <v>42</v>
          </cell>
          <cell r="EJ45">
            <v>7.1428571428571432</v>
          </cell>
          <cell r="EL45">
            <v>9</v>
          </cell>
          <cell r="EM45">
            <v>30</v>
          </cell>
          <cell r="EN45">
            <v>30</v>
          </cell>
          <cell r="EP45">
            <v>3</v>
          </cell>
          <cell r="EQ45">
            <v>30</v>
          </cell>
          <cell r="ER45">
            <v>10</v>
          </cell>
          <cell r="ET45">
            <v>7</v>
          </cell>
          <cell r="EU45">
            <v>66</v>
          </cell>
          <cell r="EV45">
            <v>10.606060606060606</v>
          </cell>
          <cell r="EX45">
            <v>2</v>
          </cell>
          <cell r="EY45">
            <v>20</v>
          </cell>
          <cell r="EZ45">
            <v>10</v>
          </cell>
          <cell r="FC45">
            <v>15</v>
          </cell>
          <cell r="FF45">
            <v>9</v>
          </cell>
          <cell r="FG45">
            <v>51</v>
          </cell>
          <cell r="FH45">
            <v>17.647058823529413</v>
          </cell>
        </row>
        <row r="46">
          <cell r="A46">
            <v>37042</v>
          </cell>
          <cell r="B46">
            <v>49</v>
          </cell>
          <cell r="C46">
            <v>633</v>
          </cell>
          <cell r="D46">
            <v>7.7409162717219591</v>
          </cell>
          <cell r="I46">
            <v>1</v>
          </cell>
          <cell r="J46">
            <v>16</v>
          </cell>
          <cell r="K46">
            <v>6.25</v>
          </cell>
          <cell r="M46">
            <v>3</v>
          </cell>
          <cell r="N46">
            <v>25</v>
          </cell>
          <cell r="O46">
            <v>12</v>
          </cell>
          <cell r="Q46">
            <v>1</v>
          </cell>
          <cell r="R46">
            <v>15</v>
          </cell>
          <cell r="S46">
            <v>6.666666666666667</v>
          </cell>
          <cell r="U46">
            <v>8</v>
          </cell>
          <cell r="V46">
            <v>40</v>
          </cell>
          <cell r="W46">
            <v>20</v>
          </cell>
          <cell r="Z46">
            <v>51</v>
          </cell>
          <cell r="AA46">
            <v>0</v>
          </cell>
          <cell r="AC46">
            <v>2</v>
          </cell>
          <cell r="AD46">
            <v>40</v>
          </cell>
          <cell r="AE46">
            <v>5</v>
          </cell>
          <cell r="AG46">
            <v>4</v>
          </cell>
          <cell r="AH46">
            <v>27</v>
          </cell>
          <cell r="AI46">
            <v>14.814814814814813</v>
          </cell>
          <cell r="AL46">
            <v>23</v>
          </cell>
          <cell r="AM46">
            <v>0</v>
          </cell>
          <cell r="AO46">
            <v>1</v>
          </cell>
          <cell r="AP46">
            <v>37</v>
          </cell>
          <cell r="AQ46">
            <v>2.7027027027027026</v>
          </cell>
          <cell r="AS46">
            <v>5</v>
          </cell>
          <cell r="AT46">
            <v>30</v>
          </cell>
          <cell r="AU46">
            <v>16.666666666666664</v>
          </cell>
          <cell r="AW46">
            <v>7</v>
          </cell>
          <cell r="AX46">
            <v>68</v>
          </cell>
          <cell r="AY46">
            <v>10.294117647058822</v>
          </cell>
          <cell r="BB46">
            <v>56</v>
          </cell>
          <cell r="BC46">
            <v>0</v>
          </cell>
          <cell r="BE46">
            <v>1</v>
          </cell>
          <cell r="BF46">
            <v>42</v>
          </cell>
          <cell r="BG46">
            <v>2.3809523809523809</v>
          </cell>
          <cell r="BI46">
            <v>2</v>
          </cell>
          <cell r="BJ46">
            <v>32</v>
          </cell>
          <cell r="BK46">
            <v>6.25</v>
          </cell>
          <cell r="BM46">
            <v>5</v>
          </cell>
          <cell r="BN46">
            <v>31</v>
          </cell>
          <cell r="BO46">
            <v>16.129032258064516</v>
          </cell>
          <cell r="BQ46">
            <v>9</v>
          </cell>
          <cell r="BR46">
            <v>68</v>
          </cell>
          <cell r="BS46">
            <v>13.23529411764706</v>
          </cell>
          <cell r="BU46">
            <v>1</v>
          </cell>
          <cell r="BV46">
            <v>19</v>
          </cell>
          <cell r="BW46">
            <v>5.2631578947368416</v>
          </cell>
          <cell r="BZ46">
            <v>16</v>
          </cell>
          <cell r="CA46">
            <v>0</v>
          </cell>
          <cell r="CC46" t="str">
            <v/>
          </cell>
          <cell r="CD46">
            <v>51</v>
          </cell>
          <cell r="CE46">
            <v>0</v>
          </cell>
          <cell r="CG46">
            <v>36646</v>
          </cell>
          <cell r="CH46">
            <v>122</v>
          </cell>
          <cell r="CI46">
            <v>629</v>
          </cell>
          <cell r="CJ46">
            <v>19.395866454689983</v>
          </cell>
          <cell r="CL46">
            <v>3</v>
          </cell>
          <cell r="CM46">
            <v>16</v>
          </cell>
          <cell r="CN46">
            <v>18.75</v>
          </cell>
          <cell r="CP46">
            <v>6</v>
          </cell>
          <cell r="CQ46">
            <v>24</v>
          </cell>
          <cell r="CR46">
            <v>25</v>
          </cell>
          <cell r="CT46">
            <v>6</v>
          </cell>
          <cell r="CU46">
            <v>16</v>
          </cell>
          <cell r="CV46">
            <v>37.5</v>
          </cell>
          <cell r="CX46">
            <v>12</v>
          </cell>
          <cell r="CY46">
            <v>39</v>
          </cell>
          <cell r="CZ46">
            <v>30.76923076923077</v>
          </cell>
          <cell r="DB46">
            <v>9</v>
          </cell>
          <cell r="DC46">
            <v>51</v>
          </cell>
          <cell r="DD46">
            <v>17.647058823529409</v>
          </cell>
          <cell r="DF46">
            <v>13</v>
          </cell>
          <cell r="DG46">
            <v>42</v>
          </cell>
          <cell r="DH46">
            <v>30.952380952380953</v>
          </cell>
          <cell r="DJ46">
            <v>6</v>
          </cell>
          <cell r="DK46">
            <v>26</v>
          </cell>
          <cell r="DL46">
            <v>23.076923076923077</v>
          </cell>
          <cell r="DN46">
            <v>1</v>
          </cell>
          <cell r="DO46">
            <v>22</v>
          </cell>
          <cell r="DP46">
            <v>4.5454545454545459</v>
          </cell>
          <cell r="DR46">
            <v>9</v>
          </cell>
          <cell r="DS46">
            <v>37</v>
          </cell>
          <cell r="DT46">
            <v>24.324324324324323</v>
          </cell>
          <cell r="DV46">
            <v>14</v>
          </cell>
          <cell r="DW46">
            <v>32</v>
          </cell>
          <cell r="DX46">
            <v>43.75</v>
          </cell>
          <cell r="DZ46">
            <v>12</v>
          </cell>
          <cell r="EA46">
            <v>67</v>
          </cell>
          <cell r="EB46">
            <v>17.910447761194028</v>
          </cell>
          <cell r="ED46">
            <v>3</v>
          </cell>
          <cell r="EE46">
            <v>56</v>
          </cell>
          <cell r="EF46">
            <v>5.3571428571428568</v>
          </cell>
          <cell r="EH46">
            <v>5</v>
          </cell>
          <cell r="EI46">
            <v>42</v>
          </cell>
          <cell r="EJ46">
            <v>11.904761904761903</v>
          </cell>
          <cell r="EL46">
            <v>9</v>
          </cell>
          <cell r="EM46">
            <v>32</v>
          </cell>
          <cell r="EN46">
            <v>28.125</v>
          </cell>
          <cell r="EP46">
            <v>3</v>
          </cell>
          <cell r="EQ46">
            <v>30</v>
          </cell>
          <cell r="ER46">
            <v>10</v>
          </cell>
          <cell r="ET46">
            <v>9</v>
          </cell>
          <cell r="EU46">
            <v>65</v>
          </cell>
          <cell r="EV46">
            <v>13.846153846153847</v>
          </cell>
          <cell r="EX46">
            <v>3</v>
          </cell>
          <cell r="EY46">
            <v>19</v>
          </cell>
          <cell r="EZ46">
            <v>15.789473684210526</v>
          </cell>
          <cell r="FC46">
            <v>16</v>
          </cell>
          <cell r="FF46">
            <v>9</v>
          </cell>
          <cell r="FG46">
            <v>51</v>
          </cell>
          <cell r="FH46">
            <v>17.647058823529413</v>
          </cell>
        </row>
        <row r="47">
          <cell r="A47">
            <v>37072</v>
          </cell>
          <cell r="B47">
            <v>52</v>
          </cell>
          <cell r="C47">
            <v>617</v>
          </cell>
          <cell r="D47">
            <v>8.4278768233387353</v>
          </cell>
          <cell r="I47">
            <v>1</v>
          </cell>
          <cell r="J47">
            <v>16</v>
          </cell>
          <cell r="K47">
            <v>6.25</v>
          </cell>
          <cell r="M47">
            <v>3</v>
          </cell>
          <cell r="N47">
            <v>25</v>
          </cell>
          <cell r="O47">
            <v>12</v>
          </cell>
          <cell r="Q47">
            <v>2</v>
          </cell>
          <cell r="R47">
            <v>14</v>
          </cell>
          <cell r="S47">
            <v>14.285714285714285</v>
          </cell>
          <cell r="U47">
            <v>7</v>
          </cell>
          <cell r="V47">
            <v>41</v>
          </cell>
          <cell r="W47">
            <v>17.073170731707318</v>
          </cell>
          <cell r="Z47">
            <v>50</v>
          </cell>
          <cell r="AA47">
            <v>0</v>
          </cell>
          <cell r="AC47">
            <v>3</v>
          </cell>
          <cell r="AD47">
            <v>36</v>
          </cell>
          <cell r="AE47">
            <v>8.3333333333333321</v>
          </cell>
          <cell r="AG47">
            <v>4</v>
          </cell>
          <cell r="AH47">
            <v>26</v>
          </cell>
          <cell r="AI47">
            <v>15.384615384615385</v>
          </cell>
          <cell r="AL47">
            <v>21</v>
          </cell>
          <cell r="AM47">
            <v>0</v>
          </cell>
          <cell r="AO47">
            <v>1</v>
          </cell>
          <cell r="AP47">
            <v>33</v>
          </cell>
          <cell r="AQ47">
            <v>3.0303030303030303</v>
          </cell>
          <cell r="AS47">
            <v>6</v>
          </cell>
          <cell r="AT47">
            <v>30</v>
          </cell>
          <cell r="AU47">
            <v>20</v>
          </cell>
          <cell r="AW47">
            <v>7</v>
          </cell>
          <cell r="AX47">
            <v>66</v>
          </cell>
          <cell r="AY47">
            <v>10.606060606060606</v>
          </cell>
          <cell r="BB47">
            <v>58</v>
          </cell>
          <cell r="BC47">
            <v>0</v>
          </cell>
          <cell r="BE47">
            <v>2</v>
          </cell>
          <cell r="BF47">
            <v>40</v>
          </cell>
          <cell r="BG47">
            <v>5</v>
          </cell>
          <cell r="BI47">
            <v>1</v>
          </cell>
          <cell r="BJ47">
            <v>31</v>
          </cell>
          <cell r="BK47">
            <v>3.225806451612903</v>
          </cell>
          <cell r="BM47">
            <v>6</v>
          </cell>
          <cell r="BN47">
            <v>32</v>
          </cell>
          <cell r="BO47">
            <v>18.75</v>
          </cell>
          <cell r="BQ47">
            <v>9</v>
          </cell>
          <cell r="BR47">
            <v>66</v>
          </cell>
          <cell r="BS47">
            <v>13.636363636363635</v>
          </cell>
          <cell r="BU47">
            <v>1</v>
          </cell>
          <cell r="BV47">
            <v>19</v>
          </cell>
          <cell r="BW47">
            <v>5.2631578947368416</v>
          </cell>
          <cell r="BZ47">
            <v>16</v>
          </cell>
          <cell r="CA47">
            <v>0</v>
          </cell>
          <cell r="CC47" t="str">
            <v/>
          </cell>
          <cell r="CD47">
            <v>50</v>
          </cell>
          <cell r="CE47">
            <v>0</v>
          </cell>
          <cell r="CG47">
            <v>36677</v>
          </cell>
          <cell r="CH47">
            <v>134</v>
          </cell>
          <cell r="CI47">
            <v>633</v>
          </cell>
          <cell r="CJ47">
            <v>21.169036334913113</v>
          </cell>
          <cell r="CL47">
            <v>2</v>
          </cell>
          <cell r="CM47">
            <v>16</v>
          </cell>
          <cell r="CN47">
            <v>12.5</v>
          </cell>
          <cell r="CP47">
            <v>6</v>
          </cell>
          <cell r="CQ47">
            <v>25</v>
          </cell>
          <cell r="CR47">
            <v>24</v>
          </cell>
          <cell r="CT47">
            <v>6</v>
          </cell>
          <cell r="CU47">
            <v>15</v>
          </cell>
          <cell r="CV47">
            <v>40</v>
          </cell>
          <cell r="CX47">
            <v>14</v>
          </cell>
          <cell r="CY47">
            <v>40</v>
          </cell>
          <cell r="CZ47">
            <v>35</v>
          </cell>
          <cell r="DB47">
            <v>9</v>
          </cell>
          <cell r="DC47">
            <v>51</v>
          </cell>
          <cell r="DD47">
            <v>17.647058823529409</v>
          </cell>
          <cell r="DF47">
            <v>14</v>
          </cell>
          <cell r="DG47">
            <v>40</v>
          </cell>
          <cell r="DH47">
            <v>35</v>
          </cell>
          <cell r="DJ47">
            <v>8</v>
          </cell>
          <cell r="DK47">
            <v>27</v>
          </cell>
          <cell r="DL47">
            <v>29.629629629629633</v>
          </cell>
          <cell r="DN47">
            <v>1</v>
          </cell>
          <cell r="DO47">
            <v>23</v>
          </cell>
          <cell r="DP47">
            <v>4.3478260869565215</v>
          </cell>
          <cell r="DR47">
            <v>10</v>
          </cell>
          <cell r="DS47">
            <v>37</v>
          </cell>
          <cell r="DT47">
            <v>27.027027027027028</v>
          </cell>
          <cell r="DV47">
            <v>13</v>
          </cell>
          <cell r="DW47">
            <v>30</v>
          </cell>
          <cell r="DX47">
            <v>43.333333333333329</v>
          </cell>
          <cell r="DZ47">
            <v>12</v>
          </cell>
          <cell r="EA47">
            <v>68</v>
          </cell>
          <cell r="EB47">
            <v>17.647058823529409</v>
          </cell>
          <cell r="ED47">
            <v>3</v>
          </cell>
          <cell r="EE47">
            <v>56</v>
          </cell>
          <cell r="EF47">
            <v>5.3571428571428568</v>
          </cell>
          <cell r="EH47">
            <v>5</v>
          </cell>
          <cell r="EI47">
            <v>42</v>
          </cell>
          <cell r="EJ47">
            <v>11.904761904761903</v>
          </cell>
          <cell r="EL47">
            <v>11</v>
          </cell>
          <cell r="EM47">
            <v>32</v>
          </cell>
          <cell r="EN47">
            <v>34.375</v>
          </cell>
          <cell r="EP47">
            <v>4</v>
          </cell>
          <cell r="EQ47">
            <v>31</v>
          </cell>
          <cell r="ER47">
            <v>12.903225806451612</v>
          </cell>
          <cell r="ET47">
            <v>13</v>
          </cell>
          <cell r="EU47">
            <v>68</v>
          </cell>
          <cell r="EV47">
            <v>19.117647058823529</v>
          </cell>
          <cell r="EX47">
            <v>4</v>
          </cell>
          <cell r="EY47">
            <v>19</v>
          </cell>
          <cell r="EZ47">
            <v>21.05263157894737</v>
          </cell>
          <cell r="FC47">
            <v>16</v>
          </cell>
          <cell r="FF47">
            <v>9</v>
          </cell>
          <cell r="FG47">
            <v>51</v>
          </cell>
          <cell r="FH47">
            <v>17.647058823529413</v>
          </cell>
        </row>
        <row r="48">
          <cell r="A48">
            <v>37103</v>
          </cell>
          <cell r="B48">
            <v>61</v>
          </cell>
          <cell r="C48">
            <v>627</v>
          </cell>
          <cell r="D48">
            <v>9.7288676236044669</v>
          </cell>
          <cell r="I48">
            <v>1</v>
          </cell>
          <cell r="J48">
            <v>17</v>
          </cell>
          <cell r="K48">
            <v>5.8823529411764701</v>
          </cell>
          <cell r="M48">
            <v>3</v>
          </cell>
          <cell r="N48">
            <v>26</v>
          </cell>
          <cell r="O48">
            <v>11.538461538461538</v>
          </cell>
          <cell r="Q48">
            <v>2</v>
          </cell>
          <cell r="R48">
            <v>14</v>
          </cell>
          <cell r="S48">
            <v>14.285714285714285</v>
          </cell>
          <cell r="U48">
            <v>7</v>
          </cell>
          <cell r="V48">
            <v>41</v>
          </cell>
          <cell r="W48">
            <v>17.073170731707318</v>
          </cell>
          <cell r="Z48">
            <v>51</v>
          </cell>
          <cell r="AA48">
            <v>0</v>
          </cell>
          <cell r="AC48">
            <v>4</v>
          </cell>
          <cell r="AD48">
            <v>37</v>
          </cell>
          <cell r="AE48">
            <v>10.810810810810811</v>
          </cell>
          <cell r="AG48">
            <v>4</v>
          </cell>
          <cell r="AH48">
            <v>26</v>
          </cell>
          <cell r="AI48">
            <v>15.384615384615385</v>
          </cell>
          <cell r="AL48">
            <v>21</v>
          </cell>
          <cell r="AM48">
            <v>0</v>
          </cell>
          <cell r="AO48">
            <v>1</v>
          </cell>
          <cell r="AP48">
            <v>34</v>
          </cell>
          <cell r="AQ48">
            <v>2.9411764705882351</v>
          </cell>
          <cell r="AS48">
            <v>7</v>
          </cell>
          <cell r="AT48">
            <v>32</v>
          </cell>
          <cell r="AU48">
            <v>21.875</v>
          </cell>
          <cell r="AW48">
            <v>9</v>
          </cell>
          <cell r="AX48">
            <v>69</v>
          </cell>
          <cell r="AY48">
            <v>13.043478260869565</v>
          </cell>
          <cell r="BA48">
            <v>1</v>
          </cell>
          <cell r="BB48">
            <v>58</v>
          </cell>
          <cell r="BC48">
            <v>1.7241379310344827</v>
          </cell>
          <cell r="BE48">
            <v>1</v>
          </cell>
          <cell r="BF48">
            <v>40</v>
          </cell>
          <cell r="BG48">
            <v>2.5</v>
          </cell>
          <cell r="BI48">
            <v>1</v>
          </cell>
          <cell r="BJ48">
            <v>31</v>
          </cell>
          <cell r="BK48">
            <v>3.225806451612903</v>
          </cell>
          <cell r="BM48">
            <v>8</v>
          </cell>
          <cell r="BN48">
            <v>33</v>
          </cell>
          <cell r="BO48">
            <v>24.242424242424242</v>
          </cell>
          <cell r="BQ48">
            <v>12</v>
          </cell>
          <cell r="BR48">
            <v>66</v>
          </cell>
          <cell r="BS48">
            <v>18.181818181818183</v>
          </cell>
          <cell r="BU48">
            <v>1</v>
          </cell>
          <cell r="BV48">
            <v>19</v>
          </cell>
          <cell r="BW48">
            <v>5.2631578947368416</v>
          </cell>
          <cell r="BZ48">
            <v>16</v>
          </cell>
          <cell r="CA48">
            <v>0</v>
          </cell>
          <cell r="CC48" t="str">
            <v/>
          </cell>
          <cell r="CD48">
            <v>51</v>
          </cell>
          <cell r="CE48">
            <v>0</v>
          </cell>
          <cell r="CG48">
            <v>36707</v>
          </cell>
          <cell r="CH48">
            <v>142</v>
          </cell>
          <cell r="CI48">
            <v>617</v>
          </cell>
          <cell r="CJ48">
            <v>23.014586709886547</v>
          </cell>
          <cell r="CL48">
            <v>2</v>
          </cell>
          <cell r="CM48">
            <v>16</v>
          </cell>
          <cell r="CN48">
            <v>12.5</v>
          </cell>
          <cell r="CP48">
            <v>7</v>
          </cell>
          <cell r="CQ48">
            <v>25</v>
          </cell>
          <cell r="CR48">
            <v>28</v>
          </cell>
          <cell r="CT48">
            <v>5</v>
          </cell>
          <cell r="CU48">
            <v>14</v>
          </cell>
          <cell r="CV48">
            <v>35.714285714285715</v>
          </cell>
          <cell r="CX48">
            <v>14</v>
          </cell>
          <cell r="CY48">
            <v>41</v>
          </cell>
          <cell r="CZ48">
            <v>34.146341463414636</v>
          </cell>
          <cell r="DB48">
            <v>10</v>
          </cell>
          <cell r="DC48">
            <v>50</v>
          </cell>
          <cell r="DD48">
            <v>20</v>
          </cell>
          <cell r="DF48">
            <v>14</v>
          </cell>
          <cell r="DG48">
            <v>36</v>
          </cell>
          <cell r="DH48">
            <v>38.888888888888893</v>
          </cell>
          <cell r="DJ48">
            <v>7</v>
          </cell>
          <cell r="DK48">
            <v>26</v>
          </cell>
          <cell r="DL48">
            <v>26.923076923076923</v>
          </cell>
          <cell r="DN48">
            <v>1</v>
          </cell>
          <cell r="DO48">
            <v>21</v>
          </cell>
          <cell r="DP48">
            <v>4.7619047619047619</v>
          </cell>
          <cell r="DR48">
            <v>12</v>
          </cell>
          <cell r="DS48">
            <v>33</v>
          </cell>
          <cell r="DT48">
            <v>36.363636363636367</v>
          </cell>
          <cell r="DV48">
            <v>11</v>
          </cell>
          <cell r="DW48">
            <v>30</v>
          </cell>
          <cell r="DX48">
            <v>36.666666666666671</v>
          </cell>
          <cell r="DZ48">
            <v>16</v>
          </cell>
          <cell r="EA48">
            <v>66</v>
          </cell>
          <cell r="EB48">
            <v>24.242424242424242</v>
          </cell>
          <cell r="ED48">
            <v>5</v>
          </cell>
          <cell r="EE48">
            <v>58</v>
          </cell>
          <cell r="EF48">
            <v>8.6206896551724146</v>
          </cell>
          <cell r="EH48">
            <v>4</v>
          </cell>
          <cell r="EI48">
            <v>40</v>
          </cell>
          <cell r="EJ48">
            <v>10</v>
          </cell>
          <cell r="EL48">
            <v>11</v>
          </cell>
          <cell r="EM48">
            <v>31</v>
          </cell>
          <cell r="EN48">
            <v>35.483870967741936</v>
          </cell>
          <cell r="EP48">
            <v>6</v>
          </cell>
          <cell r="EQ48">
            <v>32</v>
          </cell>
          <cell r="ER48">
            <v>18.75</v>
          </cell>
          <cell r="ET48">
            <v>13</v>
          </cell>
          <cell r="EU48">
            <v>66</v>
          </cell>
          <cell r="EV48">
            <v>19.696969696969695</v>
          </cell>
          <cell r="EX48">
            <v>5</v>
          </cell>
          <cell r="EY48">
            <v>19</v>
          </cell>
          <cell r="EZ48">
            <v>26.315789473684212</v>
          </cell>
          <cell r="FC48">
            <v>16</v>
          </cell>
          <cell r="FF48">
            <v>10</v>
          </cell>
          <cell r="FG48">
            <v>50</v>
          </cell>
          <cell r="FH48">
            <v>20</v>
          </cell>
        </row>
        <row r="49">
          <cell r="A49">
            <v>37134</v>
          </cell>
          <cell r="B49">
            <v>65</v>
          </cell>
          <cell r="C49">
            <v>633</v>
          </cell>
          <cell r="D49">
            <v>10.268562401263823</v>
          </cell>
          <cell r="I49">
            <v>1</v>
          </cell>
          <cell r="J49">
            <v>17</v>
          </cell>
          <cell r="K49">
            <v>5.8823529411764701</v>
          </cell>
          <cell r="M49">
            <v>3</v>
          </cell>
          <cell r="N49">
            <v>25</v>
          </cell>
          <cell r="O49">
            <v>12</v>
          </cell>
          <cell r="Q49">
            <v>2</v>
          </cell>
          <cell r="R49">
            <v>14</v>
          </cell>
          <cell r="S49">
            <v>14.285714285714285</v>
          </cell>
          <cell r="U49">
            <v>6</v>
          </cell>
          <cell r="V49">
            <v>41</v>
          </cell>
          <cell r="W49">
            <v>14.634146341463413</v>
          </cell>
          <cell r="Z49">
            <v>50</v>
          </cell>
          <cell r="AA49">
            <v>0</v>
          </cell>
          <cell r="AC49">
            <v>5</v>
          </cell>
          <cell r="AD49">
            <v>38</v>
          </cell>
          <cell r="AE49">
            <v>13.157894736842104</v>
          </cell>
          <cell r="AG49">
            <v>4</v>
          </cell>
          <cell r="AH49">
            <v>26</v>
          </cell>
          <cell r="AI49">
            <v>15.384615384615385</v>
          </cell>
          <cell r="AL49">
            <v>21</v>
          </cell>
          <cell r="AM49">
            <v>0</v>
          </cell>
          <cell r="AO49">
            <v>1</v>
          </cell>
          <cell r="AP49">
            <v>37</v>
          </cell>
          <cell r="AQ49">
            <v>2.7027027027027026</v>
          </cell>
          <cell r="AS49">
            <v>5</v>
          </cell>
          <cell r="AT49">
            <v>30</v>
          </cell>
          <cell r="AU49">
            <v>16.666666666666664</v>
          </cell>
          <cell r="AW49">
            <v>10</v>
          </cell>
          <cell r="AX49">
            <v>69</v>
          </cell>
          <cell r="AY49">
            <v>14.492753623188406</v>
          </cell>
          <cell r="BA49">
            <v>1</v>
          </cell>
          <cell r="BB49">
            <v>57</v>
          </cell>
          <cell r="BC49">
            <v>1.7543859649122806</v>
          </cell>
          <cell r="BE49">
            <v>1</v>
          </cell>
          <cell r="BF49">
            <v>41</v>
          </cell>
          <cell r="BG49">
            <v>2.4390243902439024</v>
          </cell>
          <cell r="BI49">
            <v>3</v>
          </cell>
          <cell r="BJ49">
            <v>32</v>
          </cell>
          <cell r="BK49">
            <v>9.375</v>
          </cell>
          <cell r="BM49">
            <v>10</v>
          </cell>
          <cell r="BN49">
            <v>32</v>
          </cell>
          <cell r="BO49">
            <v>31.25</v>
          </cell>
          <cell r="BQ49">
            <v>13</v>
          </cell>
          <cell r="BR49">
            <v>70</v>
          </cell>
          <cell r="BS49">
            <v>18.571428571428573</v>
          </cell>
          <cell r="BU49">
            <v>1</v>
          </cell>
          <cell r="BV49">
            <v>20</v>
          </cell>
          <cell r="BW49">
            <v>5</v>
          </cell>
          <cell r="BZ49">
            <v>18</v>
          </cell>
          <cell r="CA49">
            <v>0</v>
          </cell>
          <cell r="CC49" t="str">
            <v/>
          </cell>
          <cell r="CD49">
            <v>50</v>
          </cell>
          <cell r="CE49">
            <v>0</v>
          </cell>
          <cell r="CG49">
            <v>36738</v>
          </cell>
          <cell r="CH49">
            <v>147</v>
          </cell>
          <cell r="CI49">
            <v>627</v>
          </cell>
          <cell r="CJ49">
            <v>23.444976076555022</v>
          </cell>
          <cell r="CL49">
            <v>3</v>
          </cell>
          <cell r="CM49">
            <v>17</v>
          </cell>
          <cell r="CN49">
            <v>17.647058823529409</v>
          </cell>
          <cell r="CP49">
            <v>7</v>
          </cell>
          <cell r="CQ49">
            <v>26</v>
          </cell>
          <cell r="CR49">
            <v>26.923076923076923</v>
          </cell>
          <cell r="CT49">
            <v>4</v>
          </cell>
          <cell r="CU49">
            <v>14</v>
          </cell>
          <cell r="CV49">
            <v>28.571428571428573</v>
          </cell>
          <cell r="CX49">
            <v>13</v>
          </cell>
          <cell r="CY49">
            <v>41</v>
          </cell>
          <cell r="CZ49">
            <v>31.707317073170731</v>
          </cell>
          <cell r="DB49">
            <v>7</v>
          </cell>
          <cell r="DC49">
            <v>51</v>
          </cell>
          <cell r="DD49">
            <v>13.725490196078432</v>
          </cell>
          <cell r="DF49">
            <v>14</v>
          </cell>
          <cell r="DG49">
            <v>37</v>
          </cell>
          <cell r="DH49">
            <v>37.837837837837839</v>
          </cell>
          <cell r="DJ49">
            <v>6</v>
          </cell>
          <cell r="DK49">
            <v>26</v>
          </cell>
          <cell r="DL49">
            <v>23.076923076923077</v>
          </cell>
          <cell r="DN49">
            <v>1</v>
          </cell>
          <cell r="DO49">
            <v>21</v>
          </cell>
          <cell r="DP49">
            <v>4.7619047619047619</v>
          </cell>
          <cell r="DR49">
            <v>8</v>
          </cell>
          <cell r="DS49">
            <v>34</v>
          </cell>
          <cell r="DT49">
            <v>23.52941176470588</v>
          </cell>
          <cell r="DV49">
            <v>14</v>
          </cell>
          <cell r="DW49">
            <v>32</v>
          </cell>
          <cell r="DX49">
            <v>43.75</v>
          </cell>
          <cell r="DZ49">
            <v>17</v>
          </cell>
          <cell r="EA49">
            <v>69</v>
          </cell>
          <cell r="EB49">
            <v>24.637681159420293</v>
          </cell>
          <cell r="ED49">
            <v>5</v>
          </cell>
          <cell r="EE49">
            <v>58</v>
          </cell>
          <cell r="EF49">
            <v>8.6206896551724146</v>
          </cell>
          <cell r="EH49">
            <v>4</v>
          </cell>
          <cell r="EI49">
            <v>40</v>
          </cell>
          <cell r="EJ49">
            <v>10</v>
          </cell>
          <cell r="EL49">
            <v>12</v>
          </cell>
          <cell r="EM49">
            <v>31</v>
          </cell>
          <cell r="EN49">
            <v>38.70967741935484</v>
          </cell>
          <cell r="EP49">
            <v>8</v>
          </cell>
          <cell r="EQ49">
            <v>33</v>
          </cell>
          <cell r="ER49">
            <v>24.242424242424242</v>
          </cell>
          <cell r="ET49">
            <v>20</v>
          </cell>
          <cell r="EU49">
            <v>66</v>
          </cell>
          <cell r="EV49">
            <v>30.303030303030305</v>
          </cell>
          <cell r="EX49">
            <v>5</v>
          </cell>
          <cell r="EY49">
            <v>19</v>
          </cell>
          <cell r="EZ49">
            <v>26.315789473684212</v>
          </cell>
          <cell r="FC49">
            <v>16</v>
          </cell>
          <cell r="FF49">
            <v>7</v>
          </cell>
          <cell r="FG49">
            <v>51</v>
          </cell>
          <cell r="FH49">
            <v>13.725490196078432</v>
          </cell>
        </row>
        <row r="50">
          <cell r="A50">
            <v>37164</v>
          </cell>
          <cell r="B50">
            <v>68</v>
          </cell>
          <cell r="C50">
            <v>645</v>
          </cell>
          <cell r="D50">
            <v>10.542635658914728</v>
          </cell>
          <cell r="I50">
            <v>1</v>
          </cell>
          <cell r="J50">
            <v>17</v>
          </cell>
          <cell r="K50">
            <v>5.8823529411764701</v>
          </cell>
          <cell r="M50">
            <v>6</v>
          </cell>
          <cell r="N50">
            <v>29</v>
          </cell>
          <cell r="O50">
            <v>20.689655172413794</v>
          </cell>
          <cell r="Q50">
            <v>2</v>
          </cell>
          <cell r="R50">
            <v>14</v>
          </cell>
          <cell r="S50">
            <v>14.285714285714285</v>
          </cell>
          <cell r="U50">
            <v>5</v>
          </cell>
          <cell r="V50">
            <v>42</v>
          </cell>
          <cell r="W50">
            <v>11.904761904761903</v>
          </cell>
          <cell r="Z50">
            <v>50</v>
          </cell>
          <cell r="AA50">
            <v>0</v>
          </cell>
          <cell r="AC50">
            <v>5</v>
          </cell>
          <cell r="AD50">
            <v>40</v>
          </cell>
          <cell r="AE50">
            <v>12.5</v>
          </cell>
          <cell r="AG50">
            <v>3</v>
          </cell>
          <cell r="AH50">
            <v>25</v>
          </cell>
          <cell r="AI50">
            <v>12</v>
          </cell>
          <cell r="AL50">
            <v>21</v>
          </cell>
          <cell r="AM50">
            <v>0</v>
          </cell>
          <cell r="AO50">
            <v>1</v>
          </cell>
          <cell r="AP50">
            <v>38</v>
          </cell>
          <cell r="AQ50">
            <v>2.6315789473684208</v>
          </cell>
          <cell r="AS50">
            <v>5</v>
          </cell>
          <cell r="AT50">
            <v>29</v>
          </cell>
          <cell r="AU50">
            <v>17.241379310344829</v>
          </cell>
          <cell r="AW50">
            <v>10</v>
          </cell>
          <cell r="AX50">
            <v>69</v>
          </cell>
          <cell r="AY50">
            <v>14.492753623188406</v>
          </cell>
          <cell r="BA50">
            <v>1</v>
          </cell>
          <cell r="BB50">
            <v>59</v>
          </cell>
          <cell r="BC50">
            <v>1.6949152542372881</v>
          </cell>
          <cell r="BE50">
            <v>1</v>
          </cell>
          <cell r="BF50">
            <v>45</v>
          </cell>
          <cell r="BG50">
            <v>2.2222222222222223</v>
          </cell>
          <cell r="BI50">
            <v>3</v>
          </cell>
          <cell r="BJ50">
            <v>32</v>
          </cell>
          <cell r="BK50">
            <v>9.375</v>
          </cell>
          <cell r="BM50">
            <v>11</v>
          </cell>
          <cell r="BN50">
            <v>28</v>
          </cell>
          <cell r="BO50">
            <v>39.285714285714285</v>
          </cell>
          <cell r="BQ50">
            <v>14</v>
          </cell>
          <cell r="BR50">
            <v>70</v>
          </cell>
          <cell r="BS50">
            <v>20</v>
          </cell>
          <cell r="BU50">
            <v>1</v>
          </cell>
          <cell r="BV50">
            <v>20</v>
          </cell>
          <cell r="BW50">
            <v>5</v>
          </cell>
          <cell r="BZ50">
            <v>18</v>
          </cell>
          <cell r="CA50">
            <v>0</v>
          </cell>
          <cell r="CC50" t="str">
            <v/>
          </cell>
          <cell r="CD50">
            <v>50</v>
          </cell>
          <cell r="CE50">
            <v>0</v>
          </cell>
          <cell r="CG50">
            <v>36769</v>
          </cell>
          <cell r="CH50">
            <v>160</v>
          </cell>
          <cell r="CI50">
            <v>633</v>
          </cell>
          <cell r="CJ50">
            <v>25.276461295418638</v>
          </cell>
          <cell r="CL50">
            <v>4</v>
          </cell>
          <cell r="CM50">
            <v>17</v>
          </cell>
          <cell r="CN50">
            <v>23.52941176470588</v>
          </cell>
          <cell r="CP50">
            <v>8</v>
          </cell>
          <cell r="CQ50">
            <v>25</v>
          </cell>
          <cell r="CR50">
            <v>32</v>
          </cell>
          <cell r="CT50">
            <v>4</v>
          </cell>
          <cell r="CU50">
            <v>14</v>
          </cell>
          <cell r="CV50">
            <v>28.571428571428573</v>
          </cell>
          <cell r="CX50">
            <v>13</v>
          </cell>
          <cell r="CY50">
            <v>41</v>
          </cell>
          <cell r="CZ50">
            <v>31.707317073170731</v>
          </cell>
          <cell r="DB50">
            <v>7</v>
          </cell>
          <cell r="DC50">
            <v>50</v>
          </cell>
          <cell r="DD50">
            <v>14</v>
          </cell>
          <cell r="DF50">
            <v>16</v>
          </cell>
          <cell r="DG50">
            <v>38</v>
          </cell>
          <cell r="DH50">
            <v>42.10526315789474</v>
          </cell>
          <cell r="DJ50">
            <v>5</v>
          </cell>
          <cell r="DK50">
            <v>26</v>
          </cell>
          <cell r="DL50">
            <v>19.230769230769234</v>
          </cell>
          <cell r="DN50">
            <v>1</v>
          </cell>
          <cell r="DO50">
            <v>21</v>
          </cell>
          <cell r="DP50">
            <v>4.7619047619047619</v>
          </cell>
          <cell r="DR50">
            <v>8</v>
          </cell>
          <cell r="DS50">
            <v>37</v>
          </cell>
          <cell r="DT50">
            <v>21.621621621621621</v>
          </cell>
          <cell r="DV50">
            <v>14</v>
          </cell>
          <cell r="DW50">
            <v>30</v>
          </cell>
          <cell r="DX50">
            <v>46.666666666666671</v>
          </cell>
          <cell r="DZ50">
            <v>19</v>
          </cell>
          <cell r="EA50">
            <v>69</v>
          </cell>
          <cell r="EB50">
            <v>27.536231884057973</v>
          </cell>
          <cell r="ED50">
            <v>4</v>
          </cell>
          <cell r="EE50">
            <v>57</v>
          </cell>
          <cell r="EF50">
            <v>7.0175438596491233</v>
          </cell>
          <cell r="EH50">
            <v>5</v>
          </cell>
          <cell r="EI50">
            <v>41</v>
          </cell>
          <cell r="EJ50">
            <v>12.195121951219512</v>
          </cell>
          <cell r="EL50">
            <v>13</v>
          </cell>
          <cell r="EM50">
            <v>32</v>
          </cell>
          <cell r="EN50">
            <v>40.625</v>
          </cell>
          <cell r="EP50">
            <v>6</v>
          </cell>
          <cell r="EQ50">
            <v>32</v>
          </cell>
          <cell r="ER50">
            <v>18.75</v>
          </cell>
          <cell r="ET50">
            <v>27</v>
          </cell>
          <cell r="EU50">
            <v>70</v>
          </cell>
          <cell r="EV50">
            <v>38.571428571428569</v>
          </cell>
          <cell r="EX50">
            <v>6</v>
          </cell>
          <cell r="EY50">
            <v>20</v>
          </cell>
          <cell r="EZ50">
            <v>30</v>
          </cell>
          <cell r="FB50">
            <v>1</v>
          </cell>
          <cell r="FC50">
            <v>18</v>
          </cell>
          <cell r="FD50">
            <v>5.5555555555555554</v>
          </cell>
          <cell r="FF50">
            <v>7</v>
          </cell>
          <cell r="FG50">
            <v>50</v>
          </cell>
          <cell r="FH50">
            <v>14.000000000000002</v>
          </cell>
        </row>
        <row r="51">
          <cell r="A51">
            <v>37195</v>
          </cell>
          <cell r="B51">
            <v>83</v>
          </cell>
          <cell r="C51">
            <v>740</v>
          </cell>
          <cell r="D51">
            <v>11.216216216216218</v>
          </cell>
          <cell r="I51">
            <v>1</v>
          </cell>
          <cell r="J51">
            <v>18</v>
          </cell>
          <cell r="K51">
            <v>5.5555555555555554</v>
          </cell>
          <cell r="M51">
            <v>7</v>
          </cell>
          <cell r="N51">
            <v>36</v>
          </cell>
          <cell r="O51">
            <v>19.444444444444446</v>
          </cell>
          <cell r="Q51">
            <v>2</v>
          </cell>
          <cell r="R51">
            <v>15</v>
          </cell>
          <cell r="S51">
            <v>13.333333333333334</v>
          </cell>
          <cell r="U51">
            <v>8</v>
          </cell>
          <cell r="V51">
            <v>56</v>
          </cell>
          <cell r="W51">
            <v>14.285714285714285</v>
          </cell>
          <cell r="Z51">
            <v>55</v>
          </cell>
          <cell r="AA51">
            <v>0</v>
          </cell>
          <cell r="AC51">
            <v>5</v>
          </cell>
          <cell r="AD51">
            <v>41</v>
          </cell>
          <cell r="AE51">
            <v>12.195121951219512</v>
          </cell>
          <cell r="AG51">
            <v>5</v>
          </cell>
          <cell r="AH51">
            <v>35</v>
          </cell>
          <cell r="AI51">
            <v>14.285714285714285</v>
          </cell>
          <cell r="AL51">
            <v>24</v>
          </cell>
          <cell r="AM51">
            <v>0</v>
          </cell>
          <cell r="AO51">
            <v>1</v>
          </cell>
          <cell r="AP51">
            <v>41</v>
          </cell>
          <cell r="AQ51">
            <v>2.4390243902439024</v>
          </cell>
          <cell r="AS51">
            <v>5</v>
          </cell>
          <cell r="AT51">
            <v>35</v>
          </cell>
          <cell r="AU51">
            <v>14.285714285714285</v>
          </cell>
          <cell r="AW51">
            <v>13</v>
          </cell>
          <cell r="AX51">
            <v>80</v>
          </cell>
          <cell r="AY51">
            <v>16.25</v>
          </cell>
          <cell r="BA51">
            <v>1</v>
          </cell>
          <cell r="BB51">
            <v>64</v>
          </cell>
          <cell r="BC51">
            <v>1.5625</v>
          </cell>
          <cell r="BF51">
            <v>50</v>
          </cell>
          <cell r="BG51">
            <v>0</v>
          </cell>
          <cell r="BI51">
            <v>5</v>
          </cell>
          <cell r="BJ51">
            <v>39</v>
          </cell>
          <cell r="BK51">
            <v>12.820512820512819</v>
          </cell>
          <cell r="BM51">
            <v>11</v>
          </cell>
          <cell r="BN51">
            <v>33</v>
          </cell>
          <cell r="BO51">
            <v>33.333333333333329</v>
          </cell>
          <cell r="BQ51">
            <v>17</v>
          </cell>
          <cell r="BR51">
            <v>76</v>
          </cell>
          <cell r="BS51">
            <v>22.368421052631579</v>
          </cell>
          <cell r="BU51">
            <v>2</v>
          </cell>
          <cell r="BV51">
            <v>23</v>
          </cell>
          <cell r="BW51">
            <v>8.695652173913043</v>
          </cell>
          <cell r="BZ51">
            <v>19</v>
          </cell>
          <cell r="CA51">
            <v>0</v>
          </cell>
          <cell r="CC51" t="str">
            <v/>
          </cell>
          <cell r="CD51">
            <v>55</v>
          </cell>
          <cell r="CE51">
            <v>0</v>
          </cell>
          <cell r="CG51">
            <v>36799</v>
          </cell>
          <cell r="CH51">
            <v>175</v>
          </cell>
          <cell r="CI51">
            <v>645</v>
          </cell>
          <cell r="CJ51">
            <v>27.131782945736436</v>
          </cell>
          <cell r="CL51">
            <v>7</v>
          </cell>
          <cell r="CM51">
            <v>17</v>
          </cell>
          <cell r="CN51">
            <v>41.176470588235297</v>
          </cell>
          <cell r="CP51">
            <v>10</v>
          </cell>
          <cell r="CQ51">
            <v>29</v>
          </cell>
          <cell r="CR51">
            <v>34.482758620689658</v>
          </cell>
          <cell r="CT51">
            <v>3</v>
          </cell>
          <cell r="CU51">
            <v>14</v>
          </cell>
          <cell r="CV51">
            <v>21.428571428571427</v>
          </cell>
          <cell r="CX51">
            <v>13</v>
          </cell>
          <cell r="CY51">
            <v>42</v>
          </cell>
          <cell r="CZ51">
            <v>30.952380952380953</v>
          </cell>
          <cell r="DB51">
            <v>5</v>
          </cell>
          <cell r="DC51">
            <v>50</v>
          </cell>
          <cell r="DD51">
            <v>10</v>
          </cell>
          <cell r="DF51">
            <v>16</v>
          </cell>
          <cell r="DG51">
            <v>40</v>
          </cell>
          <cell r="DH51">
            <v>40</v>
          </cell>
          <cell r="DJ51">
            <v>6</v>
          </cell>
          <cell r="DK51">
            <v>25</v>
          </cell>
          <cell r="DL51">
            <v>24</v>
          </cell>
          <cell r="DN51">
            <v>1</v>
          </cell>
          <cell r="DO51">
            <v>21</v>
          </cell>
          <cell r="DP51">
            <v>4.7619047619047619</v>
          </cell>
          <cell r="DR51">
            <v>10</v>
          </cell>
          <cell r="DS51">
            <v>38</v>
          </cell>
          <cell r="DT51">
            <v>26.315789473684212</v>
          </cell>
          <cell r="DV51">
            <v>12</v>
          </cell>
          <cell r="DW51">
            <v>29</v>
          </cell>
          <cell r="DX51">
            <v>41.379310344827587</v>
          </cell>
          <cell r="DZ51">
            <v>25</v>
          </cell>
          <cell r="EA51">
            <v>69</v>
          </cell>
          <cell r="EB51">
            <v>36.231884057971016</v>
          </cell>
          <cell r="ED51">
            <v>6</v>
          </cell>
          <cell r="EE51">
            <v>59</v>
          </cell>
          <cell r="EF51">
            <v>10.169491525423728</v>
          </cell>
          <cell r="EH51">
            <v>6</v>
          </cell>
          <cell r="EI51">
            <v>45</v>
          </cell>
          <cell r="EJ51">
            <v>13.333333333333332</v>
          </cell>
          <cell r="EL51">
            <v>13</v>
          </cell>
          <cell r="EM51">
            <v>32</v>
          </cell>
          <cell r="EN51">
            <v>40.625</v>
          </cell>
          <cell r="EP51">
            <v>7</v>
          </cell>
          <cell r="EQ51">
            <v>28</v>
          </cell>
          <cell r="ER51">
            <v>25</v>
          </cell>
          <cell r="ET51">
            <v>30</v>
          </cell>
          <cell r="EU51">
            <v>70</v>
          </cell>
          <cell r="EV51">
            <v>42.857142857142854</v>
          </cell>
          <cell r="EX51">
            <v>6</v>
          </cell>
          <cell r="EY51">
            <v>20</v>
          </cell>
          <cell r="EZ51">
            <v>30</v>
          </cell>
          <cell r="FC51">
            <v>18</v>
          </cell>
          <cell r="FF51">
            <v>5</v>
          </cell>
          <cell r="FG51">
            <v>50</v>
          </cell>
          <cell r="FH51">
            <v>10</v>
          </cell>
        </row>
        <row r="52">
          <cell r="A52">
            <v>37225</v>
          </cell>
          <cell r="B52">
            <v>87</v>
          </cell>
          <cell r="C52">
            <v>746</v>
          </cell>
          <cell r="D52">
            <v>11.662198391420912</v>
          </cell>
          <cell r="I52">
            <v>1</v>
          </cell>
          <cell r="J52">
            <v>18</v>
          </cell>
          <cell r="K52">
            <v>5.5555555555555554</v>
          </cell>
          <cell r="M52">
            <v>7</v>
          </cell>
          <cell r="N52">
            <v>38</v>
          </cell>
          <cell r="O52">
            <v>18.421052631578945</v>
          </cell>
          <cell r="Q52">
            <v>1</v>
          </cell>
          <cell r="R52">
            <v>14</v>
          </cell>
          <cell r="S52">
            <v>7.1428571428571423</v>
          </cell>
          <cell r="U52">
            <v>10</v>
          </cell>
          <cell r="V52">
            <v>57</v>
          </cell>
          <cell r="W52">
            <v>17.543859649122805</v>
          </cell>
          <cell r="Z52">
            <v>55</v>
          </cell>
          <cell r="AA52">
            <v>0</v>
          </cell>
          <cell r="AC52">
            <v>5</v>
          </cell>
          <cell r="AD52">
            <v>40</v>
          </cell>
          <cell r="AE52">
            <v>12.5</v>
          </cell>
          <cell r="AG52">
            <v>5</v>
          </cell>
          <cell r="AH52">
            <v>35</v>
          </cell>
          <cell r="AI52">
            <v>14.285714285714285</v>
          </cell>
          <cell r="AL52">
            <v>24</v>
          </cell>
          <cell r="AM52">
            <v>0</v>
          </cell>
          <cell r="AO52">
            <v>1</v>
          </cell>
          <cell r="AP52">
            <v>42</v>
          </cell>
          <cell r="AQ52">
            <v>2.3809523809523809</v>
          </cell>
          <cell r="AS52">
            <v>5</v>
          </cell>
          <cell r="AT52">
            <v>34</v>
          </cell>
          <cell r="AU52">
            <v>14.705882352941178</v>
          </cell>
          <cell r="AW52">
            <v>15</v>
          </cell>
          <cell r="AX52">
            <v>84</v>
          </cell>
          <cell r="AY52">
            <v>17.857142857142858</v>
          </cell>
          <cell r="BA52">
            <v>2</v>
          </cell>
          <cell r="BB52">
            <v>66</v>
          </cell>
          <cell r="BC52">
            <v>3.0303030303030303</v>
          </cell>
          <cell r="BF52">
            <v>49</v>
          </cell>
          <cell r="BG52">
            <v>0</v>
          </cell>
          <cell r="BI52">
            <v>5</v>
          </cell>
          <cell r="BJ52">
            <v>38</v>
          </cell>
          <cell r="BK52">
            <v>13.157894736842104</v>
          </cell>
          <cell r="BM52">
            <v>11</v>
          </cell>
          <cell r="BN52">
            <v>35</v>
          </cell>
          <cell r="BO52">
            <v>31.428571428571427</v>
          </cell>
          <cell r="BQ52">
            <v>17</v>
          </cell>
          <cell r="BR52">
            <v>74</v>
          </cell>
          <cell r="BS52">
            <v>22.972972972972975</v>
          </cell>
          <cell r="BU52">
            <v>2</v>
          </cell>
          <cell r="BV52">
            <v>24</v>
          </cell>
          <cell r="BW52">
            <v>8.3333333333333321</v>
          </cell>
          <cell r="BZ52">
            <v>19</v>
          </cell>
          <cell r="CA52">
            <v>0</v>
          </cell>
          <cell r="CC52" t="str">
            <v/>
          </cell>
          <cell r="CD52">
            <v>55</v>
          </cell>
          <cell r="CE52">
            <v>0</v>
          </cell>
          <cell r="CG52">
            <v>36830</v>
          </cell>
          <cell r="CH52">
            <v>235</v>
          </cell>
          <cell r="CI52">
            <v>740</v>
          </cell>
          <cell r="CJ52">
            <v>31.756756756756754</v>
          </cell>
          <cell r="CL52">
            <v>7</v>
          </cell>
          <cell r="CM52">
            <v>18</v>
          </cell>
          <cell r="CN52">
            <v>38.888888888888893</v>
          </cell>
          <cell r="CP52">
            <v>13</v>
          </cell>
          <cell r="CQ52">
            <v>36</v>
          </cell>
          <cell r="CR52">
            <v>36.111111111111107</v>
          </cell>
          <cell r="CT52">
            <v>4</v>
          </cell>
          <cell r="CU52">
            <v>15</v>
          </cell>
          <cell r="CV52">
            <v>26.666666666666664</v>
          </cell>
          <cell r="CX52">
            <v>22</v>
          </cell>
          <cell r="CY52">
            <v>56</v>
          </cell>
          <cell r="CZ52">
            <v>39.285714285714285</v>
          </cell>
          <cell r="DB52">
            <v>6</v>
          </cell>
          <cell r="DC52">
            <v>55</v>
          </cell>
          <cell r="DD52">
            <v>10.909090909090908</v>
          </cell>
          <cell r="DF52">
            <v>18</v>
          </cell>
          <cell r="DG52">
            <v>41</v>
          </cell>
          <cell r="DH52">
            <v>43.902439024390247</v>
          </cell>
          <cell r="DJ52">
            <v>13</v>
          </cell>
          <cell r="DK52">
            <v>35</v>
          </cell>
          <cell r="DL52">
            <v>37.142857142857146</v>
          </cell>
          <cell r="DN52">
            <v>1</v>
          </cell>
          <cell r="DO52">
            <v>24</v>
          </cell>
          <cell r="DP52">
            <v>4.1666666666666661</v>
          </cell>
          <cell r="DR52">
            <v>11</v>
          </cell>
          <cell r="DS52">
            <v>41</v>
          </cell>
          <cell r="DT52">
            <v>26.829268292682929</v>
          </cell>
          <cell r="DV52">
            <v>15</v>
          </cell>
          <cell r="DW52">
            <v>35</v>
          </cell>
          <cell r="DX52">
            <v>42.857142857142854</v>
          </cell>
          <cell r="DZ52">
            <v>36</v>
          </cell>
          <cell r="EA52">
            <v>80</v>
          </cell>
          <cell r="EB52">
            <v>45</v>
          </cell>
          <cell r="ED52">
            <v>9</v>
          </cell>
          <cell r="EE52">
            <v>64</v>
          </cell>
          <cell r="EF52">
            <v>14.0625</v>
          </cell>
          <cell r="EH52">
            <v>7</v>
          </cell>
          <cell r="EI52">
            <v>50</v>
          </cell>
          <cell r="EJ52">
            <v>14</v>
          </cell>
          <cell r="EL52">
            <v>18</v>
          </cell>
          <cell r="EM52">
            <v>39</v>
          </cell>
          <cell r="EN52">
            <v>46.153846153846153</v>
          </cell>
          <cell r="EP52">
            <v>12</v>
          </cell>
          <cell r="EQ52">
            <v>33</v>
          </cell>
          <cell r="ER52">
            <v>36.363636363636367</v>
          </cell>
          <cell r="ET52">
            <v>35</v>
          </cell>
          <cell r="EU52">
            <v>76</v>
          </cell>
          <cell r="EV52">
            <v>46.05263157894737</v>
          </cell>
          <cell r="EX52">
            <v>8</v>
          </cell>
          <cell r="EY52">
            <v>23</v>
          </cell>
          <cell r="EZ52">
            <v>34.782608695652172</v>
          </cell>
          <cell r="FC52">
            <v>19</v>
          </cell>
          <cell r="FF52">
            <v>6</v>
          </cell>
          <cell r="FG52">
            <v>55</v>
          </cell>
          <cell r="FH52">
            <v>10.909090909090908</v>
          </cell>
        </row>
        <row r="53">
          <cell r="A53">
            <v>37256</v>
          </cell>
          <cell r="B53">
            <v>92</v>
          </cell>
          <cell r="C53">
            <v>743</v>
          </cell>
          <cell r="D53">
            <v>12.382234185733513</v>
          </cell>
          <cell r="I53">
            <v>3</v>
          </cell>
          <cell r="J53">
            <v>18</v>
          </cell>
          <cell r="K53">
            <v>16.666666666666664</v>
          </cell>
          <cell r="M53">
            <v>7</v>
          </cell>
          <cell r="N53">
            <v>37</v>
          </cell>
          <cell r="O53">
            <v>18.918918918918919</v>
          </cell>
          <cell r="Q53">
            <v>2</v>
          </cell>
          <cell r="R53">
            <v>16</v>
          </cell>
          <cell r="S53">
            <v>12.5</v>
          </cell>
          <cell r="U53">
            <v>12</v>
          </cell>
          <cell r="V53">
            <v>59</v>
          </cell>
          <cell r="W53">
            <v>20.33898305084746</v>
          </cell>
          <cell r="Z53">
            <v>57</v>
          </cell>
          <cell r="AA53">
            <v>0</v>
          </cell>
          <cell r="AC53">
            <v>6</v>
          </cell>
          <cell r="AD53">
            <v>39</v>
          </cell>
          <cell r="AE53">
            <v>15.384615384615385</v>
          </cell>
          <cell r="AG53">
            <v>4</v>
          </cell>
          <cell r="AH53">
            <v>33</v>
          </cell>
          <cell r="AI53">
            <v>12.121212121212121</v>
          </cell>
          <cell r="AL53">
            <v>23</v>
          </cell>
          <cell r="AM53">
            <v>0</v>
          </cell>
          <cell r="AO53">
            <v>1</v>
          </cell>
          <cell r="AP53">
            <v>41</v>
          </cell>
          <cell r="AQ53">
            <v>2.4390243902439024</v>
          </cell>
          <cell r="AS53">
            <v>3</v>
          </cell>
          <cell r="AT53">
            <v>33</v>
          </cell>
          <cell r="AU53">
            <v>9.0909090909090917</v>
          </cell>
          <cell r="AW53">
            <v>14</v>
          </cell>
          <cell r="AX53">
            <v>83</v>
          </cell>
          <cell r="AY53">
            <v>16.867469879518072</v>
          </cell>
          <cell r="BA53">
            <v>2</v>
          </cell>
          <cell r="BB53">
            <v>66</v>
          </cell>
          <cell r="BC53">
            <v>3.0303030303030303</v>
          </cell>
          <cell r="BE53">
            <v>1</v>
          </cell>
          <cell r="BF53">
            <v>52</v>
          </cell>
          <cell r="BG53">
            <v>1.9230769230769231</v>
          </cell>
          <cell r="BI53">
            <v>5</v>
          </cell>
          <cell r="BJ53">
            <v>36</v>
          </cell>
          <cell r="BK53">
            <v>13.888888888888889</v>
          </cell>
          <cell r="BM53">
            <v>11</v>
          </cell>
          <cell r="BN53">
            <v>34</v>
          </cell>
          <cell r="BO53">
            <v>32.352941176470587</v>
          </cell>
          <cell r="BQ53">
            <v>19</v>
          </cell>
          <cell r="BR53">
            <v>73</v>
          </cell>
          <cell r="BS53">
            <v>26.027397260273972</v>
          </cell>
          <cell r="BU53">
            <v>2</v>
          </cell>
          <cell r="BV53">
            <v>24</v>
          </cell>
          <cell r="BW53">
            <v>8.3333333333333321</v>
          </cell>
          <cell r="BZ53">
            <v>20</v>
          </cell>
          <cell r="CA53">
            <v>0</v>
          </cell>
          <cell r="CC53" t="str">
            <v/>
          </cell>
          <cell r="CD53">
            <v>57</v>
          </cell>
          <cell r="CE53">
            <v>0</v>
          </cell>
          <cell r="CG53">
            <v>36860</v>
          </cell>
          <cell r="CH53">
            <v>280</v>
          </cell>
          <cell r="CI53">
            <v>746</v>
          </cell>
          <cell r="CJ53">
            <v>37.533512064343164</v>
          </cell>
          <cell r="CL53">
            <v>11</v>
          </cell>
          <cell r="CM53">
            <v>18</v>
          </cell>
          <cell r="CN53">
            <v>61.111111111111114</v>
          </cell>
          <cell r="CP53">
            <v>19</v>
          </cell>
          <cell r="CQ53">
            <v>38</v>
          </cell>
          <cell r="CR53">
            <v>50</v>
          </cell>
          <cell r="CT53">
            <v>3</v>
          </cell>
          <cell r="CU53">
            <v>14</v>
          </cell>
          <cell r="CV53">
            <v>21.428571428571427</v>
          </cell>
          <cell r="CX53">
            <v>24</v>
          </cell>
          <cell r="CY53">
            <v>57</v>
          </cell>
          <cell r="CZ53">
            <v>42.10526315789474</v>
          </cell>
          <cell r="DB53">
            <v>9</v>
          </cell>
          <cell r="DC53">
            <v>55</v>
          </cell>
          <cell r="DD53">
            <v>16.363636363636363</v>
          </cell>
          <cell r="DF53">
            <v>18</v>
          </cell>
          <cell r="DG53">
            <v>40</v>
          </cell>
          <cell r="DH53">
            <v>45</v>
          </cell>
          <cell r="DJ53">
            <v>17</v>
          </cell>
          <cell r="DK53">
            <v>35</v>
          </cell>
          <cell r="DL53">
            <v>48.571428571428569</v>
          </cell>
          <cell r="DN53">
            <v>1</v>
          </cell>
          <cell r="DO53">
            <v>24</v>
          </cell>
          <cell r="DP53">
            <v>4.1666666666666661</v>
          </cell>
          <cell r="DR53">
            <v>11</v>
          </cell>
          <cell r="DS53">
            <v>42</v>
          </cell>
          <cell r="DT53">
            <v>26.190476190476193</v>
          </cell>
          <cell r="DV53">
            <v>15</v>
          </cell>
          <cell r="DW53">
            <v>34</v>
          </cell>
          <cell r="DX53">
            <v>44.117647058823529</v>
          </cell>
          <cell r="DZ53">
            <v>42</v>
          </cell>
          <cell r="EA53">
            <v>84</v>
          </cell>
          <cell r="EB53">
            <v>50</v>
          </cell>
          <cell r="ED53">
            <v>17</v>
          </cell>
          <cell r="EE53">
            <v>66</v>
          </cell>
          <cell r="EF53">
            <v>25.757575757575758</v>
          </cell>
          <cell r="EH53">
            <v>7</v>
          </cell>
          <cell r="EI53">
            <v>49</v>
          </cell>
          <cell r="EJ53">
            <v>14.285714285714286</v>
          </cell>
          <cell r="EL53">
            <v>20</v>
          </cell>
          <cell r="EM53">
            <v>38</v>
          </cell>
          <cell r="EN53">
            <v>52.631578947368425</v>
          </cell>
          <cell r="EP53">
            <v>15</v>
          </cell>
          <cell r="EQ53">
            <v>35</v>
          </cell>
          <cell r="ER53">
            <v>42.857142857142854</v>
          </cell>
          <cell r="ET53">
            <v>43</v>
          </cell>
          <cell r="EU53">
            <v>74</v>
          </cell>
          <cell r="EV53">
            <v>58.108108108108112</v>
          </cell>
          <cell r="EX53">
            <v>8</v>
          </cell>
          <cell r="EY53">
            <v>24</v>
          </cell>
          <cell r="EZ53">
            <v>33.333333333333329</v>
          </cell>
          <cell r="FC53">
            <v>19</v>
          </cell>
          <cell r="FF53">
            <v>9</v>
          </cell>
          <cell r="FG53">
            <v>55</v>
          </cell>
          <cell r="FH53">
            <v>16.363636363636363</v>
          </cell>
        </row>
        <row r="54">
          <cell r="A54">
            <v>37287</v>
          </cell>
          <cell r="B54">
            <v>95</v>
          </cell>
          <cell r="C54">
            <v>741</v>
          </cell>
          <cell r="D54">
            <v>12.820512820512819</v>
          </cell>
          <cell r="I54">
            <v>3</v>
          </cell>
          <cell r="J54">
            <v>18</v>
          </cell>
          <cell r="K54">
            <v>16.666666666666664</v>
          </cell>
          <cell r="M54">
            <v>7</v>
          </cell>
          <cell r="N54">
            <v>37</v>
          </cell>
          <cell r="O54">
            <v>18.918918918918919</v>
          </cell>
          <cell r="Q54">
            <v>2</v>
          </cell>
          <cell r="R54">
            <v>16</v>
          </cell>
          <cell r="S54">
            <v>12.5</v>
          </cell>
          <cell r="U54">
            <v>12</v>
          </cell>
          <cell r="V54">
            <v>59</v>
          </cell>
          <cell r="W54">
            <v>20.33898305084746</v>
          </cell>
          <cell r="Z54">
            <v>59</v>
          </cell>
          <cell r="AA54">
            <v>0</v>
          </cell>
          <cell r="AC54">
            <v>6</v>
          </cell>
          <cell r="AD54">
            <v>40</v>
          </cell>
          <cell r="AE54">
            <v>15</v>
          </cell>
          <cell r="AG54">
            <v>2</v>
          </cell>
          <cell r="AH54">
            <v>31</v>
          </cell>
          <cell r="AI54">
            <v>6.4516129032258061</v>
          </cell>
          <cell r="AL54">
            <v>23</v>
          </cell>
          <cell r="AM54">
            <v>0</v>
          </cell>
          <cell r="AO54">
            <v>1</v>
          </cell>
          <cell r="AP54">
            <v>42</v>
          </cell>
          <cell r="AQ54">
            <v>2.3809523809523809</v>
          </cell>
          <cell r="AS54">
            <v>2</v>
          </cell>
          <cell r="AT54">
            <v>32</v>
          </cell>
          <cell r="AU54">
            <v>6.25</v>
          </cell>
          <cell r="AW54">
            <v>15</v>
          </cell>
          <cell r="AX54">
            <v>82</v>
          </cell>
          <cell r="AY54">
            <v>18.292682926829269</v>
          </cell>
          <cell r="BA54">
            <v>3</v>
          </cell>
          <cell r="BB54">
            <v>65</v>
          </cell>
          <cell r="BC54">
            <v>4.6153846153846159</v>
          </cell>
          <cell r="BE54">
            <v>1</v>
          </cell>
          <cell r="BF54">
            <v>51</v>
          </cell>
          <cell r="BG54">
            <v>1.9607843137254901</v>
          </cell>
          <cell r="BI54">
            <v>6</v>
          </cell>
          <cell r="BJ54">
            <v>36</v>
          </cell>
          <cell r="BK54">
            <v>16.666666666666664</v>
          </cell>
          <cell r="BM54">
            <v>10</v>
          </cell>
          <cell r="BN54">
            <v>33</v>
          </cell>
          <cell r="BO54">
            <v>30.303030303030305</v>
          </cell>
          <cell r="BQ54">
            <v>23</v>
          </cell>
          <cell r="BR54">
            <v>72</v>
          </cell>
          <cell r="BS54">
            <v>31.944444444444443</v>
          </cell>
          <cell r="BU54">
            <v>1</v>
          </cell>
          <cell r="BV54">
            <v>23</v>
          </cell>
          <cell r="BW54">
            <v>4.3478260869565215</v>
          </cell>
          <cell r="BY54">
            <v>1</v>
          </cell>
          <cell r="BZ54">
            <v>23</v>
          </cell>
          <cell r="CA54">
            <v>4.3478260869565215</v>
          </cell>
          <cell r="CC54" t="str">
            <v/>
          </cell>
          <cell r="CD54">
            <v>59</v>
          </cell>
          <cell r="CE54">
            <v>0</v>
          </cell>
          <cell r="CG54">
            <v>36891</v>
          </cell>
          <cell r="CH54">
            <v>308</v>
          </cell>
          <cell r="CI54">
            <v>743</v>
          </cell>
          <cell r="CJ54">
            <v>41.453566621803503</v>
          </cell>
          <cell r="CL54">
            <v>12</v>
          </cell>
          <cell r="CM54">
            <v>18</v>
          </cell>
          <cell r="CN54">
            <v>66.666666666666657</v>
          </cell>
          <cell r="CP54">
            <v>20</v>
          </cell>
          <cell r="CQ54">
            <v>37</v>
          </cell>
          <cell r="CR54">
            <v>54.054054054054056</v>
          </cell>
          <cell r="CT54">
            <v>6</v>
          </cell>
          <cell r="CU54">
            <v>16</v>
          </cell>
          <cell r="CV54">
            <v>37.5</v>
          </cell>
          <cell r="CX54">
            <v>29</v>
          </cell>
          <cell r="CY54">
            <v>59</v>
          </cell>
          <cell r="CZ54">
            <v>49.152542372881356</v>
          </cell>
          <cell r="DB54">
            <v>11</v>
          </cell>
          <cell r="DC54">
            <v>57</v>
          </cell>
          <cell r="DD54">
            <v>19.298245614035089</v>
          </cell>
          <cell r="DF54">
            <v>19</v>
          </cell>
          <cell r="DG54">
            <v>39</v>
          </cell>
          <cell r="DH54">
            <v>48.717948717948715</v>
          </cell>
          <cell r="DJ54">
            <v>18</v>
          </cell>
          <cell r="DK54">
            <v>33</v>
          </cell>
          <cell r="DL54">
            <v>54.545454545454547</v>
          </cell>
          <cell r="DN54">
            <v>2</v>
          </cell>
          <cell r="DO54">
            <v>23</v>
          </cell>
          <cell r="DP54">
            <v>8.695652173913043</v>
          </cell>
          <cell r="DR54">
            <v>15</v>
          </cell>
          <cell r="DS54">
            <v>41</v>
          </cell>
          <cell r="DT54">
            <v>36.585365853658537</v>
          </cell>
          <cell r="DV54">
            <v>14</v>
          </cell>
          <cell r="DW54">
            <v>33</v>
          </cell>
          <cell r="DX54">
            <v>42.424242424242422</v>
          </cell>
          <cell r="DZ54">
            <v>48</v>
          </cell>
          <cell r="EA54">
            <v>83</v>
          </cell>
          <cell r="EB54">
            <v>57.831325301204828</v>
          </cell>
          <cell r="ED54">
            <v>18</v>
          </cell>
          <cell r="EE54">
            <v>66</v>
          </cell>
          <cell r="EF54">
            <v>27.272727272727273</v>
          </cell>
          <cell r="EH54">
            <v>10</v>
          </cell>
          <cell r="EI54">
            <v>52</v>
          </cell>
          <cell r="EJ54">
            <v>19.230769230769234</v>
          </cell>
          <cell r="EL54">
            <v>18</v>
          </cell>
          <cell r="EM54">
            <v>36</v>
          </cell>
          <cell r="EN54">
            <v>50</v>
          </cell>
          <cell r="EP54">
            <v>16</v>
          </cell>
          <cell r="EQ54">
            <v>34</v>
          </cell>
          <cell r="ER54">
            <v>47.058823529411761</v>
          </cell>
          <cell r="ET54">
            <v>44</v>
          </cell>
          <cell r="EU54">
            <v>73</v>
          </cell>
          <cell r="EV54">
            <v>60.273972602739725</v>
          </cell>
          <cell r="EX54">
            <v>9</v>
          </cell>
          <cell r="EY54">
            <v>24</v>
          </cell>
          <cell r="EZ54">
            <v>37.5</v>
          </cell>
          <cell r="FC54">
            <v>20</v>
          </cell>
          <cell r="FF54">
            <v>11</v>
          </cell>
          <cell r="FG54">
            <v>57</v>
          </cell>
          <cell r="FH54">
            <v>19.298245614035086</v>
          </cell>
        </row>
        <row r="55">
          <cell r="A55">
            <v>37315</v>
          </cell>
          <cell r="B55">
            <v>93</v>
          </cell>
          <cell r="C55">
            <v>738</v>
          </cell>
          <cell r="D55">
            <v>12.601626016260163</v>
          </cell>
          <cell r="I55">
            <v>3</v>
          </cell>
          <cell r="J55">
            <v>17</v>
          </cell>
          <cell r="K55">
            <v>17.647058823529413</v>
          </cell>
          <cell r="M55">
            <v>6</v>
          </cell>
          <cell r="N55">
            <v>36</v>
          </cell>
          <cell r="O55">
            <v>16.666666666666664</v>
          </cell>
          <cell r="Q55">
            <v>2</v>
          </cell>
          <cell r="R55">
            <v>17</v>
          </cell>
          <cell r="S55">
            <v>11.76470588235294</v>
          </cell>
          <cell r="U55">
            <v>13</v>
          </cell>
          <cell r="V55">
            <v>60</v>
          </cell>
          <cell r="W55">
            <v>21.666666666666668</v>
          </cell>
          <cell r="Z55">
            <v>57</v>
          </cell>
          <cell r="AA55">
            <v>0</v>
          </cell>
          <cell r="AC55">
            <v>4</v>
          </cell>
          <cell r="AD55">
            <v>41</v>
          </cell>
          <cell r="AE55">
            <v>9.7560975609756095</v>
          </cell>
          <cell r="AG55">
            <v>2</v>
          </cell>
          <cell r="AH55">
            <v>31</v>
          </cell>
          <cell r="AI55">
            <v>6.4516129032258061</v>
          </cell>
          <cell r="AL55">
            <v>25</v>
          </cell>
          <cell r="AM55">
            <v>0</v>
          </cell>
          <cell r="AO55">
            <v>1</v>
          </cell>
          <cell r="AP55">
            <v>42</v>
          </cell>
          <cell r="AQ55">
            <v>2.3809523809523809</v>
          </cell>
          <cell r="AS55">
            <v>1</v>
          </cell>
          <cell r="AT55">
            <v>30</v>
          </cell>
          <cell r="AU55">
            <v>3.3333333333333335</v>
          </cell>
          <cell r="AW55">
            <v>14</v>
          </cell>
          <cell r="AX55">
            <v>81</v>
          </cell>
          <cell r="AY55">
            <v>17.283950617283949</v>
          </cell>
          <cell r="BA55">
            <v>3</v>
          </cell>
          <cell r="BB55">
            <v>64</v>
          </cell>
          <cell r="BC55">
            <v>4.6875</v>
          </cell>
          <cell r="BE55">
            <v>1</v>
          </cell>
          <cell r="BF55">
            <v>54</v>
          </cell>
          <cell r="BG55">
            <v>1.8518518518518516</v>
          </cell>
          <cell r="BI55">
            <v>6</v>
          </cell>
          <cell r="BJ55">
            <v>35</v>
          </cell>
          <cell r="BK55">
            <v>17.142857142857142</v>
          </cell>
          <cell r="BM55">
            <v>10</v>
          </cell>
          <cell r="BN55">
            <v>33</v>
          </cell>
          <cell r="BO55">
            <v>30.303030303030305</v>
          </cell>
          <cell r="BQ55">
            <v>25</v>
          </cell>
          <cell r="BR55">
            <v>70</v>
          </cell>
          <cell r="BS55">
            <v>35.714285714285715</v>
          </cell>
          <cell r="BU55">
            <v>1</v>
          </cell>
          <cell r="BV55">
            <v>23</v>
          </cell>
          <cell r="BW55">
            <v>4.3478260869565215</v>
          </cell>
          <cell r="BY55">
            <v>1</v>
          </cell>
          <cell r="BZ55">
            <v>23</v>
          </cell>
          <cell r="CA55">
            <v>4.3478260869565215</v>
          </cell>
          <cell r="CC55" t="str">
            <v/>
          </cell>
          <cell r="CD55">
            <v>57</v>
          </cell>
          <cell r="CE55">
            <v>0</v>
          </cell>
          <cell r="CG55">
            <v>36922</v>
          </cell>
          <cell r="CH55">
            <v>267</v>
          </cell>
          <cell r="CI55">
            <v>741</v>
          </cell>
          <cell r="CJ55">
            <v>36.032388663967609</v>
          </cell>
          <cell r="CL55">
            <v>12</v>
          </cell>
          <cell r="CM55">
            <v>18</v>
          </cell>
          <cell r="CN55">
            <v>66.666666666666657</v>
          </cell>
          <cell r="CP55">
            <v>19</v>
          </cell>
          <cell r="CQ55">
            <v>37</v>
          </cell>
          <cell r="CR55">
            <v>51.351351351351354</v>
          </cell>
          <cell r="CT55">
            <v>6</v>
          </cell>
          <cell r="CU55">
            <v>16</v>
          </cell>
          <cell r="CV55">
            <v>37.5</v>
          </cell>
          <cell r="CX55">
            <v>25</v>
          </cell>
          <cell r="CY55">
            <v>59</v>
          </cell>
          <cell r="CZ55">
            <v>42.372881355932208</v>
          </cell>
          <cell r="DB55">
            <v>10</v>
          </cell>
          <cell r="DC55">
            <v>59</v>
          </cell>
          <cell r="DD55">
            <v>16.949152542372879</v>
          </cell>
          <cell r="DF55">
            <v>17</v>
          </cell>
          <cell r="DG55">
            <v>40</v>
          </cell>
          <cell r="DH55">
            <v>42.5</v>
          </cell>
          <cell r="DJ55">
            <v>14</v>
          </cell>
          <cell r="DK55">
            <v>31</v>
          </cell>
          <cell r="DL55">
            <v>45.161290322580648</v>
          </cell>
          <cell r="DN55">
            <v>3</v>
          </cell>
          <cell r="DO55">
            <v>23</v>
          </cell>
          <cell r="DP55">
            <v>13.043478260869565</v>
          </cell>
          <cell r="DR55">
            <v>12</v>
          </cell>
          <cell r="DS55">
            <v>42</v>
          </cell>
          <cell r="DT55">
            <v>28.571428571428573</v>
          </cell>
          <cell r="DV55">
            <v>11</v>
          </cell>
          <cell r="DW55">
            <v>32</v>
          </cell>
          <cell r="DX55">
            <v>34.375</v>
          </cell>
          <cell r="DZ55">
            <v>44</v>
          </cell>
          <cell r="EA55">
            <v>82</v>
          </cell>
          <cell r="EB55">
            <v>53.658536585365859</v>
          </cell>
          <cell r="ED55">
            <v>13</v>
          </cell>
          <cell r="EE55">
            <v>65</v>
          </cell>
          <cell r="EF55">
            <v>20</v>
          </cell>
          <cell r="EH55">
            <v>7</v>
          </cell>
          <cell r="EI55">
            <v>51</v>
          </cell>
          <cell r="EJ55">
            <v>13.725490196078432</v>
          </cell>
          <cell r="EL55">
            <v>18</v>
          </cell>
          <cell r="EM55">
            <v>36</v>
          </cell>
          <cell r="EN55">
            <v>50</v>
          </cell>
          <cell r="EP55">
            <v>14</v>
          </cell>
          <cell r="EQ55">
            <v>33</v>
          </cell>
          <cell r="ER55">
            <v>42.424242424242422</v>
          </cell>
          <cell r="ET55">
            <v>32</v>
          </cell>
          <cell r="EU55">
            <v>72</v>
          </cell>
          <cell r="EV55">
            <v>44.444444444444443</v>
          </cell>
          <cell r="EX55">
            <v>8</v>
          </cell>
          <cell r="EY55">
            <v>23</v>
          </cell>
          <cell r="EZ55">
            <v>34.782608695652172</v>
          </cell>
          <cell r="FB55">
            <v>2</v>
          </cell>
          <cell r="FC55">
            <v>23</v>
          </cell>
          <cell r="FD55">
            <v>8.695652173913043</v>
          </cell>
          <cell r="FF55">
            <v>10</v>
          </cell>
          <cell r="FG55">
            <v>59</v>
          </cell>
          <cell r="FH55">
            <v>16.949152542372879</v>
          </cell>
        </row>
        <row r="56">
          <cell r="A56">
            <v>37346</v>
          </cell>
          <cell r="B56">
            <v>96</v>
          </cell>
          <cell r="C56">
            <v>745</v>
          </cell>
          <cell r="D56">
            <v>12.885906040268457</v>
          </cell>
          <cell r="I56">
            <v>3</v>
          </cell>
          <cell r="J56">
            <v>20</v>
          </cell>
          <cell r="K56">
            <v>15</v>
          </cell>
          <cell r="M56">
            <v>5</v>
          </cell>
          <cell r="N56">
            <v>42</v>
          </cell>
          <cell r="O56">
            <v>11.904761904761903</v>
          </cell>
          <cell r="Q56">
            <v>2</v>
          </cell>
          <cell r="R56">
            <v>19</v>
          </cell>
          <cell r="S56">
            <v>10.526315789473683</v>
          </cell>
          <cell r="U56">
            <v>11</v>
          </cell>
          <cell r="V56">
            <v>56</v>
          </cell>
          <cell r="W56">
            <v>19.642857142857142</v>
          </cell>
          <cell r="Z56">
            <v>59</v>
          </cell>
          <cell r="AA56">
            <v>0</v>
          </cell>
          <cell r="AC56">
            <v>4</v>
          </cell>
          <cell r="AD56">
            <v>38</v>
          </cell>
          <cell r="AE56">
            <v>10.526315789473683</v>
          </cell>
          <cell r="AG56">
            <v>2</v>
          </cell>
          <cell r="AH56">
            <v>29</v>
          </cell>
          <cell r="AI56">
            <v>6.8965517241379306</v>
          </cell>
          <cell r="AK56">
            <v>1</v>
          </cell>
          <cell r="AL56">
            <v>27</v>
          </cell>
          <cell r="AM56">
            <v>3.7037037037037033</v>
          </cell>
          <cell r="AO56">
            <v>1</v>
          </cell>
          <cell r="AP56">
            <v>48</v>
          </cell>
          <cell r="AQ56">
            <v>2.083333333333333</v>
          </cell>
          <cell r="AS56">
            <v>2</v>
          </cell>
          <cell r="AT56">
            <v>39</v>
          </cell>
          <cell r="AU56">
            <v>5.1282051282051277</v>
          </cell>
          <cell r="AW56">
            <v>19</v>
          </cell>
          <cell r="AX56">
            <v>88</v>
          </cell>
          <cell r="AY56">
            <v>21.59090909090909</v>
          </cell>
          <cell r="BA56">
            <v>3</v>
          </cell>
          <cell r="BB56">
            <v>64</v>
          </cell>
          <cell r="BC56">
            <v>4.6875</v>
          </cell>
          <cell r="BE56">
            <v>3</v>
          </cell>
          <cell r="BF56">
            <v>38</v>
          </cell>
          <cell r="BG56">
            <v>7.8947368421052628</v>
          </cell>
          <cell r="BI56">
            <v>4</v>
          </cell>
          <cell r="BJ56">
            <v>35</v>
          </cell>
          <cell r="BK56">
            <v>11.428571428571429</v>
          </cell>
          <cell r="BM56">
            <v>7</v>
          </cell>
          <cell r="BN56">
            <v>25</v>
          </cell>
          <cell r="BO56">
            <v>28.000000000000004</v>
          </cell>
          <cell r="BQ56">
            <v>28</v>
          </cell>
          <cell r="BR56">
            <v>79</v>
          </cell>
          <cell r="BS56">
            <v>35.443037974683541</v>
          </cell>
          <cell r="BU56">
            <v>1</v>
          </cell>
          <cell r="BV56">
            <v>15</v>
          </cell>
          <cell r="BW56">
            <v>6.666666666666667</v>
          </cell>
          <cell r="BY56">
            <v>1</v>
          </cell>
          <cell r="BZ56">
            <v>27</v>
          </cell>
          <cell r="CA56">
            <v>3.7037037037037033</v>
          </cell>
          <cell r="CC56" t="str">
            <v/>
          </cell>
          <cell r="CD56">
            <v>59</v>
          </cell>
          <cell r="CE56">
            <v>0</v>
          </cell>
          <cell r="CG56">
            <v>36950</v>
          </cell>
          <cell r="CH56">
            <v>258</v>
          </cell>
          <cell r="CI56">
            <v>738</v>
          </cell>
          <cell r="CJ56">
            <v>34.959349593495936</v>
          </cell>
          <cell r="CL56">
            <v>11</v>
          </cell>
          <cell r="CM56">
            <v>17</v>
          </cell>
          <cell r="CN56">
            <v>64.705882352941174</v>
          </cell>
          <cell r="CP56">
            <v>19</v>
          </cell>
          <cell r="CQ56">
            <v>36</v>
          </cell>
          <cell r="CR56">
            <v>52.777777777777779</v>
          </cell>
          <cell r="CT56">
            <v>6</v>
          </cell>
          <cell r="CU56">
            <v>17</v>
          </cell>
          <cell r="CV56">
            <v>35.294117647058819</v>
          </cell>
          <cell r="CX56">
            <v>23</v>
          </cell>
          <cell r="CY56">
            <v>60</v>
          </cell>
          <cell r="CZ56">
            <v>38.333333333333329</v>
          </cell>
          <cell r="DB56">
            <v>9</v>
          </cell>
          <cell r="DC56">
            <v>57</v>
          </cell>
          <cell r="DD56">
            <v>15.789473684210526</v>
          </cell>
          <cell r="DF56">
            <v>18</v>
          </cell>
          <cell r="DG56">
            <v>41</v>
          </cell>
          <cell r="DH56">
            <v>43.902439024390247</v>
          </cell>
          <cell r="DJ56">
            <v>12</v>
          </cell>
          <cell r="DK56">
            <v>31</v>
          </cell>
          <cell r="DL56">
            <v>38.70967741935484</v>
          </cell>
          <cell r="DN56">
            <v>3</v>
          </cell>
          <cell r="DO56">
            <v>25</v>
          </cell>
          <cell r="DP56">
            <v>12</v>
          </cell>
          <cell r="DR56">
            <v>10</v>
          </cell>
          <cell r="DS56">
            <v>42</v>
          </cell>
          <cell r="DT56">
            <v>23.809523809523807</v>
          </cell>
          <cell r="DV56">
            <v>9</v>
          </cell>
          <cell r="DW56">
            <v>30</v>
          </cell>
          <cell r="DX56">
            <v>30</v>
          </cell>
          <cell r="DZ56">
            <v>43</v>
          </cell>
          <cell r="EA56">
            <v>81</v>
          </cell>
          <cell r="EB56">
            <v>53.086419753086417</v>
          </cell>
          <cell r="ED56">
            <v>13</v>
          </cell>
          <cell r="EE56">
            <v>64</v>
          </cell>
          <cell r="EF56">
            <v>20.3125</v>
          </cell>
          <cell r="EH56">
            <v>7</v>
          </cell>
          <cell r="EI56">
            <v>54</v>
          </cell>
          <cell r="EJ56">
            <v>12.962962962962964</v>
          </cell>
          <cell r="EL56">
            <v>17</v>
          </cell>
          <cell r="EM56">
            <v>35</v>
          </cell>
          <cell r="EN56">
            <v>48.571428571428569</v>
          </cell>
          <cell r="EP56">
            <v>16</v>
          </cell>
          <cell r="EQ56">
            <v>33</v>
          </cell>
          <cell r="ER56">
            <v>48.484848484848484</v>
          </cell>
          <cell r="ET56">
            <v>32</v>
          </cell>
          <cell r="EU56">
            <v>70</v>
          </cell>
          <cell r="EV56">
            <v>45.714285714285715</v>
          </cell>
          <cell r="EX56">
            <v>8</v>
          </cell>
          <cell r="EY56">
            <v>23</v>
          </cell>
          <cell r="EZ56">
            <v>34.782608695652172</v>
          </cell>
          <cell r="FB56">
            <v>2</v>
          </cell>
          <cell r="FC56">
            <v>23</v>
          </cell>
          <cell r="FD56">
            <v>8.695652173913043</v>
          </cell>
          <cell r="FF56">
            <v>9</v>
          </cell>
          <cell r="FG56">
            <v>57</v>
          </cell>
          <cell r="FH56">
            <v>15.789473684210526</v>
          </cell>
        </row>
        <row r="57">
          <cell r="A57">
            <v>37376</v>
          </cell>
          <cell r="B57">
            <v>101</v>
          </cell>
          <cell r="C57">
            <v>745</v>
          </cell>
          <cell r="D57">
            <v>13.557046979865772</v>
          </cell>
          <cell r="I57">
            <v>4</v>
          </cell>
          <cell r="J57">
            <v>20</v>
          </cell>
          <cell r="K57">
            <v>20</v>
          </cell>
          <cell r="M57">
            <v>6</v>
          </cell>
          <cell r="N57">
            <v>45</v>
          </cell>
          <cell r="O57">
            <v>13.333333333333334</v>
          </cell>
          <cell r="Q57">
            <v>4</v>
          </cell>
          <cell r="R57">
            <v>22</v>
          </cell>
          <cell r="S57">
            <v>18.181818181818183</v>
          </cell>
          <cell r="U57">
            <v>10</v>
          </cell>
          <cell r="V57">
            <v>54</v>
          </cell>
          <cell r="W57">
            <v>18.518518518518519</v>
          </cell>
          <cell r="Z57">
            <v>58</v>
          </cell>
          <cell r="AA57">
            <v>0</v>
          </cell>
          <cell r="AC57">
            <v>4</v>
          </cell>
          <cell r="AD57">
            <v>37</v>
          </cell>
          <cell r="AE57">
            <v>10.810810810810811</v>
          </cell>
          <cell r="AG57">
            <v>2</v>
          </cell>
          <cell r="AH57">
            <v>30</v>
          </cell>
          <cell r="AI57">
            <v>6.666666666666667</v>
          </cell>
          <cell r="AK57">
            <v>1</v>
          </cell>
          <cell r="AL57">
            <v>29</v>
          </cell>
          <cell r="AM57">
            <v>3.4482758620689653</v>
          </cell>
          <cell r="AO57">
            <v>2</v>
          </cell>
          <cell r="AP57">
            <v>50</v>
          </cell>
          <cell r="AQ57">
            <v>4</v>
          </cell>
          <cell r="AS57">
            <v>2</v>
          </cell>
          <cell r="AT57">
            <v>37</v>
          </cell>
          <cell r="AU57">
            <v>5.4054054054054053</v>
          </cell>
          <cell r="AW57">
            <v>18</v>
          </cell>
          <cell r="AX57">
            <v>87</v>
          </cell>
          <cell r="AY57">
            <v>20.689655172413794</v>
          </cell>
          <cell r="BA57">
            <v>8</v>
          </cell>
          <cell r="BB57">
            <v>67</v>
          </cell>
          <cell r="BC57">
            <v>11.940298507462686</v>
          </cell>
          <cell r="BE57">
            <v>3</v>
          </cell>
          <cell r="BF57">
            <v>38</v>
          </cell>
          <cell r="BG57">
            <v>7.8947368421052628</v>
          </cell>
          <cell r="BI57">
            <v>3</v>
          </cell>
          <cell r="BJ57">
            <v>36</v>
          </cell>
          <cell r="BK57">
            <v>8.3333333333333321</v>
          </cell>
          <cell r="BM57">
            <v>7</v>
          </cell>
          <cell r="BN57">
            <v>25</v>
          </cell>
          <cell r="BO57">
            <v>28.000000000000004</v>
          </cell>
          <cell r="BQ57">
            <v>27</v>
          </cell>
          <cell r="BR57">
            <v>73</v>
          </cell>
          <cell r="BS57">
            <v>36.986301369863014</v>
          </cell>
          <cell r="BU57">
            <v>1</v>
          </cell>
          <cell r="BV57">
            <v>15</v>
          </cell>
          <cell r="BW57">
            <v>6.666666666666667</v>
          </cell>
          <cell r="BZ57">
            <v>26</v>
          </cell>
          <cell r="CA57">
            <v>0</v>
          </cell>
          <cell r="CC57" t="str">
            <v/>
          </cell>
          <cell r="CD57">
            <v>58</v>
          </cell>
          <cell r="CE57">
            <v>0</v>
          </cell>
          <cell r="CG57">
            <v>36981</v>
          </cell>
          <cell r="CH57">
            <v>260</v>
          </cell>
          <cell r="CI57">
            <v>745</v>
          </cell>
          <cell r="CJ57">
            <v>34.899328859060404</v>
          </cell>
          <cell r="CL57">
            <v>13</v>
          </cell>
          <cell r="CM57">
            <v>20</v>
          </cell>
          <cell r="CN57">
            <v>65</v>
          </cell>
          <cell r="CP57">
            <v>16</v>
          </cell>
          <cell r="CQ57">
            <v>42</v>
          </cell>
          <cell r="CR57">
            <v>38.095238095238095</v>
          </cell>
          <cell r="CT57">
            <v>6</v>
          </cell>
          <cell r="CU57">
            <v>19</v>
          </cell>
          <cell r="CV57">
            <v>31.578947368421051</v>
          </cell>
          <cell r="CX57">
            <v>24</v>
          </cell>
          <cell r="CY57">
            <v>56</v>
          </cell>
          <cell r="CZ57">
            <v>42.857142857142854</v>
          </cell>
          <cell r="DB57">
            <v>9</v>
          </cell>
          <cell r="DC57">
            <v>59</v>
          </cell>
          <cell r="DD57">
            <v>15.254237288135593</v>
          </cell>
          <cell r="DF57">
            <v>14</v>
          </cell>
          <cell r="DG57">
            <v>38</v>
          </cell>
          <cell r="DH57">
            <v>36.842105263157897</v>
          </cell>
          <cell r="DJ57">
            <v>11</v>
          </cell>
          <cell r="DK57">
            <v>29</v>
          </cell>
          <cell r="DL57">
            <v>37.931034482758619</v>
          </cell>
          <cell r="DN57">
            <v>5</v>
          </cell>
          <cell r="DO57">
            <v>27</v>
          </cell>
          <cell r="DP57">
            <v>18.518518518518519</v>
          </cell>
          <cell r="DR57">
            <v>12</v>
          </cell>
          <cell r="DS57">
            <v>48</v>
          </cell>
          <cell r="DT57">
            <v>25</v>
          </cell>
          <cell r="DV57">
            <v>11</v>
          </cell>
          <cell r="DW57">
            <v>39</v>
          </cell>
          <cell r="DX57">
            <v>28.205128205128204</v>
          </cell>
          <cell r="DZ57">
            <v>44</v>
          </cell>
          <cell r="EA57">
            <v>88</v>
          </cell>
          <cell r="EB57">
            <v>50</v>
          </cell>
          <cell r="ED57">
            <v>15</v>
          </cell>
          <cell r="EE57">
            <v>64</v>
          </cell>
          <cell r="EF57">
            <v>23.4375</v>
          </cell>
          <cell r="EH57">
            <v>5</v>
          </cell>
          <cell r="EI57">
            <v>38</v>
          </cell>
          <cell r="EJ57">
            <v>13.157894736842106</v>
          </cell>
          <cell r="EL57">
            <v>15</v>
          </cell>
          <cell r="EM57">
            <v>35</v>
          </cell>
          <cell r="EN57">
            <v>42.857142857142854</v>
          </cell>
          <cell r="EP57">
            <v>13</v>
          </cell>
          <cell r="EQ57">
            <v>25</v>
          </cell>
          <cell r="ER57">
            <v>52</v>
          </cell>
          <cell r="ET57">
            <v>43</v>
          </cell>
          <cell r="EU57">
            <v>79</v>
          </cell>
          <cell r="EV57">
            <v>54.430379746835442</v>
          </cell>
          <cell r="EX57">
            <v>4</v>
          </cell>
          <cell r="EY57">
            <v>15</v>
          </cell>
          <cell r="EZ57">
            <v>26.666666666666664</v>
          </cell>
          <cell r="FB57">
            <v>1</v>
          </cell>
          <cell r="FC57">
            <v>27</v>
          </cell>
          <cell r="FD57">
            <v>3.7037037037037042</v>
          </cell>
          <cell r="FF57">
            <v>9</v>
          </cell>
          <cell r="FG57">
            <v>59</v>
          </cell>
          <cell r="FH57">
            <v>15.254237288135593</v>
          </cell>
        </row>
        <row r="58">
          <cell r="A58">
            <v>37407</v>
          </cell>
          <cell r="B58">
            <v>98</v>
          </cell>
          <cell r="C58">
            <v>736</v>
          </cell>
          <cell r="D58">
            <v>13.315217391304349</v>
          </cell>
          <cell r="I58">
            <v>4</v>
          </cell>
          <cell r="J58">
            <v>21</v>
          </cell>
          <cell r="K58">
            <v>19.047619047619047</v>
          </cell>
          <cell r="M58">
            <v>5</v>
          </cell>
          <cell r="N58">
            <v>45</v>
          </cell>
          <cell r="O58">
            <v>11.111111111111111</v>
          </cell>
          <cell r="Q58">
            <v>4</v>
          </cell>
          <cell r="R58">
            <v>22</v>
          </cell>
          <cell r="S58">
            <v>18.181818181818183</v>
          </cell>
          <cell r="U58">
            <v>10</v>
          </cell>
          <cell r="V58">
            <v>53</v>
          </cell>
          <cell r="W58">
            <v>18.867924528301888</v>
          </cell>
          <cell r="Z58">
            <v>57</v>
          </cell>
          <cell r="AA58">
            <v>0</v>
          </cell>
          <cell r="AC58">
            <v>4</v>
          </cell>
          <cell r="AD58">
            <v>37</v>
          </cell>
          <cell r="AE58">
            <v>10.810810810810811</v>
          </cell>
          <cell r="AG58">
            <v>1</v>
          </cell>
          <cell r="AH58">
            <v>29</v>
          </cell>
          <cell r="AI58">
            <v>3.4482758620689653</v>
          </cell>
          <cell r="AK58">
            <v>1</v>
          </cell>
          <cell r="AL58">
            <v>29</v>
          </cell>
          <cell r="AM58">
            <v>3.4482758620689653</v>
          </cell>
          <cell r="AO58">
            <v>1</v>
          </cell>
          <cell r="AP58">
            <v>49</v>
          </cell>
          <cell r="AQ58">
            <v>2.0408163265306123</v>
          </cell>
          <cell r="AS58">
            <v>2</v>
          </cell>
          <cell r="AT58">
            <v>35</v>
          </cell>
          <cell r="AU58">
            <v>5.7142857142857144</v>
          </cell>
          <cell r="AW58">
            <v>19</v>
          </cell>
          <cell r="AX58">
            <v>88</v>
          </cell>
          <cell r="AY58">
            <v>21.59090909090909</v>
          </cell>
          <cell r="BA58">
            <v>11</v>
          </cell>
          <cell r="BB58">
            <v>67</v>
          </cell>
          <cell r="BC58">
            <v>16.417910447761194</v>
          </cell>
          <cell r="BE58">
            <v>3</v>
          </cell>
          <cell r="BF58">
            <v>37</v>
          </cell>
          <cell r="BG58">
            <v>8.1081081081081088</v>
          </cell>
          <cell r="BI58">
            <v>3</v>
          </cell>
          <cell r="BJ58">
            <v>36</v>
          </cell>
          <cell r="BK58">
            <v>8.3333333333333321</v>
          </cell>
          <cell r="BM58">
            <v>5</v>
          </cell>
          <cell r="BN58">
            <v>24</v>
          </cell>
          <cell r="BO58">
            <v>20.833333333333336</v>
          </cell>
          <cell r="BQ58">
            <v>24</v>
          </cell>
          <cell r="BR58">
            <v>69</v>
          </cell>
          <cell r="BS58">
            <v>34.782608695652172</v>
          </cell>
          <cell r="BU58">
            <v>1</v>
          </cell>
          <cell r="BV58">
            <v>15</v>
          </cell>
          <cell r="BW58">
            <v>6.666666666666667</v>
          </cell>
          <cell r="BZ58">
            <v>25</v>
          </cell>
          <cell r="CA58">
            <v>0</v>
          </cell>
          <cell r="CC58" t="str">
            <v/>
          </cell>
          <cell r="CD58">
            <v>57</v>
          </cell>
          <cell r="CE58">
            <v>0</v>
          </cell>
          <cell r="CG58">
            <v>37011</v>
          </cell>
          <cell r="CH58">
            <v>253</v>
          </cell>
          <cell r="CI58">
            <v>745</v>
          </cell>
          <cell r="CJ58">
            <v>33.959731543624159</v>
          </cell>
          <cell r="CL58">
            <v>11</v>
          </cell>
          <cell r="CM58">
            <v>20</v>
          </cell>
          <cell r="CN58">
            <v>55</v>
          </cell>
          <cell r="CP58">
            <v>20</v>
          </cell>
          <cell r="CQ58">
            <v>45</v>
          </cell>
          <cell r="CR58">
            <v>44.444444444444443</v>
          </cell>
          <cell r="CT58">
            <v>9</v>
          </cell>
          <cell r="CU58">
            <v>22</v>
          </cell>
          <cell r="CV58">
            <v>40.909090909090914</v>
          </cell>
          <cell r="CX58">
            <v>24</v>
          </cell>
          <cell r="CY58">
            <v>54</v>
          </cell>
          <cell r="CZ58">
            <v>44.444444444444443</v>
          </cell>
          <cell r="DB58">
            <v>8</v>
          </cell>
          <cell r="DC58">
            <v>58</v>
          </cell>
          <cell r="DD58">
            <v>13.793103448275863</v>
          </cell>
          <cell r="DF58">
            <v>12</v>
          </cell>
          <cell r="DG58">
            <v>37</v>
          </cell>
          <cell r="DH58">
            <v>32.432432432432435</v>
          </cell>
          <cell r="DJ58">
            <v>11</v>
          </cell>
          <cell r="DK58">
            <v>30</v>
          </cell>
          <cell r="DL58">
            <v>36.666666666666671</v>
          </cell>
          <cell r="DN58">
            <v>6</v>
          </cell>
          <cell r="DO58">
            <v>29</v>
          </cell>
          <cell r="DP58">
            <v>20.689655172413794</v>
          </cell>
          <cell r="DR58">
            <v>11</v>
          </cell>
          <cell r="DS58">
            <v>50</v>
          </cell>
          <cell r="DT58">
            <v>22</v>
          </cell>
          <cell r="DV58">
            <v>9</v>
          </cell>
          <cell r="DW58">
            <v>37</v>
          </cell>
          <cell r="DX58">
            <v>24.324324324324323</v>
          </cell>
          <cell r="DZ58">
            <v>37</v>
          </cell>
          <cell r="EA58">
            <v>87</v>
          </cell>
          <cell r="EB58">
            <v>42.52873563218391</v>
          </cell>
          <cell r="ED58">
            <v>17</v>
          </cell>
          <cell r="EE58">
            <v>67</v>
          </cell>
          <cell r="EF58">
            <v>25.373134328358208</v>
          </cell>
          <cell r="EH58">
            <v>5</v>
          </cell>
          <cell r="EI58">
            <v>38</v>
          </cell>
          <cell r="EJ58">
            <v>13.157894736842106</v>
          </cell>
          <cell r="EL58">
            <v>13</v>
          </cell>
          <cell r="EM58">
            <v>36</v>
          </cell>
          <cell r="EN58">
            <v>36.111111111111107</v>
          </cell>
          <cell r="EP58">
            <v>13</v>
          </cell>
          <cell r="EQ58">
            <v>25</v>
          </cell>
          <cell r="ER58">
            <v>52</v>
          </cell>
          <cell r="ET58">
            <v>42</v>
          </cell>
          <cell r="EU58">
            <v>73</v>
          </cell>
          <cell r="EV58">
            <v>57.534246575342465</v>
          </cell>
          <cell r="EX58">
            <v>4</v>
          </cell>
          <cell r="EY58">
            <v>15</v>
          </cell>
          <cell r="EZ58">
            <v>26.666666666666664</v>
          </cell>
          <cell r="FB58">
            <v>2</v>
          </cell>
          <cell r="FC58">
            <v>26</v>
          </cell>
          <cell r="FD58">
            <v>7.6923076923076925</v>
          </cell>
          <cell r="FF58">
            <v>8</v>
          </cell>
          <cell r="FG58">
            <v>58</v>
          </cell>
          <cell r="FH58">
            <v>13.793103448275861</v>
          </cell>
        </row>
        <row r="59">
          <cell r="A59">
            <v>37437</v>
          </cell>
          <cell r="B59">
            <v>95</v>
          </cell>
          <cell r="C59">
            <v>728</v>
          </cell>
          <cell r="D59">
            <v>13.049450549450551</v>
          </cell>
          <cell r="I59">
            <v>4</v>
          </cell>
          <cell r="J59">
            <v>21</v>
          </cell>
          <cell r="K59">
            <v>19.047619047619047</v>
          </cell>
          <cell r="M59">
            <v>4</v>
          </cell>
          <cell r="N59">
            <v>42</v>
          </cell>
          <cell r="O59">
            <v>9.5238095238095237</v>
          </cell>
          <cell r="Q59">
            <v>3</v>
          </cell>
          <cell r="R59">
            <v>22</v>
          </cell>
          <cell r="S59">
            <v>13.636363636363635</v>
          </cell>
          <cell r="U59">
            <v>9</v>
          </cell>
          <cell r="V59">
            <v>52</v>
          </cell>
          <cell r="W59">
            <v>17.307692307692307</v>
          </cell>
          <cell r="Z59">
            <v>56</v>
          </cell>
          <cell r="AA59">
            <v>0</v>
          </cell>
          <cell r="AC59">
            <v>3</v>
          </cell>
          <cell r="AD59">
            <v>36</v>
          </cell>
          <cell r="AE59">
            <v>8.3333333333333321</v>
          </cell>
          <cell r="AG59">
            <v>1</v>
          </cell>
          <cell r="AH59">
            <v>30</v>
          </cell>
          <cell r="AI59">
            <v>3.3333333333333335</v>
          </cell>
          <cell r="AK59">
            <v>1</v>
          </cell>
          <cell r="AL59">
            <v>29</v>
          </cell>
          <cell r="AM59">
            <v>3.4482758620689653</v>
          </cell>
          <cell r="AO59">
            <v>1</v>
          </cell>
          <cell r="AP59">
            <v>51</v>
          </cell>
          <cell r="AQ59">
            <v>1.9607843137254901</v>
          </cell>
          <cell r="AS59">
            <v>1</v>
          </cell>
          <cell r="AT59">
            <v>35</v>
          </cell>
          <cell r="AU59">
            <v>2.8571428571428572</v>
          </cell>
          <cell r="AW59">
            <v>17</v>
          </cell>
          <cell r="AX59">
            <v>89</v>
          </cell>
          <cell r="AY59">
            <v>19.101123595505616</v>
          </cell>
          <cell r="BA59">
            <v>13</v>
          </cell>
          <cell r="BB59">
            <v>66</v>
          </cell>
          <cell r="BC59">
            <v>19.696969696969695</v>
          </cell>
          <cell r="BE59">
            <v>2</v>
          </cell>
          <cell r="BF59">
            <v>35</v>
          </cell>
          <cell r="BG59">
            <v>5.7142857142857144</v>
          </cell>
          <cell r="BI59">
            <v>3</v>
          </cell>
          <cell r="BJ59">
            <v>37</v>
          </cell>
          <cell r="BK59">
            <v>8.1081081081081088</v>
          </cell>
          <cell r="BM59">
            <v>6</v>
          </cell>
          <cell r="BN59">
            <v>22</v>
          </cell>
          <cell r="BO59">
            <v>27.27272727272727</v>
          </cell>
          <cell r="BQ59">
            <v>24</v>
          </cell>
          <cell r="BR59">
            <v>66</v>
          </cell>
          <cell r="BS59">
            <v>36.363636363636367</v>
          </cell>
          <cell r="BU59">
            <v>1</v>
          </cell>
          <cell r="BV59">
            <v>15</v>
          </cell>
          <cell r="BW59">
            <v>6.666666666666667</v>
          </cell>
          <cell r="BY59">
            <v>2</v>
          </cell>
          <cell r="BZ59">
            <v>26</v>
          </cell>
          <cell r="CA59">
            <v>7.6923076923076925</v>
          </cell>
          <cell r="CC59" t="str">
            <v/>
          </cell>
          <cell r="CD59">
            <v>56</v>
          </cell>
          <cell r="CE59">
            <v>0</v>
          </cell>
          <cell r="CG59">
            <v>37042</v>
          </cell>
          <cell r="CH59">
            <v>229</v>
          </cell>
          <cell r="CI59">
            <v>736</v>
          </cell>
          <cell r="CJ59">
            <v>31.114130434782613</v>
          </cell>
          <cell r="CL59">
            <v>9</v>
          </cell>
          <cell r="CM59">
            <v>21</v>
          </cell>
          <cell r="CN59">
            <v>42.857142857142854</v>
          </cell>
          <cell r="CP59">
            <v>17</v>
          </cell>
          <cell r="CQ59">
            <v>45</v>
          </cell>
          <cell r="CR59">
            <v>37.777777777777779</v>
          </cell>
          <cell r="CT59">
            <v>6</v>
          </cell>
          <cell r="CU59">
            <v>22</v>
          </cell>
          <cell r="CV59">
            <v>27.272727272727273</v>
          </cell>
          <cell r="CX59">
            <v>21</v>
          </cell>
          <cell r="CY59">
            <v>53</v>
          </cell>
          <cell r="CZ59">
            <v>39.622641509433961</v>
          </cell>
          <cell r="DB59">
            <v>6</v>
          </cell>
          <cell r="DC59">
            <v>57</v>
          </cell>
          <cell r="DD59">
            <v>10.526315789473685</v>
          </cell>
          <cell r="DF59">
            <v>13</v>
          </cell>
          <cell r="DG59">
            <v>37</v>
          </cell>
          <cell r="DH59">
            <v>35.135135135135137</v>
          </cell>
          <cell r="DJ59">
            <v>10</v>
          </cell>
          <cell r="DK59">
            <v>29</v>
          </cell>
          <cell r="DL59">
            <v>34.482758620689658</v>
          </cell>
          <cell r="DN59">
            <v>6</v>
          </cell>
          <cell r="DO59">
            <v>29</v>
          </cell>
          <cell r="DP59">
            <v>20.689655172413794</v>
          </cell>
          <cell r="DR59">
            <v>10</v>
          </cell>
          <cell r="DS59">
            <v>49</v>
          </cell>
          <cell r="DT59">
            <v>20.408163265306122</v>
          </cell>
          <cell r="DV59">
            <v>8</v>
          </cell>
          <cell r="DW59">
            <v>35</v>
          </cell>
          <cell r="DX59">
            <v>22.857142857142858</v>
          </cell>
          <cell r="DZ59">
            <v>37</v>
          </cell>
          <cell r="EA59">
            <v>88</v>
          </cell>
          <cell r="EB59">
            <v>42.045454545454547</v>
          </cell>
          <cell r="ED59">
            <v>18</v>
          </cell>
          <cell r="EE59">
            <v>67</v>
          </cell>
          <cell r="EF59">
            <v>26.865671641791046</v>
          </cell>
          <cell r="EH59">
            <v>4</v>
          </cell>
          <cell r="EI59">
            <v>37</v>
          </cell>
          <cell r="EJ59">
            <v>10.810810810810811</v>
          </cell>
          <cell r="EL59">
            <v>10</v>
          </cell>
          <cell r="EM59">
            <v>36</v>
          </cell>
          <cell r="EN59">
            <v>27.777777777777779</v>
          </cell>
          <cell r="EP59">
            <v>13</v>
          </cell>
          <cell r="EQ59">
            <v>24</v>
          </cell>
          <cell r="ER59">
            <v>54.166666666666671</v>
          </cell>
          <cell r="ET59">
            <v>38</v>
          </cell>
          <cell r="EU59">
            <v>69</v>
          </cell>
          <cell r="EV59">
            <v>55.072463768115945</v>
          </cell>
          <cell r="EX59">
            <v>3</v>
          </cell>
          <cell r="EY59">
            <v>15</v>
          </cell>
          <cell r="EZ59">
            <v>20</v>
          </cell>
          <cell r="FB59">
            <v>1</v>
          </cell>
          <cell r="FC59">
            <v>25</v>
          </cell>
          <cell r="FD59">
            <v>4</v>
          </cell>
          <cell r="FF59">
            <v>6</v>
          </cell>
          <cell r="FG59">
            <v>57</v>
          </cell>
          <cell r="FH59">
            <v>10.526315789473683</v>
          </cell>
        </row>
        <row r="60">
          <cell r="A60">
            <v>37468</v>
          </cell>
          <cell r="B60">
            <v>89</v>
          </cell>
          <cell r="C60">
            <v>722</v>
          </cell>
          <cell r="D60">
            <v>12.326869806094184</v>
          </cell>
          <cell r="I60">
            <v>4</v>
          </cell>
          <cell r="J60">
            <v>23</v>
          </cell>
          <cell r="K60">
            <v>17.391304347826086</v>
          </cell>
          <cell r="M60">
            <v>5</v>
          </cell>
          <cell r="N60">
            <v>41</v>
          </cell>
          <cell r="O60">
            <v>12.195121951219512</v>
          </cell>
          <cell r="Q60">
            <v>1</v>
          </cell>
          <cell r="R60">
            <v>19</v>
          </cell>
          <cell r="S60">
            <v>5.2631578947368416</v>
          </cell>
          <cell r="U60">
            <v>7</v>
          </cell>
          <cell r="V60">
            <v>51</v>
          </cell>
          <cell r="W60">
            <v>13.725490196078432</v>
          </cell>
          <cell r="Z60">
            <v>58</v>
          </cell>
          <cell r="AA60">
            <v>0</v>
          </cell>
          <cell r="AC60">
            <v>2</v>
          </cell>
          <cell r="AD60">
            <v>34</v>
          </cell>
          <cell r="AE60">
            <v>5.8823529411764701</v>
          </cell>
          <cell r="AG60">
            <v>1</v>
          </cell>
          <cell r="AH60">
            <v>29</v>
          </cell>
          <cell r="AI60">
            <v>3.4482758620689653</v>
          </cell>
          <cell r="AK60">
            <v>1</v>
          </cell>
          <cell r="AL60">
            <v>30</v>
          </cell>
          <cell r="AM60">
            <v>3.3333333333333335</v>
          </cell>
          <cell r="AO60">
            <v>1</v>
          </cell>
          <cell r="AP60">
            <v>47</v>
          </cell>
          <cell r="AQ60">
            <v>2.1276595744680851</v>
          </cell>
          <cell r="AS60">
            <v>1</v>
          </cell>
          <cell r="AT60">
            <v>37</v>
          </cell>
          <cell r="AU60">
            <v>2.7027027027027026</v>
          </cell>
          <cell r="AW60">
            <v>15</v>
          </cell>
          <cell r="AX60">
            <v>88</v>
          </cell>
          <cell r="AY60">
            <v>17.045454545454543</v>
          </cell>
          <cell r="BA60">
            <v>13</v>
          </cell>
          <cell r="BB60">
            <v>66</v>
          </cell>
          <cell r="BC60">
            <v>19.696969696969695</v>
          </cell>
          <cell r="BE60">
            <v>2</v>
          </cell>
          <cell r="BF60">
            <v>36</v>
          </cell>
          <cell r="BG60">
            <v>5.5555555555555554</v>
          </cell>
          <cell r="BI60">
            <v>4</v>
          </cell>
          <cell r="BJ60">
            <v>37</v>
          </cell>
          <cell r="BK60">
            <v>10.810810810810811</v>
          </cell>
          <cell r="BM60">
            <v>6</v>
          </cell>
          <cell r="BN60">
            <v>23</v>
          </cell>
          <cell r="BO60">
            <v>26.086956521739129</v>
          </cell>
          <cell r="BQ60">
            <v>21</v>
          </cell>
          <cell r="BR60">
            <v>64</v>
          </cell>
          <cell r="BS60">
            <v>32.8125</v>
          </cell>
          <cell r="BU60">
            <v>3</v>
          </cell>
          <cell r="BV60">
            <v>15</v>
          </cell>
          <cell r="BW60">
            <v>20</v>
          </cell>
          <cell r="BY60">
            <v>2</v>
          </cell>
          <cell r="BZ60">
            <v>25</v>
          </cell>
          <cell r="CA60">
            <v>8</v>
          </cell>
          <cell r="CC60" t="str">
            <v/>
          </cell>
          <cell r="CD60">
            <v>58</v>
          </cell>
          <cell r="CE60">
            <v>0</v>
          </cell>
          <cell r="CG60">
            <v>37072</v>
          </cell>
          <cell r="CH60">
            <v>223</v>
          </cell>
          <cell r="CI60">
            <v>728</v>
          </cell>
          <cell r="CJ60">
            <v>30.631868131868135</v>
          </cell>
          <cell r="CL60">
            <v>11</v>
          </cell>
          <cell r="CM60">
            <v>21</v>
          </cell>
          <cell r="CN60">
            <v>52.380952380952387</v>
          </cell>
          <cell r="CP60">
            <v>15</v>
          </cell>
          <cell r="CQ60">
            <v>42</v>
          </cell>
          <cell r="CR60">
            <v>35.714285714285715</v>
          </cell>
          <cell r="CT60">
            <v>9</v>
          </cell>
          <cell r="CU60">
            <v>22</v>
          </cell>
          <cell r="CV60">
            <v>40.909090909090914</v>
          </cell>
          <cell r="CX60">
            <v>21</v>
          </cell>
          <cell r="CY60">
            <v>52</v>
          </cell>
          <cell r="CZ60">
            <v>40.384615384615387</v>
          </cell>
          <cell r="DB60">
            <v>6</v>
          </cell>
          <cell r="DC60">
            <v>56</v>
          </cell>
          <cell r="DD60">
            <v>10.714285714285714</v>
          </cell>
          <cell r="DF60">
            <v>11</v>
          </cell>
          <cell r="DG60">
            <v>36</v>
          </cell>
          <cell r="DH60">
            <v>30.555555555555557</v>
          </cell>
          <cell r="DJ60">
            <v>8</v>
          </cell>
          <cell r="DK60">
            <v>30</v>
          </cell>
          <cell r="DL60">
            <v>26.666666666666664</v>
          </cell>
          <cell r="DN60">
            <v>6</v>
          </cell>
          <cell r="DO60">
            <v>29</v>
          </cell>
          <cell r="DP60">
            <v>20.689655172413794</v>
          </cell>
          <cell r="DR60">
            <v>7</v>
          </cell>
          <cell r="DS60">
            <v>51</v>
          </cell>
          <cell r="DT60">
            <v>13.725490196078432</v>
          </cell>
          <cell r="DV60">
            <v>8</v>
          </cell>
          <cell r="DW60">
            <v>35</v>
          </cell>
          <cell r="DX60">
            <v>22.857142857142858</v>
          </cell>
          <cell r="DZ60">
            <v>33</v>
          </cell>
          <cell r="EA60">
            <v>89</v>
          </cell>
          <cell r="EB60">
            <v>37.078651685393261</v>
          </cell>
          <cell r="ED60">
            <v>18</v>
          </cell>
          <cell r="EE60">
            <v>66</v>
          </cell>
          <cell r="EF60">
            <v>27.272727272727273</v>
          </cell>
          <cell r="EH60">
            <v>3</v>
          </cell>
          <cell r="EI60">
            <v>35</v>
          </cell>
          <cell r="EJ60">
            <v>8.5714285714285712</v>
          </cell>
          <cell r="EL60">
            <v>10</v>
          </cell>
          <cell r="EM60">
            <v>37</v>
          </cell>
          <cell r="EN60">
            <v>27.027027027027028</v>
          </cell>
          <cell r="EP60">
            <v>11</v>
          </cell>
          <cell r="EQ60">
            <v>22</v>
          </cell>
          <cell r="ER60">
            <v>50</v>
          </cell>
          <cell r="ET60">
            <v>41</v>
          </cell>
          <cell r="EU60">
            <v>66</v>
          </cell>
          <cell r="EV60">
            <v>62.121212121212125</v>
          </cell>
          <cell r="EX60">
            <v>4</v>
          </cell>
          <cell r="EY60">
            <v>15</v>
          </cell>
          <cell r="EZ60">
            <v>26.666666666666664</v>
          </cell>
          <cell r="FB60">
            <v>1</v>
          </cell>
          <cell r="FC60">
            <v>26</v>
          </cell>
          <cell r="FD60">
            <v>3.8461538461538463</v>
          </cell>
          <cell r="FF60">
            <v>6</v>
          </cell>
          <cell r="FG60">
            <v>56</v>
          </cell>
          <cell r="FH60">
            <v>10.714285714285714</v>
          </cell>
        </row>
        <row r="61">
          <cell r="A61">
            <v>37499</v>
          </cell>
          <cell r="B61">
            <v>83</v>
          </cell>
          <cell r="C61">
            <v>719</v>
          </cell>
          <cell r="D61">
            <v>11.543810848400557</v>
          </cell>
          <cell r="I61">
            <v>4</v>
          </cell>
          <cell r="J61">
            <v>22</v>
          </cell>
          <cell r="K61">
            <v>18.181818181818183</v>
          </cell>
          <cell r="M61">
            <v>3</v>
          </cell>
          <cell r="N61">
            <v>40</v>
          </cell>
          <cell r="O61">
            <v>7.5</v>
          </cell>
          <cell r="Q61">
            <v>1</v>
          </cell>
          <cell r="R61">
            <v>20</v>
          </cell>
          <cell r="S61">
            <v>5</v>
          </cell>
          <cell r="U61">
            <v>7</v>
          </cell>
          <cell r="V61">
            <v>49</v>
          </cell>
          <cell r="W61">
            <v>14.285714285714285</v>
          </cell>
          <cell r="Z61">
            <v>56</v>
          </cell>
          <cell r="AA61">
            <v>0</v>
          </cell>
          <cell r="AC61">
            <v>4</v>
          </cell>
          <cell r="AD61">
            <v>35</v>
          </cell>
          <cell r="AE61">
            <v>11.428571428571429</v>
          </cell>
          <cell r="AG61">
            <v>1</v>
          </cell>
          <cell r="AH61">
            <v>32</v>
          </cell>
          <cell r="AI61">
            <v>3.125</v>
          </cell>
          <cell r="AK61">
            <v>1</v>
          </cell>
          <cell r="AL61">
            <v>31</v>
          </cell>
          <cell r="AM61">
            <v>3.225806451612903</v>
          </cell>
          <cell r="AO61">
            <v>1</v>
          </cell>
          <cell r="AP61">
            <v>48</v>
          </cell>
          <cell r="AQ61">
            <v>2.083333333333333</v>
          </cell>
          <cell r="AS61">
            <v>1</v>
          </cell>
          <cell r="AT61">
            <v>37</v>
          </cell>
          <cell r="AU61">
            <v>2.7027027027027026</v>
          </cell>
          <cell r="AW61">
            <v>13</v>
          </cell>
          <cell r="AX61">
            <v>88</v>
          </cell>
          <cell r="AY61">
            <v>14.772727272727273</v>
          </cell>
          <cell r="BA61">
            <v>13</v>
          </cell>
          <cell r="BB61">
            <v>66</v>
          </cell>
          <cell r="BC61">
            <v>19.696969696969695</v>
          </cell>
          <cell r="BE61">
            <v>2</v>
          </cell>
          <cell r="BF61">
            <v>37</v>
          </cell>
          <cell r="BG61">
            <v>5.4054054054054053</v>
          </cell>
          <cell r="BI61">
            <v>3</v>
          </cell>
          <cell r="BJ61">
            <v>34</v>
          </cell>
          <cell r="BK61">
            <v>8.8235294117647065</v>
          </cell>
          <cell r="BM61">
            <v>5</v>
          </cell>
          <cell r="BN61">
            <v>22</v>
          </cell>
          <cell r="BO61">
            <v>22.727272727272727</v>
          </cell>
          <cell r="BQ61">
            <v>18</v>
          </cell>
          <cell r="BR61">
            <v>63</v>
          </cell>
          <cell r="BS61">
            <v>28.571428571428569</v>
          </cell>
          <cell r="BU61">
            <v>4</v>
          </cell>
          <cell r="BV61">
            <v>15</v>
          </cell>
          <cell r="BW61">
            <v>26.666666666666668</v>
          </cell>
          <cell r="BY61">
            <v>2</v>
          </cell>
          <cell r="BZ61">
            <v>25</v>
          </cell>
          <cell r="CA61">
            <v>8</v>
          </cell>
          <cell r="CC61" t="str">
            <v/>
          </cell>
          <cell r="CD61">
            <v>56</v>
          </cell>
          <cell r="CE61">
            <v>0</v>
          </cell>
          <cell r="CG61">
            <v>37103</v>
          </cell>
          <cell r="CH61">
            <v>227</v>
          </cell>
          <cell r="CI61">
            <v>722</v>
          </cell>
          <cell r="CJ61">
            <v>31.440443213296398</v>
          </cell>
          <cell r="CL61">
            <v>12</v>
          </cell>
          <cell r="CM61">
            <v>23</v>
          </cell>
          <cell r="CN61">
            <v>52.173913043478258</v>
          </cell>
          <cell r="CP61">
            <v>16</v>
          </cell>
          <cell r="CQ61">
            <v>41</v>
          </cell>
          <cell r="CR61">
            <v>39.024390243902438</v>
          </cell>
          <cell r="CT61">
            <v>6</v>
          </cell>
          <cell r="CU61">
            <v>19</v>
          </cell>
          <cell r="CV61">
            <v>31.578947368421051</v>
          </cell>
          <cell r="CX61">
            <v>22</v>
          </cell>
          <cell r="CY61">
            <v>51</v>
          </cell>
          <cell r="CZ61">
            <v>43.137254901960787</v>
          </cell>
          <cell r="DB61">
            <v>10</v>
          </cell>
          <cell r="DC61">
            <v>58</v>
          </cell>
          <cell r="DD61">
            <v>17.241379310344829</v>
          </cell>
          <cell r="DF61">
            <v>10</v>
          </cell>
          <cell r="DG61">
            <v>34</v>
          </cell>
          <cell r="DH61">
            <v>29.411764705882355</v>
          </cell>
          <cell r="DJ61">
            <v>9</v>
          </cell>
          <cell r="DK61">
            <v>29</v>
          </cell>
          <cell r="DL61">
            <v>31.03448275862069</v>
          </cell>
          <cell r="DN61">
            <v>6</v>
          </cell>
          <cell r="DO61">
            <v>30</v>
          </cell>
          <cell r="DP61">
            <v>20</v>
          </cell>
          <cell r="DR61">
            <v>7</v>
          </cell>
          <cell r="DS61">
            <v>47</v>
          </cell>
          <cell r="DT61">
            <v>14.893617021276595</v>
          </cell>
          <cell r="DV61">
            <v>9</v>
          </cell>
          <cell r="DW61">
            <v>37</v>
          </cell>
          <cell r="DX61">
            <v>24.324324324324323</v>
          </cell>
          <cell r="DZ61">
            <v>31</v>
          </cell>
          <cell r="EA61">
            <v>88</v>
          </cell>
          <cell r="EB61">
            <v>35.227272727272727</v>
          </cell>
          <cell r="ED61">
            <v>19</v>
          </cell>
          <cell r="EE61">
            <v>66</v>
          </cell>
          <cell r="EF61">
            <v>28.787878787878789</v>
          </cell>
          <cell r="EH61">
            <v>3</v>
          </cell>
          <cell r="EI61">
            <v>36</v>
          </cell>
          <cell r="EJ61">
            <v>8.3333333333333321</v>
          </cell>
          <cell r="EL61">
            <v>11</v>
          </cell>
          <cell r="EM61">
            <v>37</v>
          </cell>
          <cell r="EN61">
            <v>29.729729729729726</v>
          </cell>
          <cell r="EP61">
            <v>11</v>
          </cell>
          <cell r="EQ61">
            <v>23</v>
          </cell>
          <cell r="ER61">
            <v>47.826086956521742</v>
          </cell>
          <cell r="ET61">
            <v>40</v>
          </cell>
          <cell r="EU61">
            <v>64</v>
          </cell>
          <cell r="EV61">
            <v>62.5</v>
          </cell>
          <cell r="EX61">
            <v>4</v>
          </cell>
          <cell r="EY61">
            <v>15</v>
          </cell>
          <cell r="EZ61">
            <v>26.666666666666664</v>
          </cell>
          <cell r="FB61">
            <v>1</v>
          </cell>
          <cell r="FC61">
            <v>25</v>
          </cell>
          <cell r="FD61">
            <v>4</v>
          </cell>
          <cell r="FF61">
            <v>10</v>
          </cell>
          <cell r="FG61">
            <v>58</v>
          </cell>
          <cell r="FH61">
            <v>17.241379310344829</v>
          </cell>
        </row>
        <row r="62">
          <cell r="A62">
            <v>37529</v>
          </cell>
          <cell r="B62">
            <v>79</v>
          </cell>
          <cell r="C62">
            <v>724</v>
          </cell>
          <cell r="D62">
            <v>10.911602209944752</v>
          </cell>
          <cell r="I62">
            <v>4</v>
          </cell>
          <cell r="J62">
            <v>23</v>
          </cell>
          <cell r="K62">
            <v>17.391304347826086</v>
          </cell>
          <cell r="M62">
            <v>3</v>
          </cell>
          <cell r="N62">
            <v>39</v>
          </cell>
          <cell r="O62">
            <v>7.6923076923076925</v>
          </cell>
          <cell r="Q62">
            <v>1</v>
          </cell>
          <cell r="R62">
            <v>20</v>
          </cell>
          <cell r="S62">
            <v>5</v>
          </cell>
          <cell r="U62">
            <v>7</v>
          </cell>
          <cell r="V62">
            <v>50</v>
          </cell>
          <cell r="W62">
            <v>14.000000000000002</v>
          </cell>
          <cell r="Z62">
            <v>55</v>
          </cell>
          <cell r="AA62">
            <v>0</v>
          </cell>
          <cell r="AC62">
            <v>4</v>
          </cell>
          <cell r="AD62">
            <v>35</v>
          </cell>
          <cell r="AE62">
            <v>11.428571428571429</v>
          </cell>
          <cell r="AG62">
            <v>1</v>
          </cell>
          <cell r="AH62">
            <v>32</v>
          </cell>
          <cell r="AI62">
            <v>3.125</v>
          </cell>
          <cell r="AL62">
            <v>30</v>
          </cell>
          <cell r="AM62">
            <v>0</v>
          </cell>
          <cell r="AO62">
            <v>1</v>
          </cell>
          <cell r="AP62">
            <v>50</v>
          </cell>
          <cell r="AQ62">
            <v>2</v>
          </cell>
          <cell r="AS62">
            <v>1</v>
          </cell>
          <cell r="AT62">
            <v>37</v>
          </cell>
          <cell r="AU62">
            <v>2.7027027027027026</v>
          </cell>
          <cell r="AW62">
            <v>13</v>
          </cell>
          <cell r="AX62">
            <v>88</v>
          </cell>
          <cell r="AY62">
            <v>14.772727272727273</v>
          </cell>
          <cell r="BA62">
            <v>15</v>
          </cell>
          <cell r="BB62">
            <v>67</v>
          </cell>
          <cell r="BC62">
            <v>22.388059701492537</v>
          </cell>
          <cell r="BE62">
            <v>2</v>
          </cell>
          <cell r="BF62">
            <v>37</v>
          </cell>
          <cell r="BG62">
            <v>5.4054054054054053</v>
          </cell>
          <cell r="BI62">
            <v>3</v>
          </cell>
          <cell r="BJ62">
            <v>34</v>
          </cell>
          <cell r="BK62">
            <v>8.8235294117647065</v>
          </cell>
          <cell r="BM62">
            <v>1</v>
          </cell>
          <cell r="BN62">
            <v>21</v>
          </cell>
          <cell r="BO62">
            <v>4.7619047619047619</v>
          </cell>
          <cell r="BQ62">
            <v>18</v>
          </cell>
          <cell r="BR62">
            <v>60</v>
          </cell>
          <cell r="BS62">
            <v>30</v>
          </cell>
          <cell r="BU62">
            <v>3</v>
          </cell>
          <cell r="BV62">
            <v>22</v>
          </cell>
          <cell r="BW62">
            <v>13.636363636363635</v>
          </cell>
          <cell r="BY62">
            <v>2</v>
          </cell>
          <cell r="BZ62">
            <v>25</v>
          </cell>
          <cell r="CA62">
            <v>8</v>
          </cell>
          <cell r="CC62" t="str">
            <v/>
          </cell>
          <cell r="CD62">
            <v>55</v>
          </cell>
          <cell r="CE62">
            <v>0</v>
          </cell>
          <cell r="CG62">
            <v>37134</v>
          </cell>
          <cell r="CH62">
            <v>218</v>
          </cell>
          <cell r="CI62">
            <v>719</v>
          </cell>
          <cell r="CJ62">
            <v>30.319888734353267</v>
          </cell>
          <cell r="CL62">
            <v>11</v>
          </cell>
          <cell r="CM62">
            <v>22</v>
          </cell>
          <cell r="CN62">
            <v>50</v>
          </cell>
          <cell r="CP62">
            <v>15</v>
          </cell>
          <cell r="CQ62">
            <v>40</v>
          </cell>
          <cell r="CR62">
            <v>37.5</v>
          </cell>
          <cell r="CT62">
            <v>4</v>
          </cell>
          <cell r="CU62">
            <v>20</v>
          </cell>
          <cell r="CV62">
            <v>20</v>
          </cell>
          <cell r="CX62">
            <v>20</v>
          </cell>
          <cell r="CY62">
            <v>49</v>
          </cell>
          <cell r="CZ62">
            <v>40.816326530612244</v>
          </cell>
          <cell r="DB62">
            <v>10</v>
          </cell>
          <cell r="DC62">
            <v>56</v>
          </cell>
          <cell r="DD62">
            <v>17.857142857142858</v>
          </cell>
          <cell r="DF62">
            <v>12</v>
          </cell>
          <cell r="DG62">
            <v>35</v>
          </cell>
          <cell r="DH62">
            <v>34.285714285714285</v>
          </cell>
          <cell r="DJ62">
            <v>9</v>
          </cell>
          <cell r="DK62">
            <v>32</v>
          </cell>
          <cell r="DL62">
            <v>28.125</v>
          </cell>
          <cell r="DN62">
            <v>5</v>
          </cell>
          <cell r="DO62">
            <v>31</v>
          </cell>
          <cell r="DP62">
            <v>16.129032258064516</v>
          </cell>
          <cell r="DR62">
            <v>8</v>
          </cell>
          <cell r="DS62">
            <v>48</v>
          </cell>
          <cell r="DT62">
            <v>16.666666666666664</v>
          </cell>
          <cell r="DV62">
            <v>7</v>
          </cell>
          <cell r="DW62">
            <v>37</v>
          </cell>
          <cell r="DX62">
            <v>18.918918918918919</v>
          </cell>
          <cell r="DZ62">
            <v>31</v>
          </cell>
          <cell r="EA62">
            <v>88</v>
          </cell>
          <cell r="EB62">
            <v>35.227272727272727</v>
          </cell>
          <cell r="ED62">
            <v>20</v>
          </cell>
          <cell r="EE62">
            <v>66</v>
          </cell>
          <cell r="EF62">
            <v>30.303030303030305</v>
          </cell>
          <cell r="EH62">
            <v>3</v>
          </cell>
          <cell r="EI62">
            <v>37</v>
          </cell>
          <cell r="EJ62">
            <v>8.1081081081081088</v>
          </cell>
          <cell r="EL62">
            <v>10</v>
          </cell>
          <cell r="EM62">
            <v>34</v>
          </cell>
          <cell r="EN62">
            <v>29.411764705882355</v>
          </cell>
          <cell r="EP62">
            <v>10</v>
          </cell>
          <cell r="EQ62">
            <v>22</v>
          </cell>
          <cell r="ER62">
            <v>45.454545454545453</v>
          </cell>
          <cell r="ET62">
            <v>38</v>
          </cell>
          <cell r="EU62">
            <v>63</v>
          </cell>
          <cell r="EV62">
            <v>60.317460317460316</v>
          </cell>
          <cell r="EX62">
            <v>4</v>
          </cell>
          <cell r="EY62">
            <v>15</v>
          </cell>
          <cell r="EZ62">
            <v>26.666666666666664</v>
          </cell>
          <cell r="FB62">
            <v>1</v>
          </cell>
          <cell r="FC62">
            <v>25</v>
          </cell>
          <cell r="FD62">
            <v>4</v>
          </cell>
          <cell r="FF62">
            <v>10</v>
          </cell>
          <cell r="FG62">
            <v>56</v>
          </cell>
          <cell r="FH62">
            <v>17.857142857142858</v>
          </cell>
        </row>
        <row r="63">
          <cell r="A63">
            <v>37560</v>
          </cell>
          <cell r="B63">
            <v>73</v>
          </cell>
          <cell r="C63">
            <v>721</v>
          </cell>
          <cell r="D63">
            <v>10.124826629680998</v>
          </cell>
          <cell r="I63">
            <v>4</v>
          </cell>
          <cell r="J63">
            <v>23</v>
          </cell>
          <cell r="K63">
            <v>17.391304347826086</v>
          </cell>
          <cell r="M63">
            <v>2</v>
          </cell>
          <cell r="N63">
            <v>40</v>
          </cell>
          <cell r="O63">
            <v>5</v>
          </cell>
          <cell r="Q63">
            <v>1</v>
          </cell>
          <cell r="R63">
            <v>20</v>
          </cell>
          <cell r="S63">
            <v>5</v>
          </cell>
          <cell r="U63">
            <v>6</v>
          </cell>
          <cell r="V63">
            <v>50</v>
          </cell>
          <cell r="W63">
            <v>12</v>
          </cell>
          <cell r="Y63">
            <v>1</v>
          </cell>
          <cell r="Z63">
            <v>56</v>
          </cell>
          <cell r="AA63">
            <v>1.7857142857142856</v>
          </cell>
          <cell r="AC63">
            <v>4</v>
          </cell>
          <cell r="AD63">
            <v>35</v>
          </cell>
          <cell r="AE63">
            <v>11.428571428571429</v>
          </cell>
          <cell r="AG63">
            <v>1</v>
          </cell>
          <cell r="AH63">
            <v>34</v>
          </cell>
          <cell r="AI63">
            <v>2.9411764705882351</v>
          </cell>
          <cell r="AL63">
            <v>30</v>
          </cell>
          <cell r="AM63">
            <v>0</v>
          </cell>
          <cell r="AO63">
            <v>1</v>
          </cell>
          <cell r="AP63">
            <v>51</v>
          </cell>
          <cell r="AQ63">
            <v>1.9607843137254901</v>
          </cell>
          <cell r="AS63">
            <v>1</v>
          </cell>
          <cell r="AT63">
            <v>38</v>
          </cell>
          <cell r="AU63">
            <v>2.6315789473684208</v>
          </cell>
          <cell r="AW63">
            <v>10</v>
          </cell>
          <cell r="AX63">
            <v>87</v>
          </cell>
          <cell r="AY63">
            <v>11.494252873563218</v>
          </cell>
          <cell r="BA63">
            <v>15</v>
          </cell>
          <cell r="BB63">
            <v>66</v>
          </cell>
          <cell r="BC63">
            <v>22.727272727272727</v>
          </cell>
          <cell r="BE63">
            <v>2</v>
          </cell>
          <cell r="BF63">
            <v>38</v>
          </cell>
          <cell r="BG63">
            <v>5.2631578947368416</v>
          </cell>
          <cell r="BI63">
            <v>2</v>
          </cell>
          <cell r="BJ63">
            <v>35</v>
          </cell>
          <cell r="BK63">
            <v>5.7142857142857144</v>
          </cell>
          <cell r="BM63">
            <v>1</v>
          </cell>
          <cell r="BN63">
            <v>17</v>
          </cell>
          <cell r="BO63">
            <v>5.8823529411764701</v>
          </cell>
          <cell r="BQ63">
            <v>17</v>
          </cell>
          <cell r="BR63">
            <v>59</v>
          </cell>
          <cell r="BS63">
            <v>28.8135593220339</v>
          </cell>
          <cell r="BU63">
            <v>3</v>
          </cell>
          <cell r="BV63">
            <v>22</v>
          </cell>
          <cell r="BW63">
            <v>13.636363636363635</v>
          </cell>
          <cell r="BY63">
            <v>2</v>
          </cell>
          <cell r="BZ63">
            <v>21</v>
          </cell>
          <cell r="CA63">
            <v>9.5238095238095237</v>
          </cell>
          <cell r="CC63">
            <v>1</v>
          </cell>
          <cell r="CD63">
            <v>56</v>
          </cell>
          <cell r="CE63">
            <v>1.7857142857142856</v>
          </cell>
          <cell r="CG63">
            <v>37164</v>
          </cell>
          <cell r="CH63">
            <v>285</v>
          </cell>
          <cell r="CI63">
            <v>724</v>
          </cell>
          <cell r="CJ63">
            <v>39.364640883977899</v>
          </cell>
          <cell r="CL63">
            <v>13</v>
          </cell>
          <cell r="CM63">
            <v>23</v>
          </cell>
          <cell r="CN63">
            <v>56.521739130434781</v>
          </cell>
          <cell r="CP63">
            <v>21</v>
          </cell>
          <cell r="CQ63">
            <v>39</v>
          </cell>
          <cell r="CR63">
            <v>53.846153846153847</v>
          </cell>
          <cell r="CT63">
            <v>7</v>
          </cell>
          <cell r="CU63">
            <v>20</v>
          </cell>
          <cell r="CV63">
            <v>35</v>
          </cell>
          <cell r="CX63">
            <v>25</v>
          </cell>
          <cell r="CY63">
            <v>50</v>
          </cell>
          <cell r="CZ63">
            <v>50</v>
          </cell>
          <cell r="DB63">
            <v>13</v>
          </cell>
          <cell r="DC63">
            <v>55</v>
          </cell>
          <cell r="DD63">
            <v>23.636363636363637</v>
          </cell>
          <cell r="DF63">
            <v>16</v>
          </cell>
          <cell r="DG63">
            <v>35</v>
          </cell>
          <cell r="DH63">
            <v>45.714285714285715</v>
          </cell>
          <cell r="DJ63">
            <v>11</v>
          </cell>
          <cell r="DK63">
            <v>32</v>
          </cell>
          <cell r="DL63">
            <v>34.375</v>
          </cell>
          <cell r="DN63">
            <v>8</v>
          </cell>
          <cell r="DO63">
            <v>30</v>
          </cell>
          <cell r="DP63">
            <v>26.666666666666664</v>
          </cell>
          <cell r="DR63">
            <v>9</v>
          </cell>
          <cell r="DS63">
            <v>50</v>
          </cell>
          <cell r="DT63">
            <v>18</v>
          </cell>
          <cell r="DV63">
            <v>10</v>
          </cell>
          <cell r="DW63">
            <v>37</v>
          </cell>
          <cell r="DX63">
            <v>27.027027027027028</v>
          </cell>
          <cell r="DZ63">
            <v>40</v>
          </cell>
          <cell r="EA63">
            <v>88</v>
          </cell>
          <cell r="EB63">
            <v>45.454545454545453</v>
          </cell>
          <cell r="ED63">
            <v>31</v>
          </cell>
          <cell r="EE63">
            <v>67</v>
          </cell>
          <cell r="EF63">
            <v>46.268656716417908</v>
          </cell>
          <cell r="EH63">
            <v>4</v>
          </cell>
          <cell r="EI63">
            <v>37</v>
          </cell>
          <cell r="EJ63">
            <v>10.810810810810811</v>
          </cell>
          <cell r="EL63">
            <v>13</v>
          </cell>
          <cell r="EM63">
            <v>34</v>
          </cell>
          <cell r="EN63">
            <v>38.235294117647058</v>
          </cell>
          <cell r="EP63">
            <v>11</v>
          </cell>
          <cell r="EQ63">
            <v>21</v>
          </cell>
          <cell r="ER63">
            <v>52.380952380952387</v>
          </cell>
          <cell r="ET63">
            <v>42</v>
          </cell>
          <cell r="EU63">
            <v>60</v>
          </cell>
          <cell r="EV63">
            <v>70</v>
          </cell>
          <cell r="EX63">
            <v>8</v>
          </cell>
          <cell r="EY63">
            <v>22</v>
          </cell>
          <cell r="EZ63">
            <v>36.363636363636367</v>
          </cell>
          <cell r="FB63">
            <v>3</v>
          </cell>
          <cell r="FC63">
            <v>25</v>
          </cell>
          <cell r="FD63">
            <v>12</v>
          </cell>
          <cell r="FF63">
            <v>13</v>
          </cell>
          <cell r="FG63">
            <v>55</v>
          </cell>
          <cell r="FH63">
            <v>23.636363636363637</v>
          </cell>
        </row>
        <row r="64">
          <cell r="A64">
            <v>37590</v>
          </cell>
          <cell r="B64">
            <v>69</v>
          </cell>
          <cell r="C64">
            <v>724</v>
          </cell>
          <cell r="D64">
            <v>9.5303867403314921</v>
          </cell>
          <cell r="I64">
            <v>4</v>
          </cell>
          <cell r="J64">
            <v>23</v>
          </cell>
          <cell r="K64">
            <v>17.391304347826086</v>
          </cell>
          <cell r="M64">
            <v>3</v>
          </cell>
          <cell r="N64">
            <v>42</v>
          </cell>
          <cell r="O64">
            <v>7.1428571428571423</v>
          </cell>
          <cell r="Q64">
            <v>2</v>
          </cell>
          <cell r="R64">
            <v>21</v>
          </cell>
          <cell r="S64">
            <v>9.5238095238095237</v>
          </cell>
          <cell r="U64">
            <v>4</v>
          </cell>
          <cell r="V64">
            <v>49</v>
          </cell>
          <cell r="W64">
            <v>8.1632653061224492</v>
          </cell>
          <cell r="Y64">
            <v>2</v>
          </cell>
          <cell r="Z64">
            <v>55</v>
          </cell>
          <cell r="AA64">
            <v>3.6363636363636362</v>
          </cell>
          <cell r="AC64">
            <v>5</v>
          </cell>
          <cell r="AD64">
            <v>37</v>
          </cell>
          <cell r="AE64">
            <v>13.513513513513514</v>
          </cell>
          <cell r="AG64">
            <v>1</v>
          </cell>
          <cell r="AH64">
            <v>34</v>
          </cell>
          <cell r="AI64">
            <v>2.9411764705882351</v>
          </cell>
          <cell r="AL64">
            <v>29</v>
          </cell>
          <cell r="AM64">
            <v>0</v>
          </cell>
          <cell r="AO64">
            <v>1</v>
          </cell>
          <cell r="AP64">
            <v>50</v>
          </cell>
          <cell r="AQ64">
            <v>2</v>
          </cell>
          <cell r="AT64">
            <v>37</v>
          </cell>
          <cell r="AU64">
            <v>0</v>
          </cell>
          <cell r="AW64">
            <v>8</v>
          </cell>
          <cell r="AX64">
            <v>87</v>
          </cell>
          <cell r="AY64">
            <v>9.1954022988505741</v>
          </cell>
          <cell r="BA64">
            <v>14</v>
          </cell>
          <cell r="BB64">
            <v>66</v>
          </cell>
          <cell r="BC64">
            <v>21.212121212121211</v>
          </cell>
          <cell r="BE64">
            <v>2</v>
          </cell>
          <cell r="BF64">
            <v>41</v>
          </cell>
          <cell r="BG64">
            <v>4.8780487804878048</v>
          </cell>
          <cell r="BI64">
            <v>2</v>
          </cell>
          <cell r="BJ64">
            <v>37</v>
          </cell>
          <cell r="BK64">
            <v>5.4054054054054053</v>
          </cell>
          <cell r="BM64">
            <v>1</v>
          </cell>
          <cell r="BN64">
            <v>16</v>
          </cell>
          <cell r="BO64">
            <v>6.25</v>
          </cell>
          <cell r="BQ64">
            <v>15</v>
          </cell>
          <cell r="BR64">
            <v>58</v>
          </cell>
          <cell r="BS64">
            <v>25.862068965517242</v>
          </cell>
          <cell r="BU64">
            <v>3</v>
          </cell>
          <cell r="BV64">
            <v>23</v>
          </cell>
          <cell r="BW64">
            <v>13.043478260869565</v>
          </cell>
          <cell r="BY64">
            <v>2</v>
          </cell>
          <cell r="BZ64">
            <v>22</v>
          </cell>
          <cell r="CA64">
            <v>9.0909090909090917</v>
          </cell>
          <cell r="CC64">
            <v>2</v>
          </cell>
          <cell r="CD64">
            <v>55</v>
          </cell>
          <cell r="CE64">
            <v>3.6363636363636362</v>
          </cell>
          <cell r="CG64">
            <v>37195</v>
          </cell>
          <cell r="CH64">
            <v>278</v>
          </cell>
          <cell r="CI64">
            <v>721</v>
          </cell>
          <cell r="CJ64">
            <v>38.557558945908461</v>
          </cell>
          <cell r="CL64">
            <v>13</v>
          </cell>
          <cell r="CM64">
            <v>23</v>
          </cell>
          <cell r="CN64">
            <v>56.521739130434781</v>
          </cell>
          <cell r="CP64">
            <v>22</v>
          </cell>
          <cell r="CQ64">
            <v>40</v>
          </cell>
          <cell r="CR64">
            <v>55</v>
          </cell>
          <cell r="CT64">
            <v>8</v>
          </cell>
          <cell r="CU64">
            <v>20</v>
          </cell>
          <cell r="CV64">
            <v>40</v>
          </cell>
          <cell r="CX64">
            <v>28</v>
          </cell>
          <cell r="CY64">
            <v>50</v>
          </cell>
          <cell r="CZ64">
            <v>56</v>
          </cell>
          <cell r="DB64">
            <v>14</v>
          </cell>
          <cell r="DC64">
            <v>56</v>
          </cell>
          <cell r="DD64">
            <v>25</v>
          </cell>
          <cell r="DF64">
            <v>16</v>
          </cell>
          <cell r="DG64">
            <v>35</v>
          </cell>
          <cell r="DH64">
            <v>45.714285714285715</v>
          </cell>
          <cell r="DJ64">
            <v>10</v>
          </cell>
          <cell r="DK64">
            <v>34</v>
          </cell>
          <cell r="DL64">
            <v>29.411764705882355</v>
          </cell>
          <cell r="DN64">
            <v>7</v>
          </cell>
          <cell r="DO64">
            <v>30</v>
          </cell>
          <cell r="DP64">
            <v>23.333333333333336</v>
          </cell>
          <cell r="DR64">
            <v>8</v>
          </cell>
          <cell r="DS64">
            <v>51</v>
          </cell>
          <cell r="DT64">
            <v>15.686274509803923</v>
          </cell>
          <cell r="DV64">
            <v>10</v>
          </cell>
          <cell r="DW64">
            <v>38</v>
          </cell>
          <cell r="DX64">
            <v>26.315789473684212</v>
          </cell>
          <cell r="DZ64">
            <v>44</v>
          </cell>
          <cell r="EA64">
            <v>87</v>
          </cell>
          <cell r="EB64">
            <v>50.574712643678161</v>
          </cell>
          <cell r="ED64">
            <v>28</v>
          </cell>
          <cell r="EE64">
            <v>66</v>
          </cell>
          <cell r="EF64">
            <v>42.424242424242422</v>
          </cell>
          <cell r="EH64">
            <v>4</v>
          </cell>
          <cell r="EI64">
            <v>38</v>
          </cell>
          <cell r="EJ64">
            <v>10.526315789473685</v>
          </cell>
          <cell r="EL64">
            <v>11</v>
          </cell>
          <cell r="EM64">
            <v>35</v>
          </cell>
          <cell r="EN64">
            <v>31.428571428571431</v>
          </cell>
          <cell r="EP64">
            <v>7</v>
          </cell>
          <cell r="EQ64">
            <v>17</v>
          </cell>
          <cell r="ER64">
            <v>41.176470588235297</v>
          </cell>
          <cell r="ET64">
            <v>37</v>
          </cell>
          <cell r="EU64">
            <v>59</v>
          </cell>
          <cell r="EV64">
            <v>62.711864406779661</v>
          </cell>
          <cell r="EX64">
            <v>9</v>
          </cell>
          <cell r="EY64">
            <v>22</v>
          </cell>
          <cell r="EZ64">
            <v>40.909090909090914</v>
          </cell>
          <cell r="FB64">
            <v>2</v>
          </cell>
          <cell r="FC64">
            <v>21</v>
          </cell>
          <cell r="FD64">
            <v>9.5238095238095237</v>
          </cell>
          <cell r="FF64">
            <v>14</v>
          </cell>
          <cell r="FG64">
            <v>56</v>
          </cell>
          <cell r="FH64">
            <v>25</v>
          </cell>
        </row>
        <row r="65">
          <cell r="A65">
            <v>37621</v>
          </cell>
          <cell r="B65">
            <v>66</v>
          </cell>
          <cell r="C65">
            <v>722</v>
          </cell>
          <cell r="D65">
            <v>9.1412742382271475</v>
          </cell>
          <cell r="I65">
            <v>1</v>
          </cell>
          <cell r="J65">
            <v>20</v>
          </cell>
          <cell r="K65">
            <v>5</v>
          </cell>
          <cell r="M65">
            <v>3</v>
          </cell>
          <cell r="N65">
            <v>42</v>
          </cell>
          <cell r="O65">
            <v>7.1428571428571423</v>
          </cell>
          <cell r="Q65">
            <v>1</v>
          </cell>
          <cell r="R65">
            <v>19</v>
          </cell>
          <cell r="S65">
            <v>5.2631578947368416</v>
          </cell>
          <cell r="U65">
            <v>3</v>
          </cell>
          <cell r="V65">
            <v>47</v>
          </cell>
          <cell r="W65">
            <v>6.3829787234042552</v>
          </cell>
          <cell r="Y65">
            <v>1</v>
          </cell>
          <cell r="Z65">
            <v>54</v>
          </cell>
          <cell r="AA65">
            <v>1.8518518518518516</v>
          </cell>
          <cell r="AC65">
            <v>5</v>
          </cell>
          <cell r="AD65">
            <v>35</v>
          </cell>
          <cell r="AE65">
            <v>14.285714285714285</v>
          </cell>
          <cell r="AG65">
            <v>1</v>
          </cell>
          <cell r="AH65">
            <v>34</v>
          </cell>
          <cell r="AI65">
            <v>2.9411764705882351</v>
          </cell>
          <cell r="AL65">
            <v>30</v>
          </cell>
          <cell r="AM65">
            <v>0</v>
          </cell>
          <cell r="AO65">
            <v>1</v>
          </cell>
          <cell r="AP65">
            <v>52</v>
          </cell>
          <cell r="AQ65">
            <v>1.9230769230769231</v>
          </cell>
          <cell r="AT65">
            <v>37</v>
          </cell>
          <cell r="AU65">
            <v>0</v>
          </cell>
          <cell r="AW65">
            <v>7</v>
          </cell>
          <cell r="AX65">
            <v>86</v>
          </cell>
          <cell r="AY65">
            <v>8.1395348837209305</v>
          </cell>
          <cell r="BA65">
            <v>14</v>
          </cell>
          <cell r="BB65">
            <v>69</v>
          </cell>
          <cell r="BC65">
            <v>20.289855072463769</v>
          </cell>
          <cell r="BE65">
            <v>1</v>
          </cell>
          <cell r="BF65">
            <v>40</v>
          </cell>
          <cell r="BG65">
            <v>2.5</v>
          </cell>
          <cell r="BI65">
            <v>2</v>
          </cell>
          <cell r="BJ65">
            <v>36</v>
          </cell>
          <cell r="BK65">
            <v>5.5555555555555554</v>
          </cell>
          <cell r="BM65">
            <v>1</v>
          </cell>
          <cell r="BN65">
            <v>18</v>
          </cell>
          <cell r="BO65">
            <v>5.5555555555555554</v>
          </cell>
          <cell r="BQ65">
            <v>15</v>
          </cell>
          <cell r="BR65">
            <v>57</v>
          </cell>
          <cell r="BS65">
            <v>26.315789473684209</v>
          </cell>
          <cell r="BU65">
            <v>8</v>
          </cell>
          <cell r="BV65">
            <v>25</v>
          </cell>
          <cell r="BW65">
            <v>32</v>
          </cell>
          <cell r="BY65">
            <v>2</v>
          </cell>
          <cell r="BZ65">
            <v>22</v>
          </cell>
          <cell r="CA65">
            <v>9.0909090909090917</v>
          </cell>
          <cell r="CC65">
            <v>1</v>
          </cell>
          <cell r="CD65">
            <v>54</v>
          </cell>
          <cell r="CE65">
            <v>1.8518518518518516</v>
          </cell>
          <cell r="CG65">
            <v>37225</v>
          </cell>
          <cell r="CH65">
            <v>229</v>
          </cell>
          <cell r="CI65">
            <v>724</v>
          </cell>
          <cell r="CJ65">
            <v>31.629834254143649</v>
          </cell>
          <cell r="CL65">
            <v>12</v>
          </cell>
          <cell r="CM65">
            <v>23</v>
          </cell>
          <cell r="CN65">
            <v>52.173913043478258</v>
          </cell>
          <cell r="CP65">
            <v>17</v>
          </cell>
          <cell r="CQ65">
            <v>42</v>
          </cell>
          <cell r="CR65">
            <v>40.476190476190474</v>
          </cell>
          <cell r="CT65">
            <v>5</v>
          </cell>
          <cell r="CU65">
            <v>21</v>
          </cell>
          <cell r="CV65">
            <v>23.809523809523807</v>
          </cell>
          <cell r="CX65">
            <v>24</v>
          </cell>
          <cell r="CY65">
            <v>49</v>
          </cell>
          <cell r="CZ65">
            <v>48.979591836734691</v>
          </cell>
          <cell r="DB65">
            <v>15</v>
          </cell>
          <cell r="DC65">
            <v>55</v>
          </cell>
          <cell r="DD65">
            <v>27.272727272727273</v>
          </cell>
          <cell r="DF65">
            <v>17</v>
          </cell>
          <cell r="DG65">
            <v>37</v>
          </cell>
          <cell r="DH65">
            <v>45.945945945945944</v>
          </cell>
          <cell r="DJ65">
            <v>9</v>
          </cell>
          <cell r="DK65">
            <v>34</v>
          </cell>
          <cell r="DL65">
            <v>26.47058823529412</v>
          </cell>
          <cell r="DN65">
            <v>4</v>
          </cell>
          <cell r="DO65">
            <v>29</v>
          </cell>
          <cell r="DP65">
            <v>13.793103448275863</v>
          </cell>
          <cell r="DR65">
            <v>5</v>
          </cell>
          <cell r="DS65">
            <v>50</v>
          </cell>
          <cell r="DT65">
            <v>10</v>
          </cell>
          <cell r="DV65">
            <v>7</v>
          </cell>
          <cell r="DW65">
            <v>37</v>
          </cell>
          <cell r="DX65">
            <v>18.918918918918919</v>
          </cell>
          <cell r="DZ65">
            <v>29</v>
          </cell>
          <cell r="EA65">
            <v>87</v>
          </cell>
          <cell r="EB65">
            <v>33.333333333333329</v>
          </cell>
          <cell r="ED65">
            <v>24</v>
          </cell>
          <cell r="EE65">
            <v>66</v>
          </cell>
          <cell r="EF65">
            <v>36.363636363636367</v>
          </cell>
          <cell r="EH65">
            <v>3</v>
          </cell>
          <cell r="EI65">
            <v>41</v>
          </cell>
          <cell r="EJ65">
            <v>7.3170731707317076</v>
          </cell>
          <cell r="EL65">
            <v>9</v>
          </cell>
          <cell r="EM65">
            <v>37</v>
          </cell>
          <cell r="EN65">
            <v>24.324324324324323</v>
          </cell>
          <cell r="EP65">
            <v>6</v>
          </cell>
          <cell r="EQ65">
            <v>16</v>
          </cell>
          <cell r="ER65">
            <v>37.5</v>
          </cell>
          <cell r="ET65">
            <v>31</v>
          </cell>
          <cell r="EU65">
            <v>58</v>
          </cell>
          <cell r="EV65">
            <v>53.448275862068968</v>
          </cell>
          <cell r="EX65">
            <v>9</v>
          </cell>
          <cell r="EY65">
            <v>23</v>
          </cell>
          <cell r="EZ65">
            <v>39.130434782608695</v>
          </cell>
          <cell r="FB65">
            <v>3</v>
          </cell>
          <cell r="FC65">
            <v>22</v>
          </cell>
          <cell r="FD65">
            <v>13.636363636363637</v>
          </cell>
          <cell r="FF65">
            <v>15</v>
          </cell>
          <cell r="FG65">
            <v>55</v>
          </cell>
          <cell r="FH65">
            <v>27.27272727272727</v>
          </cell>
        </row>
        <row r="66">
          <cell r="A66">
            <v>37652</v>
          </cell>
          <cell r="B66">
            <v>56</v>
          </cell>
          <cell r="C66">
            <v>720</v>
          </cell>
          <cell r="D66">
            <v>7.7777777777777777</v>
          </cell>
          <cell r="I66">
            <v>1</v>
          </cell>
          <cell r="J66">
            <v>22</v>
          </cell>
          <cell r="K66">
            <v>4.5454545454545459</v>
          </cell>
          <cell r="M66">
            <v>2</v>
          </cell>
          <cell r="N66">
            <v>41</v>
          </cell>
          <cell r="O66">
            <v>4.8780487804878048</v>
          </cell>
          <cell r="Q66">
            <v>2</v>
          </cell>
          <cell r="R66">
            <v>20</v>
          </cell>
          <cell r="S66">
            <v>10</v>
          </cell>
          <cell r="U66">
            <v>3</v>
          </cell>
          <cell r="V66">
            <v>50</v>
          </cell>
          <cell r="W66">
            <v>6</v>
          </cell>
          <cell r="Y66">
            <v>1</v>
          </cell>
          <cell r="Z66">
            <v>55</v>
          </cell>
          <cell r="AA66">
            <v>1.8181818181818181</v>
          </cell>
          <cell r="AC66">
            <v>4</v>
          </cell>
          <cell r="AD66">
            <v>30</v>
          </cell>
          <cell r="AE66">
            <v>13.333333333333334</v>
          </cell>
          <cell r="AG66">
            <v>1</v>
          </cell>
          <cell r="AH66">
            <v>34</v>
          </cell>
          <cell r="AI66">
            <v>2.9411764705882351</v>
          </cell>
          <cell r="AL66">
            <v>32</v>
          </cell>
          <cell r="AM66">
            <v>0</v>
          </cell>
          <cell r="AO66">
            <v>1</v>
          </cell>
          <cell r="AP66">
            <v>49</v>
          </cell>
          <cell r="AQ66">
            <v>2.0408163265306123</v>
          </cell>
          <cell r="AT66">
            <v>38</v>
          </cell>
          <cell r="AU66">
            <v>0</v>
          </cell>
          <cell r="AW66">
            <v>5</v>
          </cell>
          <cell r="AX66">
            <v>84</v>
          </cell>
          <cell r="AY66">
            <v>5.9523809523809517</v>
          </cell>
          <cell r="BA66">
            <v>13</v>
          </cell>
          <cell r="BB66">
            <v>69</v>
          </cell>
          <cell r="BC66">
            <v>18.840579710144929</v>
          </cell>
          <cell r="BE66">
            <v>1</v>
          </cell>
          <cell r="BF66">
            <v>40</v>
          </cell>
          <cell r="BG66">
            <v>2.5</v>
          </cell>
          <cell r="BI66">
            <v>1</v>
          </cell>
          <cell r="BJ66">
            <v>34</v>
          </cell>
          <cell r="BK66">
            <v>2.9411764705882351</v>
          </cell>
          <cell r="BM66">
            <v>1</v>
          </cell>
          <cell r="BN66">
            <v>20</v>
          </cell>
          <cell r="BO66">
            <v>5</v>
          </cell>
          <cell r="BQ66">
            <v>10</v>
          </cell>
          <cell r="BR66">
            <v>54</v>
          </cell>
          <cell r="BS66">
            <v>18.518518518518519</v>
          </cell>
          <cell r="BU66">
            <v>8</v>
          </cell>
          <cell r="BV66">
            <v>27</v>
          </cell>
          <cell r="BW66">
            <v>29.629629629629626</v>
          </cell>
          <cell r="BY66">
            <v>2</v>
          </cell>
          <cell r="BZ66">
            <v>23</v>
          </cell>
          <cell r="CA66">
            <v>8.695652173913043</v>
          </cell>
          <cell r="CC66">
            <v>1</v>
          </cell>
          <cell r="CD66">
            <v>55</v>
          </cell>
          <cell r="CE66">
            <v>1.8181818181818181</v>
          </cell>
          <cell r="CG66">
            <v>37256</v>
          </cell>
          <cell r="CH66">
            <v>212</v>
          </cell>
          <cell r="CI66">
            <v>722</v>
          </cell>
          <cell r="CJ66">
            <v>29.362880886426591</v>
          </cell>
          <cell r="CL66">
            <v>8</v>
          </cell>
          <cell r="CM66">
            <v>20</v>
          </cell>
          <cell r="CN66">
            <v>40</v>
          </cell>
          <cell r="CP66">
            <v>17</v>
          </cell>
          <cell r="CQ66">
            <v>42</v>
          </cell>
          <cell r="CR66">
            <v>40.476190476190474</v>
          </cell>
          <cell r="CT66">
            <v>4</v>
          </cell>
          <cell r="CU66">
            <v>19</v>
          </cell>
          <cell r="CV66">
            <v>21.05263157894737</v>
          </cell>
          <cell r="CX66">
            <v>20</v>
          </cell>
          <cell r="CY66">
            <v>47</v>
          </cell>
          <cell r="CZ66">
            <v>42.553191489361701</v>
          </cell>
          <cell r="DB66">
            <v>12</v>
          </cell>
          <cell r="DC66">
            <v>54</v>
          </cell>
          <cell r="DD66">
            <v>22.222222222222221</v>
          </cell>
          <cell r="DF66">
            <v>15</v>
          </cell>
          <cell r="DG66">
            <v>35</v>
          </cell>
          <cell r="DH66">
            <v>42.857142857142854</v>
          </cell>
          <cell r="DJ66">
            <v>9</v>
          </cell>
          <cell r="DK66">
            <v>34</v>
          </cell>
          <cell r="DL66">
            <v>26.47058823529412</v>
          </cell>
          <cell r="DN66">
            <v>5</v>
          </cell>
          <cell r="DO66">
            <v>30</v>
          </cell>
          <cell r="DP66">
            <v>16.666666666666664</v>
          </cell>
          <cell r="DR66">
            <v>6</v>
          </cell>
          <cell r="DS66">
            <v>52</v>
          </cell>
          <cell r="DT66">
            <v>11.538461538461538</v>
          </cell>
          <cell r="DV66">
            <v>5</v>
          </cell>
          <cell r="DW66">
            <v>37</v>
          </cell>
          <cell r="DX66">
            <v>13.513513513513514</v>
          </cell>
          <cell r="DZ66">
            <v>29</v>
          </cell>
          <cell r="EA66">
            <v>86</v>
          </cell>
          <cell r="EB66">
            <v>33.720930232558139</v>
          </cell>
          <cell r="ED66">
            <v>22</v>
          </cell>
          <cell r="EE66">
            <v>69</v>
          </cell>
          <cell r="EF66">
            <v>31.884057971014489</v>
          </cell>
          <cell r="EH66">
            <v>2</v>
          </cell>
          <cell r="EI66">
            <v>40</v>
          </cell>
          <cell r="EJ66">
            <v>5</v>
          </cell>
          <cell r="EL66">
            <v>10</v>
          </cell>
          <cell r="EM66">
            <v>36</v>
          </cell>
          <cell r="EN66">
            <v>27.777777777777779</v>
          </cell>
          <cell r="EP66">
            <v>6</v>
          </cell>
          <cell r="EQ66">
            <v>18</v>
          </cell>
          <cell r="ER66">
            <v>33.333333333333329</v>
          </cell>
          <cell r="ET66">
            <v>32</v>
          </cell>
          <cell r="EU66">
            <v>57</v>
          </cell>
          <cell r="EV66">
            <v>56.140350877192986</v>
          </cell>
          <cell r="EX66">
            <v>8</v>
          </cell>
          <cell r="EY66">
            <v>25</v>
          </cell>
          <cell r="EZ66">
            <v>32</v>
          </cell>
          <cell r="FB66">
            <v>2</v>
          </cell>
          <cell r="FC66">
            <v>22</v>
          </cell>
          <cell r="FD66">
            <v>9.0909090909090917</v>
          </cell>
          <cell r="FF66">
            <v>12</v>
          </cell>
          <cell r="FG66">
            <v>54</v>
          </cell>
          <cell r="FH66">
            <v>22.222222222222221</v>
          </cell>
        </row>
        <row r="67">
          <cell r="A67">
            <v>37680</v>
          </cell>
          <cell r="B67">
            <v>54</v>
          </cell>
          <cell r="C67">
            <v>717</v>
          </cell>
          <cell r="D67">
            <v>7.5313807531380759</v>
          </cell>
          <cell r="I67">
            <v>1</v>
          </cell>
          <cell r="J67">
            <v>22</v>
          </cell>
          <cell r="K67">
            <v>4.5454545454545459</v>
          </cell>
          <cell r="M67">
            <v>2</v>
          </cell>
          <cell r="N67">
            <v>40</v>
          </cell>
          <cell r="O67">
            <v>5</v>
          </cell>
          <cell r="Q67">
            <v>2</v>
          </cell>
          <cell r="R67">
            <v>18</v>
          </cell>
          <cell r="S67">
            <v>11.111111111111111</v>
          </cell>
          <cell r="U67">
            <v>1</v>
          </cell>
          <cell r="V67">
            <v>48</v>
          </cell>
          <cell r="W67">
            <v>2.083333333333333</v>
          </cell>
          <cell r="Y67">
            <v>1</v>
          </cell>
          <cell r="Z67">
            <v>57</v>
          </cell>
          <cell r="AA67">
            <v>1.7543859649122806</v>
          </cell>
          <cell r="AC67">
            <v>4</v>
          </cell>
          <cell r="AD67">
            <v>30</v>
          </cell>
          <cell r="AE67">
            <v>13.333333333333334</v>
          </cell>
          <cell r="AG67">
            <v>1</v>
          </cell>
          <cell r="AH67">
            <v>33</v>
          </cell>
          <cell r="AI67">
            <v>3.0303030303030303</v>
          </cell>
          <cell r="AL67">
            <v>32</v>
          </cell>
          <cell r="AM67">
            <v>0</v>
          </cell>
          <cell r="AO67">
            <v>1</v>
          </cell>
          <cell r="AP67">
            <v>51</v>
          </cell>
          <cell r="AQ67">
            <v>1.9607843137254901</v>
          </cell>
          <cell r="AT67">
            <v>38</v>
          </cell>
          <cell r="AU67">
            <v>0</v>
          </cell>
          <cell r="AW67">
            <v>5</v>
          </cell>
          <cell r="AX67">
            <v>84</v>
          </cell>
          <cell r="AY67">
            <v>5.9523809523809517</v>
          </cell>
          <cell r="BA67">
            <v>13</v>
          </cell>
          <cell r="BB67">
            <v>68</v>
          </cell>
          <cell r="BC67">
            <v>19.117647058823529</v>
          </cell>
          <cell r="BE67">
            <v>1</v>
          </cell>
          <cell r="BF67">
            <v>41</v>
          </cell>
          <cell r="BG67">
            <v>2.4390243902439024</v>
          </cell>
          <cell r="BI67">
            <v>1</v>
          </cell>
          <cell r="BJ67">
            <v>35</v>
          </cell>
          <cell r="BK67">
            <v>2.8571428571428572</v>
          </cell>
          <cell r="BM67">
            <v>1</v>
          </cell>
          <cell r="BN67">
            <v>19</v>
          </cell>
          <cell r="BO67">
            <v>5.2631578947368416</v>
          </cell>
          <cell r="BQ67">
            <v>10</v>
          </cell>
          <cell r="BR67">
            <v>51</v>
          </cell>
          <cell r="BS67">
            <v>19.607843137254903</v>
          </cell>
          <cell r="BU67">
            <v>8</v>
          </cell>
          <cell r="BV67">
            <v>28</v>
          </cell>
          <cell r="BW67">
            <v>28.571428571428569</v>
          </cell>
          <cell r="BY67">
            <v>2</v>
          </cell>
          <cell r="BZ67">
            <v>23</v>
          </cell>
          <cell r="CA67">
            <v>8.695652173913043</v>
          </cell>
          <cell r="CC67">
            <v>1</v>
          </cell>
          <cell r="CD67">
            <v>57</v>
          </cell>
          <cell r="CE67">
            <v>1.7543859649122806</v>
          </cell>
          <cell r="CG67">
            <v>37287</v>
          </cell>
          <cell r="CH67">
            <v>203</v>
          </cell>
          <cell r="CI67">
            <v>720</v>
          </cell>
          <cell r="CJ67">
            <v>28.194444444444446</v>
          </cell>
          <cell r="CL67">
            <v>8</v>
          </cell>
          <cell r="CM67">
            <v>22</v>
          </cell>
          <cell r="CN67">
            <v>36.363636363636367</v>
          </cell>
          <cell r="CP67">
            <v>15</v>
          </cell>
          <cell r="CQ67">
            <v>41</v>
          </cell>
          <cell r="CR67">
            <v>36.585365853658537</v>
          </cell>
          <cell r="CT67">
            <v>5</v>
          </cell>
          <cell r="CU67">
            <v>20</v>
          </cell>
          <cell r="CV67">
            <v>25</v>
          </cell>
          <cell r="CX67">
            <v>20</v>
          </cell>
          <cell r="CY67">
            <v>50</v>
          </cell>
          <cell r="CZ67">
            <v>40</v>
          </cell>
          <cell r="DB67">
            <v>11</v>
          </cell>
          <cell r="DC67">
            <v>55</v>
          </cell>
          <cell r="DD67">
            <v>20</v>
          </cell>
          <cell r="DF67">
            <v>14</v>
          </cell>
          <cell r="DG67">
            <v>30</v>
          </cell>
          <cell r="DH67">
            <v>46.666666666666671</v>
          </cell>
          <cell r="DJ67">
            <v>10</v>
          </cell>
          <cell r="DK67">
            <v>34</v>
          </cell>
          <cell r="DL67">
            <v>29.411764705882355</v>
          </cell>
          <cell r="DN67">
            <v>5</v>
          </cell>
          <cell r="DO67">
            <v>32</v>
          </cell>
          <cell r="DP67">
            <v>15.625</v>
          </cell>
          <cell r="DR67">
            <v>5</v>
          </cell>
          <cell r="DS67">
            <v>49</v>
          </cell>
          <cell r="DT67">
            <v>10.204081632653061</v>
          </cell>
          <cell r="DV67">
            <v>6</v>
          </cell>
          <cell r="DW67">
            <v>38</v>
          </cell>
          <cell r="DX67">
            <v>15.789473684210526</v>
          </cell>
          <cell r="DZ67">
            <v>26</v>
          </cell>
          <cell r="EA67">
            <v>84</v>
          </cell>
          <cell r="EB67">
            <v>30.952380952380953</v>
          </cell>
          <cell r="ED67">
            <v>17</v>
          </cell>
          <cell r="EE67">
            <v>69</v>
          </cell>
          <cell r="EF67">
            <v>24.637681159420293</v>
          </cell>
          <cell r="EH67">
            <v>1</v>
          </cell>
          <cell r="EI67">
            <v>40</v>
          </cell>
          <cell r="EJ67">
            <v>2.5</v>
          </cell>
          <cell r="EL67">
            <v>9</v>
          </cell>
          <cell r="EM67">
            <v>34</v>
          </cell>
          <cell r="EN67">
            <v>26.47058823529412</v>
          </cell>
          <cell r="EP67">
            <v>6</v>
          </cell>
          <cell r="EQ67">
            <v>20</v>
          </cell>
          <cell r="ER67">
            <v>30</v>
          </cell>
          <cell r="ET67">
            <v>34</v>
          </cell>
          <cell r="EU67">
            <v>54</v>
          </cell>
          <cell r="EV67">
            <v>62.962962962962955</v>
          </cell>
          <cell r="EX67">
            <v>8</v>
          </cell>
          <cell r="EY67">
            <v>27</v>
          </cell>
          <cell r="EZ67">
            <v>29.629629629629633</v>
          </cell>
          <cell r="FB67">
            <v>3</v>
          </cell>
          <cell r="FC67">
            <v>23</v>
          </cell>
          <cell r="FD67">
            <v>13.043478260869565</v>
          </cell>
          <cell r="FF67">
            <v>11</v>
          </cell>
          <cell r="FG67">
            <v>55</v>
          </cell>
          <cell r="FH67">
            <v>20</v>
          </cell>
        </row>
        <row r="68">
          <cell r="A68">
            <v>37711</v>
          </cell>
          <cell r="B68">
            <v>51</v>
          </cell>
          <cell r="C68">
            <v>720</v>
          </cell>
          <cell r="D68">
            <v>7.083333333333333</v>
          </cell>
          <cell r="I68">
            <v>2</v>
          </cell>
          <cell r="J68">
            <v>22</v>
          </cell>
          <cell r="K68">
            <v>9.0909090909090917</v>
          </cell>
          <cell r="M68">
            <v>2</v>
          </cell>
          <cell r="N68">
            <v>40</v>
          </cell>
          <cell r="O68">
            <v>5</v>
          </cell>
          <cell r="Q68">
            <v>2</v>
          </cell>
          <cell r="R68">
            <v>18</v>
          </cell>
          <cell r="S68">
            <v>11.111111111111111</v>
          </cell>
          <cell r="U68">
            <v>1</v>
          </cell>
          <cell r="V68">
            <v>47</v>
          </cell>
          <cell r="W68">
            <v>2.1276595744680851</v>
          </cell>
          <cell r="Y68">
            <v>1</v>
          </cell>
          <cell r="Z68">
            <v>58</v>
          </cell>
          <cell r="AA68">
            <v>1.7241379310344827</v>
          </cell>
          <cell r="AC68">
            <v>4</v>
          </cell>
          <cell r="AD68">
            <v>30</v>
          </cell>
          <cell r="AE68">
            <v>13.333333333333334</v>
          </cell>
          <cell r="AG68">
            <v>1</v>
          </cell>
          <cell r="AH68">
            <v>32</v>
          </cell>
          <cell r="AI68">
            <v>3.125</v>
          </cell>
          <cell r="AL68">
            <v>32</v>
          </cell>
          <cell r="AM68">
            <v>0</v>
          </cell>
          <cell r="AO68">
            <v>3</v>
          </cell>
          <cell r="AP68">
            <v>53</v>
          </cell>
          <cell r="AQ68">
            <v>5.6603773584905666</v>
          </cell>
          <cell r="AT68">
            <v>39</v>
          </cell>
          <cell r="AU68">
            <v>0</v>
          </cell>
          <cell r="AW68">
            <v>2</v>
          </cell>
          <cell r="AX68">
            <v>83</v>
          </cell>
          <cell r="AY68">
            <v>2.4096385542168677</v>
          </cell>
          <cell r="BA68">
            <v>13</v>
          </cell>
          <cell r="BB68">
            <v>70</v>
          </cell>
          <cell r="BC68">
            <v>18.571428571428573</v>
          </cell>
          <cell r="BF68">
            <v>40</v>
          </cell>
          <cell r="BG68">
            <v>0</v>
          </cell>
          <cell r="BI68">
            <v>1</v>
          </cell>
          <cell r="BJ68">
            <v>36</v>
          </cell>
          <cell r="BK68">
            <v>2.7777777777777777</v>
          </cell>
          <cell r="BM68">
            <v>1</v>
          </cell>
          <cell r="BN68">
            <v>18</v>
          </cell>
          <cell r="BO68">
            <v>5.5555555555555554</v>
          </cell>
          <cell r="BQ68">
            <v>7</v>
          </cell>
          <cell r="BR68">
            <v>50</v>
          </cell>
          <cell r="BS68">
            <v>14.000000000000002</v>
          </cell>
          <cell r="BU68">
            <v>9</v>
          </cell>
          <cell r="BV68">
            <v>30</v>
          </cell>
          <cell r="BW68">
            <v>30</v>
          </cell>
          <cell r="BY68">
            <v>2</v>
          </cell>
          <cell r="BZ68">
            <v>22</v>
          </cell>
          <cell r="CA68">
            <v>9.0909090909090917</v>
          </cell>
          <cell r="CC68">
            <v>1</v>
          </cell>
          <cell r="CD68">
            <v>58</v>
          </cell>
          <cell r="CE68">
            <v>1.7241379310344827</v>
          </cell>
          <cell r="CG68">
            <v>37315</v>
          </cell>
          <cell r="CH68">
            <v>207</v>
          </cell>
          <cell r="CI68">
            <v>717</v>
          </cell>
          <cell r="CJ68">
            <v>28.870292887029287</v>
          </cell>
          <cell r="CL68">
            <v>10</v>
          </cell>
          <cell r="CM68">
            <v>22</v>
          </cell>
          <cell r="CN68">
            <v>45.454545454545453</v>
          </cell>
          <cell r="CP68">
            <v>15</v>
          </cell>
          <cell r="CQ68">
            <v>40</v>
          </cell>
          <cell r="CR68">
            <v>37.5</v>
          </cell>
          <cell r="CT68">
            <v>7</v>
          </cell>
          <cell r="CU68">
            <v>18</v>
          </cell>
          <cell r="CV68">
            <v>38.888888888888893</v>
          </cell>
          <cell r="CX68">
            <v>19</v>
          </cell>
          <cell r="CY68">
            <v>48</v>
          </cell>
          <cell r="CZ68">
            <v>39.583333333333329</v>
          </cell>
          <cell r="DB68">
            <v>14</v>
          </cell>
          <cell r="DC68">
            <v>57</v>
          </cell>
          <cell r="DD68">
            <v>24.561403508771928</v>
          </cell>
          <cell r="DF68">
            <v>14</v>
          </cell>
          <cell r="DG68">
            <v>30</v>
          </cell>
          <cell r="DH68">
            <v>46.666666666666671</v>
          </cell>
          <cell r="DJ68">
            <v>8</v>
          </cell>
          <cell r="DK68">
            <v>33</v>
          </cell>
          <cell r="DL68">
            <v>24.242424242424242</v>
          </cell>
          <cell r="DN68">
            <v>5</v>
          </cell>
          <cell r="DO68">
            <v>32</v>
          </cell>
          <cell r="DP68">
            <v>15.625</v>
          </cell>
          <cell r="DR68">
            <v>4</v>
          </cell>
          <cell r="DS68">
            <v>51</v>
          </cell>
          <cell r="DT68">
            <v>7.8431372549019613</v>
          </cell>
          <cell r="DV68">
            <v>6</v>
          </cell>
          <cell r="DW68">
            <v>38</v>
          </cell>
          <cell r="DX68">
            <v>15.789473684210526</v>
          </cell>
          <cell r="DZ68">
            <v>27</v>
          </cell>
          <cell r="EA68">
            <v>84</v>
          </cell>
          <cell r="EB68">
            <v>32.142857142857146</v>
          </cell>
          <cell r="ED68">
            <v>16</v>
          </cell>
          <cell r="EE68">
            <v>68</v>
          </cell>
          <cell r="EF68">
            <v>23.52941176470588</v>
          </cell>
          <cell r="EH68">
            <v>1</v>
          </cell>
          <cell r="EI68">
            <v>41</v>
          </cell>
          <cell r="EJ68">
            <v>2.4390243902439024</v>
          </cell>
          <cell r="EL68">
            <v>7</v>
          </cell>
          <cell r="EM68">
            <v>35</v>
          </cell>
          <cell r="EN68">
            <v>20</v>
          </cell>
          <cell r="EP68">
            <v>5</v>
          </cell>
          <cell r="EQ68">
            <v>19</v>
          </cell>
          <cell r="ER68">
            <v>26.315789473684212</v>
          </cell>
          <cell r="ET68">
            <v>36</v>
          </cell>
          <cell r="EU68">
            <v>51</v>
          </cell>
          <cell r="EV68">
            <v>70.588235294117638</v>
          </cell>
          <cell r="EX68">
            <v>7</v>
          </cell>
          <cell r="EY68">
            <v>28</v>
          </cell>
          <cell r="EZ68">
            <v>25</v>
          </cell>
          <cell r="FB68">
            <v>6</v>
          </cell>
          <cell r="FC68">
            <v>23</v>
          </cell>
          <cell r="FD68">
            <v>26.086956521739129</v>
          </cell>
          <cell r="FF68">
            <v>14</v>
          </cell>
          <cell r="FG68">
            <v>57</v>
          </cell>
          <cell r="FH68">
            <v>24.561403508771928</v>
          </cell>
        </row>
        <row r="69">
          <cell r="A69">
            <v>37741</v>
          </cell>
          <cell r="B69">
            <v>46</v>
          </cell>
          <cell r="C69">
            <v>723</v>
          </cell>
          <cell r="D69">
            <v>6.3623789764868599</v>
          </cell>
          <cell r="I69">
            <v>1</v>
          </cell>
          <cell r="J69">
            <v>22</v>
          </cell>
          <cell r="K69">
            <v>4.5454545454545459</v>
          </cell>
          <cell r="M69">
            <v>2</v>
          </cell>
          <cell r="N69">
            <v>39</v>
          </cell>
          <cell r="O69">
            <v>5.1282051282051277</v>
          </cell>
          <cell r="Q69">
            <v>2</v>
          </cell>
          <cell r="R69">
            <v>18</v>
          </cell>
          <cell r="S69">
            <v>11.111111111111111</v>
          </cell>
          <cell r="U69">
            <v>1</v>
          </cell>
          <cell r="V69">
            <v>48</v>
          </cell>
          <cell r="W69">
            <v>2.083333333333333</v>
          </cell>
          <cell r="Y69">
            <v>1</v>
          </cell>
          <cell r="Z69">
            <v>59</v>
          </cell>
          <cell r="AA69">
            <v>1.6949152542372881</v>
          </cell>
          <cell r="AC69">
            <v>2</v>
          </cell>
          <cell r="AD69">
            <v>28</v>
          </cell>
          <cell r="AE69">
            <v>7.1428571428571423</v>
          </cell>
          <cell r="AG69">
            <v>2</v>
          </cell>
          <cell r="AH69">
            <v>35</v>
          </cell>
          <cell r="AI69">
            <v>5.7142857142857144</v>
          </cell>
          <cell r="AL69">
            <v>32</v>
          </cell>
          <cell r="AM69">
            <v>0</v>
          </cell>
          <cell r="AO69">
            <v>2</v>
          </cell>
          <cell r="AP69">
            <v>51</v>
          </cell>
          <cell r="AQ69">
            <v>3.9215686274509802</v>
          </cell>
          <cell r="AT69">
            <v>40</v>
          </cell>
          <cell r="AU69">
            <v>0</v>
          </cell>
          <cell r="AW69">
            <v>2</v>
          </cell>
          <cell r="AX69">
            <v>82</v>
          </cell>
          <cell r="AY69">
            <v>2.4390243902439024</v>
          </cell>
          <cell r="BA69">
            <v>9</v>
          </cell>
          <cell r="BB69">
            <v>71</v>
          </cell>
          <cell r="BC69">
            <v>12.676056338028168</v>
          </cell>
          <cell r="BF69">
            <v>40</v>
          </cell>
          <cell r="BG69">
            <v>0</v>
          </cell>
          <cell r="BI69">
            <v>3</v>
          </cell>
          <cell r="BJ69">
            <v>37</v>
          </cell>
          <cell r="BK69">
            <v>8.1081081081081088</v>
          </cell>
          <cell r="BM69">
            <v>1</v>
          </cell>
          <cell r="BN69">
            <v>18</v>
          </cell>
          <cell r="BO69">
            <v>5.5555555555555554</v>
          </cell>
          <cell r="BQ69">
            <v>7</v>
          </cell>
          <cell r="BR69">
            <v>47</v>
          </cell>
          <cell r="BS69">
            <v>14.893617021276595</v>
          </cell>
          <cell r="BU69">
            <v>9</v>
          </cell>
          <cell r="BV69">
            <v>30</v>
          </cell>
          <cell r="BW69">
            <v>30</v>
          </cell>
          <cell r="BY69">
            <v>2</v>
          </cell>
          <cell r="BZ69">
            <v>26</v>
          </cell>
          <cell r="CA69">
            <v>7.6923076923076925</v>
          </cell>
          <cell r="CC69">
            <v>1</v>
          </cell>
          <cell r="CD69">
            <v>59</v>
          </cell>
          <cell r="CE69">
            <v>1.6949152542372881</v>
          </cell>
          <cell r="CG69">
            <v>37346</v>
          </cell>
          <cell r="CH69">
            <v>171</v>
          </cell>
          <cell r="CI69">
            <v>720</v>
          </cell>
          <cell r="CJ69">
            <v>23.75</v>
          </cell>
          <cell r="CL69">
            <v>8</v>
          </cell>
          <cell r="CM69">
            <v>22</v>
          </cell>
          <cell r="CN69">
            <v>36.363636363636367</v>
          </cell>
          <cell r="CP69">
            <v>15</v>
          </cell>
          <cell r="CQ69">
            <v>40</v>
          </cell>
          <cell r="CR69">
            <v>37.5</v>
          </cell>
          <cell r="CT69">
            <v>4</v>
          </cell>
          <cell r="CU69">
            <v>18</v>
          </cell>
          <cell r="CV69">
            <v>22.222222222222221</v>
          </cell>
          <cell r="CX69">
            <v>13</v>
          </cell>
          <cell r="CY69">
            <v>47</v>
          </cell>
          <cell r="CZ69">
            <v>27.659574468085108</v>
          </cell>
          <cell r="DB69">
            <v>11</v>
          </cell>
          <cell r="DC69">
            <v>58</v>
          </cell>
          <cell r="DD69">
            <v>18.96551724137931</v>
          </cell>
          <cell r="DF69">
            <v>12</v>
          </cell>
          <cell r="DG69">
            <v>30</v>
          </cell>
          <cell r="DH69">
            <v>40</v>
          </cell>
          <cell r="DJ69">
            <v>6</v>
          </cell>
          <cell r="DK69">
            <v>32</v>
          </cell>
          <cell r="DL69">
            <v>18.75</v>
          </cell>
          <cell r="DN69">
            <v>5</v>
          </cell>
          <cell r="DO69">
            <v>32</v>
          </cell>
          <cell r="DP69">
            <v>15.625</v>
          </cell>
          <cell r="DR69">
            <v>4</v>
          </cell>
          <cell r="DS69">
            <v>53</v>
          </cell>
          <cell r="DT69">
            <v>7.5471698113207548</v>
          </cell>
          <cell r="DV69">
            <v>6</v>
          </cell>
          <cell r="DW69">
            <v>39</v>
          </cell>
          <cell r="DX69">
            <v>15.384615384615385</v>
          </cell>
          <cell r="DZ69">
            <v>20</v>
          </cell>
          <cell r="EA69">
            <v>83</v>
          </cell>
          <cell r="EB69">
            <v>24.096385542168676</v>
          </cell>
          <cell r="ED69">
            <v>14</v>
          </cell>
          <cell r="EE69">
            <v>70</v>
          </cell>
          <cell r="EF69">
            <v>20</v>
          </cell>
          <cell r="EI69">
            <v>40</v>
          </cell>
          <cell r="EL69">
            <v>5</v>
          </cell>
          <cell r="EM69">
            <v>36</v>
          </cell>
          <cell r="EN69">
            <v>13.888888888888889</v>
          </cell>
          <cell r="EP69">
            <v>5</v>
          </cell>
          <cell r="EQ69">
            <v>18</v>
          </cell>
          <cell r="ER69">
            <v>27.777777777777779</v>
          </cell>
          <cell r="ET69">
            <v>34</v>
          </cell>
          <cell r="EU69">
            <v>50</v>
          </cell>
          <cell r="EV69">
            <v>68</v>
          </cell>
          <cell r="EX69">
            <v>7</v>
          </cell>
          <cell r="EY69">
            <v>30</v>
          </cell>
          <cell r="EZ69">
            <v>23.333333333333336</v>
          </cell>
          <cell r="FB69">
            <v>2</v>
          </cell>
          <cell r="FC69">
            <v>22</v>
          </cell>
          <cell r="FD69">
            <v>9.0909090909090917</v>
          </cell>
          <cell r="FF69">
            <v>11</v>
          </cell>
          <cell r="FG69">
            <v>58</v>
          </cell>
          <cell r="FH69">
            <v>18.96551724137931</v>
          </cell>
        </row>
        <row r="70">
          <cell r="A70">
            <v>37772</v>
          </cell>
          <cell r="B70">
            <v>45</v>
          </cell>
          <cell r="C70">
            <v>726</v>
          </cell>
          <cell r="D70">
            <v>6.1983471074380168</v>
          </cell>
          <cell r="I70">
            <v>1</v>
          </cell>
          <cell r="J70">
            <v>22</v>
          </cell>
          <cell r="K70">
            <v>4.5454545454545459</v>
          </cell>
          <cell r="M70">
            <v>2</v>
          </cell>
          <cell r="N70">
            <v>39</v>
          </cell>
          <cell r="O70">
            <v>5.1282051282051277</v>
          </cell>
          <cell r="Q70">
            <v>1</v>
          </cell>
          <cell r="R70">
            <v>17</v>
          </cell>
          <cell r="S70">
            <v>5.8823529411764701</v>
          </cell>
          <cell r="V70">
            <v>48</v>
          </cell>
          <cell r="W70">
            <v>0</v>
          </cell>
          <cell r="Y70">
            <v>1</v>
          </cell>
          <cell r="Z70">
            <v>59</v>
          </cell>
          <cell r="AA70">
            <v>1.6949152542372881</v>
          </cell>
          <cell r="AC70">
            <v>3</v>
          </cell>
          <cell r="AD70">
            <v>29</v>
          </cell>
          <cell r="AE70">
            <v>10.344827586206897</v>
          </cell>
          <cell r="AG70">
            <v>2</v>
          </cell>
          <cell r="AH70">
            <v>35</v>
          </cell>
          <cell r="AI70">
            <v>5.7142857142857144</v>
          </cell>
          <cell r="AL70">
            <v>32</v>
          </cell>
          <cell r="AM70">
            <v>0</v>
          </cell>
          <cell r="AO70">
            <v>2</v>
          </cell>
          <cell r="AP70">
            <v>54</v>
          </cell>
          <cell r="AQ70">
            <v>3.7037037037037033</v>
          </cell>
          <cell r="AT70">
            <v>39</v>
          </cell>
          <cell r="AU70">
            <v>0</v>
          </cell>
          <cell r="AW70">
            <v>3</v>
          </cell>
          <cell r="AX70">
            <v>88</v>
          </cell>
          <cell r="AY70">
            <v>3.4090909090909087</v>
          </cell>
          <cell r="BA70">
            <v>6</v>
          </cell>
          <cell r="BB70">
            <v>64</v>
          </cell>
          <cell r="BC70">
            <v>9.375</v>
          </cell>
          <cell r="BF70">
            <v>39</v>
          </cell>
          <cell r="BG70">
            <v>0</v>
          </cell>
          <cell r="BI70">
            <v>3</v>
          </cell>
          <cell r="BJ70">
            <v>37</v>
          </cell>
          <cell r="BK70">
            <v>8.1081081081081088</v>
          </cell>
          <cell r="BM70">
            <v>1</v>
          </cell>
          <cell r="BN70">
            <v>17</v>
          </cell>
          <cell r="BO70">
            <v>5.8823529411764701</v>
          </cell>
          <cell r="BQ70">
            <v>10</v>
          </cell>
          <cell r="BR70">
            <v>51</v>
          </cell>
          <cell r="BS70">
            <v>19.607843137254903</v>
          </cell>
          <cell r="BU70">
            <v>9</v>
          </cell>
          <cell r="BV70">
            <v>32</v>
          </cell>
          <cell r="BW70">
            <v>28.125</v>
          </cell>
          <cell r="BY70">
            <v>1</v>
          </cell>
          <cell r="BZ70">
            <v>25</v>
          </cell>
          <cell r="CA70">
            <v>4</v>
          </cell>
          <cell r="CC70">
            <v>1</v>
          </cell>
          <cell r="CD70">
            <v>59</v>
          </cell>
          <cell r="CE70">
            <v>1.6949152542372881</v>
          </cell>
          <cell r="CG70">
            <v>37376</v>
          </cell>
          <cell r="CH70">
            <v>160</v>
          </cell>
          <cell r="CI70">
            <v>723</v>
          </cell>
          <cell r="CJ70">
            <v>22.130013831258644</v>
          </cell>
          <cell r="CL70">
            <v>5</v>
          </cell>
          <cell r="CM70">
            <v>22</v>
          </cell>
          <cell r="CN70">
            <v>22.727272727272727</v>
          </cell>
          <cell r="CP70">
            <v>13</v>
          </cell>
          <cell r="CQ70">
            <v>39</v>
          </cell>
          <cell r="CR70">
            <v>33.333333333333329</v>
          </cell>
          <cell r="CT70">
            <v>4</v>
          </cell>
          <cell r="CU70">
            <v>18</v>
          </cell>
          <cell r="CV70">
            <v>22.222222222222221</v>
          </cell>
          <cell r="CX70">
            <v>14</v>
          </cell>
          <cell r="CY70">
            <v>48</v>
          </cell>
          <cell r="CZ70">
            <v>29.166666666666668</v>
          </cell>
          <cell r="DB70">
            <v>11</v>
          </cell>
          <cell r="DC70">
            <v>59</v>
          </cell>
          <cell r="DD70">
            <v>18.64406779661017</v>
          </cell>
          <cell r="DF70">
            <v>9</v>
          </cell>
          <cell r="DG70">
            <v>28</v>
          </cell>
          <cell r="DH70">
            <v>32.142857142857146</v>
          </cell>
          <cell r="DJ70">
            <v>7</v>
          </cell>
          <cell r="DK70">
            <v>35</v>
          </cell>
          <cell r="DL70">
            <v>20</v>
          </cell>
          <cell r="DN70">
            <v>4</v>
          </cell>
          <cell r="DO70">
            <v>32</v>
          </cell>
          <cell r="DP70">
            <v>12.5</v>
          </cell>
          <cell r="DR70">
            <v>1</v>
          </cell>
          <cell r="DS70">
            <v>51</v>
          </cell>
          <cell r="DT70">
            <v>1.9607843137254903</v>
          </cell>
          <cell r="DV70">
            <v>6</v>
          </cell>
          <cell r="DW70">
            <v>40</v>
          </cell>
          <cell r="DX70">
            <v>15</v>
          </cell>
          <cell r="DZ70">
            <v>20</v>
          </cell>
          <cell r="EA70">
            <v>82</v>
          </cell>
          <cell r="EB70">
            <v>24.390243902439025</v>
          </cell>
          <cell r="ED70">
            <v>17</v>
          </cell>
          <cell r="EE70">
            <v>71</v>
          </cell>
          <cell r="EF70">
            <v>23.943661971830984</v>
          </cell>
          <cell r="EI70">
            <v>40</v>
          </cell>
          <cell r="EL70">
            <v>5</v>
          </cell>
          <cell r="EM70">
            <v>37</v>
          </cell>
          <cell r="EN70">
            <v>13.513513513513514</v>
          </cell>
          <cell r="EP70">
            <v>5</v>
          </cell>
          <cell r="EQ70">
            <v>18</v>
          </cell>
          <cell r="ER70">
            <v>27.777777777777779</v>
          </cell>
          <cell r="ET70">
            <v>31</v>
          </cell>
          <cell r="EU70">
            <v>47</v>
          </cell>
          <cell r="EV70">
            <v>65.957446808510639</v>
          </cell>
          <cell r="EX70">
            <v>6</v>
          </cell>
          <cell r="EY70">
            <v>30</v>
          </cell>
          <cell r="EZ70">
            <v>20</v>
          </cell>
          <cell r="FB70">
            <v>2</v>
          </cell>
          <cell r="FC70">
            <v>26</v>
          </cell>
          <cell r="FD70">
            <v>7.6923076923076925</v>
          </cell>
          <cell r="FF70">
            <v>11</v>
          </cell>
          <cell r="FG70">
            <v>59</v>
          </cell>
          <cell r="FH70">
            <v>18.64406779661017</v>
          </cell>
        </row>
        <row r="71">
          <cell r="A71">
            <v>37802</v>
          </cell>
          <cell r="B71">
            <v>43</v>
          </cell>
          <cell r="C71">
            <v>818</v>
          </cell>
          <cell r="D71">
            <v>5.2567237163814182</v>
          </cell>
          <cell r="I71">
            <v>1</v>
          </cell>
          <cell r="J71">
            <v>24</v>
          </cell>
          <cell r="K71">
            <v>4.1666666666666661</v>
          </cell>
          <cell r="M71">
            <v>2</v>
          </cell>
          <cell r="N71">
            <v>44</v>
          </cell>
          <cell r="O71">
            <v>4.5454545454545459</v>
          </cell>
          <cell r="Q71">
            <v>2</v>
          </cell>
          <cell r="R71">
            <v>26</v>
          </cell>
          <cell r="S71">
            <v>7.6923076923076925</v>
          </cell>
          <cell r="U71">
            <v>1</v>
          </cell>
          <cell r="V71">
            <v>53</v>
          </cell>
          <cell r="W71">
            <v>1.8867924528301887</v>
          </cell>
          <cell r="Y71">
            <v>1</v>
          </cell>
          <cell r="Z71">
            <v>65</v>
          </cell>
          <cell r="AA71">
            <v>1.5384615384615385</v>
          </cell>
          <cell r="AC71">
            <v>2</v>
          </cell>
          <cell r="AD71">
            <v>31</v>
          </cell>
          <cell r="AE71">
            <v>6.4516129032258061</v>
          </cell>
          <cell r="AG71">
            <v>2</v>
          </cell>
          <cell r="AH71">
            <v>40</v>
          </cell>
          <cell r="AI71">
            <v>5</v>
          </cell>
          <cell r="AL71">
            <v>38</v>
          </cell>
          <cell r="AM71">
            <v>0</v>
          </cell>
          <cell r="AO71">
            <v>2</v>
          </cell>
          <cell r="AP71">
            <v>63</v>
          </cell>
          <cell r="AQ71">
            <v>3.1746031746031744</v>
          </cell>
          <cell r="AT71">
            <v>41</v>
          </cell>
          <cell r="AU71">
            <v>0</v>
          </cell>
          <cell r="AW71">
            <v>3</v>
          </cell>
          <cell r="AX71">
            <v>104</v>
          </cell>
          <cell r="AY71">
            <v>2.8846153846153846</v>
          </cell>
          <cell r="BA71">
            <v>4</v>
          </cell>
          <cell r="BB71">
            <v>65</v>
          </cell>
          <cell r="BC71">
            <v>6.1538461538461542</v>
          </cell>
          <cell r="BF71">
            <v>43</v>
          </cell>
          <cell r="BG71">
            <v>0</v>
          </cell>
          <cell r="BI71">
            <v>3</v>
          </cell>
          <cell r="BJ71">
            <v>42</v>
          </cell>
          <cell r="BK71">
            <v>7.1428571428571423</v>
          </cell>
          <cell r="BN71">
            <v>21</v>
          </cell>
          <cell r="BO71">
            <v>0</v>
          </cell>
          <cell r="BQ71">
            <v>11</v>
          </cell>
          <cell r="BR71">
            <v>58</v>
          </cell>
          <cell r="BS71">
            <v>18.96551724137931</v>
          </cell>
          <cell r="BU71">
            <v>9</v>
          </cell>
          <cell r="BV71">
            <v>31</v>
          </cell>
          <cell r="BW71">
            <v>29.032258064516132</v>
          </cell>
          <cell r="BZ71">
            <v>30</v>
          </cell>
          <cell r="CA71">
            <v>0</v>
          </cell>
          <cell r="CC71">
            <v>1</v>
          </cell>
          <cell r="CD71">
            <v>65</v>
          </cell>
          <cell r="CE71">
            <v>1.5384615384615385</v>
          </cell>
          <cell r="CG71">
            <v>37407</v>
          </cell>
          <cell r="CH71">
            <v>163</v>
          </cell>
          <cell r="CI71">
            <v>726</v>
          </cell>
          <cell r="CJ71">
            <v>22.451790633608816</v>
          </cell>
          <cell r="CL71">
            <v>6</v>
          </cell>
          <cell r="CM71">
            <v>22</v>
          </cell>
          <cell r="CN71">
            <v>27.272727272727273</v>
          </cell>
          <cell r="CP71">
            <v>13</v>
          </cell>
          <cell r="CQ71">
            <v>39</v>
          </cell>
          <cell r="CR71">
            <v>33.333333333333329</v>
          </cell>
          <cell r="CT71">
            <v>4</v>
          </cell>
          <cell r="CU71">
            <v>17</v>
          </cell>
          <cell r="CV71">
            <v>23.52941176470588</v>
          </cell>
          <cell r="CX71">
            <v>11</v>
          </cell>
          <cell r="CY71">
            <v>48</v>
          </cell>
          <cell r="CZ71">
            <v>22.916666666666664</v>
          </cell>
          <cell r="DB71">
            <v>10</v>
          </cell>
          <cell r="DC71">
            <v>59</v>
          </cell>
          <cell r="DD71">
            <v>16.949152542372879</v>
          </cell>
          <cell r="DF71">
            <v>9</v>
          </cell>
          <cell r="DG71">
            <v>29</v>
          </cell>
          <cell r="DH71">
            <v>31.03448275862069</v>
          </cell>
          <cell r="DJ71">
            <v>8</v>
          </cell>
          <cell r="DK71">
            <v>35</v>
          </cell>
          <cell r="DL71">
            <v>22.857142857142858</v>
          </cell>
          <cell r="DN71">
            <v>3</v>
          </cell>
          <cell r="DO71">
            <v>32</v>
          </cell>
          <cell r="DP71">
            <v>9.375</v>
          </cell>
          <cell r="DR71">
            <v>2</v>
          </cell>
          <cell r="DS71">
            <v>54</v>
          </cell>
          <cell r="DT71">
            <v>3.7037037037037042</v>
          </cell>
          <cell r="DV71">
            <v>6</v>
          </cell>
          <cell r="DW71">
            <v>39</v>
          </cell>
          <cell r="DX71">
            <v>15.384615384615385</v>
          </cell>
          <cell r="DZ71">
            <v>20</v>
          </cell>
          <cell r="EA71">
            <v>88</v>
          </cell>
          <cell r="EB71">
            <v>22.727272727272727</v>
          </cell>
          <cell r="ED71">
            <v>17</v>
          </cell>
          <cell r="EE71">
            <v>64</v>
          </cell>
          <cell r="EF71">
            <v>26.5625</v>
          </cell>
          <cell r="EI71">
            <v>39</v>
          </cell>
          <cell r="EL71">
            <v>4</v>
          </cell>
          <cell r="EM71">
            <v>37</v>
          </cell>
          <cell r="EN71">
            <v>10.810810810810811</v>
          </cell>
          <cell r="EP71">
            <v>4</v>
          </cell>
          <cell r="EQ71">
            <v>17</v>
          </cell>
          <cell r="ER71">
            <v>23.52941176470588</v>
          </cell>
          <cell r="ET71">
            <v>37</v>
          </cell>
          <cell r="EU71">
            <v>51</v>
          </cell>
          <cell r="EV71">
            <v>72.549019607843135</v>
          </cell>
          <cell r="EX71">
            <v>7</v>
          </cell>
          <cell r="EY71">
            <v>32</v>
          </cell>
          <cell r="EZ71">
            <v>21.875</v>
          </cell>
          <cell r="FB71">
            <v>3</v>
          </cell>
          <cell r="FC71">
            <v>25</v>
          </cell>
          <cell r="FD71">
            <v>12</v>
          </cell>
          <cell r="FF71">
            <v>10</v>
          </cell>
          <cell r="FG71">
            <v>59</v>
          </cell>
          <cell r="FH71">
            <v>16.949152542372879</v>
          </cell>
        </row>
        <row r="72">
          <cell r="A72">
            <v>37833</v>
          </cell>
          <cell r="B72">
            <v>45</v>
          </cell>
          <cell r="C72">
            <v>835</v>
          </cell>
          <cell r="D72">
            <v>5.3892215568862278</v>
          </cell>
          <cell r="I72">
            <v>1</v>
          </cell>
          <cell r="J72">
            <v>25</v>
          </cell>
          <cell r="K72">
            <v>4</v>
          </cell>
          <cell r="M72">
            <v>1</v>
          </cell>
          <cell r="N72">
            <v>43</v>
          </cell>
          <cell r="O72">
            <v>2.3255813953488373</v>
          </cell>
          <cell r="Q72">
            <v>2</v>
          </cell>
          <cell r="R72">
            <v>26</v>
          </cell>
          <cell r="S72">
            <v>7.6923076923076925</v>
          </cell>
          <cell r="U72">
            <v>1</v>
          </cell>
          <cell r="V72">
            <v>53</v>
          </cell>
          <cell r="W72">
            <v>1.8867924528301887</v>
          </cell>
          <cell r="Y72">
            <v>1</v>
          </cell>
          <cell r="Z72">
            <v>76</v>
          </cell>
          <cell r="AA72">
            <v>1.3157894736842104</v>
          </cell>
          <cell r="AC72">
            <v>2</v>
          </cell>
          <cell r="AD72">
            <v>33</v>
          </cell>
          <cell r="AE72">
            <v>6.0606060606060606</v>
          </cell>
          <cell r="AG72">
            <v>3</v>
          </cell>
          <cell r="AH72">
            <v>40</v>
          </cell>
          <cell r="AI72">
            <v>7.5</v>
          </cell>
          <cell r="AL72">
            <v>38</v>
          </cell>
          <cell r="AM72">
            <v>0</v>
          </cell>
          <cell r="AO72">
            <v>2</v>
          </cell>
          <cell r="AP72">
            <v>63</v>
          </cell>
          <cell r="AQ72">
            <v>3.1746031746031744</v>
          </cell>
          <cell r="AT72">
            <v>44</v>
          </cell>
          <cell r="AU72">
            <v>0</v>
          </cell>
          <cell r="AW72">
            <v>4</v>
          </cell>
          <cell r="AX72">
            <v>104</v>
          </cell>
          <cell r="AY72">
            <v>3.8461538461538463</v>
          </cell>
          <cell r="BA72">
            <v>4</v>
          </cell>
          <cell r="BB72">
            <v>66</v>
          </cell>
          <cell r="BC72">
            <v>6.0606060606060606</v>
          </cell>
          <cell r="BE72">
            <v>1</v>
          </cell>
          <cell r="BF72">
            <v>47</v>
          </cell>
          <cell r="BG72">
            <v>2.1276595744680851</v>
          </cell>
          <cell r="BI72">
            <v>2</v>
          </cell>
          <cell r="BJ72">
            <v>42</v>
          </cell>
          <cell r="BK72">
            <v>4.7619047619047619</v>
          </cell>
          <cell r="BN72">
            <v>23</v>
          </cell>
          <cell r="BO72">
            <v>0</v>
          </cell>
          <cell r="BQ72">
            <v>9</v>
          </cell>
          <cell r="BR72">
            <v>51</v>
          </cell>
          <cell r="BS72">
            <v>17.647058823529413</v>
          </cell>
          <cell r="BU72">
            <v>7</v>
          </cell>
          <cell r="BV72">
            <v>32</v>
          </cell>
          <cell r="BW72">
            <v>21.875</v>
          </cell>
          <cell r="BY72">
            <v>5</v>
          </cell>
          <cell r="BZ72">
            <v>33</v>
          </cell>
          <cell r="CA72">
            <v>15.151515151515152</v>
          </cell>
          <cell r="CC72">
            <v>1</v>
          </cell>
          <cell r="CD72">
            <v>76</v>
          </cell>
          <cell r="CE72">
            <v>1.3157894736842104</v>
          </cell>
          <cell r="CG72">
            <v>37437</v>
          </cell>
          <cell r="CH72">
            <v>205</v>
          </cell>
          <cell r="CI72">
            <v>818</v>
          </cell>
          <cell r="CJ72">
            <v>25.061124694376527</v>
          </cell>
          <cell r="CL72">
            <v>8</v>
          </cell>
          <cell r="CM72">
            <v>24</v>
          </cell>
          <cell r="CN72">
            <v>33.333333333333329</v>
          </cell>
          <cell r="CP72">
            <v>14</v>
          </cell>
          <cell r="CQ72">
            <v>44</v>
          </cell>
          <cell r="CR72">
            <v>31.818181818181817</v>
          </cell>
          <cell r="CT72">
            <v>9</v>
          </cell>
          <cell r="CU72">
            <v>26</v>
          </cell>
          <cell r="CV72">
            <v>34.615384615384613</v>
          </cell>
          <cell r="CX72">
            <v>13</v>
          </cell>
          <cell r="CY72">
            <v>53</v>
          </cell>
          <cell r="CZ72">
            <v>24.528301886792455</v>
          </cell>
          <cell r="DB72">
            <v>13</v>
          </cell>
          <cell r="DC72">
            <v>65</v>
          </cell>
          <cell r="DD72">
            <v>20</v>
          </cell>
          <cell r="DF72">
            <v>8</v>
          </cell>
          <cell r="DG72">
            <v>31</v>
          </cell>
          <cell r="DH72">
            <v>25.806451612903224</v>
          </cell>
          <cell r="DJ72">
            <v>8</v>
          </cell>
          <cell r="DK72">
            <v>40</v>
          </cell>
          <cell r="DL72">
            <v>20</v>
          </cell>
          <cell r="DN72">
            <v>3</v>
          </cell>
          <cell r="DO72">
            <v>38</v>
          </cell>
          <cell r="DP72">
            <v>7.8947368421052637</v>
          </cell>
          <cell r="DR72">
            <v>5</v>
          </cell>
          <cell r="DS72">
            <v>63</v>
          </cell>
          <cell r="DT72">
            <v>7.9365079365079358</v>
          </cell>
          <cell r="DV72">
            <v>4</v>
          </cell>
          <cell r="DW72">
            <v>41</v>
          </cell>
          <cell r="DX72">
            <v>9.7560975609756095</v>
          </cell>
          <cell r="DZ72">
            <v>21</v>
          </cell>
          <cell r="EA72">
            <v>104</v>
          </cell>
          <cell r="EB72">
            <v>20.192307692307693</v>
          </cell>
          <cell r="ED72">
            <v>20</v>
          </cell>
          <cell r="EE72">
            <v>65</v>
          </cell>
          <cell r="EF72">
            <v>30.76923076923077</v>
          </cell>
          <cell r="EH72">
            <v>1</v>
          </cell>
          <cell r="EI72">
            <v>43</v>
          </cell>
          <cell r="EJ72">
            <v>2.3255813953488373</v>
          </cell>
          <cell r="EL72">
            <v>4</v>
          </cell>
          <cell r="EM72">
            <v>42</v>
          </cell>
          <cell r="EN72">
            <v>9.5238095238095237</v>
          </cell>
          <cell r="EP72">
            <v>6</v>
          </cell>
          <cell r="EQ72">
            <v>21</v>
          </cell>
          <cell r="ER72">
            <v>28.571428571428573</v>
          </cell>
          <cell r="ET72">
            <v>46</v>
          </cell>
          <cell r="EU72">
            <v>58</v>
          </cell>
          <cell r="EV72">
            <v>79.310344827586206</v>
          </cell>
          <cell r="EX72">
            <v>10</v>
          </cell>
          <cell r="EY72">
            <v>31</v>
          </cell>
          <cell r="EZ72">
            <v>32.258064516129032</v>
          </cell>
          <cell r="FB72">
            <v>12</v>
          </cell>
          <cell r="FC72">
            <v>30</v>
          </cell>
          <cell r="FD72">
            <v>40</v>
          </cell>
          <cell r="FF72">
            <v>13</v>
          </cell>
          <cell r="FG72">
            <v>65</v>
          </cell>
          <cell r="FH72">
            <v>20</v>
          </cell>
        </row>
        <row r="73">
          <cell r="A73">
            <v>37864</v>
          </cell>
          <cell r="B73">
            <v>49</v>
          </cell>
          <cell r="C73">
            <v>852</v>
          </cell>
          <cell r="D73">
            <v>5.751173708920188</v>
          </cell>
          <cell r="I73">
            <v>1</v>
          </cell>
          <cell r="J73">
            <v>25</v>
          </cell>
          <cell r="K73">
            <v>4</v>
          </cell>
          <cell r="M73">
            <v>1</v>
          </cell>
          <cell r="N73">
            <v>43</v>
          </cell>
          <cell r="O73">
            <v>2.3255813953488373</v>
          </cell>
          <cell r="Q73">
            <v>2</v>
          </cell>
          <cell r="R73">
            <v>30</v>
          </cell>
          <cell r="S73">
            <v>6.666666666666667</v>
          </cell>
          <cell r="U73">
            <v>1</v>
          </cell>
          <cell r="V73">
            <v>51</v>
          </cell>
          <cell r="W73">
            <v>1.9607843137254901</v>
          </cell>
          <cell r="Y73">
            <v>1</v>
          </cell>
          <cell r="Z73">
            <v>74</v>
          </cell>
          <cell r="AA73">
            <v>1.3513513513513513</v>
          </cell>
          <cell r="AC73">
            <v>2</v>
          </cell>
          <cell r="AD73">
            <v>34</v>
          </cell>
          <cell r="AE73">
            <v>5.8823529411764701</v>
          </cell>
          <cell r="AG73">
            <v>3</v>
          </cell>
          <cell r="AH73">
            <v>44</v>
          </cell>
          <cell r="AI73">
            <v>6.8181818181818175</v>
          </cell>
          <cell r="AL73">
            <v>39</v>
          </cell>
          <cell r="AM73">
            <v>0</v>
          </cell>
          <cell r="AO73">
            <v>2</v>
          </cell>
          <cell r="AP73">
            <v>66</v>
          </cell>
          <cell r="AQ73">
            <v>3.0303030303030303</v>
          </cell>
          <cell r="AT73">
            <v>45</v>
          </cell>
          <cell r="AU73">
            <v>0</v>
          </cell>
          <cell r="AW73">
            <v>6</v>
          </cell>
          <cell r="AX73">
            <v>104</v>
          </cell>
          <cell r="AY73">
            <v>5.7692307692307692</v>
          </cell>
          <cell r="BA73">
            <v>4</v>
          </cell>
          <cell r="BB73">
            <v>67</v>
          </cell>
          <cell r="BC73">
            <v>5.9701492537313428</v>
          </cell>
          <cell r="BE73">
            <v>1</v>
          </cell>
          <cell r="BF73">
            <v>46</v>
          </cell>
          <cell r="BG73">
            <v>2.1739130434782608</v>
          </cell>
          <cell r="BI73">
            <v>2</v>
          </cell>
          <cell r="BJ73">
            <v>43</v>
          </cell>
          <cell r="BK73">
            <v>4.6511627906976747</v>
          </cell>
          <cell r="BM73">
            <v>1</v>
          </cell>
          <cell r="BN73">
            <v>25</v>
          </cell>
          <cell r="BO73">
            <v>4</v>
          </cell>
          <cell r="BQ73">
            <v>10</v>
          </cell>
          <cell r="BR73">
            <v>50</v>
          </cell>
          <cell r="BS73">
            <v>20</v>
          </cell>
          <cell r="BU73">
            <v>6</v>
          </cell>
          <cell r="BV73">
            <v>31</v>
          </cell>
          <cell r="BW73">
            <v>19.35483870967742</v>
          </cell>
          <cell r="BY73">
            <v>6</v>
          </cell>
          <cell r="BZ73">
            <v>38</v>
          </cell>
          <cell r="CA73">
            <v>15.789473684210526</v>
          </cell>
          <cell r="CC73">
            <v>1</v>
          </cell>
          <cell r="CD73">
            <v>74</v>
          </cell>
          <cell r="CE73">
            <v>1.3513513513513513</v>
          </cell>
          <cell r="CG73">
            <v>37468</v>
          </cell>
          <cell r="CH73">
            <v>269</v>
          </cell>
          <cell r="CI73">
            <v>835</v>
          </cell>
          <cell r="CJ73">
            <v>32.215568862275447</v>
          </cell>
          <cell r="CL73">
            <v>9</v>
          </cell>
          <cell r="CM73">
            <v>25</v>
          </cell>
          <cell r="CN73">
            <v>36</v>
          </cell>
          <cell r="CP73">
            <v>15</v>
          </cell>
          <cell r="CQ73">
            <v>43</v>
          </cell>
          <cell r="CR73">
            <v>34.883720930232556</v>
          </cell>
          <cell r="CT73">
            <v>9</v>
          </cell>
          <cell r="CU73">
            <v>26</v>
          </cell>
          <cell r="CV73">
            <v>34.615384615384613</v>
          </cell>
          <cell r="CX73">
            <v>14</v>
          </cell>
          <cell r="CY73">
            <v>53</v>
          </cell>
          <cell r="CZ73">
            <v>26.415094339622641</v>
          </cell>
          <cell r="DB73">
            <v>26</v>
          </cell>
          <cell r="DC73">
            <v>76</v>
          </cell>
          <cell r="DD73">
            <v>34.210526315789473</v>
          </cell>
          <cell r="DF73">
            <v>12</v>
          </cell>
          <cell r="DG73">
            <v>33</v>
          </cell>
          <cell r="DH73">
            <v>36.363636363636367</v>
          </cell>
          <cell r="DJ73">
            <v>9</v>
          </cell>
          <cell r="DK73">
            <v>40</v>
          </cell>
          <cell r="DL73">
            <v>22.5</v>
          </cell>
          <cell r="DN73">
            <v>5</v>
          </cell>
          <cell r="DO73">
            <v>38</v>
          </cell>
          <cell r="DP73">
            <v>13.157894736842106</v>
          </cell>
          <cell r="DR73">
            <v>9</v>
          </cell>
          <cell r="DS73">
            <v>63</v>
          </cell>
          <cell r="DT73">
            <v>14.285714285714286</v>
          </cell>
          <cell r="DV73">
            <v>6</v>
          </cell>
          <cell r="DW73">
            <v>44</v>
          </cell>
          <cell r="DX73">
            <v>13.636363636363637</v>
          </cell>
          <cell r="DZ73">
            <v>29</v>
          </cell>
          <cell r="EA73">
            <v>104</v>
          </cell>
          <cell r="EB73">
            <v>27.884615384615387</v>
          </cell>
          <cell r="ED73">
            <v>26</v>
          </cell>
          <cell r="EE73">
            <v>66</v>
          </cell>
          <cell r="EF73">
            <v>39.393939393939391</v>
          </cell>
          <cell r="EH73">
            <v>6</v>
          </cell>
          <cell r="EI73">
            <v>47</v>
          </cell>
          <cell r="EJ73">
            <v>12.76595744680851</v>
          </cell>
          <cell r="EL73">
            <v>5</v>
          </cell>
          <cell r="EM73">
            <v>42</v>
          </cell>
          <cell r="EN73">
            <v>11.904761904761903</v>
          </cell>
          <cell r="EP73">
            <v>8</v>
          </cell>
          <cell r="EQ73">
            <v>23</v>
          </cell>
          <cell r="ER73">
            <v>34.782608695652172</v>
          </cell>
          <cell r="ET73">
            <v>45</v>
          </cell>
          <cell r="EU73">
            <v>51</v>
          </cell>
          <cell r="EV73">
            <v>88.235294117647058</v>
          </cell>
          <cell r="EX73">
            <v>16</v>
          </cell>
          <cell r="EY73">
            <v>32</v>
          </cell>
          <cell r="EZ73">
            <v>50</v>
          </cell>
          <cell r="FB73">
            <v>21</v>
          </cell>
          <cell r="FC73">
            <v>33</v>
          </cell>
          <cell r="FD73">
            <v>63.636363636363633</v>
          </cell>
          <cell r="FF73">
            <v>26</v>
          </cell>
          <cell r="FG73">
            <v>76</v>
          </cell>
          <cell r="FH73">
            <v>34.210526315789473</v>
          </cell>
        </row>
        <row r="74">
          <cell r="A74">
            <v>37894</v>
          </cell>
          <cell r="B74">
            <v>45</v>
          </cell>
          <cell r="C74">
            <v>862</v>
          </cell>
          <cell r="D74">
            <v>5.2204176334106727</v>
          </cell>
          <cell r="I74">
            <v>1</v>
          </cell>
          <cell r="J74">
            <v>25</v>
          </cell>
          <cell r="K74">
            <v>4</v>
          </cell>
          <cell r="M74">
            <v>1</v>
          </cell>
          <cell r="N74">
            <v>44</v>
          </cell>
          <cell r="O74">
            <v>2.2727272727272729</v>
          </cell>
          <cell r="Q74">
            <v>2</v>
          </cell>
          <cell r="R74">
            <v>30</v>
          </cell>
          <cell r="S74">
            <v>6.666666666666667</v>
          </cell>
          <cell r="U74">
            <v>2</v>
          </cell>
          <cell r="V74">
            <v>51</v>
          </cell>
          <cell r="W74">
            <v>3.9215686274509802</v>
          </cell>
          <cell r="Y74">
            <v>1</v>
          </cell>
          <cell r="Z74">
            <v>76</v>
          </cell>
          <cell r="AA74">
            <v>1.3157894736842104</v>
          </cell>
          <cell r="AC74">
            <v>2</v>
          </cell>
          <cell r="AD74">
            <v>37</v>
          </cell>
          <cell r="AE74">
            <v>5.4054054054054053</v>
          </cell>
          <cell r="AG74">
            <v>3</v>
          </cell>
          <cell r="AH74">
            <v>44</v>
          </cell>
          <cell r="AI74">
            <v>6.8181818181818175</v>
          </cell>
          <cell r="AL74">
            <v>40</v>
          </cell>
          <cell r="AM74">
            <v>0</v>
          </cell>
          <cell r="AO74">
            <v>2</v>
          </cell>
          <cell r="AP74">
            <v>67</v>
          </cell>
          <cell r="AQ74">
            <v>2.9850746268656714</v>
          </cell>
          <cell r="AT74">
            <v>46</v>
          </cell>
          <cell r="AU74">
            <v>0</v>
          </cell>
          <cell r="AW74">
            <v>6</v>
          </cell>
          <cell r="AX74">
            <v>103</v>
          </cell>
          <cell r="AY74">
            <v>5.825242718446602</v>
          </cell>
          <cell r="BA74">
            <v>2</v>
          </cell>
          <cell r="BB74">
            <v>66</v>
          </cell>
          <cell r="BC74">
            <v>3.0303030303030303</v>
          </cell>
          <cell r="BF74">
            <v>45</v>
          </cell>
          <cell r="BG74">
            <v>0</v>
          </cell>
          <cell r="BI74">
            <v>2</v>
          </cell>
          <cell r="BJ74">
            <v>43</v>
          </cell>
          <cell r="BK74">
            <v>4.6511627906976747</v>
          </cell>
          <cell r="BM74">
            <v>1</v>
          </cell>
          <cell r="BN74">
            <v>24</v>
          </cell>
          <cell r="BO74">
            <v>4.1666666666666661</v>
          </cell>
          <cell r="BQ74">
            <v>9</v>
          </cell>
          <cell r="BR74">
            <v>50</v>
          </cell>
          <cell r="BS74">
            <v>18</v>
          </cell>
          <cell r="BU74">
            <v>7</v>
          </cell>
          <cell r="BV74">
            <v>32</v>
          </cell>
          <cell r="BW74">
            <v>21.875</v>
          </cell>
          <cell r="BY74">
            <v>4</v>
          </cell>
          <cell r="BZ74">
            <v>42</v>
          </cell>
          <cell r="CA74">
            <v>9.5238095238095237</v>
          </cell>
          <cell r="CC74">
            <v>1</v>
          </cell>
          <cell r="CD74">
            <v>76</v>
          </cell>
          <cell r="CE74">
            <v>1.3157894736842104</v>
          </cell>
          <cell r="CG74">
            <v>37499</v>
          </cell>
          <cell r="CH74">
            <v>282</v>
          </cell>
          <cell r="CI74">
            <v>852</v>
          </cell>
          <cell r="CJ74">
            <v>33.098591549295776</v>
          </cell>
          <cell r="CL74">
            <v>9</v>
          </cell>
          <cell r="CM74">
            <v>25</v>
          </cell>
          <cell r="CN74">
            <v>36</v>
          </cell>
          <cell r="CP74">
            <v>13</v>
          </cell>
          <cell r="CQ74">
            <v>43</v>
          </cell>
          <cell r="CR74">
            <v>30.232558139534888</v>
          </cell>
          <cell r="CT74">
            <v>11</v>
          </cell>
          <cell r="CU74">
            <v>30</v>
          </cell>
          <cell r="CV74">
            <v>36.666666666666671</v>
          </cell>
          <cell r="CX74">
            <v>15</v>
          </cell>
          <cell r="CY74">
            <v>51</v>
          </cell>
          <cell r="CZ74">
            <v>29.411764705882355</v>
          </cell>
          <cell r="DB74">
            <v>21</v>
          </cell>
          <cell r="DC74">
            <v>74</v>
          </cell>
          <cell r="DD74">
            <v>28.378378378378379</v>
          </cell>
          <cell r="DF74">
            <v>15</v>
          </cell>
          <cell r="DG74">
            <v>34</v>
          </cell>
          <cell r="DH74">
            <v>44.117647058823529</v>
          </cell>
          <cell r="DJ74">
            <v>11</v>
          </cell>
          <cell r="DK74">
            <v>44</v>
          </cell>
          <cell r="DL74">
            <v>25</v>
          </cell>
          <cell r="DN74">
            <v>5</v>
          </cell>
          <cell r="DO74">
            <v>39</v>
          </cell>
          <cell r="DP74">
            <v>12.820512820512821</v>
          </cell>
          <cell r="DR74">
            <v>9</v>
          </cell>
          <cell r="DS74">
            <v>66</v>
          </cell>
          <cell r="DT74">
            <v>13.636363636363637</v>
          </cell>
          <cell r="DV74">
            <v>8</v>
          </cell>
          <cell r="DW74">
            <v>45</v>
          </cell>
          <cell r="DX74">
            <v>17.777777777777779</v>
          </cell>
          <cell r="DZ74">
            <v>31</v>
          </cell>
          <cell r="EA74">
            <v>104</v>
          </cell>
          <cell r="EB74">
            <v>29.807692307692307</v>
          </cell>
          <cell r="ED74">
            <v>26</v>
          </cell>
          <cell r="EE74">
            <v>67</v>
          </cell>
          <cell r="EF74">
            <v>38.805970149253731</v>
          </cell>
          <cell r="EH74">
            <v>5</v>
          </cell>
          <cell r="EI74">
            <v>46</v>
          </cell>
          <cell r="EJ74">
            <v>10.869565217391305</v>
          </cell>
          <cell r="EL74">
            <v>4</v>
          </cell>
          <cell r="EM74">
            <v>43</v>
          </cell>
          <cell r="EN74">
            <v>9.3023255813953494</v>
          </cell>
          <cell r="EP74">
            <v>11</v>
          </cell>
          <cell r="EQ74">
            <v>25</v>
          </cell>
          <cell r="ER74">
            <v>44</v>
          </cell>
          <cell r="ET74">
            <v>47</v>
          </cell>
          <cell r="EU74">
            <v>50</v>
          </cell>
          <cell r="EV74">
            <v>94</v>
          </cell>
          <cell r="EX74">
            <v>19</v>
          </cell>
          <cell r="EY74">
            <v>31</v>
          </cell>
          <cell r="EZ74">
            <v>61.29032258064516</v>
          </cell>
          <cell r="FB74">
            <v>23</v>
          </cell>
          <cell r="FC74">
            <v>38</v>
          </cell>
          <cell r="FD74">
            <v>60.526315789473692</v>
          </cell>
          <cell r="FF74">
            <v>21</v>
          </cell>
          <cell r="FG74">
            <v>74</v>
          </cell>
          <cell r="FH74">
            <v>28.378378378378379</v>
          </cell>
        </row>
        <row r="75">
          <cell r="A75">
            <v>37925</v>
          </cell>
          <cell r="B75">
            <v>43</v>
          </cell>
          <cell r="C75">
            <v>881</v>
          </cell>
          <cell r="D75">
            <v>4.8808172531214531</v>
          </cell>
          <cell r="I75">
            <v>1</v>
          </cell>
          <cell r="J75">
            <v>26</v>
          </cell>
          <cell r="K75">
            <v>3.8461538461538463</v>
          </cell>
          <cell r="M75">
            <v>1</v>
          </cell>
          <cell r="N75">
            <v>44</v>
          </cell>
          <cell r="O75">
            <v>2.2727272727272729</v>
          </cell>
          <cell r="Q75">
            <v>1</v>
          </cell>
          <cell r="R75">
            <v>30</v>
          </cell>
          <cell r="S75">
            <v>3.3333333333333335</v>
          </cell>
          <cell r="U75">
            <v>2</v>
          </cell>
          <cell r="V75">
            <v>49</v>
          </cell>
          <cell r="W75">
            <v>4.0816326530612246</v>
          </cell>
          <cell r="Z75">
            <v>76</v>
          </cell>
          <cell r="AA75">
            <v>0</v>
          </cell>
          <cell r="AC75">
            <v>2</v>
          </cell>
          <cell r="AD75">
            <v>38</v>
          </cell>
          <cell r="AE75">
            <v>5.2631578947368416</v>
          </cell>
          <cell r="AG75">
            <v>3</v>
          </cell>
          <cell r="AH75">
            <v>44</v>
          </cell>
          <cell r="AI75">
            <v>6.8181818181818175</v>
          </cell>
          <cell r="AL75">
            <v>41</v>
          </cell>
          <cell r="AM75">
            <v>0</v>
          </cell>
          <cell r="AO75">
            <v>2</v>
          </cell>
          <cell r="AP75">
            <v>68</v>
          </cell>
          <cell r="AQ75">
            <v>2.9411764705882351</v>
          </cell>
          <cell r="AT75">
            <v>46</v>
          </cell>
          <cell r="AU75">
            <v>0</v>
          </cell>
          <cell r="AW75">
            <v>6</v>
          </cell>
          <cell r="AX75">
            <v>106</v>
          </cell>
          <cell r="AY75">
            <v>5.6603773584905666</v>
          </cell>
          <cell r="BA75">
            <v>3</v>
          </cell>
          <cell r="BB75">
            <v>67</v>
          </cell>
          <cell r="BC75">
            <v>4.4776119402985071</v>
          </cell>
          <cell r="BF75">
            <v>46</v>
          </cell>
          <cell r="BG75">
            <v>0</v>
          </cell>
          <cell r="BI75">
            <v>2</v>
          </cell>
          <cell r="BJ75">
            <v>43</v>
          </cell>
          <cell r="BK75">
            <v>4.6511627906976747</v>
          </cell>
          <cell r="BM75">
            <v>1</v>
          </cell>
          <cell r="BN75">
            <v>24</v>
          </cell>
          <cell r="BO75">
            <v>4.1666666666666661</v>
          </cell>
          <cell r="BQ75">
            <v>9</v>
          </cell>
          <cell r="BR75">
            <v>52</v>
          </cell>
          <cell r="BS75">
            <v>17.307692307692307</v>
          </cell>
          <cell r="BU75">
            <v>6</v>
          </cell>
          <cell r="BV75">
            <v>33</v>
          </cell>
          <cell r="BW75">
            <v>18.181818181818183</v>
          </cell>
          <cell r="BY75">
            <v>4</v>
          </cell>
          <cell r="BZ75">
            <v>51</v>
          </cell>
          <cell r="CA75">
            <v>7.8431372549019605</v>
          </cell>
          <cell r="CC75" t="str">
            <v/>
          </cell>
          <cell r="CD75">
            <v>76</v>
          </cell>
          <cell r="CE75">
            <v>0</v>
          </cell>
          <cell r="CG75">
            <v>37529</v>
          </cell>
          <cell r="CH75">
            <v>327</v>
          </cell>
          <cell r="CI75">
            <v>862</v>
          </cell>
          <cell r="CJ75">
            <v>37.935034802784223</v>
          </cell>
          <cell r="CL75">
            <v>9</v>
          </cell>
          <cell r="CM75">
            <v>25</v>
          </cell>
          <cell r="CN75">
            <v>36</v>
          </cell>
          <cell r="CP75">
            <v>16</v>
          </cell>
          <cell r="CQ75">
            <v>44</v>
          </cell>
          <cell r="CR75">
            <v>36.363636363636367</v>
          </cell>
          <cell r="CT75">
            <v>15</v>
          </cell>
          <cell r="CU75">
            <v>30</v>
          </cell>
          <cell r="CV75">
            <v>50</v>
          </cell>
          <cell r="CX75">
            <v>17</v>
          </cell>
          <cell r="CY75">
            <v>51</v>
          </cell>
          <cell r="CZ75">
            <v>33.333333333333329</v>
          </cell>
          <cell r="DB75">
            <v>22</v>
          </cell>
          <cell r="DC75">
            <v>76</v>
          </cell>
          <cell r="DD75">
            <v>28.947368421052634</v>
          </cell>
          <cell r="DF75">
            <v>19</v>
          </cell>
          <cell r="DG75">
            <v>37</v>
          </cell>
          <cell r="DH75">
            <v>51.351351351351354</v>
          </cell>
          <cell r="DJ75">
            <v>15</v>
          </cell>
          <cell r="DK75">
            <v>44</v>
          </cell>
          <cell r="DL75">
            <v>34.090909090909086</v>
          </cell>
          <cell r="DN75">
            <v>7</v>
          </cell>
          <cell r="DO75">
            <v>40</v>
          </cell>
          <cell r="DP75">
            <v>17.5</v>
          </cell>
          <cell r="DR75">
            <v>15</v>
          </cell>
          <cell r="DS75">
            <v>67</v>
          </cell>
          <cell r="DT75">
            <v>22.388059701492537</v>
          </cell>
          <cell r="DV75">
            <v>10</v>
          </cell>
          <cell r="DW75">
            <v>46</v>
          </cell>
          <cell r="DX75">
            <v>21.739130434782609</v>
          </cell>
          <cell r="DZ75">
            <v>35</v>
          </cell>
          <cell r="EA75">
            <v>103</v>
          </cell>
          <cell r="EB75">
            <v>33.980582524271846</v>
          </cell>
          <cell r="ED75">
            <v>28</v>
          </cell>
          <cell r="EE75">
            <v>66</v>
          </cell>
          <cell r="EF75">
            <v>42.424242424242422</v>
          </cell>
          <cell r="EH75">
            <v>6</v>
          </cell>
          <cell r="EI75">
            <v>45</v>
          </cell>
          <cell r="EJ75">
            <v>13.333333333333332</v>
          </cell>
          <cell r="EL75">
            <v>6</v>
          </cell>
          <cell r="EM75">
            <v>43</v>
          </cell>
          <cell r="EN75">
            <v>13.953488372093023</v>
          </cell>
          <cell r="EP75">
            <v>14</v>
          </cell>
          <cell r="EQ75">
            <v>24</v>
          </cell>
          <cell r="ER75">
            <v>58.333333333333336</v>
          </cell>
          <cell r="ET75">
            <v>48</v>
          </cell>
          <cell r="EU75">
            <v>50</v>
          </cell>
          <cell r="EV75">
            <v>96</v>
          </cell>
          <cell r="EX75">
            <v>24</v>
          </cell>
          <cell r="EY75">
            <v>32</v>
          </cell>
          <cell r="EZ75">
            <v>75</v>
          </cell>
          <cell r="FB75">
            <v>22</v>
          </cell>
          <cell r="FC75">
            <v>42</v>
          </cell>
          <cell r="FD75">
            <v>52.380952380952387</v>
          </cell>
          <cell r="FF75">
            <v>22</v>
          </cell>
          <cell r="FG75">
            <v>76</v>
          </cell>
          <cell r="FH75">
            <v>28.947368421052634</v>
          </cell>
        </row>
        <row r="76">
          <cell r="A76">
            <v>37955</v>
          </cell>
          <cell r="B76">
            <v>41</v>
          </cell>
          <cell r="C76">
            <v>902</v>
          </cell>
          <cell r="D76">
            <v>4.5454545454545459</v>
          </cell>
          <cell r="I76">
            <v>1</v>
          </cell>
          <cell r="J76">
            <v>27</v>
          </cell>
          <cell r="K76">
            <v>3.7037037037037033</v>
          </cell>
          <cell r="N76">
            <v>47</v>
          </cell>
          <cell r="O76">
            <v>0</v>
          </cell>
          <cell r="Q76">
            <v>1</v>
          </cell>
          <cell r="R76">
            <v>32</v>
          </cell>
          <cell r="S76">
            <v>3.125</v>
          </cell>
          <cell r="U76">
            <v>2</v>
          </cell>
          <cell r="V76">
            <v>50</v>
          </cell>
          <cell r="W76">
            <v>4</v>
          </cell>
          <cell r="Z76">
            <v>82</v>
          </cell>
          <cell r="AA76">
            <v>0</v>
          </cell>
          <cell r="AC76">
            <v>2</v>
          </cell>
          <cell r="AD76">
            <v>39</v>
          </cell>
          <cell r="AE76">
            <v>5.1282051282051277</v>
          </cell>
          <cell r="AG76">
            <v>2</v>
          </cell>
          <cell r="AH76">
            <v>43</v>
          </cell>
          <cell r="AI76">
            <v>4.6511627906976747</v>
          </cell>
          <cell r="AL76">
            <v>39</v>
          </cell>
          <cell r="AM76">
            <v>0</v>
          </cell>
          <cell r="AO76">
            <v>2</v>
          </cell>
          <cell r="AP76">
            <v>71</v>
          </cell>
          <cell r="AQ76">
            <v>2.8169014084507045</v>
          </cell>
          <cell r="AT76">
            <v>45</v>
          </cell>
          <cell r="AU76">
            <v>0</v>
          </cell>
          <cell r="AW76">
            <v>5</v>
          </cell>
          <cell r="AX76">
            <v>108</v>
          </cell>
          <cell r="AY76">
            <v>4.6296296296296298</v>
          </cell>
          <cell r="BA76">
            <v>3</v>
          </cell>
          <cell r="BB76">
            <v>70</v>
          </cell>
          <cell r="BC76">
            <v>4.2857142857142856</v>
          </cell>
          <cell r="BF76">
            <v>46</v>
          </cell>
          <cell r="BG76">
            <v>0</v>
          </cell>
          <cell r="BI76">
            <v>2</v>
          </cell>
          <cell r="BJ76">
            <v>45</v>
          </cell>
          <cell r="BK76">
            <v>4.4444444444444446</v>
          </cell>
          <cell r="BM76">
            <v>1</v>
          </cell>
          <cell r="BN76">
            <v>26</v>
          </cell>
          <cell r="BO76">
            <v>3.8461538461538463</v>
          </cell>
          <cell r="BQ76">
            <v>11</v>
          </cell>
          <cell r="BR76">
            <v>50</v>
          </cell>
          <cell r="BS76">
            <v>22</v>
          </cell>
          <cell r="BU76">
            <v>6</v>
          </cell>
          <cell r="BV76">
            <v>31</v>
          </cell>
          <cell r="BW76">
            <v>19.35483870967742</v>
          </cell>
          <cell r="BY76">
            <v>3</v>
          </cell>
          <cell r="BZ76">
            <v>54</v>
          </cell>
          <cell r="CA76">
            <v>5.5555555555555554</v>
          </cell>
          <cell r="CC76" t="str">
            <v/>
          </cell>
          <cell r="CD76">
            <v>82</v>
          </cell>
          <cell r="CE76">
            <v>0</v>
          </cell>
          <cell r="CG76">
            <v>37560</v>
          </cell>
          <cell r="CH76">
            <v>368</v>
          </cell>
          <cell r="CI76">
            <v>881</v>
          </cell>
          <cell r="CJ76">
            <v>41.770715096481275</v>
          </cell>
          <cell r="CL76">
            <v>15</v>
          </cell>
          <cell r="CM76">
            <v>26</v>
          </cell>
          <cell r="CN76">
            <v>57.692307692307686</v>
          </cell>
          <cell r="CP76">
            <v>22</v>
          </cell>
          <cell r="CQ76">
            <v>44</v>
          </cell>
          <cell r="CR76">
            <v>50</v>
          </cell>
          <cell r="CT76">
            <v>14</v>
          </cell>
          <cell r="CU76">
            <v>30</v>
          </cell>
          <cell r="CV76">
            <v>46.666666666666671</v>
          </cell>
          <cell r="CX76">
            <v>19</v>
          </cell>
          <cell r="CY76">
            <v>49</v>
          </cell>
          <cell r="CZ76">
            <v>38.775510204081634</v>
          </cell>
          <cell r="DB76">
            <v>21</v>
          </cell>
          <cell r="DC76">
            <v>76</v>
          </cell>
          <cell r="DD76">
            <v>27.631578947368421</v>
          </cell>
          <cell r="DF76">
            <v>16</v>
          </cell>
          <cell r="DG76">
            <v>38</v>
          </cell>
          <cell r="DH76">
            <v>42.10526315789474</v>
          </cell>
          <cell r="DJ76">
            <v>14</v>
          </cell>
          <cell r="DK76">
            <v>44</v>
          </cell>
          <cell r="DL76">
            <v>31.818181818181817</v>
          </cell>
          <cell r="DN76">
            <v>7</v>
          </cell>
          <cell r="DO76">
            <v>41</v>
          </cell>
          <cell r="DP76">
            <v>17.073170731707318</v>
          </cell>
          <cell r="DR76">
            <v>14</v>
          </cell>
          <cell r="DS76">
            <v>68</v>
          </cell>
          <cell r="DT76">
            <v>20.588235294117649</v>
          </cell>
          <cell r="DV76">
            <v>11</v>
          </cell>
          <cell r="DW76">
            <v>46</v>
          </cell>
          <cell r="DX76">
            <v>23.913043478260871</v>
          </cell>
          <cell r="DZ76">
            <v>46</v>
          </cell>
          <cell r="EA76">
            <v>106</v>
          </cell>
          <cell r="EB76">
            <v>43.39622641509434</v>
          </cell>
          <cell r="ED76">
            <v>30</v>
          </cell>
          <cell r="EE76">
            <v>67</v>
          </cell>
          <cell r="EF76">
            <v>44.776119402985074</v>
          </cell>
          <cell r="EH76">
            <v>7</v>
          </cell>
          <cell r="EI76">
            <v>46</v>
          </cell>
          <cell r="EJ76">
            <v>15.217391304347828</v>
          </cell>
          <cell r="EL76">
            <v>8</v>
          </cell>
          <cell r="EM76">
            <v>43</v>
          </cell>
          <cell r="EN76">
            <v>18.604651162790699</v>
          </cell>
          <cell r="EP76">
            <v>17</v>
          </cell>
          <cell r="EQ76">
            <v>24</v>
          </cell>
          <cell r="ER76">
            <v>70.833333333333343</v>
          </cell>
          <cell r="ET76">
            <v>48</v>
          </cell>
          <cell r="EU76">
            <v>52</v>
          </cell>
          <cell r="EV76">
            <v>92.307692307692307</v>
          </cell>
          <cell r="EX76">
            <v>26</v>
          </cell>
          <cell r="EY76">
            <v>33</v>
          </cell>
          <cell r="EZ76">
            <v>78.787878787878782</v>
          </cell>
          <cell r="FB76">
            <v>34</v>
          </cell>
          <cell r="FC76">
            <v>51</v>
          </cell>
          <cell r="FD76">
            <v>66.666666666666657</v>
          </cell>
          <cell r="FF76">
            <v>21</v>
          </cell>
          <cell r="FG76">
            <v>76</v>
          </cell>
          <cell r="FH76">
            <v>27.631578947368425</v>
          </cell>
        </row>
        <row r="77">
          <cell r="A77">
            <v>37986</v>
          </cell>
          <cell r="B77">
            <v>39</v>
          </cell>
          <cell r="C77">
            <v>928</v>
          </cell>
          <cell r="D77">
            <v>4.2025862068965516</v>
          </cell>
          <cell r="I77">
            <v>1</v>
          </cell>
          <cell r="J77">
            <v>31</v>
          </cell>
          <cell r="K77">
            <v>3.225806451612903</v>
          </cell>
          <cell r="M77">
            <v>2</v>
          </cell>
          <cell r="N77">
            <v>47</v>
          </cell>
          <cell r="O77">
            <v>4.2553191489361701</v>
          </cell>
          <cell r="Q77">
            <v>1</v>
          </cell>
          <cell r="R77">
            <v>34</v>
          </cell>
          <cell r="S77">
            <v>2.9411764705882351</v>
          </cell>
          <cell r="U77">
            <v>2</v>
          </cell>
          <cell r="V77">
            <v>48</v>
          </cell>
          <cell r="W77">
            <v>4.1666666666666661</v>
          </cell>
          <cell r="Z77">
            <v>91</v>
          </cell>
          <cell r="AA77">
            <v>0</v>
          </cell>
          <cell r="AC77">
            <v>2</v>
          </cell>
          <cell r="AD77">
            <v>39</v>
          </cell>
          <cell r="AE77">
            <v>5.1282051282051277</v>
          </cell>
          <cell r="AG77">
            <v>3</v>
          </cell>
          <cell r="AH77">
            <v>48</v>
          </cell>
          <cell r="AI77">
            <v>6.25</v>
          </cell>
          <cell r="AL77">
            <v>40</v>
          </cell>
          <cell r="AM77">
            <v>0</v>
          </cell>
          <cell r="AO77">
            <v>2</v>
          </cell>
          <cell r="AP77">
            <v>71</v>
          </cell>
          <cell r="AQ77">
            <v>2.8169014084507045</v>
          </cell>
          <cell r="AT77">
            <v>44</v>
          </cell>
          <cell r="AU77">
            <v>0</v>
          </cell>
          <cell r="AW77">
            <v>7</v>
          </cell>
          <cell r="AX77">
            <v>108</v>
          </cell>
          <cell r="AY77">
            <v>6.481481481481481</v>
          </cell>
          <cell r="BA77">
            <v>2</v>
          </cell>
          <cell r="BB77">
            <v>72</v>
          </cell>
          <cell r="BC77">
            <v>2.7777777777777777</v>
          </cell>
          <cell r="BE77">
            <v>2</v>
          </cell>
          <cell r="BF77">
            <v>47</v>
          </cell>
          <cell r="BG77">
            <v>4.2553191489361701</v>
          </cell>
          <cell r="BI77">
            <v>2</v>
          </cell>
          <cell r="BJ77">
            <v>45</v>
          </cell>
          <cell r="BK77">
            <v>4.4444444444444446</v>
          </cell>
          <cell r="BM77">
            <v>1</v>
          </cell>
          <cell r="BN77">
            <v>25</v>
          </cell>
          <cell r="BO77">
            <v>4</v>
          </cell>
          <cell r="BQ77">
            <v>10</v>
          </cell>
          <cell r="BR77">
            <v>51</v>
          </cell>
          <cell r="BS77">
            <v>19.607843137254903</v>
          </cell>
          <cell r="BU77">
            <v>1</v>
          </cell>
          <cell r="BV77">
            <v>33</v>
          </cell>
          <cell r="BW77">
            <v>3.0303030303030303</v>
          </cell>
          <cell r="BY77">
            <v>2</v>
          </cell>
          <cell r="BZ77">
            <v>57</v>
          </cell>
          <cell r="CA77">
            <v>3.5087719298245612</v>
          </cell>
          <cell r="CC77" t="str">
            <v/>
          </cell>
          <cell r="CD77">
            <v>91</v>
          </cell>
          <cell r="CE77">
            <v>0</v>
          </cell>
          <cell r="CG77">
            <v>37590</v>
          </cell>
          <cell r="CH77">
            <v>314</v>
          </cell>
          <cell r="CI77">
            <v>902</v>
          </cell>
          <cell r="CJ77">
            <v>34.811529933481154</v>
          </cell>
          <cell r="CL77">
            <v>12</v>
          </cell>
          <cell r="CM77">
            <v>27</v>
          </cell>
          <cell r="CN77">
            <v>44.444444444444443</v>
          </cell>
          <cell r="CP77">
            <v>24</v>
          </cell>
          <cell r="CQ77">
            <v>47</v>
          </cell>
          <cell r="CR77">
            <v>51.063829787234042</v>
          </cell>
          <cell r="CT77">
            <v>8</v>
          </cell>
          <cell r="CU77">
            <v>32</v>
          </cell>
          <cell r="CV77">
            <v>25</v>
          </cell>
          <cell r="CX77">
            <v>14</v>
          </cell>
          <cell r="CY77">
            <v>50</v>
          </cell>
          <cell r="CZ77">
            <v>28</v>
          </cell>
          <cell r="DB77">
            <v>27</v>
          </cell>
          <cell r="DC77">
            <v>82</v>
          </cell>
          <cell r="DD77">
            <v>32.926829268292686</v>
          </cell>
          <cell r="DF77">
            <v>13</v>
          </cell>
          <cell r="DG77">
            <v>39</v>
          </cell>
          <cell r="DH77">
            <v>33.333333333333329</v>
          </cell>
          <cell r="DJ77">
            <v>15</v>
          </cell>
          <cell r="DK77">
            <v>43</v>
          </cell>
          <cell r="DL77">
            <v>34.883720930232556</v>
          </cell>
          <cell r="DN77">
            <v>4</v>
          </cell>
          <cell r="DO77">
            <v>39</v>
          </cell>
          <cell r="DP77">
            <v>10.256410256410255</v>
          </cell>
          <cell r="DR77">
            <v>9</v>
          </cell>
          <cell r="DS77">
            <v>71</v>
          </cell>
          <cell r="DT77">
            <v>12.67605633802817</v>
          </cell>
          <cell r="DV77">
            <v>7</v>
          </cell>
          <cell r="DW77">
            <v>45</v>
          </cell>
          <cell r="DX77">
            <v>15.555555555555555</v>
          </cell>
          <cell r="DZ77">
            <v>36</v>
          </cell>
          <cell r="EA77">
            <v>108</v>
          </cell>
          <cell r="EB77">
            <v>33.333333333333329</v>
          </cell>
          <cell r="ED77">
            <v>24</v>
          </cell>
          <cell r="EE77">
            <v>70</v>
          </cell>
          <cell r="EF77">
            <v>34.285714285714285</v>
          </cell>
          <cell r="EH77">
            <v>6</v>
          </cell>
          <cell r="EI77">
            <v>46</v>
          </cell>
          <cell r="EJ77">
            <v>13.043478260869565</v>
          </cell>
          <cell r="EL77">
            <v>7</v>
          </cell>
          <cell r="EM77">
            <v>45</v>
          </cell>
          <cell r="EN77">
            <v>15.555555555555555</v>
          </cell>
          <cell r="EP77">
            <v>12</v>
          </cell>
          <cell r="EQ77">
            <v>26</v>
          </cell>
          <cell r="ER77">
            <v>46.153846153846153</v>
          </cell>
          <cell r="ET77">
            <v>42</v>
          </cell>
          <cell r="EU77">
            <v>50</v>
          </cell>
          <cell r="EV77">
            <v>84</v>
          </cell>
          <cell r="EX77">
            <v>24</v>
          </cell>
          <cell r="EY77">
            <v>31</v>
          </cell>
          <cell r="EZ77">
            <v>77.41935483870968</v>
          </cell>
          <cell r="FB77">
            <v>31</v>
          </cell>
          <cell r="FC77">
            <v>54</v>
          </cell>
          <cell r="FD77">
            <v>57.407407407407405</v>
          </cell>
          <cell r="FF77">
            <v>27</v>
          </cell>
          <cell r="FG77">
            <v>82</v>
          </cell>
          <cell r="FH77">
            <v>32.926829268292686</v>
          </cell>
        </row>
        <row r="78">
          <cell r="A78">
            <v>38017</v>
          </cell>
          <cell r="B78">
            <v>39</v>
          </cell>
          <cell r="C78">
            <v>933</v>
          </cell>
          <cell r="D78">
            <v>4.180064308681672</v>
          </cell>
          <cell r="J78">
            <v>30</v>
          </cell>
          <cell r="K78">
            <v>0</v>
          </cell>
          <cell r="M78">
            <v>2</v>
          </cell>
          <cell r="N78">
            <v>49</v>
          </cell>
          <cell r="O78">
            <v>4.0816326530612246</v>
          </cell>
          <cell r="Q78">
            <v>1</v>
          </cell>
          <cell r="R78">
            <v>35</v>
          </cell>
          <cell r="S78">
            <v>2.8571428571428572</v>
          </cell>
          <cell r="U78">
            <v>2</v>
          </cell>
          <cell r="V78">
            <v>48</v>
          </cell>
          <cell r="W78">
            <v>4.1666666666666661</v>
          </cell>
          <cell r="Z78">
            <v>91</v>
          </cell>
          <cell r="AA78">
            <v>0</v>
          </cell>
          <cell r="AC78">
            <v>2</v>
          </cell>
          <cell r="AD78">
            <v>40</v>
          </cell>
          <cell r="AE78">
            <v>5</v>
          </cell>
          <cell r="AG78">
            <v>3</v>
          </cell>
          <cell r="AH78">
            <v>48</v>
          </cell>
          <cell r="AI78">
            <v>6.25</v>
          </cell>
          <cell r="AL78">
            <v>39</v>
          </cell>
          <cell r="AM78">
            <v>0</v>
          </cell>
          <cell r="AO78">
            <v>2</v>
          </cell>
          <cell r="AP78">
            <v>71</v>
          </cell>
          <cell r="AQ78">
            <v>2.8169014084507045</v>
          </cell>
          <cell r="AT78">
            <v>45</v>
          </cell>
          <cell r="AU78">
            <v>0</v>
          </cell>
          <cell r="AW78">
            <v>7</v>
          </cell>
          <cell r="AX78">
            <v>106</v>
          </cell>
          <cell r="AY78">
            <v>6.6037735849056602</v>
          </cell>
          <cell r="BA78">
            <v>1</v>
          </cell>
          <cell r="BB78">
            <v>71</v>
          </cell>
          <cell r="BC78">
            <v>1.4084507042253522</v>
          </cell>
          <cell r="BE78">
            <v>2</v>
          </cell>
          <cell r="BF78">
            <v>48</v>
          </cell>
          <cell r="BG78">
            <v>4.1666666666666661</v>
          </cell>
          <cell r="BI78">
            <v>2</v>
          </cell>
          <cell r="BJ78">
            <v>46</v>
          </cell>
          <cell r="BK78">
            <v>4.3478260869565215</v>
          </cell>
          <cell r="BM78">
            <v>1</v>
          </cell>
          <cell r="BN78">
            <v>27</v>
          </cell>
          <cell r="BO78">
            <v>3.7037037037037033</v>
          </cell>
          <cell r="BQ78">
            <v>11</v>
          </cell>
          <cell r="BR78">
            <v>52</v>
          </cell>
          <cell r="BS78">
            <v>21.153846153846153</v>
          </cell>
          <cell r="BU78">
            <v>1</v>
          </cell>
          <cell r="BV78">
            <v>32</v>
          </cell>
          <cell r="BW78">
            <v>3.125</v>
          </cell>
          <cell r="BY78">
            <v>3</v>
          </cell>
          <cell r="BZ78">
            <v>58</v>
          </cell>
          <cell r="CA78">
            <v>5.1724137931034484</v>
          </cell>
          <cell r="CC78" t="str">
            <v/>
          </cell>
          <cell r="CD78">
            <v>91</v>
          </cell>
          <cell r="CE78">
            <v>0</v>
          </cell>
          <cell r="CG78">
            <v>37621</v>
          </cell>
          <cell r="CH78">
            <v>337</v>
          </cell>
          <cell r="CI78">
            <v>928</v>
          </cell>
          <cell r="CJ78">
            <v>36.314655172413794</v>
          </cell>
          <cell r="CL78">
            <v>16</v>
          </cell>
          <cell r="CM78">
            <v>31</v>
          </cell>
          <cell r="CN78">
            <v>51.612903225806448</v>
          </cell>
          <cell r="CP78">
            <v>25</v>
          </cell>
          <cell r="CQ78">
            <v>47</v>
          </cell>
          <cell r="CR78">
            <v>53.191489361702125</v>
          </cell>
          <cell r="CT78">
            <v>11</v>
          </cell>
          <cell r="CU78">
            <v>34</v>
          </cell>
          <cell r="CV78">
            <v>32.352941176470587</v>
          </cell>
          <cell r="CX78">
            <v>14</v>
          </cell>
          <cell r="CY78">
            <v>48</v>
          </cell>
          <cell r="CZ78">
            <v>29.166666666666668</v>
          </cell>
          <cell r="DB78">
            <v>26</v>
          </cell>
          <cell r="DC78">
            <v>91</v>
          </cell>
          <cell r="DD78">
            <v>28.571428571428573</v>
          </cell>
          <cell r="DF78">
            <v>15</v>
          </cell>
          <cell r="DG78">
            <v>39</v>
          </cell>
          <cell r="DH78">
            <v>38.461538461538467</v>
          </cell>
          <cell r="DJ78">
            <v>16</v>
          </cell>
          <cell r="DK78">
            <v>48</v>
          </cell>
          <cell r="DL78">
            <v>33.333333333333329</v>
          </cell>
          <cell r="DN78">
            <v>6</v>
          </cell>
          <cell r="DO78">
            <v>40</v>
          </cell>
          <cell r="DP78">
            <v>15</v>
          </cell>
          <cell r="DR78">
            <v>10</v>
          </cell>
          <cell r="DS78">
            <v>71</v>
          </cell>
          <cell r="DT78">
            <v>14.084507042253522</v>
          </cell>
          <cell r="DV78">
            <v>8</v>
          </cell>
          <cell r="DW78">
            <v>44</v>
          </cell>
          <cell r="DX78">
            <v>18.181818181818183</v>
          </cell>
          <cell r="DZ78">
            <v>39</v>
          </cell>
          <cell r="EA78">
            <v>108</v>
          </cell>
          <cell r="EB78">
            <v>36.111111111111107</v>
          </cell>
          <cell r="ED78">
            <v>26</v>
          </cell>
          <cell r="EE78">
            <v>72</v>
          </cell>
          <cell r="EF78">
            <v>36.111111111111107</v>
          </cell>
          <cell r="EH78">
            <v>8</v>
          </cell>
          <cell r="EI78">
            <v>47</v>
          </cell>
          <cell r="EJ78">
            <v>17.021276595744681</v>
          </cell>
          <cell r="EL78">
            <v>8</v>
          </cell>
          <cell r="EM78">
            <v>45</v>
          </cell>
          <cell r="EN78">
            <v>17.777777777777779</v>
          </cell>
          <cell r="EP78">
            <v>12</v>
          </cell>
          <cell r="EQ78">
            <v>25</v>
          </cell>
          <cell r="ER78">
            <v>48</v>
          </cell>
          <cell r="ET78">
            <v>43</v>
          </cell>
          <cell r="EU78">
            <v>51</v>
          </cell>
          <cell r="EV78">
            <v>84.313725490196077</v>
          </cell>
          <cell r="EX78">
            <v>25</v>
          </cell>
          <cell r="EY78">
            <v>33</v>
          </cell>
          <cell r="EZ78">
            <v>75.757575757575751</v>
          </cell>
          <cell r="FB78">
            <v>30</v>
          </cell>
          <cell r="FC78">
            <v>57</v>
          </cell>
          <cell r="FD78">
            <v>52.631578947368425</v>
          </cell>
          <cell r="FF78">
            <v>26</v>
          </cell>
          <cell r="FG78">
            <v>91</v>
          </cell>
          <cell r="FH78">
            <v>28.571428571428569</v>
          </cell>
        </row>
        <row r="79">
          <cell r="A79">
            <v>38046</v>
          </cell>
          <cell r="B79">
            <v>36</v>
          </cell>
          <cell r="C79">
            <v>941</v>
          </cell>
          <cell r="D79">
            <v>3.8257173219978751</v>
          </cell>
          <cell r="J79">
            <v>32</v>
          </cell>
          <cell r="K79">
            <v>0</v>
          </cell>
          <cell r="M79">
            <v>3</v>
          </cell>
          <cell r="N79">
            <v>52</v>
          </cell>
          <cell r="O79">
            <v>5.7692307692307692</v>
          </cell>
          <cell r="Q79">
            <v>1</v>
          </cell>
          <cell r="R79">
            <v>34</v>
          </cell>
          <cell r="S79">
            <v>2.9411764705882351</v>
          </cell>
          <cell r="U79">
            <v>2</v>
          </cell>
          <cell r="V79">
            <v>48</v>
          </cell>
          <cell r="W79">
            <v>4.1666666666666661</v>
          </cell>
          <cell r="Z79">
            <v>94</v>
          </cell>
          <cell r="AA79">
            <v>0</v>
          </cell>
          <cell r="AC79">
            <v>1</v>
          </cell>
          <cell r="AD79">
            <v>41</v>
          </cell>
          <cell r="AE79">
            <v>2.4390243902439024</v>
          </cell>
          <cell r="AG79">
            <v>3</v>
          </cell>
          <cell r="AH79">
            <v>54</v>
          </cell>
          <cell r="AI79">
            <v>5.5555555555555554</v>
          </cell>
          <cell r="AL79">
            <v>40</v>
          </cell>
          <cell r="AM79">
            <v>0</v>
          </cell>
          <cell r="AO79">
            <v>2</v>
          </cell>
          <cell r="AP79">
            <v>71</v>
          </cell>
          <cell r="AQ79">
            <v>2.8169014084507045</v>
          </cell>
          <cell r="AT79">
            <v>45</v>
          </cell>
          <cell r="AU79">
            <v>0</v>
          </cell>
          <cell r="AW79">
            <v>7</v>
          </cell>
          <cell r="AX79">
            <v>107</v>
          </cell>
          <cell r="AY79">
            <v>6.5420560747663545</v>
          </cell>
          <cell r="BA79">
            <v>1</v>
          </cell>
          <cell r="BB79">
            <v>69</v>
          </cell>
          <cell r="BC79">
            <v>1.4492753623188406</v>
          </cell>
          <cell r="BE79">
            <v>2</v>
          </cell>
          <cell r="BF79">
            <v>47</v>
          </cell>
          <cell r="BG79">
            <v>4.2553191489361701</v>
          </cell>
          <cell r="BI79">
            <v>2</v>
          </cell>
          <cell r="BJ79">
            <v>47</v>
          </cell>
          <cell r="BK79">
            <v>4.2553191489361701</v>
          </cell>
          <cell r="BM79">
            <v>1</v>
          </cell>
          <cell r="BN79">
            <v>25</v>
          </cell>
          <cell r="BO79">
            <v>4</v>
          </cell>
          <cell r="BQ79">
            <v>8</v>
          </cell>
          <cell r="BR79">
            <v>49</v>
          </cell>
          <cell r="BS79">
            <v>16.326530612244898</v>
          </cell>
          <cell r="BU79">
            <v>1</v>
          </cell>
          <cell r="BV79">
            <v>30</v>
          </cell>
          <cell r="BW79">
            <v>3.3333333333333335</v>
          </cell>
          <cell r="BY79">
            <v>3</v>
          </cell>
          <cell r="BZ79">
            <v>59</v>
          </cell>
          <cell r="CA79">
            <v>5.0847457627118651</v>
          </cell>
          <cell r="CC79" t="str">
            <v/>
          </cell>
          <cell r="CD79">
            <v>94</v>
          </cell>
          <cell r="CE79">
            <v>0</v>
          </cell>
          <cell r="CG79">
            <v>37652</v>
          </cell>
          <cell r="CH79">
            <v>299</v>
          </cell>
          <cell r="CI79">
            <v>933</v>
          </cell>
          <cell r="CJ79">
            <v>32.047159699892816</v>
          </cell>
          <cell r="CL79">
            <v>14</v>
          </cell>
          <cell r="CM79">
            <v>30</v>
          </cell>
          <cell r="CN79">
            <v>46.666666666666671</v>
          </cell>
          <cell r="CP79">
            <v>24</v>
          </cell>
          <cell r="CQ79">
            <v>49</v>
          </cell>
          <cell r="CR79">
            <v>48.979591836734691</v>
          </cell>
          <cell r="CT79">
            <v>9</v>
          </cell>
          <cell r="CU79">
            <v>35</v>
          </cell>
          <cell r="CV79">
            <v>25.714285714285715</v>
          </cell>
          <cell r="CX79">
            <v>12</v>
          </cell>
          <cell r="CY79">
            <v>48</v>
          </cell>
          <cell r="CZ79">
            <v>25</v>
          </cell>
          <cell r="DB79">
            <v>23</v>
          </cell>
          <cell r="DC79">
            <v>91</v>
          </cell>
          <cell r="DD79">
            <v>25.274725274725274</v>
          </cell>
          <cell r="DF79">
            <v>15</v>
          </cell>
          <cell r="DG79">
            <v>40</v>
          </cell>
          <cell r="DH79">
            <v>37.5</v>
          </cell>
          <cell r="DJ79">
            <v>16</v>
          </cell>
          <cell r="DK79">
            <v>48</v>
          </cell>
          <cell r="DL79">
            <v>33.333333333333329</v>
          </cell>
          <cell r="DN79">
            <v>5</v>
          </cell>
          <cell r="DO79">
            <v>39</v>
          </cell>
          <cell r="DP79">
            <v>12.820512820512821</v>
          </cell>
          <cell r="DR79">
            <v>9</v>
          </cell>
          <cell r="DS79">
            <v>71</v>
          </cell>
          <cell r="DT79">
            <v>12.67605633802817</v>
          </cell>
          <cell r="DV79">
            <v>9</v>
          </cell>
          <cell r="DW79">
            <v>45</v>
          </cell>
          <cell r="DX79">
            <v>20</v>
          </cell>
          <cell r="DZ79">
            <v>33</v>
          </cell>
          <cell r="EA79">
            <v>106</v>
          </cell>
          <cell r="EB79">
            <v>31.132075471698112</v>
          </cell>
          <cell r="ED79">
            <v>22</v>
          </cell>
          <cell r="EE79">
            <v>71</v>
          </cell>
          <cell r="EF79">
            <v>30.985915492957748</v>
          </cell>
          <cell r="EH79">
            <v>8</v>
          </cell>
          <cell r="EI79">
            <v>48</v>
          </cell>
          <cell r="EJ79">
            <v>16.666666666666664</v>
          </cell>
          <cell r="EL79">
            <v>3</v>
          </cell>
          <cell r="EM79">
            <v>46</v>
          </cell>
          <cell r="EN79">
            <v>6.5217391304347823</v>
          </cell>
          <cell r="EP79">
            <v>12</v>
          </cell>
          <cell r="EQ79">
            <v>27</v>
          </cell>
          <cell r="ER79">
            <v>44.444444444444443</v>
          </cell>
          <cell r="ET79">
            <v>39</v>
          </cell>
          <cell r="EU79">
            <v>52</v>
          </cell>
          <cell r="EV79">
            <v>75</v>
          </cell>
          <cell r="EX79">
            <v>23</v>
          </cell>
          <cell r="EY79">
            <v>32</v>
          </cell>
          <cell r="EZ79">
            <v>71.875</v>
          </cell>
          <cell r="FB79">
            <v>24</v>
          </cell>
          <cell r="FC79">
            <v>58</v>
          </cell>
          <cell r="FD79">
            <v>41.379310344827587</v>
          </cell>
          <cell r="FF79">
            <v>23</v>
          </cell>
          <cell r="FG79">
            <v>91</v>
          </cell>
          <cell r="FH79">
            <v>25.274725274725274</v>
          </cell>
        </row>
        <row r="80">
          <cell r="A80">
            <v>38077</v>
          </cell>
          <cell r="B80">
            <v>35</v>
          </cell>
          <cell r="C80">
            <v>955</v>
          </cell>
          <cell r="D80">
            <v>3.664921465968586</v>
          </cell>
          <cell r="J80">
            <v>32</v>
          </cell>
          <cell r="K80">
            <v>0</v>
          </cell>
          <cell r="M80">
            <v>3</v>
          </cell>
          <cell r="N80">
            <v>52</v>
          </cell>
          <cell r="O80">
            <v>5.7692307692307692</v>
          </cell>
          <cell r="Q80">
            <v>1</v>
          </cell>
          <cell r="R80">
            <v>34</v>
          </cell>
          <cell r="S80">
            <v>2.9411764705882351</v>
          </cell>
          <cell r="U80">
            <v>2</v>
          </cell>
          <cell r="V80">
            <v>52</v>
          </cell>
          <cell r="W80">
            <v>3.8461538461538463</v>
          </cell>
          <cell r="Z80">
            <v>96</v>
          </cell>
          <cell r="AA80">
            <v>0</v>
          </cell>
          <cell r="AD80">
            <v>41</v>
          </cell>
          <cell r="AE80">
            <v>0</v>
          </cell>
          <cell r="AG80">
            <v>4</v>
          </cell>
          <cell r="AH80">
            <v>53</v>
          </cell>
          <cell r="AI80">
            <v>7.5471698113207548</v>
          </cell>
          <cell r="AL80">
            <v>42</v>
          </cell>
          <cell r="AM80">
            <v>0</v>
          </cell>
          <cell r="AP80">
            <v>68</v>
          </cell>
          <cell r="AQ80">
            <v>0</v>
          </cell>
          <cell r="AT80">
            <v>47</v>
          </cell>
          <cell r="AU80">
            <v>0</v>
          </cell>
          <cell r="AW80">
            <v>10</v>
          </cell>
          <cell r="AX80">
            <v>108</v>
          </cell>
          <cell r="AY80">
            <v>9.2592592592592595</v>
          </cell>
          <cell r="BA80">
            <v>1</v>
          </cell>
          <cell r="BB80">
            <v>71</v>
          </cell>
          <cell r="BC80">
            <v>1.4084507042253522</v>
          </cell>
          <cell r="BE80">
            <v>2</v>
          </cell>
          <cell r="BF80">
            <v>51</v>
          </cell>
          <cell r="BG80">
            <v>3.9215686274509802</v>
          </cell>
          <cell r="BI80">
            <v>2</v>
          </cell>
          <cell r="BJ80">
            <v>47</v>
          </cell>
          <cell r="BK80">
            <v>4.2553191489361701</v>
          </cell>
          <cell r="BM80">
            <v>1</v>
          </cell>
          <cell r="BN80">
            <v>27</v>
          </cell>
          <cell r="BO80">
            <v>3.7037037037037033</v>
          </cell>
          <cell r="BQ80">
            <v>7</v>
          </cell>
          <cell r="BR80">
            <v>47</v>
          </cell>
          <cell r="BS80">
            <v>14.893617021276595</v>
          </cell>
          <cell r="BV80">
            <v>31</v>
          </cell>
          <cell r="BW80">
            <v>0</v>
          </cell>
          <cell r="BY80">
            <v>3</v>
          </cell>
          <cell r="BZ80">
            <v>58</v>
          </cell>
          <cell r="CA80">
            <v>5.1724137931034484</v>
          </cell>
          <cell r="CC80" t="str">
            <v/>
          </cell>
          <cell r="CD80">
            <v>96</v>
          </cell>
          <cell r="CE80">
            <v>0</v>
          </cell>
          <cell r="CG80">
            <v>37680</v>
          </cell>
          <cell r="CH80">
            <v>313</v>
          </cell>
          <cell r="CI80">
            <v>941</v>
          </cell>
          <cell r="CJ80">
            <v>33.262486716259296</v>
          </cell>
          <cell r="CL80">
            <v>15</v>
          </cell>
          <cell r="CM80">
            <v>32</v>
          </cell>
          <cell r="CN80">
            <v>46.875</v>
          </cell>
          <cell r="CP80">
            <v>29</v>
          </cell>
          <cell r="CQ80">
            <v>52</v>
          </cell>
          <cell r="CR80">
            <v>55.769230769230774</v>
          </cell>
          <cell r="CT80">
            <v>11</v>
          </cell>
          <cell r="CU80">
            <v>34</v>
          </cell>
          <cell r="CV80">
            <v>32.352941176470587</v>
          </cell>
          <cell r="CX80">
            <v>15</v>
          </cell>
          <cell r="CY80">
            <v>48</v>
          </cell>
          <cell r="CZ80">
            <v>31.25</v>
          </cell>
          <cell r="DB80">
            <v>25</v>
          </cell>
          <cell r="DC80">
            <v>94</v>
          </cell>
          <cell r="DD80">
            <v>26.595744680851062</v>
          </cell>
          <cell r="DF80">
            <v>12</v>
          </cell>
          <cell r="DG80">
            <v>41</v>
          </cell>
          <cell r="DH80">
            <v>29.26829268292683</v>
          </cell>
          <cell r="DJ80">
            <v>17</v>
          </cell>
          <cell r="DK80">
            <v>54</v>
          </cell>
          <cell r="DL80">
            <v>31.481481481481477</v>
          </cell>
          <cell r="DN80">
            <v>7</v>
          </cell>
          <cell r="DO80">
            <v>40</v>
          </cell>
          <cell r="DP80">
            <v>17.5</v>
          </cell>
          <cell r="DR80">
            <v>9</v>
          </cell>
          <cell r="DS80">
            <v>71</v>
          </cell>
          <cell r="DT80">
            <v>12.67605633802817</v>
          </cell>
          <cell r="DV80">
            <v>12</v>
          </cell>
          <cell r="DW80">
            <v>45</v>
          </cell>
          <cell r="DX80">
            <v>26.666666666666664</v>
          </cell>
          <cell r="DZ80">
            <v>37</v>
          </cell>
          <cell r="EA80">
            <v>107</v>
          </cell>
          <cell r="EB80">
            <v>34.579439252336449</v>
          </cell>
          <cell r="ED80">
            <v>21</v>
          </cell>
          <cell r="EE80">
            <v>69</v>
          </cell>
          <cell r="EF80">
            <v>30.434782608695656</v>
          </cell>
          <cell r="EH80">
            <v>8</v>
          </cell>
          <cell r="EI80">
            <v>47</v>
          </cell>
          <cell r="EJ80">
            <v>17.021276595744681</v>
          </cell>
          <cell r="EL80">
            <v>5</v>
          </cell>
          <cell r="EM80">
            <v>47</v>
          </cell>
          <cell r="EN80">
            <v>10.638297872340425</v>
          </cell>
          <cell r="EP80">
            <v>12</v>
          </cell>
          <cell r="EQ80">
            <v>25</v>
          </cell>
          <cell r="ER80">
            <v>48</v>
          </cell>
          <cell r="ET80">
            <v>34</v>
          </cell>
          <cell r="EU80">
            <v>49</v>
          </cell>
          <cell r="EV80">
            <v>69.387755102040813</v>
          </cell>
          <cell r="EX80">
            <v>20</v>
          </cell>
          <cell r="EY80">
            <v>30</v>
          </cell>
          <cell r="EZ80">
            <v>66.666666666666657</v>
          </cell>
          <cell r="FB80">
            <v>25</v>
          </cell>
          <cell r="FC80">
            <v>59</v>
          </cell>
          <cell r="FD80">
            <v>42.372881355932208</v>
          </cell>
          <cell r="FF80">
            <v>25</v>
          </cell>
          <cell r="FG80">
            <v>94</v>
          </cell>
          <cell r="FH80">
            <v>26.595744680851062</v>
          </cell>
        </row>
        <row r="81">
          <cell r="A81">
            <v>38107</v>
          </cell>
          <cell r="B81">
            <v>34</v>
          </cell>
          <cell r="C81">
            <v>952</v>
          </cell>
          <cell r="D81">
            <v>3.5714285714285712</v>
          </cell>
          <cell r="J81">
            <v>32</v>
          </cell>
          <cell r="K81">
            <v>0</v>
          </cell>
          <cell r="M81">
            <v>2</v>
          </cell>
          <cell r="N81">
            <v>52</v>
          </cell>
          <cell r="O81">
            <v>3.8461538461538463</v>
          </cell>
          <cell r="Q81">
            <v>1</v>
          </cell>
          <cell r="R81">
            <v>33</v>
          </cell>
          <cell r="S81">
            <v>3.0303030303030303</v>
          </cell>
          <cell r="U81">
            <v>3</v>
          </cell>
          <cell r="V81">
            <v>53</v>
          </cell>
          <cell r="W81">
            <v>5.6603773584905666</v>
          </cell>
          <cell r="Z81">
            <v>96</v>
          </cell>
          <cell r="AA81">
            <v>0</v>
          </cell>
          <cell r="AD81">
            <v>41</v>
          </cell>
          <cell r="AE81">
            <v>0</v>
          </cell>
          <cell r="AG81">
            <v>4</v>
          </cell>
          <cell r="AH81">
            <v>52</v>
          </cell>
          <cell r="AI81">
            <v>7.6923076923076925</v>
          </cell>
          <cell r="AL81">
            <v>42</v>
          </cell>
          <cell r="AM81">
            <v>0</v>
          </cell>
          <cell r="AO81">
            <v>1</v>
          </cell>
          <cell r="AP81">
            <v>67</v>
          </cell>
          <cell r="AQ81">
            <v>1.4925373134328357</v>
          </cell>
          <cell r="AT81">
            <v>48</v>
          </cell>
          <cell r="AU81">
            <v>0</v>
          </cell>
          <cell r="AW81">
            <v>10</v>
          </cell>
          <cell r="AX81">
            <v>109</v>
          </cell>
          <cell r="AY81">
            <v>9.1743119266055047</v>
          </cell>
          <cell r="BA81">
            <v>1</v>
          </cell>
          <cell r="BB81">
            <v>70</v>
          </cell>
          <cell r="BC81">
            <v>1.4285714285714286</v>
          </cell>
          <cell r="BE81">
            <v>2</v>
          </cell>
          <cell r="BF81">
            <v>51</v>
          </cell>
          <cell r="BG81">
            <v>3.9215686274509802</v>
          </cell>
          <cell r="BJ81">
            <v>44</v>
          </cell>
          <cell r="BK81">
            <v>0</v>
          </cell>
          <cell r="BM81">
            <v>1</v>
          </cell>
          <cell r="BN81">
            <v>27</v>
          </cell>
          <cell r="BO81">
            <v>3.7037037037037033</v>
          </cell>
          <cell r="BQ81">
            <v>6</v>
          </cell>
          <cell r="BR81">
            <v>46</v>
          </cell>
          <cell r="BS81">
            <v>13.043478260869565</v>
          </cell>
          <cell r="BV81">
            <v>30</v>
          </cell>
          <cell r="BW81">
            <v>0</v>
          </cell>
          <cell r="BY81">
            <v>4</v>
          </cell>
          <cell r="BZ81">
            <v>61</v>
          </cell>
          <cell r="CA81">
            <v>6.557377049180328</v>
          </cell>
          <cell r="CC81" t="str">
            <v/>
          </cell>
          <cell r="CD81">
            <v>96</v>
          </cell>
          <cell r="CE81">
            <v>0</v>
          </cell>
          <cell r="CG81">
            <v>37711</v>
          </cell>
          <cell r="CH81">
            <v>268</v>
          </cell>
          <cell r="CI81">
            <v>955</v>
          </cell>
          <cell r="CJ81">
            <v>28.062827225130889</v>
          </cell>
          <cell r="CL81">
            <v>16</v>
          </cell>
          <cell r="CM81">
            <v>32</v>
          </cell>
          <cell r="CN81">
            <v>50</v>
          </cell>
          <cell r="CP81">
            <v>26</v>
          </cell>
          <cell r="CQ81">
            <v>52</v>
          </cell>
          <cell r="CR81">
            <v>50</v>
          </cell>
          <cell r="CT81">
            <v>9</v>
          </cell>
          <cell r="CU81">
            <v>34</v>
          </cell>
          <cell r="CV81">
            <v>26.47058823529412</v>
          </cell>
          <cell r="CX81">
            <v>15</v>
          </cell>
          <cell r="CY81">
            <v>52</v>
          </cell>
          <cell r="CZ81">
            <v>28.846153846153843</v>
          </cell>
          <cell r="DB81">
            <v>19</v>
          </cell>
          <cell r="DC81">
            <v>96</v>
          </cell>
          <cell r="DD81">
            <v>19.791666666666664</v>
          </cell>
          <cell r="DF81">
            <v>11</v>
          </cell>
          <cell r="DG81">
            <v>41</v>
          </cell>
          <cell r="DH81">
            <v>26.829268292682929</v>
          </cell>
          <cell r="DJ81">
            <v>17</v>
          </cell>
          <cell r="DK81">
            <v>53</v>
          </cell>
          <cell r="DL81">
            <v>32.075471698113212</v>
          </cell>
          <cell r="DN81">
            <v>7</v>
          </cell>
          <cell r="DO81">
            <v>42</v>
          </cell>
          <cell r="DP81">
            <v>16.666666666666664</v>
          </cell>
          <cell r="DR81">
            <v>7</v>
          </cell>
          <cell r="DS81">
            <v>68</v>
          </cell>
          <cell r="DT81">
            <v>10.294117647058824</v>
          </cell>
          <cell r="DV81">
            <v>11</v>
          </cell>
          <cell r="DW81">
            <v>47</v>
          </cell>
          <cell r="DX81">
            <v>23.404255319148938</v>
          </cell>
          <cell r="DZ81">
            <v>28</v>
          </cell>
          <cell r="EA81">
            <v>108</v>
          </cell>
          <cell r="EB81">
            <v>25.925925925925927</v>
          </cell>
          <cell r="ED81">
            <v>15</v>
          </cell>
          <cell r="EE81">
            <v>71</v>
          </cell>
          <cell r="EF81">
            <v>21.12676056338028</v>
          </cell>
          <cell r="EH81">
            <v>8</v>
          </cell>
          <cell r="EI81">
            <v>51</v>
          </cell>
          <cell r="EJ81">
            <v>15.686274509803923</v>
          </cell>
          <cell r="EL81">
            <v>6</v>
          </cell>
          <cell r="EM81">
            <v>47</v>
          </cell>
          <cell r="EN81">
            <v>12.76595744680851</v>
          </cell>
          <cell r="EP81">
            <v>8</v>
          </cell>
          <cell r="EQ81">
            <v>27</v>
          </cell>
          <cell r="ER81">
            <v>29.629629629629633</v>
          </cell>
          <cell r="ET81">
            <v>28</v>
          </cell>
          <cell r="EU81">
            <v>47</v>
          </cell>
          <cell r="EV81">
            <v>59.574468085106382</v>
          </cell>
          <cell r="EX81">
            <v>21</v>
          </cell>
          <cell r="EY81">
            <v>31</v>
          </cell>
          <cell r="EZ81">
            <v>67.741935483870961</v>
          </cell>
          <cell r="FB81">
            <v>17</v>
          </cell>
          <cell r="FC81">
            <v>58</v>
          </cell>
          <cell r="FD81">
            <v>29.310344827586206</v>
          </cell>
          <cell r="FF81">
            <v>19</v>
          </cell>
          <cell r="FG81">
            <v>96</v>
          </cell>
          <cell r="FH81">
            <v>19.791666666666664</v>
          </cell>
        </row>
        <row r="82">
          <cell r="A82">
            <v>38138</v>
          </cell>
          <cell r="B82">
            <v>30</v>
          </cell>
          <cell r="C82">
            <v>964</v>
          </cell>
          <cell r="D82">
            <v>3.1120331950207469</v>
          </cell>
          <cell r="J82">
            <v>35</v>
          </cell>
          <cell r="K82">
            <v>0</v>
          </cell>
          <cell r="M82">
            <v>2</v>
          </cell>
          <cell r="N82">
            <v>52</v>
          </cell>
          <cell r="O82">
            <v>3.8461538461538463</v>
          </cell>
          <cell r="R82">
            <v>34</v>
          </cell>
          <cell r="S82">
            <v>0</v>
          </cell>
          <cell r="U82">
            <v>3</v>
          </cell>
          <cell r="V82">
            <v>54</v>
          </cell>
          <cell r="W82">
            <v>5.5555555555555554</v>
          </cell>
          <cell r="Y82">
            <v>1</v>
          </cell>
          <cell r="Z82">
            <v>95</v>
          </cell>
          <cell r="AA82">
            <v>1.0526315789473684</v>
          </cell>
          <cell r="AD82">
            <v>42</v>
          </cell>
          <cell r="AE82">
            <v>0</v>
          </cell>
          <cell r="AG82">
            <v>3</v>
          </cell>
          <cell r="AH82">
            <v>53</v>
          </cell>
          <cell r="AI82">
            <v>5.6603773584905666</v>
          </cell>
          <cell r="AL82">
            <v>41</v>
          </cell>
          <cell r="AM82">
            <v>0</v>
          </cell>
          <cell r="AO82">
            <v>1</v>
          </cell>
          <cell r="AP82">
            <v>70</v>
          </cell>
          <cell r="AQ82">
            <v>1.4285714285714286</v>
          </cell>
          <cell r="AS82">
            <v>1</v>
          </cell>
          <cell r="AT82">
            <v>49</v>
          </cell>
          <cell r="AU82">
            <v>2.0408163265306123</v>
          </cell>
          <cell r="AW82">
            <v>8</v>
          </cell>
          <cell r="AX82">
            <v>110</v>
          </cell>
          <cell r="AY82">
            <v>7.2727272727272725</v>
          </cell>
          <cell r="BA82">
            <v>1</v>
          </cell>
          <cell r="BB82">
            <v>70</v>
          </cell>
          <cell r="BC82">
            <v>1.4285714285714286</v>
          </cell>
          <cell r="BE82">
            <v>1</v>
          </cell>
          <cell r="BF82">
            <v>54</v>
          </cell>
          <cell r="BG82">
            <v>1.8518518518518516</v>
          </cell>
          <cell r="BJ82">
            <v>43</v>
          </cell>
          <cell r="BK82">
            <v>0</v>
          </cell>
          <cell r="BN82">
            <v>26</v>
          </cell>
          <cell r="BO82">
            <v>0</v>
          </cell>
          <cell r="BQ82">
            <v>5</v>
          </cell>
          <cell r="BR82">
            <v>46</v>
          </cell>
          <cell r="BS82">
            <v>10.869565217391305</v>
          </cell>
          <cell r="BV82">
            <v>29</v>
          </cell>
          <cell r="BW82">
            <v>0</v>
          </cell>
          <cell r="BY82">
            <v>4</v>
          </cell>
          <cell r="BZ82">
            <v>62</v>
          </cell>
          <cell r="CA82">
            <v>6.4516129032258061</v>
          </cell>
          <cell r="CC82">
            <v>1</v>
          </cell>
          <cell r="CD82">
            <v>95</v>
          </cell>
          <cell r="CE82">
            <v>1.0526315789473684</v>
          </cell>
          <cell r="CG82">
            <v>37741</v>
          </cell>
          <cell r="CH82">
            <v>208</v>
          </cell>
          <cell r="CI82">
            <v>952</v>
          </cell>
          <cell r="CJ82">
            <v>21.84873949579832</v>
          </cell>
          <cell r="CL82">
            <v>13</v>
          </cell>
          <cell r="CM82">
            <v>32</v>
          </cell>
          <cell r="CN82">
            <v>40.625</v>
          </cell>
          <cell r="CP82">
            <v>23</v>
          </cell>
          <cell r="CQ82">
            <v>52</v>
          </cell>
          <cell r="CR82">
            <v>44.230769230769226</v>
          </cell>
          <cell r="CT82">
            <v>6</v>
          </cell>
          <cell r="CU82">
            <v>33</v>
          </cell>
          <cell r="CV82">
            <v>18.181818181818183</v>
          </cell>
          <cell r="CX82">
            <v>14</v>
          </cell>
          <cell r="CY82">
            <v>53</v>
          </cell>
          <cell r="CZ82">
            <v>26.415094339622641</v>
          </cell>
          <cell r="DB82">
            <v>8</v>
          </cell>
          <cell r="DC82">
            <v>96</v>
          </cell>
          <cell r="DD82">
            <v>8.3333333333333321</v>
          </cell>
          <cell r="DF82">
            <v>11</v>
          </cell>
          <cell r="DG82">
            <v>41</v>
          </cell>
          <cell r="DH82">
            <v>26.829268292682929</v>
          </cell>
          <cell r="DJ82">
            <v>11</v>
          </cell>
          <cell r="DK82">
            <v>52</v>
          </cell>
          <cell r="DL82">
            <v>21.153846153846153</v>
          </cell>
          <cell r="DN82">
            <v>3</v>
          </cell>
          <cell r="DO82">
            <v>42</v>
          </cell>
          <cell r="DP82">
            <v>7.1428571428571432</v>
          </cell>
          <cell r="DR82">
            <v>7</v>
          </cell>
          <cell r="DS82">
            <v>67</v>
          </cell>
          <cell r="DT82">
            <v>10.447761194029852</v>
          </cell>
          <cell r="DV82">
            <v>8</v>
          </cell>
          <cell r="DW82">
            <v>48</v>
          </cell>
          <cell r="DX82">
            <v>16.666666666666664</v>
          </cell>
          <cell r="DZ82">
            <v>25</v>
          </cell>
          <cell r="EA82">
            <v>109</v>
          </cell>
          <cell r="EB82">
            <v>22.935779816513762</v>
          </cell>
          <cell r="ED82">
            <v>10</v>
          </cell>
          <cell r="EE82">
            <v>70</v>
          </cell>
          <cell r="EF82">
            <v>14.285714285714286</v>
          </cell>
          <cell r="EH82">
            <v>7</v>
          </cell>
          <cell r="EI82">
            <v>51</v>
          </cell>
          <cell r="EJ82">
            <v>13.725490196078432</v>
          </cell>
          <cell r="EL82">
            <v>5</v>
          </cell>
          <cell r="EM82">
            <v>44</v>
          </cell>
          <cell r="EN82">
            <v>11.363636363636363</v>
          </cell>
          <cell r="EP82">
            <v>7</v>
          </cell>
          <cell r="EQ82">
            <v>27</v>
          </cell>
          <cell r="ER82">
            <v>25.925925925925927</v>
          </cell>
          <cell r="ET82">
            <v>21</v>
          </cell>
          <cell r="EU82">
            <v>46</v>
          </cell>
          <cell r="EV82">
            <v>45.652173913043477</v>
          </cell>
          <cell r="EX82">
            <v>21</v>
          </cell>
          <cell r="EY82">
            <v>30</v>
          </cell>
          <cell r="EZ82">
            <v>70</v>
          </cell>
          <cell r="FB82">
            <v>9</v>
          </cell>
          <cell r="FC82">
            <v>61</v>
          </cell>
          <cell r="FD82">
            <v>14.754098360655737</v>
          </cell>
          <cell r="FF82">
            <v>8</v>
          </cell>
          <cell r="FG82">
            <v>96</v>
          </cell>
          <cell r="FH82">
            <v>8.3333333333333321</v>
          </cell>
        </row>
        <row r="83">
          <cell r="A83">
            <v>38168</v>
          </cell>
          <cell r="B83">
            <v>33</v>
          </cell>
          <cell r="C83">
            <v>987</v>
          </cell>
          <cell r="D83">
            <v>3.3434650455927049</v>
          </cell>
          <cell r="J83">
            <v>38</v>
          </cell>
          <cell r="K83">
            <v>0</v>
          </cell>
          <cell r="M83">
            <v>2</v>
          </cell>
          <cell r="N83">
            <v>53</v>
          </cell>
          <cell r="O83">
            <v>3.7735849056603774</v>
          </cell>
          <cell r="R83">
            <v>36</v>
          </cell>
          <cell r="S83">
            <v>0</v>
          </cell>
          <cell r="U83">
            <v>2</v>
          </cell>
          <cell r="V83">
            <v>54</v>
          </cell>
          <cell r="W83">
            <v>3.7037037037037033</v>
          </cell>
          <cell r="Y83">
            <v>1</v>
          </cell>
          <cell r="Z83">
            <v>92</v>
          </cell>
          <cell r="AA83">
            <v>1.0869565217391304</v>
          </cell>
          <cell r="AD83">
            <v>48</v>
          </cell>
          <cell r="AE83">
            <v>0</v>
          </cell>
          <cell r="AG83">
            <v>3</v>
          </cell>
          <cell r="AH83">
            <v>54</v>
          </cell>
          <cell r="AI83">
            <v>5.5555555555555554</v>
          </cell>
          <cell r="AL83">
            <v>40</v>
          </cell>
          <cell r="AM83">
            <v>0</v>
          </cell>
          <cell r="AO83">
            <v>1</v>
          </cell>
          <cell r="AP83">
            <v>72</v>
          </cell>
          <cell r="AQ83">
            <v>1.3888888888888888</v>
          </cell>
          <cell r="AS83">
            <v>1</v>
          </cell>
          <cell r="AT83">
            <v>49</v>
          </cell>
          <cell r="AU83">
            <v>2.0408163265306123</v>
          </cell>
          <cell r="AW83">
            <v>10</v>
          </cell>
          <cell r="AX83">
            <v>113</v>
          </cell>
          <cell r="AY83">
            <v>8.8495575221238933</v>
          </cell>
          <cell r="BA83">
            <v>3</v>
          </cell>
          <cell r="BB83">
            <v>71</v>
          </cell>
          <cell r="BC83">
            <v>4.225352112676056</v>
          </cell>
          <cell r="BE83">
            <v>1</v>
          </cell>
          <cell r="BF83">
            <v>54</v>
          </cell>
          <cell r="BG83">
            <v>1.8518518518518516</v>
          </cell>
          <cell r="BJ83">
            <v>42</v>
          </cell>
          <cell r="BK83">
            <v>0</v>
          </cell>
          <cell r="BN83">
            <v>26</v>
          </cell>
          <cell r="BO83">
            <v>0</v>
          </cell>
          <cell r="BQ83">
            <v>5</v>
          </cell>
          <cell r="BR83">
            <v>49</v>
          </cell>
          <cell r="BS83">
            <v>10.204081632653061</v>
          </cell>
          <cell r="BV83">
            <v>30</v>
          </cell>
          <cell r="BW83">
            <v>0</v>
          </cell>
          <cell r="BY83">
            <v>4</v>
          </cell>
          <cell r="BZ83">
            <v>67</v>
          </cell>
          <cell r="CA83">
            <v>5.9701492537313428</v>
          </cell>
          <cell r="CC83">
            <v>1</v>
          </cell>
          <cell r="CD83">
            <v>92</v>
          </cell>
          <cell r="CE83">
            <v>1.0869565217391304</v>
          </cell>
          <cell r="CG83">
            <v>37772</v>
          </cell>
          <cell r="CH83">
            <v>205</v>
          </cell>
          <cell r="CI83">
            <v>964</v>
          </cell>
          <cell r="CJ83">
            <v>21.265560165975103</v>
          </cell>
          <cell r="CL83">
            <v>12</v>
          </cell>
          <cell r="CM83">
            <v>35</v>
          </cell>
          <cell r="CN83">
            <v>34.285714285714285</v>
          </cell>
          <cell r="CP83">
            <v>23</v>
          </cell>
          <cell r="CQ83">
            <v>52</v>
          </cell>
          <cell r="CR83">
            <v>44.230769230769226</v>
          </cell>
          <cell r="CT83">
            <v>7</v>
          </cell>
          <cell r="CU83">
            <v>34</v>
          </cell>
          <cell r="CV83">
            <v>20.588235294117649</v>
          </cell>
          <cell r="CX83">
            <v>17</v>
          </cell>
          <cell r="CY83">
            <v>54</v>
          </cell>
          <cell r="CZ83">
            <v>31.481481481481477</v>
          </cell>
          <cell r="DB83">
            <v>6</v>
          </cell>
          <cell r="DC83">
            <v>95</v>
          </cell>
          <cell r="DD83">
            <v>6.3157894736842106</v>
          </cell>
          <cell r="DF83">
            <v>11</v>
          </cell>
          <cell r="DG83">
            <v>42</v>
          </cell>
          <cell r="DH83">
            <v>26.190476190476193</v>
          </cell>
          <cell r="DJ83">
            <v>11</v>
          </cell>
          <cell r="DK83">
            <v>53</v>
          </cell>
          <cell r="DL83">
            <v>20.754716981132077</v>
          </cell>
          <cell r="DN83">
            <v>3</v>
          </cell>
          <cell r="DO83">
            <v>41</v>
          </cell>
          <cell r="DP83">
            <v>7.3170731707317076</v>
          </cell>
          <cell r="DR83">
            <v>7</v>
          </cell>
          <cell r="DS83">
            <v>70</v>
          </cell>
          <cell r="DT83">
            <v>10</v>
          </cell>
          <cell r="DV83">
            <v>7</v>
          </cell>
          <cell r="DW83">
            <v>49</v>
          </cell>
          <cell r="DX83">
            <v>14.285714285714286</v>
          </cell>
          <cell r="DZ83">
            <v>26</v>
          </cell>
          <cell r="EA83">
            <v>110</v>
          </cell>
          <cell r="EB83">
            <v>23.636363636363637</v>
          </cell>
          <cell r="ED83">
            <v>13</v>
          </cell>
          <cell r="EE83">
            <v>70</v>
          </cell>
          <cell r="EF83">
            <v>18.571428571428573</v>
          </cell>
          <cell r="EH83">
            <v>5</v>
          </cell>
          <cell r="EI83">
            <v>54</v>
          </cell>
          <cell r="EJ83">
            <v>9.2592592592592595</v>
          </cell>
          <cell r="EL83">
            <v>5</v>
          </cell>
          <cell r="EM83">
            <v>43</v>
          </cell>
          <cell r="EN83">
            <v>11.627906976744185</v>
          </cell>
          <cell r="EP83">
            <v>6</v>
          </cell>
          <cell r="EQ83">
            <v>26</v>
          </cell>
          <cell r="ER83">
            <v>23.076923076923077</v>
          </cell>
          <cell r="ET83">
            <v>18</v>
          </cell>
          <cell r="EU83">
            <v>46</v>
          </cell>
          <cell r="EV83">
            <v>39.130434782608695</v>
          </cell>
          <cell r="EX83">
            <v>19</v>
          </cell>
          <cell r="EY83">
            <v>29</v>
          </cell>
          <cell r="EZ83">
            <v>65.517241379310349</v>
          </cell>
          <cell r="FB83">
            <v>9</v>
          </cell>
          <cell r="FC83">
            <v>62</v>
          </cell>
          <cell r="FD83">
            <v>14.516129032258064</v>
          </cell>
          <cell r="FF83">
            <v>6</v>
          </cell>
          <cell r="FG83">
            <v>95</v>
          </cell>
          <cell r="FH83">
            <v>6.3157894736842106</v>
          </cell>
        </row>
        <row r="84">
          <cell r="A84">
            <v>38199</v>
          </cell>
          <cell r="B84">
            <v>29</v>
          </cell>
          <cell r="C84">
            <v>985</v>
          </cell>
          <cell r="D84">
            <v>2.9441624365482233</v>
          </cell>
          <cell r="J84">
            <v>38</v>
          </cell>
          <cell r="K84">
            <v>0</v>
          </cell>
          <cell r="M84">
            <v>2</v>
          </cell>
          <cell r="N84">
            <v>55</v>
          </cell>
          <cell r="O84">
            <v>3.6363636363636362</v>
          </cell>
          <cell r="R84">
            <v>36</v>
          </cell>
          <cell r="S84">
            <v>0</v>
          </cell>
          <cell r="U84">
            <v>2</v>
          </cell>
          <cell r="V84">
            <v>52</v>
          </cell>
          <cell r="W84">
            <v>3.8461538461538463</v>
          </cell>
          <cell r="Y84">
            <v>1</v>
          </cell>
          <cell r="Z84">
            <v>91</v>
          </cell>
          <cell r="AA84">
            <v>1.098901098901099</v>
          </cell>
          <cell r="AD84">
            <v>46</v>
          </cell>
          <cell r="AE84">
            <v>0</v>
          </cell>
          <cell r="AG84">
            <v>2</v>
          </cell>
          <cell r="AH84">
            <v>56</v>
          </cell>
          <cell r="AI84">
            <v>3.5714285714285712</v>
          </cell>
          <cell r="AL84">
            <v>39</v>
          </cell>
          <cell r="AM84">
            <v>0</v>
          </cell>
          <cell r="AO84">
            <v>1</v>
          </cell>
          <cell r="AP84">
            <v>71</v>
          </cell>
          <cell r="AQ84">
            <v>1.4084507042253522</v>
          </cell>
          <cell r="AS84">
            <v>1</v>
          </cell>
          <cell r="AT84">
            <v>52</v>
          </cell>
          <cell r="AU84">
            <v>1.9230769230769231</v>
          </cell>
          <cell r="AW84">
            <v>10</v>
          </cell>
          <cell r="AX84">
            <v>113</v>
          </cell>
          <cell r="AY84">
            <v>8.8495575221238933</v>
          </cell>
          <cell r="BA84">
            <v>3</v>
          </cell>
          <cell r="BB84">
            <v>71</v>
          </cell>
          <cell r="BC84">
            <v>4.225352112676056</v>
          </cell>
          <cell r="BE84">
            <v>1</v>
          </cell>
          <cell r="BF84">
            <v>52</v>
          </cell>
          <cell r="BG84">
            <v>1.9230769230769231</v>
          </cell>
          <cell r="BJ84">
            <v>42</v>
          </cell>
          <cell r="BK84">
            <v>0</v>
          </cell>
          <cell r="BN84">
            <v>27</v>
          </cell>
          <cell r="BO84">
            <v>0</v>
          </cell>
          <cell r="BQ84">
            <v>4</v>
          </cell>
          <cell r="BR84">
            <v>49</v>
          </cell>
          <cell r="BS84">
            <v>8.1632653061224492</v>
          </cell>
          <cell r="BV84">
            <v>30</v>
          </cell>
          <cell r="BW84">
            <v>0</v>
          </cell>
          <cell r="BY84">
            <v>2</v>
          </cell>
          <cell r="BZ84">
            <v>65</v>
          </cell>
          <cell r="CA84">
            <v>3.0769230769230771</v>
          </cell>
          <cell r="CC84">
            <v>1</v>
          </cell>
          <cell r="CD84">
            <v>91</v>
          </cell>
          <cell r="CE84">
            <v>1.098901098901099</v>
          </cell>
          <cell r="CG84">
            <v>37802</v>
          </cell>
          <cell r="CH84">
            <v>182</v>
          </cell>
          <cell r="CI84">
            <v>987</v>
          </cell>
          <cell r="CJ84">
            <v>18.439716312056735</v>
          </cell>
          <cell r="CL84">
            <v>12</v>
          </cell>
          <cell r="CM84">
            <v>38</v>
          </cell>
          <cell r="CN84">
            <v>31.578947368421051</v>
          </cell>
          <cell r="CP84">
            <v>22</v>
          </cell>
          <cell r="CQ84">
            <v>53</v>
          </cell>
          <cell r="CR84">
            <v>41.509433962264154</v>
          </cell>
          <cell r="CT84">
            <v>6</v>
          </cell>
          <cell r="CU84">
            <v>36</v>
          </cell>
          <cell r="CV84">
            <v>16.666666666666664</v>
          </cell>
          <cell r="CX84">
            <v>14</v>
          </cell>
          <cell r="CY84">
            <v>54</v>
          </cell>
          <cell r="CZ84">
            <v>25.925925925925927</v>
          </cell>
          <cell r="DB84">
            <v>5</v>
          </cell>
          <cell r="DC84">
            <v>92</v>
          </cell>
          <cell r="DD84">
            <v>5.4347826086956523</v>
          </cell>
          <cell r="DF84">
            <v>8</v>
          </cell>
          <cell r="DG84">
            <v>48</v>
          </cell>
          <cell r="DH84">
            <v>16.666666666666664</v>
          </cell>
          <cell r="DJ84">
            <v>8</v>
          </cell>
          <cell r="DK84">
            <v>54</v>
          </cell>
          <cell r="DL84">
            <v>14.814814814814817</v>
          </cell>
          <cell r="DN84">
            <v>2</v>
          </cell>
          <cell r="DO84">
            <v>40</v>
          </cell>
          <cell r="DP84">
            <v>5</v>
          </cell>
          <cell r="DR84">
            <v>3</v>
          </cell>
          <cell r="DS84">
            <v>72</v>
          </cell>
          <cell r="DT84">
            <v>4.1666666666666661</v>
          </cell>
          <cell r="DV84">
            <v>8</v>
          </cell>
          <cell r="DW84">
            <v>49</v>
          </cell>
          <cell r="DX84">
            <v>16.326530612244898</v>
          </cell>
          <cell r="DZ84">
            <v>26</v>
          </cell>
          <cell r="EA84">
            <v>113</v>
          </cell>
          <cell r="EB84">
            <v>23.008849557522126</v>
          </cell>
          <cell r="ED84">
            <v>11</v>
          </cell>
          <cell r="EE84">
            <v>71</v>
          </cell>
          <cell r="EF84">
            <v>15.492957746478874</v>
          </cell>
          <cell r="EH84">
            <v>6</v>
          </cell>
          <cell r="EI84">
            <v>54</v>
          </cell>
          <cell r="EJ84">
            <v>11.111111111111111</v>
          </cell>
          <cell r="EL84">
            <v>2</v>
          </cell>
          <cell r="EM84">
            <v>42</v>
          </cell>
          <cell r="EN84">
            <v>4.7619047619047619</v>
          </cell>
          <cell r="EP84">
            <v>5</v>
          </cell>
          <cell r="EQ84">
            <v>26</v>
          </cell>
          <cell r="ER84">
            <v>19.230769230769234</v>
          </cell>
          <cell r="ET84">
            <v>16</v>
          </cell>
          <cell r="EU84">
            <v>49</v>
          </cell>
          <cell r="EV84">
            <v>32.653061224489797</v>
          </cell>
          <cell r="EX84">
            <v>20</v>
          </cell>
          <cell r="EY84">
            <v>30</v>
          </cell>
          <cell r="EZ84">
            <v>66.666666666666657</v>
          </cell>
          <cell r="FB84">
            <v>8</v>
          </cell>
          <cell r="FC84">
            <v>67</v>
          </cell>
          <cell r="FD84">
            <v>11.940298507462687</v>
          </cell>
          <cell r="FF84">
            <v>5</v>
          </cell>
          <cell r="FG84">
            <v>92</v>
          </cell>
          <cell r="FH84">
            <v>5.4347826086956523</v>
          </cell>
        </row>
        <row r="85">
          <cell r="A85">
            <v>38230</v>
          </cell>
          <cell r="B85">
            <v>27</v>
          </cell>
          <cell r="C85">
            <v>1002</v>
          </cell>
          <cell r="D85">
            <v>2.6946107784431139</v>
          </cell>
          <cell r="I85">
            <v>1</v>
          </cell>
          <cell r="J85">
            <v>36</v>
          </cell>
          <cell r="K85">
            <v>2.7777777777777777</v>
          </cell>
          <cell r="M85">
            <v>1</v>
          </cell>
          <cell r="N85">
            <v>57</v>
          </cell>
          <cell r="O85">
            <v>1.7543859649122806</v>
          </cell>
          <cell r="R85">
            <v>41</v>
          </cell>
          <cell r="S85">
            <v>0</v>
          </cell>
          <cell r="U85">
            <v>2</v>
          </cell>
          <cell r="V85">
            <v>53</v>
          </cell>
          <cell r="W85">
            <v>3.7735849056603774</v>
          </cell>
          <cell r="Y85">
            <v>1</v>
          </cell>
          <cell r="Z85">
            <v>95</v>
          </cell>
          <cell r="AA85">
            <v>1.0526315789473684</v>
          </cell>
          <cell r="AD85">
            <v>44</v>
          </cell>
          <cell r="AE85">
            <v>0</v>
          </cell>
          <cell r="AG85">
            <v>2</v>
          </cell>
          <cell r="AH85">
            <v>56</v>
          </cell>
          <cell r="AI85">
            <v>3.5714285714285712</v>
          </cell>
          <cell r="AL85">
            <v>39</v>
          </cell>
          <cell r="AM85">
            <v>0</v>
          </cell>
          <cell r="AO85">
            <v>1</v>
          </cell>
          <cell r="AP85">
            <v>72</v>
          </cell>
          <cell r="AQ85">
            <v>1.3888888888888888</v>
          </cell>
          <cell r="AS85">
            <v>1</v>
          </cell>
          <cell r="AT85">
            <v>52</v>
          </cell>
          <cell r="AU85">
            <v>1.9230769230769231</v>
          </cell>
          <cell r="AW85">
            <v>9</v>
          </cell>
          <cell r="AX85">
            <v>114</v>
          </cell>
          <cell r="AY85">
            <v>7.8947368421052628</v>
          </cell>
          <cell r="BA85">
            <v>3</v>
          </cell>
          <cell r="BB85">
            <v>74</v>
          </cell>
          <cell r="BC85">
            <v>4.0540540540540544</v>
          </cell>
          <cell r="BE85">
            <v>1</v>
          </cell>
          <cell r="BF85">
            <v>56</v>
          </cell>
          <cell r="BG85">
            <v>1.7857142857142856</v>
          </cell>
          <cell r="BJ85">
            <v>42</v>
          </cell>
          <cell r="BK85">
            <v>0</v>
          </cell>
          <cell r="BN85">
            <v>27</v>
          </cell>
          <cell r="BO85">
            <v>0</v>
          </cell>
          <cell r="BQ85">
            <v>3</v>
          </cell>
          <cell r="BR85">
            <v>49</v>
          </cell>
          <cell r="BS85">
            <v>6.1224489795918364</v>
          </cell>
          <cell r="BV85">
            <v>31</v>
          </cell>
          <cell r="BW85">
            <v>0</v>
          </cell>
          <cell r="BY85">
            <v>2</v>
          </cell>
          <cell r="BZ85">
            <v>64</v>
          </cell>
          <cell r="CA85">
            <v>3.125</v>
          </cell>
          <cell r="CC85">
            <v>1</v>
          </cell>
          <cell r="CD85">
            <v>95</v>
          </cell>
          <cell r="CE85">
            <v>1.0526315789473684</v>
          </cell>
          <cell r="CG85">
            <v>37833</v>
          </cell>
          <cell r="CH85">
            <v>168</v>
          </cell>
          <cell r="CI85">
            <v>985</v>
          </cell>
          <cell r="CJ85">
            <v>17.055837563451774</v>
          </cell>
          <cell r="CL85">
            <v>11</v>
          </cell>
          <cell r="CM85">
            <v>38</v>
          </cell>
          <cell r="CN85">
            <v>28.947368421052634</v>
          </cell>
          <cell r="CP85">
            <v>20</v>
          </cell>
          <cell r="CQ85">
            <v>55</v>
          </cell>
          <cell r="CR85">
            <v>36.363636363636367</v>
          </cell>
          <cell r="CT85">
            <v>4</v>
          </cell>
          <cell r="CU85">
            <v>36</v>
          </cell>
          <cell r="CV85">
            <v>11.111111111111111</v>
          </cell>
          <cell r="CX85">
            <v>12</v>
          </cell>
          <cell r="CY85">
            <v>52</v>
          </cell>
          <cell r="CZ85">
            <v>23.076923076923077</v>
          </cell>
          <cell r="DB85">
            <v>7</v>
          </cell>
          <cell r="DC85">
            <v>91</v>
          </cell>
          <cell r="DD85">
            <v>7.6923076923076925</v>
          </cell>
          <cell r="DF85">
            <v>5</v>
          </cell>
          <cell r="DG85">
            <v>46</v>
          </cell>
          <cell r="DH85">
            <v>10.869565217391305</v>
          </cell>
          <cell r="DJ85">
            <v>7</v>
          </cell>
          <cell r="DK85">
            <v>56</v>
          </cell>
          <cell r="DL85">
            <v>12.5</v>
          </cell>
          <cell r="DN85">
            <v>1</v>
          </cell>
          <cell r="DO85">
            <v>39</v>
          </cell>
          <cell r="DP85">
            <v>2.5641025641025639</v>
          </cell>
          <cell r="DR85">
            <v>3</v>
          </cell>
          <cell r="DS85">
            <v>71</v>
          </cell>
          <cell r="DT85">
            <v>4.225352112676056</v>
          </cell>
          <cell r="DV85">
            <v>7</v>
          </cell>
          <cell r="DW85">
            <v>52</v>
          </cell>
          <cell r="DX85">
            <v>13.461538461538462</v>
          </cell>
          <cell r="DZ85">
            <v>27</v>
          </cell>
          <cell r="EA85">
            <v>113</v>
          </cell>
          <cell r="EB85">
            <v>23.89380530973451</v>
          </cell>
          <cell r="ED85">
            <v>10</v>
          </cell>
          <cell r="EE85">
            <v>71</v>
          </cell>
          <cell r="EF85">
            <v>14.084507042253522</v>
          </cell>
          <cell r="EH85">
            <v>8</v>
          </cell>
          <cell r="EI85">
            <v>52</v>
          </cell>
          <cell r="EJ85">
            <v>15.384615384615385</v>
          </cell>
          <cell r="EL85">
            <v>2</v>
          </cell>
          <cell r="EM85">
            <v>42</v>
          </cell>
          <cell r="EN85">
            <v>4.7619047619047619</v>
          </cell>
          <cell r="EP85">
            <v>4</v>
          </cell>
          <cell r="EQ85">
            <v>27</v>
          </cell>
          <cell r="ER85">
            <v>14.814814814814817</v>
          </cell>
          <cell r="ET85">
            <v>15</v>
          </cell>
          <cell r="EU85">
            <v>49</v>
          </cell>
          <cell r="EV85">
            <v>30.612244897959179</v>
          </cell>
          <cell r="EX85">
            <v>19</v>
          </cell>
          <cell r="EY85">
            <v>30</v>
          </cell>
          <cell r="EZ85">
            <v>63.333333333333336</v>
          </cell>
          <cell r="FB85">
            <v>6</v>
          </cell>
          <cell r="FC85">
            <v>65</v>
          </cell>
          <cell r="FD85">
            <v>9.2307692307692299</v>
          </cell>
          <cell r="FF85">
            <v>7</v>
          </cell>
          <cell r="FG85">
            <v>91</v>
          </cell>
          <cell r="FH85">
            <v>7.6923076923076925</v>
          </cell>
        </row>
        <row r="86">
          <cell r="A86">
            <v>38260</v>
          </cell>
          <cell r="B86">
            <v>26</v>
          </cell>
          <cell r="C86">
            <v>1008</v>
          </cell>
          <cell r="D86">
            <v>2.5793650793650791</v>
          </cell>
          <cell r="I86">
            <v>1</v>
          </cell>
          <cell r="J86">
            <v>36</v>
          </cell>
          <cell r="K86">
            <v>2.7777777777777777</v>
          </cell>
          <cell r="M86">
            <v>2</v>
          </cell>
          <cell r="N86">
            <v>57</v>
          </cell>
          <cell r="O86">
            <v>3.5087719298245612</v>
          </cell>
          <cell r="Q86">
            <v>1</v>
          </cell>
          <cell r="R86">
            <v>43</v>
          </cell>
          <cell r="S86">
            <v>2.3255813953488373</v>
          </cell>
          <cell r="U86">
            <v>1</v>
          </cell>
          <cell r="V86">
            <v>55</v>
          </cell>
          <cell r="W86">
            <v>1.8181818181818181</v>
          </cell>
          <cell r="Y86">
            <v>1</v>
          </cell>
          <cell r="Z86">
            <v>95</v>
          </cell>
          <cell r="AA86">
            <v>1.0526315789473684</v>
          </cell>
          <cell r="AD86">
            <v>44</v>
          </cell>
          <cell r="AE86">
            <v>0</v>
          </cell>
          <cell r="AG86">
            <v>2</v>
          </cell>
          <cell r="AH86">
            <v>58</v>
          </cell>
          <cell r="AI86">
            <v>3.4482758620689653</v>
          </cell>
          <cell r="AL86">
            <v>39</v>
          </cell>
          <cell r="AM86">
            <v>0</v>
          </cell>
          <cell r="AO86">
            <v>1</v>
          </cell>
          <cell r="AP86">
            <v>72</v>
          </cell>
          <cell r="AQ86">
            <v>1.3888888888888888</v>
          </cell>
          <cell r="AS86">
            <v>1</v>
          </cell>
          <cell r="AT86">
            <v>51</v>
          </cell>
          <cell r="AU86">
            <v>1.9607843137254901</v>
          </cell>
          <cell r="AW86">
            <v>8</v>
          </cell>
          <cell r="AX86">
            <v>115</v>
          </cell>
          <cell r="AY86">
            <v>6.9565217391304346</v>
          </cell>
          <cell r="BA86">
            <v>3</v>
          </cell>
          <cell r="BB86">
            <v>73</v>
          </cell>
          <cell r="BC86">
            <v>4.10958904109589</v>
          </cell>
          <cell r="BE86">
            <v>1</v>
          </cell>
          <cell r="BF86">
            <v>56</v>
          </cell>
          <cell r="BG86">
            <v>1.7857142857142856</v>
          </cell>
          <cell r="BJ86">
            <v>41</v>
          </cell>
          <cell r="BK86">
            <v>0</v>
          </cell>
          <cell r="BN86">
            <v>28</v>
          </cell>
          <cell r="BO86">
            <v>0</v>
          </cell>
          <cell r="BQ86">
            <v>3</v>
          </cell>
          <cell r="BR86">
            <v>50</v>
          </cell>
          <cell r="BS86">
            <v>6</v>
          </cell>
          <cell r="BU86">
            <v>1</v>
          </cell>
          <cell r="BV86">
            <v>31</v>
          </cell>
          <cell r="BW86">
            <v>3.225806451612903</v>
          </cell>
          <cell r="BZ86">
            <v>64</v>
          </cell>
          <cell r="CA86">
            <v>0</v>
          </cell>
          <cell r="CC86">
            <v>1</v>
          </cell>
          <cell r="CD86">
            <v>95</v>
          </cell>
          <cell r="CE86">
            <v>1.0526315789473684</v>
          </cell>
          <cell r="CG86">
            <v>37864</v>
          </cell>
          <cell r="CH86">
            <v>154</v>
          </cell>
          <cell r="CI86">
            <v>1002</v>
          </cell>
          <cell r="CJ86">
            <v>15.369261477045907</v>
          </cell>
          <cell r="CL86">
            <v>7</v>
          </cell>
          <cell r="CM86">
            <v>36</v>
          </cell>
          <cell r="CN86">
            <v>19.444444444444446</v>
          </cell>
          <cell r="CP86">
            <v>17</v>
          </cell>
          <cell r="CQ86">
            <v>57</v>
          </cell>
          <cell r="CR86">
            <v>29.824561403508774</v>
          </cell>
          <cell r="CT86">
            <v>6</v>
          </cell>
          <cell r="CU86">
            <v>41</v>
          </cell>
          <cell r="CV86">
            <v>14.634146341463415</v>
          </cell>
          <cell r="CX86">
            <v>13</v>
          </cell>
          <cell r="CY86">
            <v>53</v>
          </cell>
          <cell r="CZ86">
            <v>24.528301886792455</v>
          </cell>
          <cell r="DB86">
            <v>6</v>
          </cell>
          <cell r="DC86">
            <v>95</v>
          </cell>
          <cell r="DD86">
            <v>6.3157894736842106</v>
          </cell>
          <cell r="DF86">
            <v>3</v>
          </cell>
          <cell r="DG86">
            <v>44</v>
          </cell>
          <cell r="DH86">
            <v>6.8181818181818183</v>
          </cell>
          <cell r="DJ86">
            <v>7</v>
          </cell>
          <cell r="DK86">
            <v>56</v>
          </cell>
          <cell r="DL86">
            <v>12.5</v>
          </cell>
          <cell r="DN86">
            <v>2</v>
          </cell>
          <cell r="DO86">
            <v>39</v>
          </cell>
          <cell r="DP86">
            <v>5.1282051282051277</v>
          </cell>
          <cell r="DR86">
            <v>3</v>
          </cell>
          <cell r="DS86">
            <v>72</v>
          </cell>
          <cell r="DT86">
            <v>4.1666666666666661</v>
          </cell>
          <cell r="DV86">
            <v>6</v>
          </cell>
          <cell r="DW86">
            <v>52</v>
          </cell>
          <cell r="DX86">
            <v>11.538461538461538</v>
          </cell>
          <cell r="DZ86">
            <v>25</v>
          </cell>
          <cell r="EA86">
            <v>114</v>
          </cell>
          <cell r="EB86">
            <v>21.929824561403507</v>
          </cell>
          <cell r="ED86">
            <v>11</v>
          </cell>
          <cell r="EE86">
            <v>74</v>
          </cell>
          <cell r="EF86">
            <v>14.864864864864863</v>
          </cell>
          <cell r="EH86">
            <v>6</v>
          </cell>
          <cell r="EI86">
            <v>56</v>
          </cell>
          <cell r="EJ86">
            <v>10.714285714285714</v>
          </cell>
          <cell r="EL86">
            <v>2</v>
          </cell>
          <cell r="EM86">
            <v>42</v>
          </cell>
          <cell r="EN86">
            <v>4.7619047619047619</v>
          </cell>
          <cell r="EP86">
            <v>4</v>
          </cell>
          <cell r="EQ86">
            <v>27</v>
          </cell>
          <cell r="ER86">
            <v>14.814814814814817</v>
          </cell>
          <cell r="ET86">
            <v>11</v>
          </cell>
          <cell r="EU86">
            <v>49</v>
          </cell>
          <cell r="EV86">
            <v>22.448979591836736</v>
          </cell>
          <cell r="EX86">
            <v>20</v>
          </cell>
          <cell r="EY86">
            <v>31</v>
          </cell>
          <cell r="EZ86">
            <v>64.516129032258064</v>
          </cell>
          <cell r="FB86">
            <v>5</v>
          </cell>
          <cell r="FC86">
            <v>64</v>
          </cell>
          <cell r="FD86">
            <v>7.8125</v>
          </cell>
          <cell r="FF86">
            <v>6</v>
          </cell>
          <cell r="FG86">
            <v>95</v>
          </cell>
          <cell r="FH86">
            <v>6.3157894736842106</v>
          </cell>
        </row>
        <row r="87">
          <cell r="A87">
            <v>38291</v>
          </cell>
          <cell r="B87">
            <v>27</v>
          </cell>
          <cell r="C87">
            <v>1011</v>
          </cell>
          <cell r="D87">
            <v>2.6706231454005933</v>
          </cell>
          <cell r="I87">
            <v>1</v>
          </cell>
          <cell r="J87">
            <v>36</v>
          </cell>
          <cell r="K87">
            <v>2.7777777777777777</v>
          </cell>
          <cell r="M87">
            <v>2</v>
          </cell>
          <cell r="N87">
            <v>58</v>
          </cell>
          <cell r="O87">
            <v>3.4482758620689653</v>
          </cell>
          <cell r="Q87">
            <v>1</v>
          </cell>
          <cell r="R87">
            <v>44</v>
          </cell>
          <cell r="S87">
            <v>2.2727272727272729</v>
          </cell>
          <cell r="U87">
            <v>2</v>
          </cell>
          <cell r="V87">
            <v>53</v>
          </cell>
          <cell r="W87">
            <v>3.7735849056603774</v>
          </cell>
          <cell r="Y87">
            <v>1</v>
          </cell>
          <cell r="Z87">
            <v>94</v>
          </cell>
          <cell r="AA87">
            <v>1.0638297872340425</v>
          </cell>
          <cell r="AD87">
            <v>42</v>
          </cell>
          <cell r="AE87">
            <v>0</v>
          </cell>
          <cell r="AG87">
            <v>2</v>
          </cell>
          <cell r="AH87">
            <v>57</v>
          </cell>
          <cell r="AI87">
            <v>3.5087719298245612</v>
          </cell>
          <cell r="AL87">
            <v>37</v>
          </cell>
          <cell r="AM87">
            <v>0</v>
          </cell>
          <cell r="AO87">
            <v>1</v>
          </cell>
          <cell r="AP87">
            <v>74</v>
          </cell>
          <cell r="AQ87">
            <v>1.3513513513513513</v>
          </cell>
          <cell r="AS87">
            <v>1</v>
          </cell>
          <cell r="AT87">
            <v>51</v>
          </cell>
          <cell r="AU87">
            <v>1.9607843137254901</v>
          </cell>
          <cell r="AW87">
            <v>8</v>
          </cell>
          <cell r="AX87">
            <v>121</v>
          </cell>
          <cell r="AY87">
            <v>6.6115702479338845</v>
          </cell>
          <cell r="BA87">
            <v>2</v>
          </cell>
          <cell r="BB87">
            <v>75</v>
          </cell>
          <cell r="BC87">
            <v>2.666666666666667</v>
          </cell>
          <cell r="BE87">
            <v>1</v>
          </cell>
          <cell r="BF87">
            <v>56</v>
          </cell>
          <cell r="BG87">
            <v>1.7857142857142856</v>
          </cell>
          <cell r="BJ87">
            <v>42</v>
          </cell>
          <cell r="BK87">
            <v>0</v>
          </cell>
          <cell r="BN87">
            <v>28</v>
          </cell>
          <cell r="BO87">
            <v>0</v>
          </cell>
          <cell r="BQ87">
            <v>3</v>
          </cell>
          <cell r="BR87">
            <v>50</v>
          </cell>
          <cell r="BS87">
            <v>6</v>
          </cell>
          <cell r="BU87">
            <v>2</v>
          </cell>
          <cell r="BV87">
            <v>30</v>
          </cell>
          <cell r="BW87">
            <v>6.666666666666667</v>
          </cell>
          <cell r="BZ87">
            <v>63</v>
          </cell>
          <cell r="CA87">
            <v>0</v>
          </cell>
          <cell r="CC87">
            <v>1</v>
          </cell>
          <cell r="CD87">
            <v>94</v>
          </cell>
          <cell r="CE87">
            <v>1.0638297872340425</v>
          </cell>
          <cell r="CG87">
            <v>37894</v>
          </cell>
          <cell r="CH87">
            <v>156</v>
          </cell>
          <cell r="CI87">
            <v>1008</v>
          </cell>
          <cell r="CJ87">
            <v>15.476190476190476</v>
          </cell>
          <cell r="CL87">
            <v>7</v>
          </cell>
          <cell r="CM87">
            <v>36</v>
          </cell>
          <cell r="CN87">
            <v>19.444444444444446</v>
          </cell>
          <cell r="CP87">
            <v>16</v>
          </cell>
          <cell r="CQ87">
            <v>57</v>
          </cell>
          <cell r="CR87">
            <v>28.070175438596493</v>
          </cell>
          <cell r="CT87">
            <v>6</v>
          </cell>
          <cell r="CU87">
            <v>43</v>
          </cell>
          <cell r="CV87">
            <v>13.953488372093023</v>
          </cell>
          <cell r="CX87">
            <v>12</v>
          </cell>
          <cell r="CY87">
            <v>55</v>
          </cell>
          <cell r="CZ87">
            <v>21.818181818181817</v>
          </cell>
          <cell r="DB87">
            <v>7</v>
          </cell>
          <cell r="DC87">
            <v>95</v>
          </cell>
          <cell r="DD87">
            <v>7.3684210526315788</v>
          </cell>
          <cell r="DF87">
            <v>3</v>
          </cell>
          <cell r="DG87">
            <v>44</v>
          </cell>
          <cell r="DH87">
            <v>6.8181818181818183</v>
          </cell>
          <cell r="DJ87">
            <v>8</v>
          </cell>
          <cell r="DK87">
            <v>58</v>
          </cell>
          <cell r="DL87">
            <v>13.793103448275863</v>
          </cell>
          <cell r="DN87">
            <v>2</v>
          </cell>
          <cell r="DO87">
            <v>39</v>
          </cell>
          <cell r="DP87">
            <v>5.1282051282051277</v>
          </cell>
          <cell r="DR87">
            <v>3</v>
          </cell>
          <cell r="DS87">
            <v>72</v>
          </cell>
          <cell r="DT87">
            <v>4.1666666666666661</v>
          </cell>
          <cell r="DV87">
            <v>8</v>
          </cell>
          <cell r="DW87">
            <v>51</v>
          </cell>
          <cell r="DX87">
            <v>15.686274509803923</v>
          </cell>
          <cell r="DZ87">
            <v>28</v>
          </cell>
          <cell r="EA87">
            <v>115</v>
          </cell>
          <cell r="EB87">
            <v>24.347826086956523</v>
          </cell>
          <cell r="ED87">
            <v>10</v>
          </cell>
          <cell r="EE87">
            <v>73</v>
          </cell>
          <cell r="EF87">
            <v>13.698630136986301</v>
          </cell>
          <cell r="EH87">
            <v>6</v>
          </cell>
          <cell r="EI87">
            <v>56</v>
          </cell>
          <cell r="EJ87">
            <v>10.714285714285714</v>
          </cell>
          <cell r="EL87">
            <v>2</v>
          </cell>
          <cell r="EM87">
            <v>41</v>
          </cell>
          <cell r="EN87">
            <v>4.8780487804878048</v>
          </cell>
          <cell r="EP87">
            <v>2</v>
          </cell>
          <cell r="EQ87">
            <v>28</v>
          </cell>
          <cell r="ER87">
            <v>7.1428571428571432</v>
          </cell>
          <cell r="ET87">
            <v>10</v>
          </cell>
          <cell r="EU87">
            <v>50</v>
          </cell>
          <cell r="EV87">
            <v>20</v>
          </cell>
          <cell r="EX87">
            <v>20</v>
          </cell>
          <cell r="EY87">
            <v>31</v>
          </cell>
          <cell r="EZ87">
            <v>64.516129032258064</v>
          </cell>
          <cell r="FB87">
            <v>6</v>
          </cell>
          <cell r="FC87">
            <v>64</v>
          </cell>
          <cell r="FD87">
            <v>9.375</v>
          </cell>
          <cell r="FF87">
            <v>7</v>
          </cell>
          <cell r="FG87">
            <v>95</v>
          </cell>
          <cell r="FH87">
            <v>7.3684210526315779</v>
          </cell>
        </row>
        <row r="88">
          <cell r="A88">
            <v>38321</v>
          </cell>
          <cell r="B88">
            <v>27</v>
          </cell>
          <cell r="C88">
            <v>1020</v>
          </cell>
          <cell r="D88">
            <v>2.6470588235294117</v>
          </cell>
          <cell r="I88">
            <v>1</v>
          </cell>
          <cell r="J88">
            <v>37</v>
          </cell>
          <cell r="K88">
            <v>2.7027027027027026</v>
          </cell>
          <cell r="M88">
            <v>2</v>
          </cell>
          <cell r="N88">
            <v>59</v>
          </cell>
          <cell r="O88">
            <v>3.3898305084745761</v>
          </cell>
          <cell r="Q88">
            <v>1</v>
          </cell>
          <cell r="R88">
            <v>45</v>
          </cell>
          <cell r="S88">
            <v>2.2222222222222223</v>
          </cell>
          <cell r="U88">
            <v>2</v>
          </cell>
          <cell r="V88">
            <v>53</v>
          </cell>
          <cell r="W88">
            <v>3.7735849056603774</v>
          </cell>
          <cell r="Y88">
            <v>1</v>
          </cell>
          <cell r="Z88">
            <v>94</v>
          </cell>
          <cell r="AA88">
            <v>1.0638297872340425</v>
          </cell>
          <cell r="AD88">
            <v>39</v>
          </cell>
          <cell r="AE88">
            <v>0</v>
          </cell>
          <cell r="AG88">
            <v>2</v>
          </cell>
          <cell r="AH88">
            <v>58</v>
          </cell>
          <cell r="AI88">
            <v>3.4482758620689653</v>
          </cell>
          <cell r="AK88">
            <v>2</v>
          </cell>
          <cell r="AL88">
            <v>39</v>
          </cell>
          <cell r="AM88">
            <v>5.1282051282051277</v>
          </cell>
          <cell r="AO88">
            <v>1</v>
          </cell>
          <cell r="AP88">
            <v>74</v>
          </cell>
          <cell r="AQ88">
            <v>1.3513513513513513</v>
          </cell>
          <cell r="AS88">
            <v>1</v>
          </cell>
          <cell r="AT88">
            <v>53</v>
          </cell>
          <cell r="AU88">
            <v>1.8867924528301887</v>
          </cell>
          <cell r="AW88">
            <v>8</v>
          </cell>
          <cell r="AX88">
            <v>122</v>
          </cell>
          <cell r="AY88">
            <v>6.557377049180328</v>
          </cell>
          <cell r="BA88">
            <v>2</v>
          </cell>
          <cell r="BB88">
            <v>78</v>
          </cell>
          <cell r="BC88">
            <v>2.5641025641025639</v>
          </cell>
          <cell r="BE88">
            <v>1</v>
          </cell>
          <cell r="BF88">
            <v>55</v>
          </cell>
          <cell r="BG88">
            <v>1.8181818181818181</v>
          </cell>
          <cell r="BJ88">
            <v>40</v>
          </cell>
          <cell r="BK88">
            <v>0</v>
          </cell>
          <cell r="BN88">
            <v>30</v>
          </cell>
          <cell r="BO88">
            <v>0</v>
          </cell>
          <cell r="BQ88">
            <v>1</v>
          </cell>
          <cell r="BR88">
            <v>49</v>
          </cell>
          <cell r="BS88">
            <v>2.0408163265306123</v>
          </cell>
          <cell r="BU88">
            <v>2</v>
          </cell>
          <cell r="BV88">
            <v>31</v>
          </cell>
          <cell r="BW88">
            <v>6.4516129032258061</v>
          </cell>
          <cell r="BZ88">
            <v>64</v>
          </cell>
          <cell r="CA88">
            <v>0</v>
          </cell>
          <cell r="CC88">
            <v>1</v>
          </cell>
          <cell r="CD88">
            <v>94</v>
          </cell>
          <cell r="CE88">
            <v>1.0638297872340425</v>
          </cell>
          <cell r="CG88">
            <v>37925</v>
          </cell>
          <cell r="CH88">
            <v>137</v>
          </cell>
          <cell r="CI88">
            <v>1011</v>
          </cell>
          <cell r="CJ88">
            <v>13.550939663699307</v>
          </cell>
          <cell r="CL88">
            <v>5</v>
          </cell>
          <cell r="CM88">
            <v>36</v>
          </cell>
          <cell r="CN88">
            <v>13.888888888888889</v>
          </cell>
          <cell r="CP88">
            <v>14</v>
          </cell>
          <cell r="CQ88">
            <v>58</v>
          </cell>
          <cell r="CR88">
            <v>24.137931034482758</v>
          </cell>
          <cell r="CT88">
            <v>5</v>
          </cell>
          <cell r="CU88">
            <v>44</v>
          </cell>
          <cell r="CV88">
            <v>11.363636363636363</v>
          </cell>
          <cell r="CX88">
            <v>11</v>
          </cell>
          <cell r="CY88">
            <v>53</v>
          </cell>
          <cell r="CZ88">
            <v>20.754716981132077</v>
          </cell>
          <cell r="DB88">
            <v>6</v>
          </cell>
          <cell r="DC88">
            <v>94</v>
          </cell>
          <cell r="DD88">
            <v>6.3829787234042552</v>
          </cell>
          <cell r="DF88">
            <v>1</v>
          </cell>
          <cell r="DG88">
            <v>42</v>
          </cell>
          <cell r="DH88">
            <v>2.3809523809523809</v>
          </cell>
          <cell r="DJ88">
            <v>8</v>
          </cell>
          <cell r="DK88">
            <v>57</v>
          </cell>
          <cell r="DL88">
            <v>14.035087719298247</v>
          </cell>
          <cell r="DN88">
            <v>2</v>
          </cell>
          <cell r="DO88">
            <v>37</v>
          </cell>
          <cell r="DP88">
            <v>5.4054054054054053</v>
          </cell>
          <cell r="DR88">
            <v>2</v>
          </cell>
          <cell r="DS88">
            <v>74</v>
          </cell>
          <cell r="DT88">
            <v>2.7027027027027026</v>
          </cell>
          <cell r="DV88">
            <v>7</v>
          </cell>
          <cell r="DW88">
            <v>51</v>
          </cell>
          <cell r="DX88">
            <v>13.725490196078432</v>
          </cell>
          <cell r="DZ88">
            <v>27</v>
          </cell>
          <cell r="EA88">
            <v>121</v>
          </cell>
          <cell r="EB88">
            <v>22.314049586776861</v>
          </cell>
          <cell r="ED88">
            <v>11</v>
          </cell>
          <cell r="EE88">
            <v>75</v>
          </cell>
          <cell r="EF88">
            <v>14.666666666666666</v>
          </cell>
          <cell r="EH88">
            <v>5</v>
          </cell>
          <cell r="EI88">
            <v>56</v>
          </cell>
          <cell r="EJ88">
            <v>8.9285714285714288</v>
          </cell>
          <cell r="EL88">
            <v>2</v>
          </cell>
          <cell r="EM88">
            <v>42</v>
          </cell>
          <cell r="EN88">
            <v>4.7619047619047619</v>
          </cell>
          <cell r="EP88">
            <v>2</v>
          </cell>
          <cell r="EQ88">
            <v>28</v>
          </cell>
          <cell r="ER88">
            <v>7.1428571428571432</v>
          </cell>
          <cell r="ET88">
            <v>9</v>
          </cell>
          <cell r="EU88">
            <v>50</v>
          </cell>
          <cell r="EV88">
            <v>18</v>
          </cell>
          <cell r="EX88">
            <v>17</v>
          </cell>
          <cell r="EY88">
            <v>30</v>
          </cell>
          <cell r="EZ88">
            <v>56.666666666666671</v>
          </cell>
          <cell r="FB88">
            <v>3</v>
          </cell>
          <cell r="FC88">
            <v>63</v>
          </cell>
          <cell r="FD88">
            <v>4.7619047619047619</v>
          </cell>
          <cell r="FF88">
            <v>6</v>
          </cell>
          <cell r="FG88">
            <v>94</v>
          </cell>
          <cell r="FH88">
            <v>6.3829787234042552</v>
          </cell>
        </row>
        <row r="89">
          <cell r="A89">
            <v>38352</v>
          </cell>
          <cell r="B89">
            <v>25</v>
          </cell>
          <cell r="C89">
            <v>1034</v>
          </cell>
          <cell r="D89">
            <v>2.4177949709864603</v>
          </cell>
          <cell r="I89">
            <v>2</v>
          </cell>
          <cell r="J89">
            <v>39</v>
          </cell>
          <cell r="K89">
            <v>5.1282051282051277</v>
          </cell>
          <cell r="M89">
            <v>2</v>
          </cell>
          <cell r="N89">
            <v>60</v>
          </cell>
          <cell r="O89">
            <v>3.3333333333333335</v>
          </cell>
          <cell r="Q89">
            <v>1</v>
          </cell>
          <cell r="R89">
            <v>44</v>
          </cell>
          <cell r="S89">
            <v>2.2727272727272729</v>
          </cell>
          <cell r="U89">
            <v>2</v>
          </cell>
          <cell r="V89">
            <v>55</v>
          </cell>
          <cell r="W89">
            <v>3.6363636363636362</v>
          </cell>
          <cell r="Y89">
            <v>1</v>
          </cell>
          <cell r="Z89">
            <v>93</v>
          </cell>
          <cell r="AA89">
            <v>1.0752688172043012</v>
          </cell>
          <cell r="AD89">
            <v>40</v>
          </cell>
          <cell r="AE89">
            <v>0</v>
          </cell>
          <cell r="AG89">
            <v>1</v>
          </cell>
          <cell r="AH89">
            <v>56</v>
          </cell>
          <cell r="AI89">
            <v>1.7857142857142856</v>
          </cell>
          <cell r="AK89">
            <v>2</v>
          </cell>
          <cell r="AL89">
            <v>40</v>
          </cell>
          <cell r="AM89">
            <v>5</v>
          </cell>
          <cell r="AO89">
            <v>1</v>
          </cell>
          <cell r="AP89">
            <v>75</v>
          </cell>
          <cell r="AQ89">
            <v>1.3333333333333335</v>
          </cell>
          <cell r="AS89">
            <v>1</v>
          </cell>
          <cell r="AT89">
            <v>52</v>
          </cell>
          <cell r="AU89">
            <v>1.9230769230769231</v>
          </cell>
          <cell r="AW89">
            <v>5</v>
          </cell>
          <cell r="AX89">
            <v>126</v>
          </cell>
          <cell r="AY89">
            <v>3.9682539682539679</v>
          </cell>
          <cell r="BA89">
            <v>2</v>
          </cell>
          <cell r="BB89">
            <v>78</v>
          </cell>
          <cell r="BC89">
            <v>2.5641025641025639</v>
          </cell>
          <cell r="BE89">
            <v>1</v>
          </cell>
          <cell r="BF89">
            <v>55</v>
          </cell>
          <cell r="BG89">
            <v>1.8181818181818181</v>
          </cell>
          <cell r="BJ89">
            <v>41</v>
          </cell>
          <cell r="BK89">
            <v>0</v>
          </cell>
          <cell r="BN89">
            <v>31</v>
          </cell>
          <cell r="BO89">
            <v>0</v>
          </cell>
          <cell r="BQ89">
            <v>2</v>
          </cell>
          <cell r="BR89">
            <v>47</v>
          </cell>
          <cell r="BS89">
            <v>4.2553191489361701</v>
          </cell>
          <cell r="BU89">
            <v>2</v>
          </cell>
          <cell r="BV89">
            <v>31</v>
          </cell>
          <cell r="BW89">
            <v>6.4516129032258061</v>
          </cell>
          <cell r="BZ89">
            <v>72</v>
          </cell>
          <cell r="CA89">
            <v>0</v>
          </cell>
          <cell r="CC89">
            <v>1</v>
          </cell>
          <cell r="CD89">
            <v>93</v>
          </cell>
          <cell r="CE89">
            <v>1.0752688172043012</v>
          </cell>
          <cell r="CG89">
            <v>37955</v>
          </cell>
          <cell r="CH89">
            <v>125</v>
          </cell>
          <cell r="CI89">
            <v>1020</v>
          </cell>
          <cell r="CJ89">
            <v>12.254901960784313</v>
          </cell>
          <cell r="CL89">
            <v>5</v>
          </cell>
          <cell r="CM89">
            <v>37</v>
          </cell>
          <cell r="CN89">
            <v>13.513513513513514</v>
          </cell>
          <cell r="CP89">
            <v>13</v>
          </cell>
          <cell r="CQ89">
            <v>59</v>
          </cell>
          <cell r="CR89">
            <v>22.033898305084744</v>
          </cell>
          <cell r="CT89">
            <v>5</v>
          </cell>
          <cell r="CU89">
            <v>45</v>
          </cell>
          <cell r="CV89">
            <v>11.111111111111111</v>
          </cell>
          <cell r="CX89">
            <v>10</v>
          </cell>
          <cell r="CY89">
            <v>53</v>
          </cell>
          <cell r="CZ89">
            <v>18.867924528301888</v>
          </cell>
          <cell r="DB89">
            <v>4</v>
          </cell>
          <cell r="DC89">
            <v>94</v>
          </cell>
          <cell r="DD89">
            <v>4.2553191489361701</v>
          </cell>
          <cell r="DF89">
            <v>2</v>
          </cell>
          <cell r="DG89">
            <v>39</v>
          </cell>
          <cell r="DH89">
            <v>5.1282051282051277</v>
          </cell>
          <cell r="DJ89">
            <v>6</v>
          </cell>
          <cell r="DK89">
            <v>58</v>
          </cell>
          <cell r="DL89">
            <v>10.344827586206897</v>
          </cell>
          <cell r="DN89">
            <v>1</v>
          </cell>
          <cell r="DO89">
            <v>39</v>
          </cell>
          <cell r="DP89">
            <v>2.5641025641025639</v>
          </cell>
          <cell r="DR89">
            <v>1</v>
          </cell>
          <cell r="DS89">
            <v>74</v>
          </cell>
          <cell r="DT89">
            <v>1.3513513513513513</v>
          </cell>
          <cell r="DV89">
            <v>8</v>
          </cell>
          <cell r="DW89">
            <v>53</v>
          </cell>
          <cell r="DX89">
            <v>15.09433962264151</v>
          </cell>
          <cell r="DZ89">
            <v>26</v>
          </cell>
          <cell r="EA89">
            <v>122</v>
          </cell>
          <cell r="EB89">
            <v>21.311475409836063</v>
          </cell>
          <cell r="ED89">
            <v>10</v>
          </cell>
          <cell r="EE89">
            <v>78</v>
          </cell>
          <cell r="EF89">
            <v>12.820512820512821</v>
          </cell>
          <cell r="EH89">
            <v>5</v>
          </cell>
          <cell r="EI89">
            <v>55</v>
          </cell>
          <cell r="EJ89">
            <v>9.0909090909090917</v>
          </cell>
          <cell r="EL89">
            <v>2</v>
          </cell>
          <cell r="EM89">
            <v>40</v>
          </cell>
          <cell r="EN89">
            <v>5</v>
          </cell>
          <cell r="EP89">
            <v>2</v>
          </cell>
          <cell r="EQ89">
            <v>30</v>
          </cell>
          <cell r="ER89">
            <v>6.6666666666666661</v>
          </cell>
          <cell r="ET89">
            <v>5</v>
          </cell>
          <cell r="EU89">
            <v>49</v>
          </cell>
          <cell r="EV89">
            <v>10.204081632653061</v>
          </cell>
          <cell r="EX89">
            <v>17</v>
          </cell>
          <cell r="EY89">
            <v>31</v>
          </cell>
          <cell r="EZ89">
            <v>54.838709677419352</v>
          </cell>
          <cell r="FB89">
            <v>3</v>
          </cell>
          <cell r="FC89">
            <v>64</v>
          </cell>
          <cell r="FD89">
            <v>4.6875</v>
          </cell>
          <cell r="FF89">
            <v>4</v>
          </cell>
          <cell r="FG89">
            <v>94</v>
          </cell>
          <cell r="FH89">
            <v>4.2553191489361701</v>
          </cell>
        </row>
        <row r="90">
          <cell r="A90">
            <v>38383</v>
          </cell>
          <cell r="B90">
            <v>24</v>
          </cell>
          <cell r="C90">
            <v>1036</v>
          </cell>
          <cell r="D90">
            <v>2.3166023166023164</v>
          </cell>
          <cell r="I90">
            <v>2</v>
          </cell>
          <cell r="J90">
            <v>39</v>
          </cell>
          <cell r="K90">
            <v>5.1282051282051277</v>
          </cell>
          <cell r="M90">
            <v>2</v>
          </cell>
          <cell r="N90">
            <v>62</v>
          </cell>
          <cell r="O90">
            <v>3.225806451612903</v>
          </cell>
          <cell r="Q90">
            <v>1</v>
          </cell>
          <cell r="R90">
            <v>44</v>
          </cell>
          <cell r="S90">
            <v>2.2727272727272729</v>
          </cell>
          <cell r="U90">
            <v>2</v>
          </cell>
          <cell r="V90">
            <v>52</v>
          </cell>
          <cell r="W90">
            <v>3.8461538461538463</v>
          </cell>
          <cell r="Y90">
            <v>1</v>
          </cell>
          <cell r="Z90">
            <v>95</v>
          </cell>
          <cell r="AA90">
            <v>1.0526315789473684</v>
          </cell>
          <cell r="AD90">
            <v>37</v>
          </cell>
          <cell r="AE90">
            <v>0</v>
          </cell>
          <cell r="AG90">
            <v>1</v>
          </cell>
          <cell r="AH90">
            <v>57</v>
          </cell>
          <cell r="AI90">
            <v>1.7543859649122806</v>
          </cell>
          <cell r="AK90">
            <v>2</v>
          </cell>
          <cell r="AL90">
            <v>41</v>
          </cell>
          <cell r="AM90">
            <v>4.8780487804878048</v>
          </cell>
          <cell r="AO90">
            <v>1</v>
          </cell>
          <cell r="AP90">
            <v>75</v>
          </cell>
          <cell r="AQ90">
            <v>1.3333333333333335</v>
          </cell>
          <cell r="AS90">
            <v>1</v>
          </cell>
          <cell r="AT90">
            <v>52</v>
          </cell>
          <cell r="AU90">
            <v>1.9230769230769231</v>
          </cell>
          <cell r="AW90">
            <v>5</v>
          </cell>
          <cell r="AX90">
            <v>127</v>
          </cell>
          <cell r="AY90">
            <v>3.9370078740157481</v>
          </cell>
          <cell r="BA90">
            <v>2</v>
          </cell>
          <cell r="BB90">
            <v>79</v>
          </cell>
          <cell r="BC90">
            <v>2.5316455696202533</v>
          </cell>
          <cell r="BE90">
            <v>1</v>
          </cell>
          <cell r="BF90">
            <v>52</v>
          </cell>
          <cell r="BG90">
            <v>1.9230769230769231</v>
          </cell>
          <cell r="BJ90">
            <v>42</v>
          </cell>
          <cell r="BK90">
            <v>0</v>
          </cell>
          <cell r="BN90">
            <v>32</v>
          </cell>
          <cell r="BO90">
            <v>0</v>
          </cell>
          <cell r="BQ90">
            <v>1</v>
          </cell>
          <cell r="BR90">
            <v>49</v>
          </cell>
          <cell r="BS90">
            <v>2.0408163265306123</v>
          </cell>
          <cell r="BU90">
            <v>2</v>
          </cell>
          <cell r="BV90">
            <v>30</v>
          </cell>
          <cell r="BW90">
            <v>6.666666666666667</v>
          </cell>
          <cell r="BZ90">
            <v>71</v>
          </cell>
          <cell r="CA90">
            <v>0</v>
          </cell>
          <cell r="CC90">
            <v>1</v>
          </cell>
          <cell r="CD90">
            <v>95</v>
          </cell>
          <cell r="CE90">
            <v>1.0526315789473684</v>
          </cell>
          <cell r="CG90">
            <v>37986</v>
          </cell>
          <cell r="CH90">
            <v>116</v>
          </cell>
          <cell r="CI90">
            <v>1034</v>
          </cell>
          <cell r="CJ90">
            <v>11.218568665377177</v>
          </cell>
          <cell r="CL90">
            <v>5</v>
          </cell>
          <cell r="CM90">
            <v>39</v>
          </cell>
          <cell r="CN90">
            <v>12.820512820512821</v>
          </cell>
          <cell r="CP90">
            <v>12</v>
          </cell>
          <cell r="CQ90">
            <v>60</v>
          </cell>
          <cell r="CR90">
            <v>20</v>
          </cell>
          <cell r="CT90">
            <v>4</v>
          </cell>
          <cell r="CU90">
            <v>44</v>
          </cell>
          <cell r="CV90">
            <v>9.0909090909090917</v>
          </cell>
          <cell r="CX90">
            <v>11</v>
          </cell>
          <cell r="CY90">
            <v>55</v>
          </cell>
          <cell r="CZ90">
            <v>20</v>
          </cell>
          <cell r="DB90">
            <v>6</v>
          </cell>
          <cell r="DC90">
            <v>93</v>
          </cell>
          <cell r="DD90">
            <v>6.4516129032258061</v>
          </cell>
          <cell r="DF90">
            <v>1</v>
          </cell>
          <cell r="DG90">
            <v>40</v>
          </cell>
          <cell r="DH90">
            <v>2.5</v>
          </cell>
          <cell r="DJ90">
            <v>3</v>
          </cell>
          <cell r="DK90">
            <v>56</v>
          </cell>
          <cell r="DL90">
            <v>5.3571428571428568</v>
          </cell>
          <cell r="DN90">
            <v>1</v>
          </cell>
          <cell r="DO90">
            <v>40</v>
          </cell>
          <cell r="DP90">
            <v>2.5</v>
          </cell>
          <cell r="DR90">
            <v>1</v>
          </cell>
          <cell r="DS90">
            <v>75</v>
          </cell>
          <cell r="DT90">
            <v>1.3333333333333333</v>
          </cell>
          <cell r="DV90">
            <v>9</v>
          </cell>
          <cell r="DW90">
            <v>52</v>
          </cell>
          <cell r="DX90">
            <v>17.307692307692307</v>
          </cell>
          <cell r="DZ90">
            <v>20</v>
          </cell>
          <cell r="EA90">
            <v>126</v>
          </cell>
          <cell r="EB90">
            <v>15.873015873015872</v>
          </cell>
          <cell r="ED90">
            <v>10</v>
          </cell>
          <cell r="EE90">
            <v>78</v>
          </cell>
          <cell r="EF90">
            <v>12.820512820512821</v>
          </cell>
          <cell r="EH90">
            <v>5</v>
          </cell>
          <cell r="EI90">
            <v>55</v>
          </cell>
          <cell r="EJ90">
            <v>9.0909090909090917</v>
          </cell>
          <cell r="EL90">
            <v>2</v>
          </cell>
          <cell r="EM90">
            <v>41</v>
          </cell>
          <cell r="EN90">
            <v>4.8780487804878048</v>
          </cell>
          <cell r="EP90">
            <v>1</v>
          </cell>
          <cell r="EQ90">
            <v>31</v>
          </cell>
          <cell r="ER90">
            <v>3.225806451612903</v>
          </cell>
          <cell r="ET90">
            <v>5</v>
          </cell>
          <cell r="EU90">
            <v>47</v>
          </cell>
          <cell r="EV90">
            <v>10.638297872340425</v>
          </cell>
          <cell r="EX90">
            <v>17</v>
          </cell>
          <cell r="EY90">
            <v>31</v>
          </cell>
          <cell r="EZ90">
            <v>54.838709677419352</v>
          </cell>
          <cell r="FB90">
            <v>3</v>
          </cell>
          <cell r="FC90">
            <v>72</v>
          </cell>
          <cell r="FD90">
            <v>4.1666666666666661</v>
          </cell>
          <cell r="FF90">
            <v>6</v>
          </cell>
          <cell r="FG90">
            <v>93</v>
          </cell>
          <cell r="FH90">
            <v>6.4516129032258061</v>
          </cell>
        </row>
        <row r="91">
          <cell r="A91">
            <v>38411</v>
          </cell>
          <cell r="B91">
            <v>25</v>
          </cell>
          <cell r="C91">
            <v>1053</v>
          </cell>
          <cell r="D91">
            <v>2.3741690408357075</v>
          </cell>
          <cell r="I91">
            <v>4</v>
          </cell>
          <cell r="J91">
            <v>37</v>
          </cell>
          <cell r="K91">
            <v>10.810810810810811</v>
          </cell>
          <cell r="M91">
            <v>1</v>
          </cell>
          <cell r="N91">
            <v>63</v>
          </cell>
          <cell r="O91">
            <v>1.5873015873015872</v>
          </cell>
          <cell r="Q91">
            <v>1</v>
          </cell>
          <cell r="R91">
            <v>44</v>
          </cell>
          <cell r="S91">
            <v>2.2727272727272729</v>
          </cell>
          <cell r="U91">
            <v>2</v>
          </cell>
          <cell r="V91">
            <v>51</v>
          </cell>
          <cell r="W91">
            <v>3.9215686274509802</v>
          </cell>
          <cell r="Y91">
            <v>1</v>
          </cell>
          <cell r="Z91">
            <v>95</v>
          </cell>
          <cell r="AA91">
            <v>1.0526315789473684</v>
          </cell>
          <cell r="AD91">
            <v>37</v>
          </cell>
          <cell r="AE91">
            <v>0</v>
          </cell>
          <cell r="AG91">
            <v>2</v>
          </cell>
          <cell r="AH91">
            <v>58</v>
          </cell>
          <cell r="AI91">
            <v>3.4482758620689653</v>
          </cell>
          <cell r="AK91">
            <v>2</v>
          </cell>
          <cell r="AL91">
            <v>41</v>
          </cell>
          <cell r="AM91">
            <v>4.8780487804878048</v>
          </cell>
          <cell r="AO91">
            <v>1</v>
          </cell>
          <cell r="AP91">
            <v>75</v>
          </cell>
          <cell r="AQ91">
            <v>1.3333333333333335</v>
          </cell>
          <cell r="AS91">
            <v>1</v>
          </cell>
          <cell r="AT91">
            <v>53</v>
          </cell>
          <cell r="AU91">
            <v>1.8867924528301887</v>
          </cell>
          <cell r="AW91">
            <v>5</v>
          </cell>
          <cell r="AX91">
            <v>128</v>
          </cell>
          <cell r="AY91">
            <v>3.90625</v>
          </cell>
          <cell r="BA91">
            <v>2</v>
          </cell>
          <cell r="BB91">
            <v>81</v>
          </cell>
          <cell r="BC91">
            <v>2.4691358024691357</v>
          </cell>
          <cell r="BE91">
            <v>1</v>
          </cell>
          <cell r="BF91">
            <v>56</v>
          </cell>
          <cell r="BG91">
            <v>1.7857142857142856</v>
          </cell>
          <cell r="BJ91">
            <v>46</v>
          </cell>
          <cell r="BK91">
            <v>0</v>
          </cell>
          <cell r="BN91">
            <v>31</v>
          </cell>
          <cell r="BO91">
            <v>0</v>
          </cell>
          <cell r="BQ91">
            <v>1</v>
          </cell>
          <cell r="BR91">
            <v>52</v>
          </cell>
          <cell r="BS91">
            <v>1.9230769230769231</v>
          </cell>
          <cell r="BU91">
            <v>1</v>
          </cell>
          <cell r="BV91">
            <v>31</v>
          </cell>
          <cell r="BW91">
            <v>3.225806451612903</v>
          </cell>
          <cell r="BZ91">
            <v>74</v>
          </cell>
          <cell r="CA91">
            <v>0</v>
          </cell>
          <cell r="CC91">
            <v>1</v>
          </cell>
          <cell r="CD91">
            <v>95</v>
          </cell>
          <cell r="CE91">
            <v>1.0526315789473684</v>
          </cell>
          <cell r="CG91">
            <v>38017</v>
          </cell>
          <cell r="CH91">
            <v>96</v>
          </cell>
          <cell r="CI91">
            <v>1036</v>
          </cell>
          <cell r="CJ91">
            <v>9.2664092664092674</v>
          </cell>
          <cell r="CL91">
            <v>5</v>
          </cell>
          <cell r="CM91">
            <v>39</v>
          </cell>
          <cell r="CN91">
            <v>12.820512820512821</v>
          </cell>
          <cell r="CP91">
            <v>12</v>
          </cell>
          <cell r="CQ91">
            <v>62</v>
          </cell>
          <cell r="CR91">
            <v>19.35483870967742</v>
          </cell>
          <cell r="CT91">
            <v>4</v>
          </cell>
          <cell r="CU91">
            <v>44</v>
          </cell>
          <cell r="CV91">
            <v>9.0909090909090917</v>
          </cell>
          <cell r="CX91">
            <v>10</v>
          </cell>
          <cell r="CY91">
            <v>52</v>
          </cell>
          <cell r="CZ91">
            <v>19.230769230769234</v>
          </cell>
          <cell r="DB91">
            <v>4</v>
          </cell>
          <cell r="DC91">
            <v>95</v>
          </cell>
          <cell r="DD91">
            <v>4.2105263157894735</v>
          </cell>
          <cell r="DF91">
            <v>1</v>
          </cell>
          <cell r="DG91">
            <v>37</v>
          </cell>
          <cell r="DH91">
            <v>2.7027027027027026</v>
          </cell>
          <cell r="DJ91">
            <v>2</v>
          </cell>
          <cell r="DK91">
            <v>57</v>
          </cell>
          <cell r="DL91">
            <v>3.5087719298245617</v>
          </cell>
          <cell r="DN91">
            <v>1</v>
          </cell>
          <cell r="DO91">
            <v>41</v>
          </cell>
          <cell r="DP91">
            <v>2.4390243902439024</v>
          </cell>
          <cell r="DR91">
            <v>1</v>
          </cell>
          <cell r="DS91">
            <v>75</v>
          </cell>
          <cell r="DT91">
            <v>1.3333333333333333</v>
          </cell>
          <cell r="DV91">
            <v>8</v>
          </cell>
          <cell r="DW91">
            <v>52</v>
          </cell>
          <cell r="DX91">
            <v>15.384615384615385</v>
          </cell>
          <cell r="DZ91">
            <v>17</v>
          </cell>
          <cell r="EA91">
            <v>127</v>
          </cell>
          <cell r="EB91">
            <v>13.385826771653544</v>
          </cell>
          <cell r="ED91">
            <v>6</v>
          </cell>
          <cell r="EE91">
            <v>79</v>
          </cell>
          <cell r="EF91">
            <v>7.59493670886076</v>
          </cell>
          <cell r="EH91">
            <v>3</v>
          </cell>
          <cell r="EI91">
            <v>52</v>
          </cell>
          <cell r="EJ91">
            <v>5.7692307692307692</v>
          </cell>
          <cell r="EL91">
            <v>2</v>
          </cell>
          <cell r="EM91">
            <v>42</v>
          </cell>
          <cell r="EN91">
            <v>4.7619047619047619</v>
          </cell>
          <cell r="EP91">
            <v>1</v>
          </cell>
          <cell r="EQ91">
            <v>32</v>
          </cell>
          <cell r="ER91">
            <v>3.125</v>
          </cell>
          <cell r="ET91">
            <v>3</v>
          </cell>
          <cell r="EU91">
            <v>49</v>
          </cell>
          <cell r="EV91">
            <v>6.1224489795918364</v>
          </cell>
          <cell r="EX91">
            <v>14</v>
          </cell>
          <cell r="EY91">
            <v>30</v>
          </cell>
          <cell r="EZ91">
            <v>46.666666666666671</v>
          </cell>
          <cell r="FB91">
            <v>2</v>
          </cell>
          <cell r="FC91">
            <v>71</v>
          </cell>
          <cell r="FD91">
            <v>2.816901408450704</v>
          </cell>
          <cell r="FF91">
            <v>4</v>
          </cell>
          <cell r="FG91">
            <v>95</v>
          </cell>
          <cell r="FH91">
            <v>4.2105263157894735</v>
          </cell>
        </row>
        <row r="92">
          <cell r="A92">
            <v>38442</v>
          </cell>
          <cell r="B92">
            <v>23</v>
          </cell>
          <cell r="C92">
            <v>1053</v>
          </cell>
          <cell r="D92">
            <v>2.184235517568851</v>
          </cell>
          <cell r="I92">
            <v>4</v>
          </cell>
          <cell r="J92">
            <v>35</v>
          </cell>
          <cell r="K92">
            <v>11.428571428571429</v>
          </cell>
          <cell r="M92">
            <v>1</v>
          </cell>
          <cell r="N92">
            <v>65</v>
          </cell>
          <cell r="O92">
            <v>1.5384615384615385</v>
          </cell>
          <cell r="Q92">
            <v>1</v>
          </cell>
          <cell r="R92">
            <v>41</v>
          </cell>
          <cell r="S92">
            <v>2.4390243902439024</v>
          </cell>
          <cell r="U92">
            <v>1</v>
          </cell>
          <cell r="V92">
            <v>51</v>
          </cell>
          <cell r="W92">
            <v>1.9607843137254901</v>
          </cell>
          <cell r="Y92">
            <v>1</v>
          </cell>
          <cell r="Z92">
            <v>92</v>
          </cell>
          <cell r="AA92">
            <v>1.0869565217391304</v>
          </cell>
          <cell r="AD92">
            <v>38</v>
          </cell>
          <cell r="AE92">
            <v>0</v>
          </cell>
          <cell r="AG92">
            <v>2</v>
          </cell>
          <cell r="AH92">
            <v>61</v>
          </cell>
          <cell r="AI92">
            <v>3.278688524590164</v>
          </cell>
          <cell r="AK92">
            <v>2</v>
          </cell>
          <cell r="AL92">
            <v>41</v>
          </cell>
          <cell r="AM92">
            <v>4.8780487804878048</v>
          </cell>
          <cell r="AO92">
            <v>1</v>
          </cell>
          <cell r="AP92">
            <v>74</v>
          </cell>
          <cell r="AQ92">
            <v>1.3513513513513513</v>
          </cell>
          <cell r="AS92">
            <v>1</v>
          </cell>
          <cell r="AT92">
            <v>55</v>
          </cell>
          <cell r="AU92">
            <v>1.8181818181818181</v>
          </cell>
          <cell r="AW92">
            <v>4</v>
          </cell>
          <cell r="AX92">
            <v>127</v>
          </cell>
          <cell r="AY92">
            <v>3.1496062992125982</v>
          </cell>
          <cell r="BA92">
            <v>2</v>
          </cell>
          <cell r="BB92">
            <v>81</v>
          </cell>
          <cell r="BC92">
            <v>2.4691358024691357</v>
          </cell>
          <cell r="BE92">
            <v>1</v>
          </cell>
          <cell r="BF92">
            <v>58</v>
          </cell>
          <cell r="BG92">
            <v>1.7241379310344827</v>
          </cell>
          <cell r="BJ92">
            <v>45</v>
          </cell>
          <cell r="BK92">
            <v>0</v>
          </cell>
          <cell r="BN92">
            <v>32</v>
          </cell>
          <cell r="BO92">
            <v>0</v>
          </cell>
          <cell r="BQ92">
            <v>1</v>
          </cell>
          <cell r="BR92">
            <v>53</v>
          </cell>
          <cell r="BS92">
            <v>1.8867924528301887</v>
          </cell>
          <cell r="BU92">
            <v>1</v>
          </cell>
          <cell r="BV92">
            <v>30</v>
          </cell>
          <cell r="BW92">
            <v>3.3333333333333335</v>
          </cell>
          <cell r="BZ92">
            <v>75</v>
          </cell>
          <cell r="CA92">
            <v>0</v>
          </cell>
          <cell r="CC92">
            <v>1</v>
          </cell>
          <cell r="CD92">
            <v>92</v>
          </cell>
          <cell r="CE92">
            <v>1.0869565217391304</v>
          </cell>
          <cell r="CG92">
            <v>38046</v>
          </cell>
          <cell r="CH92">
            <v>105</v>
          </cell>
          <cell r="CI92">
            <v>1053</v>
          </cell>
          <cell r="CJ92">
            <v>9.9715099715099704</v>
          </cell>
          <cell r="CL92">
            <v>5</v>
          </cell>
          <cell r="CM92">
            <v>37</v>
          </cell>
          <cell r="CN92">
            <v>13.513513513513514</v>
          </cell>
          <cell r="CP92">
            <v>11</v>
          </cell>
          <cell r="CQ92">
            <v>63</v>
          </cell>
          <cell r="CR92">
            <v>17.460317460317459</v>
          </cell>
          <cell r="CT92">
            <v>6</v>
          </cell>
          <cell r="CU92">
            <v>44</v>
          </cell>
          <cell r="CV92">
            <v>13.636363636363637</v>
          </cell>
          <cell r="CX92">
            <v>9</v>
          </cell>
          <cell r="CY92">
            <v>51</v>
          </cell>
          <cell r="CZ92">
            <v>17.647058823529409</v>
          </cell>
          <cell r="DB92">
            <v>3</v>
          </cell>
          <cell r="DC92">
            <v>95</v>
          </cell>
          <cell r="DD92">
            <v>3.1578947368421053</v>
          </cell>
          <cell r="DF92">
            <v>1</v>
          </cell>
          <cell r="DG92">
            <v>37</v>
          </cell>
          <cell r="DH92">
            <v>2.7027027027027026</v>
          </cell>
          <cell r="DJ92">
            <v>4</v>
          </cell>
          <cell r="DK92">
            <v>58</v>
          </cell>
          <cell r="DL92">
            <v>6.8965517241379315</v>
          </cell>
          <cell r="DN92">
            <v>1</v>
          </cell>
          <cell r="DO92">
            <v>41</v>
          </cell>
          <cell r="DP92">
            <v>2.4390243902439024</v>
          </cell>
          <cell r="DS92">
            <v>75</v>
          </cell>
          <cell r="DV92">
            <v>8</v>
          </cell>
          <cell r="DW92">
            <v>53</v>
          </cell>
          <cell r="DX92">
            <v>15.09433962264151</v>
          </cell>
          <cell r="DZ92">
            <v>22</v>
          </cell>
          <cell r="EA92">
            <v>128</v>
          </cell>
          <cell r="EB92">
            <v>17.1875</v>
          </cell>
          <cell r="ED92">
            <v>8</v>
          </cell>
          <cell r="EE92">
            <v>81</v>
          </cell>
          <cell r="EF92">
            <v>9.8765432098765444</v>
          </cell>
          <cell r="EH92">
            <v>3</v>
          </cell>
          <cell r="EI92">
            <v>56</v>
          </cell>
          <cell r="EJ92">
            <v>5.3571428571428568</v>
          </cell>
          <cell r="EL92">
            <v>1</v>
          </cell>
          <cell r="EM92">
            <v>46</v>
          </cell>
          <cell r="EN92">
            <v>2.1739130434782608</v>
          </cell>
          <cell r="EP92">
            <v>1</v>
          </cell>
          <cell r="EQ92">
            <v>31</v>
          </cell>
          <cell r="ER92">
            <v>3.225806451612903</v>
          </cell>
          <cell r="ET92">
            <v>3</v>
          </cell>
          <cell r="EU92">
            <v>52</v>
          </cell>
          <cell r="EV92">
            <v>5.7692307692307692</v>
          </cell>
          <cell r="EX92">
            <v>17</v>
          </cell>
          <cell r="EY92">
            <v>31</v>
          </cell>
          <cell r="EZ92">
            <v>54.838709677419352</v>
          </cell>
          <cell r="FB92">
            <v>2</v>
          </cell>
          <cell r="FC92">
            <v>74</v>
          </cell>
          <cell r="FD92">
            <v>2.7027027027027026</v>
          </cell>
          <cell r="FF92">
            <v>3</v>
          </cell>
          <cell r="FG92">
            <v>95</v>
          </cell>
          <cell r="FH92">
            <v>3.1578947368421053</v>
          </cell>
        </row>
        <row r="93">
          <cell r="A93">
            <v>38472</v>
          </cell>
          <cell r="B93">
            <v>21</v>
          </cell>
          <cell r="C93">
            <v>1061</v>
          </cell>
          <cell r="D93">
            <v>1.9792648444863337</v>
          </cell>
          <cell r="I93">
            <v>6</v>
          </cell>
          <cell r="J93">
            <v>37</v>
          </cell>
          <cell r="K93">
            <v>16.216216216216218</v>
          </cell>
          <cell r="N93">
            <v>64</v>
          </cell>
          <cell r="O93">
            <v>0</v>
          </cell>
          <cell r="Q93">
            <v>1</v>
          </cell>
          <cell r="R93">
            <v>44</v>
          </cell>
          <cell r="S93">
            <v>2.2727272727272729</v>
          </cell>
          <cell r="U93">
            <v>1</v>
          </cell>
          <cell r="V93">
            <v>51</v>
          </cell>
          <cell r="W93">
            <v>1.9607843137254901</v>
          </cell>
          <cell r="Y93">
            <v>1</v>
          </cell>
          <cell r="Z93">
            <v>95</v>
          </cell>
          <cell r="AA93">
            <v>1.0526315789473684</v>
          </cell>
          <cell r="AD93">
            <v>36</v>
          </cell>
          <cell r="AE93">
            <v>0</v>
          </cell>
          <cell r="AG93">
            <v>1</v>
          </cell>
          <cell r="AH93">
            <v>57</v>
          </cell>
          <cell r="AI93">
            <v>1.7543859649122806</v>
          </cell>
          <cell r="AK93">
            <v>2</v>
          </cell>
          <cell r="AL93">
            <v>41</v>
          </cell>
          <cell r="AM93">
            <v>4.8780487804878048</v>
          </cell>
          <cell r="AP93">
            <v>77</v>
          </cell>
          <cell r="AQ93">
            <v>0</v>
          </cell>
          <cell r="AS93">
            <v>1</v>
          </cell>
          <cell r="AT93">
            <v>55</v>
          </cell>
          <cell r="AU93">
            <v>1.8181818181818181</v>
          </cell>
          <cell r="AW93">
            <v>3</v>
          </cell>
          <cell r="AX93">
            <v>125</v>
          </cell>
          <cell r="AY93">
            <v>2.4</v>
          </cell>
          <cell r="BA93">
            <v>2</v>
          </cell>
          <cell r="BB93">
            <v>84</v>
          </cell>
          <cell r="BC93">
            <v>2.3809523809523809</v>
          </cell>
          <cell r="BE93">
            <v>1</v>
          </cell>
          <cell r="BF93">
            <v>56</v>
          </cell>
          <cell r="BG93">
            <v>1.7857142857142856</v>
          </cell>
          <cell r="BJ93">
            <v>45</v>
          </cell>
          <cell r="BK93">
            <v>0</v>
          </cell>
          <cell r="BN93">
            <v>32</v>
          </cell>
          <cell r="BO93">
            <v>0</v>
          </cell>
          <cell r="BQ93">
            <v>1</v>
          </cell>
          <cell r="BR93">
            <v>58</v>
          </cell>
          <cell r="BS93">
            <v>1.7241379310344827</v>
          </cell>
          <cell r="BU93">
            <v>1</v>
          </cell>
          <cell r="BV93">
            <v>30</v>
          </cell>
          <cell r="BW93">
            <v>3.3333333333333335</v>
          </cell>
          <cell r="BZ93">
            <v>74</v>
          </cell>
          <cell r="CA93">
            <v>0</v>
          </cell>
          <cell r="CC93">
            <v>1</v>
          </cell>
          <cell r="CD93">
            <v>95</v>
          </cell>
          <cell r="CE93">
            <v>1.0526315789473684</v>
          </cell>
          <cell r="CG93">
            <v>38077</v>
          </cell>
          <cell r="CH93">
            <v>103</v>
          </cell>
          <cell r="CI93">
            <v>1053</v>
          </cell>
          <cell r="CJ93">
            <v>9.7815764482431149</v>
          </cell>
          <cell r="CL93">
            <v>5</v>
          </cell>
          <cell r="CM93">
            <v>35</v>
          </cell>
          <cell r="CN93">
            <v>14.285714285714286</v>
          </cell>
          <cell r="CP93">
            <v>10</v>
          </cell>
          <cell r="CQ93">
            <v>65</v>
          </cell>
          <cell r="CR93">
            <v>15.384615384615385</v>
          </cell>
          <cell r="CT93">
            <v>5</v>
          </cell>
          <cell r="CU93">
            <v>41</v>
          </cell>
          <cell r="CV93">
            <v>12.195121951219512</v>
          </cell>
          <cell r="CX93">
            <v>11</v>
          </cell>
          <cell r="CY93">
            <v>51</v>
          </cell>
          <cell r="CZ93">
            <v>21.568627450980394</v>
          </cell>
          <cell r="DB93">
            <v>2</v>
          </cell>
          <cell r="DC93">
            <v>92</v>
          </cell>
          <cell r="DD93">
            <v>2.1739130434782608</v>
          </cell>
          <cell r="DG93">
            <v>38</v>
          </cell>
          <cell r="DJ93">
            <v>4</v>
          </cell>
          <cell r="DK93">
            <v>61</v>
          </cell>
          <cell r="DL93">
            <v>6.557377049180328</v>
          </cell>
          <cell r="DN93">
            <v>1</v>
          </cell>
          <cell r="DO93">
            <v>41</v>
          </cell>
          <cell r="DP93">
            <v>2.4390243902439024</v>
          </cell>
          <cell r="DR93">
            <v>1</v>
          </cell>
          <cell r="DS93">
            <v>74</v>
          </cell>
          <cell r="DT93">
            <v>1.3513513513513513</v>
          </cell>
          <cell r="DV93">
            <v>8</v>
          </cell>
          <cell r="DW93">
            <v>55</v>
          </cell>
          <cell r="DX93">
            <v>14.545454545454543</v>
          </cell>
          <cell r="DZ93">
            <v>20</v>
          </cell>
          <cell r="EA93">
            <v>127</v>
          </cell>
          <cell r="EB93">
            <v>15.748031496062993</v>
          </cell>
          <cell r="ED93">
            <v>7</v>
          </cell>
          <cell r="EE93">
            <v>81</v>
          </cell>
          <cell r="EF93">
            <v>8.6419753086419764</v>
          </cell>
          <cell r="EH93">
            <v>3</v>
          </cell>
          <cell r="EI93">
            <v>58</v>
          </cell>
          <cell r="EJ93">
            <v>5.1724137931034484</v>
          </cell>
          <cell r="EL93">
            <v>1</v>
          </cell>
          <cell r="EM93">
            <v>45</v>
          </cell>
          <cell r="EN93">
            <v>2.2222222222222223</v>
          </cell>
          <cell r="EP93">
            <v>1</v>
          </cell>
          <cell r="EQ93">
            <v>32</v>
          </cell>
          <cell r="ER93">
            <v>3.125</v>
          </cell>
          <cell r="ET93">
            <v>4</v>
          </cell>
          <cell r="EU93">
            <v>53</v>
          </cell>
          <cell r="EV93">
            <v>7.5471698113207548</v>
          </cell>
          <cell r="EX93">
            <v>18</v>
          </cell>
          <cell r="EY93">
            <v>30</v>
          </cell>
          <cell r="EZ93">
            <v>60</v>
          </cell>
          <cell r="FB93">
            <v>2</v>
          </cell>
          <cell r="FC93">
            <v>75</v>
          </cell>
          <cell r="FD93">
            <v>2.666666666666667</v>
          </cell>
          <cell r="FF93">
            <v>2</v>
          </cell>
          <cell r="FG93">
            <v>92</v>
          </cell>
          <cell r="FH93">
            <v>2.1739130434782608</v>
          </cell>
        </row>
        <row r="94">
          <cell r="A94">
            <v>38503</v>
          </cell>
          <cell r="B94">
            <v>20</v>
          </cell>
          <cell r="C94">
            <v>1068</v>
          </cell>
          <cell r="D94">
            <v>1.8726591760299627</v>
          </cell>
          <cell r="I94">
            <v>7</v>
          </cell>
          <cell r="J94">
            <v>37</v>
          </cell>
          <cell r="K94">
            <v>18.918918918918919</v>
          </cell>
          <cell r="N94">
            <v>65</v>
          </cell>
          <cell r="O94">
            <v>0</v>
          </cell>
          <cell r="Q94">
            <v>1</v>
          </cell>
          <cell r="R94">
            <v>45</v>
          </cell>
          <cell r="S94">
            <v>2.2222222222222223</v>
          </cell>
          <cell r="U94">
            <v>1</v>
          </cell>
          <cell r="V94">
            <v>51</v>
          </cell>
          <cell r="W94">
            <v>1.9607843137254901</v>
          </cell>
          <cell r="Z94">
            <v>94</v>
          </cell>
          <cell r="AA94">
            <v>0</v>
          </cell>
          <cell r="AD94">
            <v>39</v>
          </cell>
          <cell r="AE94">
            <v>0</v>
          </cell>
          <cell r="AG94">
            <v>1</v>
          </cell>
          <cell r="AH94">
            <v>57</v>
          </cell>
          <cell r="AI94">
            <v>1.7543859649122806</v>
          </cell>
          <cell r="AK94">
            <v>2</v>
          </cell>
          <cell r="AL94">
            <v>43</v>
          </cell>
          <cell r="AM94">
            <v>4.6511627906976747</v>
          </cell>
          <cell r="AP94">
            <v>77</v>
          </cell>
          <cell r="AQ94">
            <v>0</v>
          </cell>
          <cell r="AT94">
            <v>52</v>
          </cell>
          <cell r="AU94">
            <v>0</v>
          </cell>
          <cell r="AW94">
            <v>3</v>
          </cell>
          <cell r="AX94">
            <v>125</v>
          </cell>
          <cell r="AY94">
            <v>2.4</v>
          </cell>
          <cell r="BA94">
            <v>2</v>
          </cell>
          <cell r="BB94">
            <v>85</v>
          </cell>
          <cell r="BC94">
            <v>2.3529411764705883</v>
          </cell>
          <cell r="BE94">
            <v>1</v>
          </cell>
          <cell r="BF94">
            <v>58</v>
          </cell>
          <cell r="BG94">
            <v>1.7241379310344827</v>
          </cell>
          <cell r="BJ94">
            <v>46</v>
          </cell>
          <cell r="BK94">
            <v>0</v>
          </cell>
          <cell r="BN94">
            <v>32</v>
          </cell>
          <cell r="BO94">
            <v>0</v>
          </cell>
          <cell r="BQ94">
            <v>1</v>
          </cell>
          <cell r="BR94">
            <v>56</v>
          </cell>
          <cell r="BS94">
            <v>1.7857142857142856</v>
          </cell>
          <cell r="BU94">
            <v>1</v>
          </cell>
          <cell r="BV94">
            <v>32</v>
          </cell>
          <cell r="BW94">
            <v>3.125</v>
          </cell>
          <cell r="BZ94">
            <v>74</v>
          </cell>
          <cell r="CA94">
            <v>0</v>
          </cell>
          <cell r="CC94" t="str">
            <v/>
          </cell>
          <cell r="CD94">
            <v>94</v>
          </cell>
          <cell r="CE94">
            <v>0</v>
          </cell>
          <cell r="CG94">
            <v>38107</v>
          </cell>
          <cell r="CH94">
            <v>86</v>
          </cell>
          <cell r="CI94">
            <v>1061</v>
          </cell>
          <cell r="CJ94">
            <v>8.1055607917059369</v>
          </cell>
          <cell r="CL94">
            <v>3</v>
          </cell>
          <cell r="CM94">
            <v>37</v>
          </cell>
          <cell r="CN94">
            <v>8.1081081081081088</v>
          </cell>
          <cell r="CP94">
            <v>9</v>
          </cell>
          <cell r="CQ94">
            <v>64</v>
          </cell>
          <cell r="CR94">
            <v>14.0625</v>
          </cell>
          <cell r="CT94">
            <v>5</v>
          </cell>
          <cell r="CU94">
            <v>44</v>
          </cell>
          <cell r="CV94">
            <v>11.363636363636363</v>
          </cell>
          <cell r="CX94">
            <v>9</v>
          </cell>
          <cell r="CY94">
            <v>51</v>
          </cell>
          <cell r="CZ94">
            <v>17.647058823529409</v>
          </cell>
          <cell r="DB94">
            <v>2</v>
          </cell>
          <cell r="DC94">
            <v>95</v>
          </cell>
          <cell r="DD94">
            <v>2.1052631578947367</v>
          </cell>
          <cell r="DG94">
            <v>36</v>
          </cell>
          <cell r="DJ94">
            <v>3</v>
          </cell>
          <cell r="DK94">
            <v>57</v>
          </cell>
          <cell r="DL94">
            <v>5.2631578947368425</v>
          </cell>
          <cell r="DN94">
            <v>1</v>
          </cell>
          <cell r="DO94">
            <v>41</v>
          </cell>
          <cell r="DP94">
            <v>2.4390243902439024</v>
          </cell>
          <cell r="DS94">
            <v>77</v>
          </cell>
          <cell r="DV94">
            <v>7</v>
          </cell>
          <cell r="DW94">
            <v>55</v>
          </cell>
          <cell r="DX94">
            <v>12.727272727272728</v>
          </cell>
          <cell r="DZ94">
            <v>13</v>
          </cell>
          <cell r="EA94">
            <v>125</v>
          </cell>
          <cell r="EB94">
            <v>10.4</v>
          </cell>
          <cell r="ED94">
            <v>6</v>
          </cell>
          <cell r="EE94">
            <v>84</v>
          </cell>
          <cell r="EF94">
            <v>7.1428571428571432</v>
          </cell>
          <cell r="EH94">
            <v>3</v>
          </cell>
          <cell r="EI94">
            <v>56</v>
          </cell>
          <cell r="EJ94">
            <v>5.3571428571428568</v>
          </cell>
          <cell r="EL94">
            <v>1</v>
          </cell>
          <cell r="EM94">
            <v>45</v>
          </cell>
          <cell r="EN94">
            <v>2.2222222222222223</v>
          </cell>
          <cell r="EP94">
            <v>1</v>
          </cell>
          <cell r="EQ94">
            <v>32</v>
          </cell>
          <cell r="ER94">
            <v>3.125</v>
          </cell>
          <cell r="ET94">
            <v>5</v>
          </cell>
          <cell r="EU94">
            <v>58</v>
          </cell>
          <cell r="EV94">
            <v>8.6206896551724146</v>
          </cell>
          <cell r="EX94">
            <v>16</v>
          </cell>
          <cell r="EY94">
            <v>30</v>
          </cell>
          <cell r="EZ94">
            <v>53.333333333333329</v>
          </cell>
          <cell r="FB94">
            <v>2</v>
          </cell>
          <cell r="FC94">
            <v>74</v>
          </cell>
          <cell r="FD94">
            <v>2.7027027027027026</v>
          </cell>
          <cell r="FF94">
            <v>2</v>
          </cell>
          <cell r="FG94">
            <v>95</v>
          </cell>
          <cell r="FH94">
            <v>2.1052631578947367</v>
          </cell>
        </row>
        <row r="95">
          <cell r="A95">
            <v>38533</v>
          </cell>
          <cell r="B95">
            <v>17</v>
          </cell>
          <cell r="C95">
            <v>1066</v>
          </cell>
          <cell r="D95">
            <v>1.5947467166979361</v>
          </cell>
          <cell r="I95">
            <v>7</v>
          </cell>
          <cell r="J95">
            <v>36</v>
          </cell>
          <cell r="K95">
            <v>19.444444444444446</v>
          </cell>
          <cell r="N95">
            <v>65</v>
          </cell>
          <cell r="O95">
            <v>0</v>
          </cell>
          <cell r="Q95">
            <v>1</v>
          </cell>
          <cell r="R95">
            <v>52</v>
          </cell>
          <cell r="S95">
            <v>1.9230769230769231</v>
          </cell>
          <cell r="U95">
            <v>1</v>
          </cell>
          <cell r="V95">
            <v>54</v>
          </cell>
          <cell r="W95">
            <v>1.8518518518518516</v>
          </cell>
          <cell r="Z95">
            <v>92</v>
          </cell>
          <cell r="AA95">
            <v>0</v>
          </cell>
          <cell r="AD95">
            <v>42</v>
          </cell>
          <cell r="AE95">
            <v>0</v>
          </cell>
          <cell r="AG95">
            <v>1</v>
          </cell>
          <cell r="AH95">
            <v>58</v>
          </cell>
          <cell r="AI95">
            <v>1.7241379310344827</v>
          </cell>
          <cell r="AK95">
            <v>2</v>
          </cell>
          <cell r="AL95">
            <v>43</v>
          </cell>
          <cell r="AM95">
            <v>4.6511627906976747</v>
          </cell>
          <cell r="AP95">
            <v>77</v>
          </cell>
          <cell r="AQ95">
            <v>0</v>
          </cell>
          <cell r="AT95">
            <v>52</v>
          </cell>
          <cell r="AU95">
            <v>0</v>
          </cell>
          <cell r="AW95">
            <v>2</v>
          </cell>
          <cell r="AX95">
            <v>125</v>
          </cell>
          <cell r="AY95">
            <v>1.6</v>
          </cell>
          <cell r="BB95">
            <v>81</v>
          </cell>
          <cell r="BC95">
            <v>0</v>
          </cell>
          <cell r="BE95">
            <v>1</v>
          </cell>
          <cell r="BF95">
            <v>57</v>
          </cell>
          <cell r="BG95">
            <v>1.7543859649122806</v>
          </cell>
          <cell r="BJ95">
            <v>45</v>
          </cell>
          <cell r="BK95">
            <v>0</v>
          </cell>
          <cell r="BN95">
            <v>31</v>
          </cell>
          <cell r="BO95">
            <v>0</v>
          </cell>
          <cell r="BQ95">
            <v>1</v>
          </cell>
          <cell r="BR95">
            <v>54</v>
          </cell>
          <cell r="BS95">
            <v>1.8518518518518516</v>
          </cell>
          <cell r="BU95">
            <v>1</v>
          </cell>
          <cell r="BV95">
            <v>28</v>
          </cell>
          <cell r="BW95">
            <v>3.5714285714285712</v>
          </cell>
          <cell r="BZ95">
            <v>75</v>
          </cell>
          <cell r="CA95">
            <v>0</v>
          </cell>
          <cell r="CC95" t="str">
            <v/>
          </cell>
          <cell r="CD95">
            <v>92</v>
          </cell>
          <cell r="CE95">
            <v>0</v>
          </cell>
          <cell r="CG95">
            <v>38138</v>
          </cell>
          <cell r="CH95">
            <v>87</v>
          </cell>
          <cell r="CI95">
            <v>1068</v>
          </cell>
          <cell r="CJ95">
            <v>8.1460674157303377</v>
          </cell>
          <cell r="CL95">
            <v>5</v>
          </cell>
          <cell r="CM95">
            <v>37</v>
          </cell>
          <cell r="CN95">
            <v>13.513513513513514</v>
          </cell>
          <cell r="CP95">
            <v>8</v>
          </cell>
          <cell r="CQ95">
            <v>65</v>
          </cell>
          <cell r="CR95">
            <v>12.307692307692307</v>
          </cell>
          <cell r="CT95">
            <v>5</v>
          </cell>
          <cell r="CU95">
            <v>45</v>
          </cell>
          <cell r="CV95">
            <v>11.111111111111111</v>
          </cell>
          <cell r="CX95">
            <v>9</v>
          </cell>
          <cell r="CY95">
            <v>51</v>
          </cell>
          <cell r="CZ95">
            <v>17.647058823529409</v>
          </cell>
          <cell r="DB95">
            <v>2</v>
          </cell>
          <cell r="DC95">
            <v>94</v>
          </cell>
          <cell r="DD95">
            <v>2.1276595744680851</v>
          </cell>
          <cell r="DG95">
            <v>39</v>
          </cell>
          <cell r="DJ95">
            <v>2</v>
          </cell>
          <cell r="DK95">
            <v>57</v>
          </cell>
          <cell r="DL95">
            <v>3.5087719298245617</v>
          </cell>
          <cell r="DN95">
            <v>1</v>
          </cell>
          <cell r="DO95">
            <v>43</v>
          </cell>
          <cell r="DP95">
            <v>2.3255813953488373</v>
          </cell>
          <cell r="DR95">
            <v>1</v>
          </cell>
          <cell r="DS95">
            <v>77</v>
          </cell>
          <cell r="DT95">
            <v>1.2987012987012987</v>
          </cell>
          <cell r="DV95">
            <v>7</v>
          </cell>
          <cell r="DW95">
            <v>52</v>
          </cell>
          <cell r="DX95">
            <v>13.461538461538462</v>
          </cell>
          <cell r="DZ95">
            <v>11</v>
          </cell>
          <cell r="EA95">
            <v>125</v>
          </cell>
          <cell r="EB95">
            <v>8.8000000000000007</v>
          </cell>
          <cell r="ED95">
            <v>7</v>
          </cell>
          <cell r="EE95">
            <v>85</v>
          </cell>
          <cell r="EF95">
            <v>8.2352941176470598</v>
          </cell>
          <cell r="EH95">
            <v>3</v>
          </cell>
          <cell r="EI95">
            <v>58</v>
          </cell>
          <cell r="EJ95">
            <v>5.1724137931034484</v>
          </cell>
          <cell r="EL95">
            <v>1</v>
          </cell>
          <cell r="EM95">
            <v>46</v>
          </cell>
          <cell r="EN95">
            <v>2.1739130434782608</v>
          </cell>
          <cell r="EP95">
            <v>1</v>
          </cell>
          <cell r="EQ95">
            <v>32</v>
          </cell>
          <cell r="ER95">
            <v>3.125</v>
          </cell>
          <cell r="ET95">
            <v>3</v>
          </cell>
          <cell r="EU95">
            <v>56</v>
          </cell>
          <cell r="EV95">
            <v>5.3571428571428568</v>
          </cell>
          <cell r="EX95">
            <v>17</v>
          </cell>
          <cell r="EY95">
            <v>32</v>
          </cell>
          <cell r="EZ95">
            <v>53.125</v>
          </cell>
          <cell r="FB95">
            <v>4</v>
          </cell>
          <cell r="FC95">
            <v>74</v>
          </cell>
          <cell r="FD95">
            <v>5.4054054054054053</v>
          </cell>
          <cell r="FF95">
            <v>2</v>
          </cell>
          <cell r="FG95">
            <v>94</v>
          </cell>
          <cell r="FH95">
            <v>2.1276595744680851</v>
          </cell>
        </row>
        <row r="96">
          <cell r="A96">
            <v>38564</v>
          </cell>
          <cell r="B96">
            <v>18</v>
          </cell>
          <cell r="C96">
            <v>1060</v>
          </cell>
          <cell r="D96">
            <v>1.6981132075471699</v>
          </cell>
          <cell r="I96">
            <v>7</v>
          </cell>
          <cell r="J96">
            <v>34</v>
          </cell>
          <cell r="K96">
            <v>20.588235294117645</v>
          </cell>
          <cell r="N96">
            <v>64</v>
          </cell>
          <cell r="O96">
            <v>0</v>
          </cell>
          <cell r="Q96">
            <v>1</v>
          </cell>
          <cell r="R96">
            <v>54</v>
          </cell>
          <cell r="S96">
            <v>1.8518518518518516</v>
          </cell>
          <cell r="U96">
            <v>2</v>
          </cell>
          <cell r="V96">
            <v>52</v>
          </cell>
          <cell r="W96">
            <v>3.8461538461538463</v>
          </cell>
          <cell r="Z96">
            <v>88</v>
          </cell>
          <cell r="AA96">
            <v>0</v>
          </cell>
          <cell r="AD96">
            <v>40</v>
          </cell>
          <cell r="AE96">
            <v>0</v>
          </cell>
          <cell r="AG96">
            <v>1</v>
          </cell>
          <cell r="AH96">
            <v>59</v>
          </cell>
          <cell r="AI96">
            <v>1.6949152542372881</v>
          </cell>
          <cell r="AK96">
            <v>2</v>
          </cell>
          <cell r="AL96">
            <v>41</v>
          </cell>
          <cell r="AM96">
            <v>4.8780487804878048</v>
          </cell>
          <cell r="AP96">
            <v>75</v>
          </cell>
          <cell r="AQ96">
            <v>0</v>
          </cell>
          <cell r="AT96">
            <v>52</v>
          </cell>
          <cell r="AU96">
            <v>0</v>
          </cell>
          <cell r="AW96">
            <v>1</v>
          </cell>
          <cell r="AX96">
            <v>127</v>
          </cell>
          <cell r="AY96">
            <v>0.78740157480314954</v>
          </cell>
          <cell r="BB96">
            <v>79</v>
          </cell>
          <cell r="BC96">
            <v>0</v>
          </cell>
          <cell r="BE96">
            <v>1</v>
          </cell>
          <cell r="BF96">
            <v>55</v>
          </cell>
          <cell r="BG96">
            <v>1.8181818181818181</v>
          </cell>
          <cell r="BJ96">
            <v>45</v>
          </cell>
          <cell r="BK96">
            <v>0</v>
          </cell>
          <cell r="BN96">
            <v>34</v>
          </cell>
          <cell r="BO96">
            <v>0</v>
          </cell>
          <cell r="BQ96">
            <v>1</v>
          </cell>
          <cell r="BR96">
            <v>57</v>
          </cell>
          <cell r="BS96">
            <v>1.7543859649122806</v>
          </cell>
          <cell r="BU96">
            <v>2</v>
          </cell>
          <cell r="BV96">
            <v>29</v>
          </cell>
          <cell r="BW96">
            <v>6.8965517241379306</v>
          </cell>
          <cell r="BZ96">
            <v>75</v>
          </cell>
          <cell r="CA96">
            <v>0</v>
          </cell>
          <cell r="CC96" t="str">
            <v/>
          </cell>
          <cell r="CD96">
            <v>88</v>
          </cell>
          <cell r="CE96">
            <v>0</v>
          </cell>
          <cell r="CG96">
            <v>38168</v>
          </cell>
          <cell r="CH96">
            <v>73</v>
          </cell>
          <cell r="CI96">
            <v>1066</v>
          </cell>
          <cell r="CJ96">
            <v>6.848030018761726</v>
          </cell>
          <cell r="CL96">
            <v>3</v>
          </cell>
          <cell r="CM96">
            <v>36</v>
          </cell>
          <cell r="CN96">
            <v>8.3333333333333321</v>
          </cell>
          <cell r="CP96">
            <v>6</v>
          </cell>
          <cell r="CQ96">
            <v>65</v>
          </cell>
          <cell r="CR96">
            <v>9.2307692307692299</v>
          </cell>
          <cell r="CT96">
            <v>6</v>
          </cell>
          <cell r="CU96">
            <v>52</v>
          </cell>
          <cell r="CV96">
            <v>11.538461538461538</v>
          </cell>
          <cell r="CX96">
            <v>9</v>
          </cell>
          <cell r="CY96">
            <v>54</v>
          </cell>
          <cell r="CZ96">
            <v>16.666666666666664</v>
          </cell>
          <cell r="DC96">
            <v>92</v>
          </cell>
          <cell r="DG96">
            <v>42</v>
          </cell>
          <cell r="DJ96">
            <v>1</v>
          </cell>
          <cell r="DK96">
            <v>58</v>
          </cell>
          <cell r="DL96">
            <v>1.7241379310344829</v>
          </cell>
          <cell r="DN96">
            <v>1</v>
          </cell>
          <cell r="DO96">
            <v>43</v>
          </cell>
          <cell r="DP96">
            <v>2.3255813953488373</v>
          </cell>
          <cell r="DR96">
            <v>1</v>
          </cell>
          <cell r="DS96">
            <v>77</v>
          </cell>
          <cell r="DT96">
            <v>1.2987012987012987</v>
          </cell>
          <cell r="DV96">
            <v>6</v>
          </cell>
          <cell r="DW96">
            <v>52</v>
          </cell>
          <cell r="DX96">
            <v>11.538461538461538</v>
          </cell>
          <cell r="DZ96">
            <v>10</v>
          </cell>
          <cell r="EA96">
            <v>125</v>
          </cell>
          <cell r="EB96">
            <v>8</v>
          </cell>
          <cell r="ED96">
            <v>6</v>
          </cell>
          <cell r="EE96">
            <v>81</v>
          </cell>
          <cell r="EF96">
            <v>7.4074074074074083</v>
          </cell>
          <cell r="EH96">
            <v>3</v>
          </cell>
          <cell r="EI96">
            <v>57</v>
          </cell>
          <cell r="EJ96">
            <v>5.2631578947368425</v>
          </cell>
          <cell r="EM96">
            <v>45</v>
          </cell>
          <cell r="EP96">
            <v>1</v>
          </cell>
          <cell r="EQ96">
            <v>31</v>
          </cell>
          <cell r="ER96">
            <v>3.225806451612903</v>
          </cell>
          <cell r="ET96">
            <v>4</v>
          </cell>
          <cell r="EU96">
            <v>54</v>
          </cell>
          <cell r="EV96">
            <v>7.4074074074074083</v>
          </cell>
          <cell r="EX96">
            <v>13</v>
          </cell>
          <cell r="EY96">
            <v>28</v>
          </cell>
          <cell r="EZ96">
            <v>46.428571428571431</v>
          </cell>
          <cell r="FB96">
            <v>3</v>
          </cell>
          <cell r="FC96">
            <v>75</v>
          </cell>
          <cell r="FD96">
            <v>4</v>
          </cell>
          <cell r="FF96" t="str">
            <v/>
          </cell>
          <cell r="FG96">
            <v>92</v>
          </cell>
          <cell r="FH96">
            <v>0</v>
          </cell>
        </row>
        <row r="97">
          <cell r="A97">
            <v>38595</v>
          </cell>
          <cell r="B97">
            <v>20</v>
          </cell>
          <cell r="C97">
            <v>1065</v>
          </cell>
          <cell r="D97">
            <v>1.8779342723004695</v>
          </cell>
          <cell r="I97">
            <v>6</v>
          </cell>
          <cell r="J97">
            <v>34</v>
          </cell>
          <cell r="K97">
            <v>17.647058823529413</v>
          </cell>
          <cell r="M97">
            <v>1</v>
          </cell>
          <cell r="N97">
            <v>64</v>
          </cell>
          <cell r="O97">
            <v>1.5625</v>
          </cell>
          <cell r="Q97">
            <v>1</v>
          </cell>
          <cell r="R97">
            <v>54</v>
          </cell>
          <cell r="S97">
            <v>1.8518518518518516</v>
          </cell>
          <cell r="U97">
            <v>2</v>
          </cell>
          <cell r="V97">
            <v>52</v>
          </cell>
          <cell r="W97">
            <v>3.8461538461538463</v>
          </cell>
          <cell r="Z97">
            <v>87</v>
          </cell>
          <cell r="AA97">
            <v>0</v>
          </cell>
          <cell r="AD97">
            <v>41</v>
          </cell>
          <cell r="AE97">
            <v>0</v>
          </cell>
          <cell r="AG97">
            <v>1</v>
          </cell>
          <cell r="AH97">
            <v>59</v>
          </cell>
          <cell r="AI97">
            <v>1.6949152542372881</v>
          </cell>
          <cell r="AK97">
            <v>2</v>
          </cell>
          <cell r="AL97">
            <v>41</v>
          </cell>
          <cell r="AM97">
            <v>4.8780487804878048</v>
          </cell>
          <cell r="AP97">
            <v>76</v>
          </cell>
          <cell r="AQ97">
            <v>0</v>
          </cell>
          <cell r="AT97">
            <v>52</v>
          </cell>
          <cell r="AU97">
            <v>0</v>
          </cell>
          <cell r="AW97">
            <v>3</v>
          </cell>
          <cell r="AX97">
            <v>129</v>
          </cell>
          <cell r="AY97">
            <v>2.3255813953488373</v>
          </cell>
          <cell r="BB97">
            <v>79</v>
          </cell>
          <cell r="BC97">
            <v>0</v>
          </cell>
          <cell r="BE97">
            <v>1</v>
          </cell>
          <cell r="BF97">
            <v>56</v>
          </cell>
          <cell r="BG97">
            <v>1.7857142857142856</v>
          </cell>
          <cell r="BJ97">
            <v>46</v>
          </cell>
          <cell r="BK97">
            <v>0</v>
          </cell>
          <cell r="BN97">
            <v>35</v>
          </cell>
          <cell r="BO97">
            <v>0</v>
          </cell>
          <cell r="BQ97">
            <v>1</v>
          </cell>
          <cell r="BR97">
            <v>58</v>
          </cell>
          <cell r="BS97">
            <v>1.7241379310344827</v>
          </cell>
          <cell r="BU97">
            <v>2</v>
          </cell>
          <cell r="BV97">
            <v>29</v>
          </cell>
          <cell r="BW97">
            <v>6.8965517241379306</v>
          </cell>
          <cell r="BZ97">
            <v>73</v>
          </cell>
          <cell r="CA97">
            <v>0</v>
          </cell>
          <cell r="CC97" t="str">
            <v/>
          </cell>
          <cell r="CD97">
            <v>87</v>
          </cell>
          <cell r="CE97">
            <v>0</v>
          </cell>
          <cell r="CG97">
            <v>38199</v>
          </cell>
          <cell r="CH97">
            <v>73</v>
          </cell>
          <cell r="CI97">
            <v>1060</v>
          </cell>
          <cell r="CJ97">
            <v>6.8867924528301891</v>
          </cell>
          <cell r="CL97">
            <v>3</v>
          </cell>
          <cell r="CM97">
            <v>34</v>
          </cell>
          <cell r="CN97">
            <v>8.8235294117647047</v>
          </cell>
          <cell r="CP97">
            <v>6</v>
          </cell>
          <cell r="CQ97">
            <v>64</v>
          </cell>
          <cell r="CR97">
            <v>9.375</v>
          </cell>
          <cell r="CT97">
            <v>5</v>
          </cell>
          <cell r="CU97">
            <v>54</v>
          </cell>
          <cell r="CV97">
            <v>9.2592592592592595</v>
          </cell>
          <cell r="CX97">
            <v>8</v>
          </cell>
          <cell r="CY97">
            <v>52</v>
          </cell>
          <cell r="CZ97">
            <v>15.384615384615385</v>
          </cell>
          <cell r="DC97">
            <v>88</v>
          </cell>
          <cell r="DG97">
            <v>40</v>
          </cell>
          <cell r="DJ97">
            <v>1</v>
          </cell>
          <cell r="DK97">
            <v>59</v>
          </cell>
          <cell r="DL97">
            <v>1.6949152542372881</v>
          </cell>
          <cell r="DN97">
            <v>1</v>
          </cell>
          <cell r="DO97">
            <v>41</v>
          </cell>
          <cell r="DP97">
            <v>2.4390243902439024</v>
          </cell>
          <cell r="DR97">
            <v>1</v>
          </cell>
          <cell r="DS97">
            <v>75</v>
          </cell>
          <cell r="DT97">
            <v>1.3333333333333333</v>
          </cell>
          <cell r="DV97">
            <v>7</v>
          </cell>
          <cell r="DW97">
            <v>52</v>
          </cell>
          <cell r="DX97">
            <v>13.461538461538462</v>
          </cell>
          <cell r="DZ97">
            <v>10</v>
          </cell>
          <cell r="EA97">
            <v>127</v>
          </cell>
          <cell r="EB97">
            <v>7.8740157480314963</v>
          </cell>
          <cell r="ED97">
            <v>5</v>
          </cell>
          <cell r="EE97">
            <v>79</v>
          </cell>
          <cell r="EF97">
            <v>6.3291139240506329</v>
          </cell>
          <cell r="EH97">
            <v>3</v>
          </cell>
          <cell r="EI97">
            <v>55</v>
          </cell>
          <cell r="EJ97">
            <v>5.4545454545454541</v>
          </cell>
          <cell r="EM97">
            <v>45</v>
          </cell>
          <cell r="EP97">
            <v>1</v>
          </cell>
          <cell r="EQ97">
            <v>34</v>
          </cell>
          <cell r="ER97">
            <v>2.9411764705882351</v>
          </cell>
          <cell r="ET97">
            <v>5</v>
          </cell>
          <cell r="EU97">
            <v>57</v>
          </cell>
          <cell r="EV97">
            <v>8.7719298245614024</v>
          </cell>
          <cell r="EX97">
            <v>14</v>
          </cell>
          <cell r="EY97">
            <v>29</v>
          </cell>
          <cell r="EZ97">
            <v>48.275862068965516</v>
          </cell>
          <cell r="FB97">
            <v>3</v>
          </cell>
          <cell r="FC97">
            <v>75</v>
          </cell>
          <cell r="FD97">
            <v>4</v>
          </cell>
          <cell r="FF97" t="str">
            <v/>
          </cell>
          <cell r="FG97">
            <v>88</v>
          </cell>
          <cell r="FH97">
            <v>0</v>
          </cell>
        </row>
        <row r="98">
          <cell r="A98">
            <v>38625</v>
          </cell>
          <cell r="B98">
            <v>23</v>
          </cell>
          <cell r="C98">
            <v>1066</v>
          </cell>
          <cell r="D98">
            <v>2.1575984990619137</v>
          </cell>
          <cell r="I98">
            <v>5</v>
          </cell>
          <cell r="J98">
            <v>34</v>
          </cell>
          <cell r="K98">
            <v>14.705882352941178</v>
          </cell>
          <cell r="M98">
            <v>1</v>
          </cell>
          <cell r="N98">
            <v>65</v>
          </cell>
          <cell r="O98">
            <v>1.5384615384615385</v>
          </cell>
          <cell r="R98">
            <v>53</v>
          </cell>
          <cell r="S98">
            <v>0</v>
          </cell>
          <cell r="U98">
            <v>2</v>
          </cell>
          <cell r="V98">
            <v>54</v>
          </cell>
          <cell r="W98">
            <v>3.7037037037037033</v>
          </cell>
          <cell r="Z98">
            <v>84</v>
          </cell>
          <cell r="AA98">
            <v>0</v>
          </cell>
          <cell r="AD98">
            <v>40</v>
          </cell>
          <cell r="AE98">
            <v>0</v>
          </cell>
          <cell r="AG98">
            <v>1</v>
          </cell>
          <cell r="AH98">
            <v>59</v>
          </cell>
          <cell r="AI98">
            <v>1.6949152542372881</v>
          </cell>
          <cell r="AK98">
            <v>2</v>
          </cell>
          <cell r="AL98">
            <v>41</v>
          </cell>
          <cell r="AM98">
            <v>4.8780487804878048</v>
          </cell>
          <cell r="AP98">
            <v>78</v>
          </cell>
          <cell r="AQ98">
            <v>0</v>
          </cell>
          <cell r="AT98">
            <v>48</v>
          </cell>
          <cell r="AU98">
            <v>0</v>
          </cell>
          <cell r="AW98">
            <v>3</v>
          </cell>
          <cell r="AX98">
            <v>130</v>
          </cell>
          <cell r="AY98">
            <v>2.3076923076923079</v>
          </cell>
          <cell r="BA98">
            <v>1</v>
          </cell>
          <cell r="BB98">
            <v>80</v>
          </cell>
          <cell r="BC98">
            <v>1.25</v>
          </cell>
          <cell r="BE98">
            <v>1</v>
          </cell>
          <cell r="BF98">
            <v>56</v>
          </cell>
          <cell r="BG98">
            <v>1.7857142857142856</v>
          </cell>
          <cell r="BJ98">
            <v>46</v>
          </cell>
          <cell r="BK98">
            <v>0</v>
          </cell>
          <cell r="BN98">
            <v>34</v>
          </cell>
          <cell r="BO98">
            <v>0</v>
          </cell>
          <cell r="BQ98">
            <v>1</v>
          </cell>
          <cell r="BR98">
            <v>60</v>
          </cell>
          <cell r="BS98">
            <v>1.6666666666666667</v>
          </cell>
          <cell r="BU98">
            <v>6</v>
          </cell>
          <cell r="BV98">
            <v>30</v>
          </cell>
          <cell r="BW98">
            <v>20</v>
          </cell>
          <cell r="BZ98">
            <v>74</v>
          </cell>
          <cell r="CA98">
            <v>0</v>
          </cell>
          <cell r="CC98" t="str">
            <v/>
          </cell>
          <cell r="CD98">
            <v>84</v>
          </cell>
          <cell r="CE98">
            <v>0</v>
          </cell>
          <cell r="CG98">
            <v>38230</v>
          </cell>
          <cell r="CH98">
            <v>81</v>
          </cell>
          <cell r="CI98">
            <v>1065</v>
          </cell>
          <cell r="CJ98">
            <v>7.605633802816901</v>
          </cell>
          <cell r="CL98">
            <v>2</v>
          </cell>
          <cell r="CM98">
            <v>34</v>
          </cell>
          <cell r="CN98">
            <v>5.8823529411764701</v>
          </cell>
          <cell r="CP98">
            <v>6</v>
          </cell>
          <cell r="CQ98">
            <v>64</v>
          </cell>
          <cell r="CR98">
            <v>9.375</v>
          </cell>
          <cell r="CT98">
            <v>5</v>
          </cell>
          <cell r="CU98">
            <v>54</v>
          </cell>
          <cell r="CV98">
            <v>9.2592592592592595</v>
          </cell>
          <cell r="CX98">
            <v>8</v>
          </cell>
          <cell r="CY98">
            <v>52</v>
          </cell>
          <cell r="CZ98">
            <v>15.384615384615385</v>
          </cell>
          <cell r="DC98">
            <v>87</v>
          </cell>
          <cell r="DG98">
            <v>41</v>
          </cell>
          <cell r="DJ98">
            <v>3</v>
          </cell>
          <cell r="DK98">
            <v>59</v>
          </cell>
          <cell r="DL98">
            <v>5.0847457627118642</v>
          </cell>
          <cell r="DN98">
            <v>1</v>
          </cell>
          <cell r="DO98">
            <v>41</v>
          </cell>
          <cell r="DP98">
            <v>2.4390243902439024</v>
          </cell>
          <cell r="DR98">
            <v>1</v>
          </cell>
          <cell r="DS98">
            <v>76</v>
          </cell>
          <cell r="DT98">
            <v>1.3157894736842104</v>
          </cell>
          <cell r="DV98">
            <v>6</v>
          </cell>
          <cell r="DW98">
            <v>52</v>
          </cell>
          <cell r="DX98">
            <v>11.538461538461538</v>
          </cell>
          <cell r="DZ98">
            <v>10</v>
          </cell>
          <cell r="EA98">
            <v>129</v>
          </cell>
          <cell r="EB98">
            <v>7.7519379844961245</v>
          </cell>
          <cell r="ED98">
            <v>6</v>
          </cell>
          <cell r="EE98">
            <v>79</v>
          </cell>
          <cell r="EF98">
            <v>7.59493670886076</v>
          </cell>
          <cell r="EH98">
            <v>3</v>
          </cell>
          <cell r="EI98">
            <v>56</v>
          </cell>
          <cell r="EJ98">
            <v>5.3571428571428568</v>
          </cell>
          <cell r="EL98">
            <v>2</v>
          </cell>
          <cell r="EM98">
            <v>46</v>
          </cell>
          <cell r="EN98">
            <v>4.3478260869565215</v>
          </cell>
          <cell r="EP98">
            <v>2</v>
          </cell>
          <cell r="EQ98">
            <v>35</v>
          </cell>
          <cell r="ER98">
            <v>5.7142857142857144</v>
          </cell>
          <cell r="ET98">
            <v>8</v>
          </cell>
          <cell r="EU98">
            <v>58</v>
          </cell>
          <cell r="EV98">
            <v>13.793103448275863</v>
          </cell>
          <cell r="EX98">
            <v>15</v>
          </cell>
          <cell r="EY98">
            <v>29</v>
          </cell>
          <cell r="EZ98">
            <v>51.724137931034484</v>
          </cell>
          <cell r="FB98">
            <v>3</v>
          </cell>
          <cell r="FC98">
            <v>73</v>
          </cell>
          <cell r="FD98">
            <v>4.10958904109589</v>
          </cell>
          <cell r="FF98" t="str">
            <v/>
          </cell>
          <cell r="FG98">
            <v>87</v>
          </cell>
          <cell r="FH98">
            <v>0</v>
          </cell>
        </row>
        <row r="99">
          <cell r="A99">
            <v>38656</v>
          </cell>
          <cell r="B99">
            <v>22</v>
          </cell>
          <cell r="C99">
            <v>1057</v>
          </cell>
          <cell r="D99">
            <v>2.0813623462630089</v>
          </cell>
          <cell r="I99">
            <v>5</v>
          </cell>
          <cell r="J99">
            <v>33</v>
          </cell>
          <cell r="K99">
            <v>15.151515151515152</v>
          </cell>
          <cell r="M99">
            <v>1</v>
          </cell>
          <cell r="N99">
            <v>66</v>
          </cell>
          <cell r="O99">
            <v>1.5151515151515151</v>
          </cell>
          <cell r="R99">
            <v>53</v>
          </cell>
          <cell r="S99">
            <v>0</v>
          </cell>
          <cell r="U99">
            <v>1</v>
          </cell>
          <cell r="V99">
            <v>52</v>
          </cell>
          <cell r="W99">
            <v>1.9230769230769231</v>
          </cell>
          <cell r="Z99">
            <v>82</v>
          </cell>
          <cell r="AA99">
            <v>0</v>
          </cell>
          <cell r="AD99">
            <v>38</v>
          </cell>
          <cell r="AE99">
            <v>0</v>
          </cell>
          <cell r="AG99">
            <v>1</v>
          </cell>
          <cell r="AH99">
            <v>62</v>
          </cell>
          <cell r="AI99">
            <v>1.6129032258064515</v>
          </cell>
          <cell r="AK99">
            <v>2</v>
          </cell>
          <cell r="AL99">
            <v>41</v>
          </cell>
          <cell r="AM99">
            <v>4.8780487804878048</v>
          </cell>
          <cell r="AP99">
            <v>79</v>
          </cell>
          <cell r="AQ99">
            <v>0</v>
          </cell>
          <cell r="AT99">
            <v>47</v>
          </cell>
          <cell r="AU99">
            <v>0</v>
          </cell>
          <cell r="AW99">
            <v>3</v>
          </cell>
          <cell r="AX99">
            <v>129</v>
          </cell>
          <cell r="AY99">
            <v>2.3255813953488373</v>
          </cell>
          <cell r="BA99">
            <v>1</v>
          </cell>
          <cell r="BB99">
            <v>80</v>
          </cell>
          <cell r="BC99">
            <v>1.25</v>
          </cell>
          <cell r="BE99">
            <v>1</v>
          </cell>
          <cell r="BF99">
            <v>54</v>
          </cell>
          <cell r="BG99">
            <v>1.8518518518518516</v>
          </cell>
          <cell r="BJ99">
            <v>46</v>
          </cell>
          <cell r="BK99">
            <v>0</v>
          </cell>
          <cell r="BN99">
            <v>34</v>
          </cell>
          <cell r="BO99">
            <v>0</v>
          </cell>
          <cell r="BQ99">
            <v>1</v>
          </cell>
          <cell r="BR99">
            <v>60</v>
          </cell>
          <cell r="BS99">
            <v>1.6666666666666667</v>
          </cell>
          <cell r="BU99">
            <v>6</v>
          </cell>
          <cell r="BV99">
            <v>28</v>
          </cell>
          <cell r="BW99">
            <v>21.428571428571427</v>
          </cell>
          <cell r="BZ99">
            <v>73</v>
          </cell>
          <cell r="CA99">
            <v>0</v>
          </cell>
          <cell r="CC99" t="str">
            <v/>
          </cell>
          <cell r="CD99">
            <v>82</v>
          </cell>
          <cell r="CE99">
            <v>0</v>
          </cell>
          <cell r="CG99">
            <v>38260</v>
          </cell>
          <cell r="CH99">
            <v>84</v>
          </cell>
          <cell r="CI99">
            <v>1066</v>
          </cell>
          <cell r="CJ99">
            <v>7.879924953095685</v>
          </cell>
          <cell r="CL99">
            <v>7</v>
          </cell>
          <cell r="CM99">
            <v>34</v>
          </cell>
          <cell r="CN99">
            <v>20.588235294117649</v>
          </cell>
          <cell r="CP99">
            <v>6</v>
          </cell>
          <cell r="CQ99">
            <v>65</v>
          </cell>
          <cell r="CR99">
            <v>9.2307692307692299</v>
          </cell>
          <cell r="CT99">
            <v>4</v>
          </cell>
          <cell r="CU99">
            <v>53</v>
          </cell>
          <cell r="CV99">
            <v>7.5471698113207548</v>
          </cell>
          <cell r="CX99">
            <v>8</v>
          </cell>
          <cell r="CY99">
            <v>54</v>
          </cell>
          <cell r="CZ99">
            <v>14.814814814814817</v>
          </cell>
          <cell r="DC99">
            <v>84</v>
          </cell>
          <cell r="DG99">
            <v>40</v>
          </cell>
          <cell r="DJ99">
            <v>3</v>
          </cell>
          <cell r="DK99">
            <v>59</v>
          </cell>
          <cell r="DL99">
            <v>5.0847457627118642</v>
          </cell>
          <cell r="DN99">
            <v>1</v>
          </cell>
          <cell r="DO99">
            <v>41</v>
          </cell>
          <cell r="DP99">
            <v>2.4390243902439024</v>
          </cell>
          <cell r="DR99">
            <v>1</v>
          </cell>
          <cell r="DS99">
            <v>78</v>
          </cell>
          <cell r="DT99">
            <v>1.2820512820512819</v>
          </cell>
          <cell r="DV99">
            <v>4</v>
          </cell>
          <cell r="DW99">
            <v>48</v>
          </cell>
          <cell r="DX99">
            <v>8.3333333333333321</v>
          </cell>
          <cell r="DZ99">
            <v>11</v>
          </cell>
          <cell r="EA99">
            <v>130</v>
          </cell>
          <cell r="EB99">
            <v>8.4615384615384617</v>
          </cell>
          <cell r="ED99">
            <v>6</v>
          </cell>
          <cell r="EE99">
            <v>80</v>
          </cell>
          <cell r="EF99">
            <v>7.5</v>
          </cell>
          <cell r="EH99">
            <v>3</v>
          </cell>
          <cell r="EI99">
            <v>56</v>
          </cell>
          <cell r="EJ99">
            <v>5.3571428571428568</v>
          </cell>
          <cell r="EL99">
            <v>1</v>
          </cell>
          <cell r="EM99">
            <v>46</v>
          </cell>
          <cell r="EN99">
            <v>2.1739130434782608</v>
          </cell>
          <cell r="EP99">
            <v>3</v>
          </cell>
          <cell r="EQ99">
            <v>34</v>
          </cell>
          <cell r="ER99">
            <v>8.8235294117647047</v>
          </cell>
          <cell r="ET99">
            <v>8</v>
          </cell>
          <cell r="EU99">
            <v>60</v>
          </cell>
          <cell r="EV99">
            <v>13.333333333333332</v>
          </cell>
          <cell r="EX99">
            <v>15</v>
          </cell>
          <cell r="EY99">
            <v>30</v>
          </cell>
          <cell r="EZ99">
            <v>50</v>
          </cell>
          <cell r="FB99">
            <v>3</v>
          </cell>
          <cell r="FC99">
            <v>74</v>
          </cell>
          <cell r="FD99">
            <v>4.0540540540540544</v>
          </cell>
          <cell r="FF99" t="str">
            <v/>
          </cell>
          <cell r="FG99">
            <v>84</v>
          </cell>
          <cell r="FH99">
            <v>0</v>
          </cell>
        </row>
        <row r="100">
          <cell r="A100">
            <v>38686</v>
          </cell>
          <cell r="B100">
            <v>19</v>
          </cell>
          <cell r="C100">
            <v>1055</v>
          </cell>
          <cell r="D100">
            <v>1.8009478672985781</v>
          </cell>
          <cell r="I100">
            <v>4</v>
          </cell>
          <cell r="J100">
            <v>34</v>
          </cell>
          <cell r="K100">
            <v>11.76470588235294</v>
          </cell>
          <cell r="M100">
            <v>1</v>
          </cell>
          <cell r="N100">
            <v>69</v>
          </cell>
          <cell r="O100">
            <v>1.4492753623188406</v>
          </cell>
          <cell r="R100">
            <v>55</v>
          </cell>
          <cell r="S100">
            <v>0</v>
          </cell>
          <cell r="U100">
            <v>1</v>
          </cell>
          <cell r="V100">
            <v>53</v>
          </cell>
          <cell r="W100">
            <v>1.8867924528301887</v>
          </cell>
          <cell r="Z100">
            <v>80</v>
          </cell>
          <cell r="AA100">
            <v>0</v>
          </cell>
          <cell r="AD100">
            <v>38</v>
          </cell>
          <cell r="AE100">
            <v>0</v>
          </cell>
          <cell r="AG100">
            <v>1</v>
          </cell>
          <cell r="AH100">
            <v>60</v>
          </cell>
          <cell r="AI100">
            <v>1.6666666666666667</v>
          </cell>
          <cell r="AL100">
            <v>40</v>
          </cell>
          <cell r="AM100">
            <v>0</v>
          </cell>
          <cell r="AP100">
            <v>80</v>
          </cell>
          <cell r="AQ100">
            <v>0</v>
          </cell>
          <cell r="AT100">
            <v>45</v>
          </cell>
          <cell r="AU100">
            <v>0</v>
          </cell>
          <cell r="AW100">
            <v>3</v>
          </cell>
          <cell r="AX100">
            <v>129</v>
          </cell>
          <cell r="AY100">
            <v>2.3255813953488373</v>
          </cell>
          <cell r="BA100">
            <v>1</v>
          </cell>
          <cell r="BB100">
            <v>79</v>
          </cell>
          <cell r="BC100">
            <v>1.2658227848101267</v>
          </cell>
          <cell r="BE100">
            <v>1</v>
          </cell>
          <cell r="BF100">
            <v>52</v>
          </cell>
          <cell r="BG100">
            <v>1.9230769230769231</v>
          </cell>
          <cell r="BJ100">
            <v>45</v>
          </cell>
          <cell r="BK100">
            <v>0</v>
          </cell>
          <cell r="BN100">
            <v>34</v>
          </cell>
          <cell r="BO100">
            <v>0</v>
          </cell>
          <cell r="BQ100">
            <v>1</v>
          </cell>
          <cell r="BR100">
            <v>61</v>
          </cell>
          <cell r="BS100">
            <v>1.639344262295082</v>
          </cell>
          <cell r="BU100">
            <v>6</v>
          </cell>
          <cell r="BV100">
            <v>28</v>
          </cell>
          <cell r="BW100">
            <v>21.428571428571427</v>
          </cell>
          <cell r="BZ100">
            <v>73</v>
          </cell>
          <cell r="CA100">
            <v>0</v>
          </cell>
          <cell r="CC100" t="str">
            <v/>
          </cell>
          <cell r="CD100">
            <v>80</v>
          </cell>
          <cell r="CE100">
            <v>0</v>
          </cell>
          <cell r="CG100">
            <v>38291</v>
          </cell>
          <cell r="CH100">
            <v>77</v>
          </cell>
          <cell r="CI100">
            <v>1057</v>
          </cell>
          <cell r="CJ100">
            <v>7.2847682119205297</v>
          </cell>
          <cell r="CL100">
            <v>6</v>
          </cell>
          <cell r="CM100">
            <v>33</v>
          </cell>
          <cell r="CN100">
            <v>18.181818181818183</v>
          </cell>
          <cell r="CP100">
            <v>5</v>
          </cell>
          <cell r="CQ100">
            <v>66</v>
          </cell>
          <cell r="CR100">
            <v>7.5757575757575761</v>
          </cell>
          <cell r="CT100">
            <v>4</v>
          </cell>
          <cell r="CU100">
            <v>53</v>
          </cell>
          <cell r="CV100">
            <v>7.5471698113207548</v>
          </cell>
          <cell r="CX100">
            <v>8</v>
          </cell>
          <cell r="CY100">
            <v>52</v>
          </cell>
          <cell r="CZ100">
            <v>15.384615384615385</v>
          </cell>
          <cell r="DC100">
            <v>82</v>
          </cell>
          <cell r="DG100">
            <v>38</v>
          </cell>
          <cell r="DJ100">
            <v>2</v>
          </cell>
          <cell r="DK100">
            <v>62</v>
          </cell>
          <cell r="DL100">
            <v>3.225806451612903</v>
          </cell>
          <cell r="DN100">
            <v>1</v>
          </cell>
          <cell r="DO100">
            <v>41</v>
          </cell>
          <cell r="DP100">
            <v>2.4390243902439024</v>
          </cell>
          <cell r="DR100">
            <v>1</v>
          </cell>
          <cell r="DS100">
            <v>79</v>
          </cell>
          <cell r="DT100">
            <v>1.2658227848101267</v>
          </cell>
          <cell r="DV100">
            <v>3</v>
          </cell>
          <cell r="DW100">
            <v>47</v>
          </cell>
          <cell r="DX100">
            <v>6.3829787234042552</v>
          </cell>
          <cell r="DZ100">
            <v>10</v>
          </cell>
          <cell r="EA100">
            <v>129</v>
          </cell>
          <cell r="EB100">
            <v>7.7519379844961245</v>
          </cell>
          <cell r="ED100">
            <v>6</v>
          </cell>
          <cell r="EE100">
            <v>80</v>
          </cell>
          <cell r="EF100">
            <v>7.5</v>
          </cell>
          <cell r="EH100">
            <v>2</v>
          </cell>
          <cell r="EI100">
            <v>54</v>
          </cell>
          <cell r="EJ100">
            <v>3.7037037037037042</v>
          </cell>
          <cell r="EL100">
            <v>2</v>
          </cell>
          <cell r="EM100">
            <v>46</v>
          </cell>
          <cell r="EN100">
            <v>4.3478260869565215</v>
          </cell>
          <cell r="EP100">
            <v>2</v>
          </cell>
          <cell r="EQ100">
            <v>34</v>
          </cell>
          <cell r="ER100">
            <v>5.8823529411764701</v>
          </cell>
          <cell r="ET100">
            <v>8</v>
          </cell>
          <cell r="EU100">
            <v>60</v>
          </cell>
          <cell r="EV100">
            <v>13.333333333333332</v>
          </cell>
          <cell r="EX100">
            <v>14</v>
          </cell>
          <cell r="EY100">
            <v>28</v>
          </cell>
          <cell r="EZ100">
            <v>50</v>
          </cell>
          <cell r="FB100">
            <v>3</v>
          </cell>
          <cell r="FC100">
            <v>73</v>
          </cell>
          <cell r="FD100">
            <v>4.10958904109589</v>
          </cell>
          <cell r="FF100" t="str">
            <v/>
          </cell>
          <cell r="FG100">
            <v>82</v>
          </cell>
          <cell r="FH100">
            <v>0</v>
          </cell>
        </row>
        <row r="101">
          <cell r="A101">
            <v>38717</v>
          </cell>
          <cell r="B101">
            <v>23</v>
          </cell>
          <cell r="C101">
            <v>1030</v>
          </cell>
          <cell r="D101">
            <v>2.233009708737864</v>
          </cell>
          <cell r="I101">
            <v>4</v>
          </cell>
          <cell r="J101">
            <v>36</v>
          </cell>
          <cell r="K101">
            <v>11.111111111111111</v>
          </cell>
          <cell r="M101">
            <v>1</v>
          </cell>
          <cell r="N101">
            <v>69</v>
          </cell>
          <cell r="O101">
            <v>1.4492753623188406</v>
          </cell>
          <cell r="R101">
            <v>55</v>
          </cell>
          <cell r="S101">
            <v>0</v>
          </cell>
          <cell r="U101">
            <v>1</v>
          </cell>
          <cell r="V101">
            <v>52</v>
          </cell>
          <cell r="W101">
            <v>1.9230769230769231</v>
          </cell>
          <cell r="Y101">
            <v>1</v>
          </cell>
          <cell r="Z101">
            <v>75</v>
          </cell>
          <cell r="AA101">
            <v>1.3333333333333335</v>
          </cell>
          <cell r="AD101">
            <v>37</v>
          </cell>
          <cell r="AE101">
            <v>0</v>
          </cell>
          <cell r="AG101">
            <v>1</v>
          </cell>
          <cell r="AH101">
            <v>59</v>
          </cell>
          <cell r="AI101">
            <v>1.6949152542372881</v>
          </cell>
          <cell r="AL101">
            <v>39</v>
          </cell>
          <cell r="AM101">
            <v>0</v>
          </cell>
          <cell r="AP101">
            <v>78</v>
          </cell>
          <cell r="AQ101">
            <v>0</v>
          </cell>
          <cell r="AT101">
            <v>45</v>
          </cell>
          <cell r="AU101">
            <v>0</v>
          </cell>
          <cell r="AW101">
            <v>5</v>
          </cell>
          <cell r="AX101">
            <v>126</v>
          </cell>
          <cell r="AY101">
            <v>3.9682539682539679</v>
          </cell>
          <cell r="BA101">
            <v>1</v>
          </cell>
          <cell r="BB101">
            <v>80</v>
          </cell>
          <cell r="BC101">
            <v>1.25</v>
          </cell>
          <cell r="BF101">
            <v>50</v>
          </cell>
          <cell r="BG101">
            <v>0</v>
          </cell>
          <cell r="BJ101">
            <v>43</v>
          </cell>
          <cell r="BK101">
            <v>0</v>
          </cell>
          <cell r="BN101">
            <v>30</v>
          </cell>
          <cell r="BO101">
            <v>0</v>
          </cell>
          <cell r="BR101">
            <v>60</v>
          </cell>
          <cell r="BS101">
            <v>0</v>
          </cell>
          <cell r="BU101">
            <v>6</v>
          </cell>
          <cell r="BV101">
            <v>30</v>
          </cell>
          <cell r="BW101">
            <v>20</v>
          </cell>
          <cell r="BY101">
            <v>3</v>
          </cell>
          <cell r="BZ101">
            <v>66</v>
          </cell>
          <cell r="CA101">
            <v>4.5454545454545459</v>
          </cell>
          <cell r="CC101">
            <v>1</v>
          </cell>
          <cell r="CD101">
            <v>75</v>
          </cell>
          <cell r="CE101">
            <v>1.3333333333333335</v>
          </cell>
          <cell r="CG101">
            <v>38321</v>
          </cell>
          <cell r="CH101">
            <v>66</v>
          </cell>
          <cell r="CI101">
            <v>1055</v>
          </cell>
          <cell r="CJ101">
            <v>6.2559241706161135</v>
          </cell>
          <cell r="CL101">
            <v>5</v>
          </cell>
          <cell r="CM101">
            <v>34</v>
          </cell>
          <cell r="CN101">
            <v>14.705882352941178</v>
          </cell>
          <cell r="CP101">
            <v>3</v>
          </cell>
          <cell r="CQ101">
            <v>69</v>
          </cell>
          <cell r="CR101">
            <v>4.3478260869565215</v>
          </cell>
          <cell r="CT101">
            <v>4</v>
          </cell>
          <cell r="CU101">
            <v>55</v>
          </cell>
          <cell r="CV101">
            <v>7.2727272727272716</v>
          </cell>
          <cell r="CX101">
            <v>5</v>
          </cell>
          <cell r="CY101">
            <v>53</v>
          </cell>
          <cell r="CZ101">
            <v>9.433962264150944</v>
          </cell>
          <cell r="DC101">
            <v>80</v>
          </cell>
          <cell r="DG101">
            <v>38</v>
          </cell>
          <cell r="DJ101">
            <v>4</v>
          </cell>
          <cell r="DK101">
            <v>60</v>
          </cell>
          <cell r="DL101">
            <v>6.6666666666666661</v>
          </cell>
          <cell r="DN101">
            <v>1</v>
          </cell>
          <cell r="DO101">
            <v>40</v>
          </cell>
          <cell r="DP101">
            <v>2.5</v>
          </cell>
          <cell r="DR101">
            <v>2</v>
          </cell>
          <cell r="DS101">
            <v>80</v>
          </cell>
          <cell r="DT101">
            <v>2.5</v>
          </cell>
          <cell r="DV101">
            <v>3</v>
          </cell>
          <cell r="DW101">
            <v>45</v>
          </cell>
          <cell r="DX101">
            <v>6.6666666666666661</v>
          </cell>
          <cell r="DZ101">
            <v>9</v>
          </cell>
          <cell r="EA101">
            <v>129</v>
          </cell>
          <cell r="EB101">
            <v>6.9767441860465116</v>
          </cell>
          <cell r="ED101">
            <v>5</v>
          </cell>
          <cell r="EE101">
            <v>79</v>
          </cell>
          <cell r="EF101">
            <v>6.3291139240506329</v>
          </cell>
          <cell r="EH101">
            <v>2</v>
          </cell>
          <cell r="EI101">
            <v>52</v>
          </cell>
          <cell r="EJ101">
            <v>3.8461538461538463</v>
          </cell>
          <cell r="EL101">
            <v>1</v>
          </cell>
          <cell r="EM101">
            <v>45</v>
          </cell>
          <cell r="EN101">
            <v>2.2222222222222223</v>
          </cell>
          <cell r="EP101">
            <v>1</v>
          </cell>
          <cell r="EQ101">
            <v>34</v>
          </cell>
          <cell r="ER101">
            <v>2.9411764705882351</v>
          </cell>
          <cell r="ET101">
            <v>6</v>
          </cell>
          <cell r="EU101">
            <v>61</v>
          </cell>
          <cell r="EV101">
            <v>9.8360655737704921</v>
          </cell>
          <cell r="EX101">
            <v>13</v>
          </cell>
          <cell r="EY101">
            <v>28</v>
          </cell>
          <cell r="EZ101">
            <v>46.428571428571431</v>
          </cell>
          <cell r="FB101">
            <v>2</v>
          </cell>
          <cell r="FC101">
            <v>73</v>
          </cell>
          <cell r="FD101">
            <v>2.7397260273972606</v>
          </cell>
          <cell r="FF101" t="str">
            <v/>
          </cell>
          <cell r="FG101">
            <v>80</v>
          </cell>
          <cell r="FH101">
            <v>0</v>
          </cell>
        </row>
        <row r="102">
          <cell r="A102">
            <v>38748</v>
          </cell>
          <cell r="B102">
            <v>23</v>
          </cell>
          <cell r="C102">
            <v>1033</v>
          </cell>
          <cell r="D102">
            <v>2.2265246853823815</v>
          </cell>
          <cell r="I102">
            <v>4</v>
          </cell>
          <cell r="J102">
            <v>36</v>
          </cell>
          <cell r="K102">
            <v>11.111111111111111</v>
          </cell>
          <cell r="M102">
            <v>1</v>
          </cell>
          <cell r="N102">
            <v>70</v>
          </cell>
          <cell r="O102">
            <v>1.4285714285714286</v>
          </cell>
          <cell r="R102">
            <v>53</v>
          </cell>
          <cell r="S102">
            <v>0</v>
          </cell>
          <cell r="U102">
            <v>1</v>
          </cell>
          <cell r="V102">
            <v>53</v>
          </cell>
          <cell r="W102">
            <v>1.8867924528301887</v>
          </cell>
          <cell r="Y102">
            <v>1</v>
          </cell>
          <cell r="Z102">
            <v>74</v>
          </cell>
          <cell r="AA102">
            <v>1.3513513513513513</v>
          </cell>
          <cell r="AD102">
            <v>37</v>
          </cell>
          <cell r="AE102">
            <v>0</v>
          </cell>
          <cell r="AG102">
            <v>1</v>
          </cell>
          <cell r="AH102">
            <v>59</v>
          </cell>
          <cell r="AI102">
            <v>1.6949152542372881</v>
          </cell>
          <cell r="AL102">
            <v>39</v>
          </cell>
          <cell r="AM102">
            <v>0</v>
          </cell>
          <cell r="AP102">
            <v>81</v>
          </cell>
          <cell r="AQ102">
            <v>0</v>
          </cell>
          <cell r="AT102">
            <v>45</v>
          </cell>
          <cell r="AU102">
            <v>0</v>
          </cell>
          <cell r="AW102">
            <v>5</v>
          </cell>
          <cell r="AX102">
            <v>128</v>
          </cell>
          <cell r="AY102">
            <v>3.90625</v>
          </cell>
          <cell r="BA102">
            <v>1</v>
          </cell>
          <cell r="BB102">
            <v>81</v>
          </cell>
          <cell r="BC102">
            <v>1.2345679012345678</v>
          </cell>
          <cell r="BF102">
            <v>49</v>
          </cell>
          <cell r="BG102">
            <v>0</v>
          </cell>
          <cell r="BJ102">
            <v>43</v>
          </cell>
          <cell r="BK102">
            <v>0</v>
          </cell>
          <cell r="BN102">
            <v>28</v>
          </cell>
          <cell r="BO102">
            <v>0</v>
          </cell>
          <cell r="BR102">
            <v>61</v>
          </cell>
          <cell r="BS102">
            <v>0</v>
          </cell>
          <cell r="BU102">
            <v>6</v>
          </cell>
          <cell r="BV102">
            <v>30</v>
          </cell>
          <cell r="BW102">
            <v>20</v>
          </cell>
          <cell r="BY102">
            <v>3</v>
          </cell>
          <cell r="BZ102">
            <v>66</v>
          </cell>
          <cell r="CA102">
            <v>4.5454545454545459</v>
          </cell>
          <cell r="CC102">
            <v>1</v>
          </cell>
          <cell r="CD102">
            <v>74</v>
          </cell>
          <cell r="CE102">
            <v>1.3513513513513513</v>
          </cell>
          <cell r="CG102">
            <v>38352</v>
          </cell>
          <cell r="CH102">
            <v>58</v>
          </cell>
          <cell r="CI102">
            <v>1030</v>
          </cell>
          <cell r="CJ102">
            <v>5.6310679611650487</v>
          </cell>
          <cell r="CL102">
            <v>5</v>
          </cell>
          <cell r="CM102">
            <v>36</v>
          </cell>
          <cell r="CN102">
            <v>13.888888888888889</v>
          </cell>
          <cell r="CP102">
            <v>3</v>
          </cell>
          <cell r="CQ102">
            <v>69</v>
          </cell>
          <cell r="CR102">
            <v>4.3478260869565215</v>
          </cell>
          <cell r="CT102">
            <v>3</v>
          </cell>
          <cell r="CU102">
            <v>55</v>
          </cell>
          <cell r="CV102">
            <v>5.4545454545454541</v>
          </cell>
          <cell r="CX102">
            <v>5</v>
          </cell>
          <cell r="CY102">
            <v>52</v>
          </cell>
          <cell r="CZ102">
            <v>9.6153846153846168</v>
          </cell>
          <cell r="DC102">
            <v>75</v>
          </cell>
          <cell r="DG102">
            <v>37</v>
          </cell>
          <cell r="DJ102">
            <v>3</v>
          </cell>
          <cell r="DK102">
            <v>59</v>
          </cell>
          <cell r="DL102">
            <v>5.0847457627118642</v>
          </cell>
          <cell r="DO102">
            <v>39</v>
          </cell>
          <cell r="DR102">
            <v>1</v>
          </cell>
          <cell r="DS102">
            <v>78</v>
          </cell>
          <cell r="DT102">
            <v>1.2820512820512819</v>
          </cell>
          <cell r="DV102">
            <v>3</v>
          </cell>
          <cell r="DW102">
            <v>45</v>
          </cell>
          <cell r="DX102">
            <v>6.6666666666666661</v>
          </cell>
          <cell r="DZ102">
            <v>5</v>
          </cell>
          <cell r="EA102">
            <v>126</v>
          </cell>
          <cell r="EB102">
            <v>3.9682539682539679</v>
          </cell>
          <cell r="ED102">
            <v>6</v>
          </cell>
          <cell r="EE102">
            <v>80</v>
          </cell>
          <cell r="EF102">
            <v>7.5</v>
          </cell>
          <cell r="EH102">
            <v>2</v>
          </cell>
          <cell r="EI102">
            <v>50</v>
          </cell>
          <cell r="EJ102">
            <v>4</v>
          </cell>
          <cell r="EL102">
            <v>2</v>
          </cell>
          <cell r="EM102">
            <v>43</v>
          </cell>
          <cell r="EN102">
            <v>4.6511627906976747</v>
          </cell>
          <cell r="EP102">
            <v>1</v>
          </cell>
          <cell r="EQ102">
            <v>30</v>
          </cell>
          <cell r="ER102">
            <v>3.333333333333333</v>
          </cell>
          <cell r="ET102">
            <v>5</v>
          </cell>
          <cell r="EU102">
            <v>60</v>
          </cell>
          <cell r="EV102">
            <v>8.3333333333333321</v>
          </cell>
          <cell r="EX102">
            <v>12</v>
          </cell>
          <cell r="EY102">
            <v>30</v>
          </cell>
          <cell r="EZ102">
            <v>40</v>
          </cell>
          <cell r="FB102">
            <v>2</v>
          </cell>
          <cell r="FC102">
            <v>66</v>
          </cell>
          <cell r="FD102">
            <v>3.0303030303030303</v>
          </cell>
          <cell r="FF102" t="str">
            <v/>
          </cell>
          <cell r="FG102">
            <v>75</v>
          </cell>
          <cell r="FH102">
            <v>0</v>
          </cell>
        </row>
        <row r="103">
          <cell r="A103">
            <v>38776</v>
          </cell>
          <cell r="B103">
            <v>21</v>
          </cell>
          <cell r="C103">
            <v>1036</v>
          </cell>
          <cell r="D103">
            <v>2.0270270270270272</v>
          </cell>
          <cell r="I103">
            <v>2</v>
          </cell>
          <cell r="J103">
            <v>33</v>
          </cell>
          <cell r="K103">
            <v>6.0606060606060606</v>
          </cell>
          <cell r="M103">
            <v>1</v>
          </cell>
          <cell r="N103">
            <v>68</v>
          </cell>
          <cell r="O103">
            <v>1.4705882352941175</v>
          </cell>
          <cell r="Q103">
            <v>1</v>
          </cell>
          <cell r="R103">
            <v>54</v>
          </cell>
          <cell r="S103">
            <v>1.8518518518518516</v>
          </cell>
          <cell r="U103">
            <v>1</v>
          </cell>
          <cell r="V103">
            <v>52</v>
          </cell>
          <cell r="W103">
            <v>1.9230769230769231</v>
          </cell>
          <cell r="Y103">
            <v>1</v>
          </cell>
          <cell r="Z103">
            <v>75</v>
          </cell>
          <cell r="AA103">
            <v>1.3333333333333335</v>
          </cell>
          <cell r="AD103">
            <v>36</v>
          </cell>
          <cell r="AE103">
            <v>0</v>
          </cell>
          <cell r="AH103">
            <v>57</v>
          </cell>
          <cell r="AI103">
            <v>0</v>
          </cell>
          <cell r="AL103">
            <v>40</v>
          </cell>
          <cell r="AM103">
            <v>0</v>
          </cell>
          <cell r="AP103">
            <v>81</v>
          </cell>
          <cell r="AQ103">
            <v>0</v>
          </cell>
          <cell r="AT103">
            <v>47</v>
          </cell>
          <cell r="AU103">
            <v>0</v>
          </cell>
          <cell r="AW103">
            <v>5</v>
          </cell>
          <cell r="AX103">
            <v>128</v>
          </cell>
          <cell r="AY103">
            <v>3.90625</v>
          </cell>
          <cell r="BA103">
            <v>1</v>
          </cell>
          <cell r="BB103">
            <v>81</v>
          </cell>
          <cell r="BC103">
            <v>1.2345679012345678</v>
          </cell>
          <cell r="BF103">
            <v>49</v>
          </cell>
          <cell r="BG103">
            <v>0</v>
          </cell>
          <cell r="BJ103">
            <v>44</v>
          </cell>
          <cell r="BK103">
            <v>0</v>
          </cell>
          <cell r="BN103">
            <v>28</v>
          </cell>
          <cell r="BO103">
            <v>0</v>
          </cell>
          <cell r="BR103">
            <v>62</v>
          </cell>
          <cell r="BS103">
            <v>0</v>
          </cell>
          <cell r="BU103">
            <v>6</v>
          </cell>
          <cell r="BV103">
            <v>31</v>
          </cell>
          <cell r="BW103">
            <v>19.35483870967742</v>
          </cell>
          <cell r="BY103">
            <v>3</v>
          </cell>
          <cell r="BZ103">
            <v>70</v>
          </cell>
          <cell r="CA103">
            <v>4.2857142857142856</v>
          </cell>
          <cell r="CC103">
            <v>1</v>
          </cell>
          <cell r="CD103">
            <v>75</v>
          </cell>
          <cell r="CE103">
            <v>1.3333333333333335</v>
          </cell>
          <cell r="CG103">
            <v>38383</v>
          </cell>
          <cell r="CH103">
            <v>56</v>
          </cell>
          <cell r="CI103">
            <v>1032</v>
          </cell>
          <cell r="CJ103">
            <v>5.4263565891472867</v>
          </cell>
          <cell r="CL103">
            <v>6</v>
          </cell>
          <cell r="CM103">
            <v>36</v>
          </cell>
          <cell r="CN103">
            <v>16.666666666666664</v>
          </cell>
          <cell r="CP103">
            <v>4</v>
          </cell>
          <cell r="CQ103">
            <v>70</v>
          </cell>
          <cell r="CR103">
            <v>5.7142857142857144</v>
          </cell>
          <cell r="CT103">
            <v>2</v>
          </cell>
          <cell r="CU103">
            <v>53</v>
          </cell>
          <cell r="CV103">
            <v>3.7735849056603774</v>
          </cell>
          <cell r="CX103">
            <v>4</v>
          </cell>
          <cell r="CY103">
            <v>53</v>
          </cell>
          <cell r="CZ103">
            <v>7.5471698113207548</v>
          </cell>
          <cell r="DC103">
            <v>74</v>
          </cell>
          <cell r="DG103">
            <v>37</v>
          </cell>
          <cell r="DJ103">
            <v>4</v>
          </cell>
          <cell r="DK103">
            <v>59</v>
          </cell>
          <cell r="DL103">
            <v>6.7796610169491531</v>
          </cell>
          <cell r="DO103">
            <v>39</v>
          </cell>
          <cell r="DR103">
            <v>1</v>
          </cell>
          <cell r="DS103">
            <v>81</v>
          </cell>
          <cell r="DT103">
            <v>1.2345679012345681</v>
          </cell>
          <cell r="DV103">
            <v>3</v>
          </cell>
          <cell r="DW103">
            <v>45</v>
          </cell>
          <cell r="DX103">
            <v>6.6666666666666661</v>
          </cell>
          <cell r="DZ103">
            <v>4</v>
          </cell>
          <cell r="EA103">
            <v>127</v>
          </cell>
          <cell r="EB103">
            <v>3.1496062992125986</v>
          </cell>
          <cell r="ED103">
            <v>5</v>
          </cell>
          <cell r="EE103">
            <v>81</v>
          </cell>
          <cell r="EF103">
            <v>6.1728395061728394</v>
          </cell>
          <cell r="EH103">
            <v>2</v>
          </cell>
          <cell r="EI103">
            <v>49</v>
          </cell>
          <cell r="EJ103">
            <v>4.0816326530612246</v>
          </cell>
          <cell r="EL103">
            <v>2</v>
          </cell>
          <cell r="EM103">
            <v>43</v>
          </cell>
          <cell r="EN103">
            <v>4.6511627906976747</v>
          </cell>
          <cell r="EQ103">
            <v>28</v>
          </cell>
          <cell r="ET103">
            <v>5</v>
          </cell>
          <cell r="EU103">
            <v>61</v>
          </cell>
          <cell r="EV103">
            <v>8.1967213114754092</v>
          </cell>
          <cell r="EX103">
            <v>12</v>
          </cell>
          <cell r="EY103">
            <v>30</v>
          </cell>
          <cell r="EZ103">
            <v>40</v>
          </cell>
          <cell r="FB103">
            <v>2</v>
          </cell>
          <cell r="FC103">
            <v>66</v>
          </cell>
          <cell r="FD103">
            <v>3.0303030303030303</v>
          </cell>
          <cell r="FF103" t="str">
            <v/>
          </cell>
          <cell r="FG103">
            <v>74</v>
          </cell>
          <cell r="FH103">
            <v>0</v>
          </cell>
        </row>
        <row r="104">
          <cell r="A104">
            <v>38807</v>
          </cell>
          <cell r="B104">
            <v>23</v>
          </cell>
          <cell r="C104">
            <v>1040</v>
          </cell>
          <cell r="D104">
            <v>2.2115384615384617</v>
          </cell>
          <cell r="I104">
            <v>4</v>
          </cell>
          <cell r="J104">
            <v>36</v>
          </cell>
          <cell r="K104">
            <v>11.111111111111111</v>
          </cell>
          <cell r="M104">
            <v>1</v>
          </cell>
          <cell r="N104">
            <v>67</v>
          </cell>
          <cell r="O104">
            <v>1.4925373134328357</v>
          </cell>
          <cell r="Q104">
            <v>1</v>
          </cell>
          <cell r="R104">
            <v>53</v>
          </cell>
          <cell r="S104">
            <v>1.8867924528301887</v>
          </cell>
          <cell r="U104">
            <v>1</v>
          </cell>
          <cell r="V104">
            <v>54</v>
          </cell>
          <cell r="W104">
            <v>1.8518518518518516</v>
          </cell>
          <cell r="Y104">
            <v>1</v>
          </cell>
          <cell r="Z104">
            <v>73</v>
          </cell>
          <cell r="AA104">
            <v>1.3698630136986301</v>
          </cell>
          <cell r="AD104">
            <v>36</v>
          </cell>
          <cell r="AE104">
            <v>0</v>
          </cell>
          <cell r="AH104">
            <v>59</v>
          </cell>
          <cell r="AI104">
            <v>0</v>
          </cell>
          <cell r="AL104">
            <v>40</v>
          </cell>
          <cell r="AM104">
            <v>0</v>
          </cell>
          <cell r="AP104">
            <v>82</v>
          </cell>
          <cell r="AQ104">
            <v>0</v>
          </cell>
          <cell r="AT104">
            <v>47</v>
          </cell>
          <cell r="AU104">
            <v>0</v>
          </cell>
          <cell r="AW104">
            <v>5</v>
          </cell>
          <cell r="AX104">
            <v>128</v>
          </cell>
          <cell r="AY104">
            <v>3.90625</v>
          </cell>
          <cell r="BA104">
            <v>1</v>
          </cell>
          <cell r="BB104">
            <v>80</v>
          </cell>
          <cell r="BC104">
            <v>1.25</v>
          </cell>
          <cell r="BF104">
            <v>50</v>
          </cell>
          <cell r="BG104">
            <v>0</v>
          </cell>
          <cell r="BJ104">
            <v>43</v>
          </cell>
          <cell r="BK104">
            <v>0</v>
          </cell>
          <cell r="BN104">
            <v>28</v>
          </cell>
          <cell r="BO104">
            <v>0</v>
          </cell>
          <cell r="BR104">
            <v>62</v>
          </cell>
          <cell r="BS104">
            <v>0</v>
          </cell>
          <cell r="BU104">
            <v>6</v>
          </cell>
          <cell r="BV104">
            <v>32</v>
          </cell>
          <cell r="BW104">
            <v>18.75</v>
          </cell>
          <cell r="BY104">
            <v>3</v>
          </cell>
          <cell r="BZ104">
            <v>70</v>
          </cell>
          <cell r="CA104">
            <v>4.2857142857142856</v>
          </cell>
          <cell r="CC104">
            <v>1</v>
          </cell>
          <cell r="CD104">
            <v>73</v>
          </cell>
          <cell r="CE104">
            <v>1.3698630136986301</v>
          </cell>
          <cell r="CG104">
            <v>38411</v>
          </cell>
          <cell r="CH104">
            <v>46</v>
          </cell>
          <cell r="CI104">
            <v>1035</v>
          </cell>
          <cell r="CJ104">
            <v>4.4444444444444446</v>
          </cell>
          <cell r="CL104">
            <v>3</v>
          </cell>
          <cell r="CM104">
            <v>33</v>
          </cell>
          <cell r="CN104">
            <v>9.0909090909090917</v>
          </cell>
          <cell r="CP104">
            <v>4</v>
          </cell>
          <cell r="CQ104">
            <v>68</v>
          </cell>
          <cell r="CR104">
            <v>5.8823529411764701</v>
          </cell>
          <cell r="CT104">
            <v>2</v>
          </cell>
          <cell r="CU104">
            <v>54</v>
          </cell>
          <cell r="CV104">
            <v>3.7037037037037042</v>
          </cell>
          <cell r="CX104">
            <v>4</v>
          </cell>
          <cell r="CY104">
            <v>52</v>
          </cell>
          <cell r="CZ104">
            <v>7.6923076923076925</v>
          </cell>
          <cell r="DC104">
            <v>75</v>
          </cell>
          <cell r="DG104">
            <v>36</v>
          </cell>
          <cell r="DJ104">
            <v>3</v>
          </cell>
          <cell r="DK104">
            <v>57</v>
          </cell>
          <cell r="DL104">
            <v>5.2631578947368425</v>
          </cell>
          <cell r="DO104">
            <v>40</v>
          </cell>
          <cell r="DR104">
            <v>1</v>
          </cell>
          <cell r="DS104">
            <v>81</v>
          </cell>
          <cell r="DT104">
            <v>1.2345679012345681</v>
          </cell>
          <cell r="DV104">
            <v>1</v>
          </cell>
          <cell r="DW104">
            <v>47</v>
          </cell>
          <cell r="DX104">
            <v>2.1276595744680851</v>
          </cell>
          <cell r="DZ104">
            <v>4</v>
          </cell>
          <cell r="EA104">
            <v>127</v>
          </cell>
          <cell r="EB104">
            <v>3.1496062992125986</v>
          </cell>
          <cell r="ED104">
            <v>5</v>
          </cell>
          <cell r="EE104">
            <v>81</v>
          </cell>
          <cell r="EF104">
            <v>6.1728395061728394</v>
          </cell>
          <cell r="EH104">
            <v>2</v>
          </cell>
          <cell r="EI104">
            <v>49</v>
          </cell>
          <cell r="EJ104">
            <v>4.0816326530612246</v>
          </cell>
          <cell r="EL104">
            <v>2</v>
          </cell>
          <cell r="EM104">
            <v>44</v>
          </cell>
          <cell r="EN104">
            <v>4.5454545454545459</v>
          </cell>
          <cell r="EQ104">
            <v>28</v>
          </cell>
          <cell r="ET104">
            <v>1</v>
          </cell>
          <cell r="EU104">
            <v>62</v>
          </cell>
          <cell r="EV104">
            <v>1.6129032258064515</v>
          </cell>
          <cell r="EX104">
            <v>12</v>
          </cell>
          <cell r="EY104">
            <v>31</v>
          </cell>
          <cell r="EZ104">
            <v>38.70967741935484</v>
          </cell>
          <cell r="FB104">
            <v>2</v>
          </cell>
          <cell r="FC104">
            <v>70</v>
          </cell>
          <cell r="FD104">
            <v>2.8571428571428572</v>
          </cell>
          <cell r="FF104" t="str">
            <v/>
          </cell>
          <cell r="FG104">
            <v>75</v>
          </cell>
          <cell r="FH104">
            <v>0</v>
          </cell>
        </row>
        <row r="105">
          <cell r="A105">
            <v>38837</v>
          </cell>
          <cell r="B105">
            <v>23</v>
          </cell>
          <cell r="C105">
            <v>1031</v>
          </cell>
          <cell r="D105">
            <v>2.2308438409311346</v>
          </cell>
          <cell r="I105">
            <v>4</v>
          </cell>
          <cell r="J105">
            <v>35</v>
          </cell>
          <cell r="K105">
            <v>11.428571428571429</v>
          </cell>
          <cell r="M105">
            <v>1</v>
          </cell>
          <cell r="N105">
            <v>66</v>
          </cell>
          <cell r="O105">
            <v>1.5151515151515151</v>
          </cell>
          <cell r="Q105">
            <v>1</v>
          </cell>
          <cell r="R105">
            <v>55</v>
          </cell>
          <cell r="S105">
            <v>1.8181818181818181</v>
          </cell>
          <cell r="U105">
            <v>1</v>
          </cell>
          <cell r="V105">
            <v>54</v>
          </cell>
          <cell r="W105">
            <v>1.8518518518518516</v>
          </cell>
          <cell r="Y105">
            <v>1</v>
          </cell>
          <cell r="Z105">
            <v>71</v>
          </cell>
          <cell r="AA105">
            <v>1.4084507042253522</v>
          </cell>
          <cell r="AD105">
            <v>35</v>
          </cell>
          <cell r="AE105">
            <v>0</v>
          </cell>
          <cell r="AH105">
            <v>58</v>
          </cell>
          <cell r="AI105">
            <v>0</v>
          </cell>
          <cell r="AL105">
            <v>40</v>
          </cell>
          <cell r="AM105">
            <v>0</v>
          </cell>
          <cell r="AP105">
            <v>80</v>
          </cell>
          <cell r="AQ105">
            <v>0</v>
          </cell>
          <cell r="AT105">
            <v>46</v>
          </cell>
          <cell r="AU105">
            <v>0</v>
          </cell>
          <cell r="AW105">
            <v>5</v>
          </cell>
          <cell r="AX105">
            <v>127</v>
          </cell>
          <cell r="AY105">
            <v>3.9370078740157481</v>
          </cell>
          <cell r="BA105">
            <v>1</v>
          </cell>
          <cell r="BB105">
            <v>79</v>
          </cell>
          <cell r="BC105">
            <v>1.2658227848101267</v>
          </cell>
          <cell r="BF105">
            <v>49</v>
          </cell>
          <cell r="BG105">
            <v>0</v>
          </cell>
          <cell r="BJ105">
            <v>44</v>
          </cell>
          <cell r="BK105">
            <v>0</v>
          </cell>
          <cell r="BN105">
            <v>29</v>
          </cell>
          <cell r="BO105">
            <v>0</v>
          </cell>
          <cell r="BR105">
            <v>62</v>
          </cell>
          <cell r="BS105">
            <v>0</v>
          </cell>
          <cell r="BU105">
            <v>6</v>
          </cell>
          <cell r="BV105">
            <v>32</v>
          </cell>
          <cell r="BW105">
            <v>18.75</v>
          </cell>
          <cell r="BY105">
            <v>3</v>
          </cell>
          <cell r="BZ105">
            <v>69</v>
          </cell>
          <cell r="CA105">
            <v>4.3478260869565215</v>
          </cell>
          <cell r="CC105">
            <v>1</v>
          </cell>
          <cell r="CD105">
            <v>71</v>
          </cell>
          <cell r="CE105">
            <v>1.4084507042253522</v>
          </cell>
          <cell r="CG105">
            <v>38442</v>
          </cell>
          <cell r="CH105">
            <v>61</v>
          </cell>
          <cell r="CI105">
            <v>1039</v>
          </cell>
          <cell r="CJ105">
            <v>5.871029836381136</v>
          </cell>
          <cell r="CL105">
            <v>7</v>
          </cell>
          <cell r="CM105">
            <v>36</v>
          </cell>
          <cell r="CN105">
            <v>19.444444444444446</v>
          </cell>
          <cell r="CP105">
            <v>4</v>
          </cell>
          <cell r="CQ105">
            <v>67</v>
          </cell>
          <cell r="CR105">
            <v>5.9701492537313436</v>
          </cell>
          <cell r="CT105">
            <v>3</v>
          </cell>
          <cell r="CU105">
            <v>53</v>
          </cell>
          <cell r="CV105">
            <v>5.6603773584905666</v>
          </cell>
          <cell r="CX105">
            <v>5</v>
          </cell>
          <cell r="CY105">
            <v>54</v>
          </cell>
          <cell r="CZ105">
            <v>9.2592592592592595</v>
          </cell>
          <cell r="DC105">
            <v>73</v>
          </cell>
          <cell r="DG105">
            <v>36</v>
          </cell>
          <cell r="DJ105">
            <v>4</v>
          </cell>
          <cell r="DK105">
            <v>59</v>
          </cell>
          <cell r="DL105">
            <v>6.7796610169491531</v>
          </cell>
          <cell r="DO105">
            <v>40</v>
          </cell>
          <cell r="DR105">
            <v>4</v>
          </cell>
          <cell r="DS105">
            <v>82</v>
          </cell>
          <cell r="DT105">
            <v>4.8780487804878048</v>
          </cell>
          <cell r="DV105">
            <v>1</v>
          </cell>
          <cell r="DW105">
            <v>47</v>
          </cell>
          <cell r="DX105">
            <v>2.1276595744680851</v>
          </cell>
          <cell r="DZ105">
            <v>7</v>
          </cell>
          <cell r="EA105">
            <v>127</v>
          </cell>
          <cell r="EB105">
            <v>5.5118110236220472</v>
          </cell>
          <cell r="ED105">
            <v>5</v>
          </cell>
          <cell r="EE105">
            <v>80</v>
          </cell>
          <cell r="EF105">
            <v>6.25</v>
          </cell>
          <cell r="EH105">
            <v>3</v>
          </cell>
          <cell r="EI105">
            <v>50</v>
          </cell>
          <cell r="EJ105">
            <v>6</v>
          </cell>
          <cell r="EL105">
            <v>3</v>
          </cell>
          <cell r="EM105">
            <v>43</v>
          </cell>
          <cell r="EN105">
            <v>6.9767441860465116</v>
          </cell>
          <cell r="EQ105">
            <v>28</v>
          </cell>
          <cell r="ET105">
            <v>2</v>
          </cell>
          <cell r="EU105">
            <v>62</v>
          </cell>
          <cell r="EV105">
            <v>3.225806451612903</v>
          </cell>
          <cell r="EX105">
            <v>11</v>
          </cell>
          <cell r="EY105">
            <v>32</v>
          </cell>
          <cell r="EZ105">
            <v>34.375</v>
          </cell>
          <cell r="FB105">
            <v>2</v>
          </cell>
          <cell r="FC105">
            <v>70</v>
          </cell>
          <cell r="FD105">
            <v>2.8571428571428572</v>
          </cell>
          <cell r="FF105" t="str">
            <v/>
          </cell>
          <cell r="FG105">
            <v>73</v>
          </cell>
          <cell r="FH105">
            <v>0</v>
          </cell>
        </row>
        <row r="106">
          <cell r="A106">
            <v>38868</v>
          </cell>
          <cell r="B106">
            <v>23</v>
          </cell>
          <cell r="C106">
            <v>1040</v>
          </cell>
          <cell r="D106">
            <v>2.2115384615384617</v>
          </cell>
          <cell r="I106">
            <v>3</v>
          </cell>
          <cell r="J106">
            <v>36</v>
          </cell>
          <cell r="K106">
            <v>8.3333333333333321</v>
          </cell>
          <cell r="M106">
            <v>1</v>
          </cell>
          <cell r="N106">
            <v>67</v>
          </cell>
          <cell r="O106">
            <v>1.4925373134328357</v>
          </cell>
          <cell r="Q106">
            <v>1</v>
          </cell>
          <cell r="R106">
            <v>54</v>
          </cell>
          <cell r="S106">
            <v>1.8518518518518516</v>
          </cell>
          <cell r="U106">
            <v>1</v>
          </cell>
          <cell r="V106">
            <v>54</v>
          </cell>
          <cell r="W106">
            <v>1.8518518518518516</v>
          </cell>
          <cell r="Y106">
            <v>1</v>
          </cell>
          <cell r="Z106">
            <v>72</v>
          </cell>
          <cell r="AA106">
            <v>1.3888888888888888</v>
          </cell>
          <cell r="AD106">
            <v>50</v>
          </cell>
          <cell r="AE106">
            <v>0</v>
          </cell>
          <cell r="AH106">
            <v>56</v>
          </cell>
          <cell r="AI106">
            <v>0</v>
          </cell>
          <cell r="AL106">
            <v>41</v>
          </cell>
          <cell r="AM106">
            <v>0</v>
          </cell>
          <cell r="AP106">
            <v>76</v>
          </cell>
          <cell r="AQ106">
            <v>0</v>
          </cell>
          <cell r="AT106">
            <v>46</v>
          </cell>
          <cell r="AU106">
            <v>0</v>
          </cell>
          <cell r="AW106">
            <v>4</v>
          </cell>
          <cell r="AX106">
            <v>130</v>
          </cell>
          <cell r="AY106">
            <v>3.0769230769230771</v>
          </cell>
          <cell r="BA106">
            <v>1</v>
          </cell>
          <cell r="BB106">
            <v>79</v>
          </cell>
          <cell r="BC106">
            <v>1.2658227848101267</v>
          </cell>
          <cell r="BE106">
            <v>1</v>
          </cell>
          <cell r="BF106">
            <v>48</v>
          </cell>
          <cell r="BG106">
            <v>2.083333333333333</v>
          </cell>
          <cell r="BI106">
            <v>1</v>
          </cell>
          <cell r="BJ106">
            <v>43</v>
          </cell>
          <cell r="BK106">
            <v>2.3255813953488373</v>
          </cell>
          <cell r="BN106">
            <v>27</v>
          </cell>
          <cell r="BO106">
            <v>0</v>
          </cell>
          <cell r="BR106">
            <v>64</v>
          </cell>
          <cell r="BS106">
            <v>0</v>
          </cell>
          <cell r="BU106">
            <v>6</v>
          </cell>
          <cell r="BV106">
            <v>32</v>
          </cell>
          <cell r="BW106">
            <v>18.75</v>
          </cell>
          <cell r="BY106">
            <v>3</v>
          </cell>
          <cell r="BZ106">
            <v>67</v>
          </cell>
          <cell r="CA106">
            <v>4.4776119402985071</v>
          </cell>
          <cell r="CC106">
            <v>1</v>
          </cell>
          <cell r="CD106">
            <v>72</v>
          </cell>
          <cell r="CE106">
            <v>1.3888888888888888</v>
          </cell>
          <cell r="CG106">
            <v>38472</v>
          </cell>
          <cell r="CH106">
            <v>72</v>
          </cell>
          <cell r="CI106">
            <v>1031</v>
          </cell>
          <cell r="CJ106">
            <v>6.9835111542192045</v>
          </cell>
          <cell r="CL106">
            <v>8</v>
          </cell>
          <cell r="CM106">
            <v>35</v>
          </cell>
          <cell r="CN106">
            <v>22.857142857142858</v>
          </cell>
          <cell r="CP106">
            <v>6</v>
          </cell>
          <cell r="CQ106">
            <v>66</v>
          </cell>
          <cell r="CR106">
            <v>9.0909090909090917</v>
          </cell>
          <cell r="CT106">
            <v>4</v>
          </cell>
          <cell r="CU106">
            <v>55</v>
          </cell>
          <cell r="CV106">
            <v>7.2727272727272716</v>
          </cell>
          <cell r="CX106">
            <v>6</v>
          </cell>
          <cell r="CY106">
            <v>54</v>
          </cell>
          <cell r="CZ106">
            <v>11.111111111111111</v>
          </cell>
          <cell r="DC106">
            <v>71</v>
          </cell>
          <cell r="DG106">
            <v>35</v>
          </cell>
          <cell r="DJ106">
            <v>4</v>
          </cell>
          <cell r="DK106">
            <v>58</v>
          </cell>
          <cell r="DL106">
            <v>6.8965517241379315</v>
          </cell>
          <cell r="DO106">
            <v>40</v>
          </cell>
          <cell r="DR106">
            <v>3</v>
          </cell>
          <cell r="DS106">
            <v>80</v>
          </cell>
          <cell r="DT106">
            <v>3.75</v>
          </cell>
          <cell r="DV106">
            <v>1</v>
          </cell>
          <cell r="DW106">
            <v>46</v>
          </cell>
          <cell r="DX106">
            <v>2.1739130434782608</v>
          </cell>
          <cell r="DZ106">
            <v>9</v>
          </cell>
          <cell r="EA106">
            <v>127</v>
          </cell>
          <cell r="EB106">
            <v>7.0866141732283463</v>
          </cell>
          <cell r="ED106">
            <v>5</v>
          </cell>
          <cell r="EE106">
            <v>79</v>
          </cell>
          <cell r="EF106">
            <v>6.3291139240506329</v>
          </cell>
          <cell r="EH106">
            <v>3</v>
          </cell>
          <cell r="EI106">
            <v>49</v>
          </cell>
          <cell r="EJ106">
            <v>6.1224489795918364</v>
          </cell>
          <cell r="EL106">
            <v>4</v>
          </cell>
          <cell r="EM106">
            <v>44</v>
          </cell>
          <cell r="EN106">
            <v>9.0909090909090917</v>
          </cell>
          <cell r="EP106">
            <v>1</v>
          </cell>
          <cell r="EQ106">
            <v>29</v>
          </cell>
          <cell r="ER106">
            <v>3.4482758620689657</v>
          </cell>
          <cell r="ET106">
            <v>4</v>
          </cell>
          <cell r="EU106">
            <v>62</v>
          </cell>
          <cell r="EV106">
            <v>6.4516129032258061</v>
          </cell>
          <cell r="EX106">
            <v>11</v>
          </cell>
          <cell r="EY106">
            <v>32</v>
          </cell>
          <cell r="EZ106">
            <v>34.375</v>
          </cell>
          <cell r="FB106">
            <v>3</v>
          </cell>
          <cell r="FC106">
            <v>69</v>
          </cell>
          <cell r="FD106">
            <v>4.3478260869565215</v>
          </cell>
          <cell r="FF106" t="str">
            <v/>
          </cell>
          <cell r="FG106">
            <v>71</v>
          </cell>
          <cell r="FH106">
            <v>0</v>
          </cell>
        </row>
        <row r="107">
          <cell r="A107">
            <v>38898</v>
          </cell>
          <cell r="B107">
            <v>24</v>
          </cell>
          <cell r="C107">
            <v>1030</v>
          </cell>
          <cell r="D107">
            <v>2.3300970873786406</v>
          </cell>
          <cell r="I107">
            <v>3</v>
          </cell>
          <cell r="J107">
            <v>36</v>
          </cell>
          <cell r="K107">
            <v>8.3333333333333321</v>
          </cell>
          <cell r="M107">
            <v>1</v>
          </cell>
          <cell r="N107">
            <v>65</v>
          </cell>
          <cell r="O107">
            <v>1.5384615384615385</v>
          </cell>
          <cell r="Q107">
            <v>1</v>
          </cell>
          <cell r="R107">
            <v>54</v>
          </cell>
          <cell r="S107">
            <v>1.8518518518518516</v>
          </cell>
          <cell r="U107">
            <v>1</v>
          </cell>
          <cell r="V107">
            <v>54</v>
          </cell>
          <cell r="W107">
            <v>1.8518518518518516</v>
          </cell>
          <cell r="Y107">
            <v>1</v>
          </cell>
          <cell r="Z107">
            <v>72</v>
          </cell>
          <cell r="AA107">
            <v>1.3888888888888888</v>
          </cell>
          <cell r="AD107">
            <v>50</v>
          </cell>
          <cell r="AE107">
            <v>0</v>
          </cell>
          <cell r="AH107">
            <v>56</v>
          </cell>
          <cell r="AI107">
            <v>0</v>
          </cell>
          <cell r="AL107">
            <v>41</v>
          </cell>
          <cell r="AM107">
            <v>0</v>
          </cell>
          <cell r="AP107">
            <v>75</v>
          </cell>
          <cell r="AQ107">
            <v>0</v>
          </cell>
          <cell r="AT107">
            <v>45</v>
          </cell>
          <cell r="AU107">
            <v>0</v>
          </cell>
          <cell r="AW107">
            <v>4</v>
          </cell>
          <cell r="AX107">
            <v>129</v>
          </cell>
          <cell r="AY107">
            <v>3.1007751937984498</v>
          </cell>
          <cell r="BA107">
            <v>2</v>
          </cell>
          <cell r="BB107">
            <v>76</v>
          </cell>
          <cell r="BC107">
            <v>2.6315789473684208</v>
          </cell>
          <cell r="BE107">
            <v>1</v>
          </cell>
          <cell r="BF107">
            <v>47</v>
          </cell>
          <cell r="BG107">
            <v>2.1276595744680851</v>
          </cell>
          <cell r="BI107">
            <v>1</v>
          </cell>
          <cell r="BJ107">
            <v>42</v>
          </cell>
          <cell r="BK107">
            <v>2.3809523809523809</v>
          </cell>
          <cell r="BN107">
            <v>27</v>
          </cell>
          <cell r="BO107">
            <v>0</v>
          </cell>
          <cell r="BR107">
            <v>62</v>
          </cell>
          <cell r="BS107">
            <v>0</v>
          </cell>
          <cell r="BU107">
            <v>6</v>
          </cell>
          <cell r="BV107">
            <v>32</v>
          </cell>
          <cell r="BW107">
            <v>18.75</v>
          </cell>
          <cell r="BY107">
            <v>3</v>
          </cell>
          <cell r="BZ107">
            <v>68</v>
          </cell>
          <cell r="CA107">
            <v>4.4117647058823533</v>
          </cell>
          <cell r="CC107">
            <v>1</v>
          </cell>
          <cell r="CD107">
            <v>72</v>
          </cell>
          <cell r="CE107">
            <v>1.3888888888888888</v>
          </cell>
          <cell r="CG107">
            <v>38503</v>
          </cell>
          <cell r="CH107">
            <v>86</v>
          </cell>
          <cell r="CI107">
            <v>1040</v>
          </cell>
          <cell r="CJ107">
            <v>8.2692307692307701</v>
          </cell>
          <cell r="CL107">
            <v>7</v>
          </cell>
          <cell r="CM107">
            <v>36</v>
          </cell>
          <cell r="CN107">
            <v>19.444444444444446</v>
          </cell>
          <cell r="CP107">
            <v>7</v>
          </cell>
          <cell r="CQ107">
            <v>67</v>
          </cell>
          <cell r="CR107">
            <v>10.447761194029852</v>
          </cell>
          <cell r="CT107">
            <v>4</v>
          </cell>
          <cell r="CU107">
            <v>54</v>
          </cell>
          <cell r="CV107">
            <v>7.4074074074074083</v>
          </cell>
          <cell r="CX107">
            <v>9</v>
          </cell>
          <cell r="CY107">
            <v>54</v>
          </cell>
          <cell r="CZ107">
            <v>16.666666666666664</v>
          </cell>
          <cell r="DC107">
            <v>72</v>
          </cell>
          <cell r="DG107">
            <v>50</v>
          </cell>
          <cell r="DJ107">
            <v>6</v>
          </cell>
          <cell r="DK107">
            <v>56</v>
          </cell>
          <cell r="DL107">
            <v>10.714285714285714</v>
          </cell>
          <cell r="DO107">
            <v>41</v>
          </cell>
          <cell r="DR107">
            <v>2</v>
          </cell>
          <cell r="DS107">
            <v>76</v>
          </cell>
          <cell r="DT107">
            <v>2.6315789473684212</v>
          </cell>
          <cell r="DV107">
            <v>1</v>
          </cell>
          <cell r="DW107">
            <v>46</v>
          </cell>
          <cell r="DX107">
            <v>2.1739130434782608</v>
          </cell>
          <cell r="DZ107">
            <v>14</v>
          </cell>
          <cell r="EA107">
            <v>130</v>
          </cell>
          <cell r="EB107">
            <v>10.76923076923077</v>
          </cell>
          <cell r="ED107">
            <v>6</v>
          </cell>
          <cell r="EE107">
            <v>79</v>
          </cell>
          <cell r="EF107">
            <v>7.59493670886076</v>
          </cell>
          <cell r="EH107">
            <v>5</v>
          </cell>
          <cell r="EI107">
            <v>48</v>
          </cell>
          <cell r="EJ107">
            <v>10.416666666666668</v>
          </cell>
          <cell r="EL107">
            <v>4</v>
          </cell>
          <cell r="EM107">
            <v>43</v>
          </cell>
          <cell r="EN107">
            <v>9.3023255813953494</v>
          </cell>
          <cell r="EP107">
            <v>1</v>
          </cell>
          <cell r="EQ107">
            <v>27</v>
          </cell>
          <cell r="ER107">
            <v>3.7037037037037042</v>
          </cell>
          <cell r="ET107">
            <v>5</v>
          </cell>
          <cell r="EU107">
            <v>64</v>
          </cell>
          <cell r="EV107">
            <v>7.8125</v>
          </cell>
          <cell r="EX107">
            <v>12</v>
          </cell>
          <cell r="EY107">
            <v>32</v>
          </cell>
          <cell r="EZ107">
            <v>37.5</v>
          </cell>
          <cell r="FB107">
            <v>3</v>
          </cell>
          <cell r="FC107">
            <v>67</v>
          </cell>
          <cell r="FD107">
            <v>4.4776119402985071</v>
          </cell>
          <cell r="FF107" t="str">
            <v/>
          </cell>
          <cell r="FG107">
            <v>72</v>
          </cell>
          <cell r="FH107">
            <v>0</v>
          </cell>
        </row>
        <row r="108">
          <cell r="A108">
            <v>38929</v>
          </cell>
          <cell r="B108">
            <v>22</v>
          </cell>
          <cell r="C108">
            <v>1019</v>
          </cell>
          <cell r="D108">
            <v>2.1589793915603535</v>
          </cell>
          <cell r="I108">
            <v>3</v>
          </cell>
          <cell r="J108">
            <v>37</v>
          </cell>
          <cell r="K108">
            <v>8.1081081081081088</v>
          </cell>
          <cell r="M108">
            <v>1</v>
          </cell>
          <cell r="N108">
            <v>64</v>
          </cell>
          <cell r="O108">
            <v>1.5625</v>
          </cell>
          <cell r="Q108">
            <v>1</v>
          </cell>
          <cell r="R108">
            <v>52</v>
          </cell>
          <cell r="S108">
            <v>1.9230769230769231</v>
          </cell>
          <cell r="V108">
            <v>55</v>
          </cell>
          <cell r="W108">
            <v>0</v>
          </cell>
          <cell r="Y108">
            <v>1</v>
          </cell>
          <cell r="Z108">
            <v>73</v>
          </cell>
          <cell r="AA108">
            <v>1.3698630136986301</v>
          </cell>
          <cell r="AD108">
            <v>48</v>
          </cell>
          <cell r="AE108">
            <v>0</v>
          </cell>
          <cell r="AH108">
            <v>55</v>
          </cell>
          <cell r="AI108">
            <v>0</v>
          </cell>
          <cell r="AL108">
            <v>42</v>
          </cell>
          <cell r="AM108">
            <v>0</v>
          </cell>
          <cell r="AP108">
            <v>75</v>
          </cell>
          <cell r="AQ108">
            <v>0</v>
          </cell>
          <cell r="AT108">
            <v>43</v>
          </cell>
          <cell r="AU108">
            <v>0</v>
          </cell>
          <cell r="AW108">
            <v>4</v>
          </cell>
          <cell r="AX108">
            <v>132</v>
          </cell>
          <cell r="AY108">
            <v>3.0303030303030303</v>
          </cell>
          <cell r="BA108">
            <v>2</v>
          </cell>
          <cell r="BB108">
            <v>75</v>
          </cell>
          <cell r="BC108">
            <v>2.666666666666667</v>
          </cell>
          <cell r="BE108">
            <v>1</v>
          </cell>
          <cell r="BF108">
            <v>47</v>
          </cell>
          <cell r="BG108">
            <v>2.1276595744680851</v>
          </cell>
          <cell r="BI108">
            <v>1</v>
          </cell>
          <cell r="BJ108">
            <v>42</v>
          </cell>
          <cell r="BK108">
            <v>2.3809523809523809</v>
          </cell>
          <cell r="BN108">
            <v>27</v>
          </cell>
          <cell r="BO108">
            <v>0</v>
          </cell>
          <cell r="BR108">
            <v>61</v>
          </cell>
          <cell r="BS108">
            <v>0</v>
          </cell>
          <cell r="BU108">
            <v>5</v>
          </cell>
          <cell r="BV108">
            <v>28</v>
          </cell>
          <cell r="BW108">
            <v>17.857142857142858</v>
          </cell>
          <cell r="BY108">
            <v>3</v>
          </cell>
          <cell r="BZ108">
            <v>64</v>
          </cell>
          <cell r="CA108">
            <v>4.6875</v>
          </cell>
          <cell r="CC108">
            <v>1</v>
          </cell>
          <cell r="CD108">
            <v>73</v>
          </cell>
          <cell r="CE108">
            <v>1.3698630136986301</v>
          </cell>
          <cell r="CG108">
            <v>38533</v>
          </cell>
          <cell r="CH108">
            <v>83</v>
          </cell>
          <cell r="CI108">
            <v>1030</v>
          </cell>
          <cell r="CJ108">
            <v>8.0582524271844651</v>
          </cell>
          <cell r="CL108">
            <v>7</v>
          </cell>
          <cell r="CM108">
            <v>36</v>
          </cell>
          <cell r="CN108">
            <v>19.444444444444446</v>
          </cell>
          <cell r="CP108">
            <v>6</v>
          </cell>
          <cell r="CQ108">
            <v>65</v>
          </cell>
          <cell r="CR108">
            <v>9.2307692307692299</v>
          </cell>
          <cell r="CT108">
            <v>4</v>
          </cell>
          <cell r="CU108">
            <v>54</v>
          </cell>
          <cell r="CV108">
            <v>7.4074074074074083</v>
          </cell>
          <cell r="CX108">
            <v>8</v>
          </cell>
          <cell r="CY108">
            <v>54</v>
          </cell>
          <cell r="CZ108">
            <v>14.814814814814817</v>
          </cell>
          <cell r="DC108">
            <v>72</v>
          </cell>
          <cell r="DG108">
            <v>50</v>
          </cell>
          <cell r="DJ108">
            <v>5</v>
          </cell>
          <cell r="DK108">
            <v>56</v>
          </cell>
          <cell r="DL108">
            <v>8.9285714285714288</v>
          </cell>
          <cell r="DO108">
            <v>41</v>
          </cell>
          <cell r="DR108">
            <v>3</v>
          </cell>
          <cell r="DS108">
            <v>75</v>
          </cell>
          <cell r="DT108">
            <v>4</v>
          </cell>
          <cell r="DV108">
            <v>2</v>
          </cell>
          <cell r="DW108">
            <v>45</v>
          </cell>
          <cell r="DX108">
            <v>4.4444444444444446</v>
          </cell>
          <cell r="DZ108">
            <v>14</v>
          </cell>
          <cell r="EA108">
            <v>129</v>
          </cell>
          <cell r="EB108">
            <v>10.852713178294573</v>
          </cell>
          <cell r="ED108">
            <v>5</v>
          </cell>
          <cell r="EE108">
            <v>76</v>
          </cell>
          <cell r="EF108">
            <v>6.5789473684210531</v>
          </cell>
          <cell r="EH108">
            <v>4</v>
          </cell>
          <cell r="EI108">
            <v>47</v>
          </cell>
          <cell r="EJ108">
            <v>8.5106382978723403</v>
          </cell>
          <cell r="EL108">
            <v>3</v>
          </cell>
          <cell r="EM108">
            <v>42</v>
          </cell>
          <cell r="EN108">
            <v>7.1428571428571432</v>
          </cell>
          <cell r="EP108">
            <v>1</v>
          </cell>
          <cell r="EQ108">
            <v>27</v>
          </cell>
          <cell r="ER108">
            <v>3.7037037037037042</v>
          </cell>
          <cell r="ET108">
            <v>6</v>
          </cell>
          <cell r="EU108">
            <v>62</v>
          </cell>
          <cell r="EV108">
            <v>9.67741935483871</v>
          </cell>
          <cell r="EX108">
            <v>12</v>
          </cell>
          <cell r="EY108">
            <v>32</v>
          </cell>
          <cell r="EZ108">
            <v>37.5</v>
          </cell>
          <cell r="FB108">
            <v>3</v>
          </cell>
          <cell r="FC108">
            <v>68</v>
          </cell>
          <cell r="FD108">
            <v>4.4117647058823524</v>
          </cell>
          <cell r="FF108" t="str">
            <v/>
          </cell>
          <cell r="FG108">
            <v>72</v>
          </cell>
          <cell r="FH108">
            <v>0</v>
          </cell>
        </row>
        <row r="109">
          <cell r="A109">
            <v>38960</v>
          </cell>
          <cell r="B109">
            <v>21</v>
          </cell>
          <cell r="C109">
            <v>1021</v>
          </cell>
          <cell r="D109">
            <v>2.056807051909892</v>
          </cell>
          <cell r="I109">
            <v>3</v>
          </cell>
          <cell r="J109">
            <v>41</v>
          </cell>
          <cell r="K109">
            <v>7.3170731707317067</v>
          </cell>
          <cell r="N109">
            <v>59</v>
          </cell>
          <cell r="O109">
            <v>0</v>
          </cell>
          <cell r="Q109">
            <v>1</v>
          </cell>
          <cell r="R109">
            <v>53</v>
          </cell>
          <cell r="S109">
            <v>1.8867924528301887</v>
          </cell>
          <cell r="V109">
            <v>56</v>
          </cell>
          <cell r="W109">
            <v>0</v>
          </cell>
          <cell r="Y109">
            <v>1</v>
          </cell>
          <cell r="Z109">
            <v>76</v>
          </cell>
          <cell r="AA109">
            <v>1.3157894736842104</v>
          </cell>
          <cell r="AC109">
            <v>1</v>
          </cell>
          <cell r="AD109">
            <v>49</v>
          </cell>
          <cell r="AE109">
            <v>2.0408163265306123</v>
          </cell>
          <cell r="AH109">
            <v>53</v>
          </cell>
          <cell r="AI109">
            <v>0</v>
          </cell>
          <cell r="AL109">
            <v>41</v>
          </cell>
          <cell r="AM109">
            <v>0</v>
          </cell>
          <cell r="AP109">
            <v>75</v>
          </cell>
          <cell r="AQ109">
            <v>0</v>
          </cell>
          <cell r="AT109">
            <v>44</v>
          </cell>
          <cell r="AU109">
            <v>0</v>
          </cell>
          <cell r="AW109">
            <v>3</v>
          </cell>
          <cell r="AX109">
            <v>130</v>
          </cell>
          <cell r="AY109">
            <v>2.3076923076923079</v>
          </cell>
          <cell r="BA109">
            <v>2</v>
          </cell>
          <cell r="BB109">
            <v>76</v>
          </cell>
          <cell r="BC109">
            <v>2.6315789473684208</v>
          </cell>
          <cell r="BE109">
            <v>1</v>
          </cell>
          <cell r="BF109">
            <v>51</v>
          </cell>
          <cell r="BG109">
            <v>1.9607843137254901</v>
          </cell>
          <cell r="BI109">
            <v>1</v>
          </cell>
          <cell r="BJ109">
            <v>43</v>
          </cell>
          <cell r="BK109">
            <v>2.3255813953488373</v>
          </cell>
          <cell r="BN109">
            <v>26</v>
          </cell>
          <cell r="BO109">
            <v>0</v>
          </cell>
          <cell r="BR109">
            <v>58</v>
          </cell>
          <cell r="BS109">
            <v>0</v>
          </cell>
          <cell r="BU109">
            <v>5</v>
          </cell>
          <cell r="BV109">
            <v>27</v>
          </cell>
          <cell r="BW109">
            <v>18.518518518518519</v>
          </cell>
          <cell r="BY109">
            <v>3</v>
          </cell>
          <cell r="BZ109">
            <v>64</v>
          </cell>
          <cell r="CA109">
            <v>4.6875</v>
          </cell>
          <cell r="CC109">
            <v>1</v>
          </cell>
          <cell r="CD109">
            <v>76</v>
          </cell>
          <cell r="CE109">
            <v>1.3157894736842104</v>
          </cell>
          <cell r="CG109">
            <v>38564</v>
          </cell>
          <cell r="CH109">
            <v>68</v>
          </cell>
          <cell r="CI109">
            <v>1019</v>
          </cell>
          <cell r="CJ109">
            <v>6.673209028459274</v>
          </cell>
          <cell r="CL109">
            <v>7</v>
          </cell>
          <cell r="CM109">
            <v>37</v>
          </cell>
          <cell r="CN109">
            <v>18.918918918918919</v>
          </cell>
          <cell r="CP109">
            <v>4</v>
          </cell>
          <cell r="CQ109">
            <v>64</v>
          </cell>
          <cell r="CR109">
            <v>6.25</v>
          </cell>
          <cell r="CT109">
            <v>4</v>
          </cell>
          <cell r="CU109">
            <v>52</v>
          </cell>
          <cell r="CV109">
            <v>7.6923076923076925</v>
          </cell>
          <cell r="CX109">
            <v>6</v>
          </cell>
          <cell r="CY109">
            <v>55</v>
          </cell>
          <cell r="CZ109">
            <v>10.909090909090908</v>
          </cell>
          <cell r="DC109">
            <v>73</v>
          </cell>
          <cell r="DG109">
            <v>48</v>
          </cell>
          <cell r="DJ109">
            <v>5</v>
          </cell>
          <cell r="DK109">
            <v>55</v>
          </cell>
          <cell r="DL109">
            <v>9.0909090909090917</v>
          </cell>
          <cell r="DO109">
            <v>42</v>
          </cell>
          <cell r="DR109">
            <v>2</v>
          </cell>
          <cell r="DS109">
            <v>75</v>
          </cell>
          <cell r="DT109">
            <v>2.666666666666667</v>
          </cell>
          <cell r="DV109">
            <v>2</v>
          </cell>
          <cell r="DW109">
            <v>43</v>
          </cell>
          <cell r="DX109">
            <v>4.6511627906976747</v>
          </cell>
          <cell r="DZ109">
            <v>10</v>
          </cell>
          <cell r="EA109">
            <v>132</v>
          </cell>
          <cell r="EB109">
            <v>7.5757575757575761</v>
          </cell>
          <cell r="ED109">
            <v>4</v>
          </cell>
          <cell r="EE109">
            <v>75</v>
          </cell>
          <cell r="EF109">
            <v>5.3333333333333339</v>
          </cell>
          <cell r="EH109">
            <v>3</v>
          </cell>
          <cell r="EI109">
            <v>47</v>
          </cell>
          <cell r="EJ109">
            <v>6.3829787234042552</v>
          </cell>
          <cell r="EL109">
            <v>2</v>
          </cell>
          <cell r="EM109">
            <v>42</v>
          </cell>
          <cell r="EN109">
            <v>4.7619047619047619</v>
          </cell>
          <cell r="EQ109">
            <v>27</v>
          </cell>
          <cell r="ET109">
            <v>5</v>
          </cell>
          <cell r="EU109">
            <v>61</v>
          </cell>
          <cell r="EV109">
            <v>8.1967213114754092</v>
          </cell>
          <cell r="EX109">
            <v>12</v>
          </cell>
          <cell r="EY109">
            <v>28</v>
          </cell>
          <cell r="EZ109">
            <v>42.857142857142854</v>
          </cell>
          <cell r="FB109">
            <v>2</v>
          </cell>
          <cell r="FC109">
            <v>64</v>
          </cell>
          <cell r="FD109">
            <v>3.125</v>
          </cell>
          <cell r="FF109" t="str">
            <v/>
          </cell>
          <cell r="FG109">
            <v>73</v>
          </cell>
          <cell r="FH109">
            <v>0</v>
          </cell>
        </row>
        <row r="110">
          <cell r="A110">
            <v>38990</v>
          </cell>
          <cell r="B110">
            <v>17</v>
          </cell>
          <cell r="C110">
            <v>1006</v>
          </cell>
          <cell r="D110">
            <v>1.6898608349900597</v>
          </cell>
          <cell r="I110">
            <v>3</v>
          </cell>
          <cell r="J110">
            <v>41</v>
          </cell>
          <cell r="K110">
            <v>7.3170731707317067</v>
          </cell>
          <cell r="N110">
            <v>58</v>
          </cell>
          <cell r="O110">
            <v>0</v>
          </cell>
          <cell r="Q110">
            <v>1</v>
          </cell>
          <cell r="R110">
            <v>53</v>
          </cell>
          <cell r="S110">
            <v>1.8867924528301887</v>
          </cell>
          <cell r="V110">
            <v>57</v>
          </cell>
          <cell r="W110">
            <v>0</v>
          </cell>
          <cell r="Y110">
            <v>1</v>
          </cell>
          <cell r="Z110">
            <v>75</v>
          </cell>
          <cell r="AA110">
            <v>1.3333333333333335</v>
          </cell>
          <cell r="AC110">
            <v>1</v>
          </cell>
          <cell r="AD110">
            <v>48</v>
          </cell>
          <cell r="AE110">
            <v>2.083333333333333</v>
          </cell>
          <cell r="AH110">
            <v>51</v>
          </cell>
          <cell r="AI110">
            <v>0</v>
          </cell>
          <cell r="AK110">
            <v>1</v>
          </cell>
          <cell r="AL110">
            <v>42</v>
          </cell>
          <cell r="AM110">
            <v>2.3809523809523809</v>
          </cell>
          <cell r="AP110">
            <v>73</v>
          </cell>
          <cell r="AQ110">
            <v>0</v>
          </cell>
          <cell r="AT110">
            <v>43</v>
          </cell>
          <cell r="AU110">
            <v>0</v>
          </cell>
          <cell r="AW110">
            <v>3</v>
          </cell>
          <cell r="AX110">
            <v>128</v>
          </cell>
          <cell r="AY110">
            <v>2.34375</v>
          </cell>
          <cell r="BA110">
            <v>2</v>
          </cell>
          <cell r="BB110">
            <v>79</v>
          </cell>
          <cell r="BC110">
            <v>2.5316455696202533</v>
          </cell>
          <cell r="BE110">
            <v>1</v>
          </cell>
          <cell r="BF110">
            <v>52</v>
          </cell>
          <cell r="BG110">
            <v>1.9230769230769231</v>
          </cell>
          <cell r="BI110">
            <v>1</v>
          </cell>
          <cell r="BJ110">
            <v>45</v>
          </cell>
          <cell r="BK110">
            <v>2.2222222222222223</v>
          </cell>
          <cell r="BN110">
            <v>22</v>
          </cell>
          <cell r="BO110">
            <v>0</v>
          </cell>
          <cell r="BR110">
            <v>55</v>
          </cell>
          <cell r="BS110">
            <v>0</v>
          </cell>
          <cell r="BV110">
            <v>23</v>
          </cell>
          <cell r="BW110">
            <v>0</v>
          </cell>
          <cell r="BY110">
            <v>3</v>
          </cell>
          <cell r="BZ110">
            <v>62</v>
          </cell>
          <cell r="CA110">
            <v>4.838709677419355</v>
          </cell>
          <cell r="CC110">
            <v>1</v>
          </cell>
          <cell r="CD110">
            <v>75</v>
          </cell>
          <cell r="CE110">
            <v>1.3333333333333335</v>
          </cell>
          <cell r="CG110">
            <v>38595</v>
          </cell>
          <cell r="CH110">
            <v>66</v>
          </cell>
          <cell r="CI110">
            <v>1021</v>
          </cell>
          <cell r="CJ110">
            <v>6.4642507345739473</v>
          </cell>
          <cell r="CL110">
            <v>7</v>
          </cell>
          <cell r="CM110">
            <v>41</v>
          </cell>
          <cell r="CN110">
            <v>17.073170731707318</v>
          </cell>
          <cell r="CP110">
            <v>4</v>
          </cell>
          <cell r="CQ110">
            <v>59</v>
          </cell>
          <cell r="CR110">
            <v>6.7796610169491531</v>
          </cell>
          <cell r="CT110">
            <v>4</v>
          </cell>
          <cell r="CU110">
            <v>53</v>
          </cell>
          <cell r="CV110">
            <v>7.5471698113207548</v>
          </cell>
          <cell r="CX110">
            <v>6</v>
          </cell>
          <cell r="CY110">
            <v>56</v>
          </cell>
          <cell r="CZ110">
            <v>10.714285714285714</v>
          </cell>
          <cell r="DC110">
            <v>76</v>
          </cell>
          <cell r="DG110">
            <v>49</v>
          </cell>
          <cell r="DJ110">
            <v>6</v>
          </cell>
          <cell r="DK110">
            <v>53</v>
          </cell>
          <cell r="DL110">
            <v>11.320754716981133</v>
          </cell>
          <cell r="DN110">
            <v>1</v>
          </cell>
          <cell r="DO110">
            <v>41</v>
          </cell>
          <cell r="DP110">
            <v>2.4390243902439024</v>
          </cell>
          <cell r="DR110">
            <v>2</v>
          </cell>
          <cell r="DS110">
            <v>75</v>
          </cell>
          <cell r="DT110">
            <v>2.666666666666667</v>
          </cell>
          <cell r="DV110">
            <v>2</v>
          </cell>
          <cell r="DW110">
            <v>44</v>
          </cell>
          <cell r="DX110">
            <v>4.5454545454545459</v>
          </cell>
          <cell r="DZ110">
            <v>9</v>
          </cell>
          <cell r="EA110">
            <v>130</v>
          </cell>
          <cell r="EB110">
            <v>6.9230769230769234</v>
          </cell>
          <cell r="ED110">
            <v>4</v>
          </cell>
          <cell r="EE110">
            <v>76</v>
          </cell>
          <cell r="EF110">
            <v>5.2631578947368425</v>
          </cell>
          <cell r="EH110">
            <v>2</v>
          </cell>
          <cell r="EI110">
            <v>51</v>
          </cell>
          <cell r="EJ110">
            <v>3.9215686274509807</v>
          </cell>
          <cell r="EL110">
            <v>2</v>
          </cell>
          <cell r="EM110">
            <v>43</v>
          </cell>
          <cell r="EN110">
            <v>4.6511627906976747</v>
          </cell>
          <cell r="EQ110">
            <v>26</v>
          </cell>
          <cell r="ET110">
            <v>4</v>
          </cell>
          <cell r="EU110">
            <v>58</v>
          </cell>
          <cell r="EV110">
            <v>6.8965517241379315</v>
          </cell>
          <cell r="EX110">
            <v>11</v>
          </cell>
          <cell r="EY110">
            <v>27</v>
          </cell>
          <cell r="EZ110">
            <v>40.74074074074074</v>
          </cell>
          <cell r="FB110">
            <v>2</v>
          </cell>
          <cell r="FC110">
            <v>64</v>
          </cell>
          <cell r="FD110">
            <v>3.125</v>
          </cell>
          <cell r="FF110" t="str">
            <v/>
          </cell>
          <cell r="FG110">
            <v>76</v>
          </cell>
          <cell r="FH110">
            <v>0</v>
          </cell>
        </row>
        <row r="111">
          <cell r="A111">
            <v>39021</v>
          </cell>
          <cell r="B111">
            <v>17</v>
          </cell>
          <cell r="C111">
            <v>998</v>
          </cell>
          <cell r="D111">
            <v>1.7034068136272544</v>
          </cell>
          <cell r="I111">
            <v>3</v>
          </cell>
          <cell r="J111">
            <v>41</v>
          </cell>
          <cell r="K111">
            <v>7.3170731707317067</v>
          </cell>
          <cell r="N111">
            <v>59</v>
          </cell>
          <cell r="O111">
            <v>0</v>
          </cell>
          <cell r="Q111">
            <v>1</v>
          </cell>
          <cell r="R111">
            <v>54</v>
          </cell>
          <cell r="S111">
            <v>1.8518518518518516</v>
          </cell>
          <cell r="V111">
            <v>57</v>
          </cell>
          <cell r="W111">
            <v>0</v>
          </cell>
          <cell r="Y111">
            <v>1</v>
          </cell>
          <cell r="Z111">
            <v>76</v>
          </cell>
          <cell r="AA111">
            <v>1.3157894736842104</v>
          </cell>
          <cell r="AC111">
            <v>1</v>
          </cell>
          <cell r="AD111">
            <v>44</v>
          </cell>
          <cell r="AE111">
            <v>2.2727272727272729</v>
          </cell>
          <cell r="AH111">
            <v>51</v>
          </cell>
          <cell r="AI111">
            <v>0</v>
          </cell>
          <cell r="AK111">
            <v>1</v>
          </cell>
          <cell r="AL111">
            <v>41</v>
          </cell>
          <cell r="AM111">
            <v>2.4390243902439024</v>
          </cell>
          <cell r="AP111">
            <v>73</v>
          </cell>
          <cell r="AQ111">
            <v>0</v>
          </cell>
          <cell r="AT111">
            <v>42</v>
          </cell>
          <cell r="AU111">
            <v>0</v>
          </cell>
          <cell r="AW111">
            <v>3</v>
          </cell>
          <cell r="AX111">
            <v>126</v>
          </cell>
          <cell r="AY111">
            <v>2.3809523809523809</v>
          </cell>
          <cell r="BA111">
            <v>2</v>
          </cell>
          <cell r="BB111">
            <v>79</v>
          </cell>
          <cell r="BC111">
            <v>2.5316455696202533</v>
          </cell>
          <cell r="BE111">
            <v>1</v>
          </cell>
          <cell r="BF111">
            <v>49</v>
          </cell>
          <cell r="BG111">
            <v>2.0408163265306123</v>
          </cell>
          <cell r="BI111">
            <v>1</v>
          </cell>
          <cell r="BJ111">
            <v>46</v>
          </cell>
          <cell r="BK111">
            <v>2.1739130434782608</v>
          </cell>
          <cell r="BN111">
            <v>21</v>
          </cell>
          <cell r="BO111">
            <v>0</v>
          </cell>
          <cell r="BR111">
            <v>56</v>
          </cell>
          <cell r="BS111">
            <v>0</v>
          </cell>
          <cell r="BV111">
            <v>23</v>
          </cell>
          <cell r="BW111">
            <v>0</v>
          </cell>
          <cell r="BY111">
            <v>3</v>
          </cell>
          <cell r="BZ111">
            <v>61</v>
          </cell>
          <cell r="CA111">
            <v>4.918032786885246</v>
          </cell>
          <cell r="CC111">
            <v>1</v>
          </cell>
          <cell r="CD111">
            <v>76</v>
          </cell>
          <cell r="CE111">
            <v>1.3157894736842104</v>
          </cell>
          <cell r="CG111">
            <v>38625</v>
          </cell>
          <cell r="CH111">
            <v>71</v>
          </cell>
          <cell r="CI111">
            <v>1006</v>
          </cell>
          <cell r="CJ111">
            <v>7.0576540755467203</v>
          </cell>
          <cell r="CL111">
            <v>9</v>
          </cell>
          <cell r="CM111">
            <v>41</v>
          </cell>
          <cell r="CN111">
            <v>21.951219512195124</v>
          </cell>
          <cell r="CP111">
            <v>4</v>
          </cell>
          <cell r="CQ111">
            <v>58</v>
          </cell>
          <cell r="CR111">
            <v>6.8965517241379315</v>
          </cell>
          <cell r="CT111">
            <v>4</v>
          </cell>
          <cell r="CU111">
            <v>53</v>
          </cell>
          <cell r="CV111">
            <v>7.5471698113207548</v>
          </cell>
          <cell r="CX111">
            <v>6</v>
          </cell>
          <cell r="CY111">
            <v>57</v>
          </cell>
          <cell r="CZ111">
            <v>10.526315789473685</v>
          </cell>
          <cell r="DB111">
            <v>1</v>
          </cell>
          <cell r="DC111">
            <v>75</v>
          </cell>
          <cell r="DD111">
            <v>1.3333333333333333</v>
          </cell>
          <cell r="DG111">
            <v>48</v>
          </cell>
          <cell r="DJ111">
            <v>7</v>
          </cell>
          <cell r="DK111">
            <v>51</v>
          </cell>
          <cell r="DL111">
            <v>13.725490196078432</v>
          </cell>
          <cell r="DO111">
            <v>42</v>
          </cell>
          <cell r="DR111">
            <v>2</v>
          </cell>
          <cell r="DS111">
            <v>73</v>
          </cell>
          <cell r="DT111">
            <v>2.7397260273972606</v>
          </cell>
          <cell r="DV111">
            <v>1</v>
          </cell>
          <cell r="DW111">
            <v>43</v>
          </cell>
          <cell r="DX111">
            <v>2.3255813953488373</v>
          </cell>
          <cell r="DZ111">
            <v>11</v>
          </cell>
          <cell r="EA111">
            <v>128</v>
          </cell>
          <cell r="EB111">
            <v>8.59375</v>
          </cell>
          <cell r="ED111">
            <v>5</v>
          </cell>
          <cell r="EE111">
            <v>79</v>
          </cell>
          <cell r="EF111">
            <v>6.3291139240506329</v>
          </cell>
          <cell r="EH111">
            <v>3</v>
          </cell>
          <cell r="EI111">
            <v>52</v>
          </cell>
          <cell r="EJ111">
            <v>5.7692307692307692</v>
          </cell>
          <cell r="EL111">
            <v>2</v>
          </cell>
          <cell r="EM111">
            <v>45</v>
          </cell>
          <cell r="EN111">
            <v>4.4444444444444446</v>
          </cell>
          <cell r="EP111">
            <v>1</v>
          </cell>
          <cell r="EQ111">
            <v>22</v>
          </cell>
          <cell r="ER111">
            <v>4.5454545454545459</v>
          </cell>
          <cell r="ET111">
            <v>5</v>
          </cell>
          <cell r="EU111">
            <v>55</v>
          </cell>
          <cell r="EV111">
            <v>9.0909090909090917</v>
          </cell>
          <cell r="EX111">
            <v>8</v>
          </cell>
          <cell r="EY111">
            <v>23</v>
          </cell>
          <cell r="EZ111">
            <v>34.782608695652172</v>
          </cell>
          <cell r="FB111">
            <v>2</v>
          </cell>
          <cell r="FC111">
            <v>62</v>
          </cell>
          <cell r="FD111">
            <v>3.225806451612903</v>
          </cell>
          <cell r="FF111">
            <v>1</v>
          </cell>
          <cell r="FG111">
            <v>75</v>
          </cell>
          <cell r="FH111">
            <v>1.3333333333333335</v>
          </cell>
        </row>
        <row r="112">
          <cell r="A112">
            <v>39051</v>
          </cell>
          <cell r="B112">
            <v>18</v>
          </cell>
          <cell r="C112">
            <v>991</v>
          </cell>
          <cell r="D112">
            <v>1.8163471241170535</v>
          </cell>
          <cell r="I112">
            <v>3</v>
          </cell>
          <cell r="J112">
            <v>40</v>
          </cell>
          <cell r="K112">
            <v>7.5</v>
          </cell>
          <cell r="N112">
            <v>57</v>
          </cell>
          <cell r="O112">
            <v>0</v>
          </cell>
          <cell r="Q112">
            <v>1</v>
          </cell>
          <cell r="R112">
            <v>53</v>
          </cell>
          <cell r="S112">
            <v>1.8867924528301887</v>
          </cell>
          <cell r="V112">
            <v>56</v>
          </cell>
          <cell r="W112">
            <v>0</v>
          </cell>
          <cell r="Y112">
            <v>1</v>
          </cell>
          <cell r="Z112">
            <v>75</v>
          </cell>
          <cell r="AA112">
            <v>1.3333333333333335</v>
          </cell>
          <cell r="AC112">
            <v>1</v>
          </cell>
          <cell r="AD112">
            <v>43</v>
          </cell>
          <cell r="AE112">
            <v>2.3255813953488373</v>
          </cell>
          <cell r="AG112">
            <v>1</v>
          </cell>
          <cell r="AH112">
            <v>49</v>
          </cell>
          <cell r="AI112">
            <v>2.0408163265306123</v>
          </cell>
          <cell r="AK112">
            <v>1</v>
          </cell>
          <cell r="AL112">
            <v>43</v>
          </cell>
          <cell r="AM112">
            <v>2.3255813953488373</v>
          </cell>
          <cell r="AP112">
            <v>71</v>
          </cell>
          <cell r="AQ112">
            <v>0</v>
          </cell>
          <cell r="AT112">
            <v>42</v>
          </cell>
          <cell r="AU112">
            <v>0</v>
          </cell>
          <cell r="AW112">
            <v>3</v>
          </cell>
          <cell r="AX112">
            <v>130</v>
          </cell>
          <cell r="AY112">
            <v>2.3076923076923079</v>
          </cell>
          <cell r="BA112">
            <v>2</v>
          </cell>
          <cell r="BB112">
            <v>78</v>
          </cell>
          <cell r="BC112">
            <v>2.5641025641025639</v>
          </cell>
          <cell r="BE112">
            <v>1</v>
          </cell>
          <cell r="BF112">
            <v>50</v>
          </cell>
          <cell r="BG112">
            <v>2</v>
          </cell>
          <cell r="BI112">
            <v>1</v>
          </cell>
          <cell r="BJ112">
            <v>47</v>
          </cell>
          <cell r="BK112">
            <v>2.1276595744680851</v>
          </cell>
          <cell r="BN112">
            <v>22</v>
          </cell>
          <cell r="BO112">
            <v>0</v>
          </cell>
          <cell r="BR112">
            <v>53</v>
          </cell>
          <cell r="BS112">
            <v>0</v>
          </cell>
          <cell r="BV112">
            <v>23</v>
          </cell>
          <cell r="BW112">
            <v>0</v>
          </cell>
          <cell r="BY112">
            <v>3</v>
          </cell>
          <cell r="BZ112">
            <v>60</v>
          </cell>
          <cell r="CA112">
            <v>5</v>
          </cell>
          <cell r="CC112">
            <v>1</v>
          </cell>
          <cell r="CD112">
            <v>75</v>
          </cell>
          <cell r="CE112">
            <v>1.3333333333333335</v>
          </cell>
          <cell r="CG112">
            <v>38656</v>
          </cell>
          <cell r="CH112">
            <v>75</v>
          </cell>
          <cell r="CI112">
            <v>998</v>
          </cell>
          <cell r="CJ112">
            <v>7.5150300601202398</v>
          </cell>
          <cell r="CL112">
            <v>8</v>
          </cell>
          <cell r="CM112">
            <v>41</v>
          </cell>
          <cell r="CN112">
            <v>19.512195121951219</v>
          </cell>
          <cell r="CP112">
            <v>5</v>
          </cell>
          <cell r="CQ112">
            <v>59</v>
          </cell>
          <cell r="CR112">
            <v>8.4745762711864394</v>
          </cell>
          <cell r="CT112">
            <v>5</v>
          </cell>
          <cell r="CU112">
            <v>54</v>
          </cell>
          <cell r="CV112">
            <v>9.2592592592592595</v>
          </cell>
          <cell r="CX112">
            <v>8</v>
          </cell>
          <cell r="CY112">
            <v>57</v>
          </cell>
          <cell r="CZ112">
            <v>14.035087719298247</v>
          </cell>
          <cell r="DC112">
            <v>76</v>
          </cell>
          <cell r="DG112">
            <v>44</v>
          </cell>
          <cell r="DJ112">
            <v>7</v>
          </cell>
          <cell r="DK112">
            <v>51</v>
          </cell>
          <cell r="DL112">
            <v>13.725490196078432</v>
          </cell>
          <cell r="DO112">
            <v>41</v>
          </cell>
          <cell r="DR112">
            <v>4</v>
          </cell>
          <cell r="DS112">
            <v>73</v>
          </cell>
          <cell r="DT112">
            <v>5.4794520547945211</v>
          </cell>
          <cell r="DV112">
            <v>1</v>
          </cell>
          <cell r="DW112">
            <v>42</v>
          </cell>
          <cell r="DX112">
            <v>2.3809523809523809</v>
          </cell>
          <cell r="DZ112">
            <v>9</v>
          </cell>
          <cell r="EA112">
            <v>126</v>
          </cell>
          <cell r="EB112">
            <v>7.1428571428571432</v>
          </cell>
          <cell r="ED112">
            <v>5</v>
          </cell>
          <cell r="EE112">
            <v>79</v>
          </cell>
          <cell r="EF112">
            <v>6.3291139240506329</v>
          </cell>
          <cell r="EH112">
            <v>3</v>
          </cell>
          <cell r="EI112">
            <v>49</v>
          </cell>
          <cell r="EJ112">
            <v>6.1224489795918364</v>
          </cell>
          <cell r="EL112">
            <v>4</v>
          </cell>
          <cell r="EM112">
            <v>46</v>
          </cell>
          <cell r="EN112">
            <v>8.695652173913043</v>
          </cell>
          <cell r="EP112">
            <v>1</v>
          </cell>
          <cell r="EQ112">
            <v>21</v>
          </cell>
          <cell r="ER112">
            <v>4.7619047619047619</v>
          </cell>
          <cell r="ET112">
            <v>5</v>
          </cell>
          <cell r="EU112">
            <v>56</v>
          </cell>
          <cell r="EV112">
            <v>8.9285714285714288</v>
          </cell>
          <cell r="EX112">
            <v>8</v>
          </cell>
          <cell r="EY112">
            <v>23</v>
          </cell>
          <cell r="EZ112">
            <v>34.782608695652172</v>
          </cell>
          <cell r="FB112">
            <v>2</v>
          </cell>
          <cell r="FC112">
            <v>61</v>
          </cell>
          <cell r="FD112">
            <v>3.278688524590164</v>
          </cell>
          <cell r="FF112" t="str">
            <v/>
          </cell>
          <cell r="FG112">
            <v>76</v>
          </cell>
          <cell r="FH112">
            <v>0</v>
          </cell>
        </row>
        <row r="113">
          <cell r="A113">
            <v>39082</v>
          </cell>
          <cell r="B113">
            <v>14</v>
          </cell>
          <cell r="C113">
            <v>1008</v>
          </cell>
          <cell r="D113">
            <v>1.3888888888888888</v>
          </cell>
          <cell r="I113">
            <v>4</v>
          </cell>
          <cell r="J113">
            <v>43</v>
          </cell>
          <cell r="K113">
            <v>9.3023255813953494</v>
          </cell>
          <cell r="N113">
            <v>56</v>
          </cell>
          <cell r="O113">
            <v>0</v>
          </cell>
          <cell r="Q113">
            <v>1</v>
          </cell>
          <cell r="R113">
            <v>55</v>
          </cell>
          <cell r="S113">
            <v>1.8181818181818181</v>
          </cell>
          <cell r="V113">
            <v>57</v>
          </cell>
          <cell r="W113">
            <v>0</v>
          </cell>
          <cell r="Z113">
            <v>78</v>
          </cell>
          <cell r="AA113">
            <v>0</v>
          </cell>
          <cell r="AC113">
            <v>1</v>
          </cell>
          <cell r="AD113">
            <v>55</v>
          </cell>
          <cell r="AE113">
            <v>1.8181818181818181</v>
          </cell>
          <cell r="AG113">
            <v>1</v>
          </cell>
          <cell r="AH113">
            <v>48</v>
          </cell>
          <cell r="AI113">
            <v>2.083333333333333</v>
          </cell>
          <cell r="AK113">
            <v>1</v>
          </cell>
          <cell r="AL113">
            <v>46</v>
          </cell>
          <cell r="AM113">
            <v>2.1739130434782608</v>
          </cell>
          <cell r="AP113">
            <v>67</v>
          </cell>
          <cell r="AQ113">
            <v>0</v>
          </cell>
          <cell r="AT113">
            <v>44</v>
          </cell>
          <cell r="AU113">
            <v>0</v>
          </cell>
          <cell r="AW113">
            <v>1</v>
          </cell>
          <cell r="AX113">
            <v>130</v>
          </cell>
          <cell r="AY113">
            <v>0.76923076923076927</v>
          </cell>
          <cell r="BA113">
            <v>2</v>
          </cell>
          <cell r="BB113">
            <v>76</v>
          </cell>
          <cell r="BC113">
            <v>2.6315789473684208</v>
          </cell>
          <cell r="BE113">
            <v>1</v>
          </cell>
          <cell r="BF113">
            <v>51</v>
          </cell>
          <cell r="BG113">
            <v>1.9607843137254901</v>
          </cell>
          <cell r="BI113">
            <v>1</v>
          </cell>
          <cell r="BJ113">
            <v>48</v>
          </cell>
          <cell r="BK113">
            <v>2.083333333333333</v>
          </cell>
          <cell r="BN113">
            <v>22</v>
          </cell>
          <cell r="BO113">
            <v>0</v>
          </cell>
          <cell r="BR113">
            <v>52</v>
          </cell>
          <cell r="BS113">
            <v>0</v>
          </cell>
          <cell r="BU113">
            <v>1</v>
          </cell>
          <cell r="BV113">
            <v>24</v>
          </cell>
          <cell r="BW113">
            <v>4.1666666666666661</v>
          </cell>
          <cell r="BZ113">
            <v>57</v>
          </cell>
          <cell r="CA113">
            <v>0</v>
          </cell>
          <cell r="CC113" t="str">
            <v/>
          </cell>
          <cell r="CD113">
            <v>78</v>
          </cell>
          <cell r="CE113">
            <v>0</v>
          </cell>
          <cell r="CG113">
            <v>38686</v>
          </cell>
          <cell r="CH113">
            <v>67</v>
          </cell>
          <cell r="CI113">
            <v>991</v>
          </cell>
          <cell r="CJ113">
            <v>6.7608476286579213</v>
          </cell>
          <cell r="CL113">
            <v>11</v>
          </cell>
          <cell r="CM113">
            <v>40</v>
          </cell>
          <cell r="CN113">
            <v>27.5</v>
          </cell>
          <cell r="CP113">
            <v>4</v>
          </cell>
          <cell r="CQ113">
            <v>57</v>
          </cell>
          <cell r="CR113">
            <v>7.0175438596491233</v>
          </cell>
          <cell r="CT113">
            <v>3</v>
          </cell>
          <cell r="CU113">
            <v>53</v>
          </cell>
          <cell r="CV113">
            <v>5.6603773584905666</v>
          </cell>
          <cell r="CX113">
            <v>5</v>
          </cell>
          <cell r="CY113">
            <v>56</v>
          </cell>
          <cell r="CZ113">
            <v>8.9285714285714288</v>
          </cell>
          <cell r="DC113">
            <v>75</v>
          </cell>
          <cell r="DG113">
            <v>43</v>
          </cell>
          <cell r="DJ113">
            <v>6</v>
          </cell>
          <cell r="DK113">
            <v>49</v>
          </cell>
          <cell r="DL113">
            <v>12.244897959183673</v>
          </cell>
          <cell r="DO113">
            <v>43</v>
          </cell>
          <cell r="DR113">
            <v>3</v>
          </cell>
          <cell r="DS113">
            <v>71</v>
          </cell>
          <cell r="DT113">
            <v>4.225352112676056</v>
          </cell>
          <cell r="DW113">
            <v>42</v>
          </cell>
          <cell r="DZ113">
            <v>8</v>
          </cell>
          <cell r="EA113">
            <v>130</v>
          </cell>
          <cell r="EB113">
            <v>6.1538461538461533</v>
          </cell>
          <cell r="ED113">
            <v>6</v>
          </cell>
          <cell r="EE113">
            <v>78</v>
          </cell>
          <cell r="EF113">
            <v>7.6923076923076925</v>
          </cell>
          <cell r="EH113">
            <v>3</v>
          </cell>
          <cell r="EI113">
            <v>50</v>
          </cell>
          <cell r="EJ113">
            <v>6</v>
          </cell>
          <cell r="EL113">
            <v>3</v>
          </cell>
          <cell r="EM113">
            <v>47</v>
          </cell>
          <cell r="EN113">
            <v>6.3829787234042552</v>
          </cell>
          <cell r="EQ113">
            <v>22</v>
          </cell>
          <cell r="ET113">
            <v>5</v>
          </cell>
          <cell r="EU113">
            <v>53</v>
          </cell>
          <cell r="EV113">
            <v>9.433962264150944</v>
          </cell>
          <cell r="EX113">
            <v>8</v>
          </cell>
          <cell r="EY113">
            <v>23</v>
          </cell>
          <cell r="EZ113">
            <v>34.782608695652172</v>
          </cell>
          <cell r="FB113">
            <v>2</v>
          </cell>
          <cell r="FC113">
            <v>60</v>
          </cell>
          <cell r="FD113">
            <v>3.333333333333333</v>
          </cell>
          <cell r="FF113" t="str">
            <v/>
          </cell>
          <cell r="FG113">
            <v>75</v>
          </cell>
          <cell r="FH113">
            <v>0</v>
          </cell>
        </row>
        <row r="114">
          <cell r="A114">
            <v>39113</v>
          </cell>
          <cell r="B114">
            <v>15</v>
          </cell>
          <cell r="C114">
            <v>998</v>
          </cell>
          <cell r="D114">
            <v>1.503006012024048</v>
          </cell>
          <cell r="I114">
            <v>4</v>
          </cell>
          <cell r="J114">
            <v>43</v>
          </cell>
          <cell r="K114">
            <v>9.3023255813953494</v>
          </cell>
          <cell r="N114">
            <v>56</v>
          </cell>
          <cell r="O114">
            <v>0</v>
          </cell>
          <cell r="Q114">
            <v>1</v>
          </cell>
          <cell r="R114">
            <v>52</v>
          </cell>
          <cell r="S114">
            <v>1.9230769230769231</v>
          </cell>
          <cell r="V114">
            <v>57</v>
          </cell>
          <cell r="W114">
            <v>0</v>
          </cell>
          <cell r="Z114">
            <v>80</v>
          </cell>
          <cell r="AA114">
            <v>0</v>
          </cell>
          <cell r="AC114">
            <v>1</v>
          </cell>
          <cell r="AD114">
            <v>54</v>
          </cell>
          <cell r="AE114">
            <v>1.8518518518518516</v>
          </cell>
          <cell r="AG114">
            <v>1</v>
          </cell>
          <cell r="AH114">
            <v>48</v>
          </cell>
          <cell r="AI114">
            <v>2.083333333333333</v>
          </cell>
          <cell r="AK114">
            <v>1</v>
          </cell>
          <cell r="AL114">
            <v>46</v>
          </cell>
          <cell r="AM114">
            <v>2.1739130434782608</v>
          </cell>
          <cell r="AP114">
            <v>65</v>
          </cell>
          <cell r="AQ114">
            <v>0</v>
          </cell>
          <cell r="AT114">
            <v>44</v>
          </cell>
          <cell r="AU114">
            <v>0</v>
          </cell>
          <cell r="AW114">
            <v>1</v>
          </cell>
          <cell r="AX114">
            <v>126</v>
          </cell>
          <cell r="AY114">
            <v>0.79365079365079361</v>
          </cell>
          <cell r="BA114">
            <v>2</v>
          </cell>
          <cell r="BB114">
            <v>75</v>
          </cell>
          <cell r="BC114">
            <v>2.666666666666667</v>
          </cell>
          <cell r="BE114">
            <v>1</v>
          </cell>
          <cell r="BF114">
            <v>53</v>
          </cell>
          <cell r="BG114">
            <v>1.8867924528301887</v>
          </cell>
          <cell r="BI114">
            <v>1</v>
          </cell>
          <cell r="BJ114">
            <v>47</v>
          </cell>
          <cell r="BK114">
            <v>2.1276595744680851</v>
          </cell>
          <cell r="BN114">
            <v>22</v>
          </cell>
          <cell r="BO114">
            <v>0</v>
          </cell>
          <cell r="BQ114">
            <v>1</v>
          </cell>
          <cell r="BR114">
            <v>49</v>
          </cell>
          <cell r="BS114">
            <v>2.0408163265306123</v>
          </cell>
          <cell r="BU114">
            <v>1</v>
          </cell>
          <cell r="BV114">
            <v>24</v>
          </cell>
          <cell r="BW114">
            <v>4.1666666666666661</v>
          </cell>
          <cell r="BZ114">
            <v>58</v>
          </cell>
          <cell r="CA114">
            <v>0</v>
          </cell>
          <cell r="CC114" t="str">
            <v/>
          </cell>
          <cell r="CD114">
            <v>80</v>
          </cell>
          <cell r="CE114">
            <v>0</v>
          </cell>
          <cell r="CG114">
            <v>38717</v>
          </cell>
          <cell r="CH114">
            <v>68</v>
          </cell>
          <cell r="CI114">
            <v>1012</v>
          </cell>
          <cell r="CJ114">
            <v>6.7193675889328066</v>
          </cell>
          <cell r="CL114">
            <v>14</v>
          </cell>
          <cell r="CM114">
            <v>43</v>
          </cell>
          <cell r="CN114">
            <v>32.558139534883722</v>
          </cell>
          <cell r="CP114">
            <v>4</v>
          </cell>
          <cell r="CQ114">
            <v>56</v>
          </cell>
          <cell r="CR114">
            <v>7.1428571428571432</v>
          </cell>
          <cell r="CT114">
            <v>3</v>
          </cell>
          <cell r="CU114">
            <v>55</v>
          </cell>
          <cell r="CV114">
            <v>5.4545454545454541</v>
          </cell>
          <cell r="CX114">
            <v>6</v>
          </cell>
          <cell r="CY114">
            <v>57</v>
          </cell>
          <cell r="CZ114">
            <v>10.526315789473685</v>
          </cell>
          <cell r="DC114">
            <v>78</v>
          </cell>
          <cell r="DG114">
            <v>59</v>
          </cell>
          <cell r="DJ114">
            <v>7</v>
          </cell>
          <cell r="DK114">
            <v>48</v>
          </cell>
          <cell r="DL114">
            <v>14.583333333333334</v>
          </cell>
          <cell r="DO114">
            <v>46</v>
          </cell>
          <cell r="DR114">
            <v>2</v>
          </cell>
          <cell r="DS114">
            <v>67</v>
          </cell>
          <cell r="DT114">
            <v>2.9850746268656718</v>
          </cell>
          <cell r="DW114">
            <v>44</v>
          </cell>
          <cell r="DZ114">
            <v>9</v>
          </cell>
          <cell r="EA114">
            <v>130</v>
          </cell>
          <cell r="EB114">
            <v>6.9230769230769234</v>
          </cell>
          <cell r="ED114">
            <v>6</v>
          </cell>
          <cell r="EE114">
            <v>76</v>
          </cell>
          <cell r="EF114">
            <v>7.8947368421052637</v>
          </cell>
          <cell r="EH114">
            <v>3</v>
          </cell>
          <cell r="EI114">
            <v>51</v>
          </cell>
          <cell r="EJ114">
            <v>5.8823529411764701</v>
          </cell>
          <cell r="EL114">
            <v>3</v>
          </cell>
          <cell r="EM114">
            <v>48</v>
          </cell>
          <cell r="EN114">
            <v>6.25</v>
          </cell>
          <cell r="EQ114">
            <v>22</v>
          </cell>
          <cell r="ET114">
            <v>5</v>
          </cell>
          <cell r="EU114">
            <v>52</v>
          </cell>
          <cell r="EV114">
            <v>9.6153846153846168</v>
          </cell>
          <cell r="EX114">
            <v>6</v>
          </cell>
          <cell r="EY114">
            <v>24</v>
          </cell>
          <cell r="EZ114">
            <v>25</v>
          </cell>
          <cell r="FC114">
            <v>57</v>
          </cell>
          <cell r="FF114" t="str">
            <v/>
          </cell>
          <cell r="FG114">
            <v>78</v>
          </cell>
          <cell r="FH114">
            <v>0</v>
          </cell>
        </row>
        <row r="115">
          <cell r="A115">
            <v>39141</v>
          </cell>
          <cell r="B115">
            <v>14</v>
          </cell>
          <cell r="C115">
            <v>990</v>
          </cell>
          <cell r="D115">
            <v>1.4141414141414141</v>
          </cell>
          <cell r="I115">
            <v>4</v>
          </cell>
          <cell r="J115">
            <v>42</v>
          </cell>
          <cell r="K115">
            <v>9.5238095238095237</v>
          </cell>
          <cell r="N115">
            <v>55</v>
          </cell>
          <cell r="O115">
            <v>0</v>
          </cell>
          <cell r="R115">
            <v>51</v>
          </cell>
          <cell r="S115">
            <v>0</v>
          </cell>
          <cell r="V115">
            <v>56</v>
          </cell>
          <cell r="W115">
            <v>0</v>
          </cell>
          <cell r="Z115">
            <v>79</v>
          </cell>
          <cell r="AA115">
            <v>0</v>
          </cell>
          <cell r="AC115">
            <v>1</v>
          </cell>
          <cell r="AD115">
            <v>51</v>
          </cell>
          <cell r="AE115">
            <v>1.9607843137254901</v>
          </cell>
          <cell r="AG115">
            <v>1</v>
          </cell>
          <cell r="AH115">
            <v>48</v>
          </cell>
          <cell r="AI115">
            <v>2.083333333333333</v>
          </cell>
          <cell r="AK115">
            <v>1</v>
          </cell>
          <cell r="AL115">
            <v>47</v>
          </cell>
          <cell r="AM115">
            <v>2.1276595744680851</v>
          </cell>
          <cell r="AP115">
            <v>66</v>
          </cell>
          <cell r="AQ115">
            <v>0</v>
          </cell>
          <cell r="AT115">
            <v>42</v>
          </cell>
          <cell r="AU115">
            <v>0</v>
          </cell>
          <cell r="AW115">
            <v>1</v>
          </cell>
          <cell r="AX115">
            <v>129</v>
          </cell>
          <cell r="AY115">
            <v>0.77519379844961245</v>
          </cell>
          <cell r="BA115">
            <v>2</v>
          </cell>
          <cell r="BB115">
            <v>74</v>
          </cell>
          <cell r="BC115">
            <v>2.7027027027027026</v>
          </cell>
          <cell r="BE115">
            <v>1</v>
          </cell>
          <cell r="BF115">
            <v>53</v>
          </cell>
          <cell r="BG115">
            <v>1.8867924528301887</v>
          </cell>
          <cell r="BI115">
            <v>1</v>
          </cell>
          <cell r="BJ115">
            <v>44</v>
          </cell>
          <cell r="BK115">
            <v>2.2727272727272729</v>
          </cell>
          <cell r="BN115">
            <v>24</v>
          </cell>
          <cell r="BO115">
            <v>0</v>
          </cell>
          <cell r="BQ115">
            <v>1</v>
          </cell>
          <cell r="BR115">
            <v>49</v>
          </cell>
          <cell r="BS115">
            <v>2.0408163265306123</v>
          </cell>
          <cell r="BU115">
            <v>1</v>
          </cell>
          <cell r="BV115">
            <v>24</v>
          </cell>
          <cell r="BW115">
            <v>4.1666666666666661</v>
          </cell>
          <cell r="BZ115">
            <v>57</v>
          </cell>
          <cell r="CA115">
            <v>0</v>
          </cell>
          <cell r="CC115" t="str">
            <v/>
          </cell>
          <cell r="CD115">
            <v>79</v>
          </cell>
          <cell r="CE115">
            <v>0</v>
          </cell>
          <cell r="CG115">
            <v>38748</v>
          </cell>
          <cell r="CH115">
            <v>64</v>
          </cell>
          <cell r="CI115">
            <v>1002</v>
          </cell>
          <cell r="CJ115">
            <v>6.3872255489021956</v>
          </cell>
          <cell r="CL115">
            <v>11</v>
          </cell>
          <cell r="CM115">
            <v>43</v>
          </cell>
          <cell r="CN115">
            <v>25.581395348837209</v>
          </cell>
          <cell r="CP115">
            <v>3</v>
          </cell>
          <cell r="CQ115">
            <v>56</v>
          </cell>
          <cell r="CR115">
            <v>5.3571428571428568</v>
          </cell>
          <cell r="CT115">
            <v>3</v>
          </cell>
          <cell r="CU115">
            <v>52</v>
          </cell>
          <cell r="CV115">
            <v>5.7692307692307692</v>
          </cell>
          <cell r="CX115">
            <v>5</v>
          </cell>
          <cell r="CY115">
            <v>57</v>
          </cell>
          <cell r="CZ115">
            <v>8.7719298245614024</v>
          </cell>
          <cell r="DC115">
            <v>80</v>
          </cell>
          <cell r="DG115">
            <v>58</v>
          </cell>
          <cell r="DJ115">
            <v>8</v>
          </cell>
          <cell r="DK115">
            <v>48</v>
          </cell>
          <cell r="DL115">
            <v>16.666666666666664</v>
          </cell>
          <cell r="DO115">
            <v>46</v>
          </cell>
          <cell r="DR115">
            <v>4</v>
          </cell>
          <cell r="DS115">
            <v>65</v>
          </cell>
          <cell r="DT115">
            <v>6.1538461538461533</v>
          </cell>
          <cell r="DV115">
            <v>1</v>
          </cell>
          <cell r="DW115">
            <v>44</v>
          </cell>
          <cell r="DX115">
            <v>2.2727272727272729</v>
          </cell>
          <cell r="DZ115">
            <v>7</v>
          </cell>
          <cell r="EA115">
            <v>126</v>
          </cell>
          <cell r="EB115">
            <v>5.5555555555555554</v>
          </cell>
          <cell r="ED115">
            <v>7</v>
          </cell>
          <cell r="EE115">
            <v>75</v>
          </cell>
          <cell r="EF115">
            <v>9.3333333333333321</v>
          </cell>
          <cell r="EH115">
            <v>3</v>
          </cell>
          <cell r="EI115">
            <v>53</v>
          </cell>
          <cell r="EJ115">
            <v>5.6603773584905666</v>
          </cell>
          <cell r="EL115">
            <v>2</v>
          </cell>
          <cell r="EM115">
            <v>47</v>
          </cell>
          <cell r="EN115">
            <v>4.2553191489361701</v>
          </cell>
          <cell r="EQ115">
            <v>22</v>
          </cell>
          <cell r="ET115">
            <v>5</v>
          </cell>
          <cell r="EU115">
            <v>49</v>
          </cell>
          <cell r="EV115">
            <v>10.204081632653061</v>
          </cell>
          <cell r="EX115">
            <v>5</v>
          </cell>
          <cell r="EY115">
            <v>24</v>
          </cell>
          <cell r="EZ115">
            <v>20.833333333333336</v>
          </cell>
          <cell r="FC115">
            <v>58</v>
          </cell>
          <cell r="FF115" t="str">
            <v/>
          </cell>
          <cell r="FG115">
            <v>80</v>
          </cell>
          <cell r="FH115">
            <v>0</v>
          </cell>
        </row>
        <row r="116">
          <cell r="A116">
            <v>39172</v>
          </cell>
          <cell r="B116">
            <v>13</v>
          </cell>
          <cell r="C116">
            <v>980</v>
          </cell>
          <cell r="D116">
            <v>1.3265306122448979</v>
          </cell>
          <cell r="I116">
            <v>3</v>
          </cell>
          <cell r="J116">
            <v>38</v>
          </cell>
          <cell r="K116">
            <v>7.8947368421052628</v>
          </cell>
          <cell r="N116">
            <v>54</v>
          </cell>
          <cell r="O116">
            <v>0</v>
          </cell>
          <cell r="R116">
            <v>52</v>
          </cell>
          <cell r="S116">
            <v>0</v>
          </cell>
          <cell r="V116">
            <v>55</v>
          </cell>
          <cell r="W116">
            <v>0</v>
          </cell>
          <cell r="Z116">
            <v>80</v>
          </cell>
          <cell r="AA116">
            <v>0</v>
          </cell>
          <cell r="AC116">
            <v>1</v>
          </cell>
          <cell r="AD116">
            <v>48</v>
          </cell>
          <cell r="AE116">
            <v>2.083333333333333</v>
          </cell>
          <cell r="AG116">
            <v>1</v>
          </cell>
          <cell r="AH116">
            <v>49</v>
          </cell>
          <cell r="AI116">
            <v>2.0408163265306123</v>
          </cell>
          <cell r="AK116">
            <v>1</v>
          </cell>
          <cell r="AL116">
            <v>47</v>
          </cell>
          <cell r="AM116">
            <v>2.1276595744680851</v>
          </cell>
          <cell r="AP116">
            <v>65</v>
          </cell>
          <cell r="AQ116">
            <v>0</v>
          </cell>
          <cell r="AT116">
            <v>42</v>
          </cell>
          <cell r="AU116">
            <v>0</v>
          </cell>
          <cell r="AW116">
            <v>1</v>
          </cell>
          <cell r="AX116">
            <v>126</v>
          </cell>
          <cell r="AY116">
            <v>0.79365079365079361</v>
          </cell>
          <cell r="BA116">
            <v>2</v>
          </cell>
          <cell r="BB116">
            <v>76</v>
          </cell>
          <cell r="BC116">
            <v>2.6315789473684208</v>
          </cell>
          <cell r="BE116">
            <v>1</v>
          </cell>
          <cell r="BF116">
            <v>52</v>
          </cell>
          <cell r="BG116">
            <v>1.9230769230769231</v>
          </cell>
          <cell r="BI116">
            <v>1</v>
          </cell>
          <cell r="BJ116">
            <v>44</v>
          </cell>
          <cell r="BK116">
            <v>2.2727272727272729</v>
          </cell>
          <cell r="BN116">
            <v>26</v>
          </cell>
          <cell r="BO116">
            <v>0</v>
          </cell>
          <cell r="BQ116">
            <v>1</v>
          </cell>
          <cell r="BR116">
            <v>46</v>
          </cell>
          <cell r="BS116">
            <v>2.1739130434782608</v>
          </cell>
          <cell r="BU116">
            <v>1</v>
          </cell>
          <cell r="BV116">
            <v>24</v>
          </cell>
          <cell r="BW116">
            <v>4.1666666666666661</v>
          </cell>
          <cell r="BZ116">
            <v>57</v>
          </cell>
          <cell r="CA116">
            <v>0</v>
          </cell>
          <cell r="CC116" t="str">
            <v/>
          </cell>
          <cell r="CD116">
            <v>80</v>
          </cell>
          <cell r="CE116">
            <v>0</v>
          </cell>
          <cell r="CG116">
            <v>38776</v>
          </cell>
          <cell r="CH116">
            <v>62</v>
          </cell>
          <cell r="CI116">
            <v>993</v>
          </cell>
          <cell r="CJ116">
            <v>6.2437059415911378</v>
          </cell>
          <cell r="CL116">
            <v>13</v>
          </cell>
          <cell r="CM116">
            <v>42</v>
          </cell>
          <cell r="CN116">
            <v>30.952380952380953</v>
          </cell>
          <cell r="CP116">
            <v>2</v>
          </cell>
          <cell r="CQ116">
            <v>55</v>
          </cell>
          <cell r="CR116">
            <v>3.6363636363636367</v>
          </cell>
          <cell r="CT116">
            <v>2</v>
          </cell>
          <cell r="CU116">
            <v>51</v>
          </cell>
          <cell r="CV116">
            <v>3.9215686274509807</v>
          </cell>
          <cell r="CX116">
            <v>4</v>
          </cell>
          <cell r="CY116">
            <v>56</v>
          </cell>
          <cell r="CZ116">
            <v>7.1428571428571432</v>
          </cell>
          <cell r="DC116">
            <v>79</v>
          </cell>
          <cell r="DG116">
            <v>54</v>
          </cell>
          <cell r="DJ116">
            <v>8</v>
          </cell>
          <cell r="DK116">
            <v>48</v>
          </cell>
          <cell r="DL116">
            <v>16.666666666666664</v>
          </cell>
          <cell r="DO116">
            <v>47</v>
          </cell>
          <cell r="DR116">
            <v>5</v>
          </cell>
          <cell r="DS116">
            <v>66</v>
          </cell>
          <cell r="DT116">
            <v>7.5757575757575761</v>
          </cell>
          <cell r="DV116">
            <v>1</v>
          </cell>
          <cell r="DW116">
            <v>42</v>
          </cell>
          <cell r="DX116">
            <v>2.3809523809523809</v>
          </cell>
          <cell r="DZ116">
            <v>8</v>
          </cell>
          <cell r="EA116">
            <v>129</v>
          </cell>
          <cell r="EB116">
            <v>6.2015503875968996</v>
          </cell>
          <cell r="ED116">
            <v>6</v>
          </cell>
          <cell r="EE116">
            <v>74</v>
          </cell>
          <cell r="EF116">
            <v>8.1081081081081088</v>
          </cell>
          <cell r="EH116">
            <v>3</v>
          </cell>
          <cell r="EI116">
            <v>53</v>
          </cell>
          <cell r="EJ116">
            <v>5.6603773584905666</v>
          </cell>
          <cell r="EL116">
            <v>2</v>
          </cell>
          <cell r="EM116">
            <v>44</v>
          </cell>
          <cell r="EN116">
            <v>4.5454545454545459</v>
          </cell>
          <cell r="EQ116">
            <v>24</v>
          </cell>
          <cell r="ET116">
            <v>5</v>
          </cell>
          <cell r="EU116">
            <v>49</v>
          </cell>
          <cell r="EV116">
            <v>10.204081632653061</v>
          </cell>
          <cell r="EX116">
            <v>3</v>
          </cell>
          <cell r="EY116">
            <v>24</v>
          </cell>
          <cell r="EZ116">
            <v>12.5</v>
          </cell>
          <cell r="FC116">
            <v>57</v>
          </cell>
          <cell r="FF116" t="str">
            <v/>
          </cell>
          <cell r="FG116">
            <v>79</v>
          </cell>
          <cell r="FH116">
            <v>0</v>
          </cell>
        </row>
        <row r="117">
          <cell r="A117">
            <v>39202</v>
          </cell>
          <cell r="B117">
            <v>13</v>
          </cell>
          <cell r="C117">
            <v>998</v>
          </cell>
          <cell r="D117">
            <v>1.3026052104208417</v>
          </cell>
          <cell r="I117">
            <v>2</v>
          </cell>
          <cell r="J117">
            <v>38</v>
          </cell>
          <cell r="K117">
            <v>5.2631578947368416</v>
          </cell>
          <cell r="N117">
            <v>57</v>
          </cell>
          <cell r="O117">
            <v>0</v>
          </cell>
          <cell r="R117">
            <v>52</v>
          </cell>
          <cell r="S117">
            <v>0</v>
          </cell>
          <cell r="V117">
            <v>57</v>
          </cell>
          <cell r="W117">
            <v>0</v>
          </cell>
          <cell r="Z117">
            <v>84</v>
          </cell>
          <cell r="AA117">
            <v>0</v>
          </cell>
          <cell r="AC117">
            <v>1</v>
          </cell>
          <cell r="AD117">
            <v>47</v>
          </cell>
          <cell r="AE117">
            <v>2.1276595744680851</v>
          </cell>
          <cell r="AG117">
            <v>1</v>
          </cell>
          <cell r="AH117">
            <v>51</v>
          </cell>
          <cell r="AI117">
            <v>1.9607843137254901</v>
          </cell>
          <cell r="AK117">
            <v>1</v>
          </cell>
          <cell r="AL117">
            <v>48</v>
          </cell>
          <cell r="AM117">
            <v>2.083333333333333</v>
          </cell>
          <cell r="AP117">
            <v>64</v>
          </cell>
          <cell r="AQ117">
            <v>0</v>
          </cell>
          <cell r="AS117">
            <v>1</v>
          </cell>
          <cell r="AT117">
            <v>44</v>
          </cell>
          <cell r="AU117">
            <v>2.2727272727272729</v>
          </cell>
          <cell r="AW117">
            <v>1</v>
          </cell>
          <cell r="AX117">
            <v>130</v>
          </cell>
          <cell r="AY117">
            <v>0.76923076923076927</v>
          </cell>
          <cell r="BA117">
            <v>2</v>
          </cell>
          <cell r="BB117">
            <v>75</v>
          </cell>
          <cell r="BC117">
            <v>2.666666666666667</v>
          </cell>
          <cell r="BE117">
            <v>1</v>
          </cell>
          <cell r="BF117">
            <v>52</v>
          </cell>
          <cell r="BG117">
            <v>1.9230769230769231</v>
          </cell>
          <cell r="BI117">
            <v>1</v>
          </cell>
          <cell r="BJ117">
            <v>46</v>
          </cell>
          <cell r="BK117">
            <v>2.1739130434782608</v>
          </cell>
          <cell r="BN117">
            <v>25</v>
          </cell>
          <cell r="BO117">
            <v>0</v>
          </cell>
          <cell r="BQ117">
            <v>1</v>
          </cell>
          <cell r="BR117">
            <v>49</v>
          </cell>
          <cell r="BS117">
            <v>2.0408163265306123</v>
          </cell>
          <cell r="BU117">
            <v>1</v>
          </cell>
          <cell r="BV117">
            <v>23</v>
          </cell>
          <cell r="BW117">
            <v>4.3478260869565215</v>
          </cell>
          <cell r="BZ117">
            <v>57</v>
          </cell>
          <cell r="CA117">
            <v>0</v>
          </cell>
          <cell r="CC117" t="str">
            <v/>
          </cell>
          <cell r="CD117">
            <v>84</v>
          </cell>
          <cell r="CE117">
            <v>0</v>
          </cell>
          <cell r="CG117">
            <v>38807</v>
          </cell>
          <cell r="CH117">
            <v>48</v>
          </cell>
          <cell r="CI117">
            <v>983</v>
          </cell>
          <cell r="CJ117">
            <v>4.8830111902339777</v>
          </cell>
          <cell r="CL117">
            <v>9</v>
          </cell>
          <cell r="CM117">
            <v>38</v>
          </cell>
          <cell r="CN117">
            <v>23.684210526315788</v>
          </cell>
          <cell r="CQ117">
            <v>54</v>
          </cell>
          <cell r="CT117">
            <v>2</v>
          </cell>
          <cell r="CU117">
            <v>52</v>
          </cell>
          <cell r="CV117">
            <v>3.8461538461538463</v>
          </cell>
          <cell r="CX117">
            <v>2</v>
          </cell>
          <cell r="CY117">
            <v>55</v>
          </cell>
          <cell r="CZ117">
            <v>3.6363636363636367</v>
          </cell>
          <cell r="DC117">
            <v>80</v>
          </cell>
          <cell r="DG117">
            <v>51</v>
          </cell>
          <cell r="DJ117">
            <v>8</v>
          </cell>
          <cell r="DK117">
            <v>49</v>
          </cell>
          <cell r="DL117">
            <v>16.326530612244898</v>
          </cell>
          <cell r="DO117">
            <v>47</v>
          </cell>
          <cell r="DR117">
            <v>5</v>
          </cell>
          <cell r="DS117">
            <v>65</v>
          </cell>
          <cell r="DT117">
            <v>7.6923076923076925</v>
          </cell>
          <cell r="DV117">
            <v>1</v>
          </cell>
          <cell r="DW117">
            <v>42</v>
          </cell>
          <cell r="DX117">
            <v>2.3809523809523809</v>
          </cell>
          <cell r="DZ117">
            <v>6</v>
          </cell>
          <cell r="EA117">
            <v>126</v>
          </cell>
          <cell r="EB117">
            <v>4.7619047619047619</v>
          </cell>
          <cell r="ED117">
            <v>6</v>
          </cell>
          <cell r="EE117">
            <v>76</v>
          </cell>
          <cell r="EF117">
            <v>7.8947368421052637</v>
          </cell>
          <cell r="EH117">
            <v>2</v>
          </cell>
          <cell r="EI117">
            <v>52</v>
          </cell>
          <cell r="EJ117">
            <v>3.8461538461538463</v>
          </cell>
          <cell r="EL117">
            <v>2</v>
          </cell>
          <cell r="EM117">
            <v>44</v>
          </cell>
          <cell r="EN117">
            <v>4.5454545454545459</v>
          </cell>
          <cell r="EQ117">
            <v>26</v>
          </cell>
          <cell r="ET117">
            <v>3</v>
          </cell>
          <cell r="EU117">
            <v>46</v>
          </cell>
          <cell r="EV117">
            <v>6.5217391304347823</v>
          </cell>
          <cell r="EX117">
            <v>2</v>
          </cell>
          <cell r="EY117">
            <v>24</v>
          </cell>
          <cell r="EZ117">
            <v>8.3333333333333321</v>
          </cell>
          <cell r="FC117">
            <v>57</v>
          </cell>
          <cell r="FF117" t="str">
            <v/>
          </cell>
          <cell r="FG117">
            <v>80</v>
          </cell>
          <cell r="FH117">
            <v>0</v>
          </cell>
        </row>
        <row r="118">
          <cell r="A118">
            <v>39233</v>
          </cell>
          <cell r="B118">
            <v>14</v>
          </cell>
          <cell r="C118">
            <v>987</v>
          </cell>
          <cell r="D118">
            <v>1.4184397163120568</v>
          </cell>
          <cell r="I118">
            <v>3</v>
          </cell>
          <cell r="J118">
            <v>35</v>
          </cell>
          <cell r="K118">
            <v>8.5714285714285712</v>
          </cell>
          <cell r="N118">
            <v>53</v>
          </cell>
          <cell r="O118">
            <v>0</v>
          </cell>
          <cell r="R118">
            <v>50</v>
          </cell>
          <cell r="S118">
            <v>0</v>
          </cell>
          <cell r="V118">
            <v>56</v>
          </cell>
          <cell r="W118">
            <v>0</v>
          </cell>
          <cell r="Z118">
            <v>81</v>
          </cell>
          <cell r="AA118">
            <v>0</v>
          </cell>
          <cell r="AC118">
            <v>1</v>
          </cell>
          <cell r="AD118">
            <v>47</v>
          </cell>
          <cell r="AE118">
            <v>2.1276595744680851</v>
          </cell>
          <cell r="AG118">
            <v>2</v>
          </cell>
          <cell r="AH118">
            <v>54</v>
          </cell>
          <cell r="AI118">
            <v>3.7037037037037033</v>
          </cell>
          <cell r="AK118">
            <v>1</v>
          </cell>
          <cell r="AL118">
            <v>48</v>
          </cell>
          <cell r="AM118">
            <v>2.083333333333333</v>
          </cell>
          <cell r="AO118">
            <v>1</v>
          </cell>
          <cell r="AP118">
            <v>64</v>
          </cell>
          <cell r="AQ118">
            <v>1.5625</v>
          </cell>
          <cell r="AS118">
            <v>1</v>
          </cell>
          <cell r="AT118">
            <v>42</v>
          </cell>
          <cell r="AU118">
            <v>2.3809523809523809</v>
          </cell>
          <cell r="AW118">
            <v>1</v>
          </cell>
          <cell r="AX118">
            <v>131</v>
          </cell>
          <cell r="AY118">
            <v>0.76335877862595414</v>
          </cell>
          <cell r="BA118">
            <v>2</v>
          </cell>
          <cell r="BB118">
            <v>76</v>
          </cell>
          <cell r="BC118">
            <v>2.6315789473684208</v>
          </cell>
          <cell r="BF118">
            <v>53</v>
          </cell>
          <cell r="BG118">
            <v>0</v>
          </cell>
          <cell r="BJ118">
            <v>46</v>
          </cell>
          <cell r="BK118">
            <v>0</v>
          </cell>
          <cell r="BN118">
            <v>25</v>
          </cell>
          <cell r="BO118">
            <v>0</v>
          </cell>
          <cell r="BQ118">
            <v>1</v>
          </cell>
          <cell r="BR118">
            <v>46</v>
          </cell>
          <cell r="BS118">
            <v>2.1739130434782608</v>
          </cell>
          <cell r="BU118">
            <v>1</v>
          </cell>
          <cell r="BV118">
            <v>25</v>
          </cell>
          <cell r="BW118">
            <v>4</v>
          </cell>
          <cell r="BZ118">
            <v>56</v>
          </cell>
          <cell r="CA118">
            <v>0</v>
          </cell>
          <cell r="CC118" t="str">
            <v/>
          </cell>
          <cell r="CD118">
            <v>81</v>
          </cell>
          <cell r="CE118">
            <v>0</v>
          </cell>
          <cell r="CG118">
            <v>38837</v>
          </cell>
          <cell r="CH118">
            <v>43</v>
          </cell>
          <cell r="CI118">
            <v>1001</v>
          </cell>
          <cell r="CJ118">
            <v>4.2957042957042963</v>
          </cell>
          <cell r="CL118">
            <v>8</v>
          </cell>
          <cell r="CM118">
            <v>38</v>
          </cell>
          <cell r="CN118">
            <v>21.05263157894737</v>
          </cell>
          <cell r="CP118">
            <v>1</v>
          </cell>
          <cell r="CQ118">
            <v>57</v>
          </cell>
          <cell r="CR118">
            <v>1.7543859649122808</v>
          </cell>
          <cell r="CT118">
            <v>2</v>
          </cell>
          <cell r="CU118">
            <v>52</v>
          </cell>
          <cell r="CV118">
            <v>3.8461538461538463</v>
          </cell>
          <cell r="CX118">
            <v>1</v>
          </cell>
          <cell r="CY118">
            <v>57</v>
          </cell>
          <cell r="CZ118">
            <v>1.7543859649122808</v>
          </cell>
          <cell r="DC118">
            <v>84</v>
          </cell>
          <cell r="DG118">
            <v>50</v>
          </cell>
          <cell r="DJ118">
            <v>4</v>
          </cell>
          <cell r="DK118">
            <v>51</v>
          </cell>
          <cell r="DL118">
            <v>7.8431372549019613</v>
          </cell>
          <cell r="DO118">
            <v>48</v>
          </cell>
          <cell r="DR118">
            <v>5</v>
          </cell>
          <cell r="DS118">
            <v>64</v>
          </cell>
          <cell r="DT118">
            <v>7.8125</v>
          </cell>
          <cell r="DV118">
            <v>1</v>
          </cell>
          <cell r="DW118">
            <v>44</v>
          </cell>
          <cell r="DX118">
            <v>2.2727272727272729</v>
          </cell>
          <cell r="DZ118">
            <v>6</v>
          </cell>
          <cell r="EA118">
            <v>130</v>
          </cell>
          <cell r="EB118">
            <v>4.615384615384615</v>
          </cell>
          <cell r="ED118">
            <v>6</v>
          </cell>
          <cell r="EE118">
            <v>75</v>
          </cell>
          <cell r="EF118">
            <v>8</v>
          </cell>
          <cell r="EH118">
            <v>2</v>
          </cell>
          <cell r="EI118">
            <v>52</v>
          </cell>
          <cell r="EJ118">
            <v>3.8461538461538463</v>
          </cell>
          <cell r="EL118">
            <v>3</v>
          </cell>
          <cell r="EM118">
            <v>46</v>
          </cell>
          <cell r="EN118">
            <v>6.5217391304347823</v>
          </cell>
          <cell r="EQ118">
            <v>25</v>
          </cell>
          <cell r="ET118">
            <v>2</v>
          </cell>
          <cell r="EU118">
            <v>49</v>
          </cell>
          <cell r="EV118">
            <v>4.0816326530612246</v>
          </cell>
          <cell r="EX118">
            <v>2</v>
          </cell>
          <cell r="EY118">
            <v>23</v>
          </cell>
          <cell r="EZ118">
            <v>8.695652173913043</v>
          </cell>
          <cell r="FC118">
            <v>57</v>
          </cell>
          <cell r="FF118" t="str">
            <v/>
          </cell>
          <cell r="FG118">
            <v>84</v>
          </cell>
          <cell r="FH118">
            <v>0</v>
          </cell>
        </row>
        <row r="119">
          <cell r="A119">
            <v>39263</v>
          </cell>
          <cell r="B119">
            <v>13</v>
          </cell>
          <cell r="C119">
            <v>980</v>
          </cell>
          <cell r="D119">
            <v>1.3265306122448979</v>
          </cell>
          <cell r="I119">
            <v>3</v>
          </cell>
          <cell r="J119">
            <v>34</v>
          </cell>
          <cell r="K119">
            <v>8.8235294117647065</v>
          </cell>
          <cell r="N119">
            <v>53</v>
          </cell>
          <cell r="O119">
            <v>0</v>
          </cell>
          <cell r="R119">
            <v>51</v>
          </cell>
          <cell r="S119">
            <v>0</v>
          </cell>
          <cell r="V119">
            <v>56</v>
          </cell>
          <cell r="W119">
            <v>0</v>
          </cell>
          <cell r="Z119">
            <v>82</v>
          </cell>
          <cell r="AA119">
            <v>0</v>
          </cell>
          <cell r="AC119">
            <v>1</v>
          </cell>
          <cell r="AD119">
            <v>47</v>
          </cell>
          <cell r="AE119">
            <v>2.1276595744680851</v>
          </cell>
          <cell r="AG119">
            <v>2</v>
          </cell>
          <cell r="AH119">
            <v>51</v>
          </cell>
          <cell r="AI119">
            <v>3.9215686274509802</v>
          </cell>
          <cell r="AK119">
            <v>1</v>
          </cell>
          <cell r="AL119">
            <v>49</v>
          </cell>
          <cell r="AM119">
            <v>2.0408163265306123</v>
          </cell>
          <cell r="AO119">
            <v>1</v>
          </cell>
          <cell r="AP119">
            <v>65</v>
          </cell>
          <cell r="AQ119">
            <v>1.5384615384615385</v>
          </cell>
          <cell r="AS119">
            <v>1</v>
          </cell>
          <cell r="AT119">
            <v>41</v>
          </cell>
          <cell r="AU119">
            <v>2.4390243902439024</v>
          </cell>
          <cell r="AW119">
            <v>1</v>
          </cell>
          <cell r="AX119">
            <v>129</v>
          </cell>
          <cell r="AY119">
            <v>0.77519379844961245</v>
          </cell>
          <cell r="BA119">
            <v>1</v>
          </cell>
          <cell r="BB119">
            <v>77</v>
          </cell>
          <cell r="BC119">
            <v>1.2987012987012987</v>
          </cell>
          <cell r="BF119">
            <v>51</v>
          </cell>
          <cell r="BG119">
            <v>0</v>
          </cell>
          <cell r="BJ119">
            <v>44</v>
          </cell>
          <cell r="BK119">
            <v>0</v>
          </cell>
          <cell r="BN119">
            <v>25</v>
          </cell>
          <cell r="BO119">
            <v>0</v>
          </cell>
          <cell r="BQ119">
            <v>1</v>
          </cell>
          <cell r="BR119">
            <v>46</v>
          </cell>
          <cell r="BS119">
            <v>2.1739130434782608</v>
          </cell>
          <cell r="BU119">
            <v>1</v>
          </cell>
          <cell r="BV119">
            <v>25</v>
          </cell>
          <cell r="BW119">
            <v>4</v>
          </cell>
          <cell r="BZ119">
            <v>55</v>
          </cell>
          <cell r="CA119">
            <v>0</v>
          </cell>
          <cell r="CC119" t="str">
            <v/>
          </cell>
          <cell r="CD119">
            <v>82</v>
          </cell>
          <cell r="CE119">
            <v>0</v>
          </cell>
          <cell r="CG119">
            <v>38868</v>
          </cell>
          <cell r="CH119">
            <v>35</v>
          </cell>
          <cell r="CI119">
            <v>990</v>
          </cell>
          <cell r="CJ119">
            <v>3.535353535353535</v>
          </cell>
          <cell r="CL119">
            <v>5</v>
          </cell>
          <cell r="CM119">
            <v>35</v>
          </cell>
          <cell r="CN119">
            <v>14.285714285714286</v>
          </cell>
          <cell r="CQ119">
            <v>53</v>
          </cell>
          <cell r="CT119">
            <v>1</v>
          </cell>
          <cell r="CU119">
            <v>50</v>
          </cell>
          <cell r="CV119">
            <v>2</v>
          </cell>
          <cell r="CX119">
            <v>2</v>
          </cell>
          <cell r="CY119">
            <v>56</v>
          </cell>
          <cell r="CZ119">
            <v>3.5714285714285712</v>
          </cell>
          <cell r="DC119">
            <v>81</v>
          </cell>
          <cell r="DG119">
            <v>50</v>
          </cell>
          <cell r="DJ119">
            <v>4</v>
          </cell>
          <cell r="DK119">
            <v>54</v>
          </cell>
          <cell r="DL119">
            <v>7.4074074074074083</v>
          </cell>
          <cell r="DO119">
            <v>48</v>
          </cell>
          <cell r="DR119">
            <v>4</v>
          </cell>
          <cell r="DS119">
            <v>64</v>
          </cell>
          <cell r="DT119">
            <v>6.25</v>
          </cell>
          <cell r="DV119">
            <v>1</v>
          </cell>
          <cell r="DW119">
            <v>42</v>
          </cell>
          <cell r="DX119">
            <v>2.3809523809523809</v>
          </cell>
          <cell r="DZ119">
            <v>5</v>
          </cell>
          <cell r="EA119">
            <v>131</v>
          </cell>
          <cell r="EB119">
            <v>3.8167938931297711</v>
          </cell>
          <cell r="ED119">
            <v>6</v>
          </cell>
          <cell r="EE119">
            <v>76</v>
          </cell>
          <cell r="EF119">
            <v>7.8947368421052637</v>
          </cell>
          <cell r="EH119">
            <v>2</v>
          </cell>
          <cell r="EI119">
            <v>53</v>
          </cell>
          <cell r="EJ119">
            <v>3.7735849056603774</v>
          </cell>
          <cell r="EL119">
            <v>2</v>
          </cell>
          <cell r="EM119">
            <v>46</v>
          </cell>
          <cell r="EN119">
            <v>4.3478260869565215</v>
          </cell>
          <cell r="EQ119">
            <v>25</v>
          </cell>
          <cell r="ET119">
            <v>2</v>
          </cell>
          <cell r="EU119">
            <v>46</v>
          </cell>
          <cell r="EV119">
            <v>4.3478260869565215</v>
          </cell>
          <cell r="EX119">
            <v>1</v>
          </cell>
          <cell r="EY119">
            <v>25</v>
          </cell>
          <cell r="EZ119">
            <v>4</v>
          </cell>
          <cell r="FC119">
            <v>56</v>
          </cell>
          <cell r="FF119" t="str">
            <v/>
          </cell>
          <cell r="FG119">
            <v>81</v>
          </cell>
          <cell r="FH119">
            <v>0</v>
          </cell>
        </row>
        <row r="120">
          <cell r="A120">
            <v>39294</v>
          </cell>
          <cell r="B120">
            <v>14</v>
          </cell>
          <cell r="C120">
            <v>975</v>
          </cell>
          <cell r="D120">
            <v>1.4358974358974359</v>
          </cell>
          <cell r="I120">
            <v>3</v>
          </cell>
          <cell r="J120">
            <v>34</v>
          </cell>
          <cell r="K120">
            <v>8.8235294117647065</v>
          </cell>
          <cell r="N120">
            <v>52</v>
          </cell>
          <cell r="O120">
            <v>0</v>
          </cell>
          <cell r="R120">
            <v>53</v>
          </cell>
          <cell r="S120">
            <v>0</v>
          </cell>
          <cell r="V120">
            <v>53</v>
          </cell>
          <cell r="W120">
            <v>0</v>
          </cell>
          <cell r="Z120">
            <v>84</v>
          </cell>
          <cell r="AA120">
            <v>0</v>
          </cell>
          <cell r="AC120">
            <v>1</v>
          </cell>
          <cell r="AD120">
            <v>47</v>
          </cell>
          <cell r="AE120">
            <v>2.1276595744680851</v>
          </cell>
          <cell r="AG120">
            <v>3</v>
          </cell>
          <cell r="AH120">
            <v>48</v>
          </cell>
          <cell r="AI120">
            <v>6.25</v>
          </cell>
          <cell r="AK120">
            <v>1</v>
          </cell>
          <cell r="AL120">
            <v>49</v>
          </cell>
          <cell r="AM120">
            <v>2.0408163265306123</v>
          </cell>
          <cell r="AO120">
            <v>1</v>
          </cell>
          <cell r="AP120">
            <v>64</v>
          </cell>
          <cell r="AQ120">
            <v>1.5625</v>
          </cell>
          <cell r="AS120">
            <v>1</v>
          </cell>
          <cell r="AT120">
            <v>42</v>
          </cell>
          <cell r="AU120">
            <v>2.3809523809523809</v>
          </cell>
          <cell r="AW120">
            <v>1</v>
          </cell>
          <cell r="AX120">
            <v>128</v>
          </cell>
          <cell r="AY120">
            <v>0.78125</v>
          </cell>
          <cell r="BA120">
            <v>1</v>
          </cell>
          <cell r="BB120">
            <v>76</v>
          </cell>
          <cell r="BC120">
            <v>1.3157894736842104</v>
          </cell>
          <cell r="BF120">
            <v>51</v>
          </cell>
          <cell r="BG120">
            <v>0</v>
          </cell>
          <cell r="BJ120">
            <v>44</v>
          </cell>
          <cell r="BK120">
            <v>0</v>
          </cell>
          <cell r="BN120">
            <v>26</v>
          </cell>
          <cell r="BO120">
            <v>0</v>
          </cell>
          <cell r="BQ120">
            <v>1</v>
          </cell>
          <cell r="BR120">
            <v>47</v>
          </cell>
          <cell r="BS120">
            <v>2.1276595744680851</v>
          </cell>
          <cell r="BU120">
            <v>1</v>
          </cell>
          <cell r="BV120">
            <v>24</v>
          </cell>
          <cell r="BW120">
            <v>4.1666666666666661</v>
          </cell>
          <cell r="BZ120">
            <v>54</v>
          </cell>
          <cell r="CA120">
            <v>0</v>
          </cell>
          <cell r="CC120" t="str">
            <v/>
          </cell>
          <cell r="CD120">
            <v>84</v>
          </cell>
          <cell r="CE120">
            <v>0</v>
          </cell>
          <cell r="CG120">
            <v>38898</v>
          </cell>
          <cell r="CH120">
            <v>36</v>
          </cell>
          <cell r="CI120">
            <v>983</v>
          </cell>
          <cell r="CJ120">
            <v>3.6622583926754833</v>
          </cell>
          <cell r="CL120">
            <v>5</v>
          </cell>
          <cell r="CM120">
            <v>34</v>
          </cell>
          <cell r="CN120">
            <v>14.705882352941178</v>
          </cell>
          <cell r="CQ120">
            <v>53</v>
          </cell>
          <cell r="CT120">
            <v>1</v>
          </cell>
          <cell r="CU120">
            <v>51</v>
          </cell>
          <cell r="CV120">
            <v>1.9607843137254903</v>
          </cell>
          <cell r="CX120">
            <v>1</v>
          </cell>
          <cell r="CY120">
            <v>56</v>
          </cell>
          <cell r="CZ120">
            <v>1.7857142857142856</v>
          </cell>
          <cell r="DC120">
            <v>82</v>
          </cell>
          <cell r="DG120">
            <v>50</v>
          </cell>
          <cell r="DJ120">
            <v>5</v>
          </cell>
          <cell r="DK120">
            <v>51</v>
          </cell>
          <cell r="DL120">
            <v>9.8039215686274517</v>
          </cell>
          <cell r="DO120">
            <v>49</v>
          </cell>
          <cell r="DR120">
            <v>4</v>
          </cell>
          <cell r="DS120">
            <v>65</v>
          </cell>
          <cell r="DT120">
            <v>6.1538461538461533</v>
          </cell>
          <cell r="DV120">
            <v>1</v>
          </cell>
          <cell r="DW120">
            <v>41</v>
          </cell>
          <cell r="DX120">
            <v>2.4390243902439024</v>
          </cell>
          <cell r="DZ120">
            <v>5</v>
          </cell>
          <cell r="EA120">
            <v>129</v>
          </cell>
          <cell r="EB120">
            <v>3.8759689922480622</v>
          </cell>
          <cell r="ED120">
            <v>6</v>
          </cell>
          <cell r="EE120">
            <v>77</v>
          </cell>
          <cell r="EF120">
            <v>7.7922077922077921</v>
          </cell>
          <cell r="EH120">
            <v>1</v>
          </cell>
          <cell r="EI120">
            <v>51</v>
          </cell>
          <cell r="EJ120">
            <v>1.9607843137254903</v>
          </cell>
          <cell r="EL120">
            <v>2</v>
          </cell>
          <cell r="EM120">
            <v>44</v>
          </cell>
          <cell r="EN120">
            <v>4.5454545454545459</v>
          </cell>
          <cell r="EQ120">
            <v>25</v>
          </cell>
          <cell r="ET120">
            <v>3</v>
          </cell>
          <cell r="EU120">
            <v>46</v>
          </cell>
          <cell r="EV120">
            <v>6.5217391304347823</v>
          </cell>
          <cell r="EX120">
            <v>2</v>
          </cell>
          <cell r="EY120">
            <v>25</v>
          </cell>
          <cell r="EZ120">
            <v>8</v>
          </cell>
          <cell r="FC120">
            <v>55</v>
          </cell>
          <cell r="FF120" t="str">
            <v/>
          </cell>
          <cell r="FG120">
            <v>82</v>
          </cell>
          <cell r="FH120">
            <v>0</v>
          </cell>
        </row>
        <row r="121">
          <cell r="A121">
            <v>39325</v>
          </cell>
          <cell r="B121">
            <v>13</v>
          </cell>
          <cell r="C121">
            <v>976</v>
          </cell>
          <cell r="D121">
            <v>1.331967213114754</v>
          </cell>
          <cell r="I121">
            <v>3</v>
          </cell>
          <cell r="J121">
            <v>34</v>
          </cell>
          <cell r="K121">
            <v>8.8235294117647065</v>
          </cell>
          <cell r="N121">
            <v>52</v>
          </cell>
          <cell r="O121">
            <v>0</v>
          </cell>
          <cell r="R121">
            <v>58</v>
          </cell>
          <cell r="S121">
            <v>0</v>
          </cell>
          <cell r="U121">
            <v>1</v>
          </cell>
          <cell r="V121">
            <v>51</v>
          </cell>
          <cell r="W121">
            <v>1.9607843137254901</v>
          </cell>
          <cell r="Z121">
            <v>83</v>
          </cell>
          <cell r="AA121">
            <v>0</v>
          </cell>
          <cell r="AD121">
            <v>47</v>
          </cell>
          <cell r="AE121">
            <v>0</v>
          </cell>
          <cell r="AG121">
            <v>3</v>
          </cell>
          <cell r="AH121">
            <v>48</v>
          </cell>
          <cell r="AI121">
            <v>6.25</v>
          </cell>
          <cell r="AK121">
            <v>1</v>
          </cell>
          <cell r="AL121">
            <v>48</v>
          </cell>
          <cell r="AM121">
            <v>2.083333333333333</v>
          </cell>
          <cell r="AO121">
            <v>1</v>
          </cell>
          <cell r="AP121">
            <v>63</v>
          </cell>
          <cell r="AQ121">
            <v>1.5873015873015872</v>
          </cell>
          <cell r="AS121">
            <v>1</v>
          </cell>
          <cell r="AT121">
            <v>40</v>
          </cell>
          <cell r="AU121">
            <v>2.5</v>
          </cell>
          <cell r="AX121">
            <v>130</v>
          </cell>
          <cell r="AY121">
            <v>0</v>
          </cell>
          <cell r="BA121">
            <v>1</v>
          </cell>
          <cell r="BB121">
            <v>77</v>
          </cell>
          <cell r="BC121">
            <v>1.2987012987012987</v>
          </cell>
          <cell r="BF121">
            <v>51</v>
          </cell>
          <cell r="BG121">
            <v>0</v>
          </cell>
          <cell r="BJ121">
            <v>44</v>
          </cell>
          <cell r="BK121">
            <v>0</v>
          </cell>
          <cell r="BN121">
            <v>25</v>
          </cell>
          <cell r="BO121">
            <v>0</v>
          </cell>
          <cell r="BQ121">
            <v>1</v>
          </cell>
          <cell r="BR121">
            <v>47</v>
          </cell>
          <cell r="BS121">
            <v>2.1276595744680851</v>
          </cell>
          <cell r="BU121">
            <v>1</v>
          </cell>
          <cell r="BV121">
            <v>25</v>
          </cell>
          <cell r="BW121">
            <v>4</v>
          </cell>
          <cell r="BZ121">
            <v>54</v>
          </cell>
          <cell r="CA121">
            <v>0</v>
          </cell>
          <cell r="CC121" t="str">
            <v/>
          </cell>
          <cell r="CD121">
            <v>83</v>
          </cell>
          <cell r="CE121">
            <v>0</v>
          </cell>
          <cell r="CG121">
            <v>38929</v>
          </cell>
          <cell r="CH121">
            <v>35</v>
          </cell>
          <cell r="CI121">
            <v>976</v>
          </cell>
          <cell r="CJ121">
            <v>3.5860655737704921</v>
          </cell>
          <cell r="CL121">
            <v>6</v>
          </cell>
          <cell r="CM121">
            <v>34</v>
          </cell>
          <cell r="CN121">
            <v>17.647058823529409</v>
          </cell>
          <cell r="CQ121">
            <v>52</v>
          </cell>
          <cell r="CT121">
            <v>1</v>
          </cell>
          <cell r="CU121">
            <v>53</v>
          </cell>
          <cell r="CV121">
            <v>1.8867924528301887</v>
          </cell>
          <cell r="CY121">
            <v>53</v>
          </cell>
          <cell r="DC121">
            <v>84</v>
          </cell>
          <cell r="DG121">
            <v>48</v>
          </cell>
          <cell r="DJ121">
            <v>4</v>
          </cell>
          <cell r="DK121">
            <v>48</v>
          </cell>
          <cell r="DL121">
            <v>8.3333333333333321</v>
          </cell>
          <cell r="DO121">
            <v>49</v>
          </cell>
          <cell r="DR121">
            <v>4</v>
          </cell>
          <cell r="DS121">
            <v>64</v>
          </cell>
          <cell r="DT121">
            <v>6.25</v>
          </cell>
          <cell r="DV121">
            <v>1</v>
          </cell>
          <cell r="DW121">
            <v>42</v>
          </cell>
          <cell r="DX121">
            <v>2.3809523809523809</v>
          </cell>
          <cell r="DZ121">
            <v>5</v>
          </cell>
          <cell r="EA121">
            <v>128</v>
          </cell>
          <cell r="EB121">
            <v>3.90625</v>
          </cell>
          <cell r="ED121">
            <v>6</v>
          </cell>
          <cell r="EE121">
            <v>76</v>
          </cell>
          <cell r="EF121">
            <v>7.8947368421052637</v>
          </cell>
          <cell r="EH121">
            <v>2</v>
          </cell>
          <cell r="EI121">
            <v>51</v>
          </cell>
          <cell r="EJ121">
            <v>3.9215686274509807</v>
          </cell>
          <cell r="EL121">
            <v>1</v>
          </cell>
          <cell r="EM121">
            <v>44</v>
          </cell>
          <cell r="EN121">
            <v>2.2727272727272729</v>
          </cell>
          <cell r="EQ121">
            <v>26</v>
          </cell>
          <cell r="ET121">
            <v>3</v>
          </cell>
          <cell r="EU121">
            <v>47</v>
          </cell>
          <cell r="EV121">
            <v>6.3829787234042552</v>
          </cell>
          <cell r="EX121">
            <v>2</v>
          </cell>
          <cell r="EY121">
            <v>24</v>
          </cell>
          <cell r="EZ121">
            <v>8.3333333333333321</v>
          </cell>
          <cell r="FC121">
            <v>54</v>
          </cell>
          <cell r="FF121" t="str">
            <v/>
          </cell>
          <cell r="FG121">
            <v>84</v>
          </cell>
          <cell r="FH121">
            <v>0</v>
          </cell>
        </row>
        <row r="122">
          <cell r="A122">
            <v>39355</v>
          </cell>
          <cell r="B122">
            <v>12</v>
          </cell>
          <cell r="C122">
            <v>977</v>
          </cell>
          <cell r="D122">
            <v>1.2282497441146365</v>
          </cell>
          <cell r="I122">
            <v>3</v>
          </cell>
          <cell r="J122">
            <v>34</v>
          </cell>
          <cell r="K122">
            <v>8.8235294117647065</v>
          </cell>
          <cell r="N122">
            <v>51</v>
          </cell>
          <cell r="O122">
            <v>0</v>
          </cell>
          <cell r="R122">
            <v>56</v>
          </cell>
          <cell r="S122">
            <v>0</v>
          </cell>
          <cell r="U122">
            <v>1</v>
          </cell>
          <cell r="V122">
            <v>51</v>
          </cell>
          <cell r="W122">
            <v>1.9607843137254901</v>
          </cell>
          <cell r="Z122">
            <v>82</v>
          </cell>
          <cell r="AA122">
            <v>0</v>
          </cell>
          <cell r="AD122">
            <v>47</v>
          </cell>
          <cell r="AE122">
            <v>0</v>
          </cell>
          <cell r="AG122">
            <v>3</v>
          </cell>
          <cell r="AH122">
            <v>49</v>
          </cell>
          <cell r="AI122">
            <v>6.1224489795918364</v>
          </cell>
          <cell r="AL122">
            <v>48</v>
          </cell>
          <cell r="AM122">
            <v>0</v>
          </cell>
          <cell r="AO122">
            <v>1</v>
          </cell>
          <cell r="AP122">
            <v>64</v>
          </cell>
          <cell r="AQ122">
            <v>1.5625</v>
          </cell>
          <cell r="AS122">
            <v>1</v>
          </cell>
          <cell r="AT122">
            <v>40</v>
          </cell>
          <cell r="AU122">
            <v>2.5</v>
          </cell>
          <cell r="AX122">
            <v>132</v>
          </cell>
          <cell r="AY122">
            <v>0</v>
          </cell>
          <cell r="BB122">
            <v>80</v>
          </cell>
          <cell r="BC122">
            <v>0</v>
          </cell>
          <cell r="BF122">
            <v>51</v>
          </cell>
          <cell r="BG122">
            <v>0</v>
          </cell>
          <cell r="BI122">
            <v>1</v>
          </cell>
          <cell r="BJ122">
            <v>44</v>
          </cell>
          <cell r="BK122">
            <v>2.2727272727272729</v>
          </cell>
          <cell r="BN122">
            <v>26</v>
          </cell>
          <cell r="BO122">
            <v>0</v>
          </cell>
          <cell r="BQ122">
            <v>1</v>
          </cell>
          <cell r="BR122">
            <v>45</v>
          </cell>
          <cell r="BS122">
            <v>2.2222222222222223</v>
          </cell>
          <cell r="BU122">
            <v>1</v>
          </cell>
          <cell r="BV122">
            <v>24</v>
          </cell>
          <cell r="BW122">
            <v>4.1666666666666661</v>
          </cell>
          <cell r="BZ122">
            <v>54</v>
          </cell>
          <cell r="CA122">
            <v>0</v>
          </cell>
          <cell r="CC122" t="str">
            <v/>
          </cell>
          <cell r="CD122">
            <v>82</v>
          </cell>
          <cell r="CE122">
            <v>0</v>
          </cell>
          <cell r="CG122">
            <v>38960</v>
          </cell>
          <cell r="CH122">
            <v>38</v>
          </cell>
          <cell r="CI122">
            <v>977</v>
          </cell>
          <cell r="CJ122">
            <v>3.8894575230296824</v>
          </cell>
          <cell r="CL122">
            <v>4</v>
          </cell>
          <cell r="CM122">
            <v>34</v>
          </cell>
          <cell r="CN122">
            <v>11.76470588235294</v>
          </cell>
          <cell r="CP122">
            <v>1</v>
          </cell>
          <cell r="CQ122">
            <v>52</v>
          </cell>
          <cell r="CR122">
            <v>1.9230769230769231</v>
          </cell>
          <cell r="CT122">
            <v>1</v>
          </cell>
          <cell r="CU122">
            <v>58</v>
          </cell>
          <cell r="CV122">
            <v>1.7241379310344829</v>
          </cell>
          <cell r="CX122">
            <v>1</v>
          </cell>
          <cell r="CY122">
            <v>51</v>
          </cell>
          <cell r="CZ122">
            <v>1.9607843137254903</v>
          </cell>
          <cell r="DC122">
            <v>83</v>
          </cell>
          <cell r="DG122">
            <v>48</v>
          </cell>
          <cell r="DJ122">
            <v>4</v>
          </cell>
          <cell r="DK122">
            <v>48</v>
          </cell>
          <cell r="DL122">
            <v>8.3333333333333321</v>
          </cell>
          <cell r="DO122">
            <v>48</v>
          </cell>
          <cell r="DR122">
            <v>4</v>
          </cell>
          <cell r="DS122">
            <v>63</v>
          </cell>
          <cell r="DT122">
            <v>6.3492063492063489</v>
          </cell>
          <cell r="DV122">
            <v>2</v>
          </cell>
          <cell r="DW122">
            <v>40</v>
          </cell>
          <cell r="DX122">
            <v>5</v>
          </cell>
          <cell r="DZ122">
            <v>5</v>
          </cell>
          <cell r="EA122">
            <v>130</v>
          </cell>
          <cell r="EB122">
            <v>3.8461538461538463</v>
          </cell>
          <cell r="ED122">
            <v>6</v>
          </cell>
          <cell r="EE122">
            <v>77</v>
          </cell>
          <cell r="EF122">
            <v>7.7922077922077921</v>
          </cell>
          <cell r="EH122">
            <v>3</v>
          </cell>
          <cell r="EI122">
            <v>51</v>
          </cell>
          <cell r="EJ122">
            <v>5.8823529411764701</v>
          </cell>
          <cell r="EL122">
            <v>1</v>
          </cell>
          <cell r="EM122">
            <v>44</v>
          </cell>
          <cell r="EN122">
            <v>2.2727272727272729</v>
          </cell>
          <cell r="EQ122">
            <v>25</v>
          </cell>
          <cell r="ET122">
            <v>4</v>
          </cell>
          <cell r="EU122">
            <v>47</v>
          </cell>
          <cell r="EV122">
            <v>8.5106382978723403</v>
          </cell>
          <cell r="EX122">
            <v>2</v>
          </cell>
          <cell r="EY122">
            <v>25</v>
          </cell>
          <cell r="EZ122">
            <v>8</v>
          </cell>
          <cell r="FC122">
            <v>54</v>
          </cell>
          <cell r="FF122" t="str">
            <v/>
          </cell>
          <cell r="FG122">
            <v>83</v>
          </cell>
          <cell r="FH122">
            <v>0</v>
          </cell>
        </row>
        <row r="123">
          <cell r="A123">
            <v>39386</v>
          </cell>
          <cell r="B123">
            <v>10</v>
          </cell>
          <cell r="C123">
            <v>979</v>
          </cell>
          <cell r="D123">
            <v>1.0214504596527068</v>
          </cell>
          <cell r="I123">
            <v>2</v>
          </cell>
          <cell r="J123">
            <v>34</v>
          </cell>
          <cell r="K123">
            <v>5.8823529411764701</v>
          </cell>
          <cell r="N123">
            <v>50</v>
          </cell>
          <cell r="O123">
            <v>0</v>
          </cell>
          <cell r="R123">
            <v>56</v>
          </cell>
          <cell r="S123">
            <v>0</v>
          </cell>
          <cell r="U123">
            <v>1</v>
          </cell>
          <cell r="V123">
            <v>51</v>
          </cell>
          <cell r="W123">
            <v>1.9607843137254901</v>
          </cell>
          <cell r="Z123">
            <v>82</v>
          </cell>
          <cell r="AA123">
            <v>0</v>
          </cell>
          <cell r="AD123">
            <v>49</v>
          </cell>
          <cell r="AE123">
            <v>0</v>
          </cell>
          <cell r="AG123">
            <v>3</v>
          </cell>
          <cell r="AH123">
            <v>48</v>
          </cell>
          <cell r="AI123">
            <v>6.25</v>
          </cell>
          <cell r="AL123">
            <v>48</v>
          </cell>
          <cell r="AM123">
            <v>0</v>
          </cell>
          <cell r="AO123">
            <v>1</v>
          </cell>
          <cell r="AP123">
            <v>63</v>
          </cell>
          <cell r="AQ123">
            <v>1.5873015873015872</v>
          </cell>
          <cell r="AS123">
            <v>1</v>
          </cell>
          <cell r="AT123">
            <v>40</v>
          </cell>
          <cell r="AU123">
            <v>2.5</v>
          </cell>
          <cell r="AX123">
            <v>133</v>
          </cell>
          <cell r="AY123">
            <v>0</v>
          </cell>
          <cell r="BB123">
            <v>81</v>
          </cell>
          <cell r="BC123">
            <v>0</v>
          </cell>
          <cell r="BF123">
            <v>50</v>
          </cell>
          <cell r="BG123">
            <v>0</v>
          </cell>
          <cell r="BI123">
            <v>1</v>
          </cell>
          <cell r="BJ123">
            <v>47</v>
          </cell>
          <cell r="BK123">
            <v>2.1276595744680851</v>
          </cell>
          <cell r="BN123">
            <v>26</v>
          </cell>
          <cell r="BO123">
            <v>0</v>
          </cell>
          <cell r="BQ123">
            <v>1</v>
          </cell>
          <cell r="BR123">
            <v>46</v>
          </cell>
          <cell r="BS123">
            <v>2.1739130434782608</v>
          </cell>
          <cell r="BV123">
            <v>23</v>
          </cell>
          <cell r="BW123">
            <v>0</v>
          </cell>
          <cell r="BZ123">
            <v>53</v>
          </cell>
          <cell r="CA123">
            <v>0</v>
          </cell>
          <cell r="CC123" t="str">
            <v/>
          </cell>
          <cell r="CD123">
            <v>82</v>
          </cell>
          <cell r="CE123">
            <v>0</v>
          </cell>
          <cell r="CG123">
            <v>38990</v>
          </cell>
          <cell r="CH123">
            <v>38</v>
          </cell>
          <cell r="CI123">
            <v>978</v>
          </cell>
          <cell r="CJ123">
            <v>3.8854805725971366</v>
          </cell>
          <cell r="CL123">
            <v>4</v>
          </cell>
          <cell r="CM123">
            <v>34</v>
          </cell>
          <cell r="CN123">
            <v>11.76470588235294</v>
          </cell>
          <cell r="CP123">
            <v>1</v>
          </cell>
          <cell r="CQ123">
            <v>51</v>
          </cell>
          <cell r="CR123">
            <v>1.9607843137254903</v>
          </cell>
          <cell r="CT123">
            <v>1</v>
          </cell>
          <cell r="CU123">
            <v>56</v>
          </cell>
          <cell r="CV123">
            <v>1.7857142857142856</v>
          </cell>
          <cell r="CX123">
            <v>1</v>
          </cell>
          <cell r="CY123">
            <v>51</v>
          </cell>
          <cell r="CZ123">
            <v>1.9607843137254903</v>
          </cell>
          <cell r="DC123">
            <v>82</v>
          </cell>
          <cell r="DG123">
            <v>48</v>
          </cell>
          <cell r="DJ123">
            <v>5</v>
          </cell>
          <cell r="DK123">
            <v>49</v>
          </cell>
          <cell r="DL123">
            <v>10.204081632653061</v>
          </cell>
          <cell r="DO123">
            <v>48</v>
          </cell>
          <cell r="DR123">
            <v>5</v>
          </cell>
          <cell r="DS123">
            <v>64</v>
          </cell>
          <cell r="DT123">
            <v>7.8125</v>
          </cell>
          <cell r="DV123">
            <v>2</v>
          </cell>
          <cell r="DW123">
            <v>40</v>
          </cell>
          <cell r="DX123">
            <v>5</v>
          </cell>
          <cell r="DZ123">
            <v>4</v>
          </cell>
          <cell r="EA123">
            <v>132</v>
          </cell>
          <cell r="EB123">
            <v>3.0303030303030303</v>
          </cell>
          <cell r="ED123">
            <v>5</v>
          </cell>
          <cell r="EE123">
            <v>80</v>
          </cell>
          <cell r="EF123">
            <v>6.25</v>
          </cell>
          <cell r="EH123">
            <v>3</v>
          </cell>
          <cell r="EI123">
            <v>51</v>
          </cell>
          <cell r="EJ123">
            <v>5.8823529411764701</v>
          </cell>
          <cell r="EL123">
            <v>1</v>
          </cell>
          <cell r="EM123">
            <v>44</v>
          </cell>
          <cell r="EN123">
            <v>2.2727272727272729</v>
          </cell>
          <cell r="EQ123">
            <v>26</v>
          </cell>
          <cell r="ET123">
            <v>4</v>
          </cell>
          <cell r="EU123">
            <v>45</v>
          </cell>
          <cell r="EV123">
            <v>8.8888888888888893</v>
          </cell>
          <cell r="EX123">
            <v>2</v>
          </cell>
          <cell r="EY123">
            <v>24</v>
          </cell>
          <cell r="EZ123">
            <v>8.3333333333333321</v>
          </cell>
          <cell r="FC123">
            <v>54</v>
          </cell>
          <cell r="FF123" t="str">
            <v/>
          </cell>
          <cell r="FG123">
            <v>82</v>
          </cell>
          <cell r="FH123">
            <v>0</v>
          </cell>
        </row>
        <row r="124">
          <cell r="A124">
            <v>39416</v>
          </cell>
          <cell r="B124">
            <v>10</v>
          </cell>
          <cell r="C124">
            <v>971</v>
          </cell>
          <cell r="D124">
            <v>1.0298661174047374</v>
          </cell>
          <cell r="I124">
            <v>2</v>
          </cell>
          <cell r="J124">
            <v>33</v>
          </cell>
          <cell r="K124">
            <v>6.0606060606060606</v>
          </cell>
          <cell r="N124">
            <v>49</v>
          </cell>
          <cell r="O124">
            <v>0</v>
          </cell>
          <cell r="R124">
            <v>59</v>
          </cell>
          <cell r="S124">
            <v>0</v>
          </cell>
          <cell r="U124">
            <v>1</v>
          </cell>
          <cell r="V124">
            <v>52</v>
          </cell>
          <cell r="W124">
            <v>1.9230769230769231</v>
          </cell>
          <cell r="Z124">
            <v>80</v>
          </cell>
          <cell r="AA124">
            <v>0</v>
          </cell>
          <cell r="AD124">
            <v>49</v>
          </cell>
          <cell r="AE124">
            <v>0</v>
          </cell>
          <cell r="AG124">
            <v>2</v>
          </cell>
          <cell r="AH124">
            <v>47</v>
          </cell>
          <cell r="AI124">
            <v>4.2553191489361701</v>
          </cell>
          <cell r="AL124">
            <v>48</v>
          </cell>
          <cell r="AM124">
            <v>0</v>
          </cell>
          <cell r="AO124">
            <v>1</v>
          </cell>
          <cell r="AP124">
            <v>59</v>
          </cell>
          <cell r="AQ124">
            <v>1.6949152542372881</v>
          </cell>
          <cell r="AS124">
            <v>1</v>
          </cell>
          <cell r="AT124">
            <v>40</v>
          </cell>
          <cell r="AU124">
            <v>2.5</v>
          </cell>
          <cell r="AX124">
            <v>130</v>
          </cell>
          <cell r="AY124">
            <v>0</v>
          </cell>
          <cell r="BA124">
            <v>1</v>
          </cell>
          <cell r="BB124">
            <v>84</v>
          </cell>
          <cell r="BC124">
            <v>1.1904761904761905</v>
          </cell>
          <cell r="BF124">
            <v>50</v>
          </cell>
          <cell r="BG124">
            <v>0</v>
          </cell>
          <cell r="BI124">
            <v>1</v>
          </cell>
          <cell r="BJ124">
            <v>46</v>
          </cell>
          <cell r="BK124">
            <v>2.1739130434782608</v>
          </cell>
          <cell r="BN124">
            <v>26</v>
          </cell>
          <cell r="BO124">
            <v>0</v>
          </cell>
          <cell r="BQ124">
            <v>1</v>
          </cell>
          <cell r="BR124">
            <v>45</v>
          </cell>
          <cell r="BS124">
            <v>2.2222222222222223</v>
          </cell>
          <cell r="BV124">
            <v>22</v>
          </cell>
          <cell r="BW124">
            <v>0</v>
          </cell>
          <cell r="BZ124">
            <v>53</v>
          </cell>
          <cell r="CA124">
            <v>0</v>
          </cell>
          <cell r="CC124" t="str">
            <v/>
          </cell>
          <cell r="CD124">
            <v>80</v>
          </cell>
          <cell r="CE124">
            <v>0</v>
          </cell>
          <cell r="CG124">
            <v>39021</v>
          </cell>
          <cell r="CH124">
            <v>32</v>
          </cell>
          <cell r="CI124">
            <v>980</v>
          </cell>
          <cell r="CJ124">
            <v>3.2653061224489797</v>
          </cell>
          <cell r="CL124">
            <v>4</v>
          </cell>
          <cell r="CM124">
            <v>34</v>
          </cell>
          <cell r="CN124">
            <v>11.76470588235294</v>
          </cell>
          <cell r="CQ124">
            <v>50</v>
          </cell>
          <cell r="CT124">
            <v>1</v>
          </cell>
          <cell r="CU124">
            <v>56</v>
          </cell>
          <cell r="CV124">
            <v>1.7857142857142856</v>
          </cell>
          <cell r="CX124">
            <v>1</v>
          </cell>
          <cell r="CY124">
            <v>51</v>
          </cell>
          <cell r="CZ124">
            <v>1.9607843137254903</v>
          </cell>
          <cell r="DC124">
            <v>82</v>
          </cell>
          <cell r="DG124">
            <v>50</v>
          </cell>
          <cell r="DJ124">
            <v>4</v>
          </cell>
          <cell r="DK124">
            <v>48</v>
          </cell>
          <cell r="DL124">
            <v>8.3333333333333321</v>
          </cell>
          <cell r="DO124">
            <v>48</v>
          </cell>
          <cell r="DR124">
            <v>5</v>
          </cell>
          <cell r="DS124">
            <v>63</v>
          </cell>
          <cell r="DT124">
            <v>7.9365079365079358</v>
          </cell>
          <cell r="DV124">
            <v>2</v>
          </cell>
          <cell r="DW124">
            <v>40</v>
          </cell>
          <cell r="DX124">
            <v>5</v>
          </cell>
          <cell r="DZ124">
            <v>3</v>
          </cell>
          <cell r="EA124">
            <v>133</v>
          </cell>
          <cell r="EB124">
            <v>2.255639097744361</v>
          </cell>
          <cell r="ED124">
            <v>5</v>
          </cell>
          <cell r="EE124">
            <v>81</v>
          </cell>
          <cell r="EF124">
            <v>6.1728395061728394</v>
          </cell>
          <cell r="EH124">
            <v>2</v>
          </cell>
          <cell r="EI124">
            <v>50</v>
          </cell>
          <cell r="EJ124">
            <v>4</v>
          </cell>
          <cell r="EL124">
            <v>1</v>
          </cell>
          <cell r="EM124">
            <v>47</v>
          </cell>
          <cell r="EN124">
            <v>2.1276595744680851</v>
          </cell>
          <cell r="EQ124">
            <v>26</v>
          </cell>
          <cell r="ET124">
            <v>3</v>
          </cell>
          <cell r="EU124">
            <v>46</v>
          </cell>
          <cell r="EV124">
            <v>6.5217391304347823</v>
          </cell>
          <cell r="EX124">
            <v>1</v>
          </cell>
          <cell r="EY124">
            <v>23</v>
          </cell>
          <cell r="EZ124">
            <v>4.3478260869565215</v>
          </cell>
          <cell r="FC124">
            <v>53</v>
          </cell>
          <cell r="FF124" t="str">
            <v/>
          </cell>
          <cell r="FG124">
            <v>82</v>
          </cell>
          <cell r="FH124">
            <v>0</v>
          </cell>
        </row>
        <row r="125">
          <cell r="A125">
            <v>39447</v>
          </cell>
          <cell r="B125">
            <v>9</v>
          </cell>
          <cell r="C125">
            <v>969</v>
          </cell>
          <cell r="D125">
            <v>0.92879256965944268</v>
          </cell>
          <cell r="I125">
            <v>1</v>
          </cell>
          <cell r="J125">
            <v>33</v>
          </cell>
          <cell r="K125">
            <v>3.0303030303030303</v>
          </cell>
          <cell r="N125">
            <v>49</v>
          </cell>
          <cell r="O125">
            <v>0</v>
          </cell>
          <cell r="R125">
            <v>58</v>
          </cell>
          <cell r="S125">
            <v>0</v>
          </cell>
          <cell r="U125">
            <v>1</v>
          </cell>
          <cell r="V125">
            <v>50</v>
          </cell>
          <cell r="W125">
            <v>2</v>
          </cell>
          <cell r="Z125">
            <v>85</v>
          </cell>
          <cell r="AA125">
            <v>0</v>
          </cell>
          <cell r="AD125">
            <v>47</v>
          </cell>
          <cell r="AE125">
            <v>0</v>
          </cell>
          <cell r="AG125">
            <v>2</v>
          </cell>
          <cell r="AH125">
            <v>46</v>
          </cell>
          <cell r="AI125">
            <v>4.3478260869565215</v>
          </cell>
          <cell r="AL125">
            <v>50</v>
          </cell>
          <cell r="AM125">
            <v>0</v>
          </cell>
          <cell r="AO125">
            <v>1</v>
          </cell>
          <cell r="AP125">
            <v>58</v>
          </cell>
          <cell r="AQ125">
            <v>1.7241379310344827</v>
          </cell>
          <cell r="AS125">
            <v>1</v>
          </cell>
          <cell r="AT125">
            <v>40</v>
          </cell>
          <cell r="AU125">
            <v>2.5</v>
          </cell>
          <cell r="AX125">
            <v>131</v>
          </cell>
          <cell r="AY125">
            <v>0</v>
          </cell>
          <cell r="BA125">
            <v>1</v>
          </cell>
          <cell r="BB125">
            <v>83</v>
          </cell>
          <cell r="BC125">
            <v>1.2048192771084338</v>
          </cell>
          <cell r="BF125">
            <v>49</v>
          </cell>
          <cell r="BG125">
            <v>0</v>
          </cell>
          <cell r="BI125">
            <v>1</v>
          </cell>
          <cell r="BJ125">
            <v>45</v>
          </cell>
          <cell r="BK125">
            <v>2.2222222222222223</v>
          </cell>
          <cell r="BN125">
            <v>26</v>
          </cell>
          <cell r="BO125">
            <v>0</v>
          </cell>
          <cell r="BQ125">
            <v>1</v>
          </cell>
          <cell r="BR125">
            <v>45</v>
          </cell>
          <cell r="BS125">
            <v>2.2222222222222223</v>
          </cell>
          <cell r="BV125">
            <v>22</v>
          </cell>
          <cell r="BW125">
            <v>0</v>
          </cell>
          <cell r="BZ125">
            <v>53</v>
          </cell>
          <cell r="CA125">
            <v>0</v>
          </cell>
          <cell r="CC125" t="str">
            <v/>
          </cell>
          <cell r="CD125">
            <v>85</v>
          </cell>
          <cell r="CE125">
            <v>0</v>
          </cell>
          <cell r="CG125">
            <v>39051</v>
          </cell>
          <cell r="CH125">
            <v>30</v>
          </cell>
          <cell r="CI125">
            <v>971</v>
          </cell>
          <cell r="CJ125">
            <v>3.0895983522142121</v>
          </cell>
          <cell r="CL125">
            <v>3</v>
          </cell>
          <cell r="CM125">
            <v>33</v>
          </cell>
          <cell r="CN125">
            <v>9.0909090909090917</v>
          </cell>
          <cell r="CQ125">
            <v>49</v>
          </cell>
          <cell r="CT125">
            <v>1</v>
          </cell>
          <cell r="CU125">
            <v>59</v>
          </cell>
          <cell r="CV125">
            <v>1.6949152542372881</v>
          </cell>
          <cell r="CX125">
            <v>2</v>
          </cell>
          <cell r="CY125">
            <v>52</v>
          </cell>
          <cell r="CZ125">
            <v>3.8461538461538463</v>
          </cell>
          <cell r="DC125">
            <v>80</v>
          </cell>
          <cell r="DG125">
            <v>49</v>
          </cell>
          <cell r="DJ125">
            <v>5</v>
          </cell>
          <cell r="DK125">
            <v>47</v>
          </cell>
          <cell r="DL125">
            <v>10.638297872340425</v>
          </cell>
          <cell r="DO125">
            <v>48</v>
          </cell>
          <cell r="DR125">
            <v>4</v>
          </cell>
          <cell r="DS125">
            <v>59</v>
          </cell>
          <cell r="DT125">
            <v>6.7796610169491531</v>
          </cell>
          <cell r="DV125">
            <v>2</v>
          </cell>
          <cell r="DW125">
            <v>40</v>
          </cell>
          <cell r="DX125">
            <v>5</v>
          </cell>
          <cell r="DZ125">
            <v>2</v>
          </cell>
          <cell r="EA125">
            <v>130</v>
          </cell>
          <cell r="EB125">
            <v>1.5384615384615383</v>
          </cell>
          <cell r="ED125">
            <v>5</v>
          </cell>
          <cell r="EE125">
            <v>84</v>
          </cell>
          <cell r="EF125">
            <v>5.9523809523809517</v>
          </cell>
          <cell r="EH125">
            <v>3</v>
          </cell>
          <cell r="EI125">
            <v>50</v>
          </cell>
          <cell r="EJ125">
            <v>6</v>
          </cell>
          <cell r="EL125">
            <v>1</v>
          </cell>
          <cell r="EM125">
            <v>46</v>
          </cell>
          <cell r="EN125">
            <v>2.1739130434782608</v>
          </cell>
          <cell r="EQ125">
            <v>26</v>
          </cell>
          <cell r="ET125">
            <v>1</v>
          </cell>
          <cell r="EU125">
            <v>45</v>
          </cell>
          <cell r="EV125">
            <v>2.2222222222222223</v>
          </cell>
          <cell r="EX125">
            <v>1</v>
          </cell>
          <cell r="EY125">
            <v>22</v>
          </cell>
          <cell r="EZ125">
            <v>4.5454545454545459</v>
          </cell>
          <cell r="FC125">
            <v>53</v>
          </cell>
          <cell r="FF125" t="str">
            <v/>
          </cell>
          <cell r="FG125">
            <v>80</v>
          </cell>
          <cell r="FH125">
            <v>0</v>
          </cell>
        </row>
        <row r="126">
          <cell r="A126">
            <v>39478</v>
          </cell>
          <cell r="B126">
            <v>13</v>
          </cell>
          <cell r="C126">
            <v>971</v>
          </cell>
          <cell r="D126">
            <v>1.3388259526261586</v>
          </cell>
          <cell r="I126">
            <v>1</v>
          </cell>
          <cell r="J126">
            <v>32</v>
          </cell>
          <cell r="K126">
            <v>3.125</v>
          </cell>
          <cell r="N126">
            <v>50</v>
          </cell>
          <cell r="O126">
            <v>0</v>
          </cell>
          <cell r="R126">
            <v>57</v>
          </cell>
          <cell r="S126">
            <v>0</v>
          </cell>
          <cell r="U126">
            <v>2</v>
          </cell>
          <cell r="V126">
            <v>50</v>
          </cell>
          <cell r="W126">
            <v>4</v>
          </cell>
          <cell r="Z126">
            <v>89</v>
          </cell>
          <cell r="AA126">
            <v>0</v>
          </cell>
          <cell r="AD126">
            <v>43</v>
          </cell>
          <cell r="AE126">
            <v>0</v>
          </cell>
          <cell r="AG126">
            <v>2</v>
          </cell>
          <cell r="AH126">
            <v>45</v>
          </cell>
          <cell r="AI126">
            <v>4.4444444444444446</v>
          </cell>
          <cell r="AL126">
            <v>50</v>
          </cell>
          <cell r="AM126">
            <v>0</v>
          </cell>
          <cell r="AO126">
            <v>1</v>
          </cell>
          <cell r="AP126">
            <v>58</v>
          </cell>
          <cell r="AQ126">
            <v>1.7241379310344827</v>
          </cell>
          <cell r="AS126">
            <v>2</v>
          </cell>
          <cell r="AT126">
            <v>41</v>
          </cell>
          <cell r="AU126">
            <v>4.8780487804878048</v>
          </cell>
          <cell r="AW126">
            <v>1</v>
          </cell>
          <cell r="AX126">
            <v>132</v>
          </cell>
          <cell r="AY126">
            <v>0.75757575757575757</v>
          </cell>
          <cell r="BA126">
            <v>2</v>
          </cell>
          <cell r="BB126">
            <v>83</v>
          </cell>
          <cell r="BC126">
            <v>2.4096385542168677</v>
          </cell>
          <cell r="BE126">
            <v>1</v>
          </cell>
          <cell r="BF126">
            <v>49</v>
          </cell>
          <cell r="BG126">
            <v>2.0408163265306123</v>
          </cell>
          <cell r="BI126">
            <v>1</v>
          </cell>
          <cell r="BJ126">
            <v>46</v>
          </cell>
          <cell r="BK126">
            <v>2.1739130434782608</v>
          </cell>
          <cell r="BN126">
            <v>27</v>
          </cell>
          <cell r="BO126">
            <v>0</v>
          </cell>
          <cell r="BR126">
            <v>45</v>
          </cell>
          <cell r="BS126">
            <v>0</v>
          </cell>
          <cell r="BV126">
            <v>23</v>
          </cell>
          <cell r="BW126">
            <v>0</v>
          </cell>
          <cell r="BZ126">
            <v>52</v>
          </cell>
          <cell r="CA126">
            <v>0</v>
          </cell>
          <cell r="CC126" t="str">
            <v/>
          </cell>
          <cell r="CD126">
            <v>89</v>
          </cell>
          <cell r="CE126">
            <v>0</v>
          </cell>
          <cell r="CG126">
            <v>39082</v>
          </cell>
          <cell r="CH126">
            <v>25</v>
          </cell>
          <cell r="CI126">
            <v>969</v>
          </cell>
          <cell r="CJ126">
            <v>2.5799793601651189</v>
          </cell>
          <cell r="CL126">
            <v>2</v>
          </cell>
          <cell r="CM126">
            <v>33</v>
          </cell>
          <cell r="CN126">
            <v>6.0606060606060606</v>
          </cell>
          <cell r="CQ126">
            <v>49</v>
          </cell>
          <cell r="CT126">
            <v>1</v>
          </cell>
          <cell r="CU126">
            <v>58</v>
          </cell>
          <cell r="CV126">
            <v>1.7241379310344829</v>
          </cell>
          <cell r="CX126">
            <v>1</v>
          </cell>
          <cell r="CY126">
            <v>50</v>
          </cell>
          <cell r="CZ126">
            <v>2</v>
          </cell>
          <cell r="DC126">
            <v>85</v>
          </cell>
          <cell r="DG126">
            <v>47</v>
          </cell>
          <cell r="DJ126">
            <v>4</v>
          </cell>
          <cell r="DK126">
            <v>46</v>
          </cell>
          <cell r="DL126">
            <v>8.695652173913043</v>
          </cell>
          <cell r="DO126">
            <v>50</v>
          </cell>
          <cell r="DR126">
            <v>4</v>
          </cell>
          <cell r="DS126">
            <v>58</v>
          </cell>
          <cell r="DT126">
            <v>6.8965517241379315</v>
          </cell>
          <cell r="DV126">
            <v>2</v>
          </cell>
          <cell r="DW126">
            <v>40</v>
          </cell>
          <cell r="DX126">
            <v>5</v>
          </cell>
          <cell r="DZ126">
            <v>3</v>
          </cell>
          <cell r="EA126">
            <v>131</v>
          </cell>
          <cell r="EB126">
            <v>2.2900763358778624</v>
          </cell>
          <cell r="ED126">
            <v>4</v>
          </cell>
          <cell r="EE126">
            <v>83</v>
          </cell>
          <cell r="EF126">
            <v>4.8192771084337354</v>
          </cell>
          <cell r="EH126">
            <v>1</v>
          </cell>
          <cell r="EI126">
            <v>49</v>
          </cell>
          <cell r="EJ126">
            <v>2.0408163265306118</v>
          </cell>
          <cell r="EL126">
            <v>1</v>
          </cell>
          <cell r="EM126">
            <v>45</v>
          </cell>
          <cell r="EN126">
            <v>2.2222222222222223</v>
          </cell>
          <cell r="EQ126">
            <v>26</v>
          </cell>
          <cell r="ET126">
            <v>1</v>
          </cell>
          <cell r="EU126">
            <v>45</v>
          </cell>
          <cell r="EV126">
            <v>2.2222222222222223</v>
          </cell>
          <cell r="EX126">
            <v>1</v>
          </cell>
          <cell r="EY126">
            <v>22</v>
          </cell>
          <cell r="EZ126">
            <v>4.5454545454545459</v>
          </cell>
          <cell r="FC126">
            <v>53</v>
          </cell>
          <cell r="FF126" t="str">
            <v/>
          </cell>
          <cell r="FG126">
            <v>85</v>
          </cell>
          <cell r="FH126">
            <v>0</v>
          </cell>
        </row>
        <row r="127">
          <cell r="A127">
            <v>39507</v>
          </cell>
          <cell r="B127">
            <v>12</v>
          </cell>
          <cell r="C127">
            <v>965</v>
          </cell>
          <cell r="D127">
            <v>1.2435233160621761</v>
          </cell>
          <cell r="I127">
            <v>1</v>
          </cell>
          <cell r="J127">
            <v>32</v>
          </cell>
          <cell r="K127">
            <v>3.125</v>
          </cell>
          <cell r="N127">
            <v>51</v>
          </cell>
          <cell r="O127">
            <v>0</v>
          </cell>
          <cell r="R127">
            <v>55</v>
          </cell>
          <cell r="S127">
            <v>0</v>
          </cell>
          <cell r="U127">
            <v>2</v>
          </cell>
          <cell r="V127">
            <v>50</v>
          </cell>
          <cell r="W127">
            <v>4</v>
          </cell>
          <cell r="Z127">
            <v>89</v>
          </cell>
          <cell r="AA127">
            <v>0</v>
          </cell>
          <cell r="AD127">
            <v>44</v>
          </cell>
          <cell r="AE127">
            <v>0</v>
          </cell>
          <cell r="AG127">
            <v>2</v>
          </cell>
          <cell r="AH127">
            <v>46</v>
          </cell>
          <cell r="AI127">
            <v>4.3478260869565215</v>
          </cell>
          <cell r="AL127">
            <v>49</v>
          </cell>
          <cell r="AM127">
            <v>0</v>
          </cell>
          <cell r="AO127">
            <v>1</v>
          </cell>
          <cell r="AP127">
            <v>60</v>
          </cell>
          <cell r="AQ127">
            <v>1.6666666666666667</v>
          </cell>
          <cell r="AS127">
            <v>2</v>
          </cell>
          <cell r="AT127">
            <v>40</v>
          </cell>
          <cell r="AU127">
            <v>5</v>
          </cell>
          <cell r="AW127">
            <v>1</v>
          </cell>
          <cell r="AX127">
            <v>132</v>
          </cell>
          <cell r="AY127">
            <v>0.75757575757575757</v>
          </cell>
          <cell r="BA127">
            <v>1</v>
          </cell>
          <cell r="BB127">
            <v>80</v>
          </cell>
          <cell r="BC127">
            <v>1.25</v>
          </cell>
          <cell r="BE127">
            <v>1</v>
          </cell>
          <cell r="BF127">
            <v>48</v>
          </cell>
          <cell r="BG127">
            <v>2.083333333333333</v>
          </cell>
          <cell r="BI127">
            <v>1</v>
          </cell>
          <cell r="BJ127">
            <v>47</v>
          </cell>
          <cell r="BK127">
            <v>2.1276595744680851</v>
          </cell>
          <cell r="BN127">
            <v>27</v>
          </cell>
          <cell r="BO127">
            <v>0</v>
          </cell>
          <cell r="BR127">
            <v>45</v>
          </cell>
          <cell r="BS127">
            <v>0</v>
          </cell>
          <cell r="BV127">
            <v>22</v>
          </cell>
          <cell r="BW127">
            <v>0</v>
          </cell>
          <cell r="BZ127">
            <v>49</v>
          </cell>
          <cell r="CA127">
            <v>0</v>
          </cell>
          <cell r="CC127" t="str">
            <v/>
          </cell>
          <cell r="CD127">
            <v>89</v>
          </cell>
          <cell r="CE127">
            <v>0</v>
          </cell>
          <cell r="CG127">
            <v>39113</v>
          </cell>
          <cell r="CH127">
            <v>22</v>
          </cell>
          <cell r="CI127">
            <v>971</v>
          </cell>
          <cell r="CJ127">
            <v>2.2657054582904226</v>
          </cell>
          <cell r="CL127">
            <v>1</v>
          </cell>
          <cell r="CM127">
            <v>32</v>
          </cell>
          <cell r="CN127">
            <v>3.125</v>
          </cell>
          <cell r="CQ127">
            <v>50</v>
          </cell>
          <cell r="CT127">
            <v>1</v>
          </cell>
          <cell r="CU127">
            <v>57</v>
          </cell>
          <cell r="CV127">
            <v>1.7543859649122808</v>
          </cell>
          <cell r="CX127">
            <v>1</v>
          </cell>
          <cell r="CY127">
            <v>50</v>
          </cell>
          <cell r="CZ127">
            <v>2</v>
          </cell>
          <cell r="DC127">
            <v>89</v>
          </cell>
          <cell r="DG127">
            <v>43</v>
          </cell>
          <cell r="DJ127">
            <v>4</v>
          </cell>
          <cell r="DK127">
            <v>45</v>
          </cell>
          <cell r="DL127">
            <v>8.8888888888888893</v>
          </cell>
          <cell r="DO127">
            <v>50</v>
          </cell>
          <cell r="DR127">
            <v>3</v>
          </cell>
          <cell r="DS127">
            <v>58</v>
          </cell>
          <cell r="DT127">
            <v>5.1724137931034484</v>
          </cell>
          <cell r="DV127">
            <v>2</v>
          </cell>
          <cell r="DW127">
            <v>41</v>
          </cell>
          <cell r="DX127">
            <v>4.8780487804878048</v>
          </cell>
          <cell r="DZ127">
            <v>2</v>
          </cell>
          <cell r="EA127">
            <v>132</v>
          </cell>
          <cell r="EB127">
            <v>1.5151515151515151</v>
          </cell>
          <cell r="ED127">
            <v>5</v>
          </cell>
          <cell r="EE127">
            <v>83</v>
          </cell>
          <cell r="EF127">
            <v>6.024096385542169</v>
          </cell>
          <cell r="EI127">
            <v>49</v>
          </cell>
          <cell r="EL127">
            <v>1</v>
          </cell>
          <cell r="EM127">
            <v>46</v>
          </cell>
          <cell r="EN127">
            <v>2.1739130434782608</v>
          </cell>
          <cell r="EQ127">
            <v>27</v>
          </cell>
          <cell r="ET127">
            <v>1</v>
          </cell>
          <cell r="EU127">
            <v>45</v>
          </cell>
          <cell r="EV127">
            <v>2.2222222222222223</v>
          </cell>
          <cell r="EX127">
            <v>1</v>
          </cell>
          <cell r="EY127">
            <v>23</v>
          </cell>
          <cell r="EZ127">
            <v>4.3478260869565215</v>
          </cell>
          <cell r="FC127">
            <v>52</v>
          </cell>
          <cell r="FF127" t="str">
            <v/>
          </cell>
          <cell r="FG127">
            <v>89</v>
          </cell>
          <cell r="FH127">
            <v>0</v>
          </cell>
        </row>
        <row r="128">
          <cell r="A128">
            <v>39538</v>
          </cell>
          <cell r="B128">
            <v>14</v>
          </cell>
          <cell r="C128">
            <v>966</v>
          </cell>
          <cell r="D128">
            <v>1.4492753623188406</v>
          </cell>
          <cell r="I128">
            <v>1</v>
          </cell>
          <cell r="J128">
            <v>33</v>
          </cell>
          <cell r="K128">
            <v>3.0303030303030303</v>
          </cell>
          <cell r="N128">
            <v>54</v>
          </cell>
          <cell r="O128">
            <v>0</v>
          </cell>
          <cell r="R128">
            <v>57</v>
          </cell>
          <cell r="S128">
            <v>0</v>
          </cell>
          <cell r="U128">
            <v>2</v>
          </cell>
          <cell r="V128">
            <v>49</v>
          </cell>
          <cell r="W128">
            <v>4.0816326530612246</v>
          </cell>
          <cell r="Z128">
            <v>92</v>
          </cell>
          <cell r="AA128">
            <v>0</v>
          </cell>
          <cell r="AD128">
            <v>40</v>
          </cell>
          <cell r="AE128">
            <v>0</v>
          </cell>
          <cell r="AG128">
            <v>3</v>
          </cell>
          <cell r="AH128">
            <v>46</v>
          </cell>
          <cell r="AI128">
            <v>6.5217391304347823</v>
          </cell>
          <cell r="AL128">
            <v>48</v>
          </cell>
          <cell r="AM128">
            <v>0</v>
          </cell>
          <cell r="AO128">
            <v>1</v>
          </cell>
          <cell r="AP128">
            <v>60</v>
          </cell>
          <cell r="AQ128">
            <v>1.6666666666666667</v>
          </cell>
          <cell r="AS128">
            <v>2</v>
          </cell>
          <cell r="AT128">
            <v>38</v>
          </cell>
          <cell r="AU128">
            <v>5.2631578947368416</v>
          </cell>
          <cell r="AW128">
            <v>1</v>
          </cell>
          <cell r="AX128">
            <v>131</v>
          </cell>
          <cell r="AY128">
            <v>0.76335877862595414</v>
          </cell>
          <cell r="BA128">
            <v>2</v>
          </cell>
          <cell r="BB128">
            <v>79</v>
          </cell>
          <cell r="BC128">
            <v>2.5316455696202533</v>
          </cell>
          <cell r="BE128">
            <v>1</v>
          </cell>
          <cell r="BF128">
            <v>49</v>
          </cell>
          <cell r="BG128">
            <v>2.0408163265306123</v>
          </cell>
          <cell r="BI128">
            <v>1</v>
          </cell>
          <cell r="BJ128">
            <v>47</v>
          </cell>
          <cell r="BK128">
            <v>2.1276595744680851</v>
          </cell>
          <cell r="BN128">
            <v>29</v>
          </cell>
          <cell r="BO128">
            <v>0</v>
          </cell>
          <cell r="BR128">
            <v>43</v>
          </cell>
          <cell r="BS128">
            <v>0</v>
          </cell>
          <cell r="BV128">
            <v>22</v>
          </cell>
          <cell r="BW128">
            <v>0</v>
          </cell>
          <cell r="BZ128">
            <v>50</v>
          </cell>
          <cell r="CA128">
            <v>0</v>
          </cell>
          <cell r="CC128" t="str">
            <v/>
          </cell>
          <cell r="CD128">
            <v>92</v>
          </cell>
          <cell r="CE128">
            <v>0</v>
          </cell>
          <cell r="CG128">
            <v>39141</v>
          </cell>
          <cell r="CH128">
            <v>18</v>
          </cell>
          <cell r="CI128">
            <v>965</v>
          </cell>
          <cell r="CJ128">
            <v>1.865284974093264</v>
          </cell>
          <cell r="CL128">
            <v>1</v>
          </cell>
          <cell r="CM128">
            <v>32</v>
          </cell>
          <cell r="CN128">
            <v>3.125</v>
          </cell>
          <cell r="CQ128">
            <v>51</v>
          </cell>
          <cell r="CT128">
            <v>1</v>
          </cell>
          <cell r="CU128">
            <v>55</v>
          </cell>
          <cell r="CV128">
            <v>1.8181818181818183</v>
          </cell>
          <cell r="CX128">
            <v>2</v>
          </cell>
          <cell r="CY128">
            <v>50</v>
          </cell>
          <cell r="CZ128">
            <v>4</v>
          </cell>
          <cell r="DC128">
            <v>89</v>
          </cell>
          <cell r="DG128">
            <v>44</v>
          </cell>
          <cell r="DJ128">
            <v>4</v>
          </cell>
          <cell r="DK128">
            <v>46</v>
          </cell>
          <cell r="DL128">
            <v>8.695652173913043</v>
          </cell>
          <cell r="DO128">
            <v>49</v>
          </cell>
          <cell r="DR128">
            <v>2</v>
          </cell>
          <cell r="DS128">
            <v>60</v>
          </cell>
          <cell r="DT128">
            <v>3.333333333333333</v>
          </cell>
          <cell r="DV128">
            <v>2</v>
          </cell>
          <cell r="DW128">
            <v>40</v>
          </cell>
          <cell r="DX128">
            <v>5</v>
          </cell>
          <cell r="DZ128">
            <v>1</v>
          </cell>
          <cell r="EA128">
            <v>132</v>
          </cell>
          <cell r="EB128">
            <v>0.75757575757575757</v>
          </cell>
          <cell r="ED128">
            <v>4</v>
          </cell>
          <cell r="EE128">
            <v>80</v>
          </cell>
          <cell r="EF128">
            <v>5</v>
          </cell>
          <cell r="EI128">
            <v>48</v>
          </cell>
          <cell r="EM128">
            <v>47</v>
          </cell>
          <cell r="EQ128">
            <v>27</v>
          </cell>
          <cell r="ET128">
            <v>1</v>
          </cell>
          <cell r="EU128">
            <v>45</v>
          </cell>
          <cell r="EV128">
            <v>2.2222222222222223</v>
          </cell>
          <cell r="EY128">
            <v>22</v>
          </cell>
          <cell r="FC128">
            <v>49</v>
          </cell>
          <cell r="FF128" t="str">
            <v/>
          </cell>
          <cell r="FG128">
            <v>89</v>
          </cell>
          <cell r="FH128">
            <v>0</v>
          </cell>
        </row>
        <row r="129">
          <cell r="A129">
            <v>39568</v>
          </cell>
          <cell r="B129">
            <v>17</v>
          </cell>
          <cell r="C129">
            <v>955</v>
          </cell>
          <cell r="D129">
            <v>1.7801047120418849</v>
          </cell>
          <cell r="I129">
            <v>1</v>
          </cell>
          <cell r="J129">
            <v>31</v>
          </cell>
          <cell r="K129">
            <v>3.225806451612903</v>
          </cell>
          <cell r="N129">
            <v>52</v>
          </cell>
          <cell r="O129">
            <v>0</v>
          </cell>
          <cell r="R129">
            <v>56</v>
          </cell>
          <cell r="S129">
            <v>0</v>
          </cell>
          <cell r="U129">
            <v>2</v>
          </cell>
          <cell r="V129">
            <v>47</v>
          </cell>
          <cell r="W129">
            <v>4.2553191489361701</v>
          </cell>
          <cell r="Z129">
            <v>92</v>
          </cell>
          <cell r="AA129">
            <v>0</v>
          </cell>
          <cell r="AC129">
            <v>1</v>
          </cell>
          <cell r="AD129">
            <v>38</v>
          </cell>
          <cell r="AE129">
            <v>2.6315789473684208</v>
          </cell>
          <cell r="AG129">
            <v>3</v>
          </cell>
          <cell r="AH129">
            <v>46</v>
          </cell>
          <cell r="AI129">
            <v>6.5217391304347823</v>
          </cell>
          <cell r="AK129">
            <v>1</v>
          </cell>
          <cell r="AL129">
            <v>48</v>
          </cell>
          <cell r="AM129">
            <v>2.083333333333333</v>
          </cell>
          <cell r="AO129">
            <v>1</v>
          </cell>
          <cell r="AP129">
            <v>64</v>
          </cell>
          <cell r="AQ129">
            <v>1.5625</v>
          </cell>
          <cell r="AS129">
            <v>2</v>
          </cell>
          <cell r="AT129">
            <v>37</v>
          </cell>
          <cell r="AU129">
            <v>5.4054054054054053</v>
          </cell>
          <cell r="AW129">
            <v>1</v>
          </cell>
          <cell r="AX129">
            <v>130</v>
          </cell>
          <cell r="AY129">
            <v>0.76923076923076927</v>
          </cell>
          <cell r="BA129">
            <v>2</v>
          </cell>
          <cell r="BB129">
            <v>77</v>
          </cell>
          <cell r="BC129">
            <v>2.5974025974025974</v>
          </cell>
          <cell r="BE129">
            <v>2</v>
          </cell>
          <cell r="BF129">
            <v>50</v>
          </cell>
          <cell r="BG129">
            <v>4</v>
          </cell>
          <cell r="BI129">
            <v>1</v>
          </cell>
          <cell r="BJ129">
            <v>47</v>
          </cell>
          <cell r="BK129">
            <v>2.1276595744680851</v>
          </cell>
          <cell r="BN129">
            <v>27</v>
          </cell>
          <cell r="BO129">
            <v>0</v>
          </cell>
          <cell r="BR129">
            <v>41</v>
          </cell>
          <cell r="BS129">
            <v>0</v>
          </cell>
          <cell r="BV129">
            <v>22</v>
          </cell>
          <cell r="BW129">
            <v>0</v>
          </cell>
          <cell r="BZ129">
            <v>51</v>
          </cell>
          <cell r="CA129">
            <v>0</v>
          </cell>
          <cell r="CC129" t="str">
            <v/>
          </cell>
          <cell r="CD129">
            <v>92</v>
          </cell>
          <cell r="CE129">
            <v>0</v>
          </cell>
          <cell r="CG129">
            <v>39172</v>
          </cell>
          <cell r="CH129">
            <v>18</v>
          </cell>
          <cell r="CI129">
            <v>966</v>
          </cell>
          <cell r="CJ129">
            <v>1.8633540372670807</v>
          </cell>
          <cell r="CL129">
            <v>1</v>
          </cell>
          <cell r="CM129">
            <v>33</v>
          </cell>
          <cell r="CN129">
            <v>3.0303030303030303</v>
          </cell>
          <cell r="CQ129">
            <v>54</v>
          </cell>
          <cell r="CT129">
            <v>1</v>
          </cell>
          <cell r="CU129">
            <v>57</v>
          </cell>
          <cell r="CV129">
            <v>1.7543859649122808</v>
          </cell>
          <cell r="CX129">
            <v>2</v>
          </cell>
          <cell r="CY129">
            <v>49</v>
          </cell>
          <cell r="CZ129">
            <v>4.0816326530612246</v>
          </cell>
          <cell r="DC129">
            <v>92</v>
          </cell>
          <cell r="DG129">
            <v>40</v>
          </cell>
          <cell r="DJ129">
            <v>3</v>
          </cell>
          <cell r="DK129">
            <v>46</v>
          </cell>
          <cell r="DL129">
            <v>6.5217391304347823</v>
          </cell>
          <cell r="DO129">
            <v>48</v>
          </cell>
          <cell r="DR129">
            <v>2</v>
          </cell>
          <cell r="DS129">
            <v>60</v>
          </cell>
          <cell r="DT129">
            <v>3.333333333333333</v>
          </cell>
          <cell r="DV129">
            <v>2</v>
          </cell>
          <cell r="DW129">
            <v>38</v>
          </cell>
          <cell r="DX129">
            <v>5.2631578947368425</v>
          </cell>
          <cell r="DZ129">
            <v>1</v>
          </cell>
          <cell r="EA129">
            <v>131</v>
          </cell>
          <cell r="EB129">
            <v>0.76335877862595425</v>
          </cell>
          <cell r="ED129">
            <v>4</v>
          </cell>
          <cell r="EE129">
            <v>79</v>
          </cell>
          <cell r="EF129">
            <v>5.0632911392405067</v>
          </cell>
          <cell r="EH129">
            <v>1</v>
          </cell>
          <cell r="EI129">
            <v>49</v>
          </cell>
          <cell r="EJ129">
            <v>2.0408163265306118</v>
          </cell>
          <cell r="EM129">
            <v>47</v>
          </cell>
          <cell r="EQ129">
            <v>29</v>
          </cell>
          <cell r="ET129">
            <v>1</v>
          </cell>
          <cell r="EU129">
            <v>43</v>
          </cell>
          <cell r="EV129">
            <v>2.3255813953488373</v>
          </cell>
          <cell r="EY129">
            <v>22</v>
          </cell>
          <cell r="FC129">
            <v>50</v>
          </cell>
          <cell r="FF129" t="str">
            <v/>
          </cell>
          <cell r="FG129">
            <v>92</v>
          </cell>
          <cell r="FH129">
            <v>0</v>
          </cell>
        </row>
        <row r="130">
          <cell r="A130">
            <v>39599</v>
          </cell>
          <cell r="B130">
            <v>18</v>
          </cell>
          <cell r="C130">
            <v>962</v>
          </cell>
          <cell r="D130">
            <v>1.8711018711018712</v>
          </cell>
          <cell r="J130">
            <v>32</v>
          </cell>
          <cell r="K130">
            <v>0</v>
          </cell>
          <cell r="N130">
            <v>53</v>
          </cell>
          <cell r="O130">
            <v>0</v>
          </cell>
          <cell r="R130">
            <v>58</v>
          </cell>
          <cell r="S130">
            <v>0</v>
          </cell>
          <cell r="U130">
            <v>2</v>
          </cell>
          <cell r="V130">
            <v>47</v>
          </cell>
          <cell r="W130">
            <v>4.2553191489361701</v>
          </cell>
          <cell r="Z130">
            <v>95</v>
          </cell>
          <cell r="AA130">
            <v>0</v>
          </cell>
          <cell r="AC130">
            <v>1</v>
          </cell>
          <cell r="AD130">
            <v>42</v>
          </cell>
          <cell r="AE130">
            <v>2.3809523809523809</v>
          </cell>
          <cell r="AG130">
            <v>2</v>
          </cell>
          <cell r="AH130">
            <v>45</v>
          </cell>
          <cell r="AI130">
            <v>4.4444444444444446</v>
          </cell>
          <cell r="AK130">
            <v>2</v>
          </cell>
          <cell r="AL130">
            <v>48</v>
          </cell>
          <cell r="AM130">
            <v>4.1666666666666661</v>
          </cell>
          <cell r="AP130">
            <v>65</v>
          </cell>
          <cell r="AQ130">
            <v>0</v>
          </cell>
          <cell r="AS130">
            <v>2</v>
          </cell>
          <cell r="AT130">
            <v>38</v>
          </cell>
          <cell r="AU130">
            <v>5.2631578947368416</v>
          </cell>
          <cell r="AW130">
            <v>1</v>
          </cell>
          <cell r="AX130">
            <v>129</v>
          </cell>
          <cell r="AY130">
            <v>0.77519379844961245</v>
          </cell>
          <cell r="BA130">
            <v>3</v>
          </cell>
          <cell r="BB130">
            <v>78</v>
          </cell>
          <cell r="BC130">
            <v>3.8461538461538463</v>
          </cell>
          <cell r="BE130">
            <v>3</v>
          </cell>
          <cell r="BF130">
            <v>50</v>
          </cell>
          <cell r="BG130">
            <v>6</v>
          </cell>
          <cell r="BI130">
            <v>1</v>
          </cell>
          <cell r="BJ130">
            <v>48</v>
          </cell>
          <cell r="BK130">
            <v>2.083333333333333</v>
          </cell>
          <cell r="BN130">
            <v>26</v>
          </cell>
          <cell r="BO130">
            <v>0</v>
          </cell>
          <cell r="BQ130">
            <v>1</v>
          </cell>
          <cell r="BR130">
            <v>37</v>
          </cell>
          <cell r="BS130">
            <v>2.7027027027027026</v>
          </cell>
          <cell r="BV130">
            <v>24</v>
          </cell>
          <cell r="BW130">
            <v>0</v>
          </cell>
          <cell r="BZ130">
            <v>48</v>
          </cell>
          <cell r="CA130">
            <v>0</v>
          </cell>
          <cell r="CC130" t="str">
            <v/>
          </cell>
          <cell r="CD130">
            <v>95</v>
          </cell>
          <cell r="CE130">
            <v>0</v>
          </cell>
          <cell r="CG130">
            <v>39202</v>
          </cell>
          <cell r="CH130">
            <v>15</v>
          </cell>
          <cell r="CI130">
            <v>955</v>
          </cell>
          <cell r="CJ130">
            <v>1.5706806282722512</v>
          </cell>
          <cell r="CL130">
            <v>1</v>
          </cell>
          <cell r="CM130">
            <v>31</v>
          </cell>
          <cell r="CN130">
            <v>3.225806451612903</v>
          </cell>
          <cell r="CQ130">
            <v>52</v>
          </cell>
          <cell r="CU130">
            <v>56</v>
          </cell>
          <cell r="CX130">
            <v>2</v>
          </cell>
          <cell r="CY130">
            <v>47</v>
          </cell>
          <cell r="CZ130">
            <v>4.2553191489361701</v>
          </cell>
          <cell r="DC130">
            <v>92</v>
          </cell>
          <cell r="DG130">
            <v>38</v>
          </cell>
          <cell r="DJ130">
            <v>3</v>
          </cell>
          <cell r="DK130">
            <v>46</v>
          </cell>
          <cell r="DL130">
            <v>6.5217391304347823</v>
          </cell>
          <cell r="DO130">
            <v>48</v>
          </cell>
          <cell r="DR130">
            <v>3</v>
          </cell>
          <cell r="DS130">
            <v>64</v>
          </cell>
          <cell r="DT130">
            <v>4.6875</v>
          </cell>
          <cell r="DV130">
            <v>1</v>
          </cell>
          <cell r="DW130">
            <v>37</v>
          </cell>
          <cell r="DX130">
            <v>2.7027027027027026</v>
          </cell>
          <cell r="EA130">
            <v>130</v>
          </cell>
          <cell r="ED130">
            <v>3</v>
          </cell>
          <cell r="EE130">
            <v>77</v>
          </cell>
          <cell r="EF130">
            <v>3.8961038961038961</v>
          </cell>
          <cell r="EH130">
            <v>1</v>
          </cell>
          <cell r="EI130">
            <v>50</v>
          </cell>
          <cell r="EJ130">
            <v>2</v>
          </cell>
          <cell r="EM130">
            <v>47</v>
          </cell>
          <cell r="EQ130">
            <v>27</v>
          </cell>
          <cell r="ET130">
            <v>1</v>
          </cell>
          <cell r="EU130">
            <v>41</v>
          </cell>
          <cell r="EV130">
            <v>2.4390243902439024</v>
          </cell>
          <cell r="EY130">
            <v>22</v>
          </cell>
          <cell r="FC130">
            <v>51</v>
          </cell>
          <cell r="FF130" t="str">
            <v/>
          </cell>
          <cell r="FG130">
            <v>92</v>
          </cell>
          <cell r="FH130">
            <v>0</v>
          </cell>
        </row>
        <row r="131">
          <cell r="A131">
            <v>39629</v>
          </cell>
          <cell r="B131">
            <v>20</v>
          </cell>
          <cell r="C131">
            <v>947</v>
          </cell>
          <cell r="D131">
            <v>2.1119324181626187</v>
          </cell>
          <cell r="J131">
            <v>30</v>
          </cell>
          <cell r="K131">
            <v>0</v>
          </cell>
          <cell r="N131">
            <v>52</v>
          </cell>
          <cell r="O131">
            <v>0</v>
          </cell>
          <cell r="R131">
            <v>57</v>
          </cell>
          <cell r="S131">
            <v>0</v>
          </cell>
          <cell r="U131">
            <v>2</v>
          </cell>
          <cell r="V131">
            <v>47</v>
          </cell>
          <cell r="W131">
            <v>4.2553191489361701</v>
          </cell>
          <cell r="Z131">
            <v>93</v>
          </cell>
          <cell r="AA131">
            <v>0</v>
          </cell>
          <cell r="AC131">
            <v>1</v>
          </cell>
          <cell r="AD131">
            <v>45</v>
          </cell>
          <cell r="AE131">
            <v>2.2222222222222223</v>
          </cell>
          <cell r="AG131">
            <v>2</v>
          </cell>
          <cell r="AH131">
            <v>43</v>
          </cell>
          <cell r="AI131">
            <v>4.6511627906976747</v>
          </cell>
          <cell r="AK131">
            <v>3</v>
          </cell>
          <cell r="AL131">
            <v>47</v>
          </cell>
          <cell r="AM131">
            <v>6.3829787234042552</v>
          </cell>
          <cell r="AP131">
            <v>62</v>
          </cell>
          <cell r="AQ131">
            <v>0</v>
          </cell>
          <cell r="AS131">
            <v>3</v>
          </cell>
          <cell r="AT131">
            <v>38</v>
          </cell>
          <cell r="AU131">
            <v>7.8947368421052628</v>
          </cell>
          <cell r="AW131">
            <v>1</v>
          </cell>
          <cell r="AX131">
            <v>127</v>
          </cell>
          <cell r="AY131">
            <v>0.78740157480314954</v>
          </cell>
          <cell r="BA131">
            <v>3</v>
          </cell>
          <cell r="BB131">
            <v>77</v>
          </cell>
          <cell r="BC131">
            <v>3.8961038961038961</v>
          </cell>
          <cell r="BE131">
            <v>3</v>
          </cell>
          <cell r="BF131">
            <v>48</v>
          </cell>
          <cell r="BG131">
            <v>6.25</v>
          </cell>
          <cell r="BI131">
            <v>1</v>
          </cell>
          <cell r="BJ131">
            <v>48</v>
          </cell>
          <cell r="BK131">
            <v>2.083333333333333</v>
          </cell>
          <cell r="BN131">
            <v>26</v>
          </cell>
          <cell r="BO131">
            <v>0</v>
          </cell>
          <cell r="BQ131">
            <v>1</v>
          </cell>
          <cell r="BR131">
            <v>35</v>
          </cell>
          <cell r="BS131">
            <v>2.8571428571428572</v>
          </cell>
          <cell r="BV131">
            <v>23</v>
          </cell>
          <cell r="BW131">
            <v>0</v>
          </cell>
          <cell r="BZ131">
            <v>50</v>
          </cell>
          <cell r="CA131">
            <v>0</v>
          </cell>
          <cell r="CC131" t="str">
            <v/>
          </cell>
          <cell r="CD131">
            <v>93</v>
          </cell>
          <cell r="CE131">
            <v>0</v>
          </cell>
          <cell r="CG131">
            <v>39233</v>
          </cell>
          <cell r="CH131">
            <v>19</v>
          </cell>
          <cell r="CI131">
            <v>962</v>
          </cell>
          <cell r="CJ131">
            <v>1.9750519750519753</v>
          </cell>
          <cell r="CL131">
            <v>1</v>
          </cell>
          <cell r="CM131">
            <v>32</v>
          </cell>
          <cell r="CN131">
            <v>3.125</v>
          </cell>
          <cell r="CQ131">
            <v>53</v>
          </cell>
          <cell r="CU131">
            <v>58</v>
          </cell>
          <cell r="CX131">
            <v>2</v>
          </cell>
          <cell r="CY131">
            <v>47</v>
          </cell>
          <cell r="CZ131">
            <v>4.2553191489361701</v>
          </cell>
          <cell r="DC131">
            <v>95</v>
          </cell>
          <cell r="DG131">
            <v>42</v>
          </cell>
          <cell r="DJ131">
            <v>3</v>
          </cell>
          <cell r="DK131">
            <v>45</v>
          </cell>
          <cell r="DL131">
            <v>6.6666666666666661</v>
          </cell>
          <cell r="DO131">
            <v>48</v>
          </cell>
          <cell r="DR131">
            <v>4</v>
          </cell>
          <cell r="DS131">
            <v>65</v>
          </cell>
          <cell r="DT131">
            <v>6.1538461538461533</v>
          </cell>
          <cell r="DV131">
            <v>2</v>
          </cell>
          <cell r="DW131">
            <v>38</v>
          </cell>
          <cell r="DX131">
            <v>5.2631578947368425</v>
          </cell>
          <cell r="DZ131">
            <v>1</v>
          </cell>
          <cell r="EA131">
            <v>129</v>
          </cell>
          <cell r="EB131">
            <v>0.77519379844961245</v>
          </cell>
          <cell r="ED131">
            <v>3</v>
          </cell>
          <cell r="EE131">
            <v>78</v>
          </cell>
          <cell r="EF131">
            <v>3.8461538461538463</v>
          </cell>
          <cell r="EH131">
            <v>1</v>
          </cell>
          <cell r="EI131">
            <v>50</v>
          </cell>
          <cell r="EJ131">
            <v>2</v>
          </cell>
          <cell r="EL131">
            <v>1</v>
          </cell>
          <cell r="EM131">
            <v>48</v>
          </cell>
          <cell r="EN131">
            <v>2.083333333333333</v>
          </cell>
          <cell r="EQ131">
            <v>26</v>
          </cell>
          <cell r="ET131">
            <v>1</v>
          </cell>
          <cell r="EU131">
            <v>37</v>
          </cell>
          <cell r="EV131">
            <v>2.7027027027027026</v>
          </cell>
          <cell r="EY131">
            <v>24</v>
          </cell>
          <cell r="FC131">
            <v>48</v>
          </cell>
          <cell r="FF131" t="str">
            <v/>
          </cell>
          <cell r="FG131">
            <v>95</v>
          </cell>
          <cell r="FH131">
            <v>0</v>
          </cell>
        </row>
        <row r="132">
          <cell r="A132">
            <v>39660</v>
          </cell>
          <cell r="B132">
            <v>22</v>
          </cell>
          <cell r="C132">
            <v>939</v>
          </cell>
          <cell r="D132">
            <v>2.3429179978700745</v>
          </cell>
          <cell r="J132">
            <v>30</v>
          </cell>
          <cell r="K132">
            <v>0</v>
          </cell>
          <cell r="N132">
            <v>50</v>
          </cell>
          <cell r="O132">
            <v>0</v>
          </cell>
          <cell r="R132">
            <v>57</v>
          </cell>
          <cell r="S132">
            <v>0</v>
          </cell>
          <cell r="U132">
            <v>2</v>
          </cell>
          <cell r="V132">
            <v>46</v>
          </cell>
          <cell r="W132">
            <v>4.3478260869565215</v>
          </cell>
          <cell r="Y132">
            <v>1</v>
          </cell>
          <cell r="Z132">
            <v>98</v>
          </cell>
          <cell r="AA132">
            <v>1.0204081632653061</v>
          </cell>
          <cell r="AC132">
            <v>1</v>
          </cell>
          <cell r="AD132">
            <v>43</v>
          </cell>
          <cell r="AE132">
            <v>2.3255813953488373</v>
          </cell>
          <cell r="AG132">
            <v>2</v>
          </cell>
          <cell r="AH132">
            <v>42</v>
          </cell>
          <cell r="AI132">
            <v>4.7619047619047619</v>
          </cell>
          <cell r="AK132">
            <v>3</v>
          </cell>
          <cell r="AL132">
            <v>48</v>
          </cell>
          <cell r="AM132">
            <v>6.25</v>
          </cell>
          <cell r="AP132">
            <v>59</v>
          </cell>
          <cell r="AQ132">
            <v>0</v>
          </cell>
          <cell r="AS132">
            <v>3</v>
          </cell>
          <cell r="AT132">
            <v>38</v>
          </cell>
          <cell r="AU132">
            <v>7.8947368421052628</v>
          </cell>
          <cell r="AW132">
            <v>1</v>
          </cell>
          <cell r="AX132">
            <v>128</v>
          </cell>
          <cell r="AY132">
            <v>0.78125</v>
          </cell>
          <cell r="BA132">
            <v>3</v>
          </cell>
          <cell r="BB132">
            <v>78</v>
          </cell>
          <cell r="BC132">
            <v>3.8461538461538463</v>
          </cell>
          <cell r="BE132">
            <v>4</v>
          </cell>
          <cell r="BF132">
            <v>49</v>
          </cell>
          <cell r="BG132">
            <v>8.1632653061224492</v>
          </cell>
          <cell r="BI132">
            <v>1</v>
          </cell>
          <cell r="BJ132">
            <v>46</v>
          </cell>
          <cell r="BK132">
            <v>2.1739130434782608</v>
          </cell>
          <cell r="BN132">
            <v>25</v>
          </cell>
          <cell r="BO132">
            <v>0</v>
          </cell>
          <cell r="BQ132">
            <v>1</v>
          </cell>
          <cell r="BR132">
            <v>34</v>
          </cell>
          <cell r="BS132">
            <v>2.9411764705882351</v>
          </cell>
          <cell r="BV132">
            <v>18</v>
          </cell>
          <cell r="BW132">
            <v>0</v>
          </cell>
          <cell r="BZ132">
            <v>51</v>
          </cell>
          <cell r="CA132">
            <v>0</v>
          </cell>
          <cell r="CC132">
            <v>1</v>
          </cell>
          <cell r="CD132">
            <v>98</v>
          </cell>
          <cell r="CE132">
            <v>1.0204081632653061</v>
          </cell>
          <cell r="CG132">
            <v>39263</v>
          </cell>
          <cell r="CH132">
            <v>18</v>
          </cell>
          <cell r="CI132">
            <v>947</v>
          </cell>
          <cell r="CJ132">
            <v>1.9007391763463568</v>
          </cell>
          <cell r="CM132">
            <v>30</v>
          </cell>
          <cell r="CQ132">
            <v>52</v>
          </cell>
          <cell r="CU132">
            <v>57</v>
          </cell>
          <cell r="CX132">
            <v>2</v>
          </cell>
          <cell r="CY132">
            <v>47</v>
          </cell>
          <cell r="CZ132">
            <v>4.2553191489361701</v>
          </cell>
          <cell r="DC132">
            <v>93</v>
          </cell>
          <cell r="DG132">
            <v>45</v>
          </cell>
          <cell r="DJ132">
            <v>3</v>
          </cell>
          <cell r="DK132">
            <v>43</v>
          </cell>
          <cell r="DL132">
            <v>6.9767441860465116</v>
          </cell>
          <cell r="DO132">
            <v>47</v>
          </cell>
          <cell r="DR132">
            <v>4</v>
          </cell>
          <cell r="DS132">
            <v>62</v>
          </cell>
          <cell r="DT132">
            <v>6.4516129032258061</v>
          </cell>
          <cell r="DV132">
            <v>2</v>
          </cell>
          <cell r="DW132">
            <v>38</v>
          </cell>
          <cell r="DX132">
            <v>5.2631578947368425</v>
          </cell>
          <cell r="DZ132">
            <v>1</v>
          </cell>
          <cell r="EA132">
            <v>127</v>
          </cell>
          <cell r="EB132">
            <v>0.78740157480314965</v>
          </cell>
          <cell r="ED132">
            <v>3</v>
          </cell>
          <cell r="EE132">
            <v>77</v>
          </cell>
          <cell r="EF132">
            <v>3.8961038961038961</v>
          </cell>
          <cell r="EH132">
            <v>2</v>
          </cell>
          <cell r="EI132">
            <v>48</v>
          </cell>
          <cell r="EJ132">
            <v>4.1666666666666661</v>
          </cell>
          <cell r="EL132">
            <v>1</v>
          </cell>
          <cell r="EM132">
            <v>48</v>
          </cell>
          <cell r="EN132">
            <v>2.083333333333333</v>
          </cell>
          <cell r="EQ132">
            <v>26</v>
          </cell>
          <cell r="EU132">
            <v>35</v>
          </cell>
          <cell r="EY132">
            <v>23</v>
          </cell>
          <cell r="FC132">
            <v>50</v>
          </cell>
          <cell r="FF132" t="str">
            <v/>
          </cell>
          <cell r="FG132">
            <v>93</v>
          </cell>
          <cell r="FH132">
            <v>0</v>
          </cell>
        </row>
        <row r="133">
          <cell r="A133">
            <v>39691</v>
          </cell>
          <cell r="B133">
            <v>29</v>
          </cell>
          <cell r="C133">
            <v>930</v>
          </cell>
          <cell r="D133">
            <v>3.118279569892473</v>
          </cell>
          <cell r="J133">
            <v>30</v>
          </cell>
          <cell r="K133">
            <v>0</v>
          </cell>
          <cell r="N133">
            <v>45</v>
          </cell>
          <cell r="O133">
            <v>0</v>
          </cell>
          <cell r="R133">
            <v>55</v>
          </cell>
          <cell r="S133">
            <v>0</v>
          </cell>
          <cell r="U133">
            <v>2</v>
          </cell>
          <cell r="V133">
            <v>43</v>
          </cell>
          <cell r="W133">
            <v>4.6511627906976747</v>
          </cell>
          <cell r="Y133">
            <v>1</v>
          </cell>
          <cell r="Z133">
            <v>97</v>
          </cell>
          <cell r="AA133">
            <v>1.0309278350515463</v>
          </cell>
          <cell r="AC133">
            <v>5</v>
          </cell>
          <cell r="AD133">
            <v>49</v>
          </cell>
          <cell r="AE133">
            <v>10.204081632653061</v>
          </cell>
          <cell r="AG133">
            <v>3</v>
          </cell>
          <cell r="AH133">
            <v>42</v>
          </cell>
          <cell r="AI133">
            <v>7.1428571428571423</v>
          </cell>
          <cell r="AK133">
            <v>3</v>
          </cell>
          <cell r="AL133">
            <v>48</v>
          </cell>
          <cell r="AM133">
            <v>6.25</v>
          </cell>
          <cell r="AP133">
            <v>59</v>
          </cell>
          <cell r="AQ133">
            <v>0</v>
          </cell>
          <cell r="AS133">
            <v>3</v>
          </cell>
          <cell r="AT133">
            <v>37</v>
          </cell>
          <cell r="AU133">
            <v>8.1081081081081088</v>
          </cell>
          <cell r="AW133">
            <v>2</v>
          </cell>
          <cell r="AX133">
            <v>129</v>
          </cell>
          <cell r="AY133">
            <v>1.5503875968992249</v>
          </cell>
          <cell r="BA133">
            <v>3</v>
          </cell>
          <cell r="BB133">
            <v>77</v>
          </cell>
          <cell r="BC133">
            <v>3.8961038961038961</v>
          </cell>
          <cell r="BE133">
            <v>5</v>
          </cell>
          <cell r="BF133">
            <v>48</v>
          </cell>
          <cell r="BG133">
            <v>10.416666666666668</v>
          </cell>
          <cell r="BI133">
            <v>1</v>
          </cell>
          <cell r="BJ133">
            <v>45</v>
          </cell>
          <cell r="BK133">
            <v>2.2222222222222223</v>
          </cell>
          <cell r="BN133">
            <v>26</v>
          </cell>
          <cell r="BO133">
            <v>0</v>
          </cell>
          <cell r="BQ133">
            <v>1</v>
          </cell>
          <cell r="BR133">
            <v>34</v>
          </cell>
          <cell r="BS133">
            <v>2.9411764705882351</v>
          </cell>
          <cell r="BV133">
            <v>16</v>
          </cell>
          <cell r="BW133">
            <v>0</v>
          </cell>
          <cell r="BZ133">
            <v>51</v>
          </cell>
          <cell r="CA133">
            <v>0</v>
          </cell>
          <cell r="CC133">
            <v>1</v>
          </cell>
          <cell r="CD133">
            <v>97</v>
          </cell>
          <cell r="CE133">
            <v>1.0309278350515463</v>
          </cell>
          <cell r="CG133">
            <v>39294</v>
          </cell>
          <cell r="CH133">
            <v>45</v>
          </cell>
          <cell r="CI133">
            <v>939</v>
          </cell>
          <cell r="CJ133">
            <v>4.7923322683706076</v>
          </cell>
          <cell r="CL133">
            <v>1</v>
          </cell>
          <cell r="CM133">
            <v>30</v>
          </cell>
          <cell r="CN133">
            <v>3.333333333333333</v>
          </cell>
          <cell r="CQ133">
            <v>50</v>
          </cell>
          <cell r="CU133">
            <v>57</v>
          </cell>
          <cell r="CX133">
            <v>4</v>
          </cell>
          <cell r="CY133">
            <v>46</v>
          </cell>
          <cell r="CZ133">
            <v>8.695652173913043</v>
          </cell>
          <cell r="DC133">
            <v>98</v>
          </cell>
          <cell r="DG133">
            <v>43</v>
          </cell>
          <cell r="DJ133">
            <v>4</v>
          </cell>
          <cell r="DK133">
            <v>42</v>
          </cell>
          <cell r="DL133">
            <v>9.5238095238095237</v>
          </cell>
          <cell r="DN133">
            <v>1</v>
          </cell>
          <cell r="DO133">
            <v>48</v>
          </cell>
          <cell r="DP133">
            <v>2.083333333333333</v>
          </cell>
          <cell r="DR133">
            <v>4</v>
          </cell>
          <cell r="DS133">
            <v>59</v>
          </cell>
          <cell r="DT133">
            <v>6.7796610169491531</v>
          </cell>
          <cell r="DV133">
            <v>5</v>
          </cell>
          <cell r="DW133">
            <v>38</v>
          </cell>
          <cell r="DX133">
            <v>13.157894736842106</v>
          </cell>
          <cell r="DZ133">
            <v>4</v>
          </cell>
          <cell r="EA133">
            <v>128</v>
          </cell>
          <cell r="EB133">
            <v>3.125</v>
          </cell>
          <cell r="ED133">
            <v>6</v>
          </cell>
          <cell r="EE133">
            <v>78</v>
          </cell>
          <cell r="EF133">
            <v>7.6923076923076925</v>
          </cell>
          <cell r="EH133">
            <v>11</v>
          </cell>
          <cell r="EI133">
            <v>49</v>
          </cell>
          <cell r="EJ133">
            <v>22.448979591836736</v>
          </cell>
          <cell r="EL133">
            <v>2</v>
          </cell>
          <cell r="EM133">
            <v>46</v>
          </cell>
          <cell r="EN133">
            <v>4.3478260869565215</v>
          </cell>
          <cell r="EP133">
            <v>1</v>
          </cell>
          <cell r="EQ133">
            <v>25</v>
          </cell>
          <cell r="ER133">
            <v>4</v>
          </cell>
          <cell r="ET133">
            <v>1</v>
          </cell>
          <cell r="EU133">
            <v>34</v>
          </cell>
          <cell r="EV133">
            <v>2.9411764705882351</v>
          </cell>
          <cell r="EX133">
            <v>1</v>
          </cell>
          <cell r="EY133">
            <v>18</v>
          </cell>
          <cell r="EZ133">
            <v>5.5555555555555554</v>
          </cell>
          <cell r="FC133">
            <v>51</v>
          </cell>
          <cell r="FF133" t="str">
            <v/>
          </cell>
          <cell r="FG133">
            <v>98</v>
          </cell>
          <cell r="FH133">
            <v>0</v>
          </cell>
        </row>
        <row r="134">
          <cell r="A134">
            <v>39721</v>
          </cell>
          <cell r="B134">
            <v>29</v>
          </cell>
          <cell r="C134">
            <v>930</v>
          </cell>
          <cell r="D134">
            <v>3.118279569892473</v>
          </cell>
          <cell r="J134">
            <v>30</v>
          </cell>
          <cell r="K134">
            <v>0</v>
          </cell>
          <cell r="N134">
            <v>44</v>
          </cell>
          <cell r="O134">
            <v>0</v>
          </cell>
          <cell r="R134">
            <v>54</v>
          </cell>
          <cell r="S134">
            <v>0</v>
          </cell>
          <cell r="U134">
            <v>2</v>
          </cell>
          <cell r="V134">
            <v>44</v>
          </cell>
          <cell r="W134">
            <v>4.5454545454545459</v>
          </cell>
          <cell r="Y134">
            <v>1</v>
          </cell>
          <cell r="Z134">
            <v>98</v>
          </cell>
          <cell r="AA134">
            <v>1.0204081632653061</v>
          </cell>
          <cell r="AC134">
            <v>5</v>
          </cell>
          <cell r="AD134">
            <v>48</v>
          </cell>
          <cell r="AE134">
            <v>10.416666666666668</v>
          </cell>
          <cell r="AG134">
            <v>3</v>
          </cell>
          <cell r="AH134">
            <v>43</v>
          </cell>
          <cell r="AI134">
            <v>6.9767441860465116</v>
          </cell>
          <cell r="AK134">
            <v>3</v>
          </cell>
          <cell r="AL134">
            <v>48</v>
          </cell>
          <cell r="AM134">
            <v>6.25</v>
          </cell>
          <cell r="AP134">
            <v>60</v>
          </cell>
          <cell r="AQ134">
            <v>0</v>
          </cell>
          <cell r="AS134">
            <v>4</v>
          </cell>
          <cell r="AT134">
            <v>36</v>
          </cell>
          <cell r="AU134">
            <v>11.111111111111111</v>
          </cell>
          <cell r="AW134">
            <v>2</v>
          </cell>
          <cell r="AX134">
            <v>131</v>
          </cell>
          <cell r="AY134">
            <v>1.5267175572519083</v>
          </cell>
          <cell r="BA134">
            <v>3</v>
          </cell>
          <cell r="BB134">
            <v>76</v>
          </cell>
          <cell r="BC134">
            <v>3.9473684210526314</v>
          </cell>
          <cell r="BE134">
            <v>5</v>
          </cell>
          <cell r="BF134">
            <v>49</v>
          </cell>
          <cell r="BG134">
            <v>10.204081632653061</v>
          </cell>
          <cell r="BJ134">
            <v>44</v>
          </cell>
          <cell r="BK134">
            <v>0</v>
          </cell>
          <cell r="BN134">
            <v>26</v>
          </cell>
          <cell r="BO134">
            <v>0</v>
          </cell>
          <cell r="BQ134">
            <v>1</v>
          </cell>
          <cell r="BR134">
            <v>33</v>
          </cell>
          <cell r="BS134">
            <v>3.0303030303030303</v>
          </cell>
          <cell r="BV134">
            <v>15</v>
          </cell>
          <cell r="BW134">
            <v>0</v>
          </cell>
          <cell r="BZ134">
            <v>51</v>
          </cell>
          <cell r="CA134">
            <v>0</v>
          </cell>
          <cell r="CC134">
            <v>1</v>
          </cell>
          <cell r="CD134">
            <v>98</v>
          </cell>
          <cell r="CE134">
            <v>1.0204081632653061</v>
          </cell>
          <cell r="CG134">
            <v>39325</v>
          </cell>
          <cell r="CH134">
            <v>60</v>
          </cell>
          <cell r="CI134">
            <v>930</v>
          </cell>
          <cell r="CJ134">
            <v>6.4516129032258061</v>
          </cell>
          <cell r="CL134">
            <v>2</v>
          </cell>
          <cell r="CM134">
            <v>30</v>
          </cell>
          <cell r="CN134">
            <v>6.6666666666666661</v>
          </cell>
          <cell r="CQ134">
            <v>45</v>
          </cell>
          <cell r="CU134">
            <v>55</v>
          </cell>
          <cell r="CX134">
            <v>6</v>
          </cell>
          <cell r="CY134">
            <v>43</v>
          </cell>
          <cell r="CZ134">
            <v>13.953488372093023</v>
          </cell>
          <cell r="DC134">
            <v>97</v>
          </cell>
          <cell r="DF134">
            <v>6</v>
          </cell>
          <cell r="DG134">
            <v>49</v>
          </cell>
          <cell r="DH134">
            <v>12.244897959183673</v>
          </cell>
          <cell r="DJ134">
            <v>5</v>
          </cell>
          <cell r="DK134">
            <v>42</v>
          </cell>
          <cell r="DL134">
            <v>11.904761904761903</v>
          </cell>
          <cell r="DN134">
            <v>3</v>
          </cell>
          <cell r="DO134">
            <v>48</v>
          </cell>
          <cell r="DP134">
            <v>6.25</v>
          </cell>
          <cell r="DR134">
            <v>2</v>
          </cell>
          <cell r="DS134">
            <v>59</v>
          </cell>
          <cell r="DT134">
            <v>3.3898305084745766</v>
          </cell>
          <cell r="DV134">
            <v>4</v>
          </cell>
          <cell r="DW134">
            <v>37</v>
          </cell>
          <cell r="DX134">
            <v>10.810810810810811</v>
          </cell>
          <cell r="DZ134">
            <v>6</v>
          </cell>
          <cell r="EA134">
            <v>129</v>
          </cell>
          <cell r="EB134">
            <v>4.6511627906976747</v>
          </cell>
          <cell r="ED134">
            <v>5</v>
          </cell>
          <cell r="EE134">
            <v>77</v>
          </cell>
          <cell r="EF134">
            <v>6.4935064935064934</v>
          </cell>
          <cell r="EH134">
            <v>14</v>
          </cell>
          <cell r="EI134">
            <v>48</v>
          </cell>
          <cell r="EJ134">
            <v>29.166666666666668</v>
          </cell>
          <cell r="EL134">
            <v>4</v>
          </cell>
          <cell r="EM134">
            <v>45</v>
          </cell>
          <cell r="EN134">
            <v>8.8888888888888893</v>
          </cell>
          <cell r="EP134">
            <v>1</v>
          </cell>
          <cell r="EQ134">
            <v>26</v>
          </cell>
          <cell r="ER134">
            <v>3.8461538461538463</v>
          </cell>
          <cell r="ET134">
            <v>1</v>
          </cell>
          <cell r="EU134">
            <v>34</v>
          </cell>
          <cell r="EV134">
            <v>2.9411764705882351</v>
          </cell>
          <cell r="EX134">
            <v>1</v>
          </cell>
          <cell r="EY134">
            <v>16</v>
          </cell>
          <cell r="EZ134">
            <v>6.25</v>
          </cell>
          <cell r="FC134">
            <v>51</v>
          </cell>
          <cell r="FF134" t="str">
            <v/>
          </cell>
          <cell r="FG134">
            <v>97</v>
          </cell>
          <cell r="FH134">
            <v>0</v>
          </cell>
        </row>
        <row r="135">
          <cell r="A135">
            <v>39752</v>
          </cell>
          <cell r="B135">
            <v>32</v>
          </cell>
          <cell r="C135">
            <v>931</v>
          </cell>
          <cell r="D135">
            <v>3.4371643394199785</v>
          </cell>
          <cell r="J135">
            <v>31</v>
          </cell>
          <cell r="K135">
            <v>0</v>
          </cell>
          <cell r="N135">
            <v>44</v>
          </cell>
          <cell r="O135">
            <v>0</v>
          </cell>
          <cell r="R135">
            <v>54</v>
          </cell>
          <cell r="S135">
            <v>0</v>
          </cell>
          <cell r="U135">
            <v>2</v>
          </cell>
          <cell r="V135">
            <v>43</v>
          </cell>
          <cell r="W135">
            <v>4.6511627906976747</v>
          </cell>
          <cell r="Y135">
            <v>2</v>
          </cell>
          <cell r="Z135">
            <v>98</v>
          </cell>
          <cell r="AA135">
            <v>2.0408163265306123</v>
          </cell>
          <cell r="AC135">
            <v>5</v>
          </cell>
          <cell r="AD135">
            <v>49</v>
          </cell>
          <cell r="AE135">
            <v>10.204081632653061</v>
          </cell>
          <cell r="AG135">
            <v>3</v>
          </cell>
          <cell r="AH135">
            <v>43</v>
          </cell>
          <cell r="AI135">
            <v>6.9767441860465116</v>
          </cell>
          <cell r="AK135">
            <v>3</v>
          </cell>
          <cell r="AL135">
            <v>50</v>
          </cell>
          <cell r="AM135">
            <v>6</v>
          </cell>
          <cell r="AP135">
            <v>59</v>
          </cell>
          <cell r="AQ135">
            <v>0</v>
          </cell>
          <cell r="AS135">
            <v>4</v>
          </cell>
          <cell r="AT135">
            <v>36</v>
          </cell>
          <cell r="AU135">
            <v>11.111111111111111</v>
          </cell>
          <cell r="AW135">
            <v>2</v>
          </cell>
          <cell r="AX135">
            <v>129</v>
          </cell>
          <cell r="AY135">
            <v>1.5503875968992249</v>
          </cell>
          <cell r="BA135">
            <v>4</v>
          </cell>
          <cell r="BB135">
            <v>75</v>
          </cell>
          <cell r="BC135">
            <v>5.3333333333333339</v>
          </cell>
          <cell r="BE135">
            <v>6</v>
          </cell>
          <cell r="BF135">
            <v>49</v>
          </cell>
          <cell r="BG135">
            <v>12.244897959183673</v>
          </cell>
          <cell r="BJ135">
            <v>43</v>
          </cell>
          <cell r="BK135">
            <v>0</v>
          </cell>
          <cell r="BN135">
            <v>28</v>
          </cell>
          <cell r="BO135">
            <v>0</v>
          </cell>
          <cell r="BQ135">
            <v>1</v>
          </cell>
          <cell r="BR135">
            <v>33</v>
          </cell>
          <cell r="BS135">
            <v>3.0303030303030303</v>
          </cell>
          <cell r="BV135">
            <v>15</v>
          </cell>
          <cell r="BW135">
            <v>0</v>
          </cell>
          <cell r="BZ135">
            <v>52</v>
          </cell>
          <cell r="CA135">
            <v>0</v>
          </cell>
          <cell r="CC135">
            <v>2</v>
          </cell>
          <cell r="CD135">
            <v>98</v>
          </cell>
          <cell r="CE135">
            <v>2.0408163265306123</v>
          </cell>
          <cell r="CG135">
            <v>39355</v>
          </cell>
          <cell r="CH135">
            <v>58</v>
          </cell>
          <cell r="CI135">
            <v>930</v>
          </cell>
          <cell r="CJ135">
            <v>6.236559139784946</v>
          </cell>
          <cell r="CL135">
            <v>2</v>
          </cell>
          <cell r="CM135">
            <v>30</v>
          </cell>
          <cell r="CN135">
            <v>6.6666666666666661</v>
          </cell>
          <cell r="CQ135">
            <v>44</v>
          </cell>
          <cell r="CT135">
            <v>2</v>
          </cell>
          <cell r="CU135">
            <v>54</v>
          </cell>
          <cell r="CV135">
            <v>3.7037037037037042</v>
          </cell>
          <cell r="CX135">
            <v>5</v>
          </cell>
          <cell r="CY135">
            <v>44</v>
          </cell>
          <cell r="CZ135">
            <v>11.363636363636363</v>
          </cell>
          <cell r="DC135">
            <v>98</v>
          </cell>
          <cell r="DF135">
            <v>2</v>
          </cell>
          <cell r="DG135">
            <v>48</v>
          </cell>
          <cell r="DH135">
            <v>4.1666666666666661</v>
          </cell>
          <cell r="DJ135">
            <v>6</v>
          </cell>
          <cell r="DK135">
            <v>43</v>
          </cell>
          <cell r="DL135">
            <v>13.953488372093023</v>
          </cell>
          <cell r="DN135">
            <v>3</v>
          </cell>
          <cell r="DO135">
            <v>48</v>
          </cell>
          <cell r="DP135">
            <v>6.25</v>
          </cell>
          <cell r="DR135">
            <v>2</v>
          </cell>
          <cell r="DS135">
            <v>60</v>
          </cell>
          <cell r="DT135">
            <v>3.333333333333333</v>
          </cell>
          <cell r="DV135">
            <v>3</v>
          </cell>
          <cell r="DW135">
            <v>36</v>
          </cell>
          <cell r="DX135">
            <v>8.3333333333333321</v>
          </cell>
          <cell r="DZ135">
            <v>6</v>
          </cell>
          <cell r="EA135">
            <v>131</v>
          </cell>
          <cell r="EB135">
            <v>4.5801526717557248</v>
          </cell>
          <cell r="ED135">
            <v>4</v>
          </cell>
          <cell r="EE135">
            <v>76</v>
          </cell>
          <cell r="EF135">
            <v>5.2631578947368425</v>
          </cell>
          <cell r="EH135">
            <v>15</v>
          </cell>
          <cell r="EI135">
            <v>49</v>
          </cell>
          <cell r="EJ135">
            <v>30.612244897959179</v>
          </cell>
          <cell r="EL135">
            <v>4</v>
          </cell>
          <cell r="EM135">
            <v>44</v>
          </cell>
          <cell r="EN135">
            <v>9.0909090909090917</v>
          </cell>
          <cell r="EP135">
            <v>1</v>
          </cell>
          <cell r="EQ135">
            <v>26</v>
          </cell>
          <cell r="ER135">
            <v>3.8461538461538463</v>
          </cell>
          <cell r="ET135">
            <v>2</v>
          </cell>
          <cell r="EU135">
            <v>33</v>
          </cell>
          <cell r="EV135">
            <v>6.0606060606060606</v>
          </cell>
          <cell r="EX135">
            <v>1</v>
          </cell>
          <cell r="EY135">
            <v>15</v>
          </cell>
          <cell r="EZ135">
            <v>6.6666666666666661</v>
          </cell>
          <cell r="FC135">
            <v>51</v>
          </cell>
          <cell r="FF135" t="str">
            <v/>
          </cell>
          <cell r="FG135">
            <v>98</v>
          </cell>
          <cell r="FH135">
            <v>0</v>
          </cell>
        </row>
        <row r="136">
          <cell r="A136">
            <v>39782</v>
          </cell>
          <cell r="B136">
            <v>36</v>
          </cell>
          <cell r="C136">
            <v>930</v>
          </cell>
          <cell r="D136">
            <v>3.870967741935484</v>
          </cell>
          <cell r="I136">
            <v>1</v>
          </cell>
          <cell r="J136">
            <v>31</v>
          </cell>
          <cell r="K136">
            <v>3.225806451612903</v>
          </cell>
          <cell r="N136">
            <v>44</v>
          </cell>
          <cell r="O136">
            <v>0</v>
          </cell>
          <cell r="R136">
            <v>54</v>
          </cell>
          <cell r="S136">
            <v>0</v>
          </cell>
          <cell r="U136">
            <v>2</v>
          </cell>
          <cell r="V136">
            <v>43</v>
          </cell>
          <cell r="W136">
            <v>4.6511627906976747</v>
          </cell>
          <cell r="Y136">
            <v>3</v>
          </cell>
          <cell r="Z136">
            <v>97</v>
          </cell>
          <cell r="AA136">
            <v>3.0927835051546393</v>
          </cell>
          <cell r="AC136">
            <v>5</v>
          </cell>
          <cell r="AD136">
            <v>49</v>
          </cell>
          <cell r="AE136">
            <v>10.204081632653061</v>
          </cell>
          <cell r="AG136">
            <v>3</v>
          </cell>
          <cell r="AH136">
            <v>43</v>
          </cell>
          <cell r="AI136">
            <v>6.9767441860465116</v>
          </cell>
          <cell r="AK136">
            <v>5</v>
          </cell>
          <cell r="AL136">
            <v>51</v>
          </cell>
          <cell r="AM136">
            <v>9.8039215686274517</v>
          </cell>
          <cell r="AP136">
            <v>58</v>
          </cell>
          <cell r="AQ136">
            <v>0</v>
          </cell>
          <cell r="AS136">
            <v>4</v>
          </cell>
          <cell r="AT136">
            <v>35</v>
          </cell>
          <cell r="AU136">
            <v>11.428571428571429</v>
          </cell>
          <cell r="AW136">
            <v>2</v>
          </cell>
          <cell r="AX136">
            <v>131</v>
          </cell>
          <cell r="AY136">
            <v>1.5267175572519083</v>
          </cell>
          <cell r="BA136">
            <v>3</v>
          </cell>
          <cell r="BB136">
            <v>74</v>
          </cell>
          <cell r="BC136">
            <v>4.0540540540540544</v>
          </cell>
          <cell r="BE136">
            <v>6</v>
          </cell>
          <cell r="BF136">
            <v>50</v>
          </cell>
          <cell r="BG136">
            <v>12</v>
          </cell>
          <cell r="BI136">
            <v>1</v>
          </cell>
          <cell r="BJ136">
            <v>43</v>
          </cell>
          <cell r="BK136">
            <v>2.3255813953488373</v>
          </cell>
          <cell r="BN136">
            <v>28</v>
          </cell>
          <cell r="BO136">
            <v>0</v>
          </cell>
          <cell r="BQ136">
            <v>1</v>
          </cell>
          <cell r="BR136">
            <v>33</v>
          </cell>
          <cell r="BS136">
            <v>3.0303030303030303</v>
          </cell>
          <cell r="BV136">
            <v>16</v>
          </cell>
          <cell r="BW136">
            <v>0</v>
          </cell>
          <cell r="BZ136">
            <v>50</v>
          </cell>
          <cell r="CA136">
            <v>0</v>
          </cell>
          <cell r="CC136">
            <v>3</v>
          </cell>
          <cell r="CD136">
            <v>97</v>
          </cell>
          <cell r="CE136">
            <v>3.0927835051546393</v>
          </cell>
          <cell r="CG136">
            <v>39386</v>
          </cell>
          <cell r="CH136">
            <v>64</v>
          </cell>
          <cell r="CI136">
            <v>931</v>
          </cell>
          <cell r="CJ136">
            <v>6.8743286788399569</v>
          </cell>
          <cell r="CL136">
            <v>2</v>
          </cell>
          <cell r="CM136">
            <v>31</v>
          </cell>
          <cell r="CN136">
            <v>6.4516129032258061</v>
          </cell>
          <cell r="CP136">
            <v>1</v>
          </cell>
          <cell r="CQ136">
            <v>44</v>
          </cell>
          <cell r="CR136">
            <v>2.2727272727272729</v>
          </cell>
          <cell r="CT136">
            <v>2</v>
          </cell>
          <cell r="CU136">
            <v>54</v>
          </cell>
          <cell r="CV136">
            <v>3.7037037037037042</v>
          </cell>
          <cell r="CX136">
            <v>6</v>
          </cell>
          <cell r="CY136">
            <v>43</v>
          </cell>
          <cell r="CZ136">
            <v>13.953488372093023</v>
          </cell>
          <cell r="DC136">
            <v>98</v>
          </cell>
          <cell r="DF136">
            <v>5</v>
          </cell>
          <cell r="DG136">
            <v>49</v>
          </cell>
          <cell r="DH136">
            <v>10.204081632653061</v>
          </cell>
          <cell r="DJ136">
            <v>7</v>
          </cell>
          <cell r="DK136">
            <v>43</v>
          </cell>
          <cell r="DL136">
            <v>16.279069767441861</v>
          </cell>
          <cell r="DN136">
            <v>3</v>
          </cell>
          <cell r="DO136">
            <v>50</v>
          </cell>
          <cell r="DP136">
            <v>6</v>
          </cell>
          <cell r="DR136">
            <v>2</v>
          </cell>
          <cell r="DS136">
            <v>59</v>
          </cell>
          <cell r="DT136">
            <v>3.3898305084745766</v>
          </cell>
          <cell r="DV136">
            <v>4</v>
          </cell>
          <cell r="DW136">
            <v>36</v>
          </cell>
          <cell r="DX136">
            <v>11.111111111111111</v>
          </cell>
          <cell r="DZ136">
            <v>6</v>
          </cell>
          <cell r="EA136">
            <v>129</v>
          </cell>
          <cell r="EB136">
            <v>4.6511627906976747</v>
          </cell>
          <cell r="ED136">
            <v>4</v>
          </cell>
          <cell r="EE136">
            <v>75</v>
          </cell>
          <cell r="EF136">
            <v>5.3333333333333339</v>
          </cell>
          <cell r="EH136">
            <v>15</v>
          </cell>
          <cell r="EI136">
            <v>49</v>
          </cell>
          <cell r="EJ136">
            <v>30.612244897959179</v>
          </cell>
          <cell r="EL136">
            <v>3</v>
          </cell>
          <cell r="EM136">
            <v>43</v>
          </cell>
          <cell r="EN136">
            <v>6.9767441860465116</v>
          </cell>
          <cell r="EP136">
            <v>1</v>
          </cell>
          <cell r="EQ136">
            <v>28</v>
          </cell>
          <cell r="ER136">
            <v>3.5714285714285712</v>
          </cell>
          <cell r="ET136">
            <v>2</v>
          </cell>
          <cell r="EU136">
            <v>33</v>
          </cell>
          <cell r="EV136">
            <v>6.0606060606060606</v>
          </cell>
          <cell r="EX136">
            <v>1</v>
          </cell>
          <cell r="EY136">
            <v>15</v>
          </cell>
          <cell r="EZ136">
            <v>6.6666666666666661</v>
          </cell>
          <cell r="FC136">
            <v>52</v>
          </cell>
          <cell r="FF136" t="str">
            <v/>
          </cell>
          <cell r="FG136">
            <v>98</v>
          </cell>
          <cell r="FH136">
            <v>0</v>
          </cell>
        </row>
        <row r="137">
          <cell r="A137">
            <v>39813</v>
          </cell>
          <cell r="B137">
            <v>60</v>
          </cell>
          <cell r="C137">
            <v>934</v>
          </cell>
          <cell r="D137">
            <v>6.4239828693790146</v>
          </cell>
          <cell r="I137">
            <v>1</v>
          </cell>
          <cell r="J137">
            <v>31</v>
          </cell>
          <cell r="K137">
            <v>3.225806451612903</v>
          </cell>
          <cell r="N137">
            <v>44</v>
          </cell>
          <cell r="O137">
            <v>0</v>
          </cell>
          <cell r="Q137">
            <v>1</v>
          </cell>
          <cell r="R137">
            <v>55</v>
          </cell>
          <cell r="S137">
            <v>1.8181818181818181</v>
          </cell>
          <cell r="U137">
            <v>2</v>
          </cell>
          <cell r="V137">
            <v>44</v>
          </cell>
          <cell r="W137">
            <v>4.5454545454545459</v>
          </cell>
          <cell r="Y137">
            <v>3</v>
          </cell>
          <cell r="Z137">
            <v>98</v>
          </cell>
          <cell r="AA137">
            <v>3.0612244897959182</v>
          </cell>
          <cell r="AC137">
            <v>11</v>
          </cell>
          <cell r="AD137">
            <v>48</v>
          </cell>
          <cell r="AE137">
            <v>22.916666666666664</v>
          </cell>
          <cell r="AG137">
            <v>4</v>
          </cell>
          <cell r="AH137">
            <v>42</v>
          </cell>
          <cell r="AI137">
            <v>9.5238095238095237</v>
          </cell>
          <cell r="AK137">
            <v>9</v>
          </cell>
          <cell r="AL137">
            <v>50</v>
          </cell>
          <cell r="AM137">
            <v>18</v>
          </cell>
          <cell r="AO137">
            <v>1</v>
          </cell>
          <cell r="AP137">
            <v>61</v>
          </cell>
          <cell r="AQ137">
            <v>1.639344262295082</v>
          </cell>
          <cell r="AS137">
            <v>4</v>
          </cell>
          <cell r="AT137">
            <v>35</v>
          </cell>
          <cell r="AU137">
            <v>11.428571428571429</v>
          </cell>
          <cell r="AW137">
            <v>6</v>
          </cell>
          <cell r="AX137">
            <v>128</v>
          </cell>
          <cell r="AY137">
            <v>4.6875</v>
          </cell>
          <cell r="BA137">
            <v>7</v>
          </cell>
          <cell r="BB137">
            <v>75</v>
          </cell>
          <cell r="BC137">
            <v>9.3333333333333339</v>
          </cell>
          <cell r="BE137">
            <v>7</v>
          </cell>
          <cell r="BF137">
            <v>51</v>
          </cell>
          <cell r="BG137">
            <v>13.725490196078432</v>
          </cell>
          <cell r="BI137">
            <v>2</v>
          </cell>
          <cell r="BJ137">
            <v>44</v>
          </cell>
          <cell r="BK137">
            <v>4.5454545454545459</v>
          </cell>
          <cell r="BN137">
            <v>28</v>
          </cell>
          <cell r="BO137">
            <v>0</v>
          </cell>
          <cell r="BQ137">
            <v>2</v>
          </cell>
          <cell r="BR137">
            <v>33</v>
          </cell>
          <cell r="BS137">
            <v>6.0606060606060606</v>
          </cell>
          <cell r="BV137">
            <v>18</v>
          </cell>
          <cell r="BW137">
            <v>0</v>
          </cell>
          <cell r="BZ137">
            <v>49</v>
          </cell>
          <cell r="CA137">
            <v>0</v>
          </cell>
          <cell r="CC137">
            <v>3</v>
          </cell>
          <cell r="CD137">
            <v>98</v>
          </cell>
          <cell r="CE137">
            <v>3.0612244897959182</v>
          </cell>
          <cell r="CG137">
            <v>39416</v>
          </cell>
          <cell r="CH137">
            <v>98</v>
          </cell>
          <cell r="CI137">
            <v>930</v>
          </cell>
          <cell r="CJ137">
            <v>10.53763440860215</v>
          </cell>
          <cell r="CL137">
            <v>3</v>
          </cell>
          <cell r="CM137">
            <v>31</v>
          </cell>
          <cell r="CN137">
            <v>9.67741935483871</v>
          </cell>
          <cell r="CP137">
            <v>1</v>
          </cell>
          <cell r="CQ137">
            <v>44</v>
          </cell>
          <cell r="CR137">
            <v>2.2727272727272729</v>
          </cell>
          <cell r="CT137">
            <v>3</v>
          </cell>
          <cell r="CU137">
            <v>54</v>
          </cell>
          <cell r="CV137">
            <v>5.5555555555555554</v>
          </cell>
          <cell r="CX137">
            <v>7</v>
          </cell>
          <cell r="CY137">
            <v>43</v>
          </cell>
          <cell r="CZ137">
            <v>16.279069767441861</v>
          </cell>
          <cell r="DB137">
            <v>1</v>
          </cell>
          <cell r="DC137">
            <v>97</v>
          </cell>
          <cell r="DD137">
            <v>1.0309278350515465</v>
          </cell>
          <cell r="DF137">
            <v>9</v>
          </cell>
          <cell r="DG137">
            <v>49</v>
          </cell>
          <cell r="DH137">
            <v>18.367346938775512</v>
          </cell>
          <cell r="DJ137">
            <v>7</v>
          </cell>
          <cell r="DK137">
            <v>43</v>
          </cell>
          <cell r="DL137">
            <v>16.279069767441861</v>
          </cell>
          <cell r="DN137">
            <v>4</v>
          </cell>
          <cell r="DO137">
            <v>51</v>
          </cell>
          <cell r="DP137">
            <v>7.8431372549019613</v>
          </cell>
          <cell r="DR137">
            <v>3</v>
          </cell>
          <cell r="DS137">
            <v>58</v>
          </cell>
          <cell r="DT137">
            <v>5.1724137931034484</v>
          </cell>
          <cell r="DV137">
            <v>7</v>
          </cell>
          <cell r="DW137">
            <v>35</v>
          </cell>
          <cell r="DX137">
            <v>20</v>
          </cell>
          <cell r="DZ137">
            <v>13</v>
          </cell>
          <cell r="EA137">
            <v>131</v>
          </cell>
          <cell r="EB137">
            <v>9.9236641221374047</v>
          </cell>
          <cell r="ED137">
            <v>13</v>
          </cell>
          <cell r="EE137">
            <v>74</v>
          </cell>
          <cell r="EF137">
            <v>17.567567567567568</v>
          </cell>
          <cell r="EH137">
            <v>17</v>
          </cell>
          <cell r="EI137">
            <v>50</v>
          </cell>
          <cell r="EJ137">
            <v>34</v>
          </cell>
          <cell r="EL137">
            <v>6</v>
          </cell>
          <cell r="EM137">
            <v>43</v>
          </cell>
          <cell r="EN137">
            <v>13.953488372093023</v>
          </cell>
          <cell r="EP137">
            <v>1</v>
          </cell>
          <cell r="EQ137">
            <v>28</v>
          </cell>
          <cell r="ER137">
            <v>3.5714285714285712</v>
          </cell>
          <cell r="ET137">
            <v>2</v>
          </cell>
          <cell r="EU137">
            <v>33</v>
          </cell>
          <cell r="EV137">
            <v>6.0606060606060606</v>
          </cell>
          <cell r="EX137">
            <v>1</v>
          </cell>
          <cell r="EY137">
            <v>16</v>
          </cell>
          <cell r="EZ137">
            <v>6.25</v>
          </cell>
          <cell r="FC137">
            <v>50</v>
          </cell>
          <cell r="FF137">
            <v>1</v>
          </cell>
          <cell r="FG137">
            <v>97</v>
          </cell>
          <cell r="FH137">
            <v>1.0309278350515463</v>
          </cell>
        </row>
        <row r="138">
          <cell r="A138">
            <v>39844</v>
          </cell>
          <cell r="B138">
            <v>66</v>
          </cell>
          <cell r="C138">
            <v>932</v>
          </cell>
          <cell r="D138">
            <v>7.0815450643776829</v>
          </cell>
          <cell r="I138">
            <v>1</v>
          </cell>
          <cell r="J138">
            <v>31</v>
          </cell>
          <cell r="K138">
            <v>3.225806451612903</v>
          </cell>
          <cell r="N138">
            <v>44</v>
          </cell>
          <cell r="O138">
            <v>0</v>
          </cell>
          <cell r="Q138">
            <v>1</v>
          </cell>
          <cell r="R138">
            <v>55</v>
          </cell>
          <cell r="S138">
            <v>1.8181818181818181</v>
          </cell>
          <cell r="U138">
            <v>1</v>
          </cell>
          <cell r="V138">
            <v>42</v>
          </cell>
          <cell r="W138">
            <v>2.3809523809523809</v>
          </cell>
          <cell r="Y138">
            <v>3</v>
          </cell>
          <cell r="Z138">
            <v>100</v>
          </cell>
          <cell r="AA138">
            <v>3</v>
          </cell>
          <cell r="AC138">
            <v>11</v>
          </cell>
          <cell r="AD138">
            <v>48</v>
          </cell>
          <cell r="AE138">
            <v>22.916666666666664</v>
          </cell>
          <cell r="AG138">
            <v>6</v>
          </cell>
          <cell r="AH138">
            <v>42</v>
          </cell>
          <cell r="AI138">
            <v>14.285714285714285</v>
          </cell>
          <cell r="AK138">
            <v>9</v>
          </cell>
          <cell r="AL138">
            <v>50</v>
          </cell>
          <cell r="AM138">
            <v>18</v>
          </cell>
          <cell r="AO138">
            <v>1</v>
          </cell>
          <cell r="AP138">
            <v>60</v>
          </cell>
          <cell r="AQ138">
            <v>1.6666666666666667</v>
          </cell>
          <cell r="AS138">
            <v>3</v>
          </cell>
          <cell r="AT138">
            <v>34</v>
          </cell>
          <cell r="AU138">
            <v>8.8235294117647065</v>
          </cell>
          <cell r="AW138">
            <v>12</v>
          </cell>
          <cell r="AX138">
            <v>128</v>
          </cell>
          <cell r="AY138">
            <v>9.375</v>
          </cell>
          <cell r="BA138">
            <v>7</v>
          </cell>
          <cell r="BB138">
            <v>75</v>
          </cell>
          <cell r="BC138">
            <v>9.3333333333333339</v>
          </cell>
          <cell r="BE138">
            <v>6</v>
          </cell>
          <cell r="BF138">
            <v>51</v>
          </cell>
          <cell r="BG138">
            <v>11.76470588235294</v>
          </cell>
          <cell r="BI138">
            <v>2</v>
          </cell>
          <cell r="BJ138">
            <v>44</v>
          </cell>
          <cell r="BK138">
            <v>4.5454545454545459</v>
          </cell>
          <cell r="BN138">
            <v>28</v>
          </cell>
          <cell r="BO138">
            <v>0</v>
          </cell>
          <cell r="BQ138">
            <v>2</v>
          </cell>
          <cell r="BR138">
            <v>33</v>
          </cell>
          <cell r="BS138">
            <v>6.0606060606060606</v>
          </cell>
          <cell r="BU138">
            <v>1</v>
          </cell>
          <cell r="BV138">
            <v>18</v>
          </cell>
          <cell r="BW138">
            <v>5.5555555555555554</v>
          </cell>
          <cell r="BZ138">
            <v>49</v>
          </cell>
          <cell r="CA138">
            <v>0</v>
          </cell>
          <cell r="CC138">
            <v>3</v>
          </cell>
          <cell r="CD138">
            <v>100</v>
          </cell>
          <cell r="CE138">
            <v>3</v>
          </cell>
          <cell r="CG138">
            <v>39447</v>
          </cell>
          <cell r="CH138">
            <v>116</v>
          </cell>
          <cell r="CI138">
            <v>934</v>
          </cell>
          <cell r="CJ138">
            <v>12.419700214132762</v>
          </cell>
          <cell r="CL138">
            <v>3</v>
          </cell>
          <cell r="CM138">
            <v>31</v>
          </cell>
          <cell r="CN138">
            <v>9.67741935483871</v>
          </cell>
          <cell r="CP138">
            <v>1</v>
          </cell>
          <cell r="CQ138">
            <v>44</v>
          </cell>
          <cell r="CR138">
            <v>2.2727272727272729</v>
          </cell>
          <cell r="CT138">
            <v>6</v>
          </cell>
          <cell r="CU138">
            <v>55</v>
          </cell>
          <cell r="CV138">
            <v>10.909090909090908</v>
          </cell>
          <cell r="CX138">
            <v>8</v>
          </cell>
          <cell r="CY138">
            <v>44</v>
          </cell>
          <cell r="CZ138">
            <v>18.181818181818183</v>
          </cell>
          <cell r="DB138">
            <v>1</v>
          </cell>
          <cell r="DC138">
            <v>98</v>
          </cell>
          <cell r="DD138">
            <v>1.0204081632653059</v>
          </cell>
          <cell r="DF138">
            <v>7</v>
          </cell>
          <cell r="DG138">
            <v>48</v>
          </cell>
          <cell r="DH138">
            <v>14.583333333333334</v>
          </cell>
          <cell r="DJ138">
            <v>9</v>
          </cell>
          <cell r="DK138">
            <v>42</v>
          </cell>
          <cell r="DL138">
            <v>21.428571428571427</v>
          </cell>
          <cell r="DN138">
            <v>5</v>
          </cell>
          <cell r="DO138">
            <v>50</v>
          </cell>
          <cell r="DP138">
            <v>10</v>
          </cell>
          <cell r="DR138">
            <v>4</v>
          </cell>
          <cell r="DS138">
            <v>61</v>
          </cell>
          <cell r="DT138">
            <v>6.557377049180328</v>
          </cell>
          <cell r="DV138">
            <v>7</v>
          </cell>
          <cell r="DW138">
            <v>35</v>
          </cell>
          <cell r="DX138">
            <v>20</v>
          </cell>
          <cell r="DZ138">
            <v>15</v>
          </cell>
          <cell r="EA138">
            <v>128</v>
          </cell>
          <cell r="EB138">
            <v>11.71875</v>
          </cell>
          <cell r="ED138">
            <v>17</v>
          </cell>
          <cell r="EE138">
            <v>75</v>
          </cell>
          <cell r="EF138">
            <v>22.666666666666664</v>
          </cell>
          <cell r="EH138">
            <v>18</v>
          </cell>
          <cell r="EI138">
            <v>51</v>
          </cell>
          <cell r="EJ138">
            <v>35.294117647058819</v>
          </cell>
          <cell r="EL138">
            <v>9</v>
          </cell>
          <cell r="EM138">
            <v>44</v>
          </cell>
          <cell r="EN138">
            <v>20.454545454545457</v>
          </cell>
          <cell r="EP138">
            <v>2</v>
          </cell>
          <cell r="EQ138">
            <v>28</v>
          </cell>
          <cell r="ER138">
            <v>7.1428571428571432</v>
          </cell>
          <cell r="ET138">
            <v>2</v>
          </cell>
          <cell r="EU138">
            <v>33</v>
          </cell>
          <cell r="EV138">
            <v>6.0606060606060606</v>
          </cell>
          <cell r="EX138">
            <v>2</v>
          </cell>
          <cell r="EY138">
            <v>18</v>
          </cell>
          <cell r="EZ138">
            <v>11.111111111111111</v>
          </cell>
          <cell r="FC138">
            <v>49</v>
          </cell>
          <cell r="FF138">
            <v>1</v>
          </cell>
          <cell r="FG138">
            <v>98</v>
          </cell>
          <cell r="FH138">
            <v>1.0204081632653061</v>
          </cell>
        </row>
        <row r="139">
          <cell r="A139">
            <v>39872</v>
          </cell>
          <cell r="B139">
            <v>75</v>
          </cell>
          <cell r="C139">
            <v>917</v>
          </cell>
          <cell r="D139">
            <v>8.1788440567066516</v>
          </cell>
          <cell r="I139">
            <v>1</v>
          </cell>
          <cell r="J139">
            <v>31</v>
          </cell>
          <cell r="K139">
            <v>3.225806451612903</v>
          </cell>
          <cell r="N139">
            <v>44</v>
          </cell>
          <cell r="O139">
            <v>0</v>
          </cell>
          <cell r="Q139">
            <v>2</v>
          </cell>
          <cell r="R139">
            <v>55</v>
          </cell>
          <cell r="S139">
            <v>3.6363636363636362</v>
          </cell>
          <cell r="U139">
            <v>3</v>
          </cell>
          <cell r="V139">
            <v>41</v>
          </cell>
          <cell r="W139">
            <v>7.3170731707317067</v>
          </cell>
          <cell r="Y139">
            <v>3</v>
          </cell>
          <cell r="Z139">
            <v>101</v>
          </cell>
          <cell r="AA139">
            <v>2.9702970297029703</v>
          </cell>
          <cell r="AC139">
            <v>11</v>
          </cell>
          <cell r="AD139">
            <v>47</v>
          </cell>
          <cell r="AE139">
            <v>23.404255319148938</v>
          </cell>
          <cell r="AG139">
            <v>7</v>
          </cell>
          <cell r="AH139">
            <v>41</v>
          </cell>
          <cell r="AI139">
            <v>17.073170731707318</v>
          </cell>
          <cell r="AK139">
            <v>10</v>
          </cell>
          <cell r="AL139">
            <v>49</v>
          </cell>
          <cell r="AM139">
            <v>20.408163265306122</v>
          </cell>
          <cell r="AO139">
            <v>1</v>
          </cell>
          <cell r="AP139">
            <v>59</v>
          </cell>
          <cell r="AQ139">
            <v>1.6949152542372881</v>
          </cell>
          <cell r="AS139">
            <v>3</v>
          </cell>
          <cell r="AT139">
            <v>33</v>
          </cell>
          <cell r="AU139">
            <v>9.0909090909090917</v>
          </cell>
          <cell r="AW139">
            <v>14</v>
          </cell>
          <cell r="AX139">
            <v>123</v>
          </cell>
          <cell r="AY139">
            <v>11.38211382113821</v>
          </cell>
          <cell r="BA139">
            <v>8</v>
          </cell>
          <cell r="BB139">
            <v>75</v>
          </cell>
          <cell r="BC139">
            <v>10.666666666666668</v>
          </cell>
          <cell r="BE139">
            <v>6</v>
          </cell>
          <cell r="BF139">
            <v>49</v>
          </cell>
          <cell r="BG139">
            <v>12.244897959183673</v>
          </cell>
          <cell r="BI139">
            <v>2</v>
          </cell>
          <cell r="BJ139">
            <v>44</v>
          </cell>
          <cell r="BK139">
            <v>4.5454545454545459</v>
          </cell>
          <cell r="BM139">
            <v>1</v>
          </cell>
          <cell r="BN139">
            <v>27</v>
          </cell>
          <cell r="BO139">
            <v>3.7037037037037033</v>
          </cell>
          <cell r="BQ139">
            <v>2</v>
          </cell>
          <cell r="BR139">
            <v>32</v>
          </cell>
          <cell r="BS139">
            <v>6.25</v>
          </cell>
          <cell r="BU139">
            <v>1</v>
          </cell>
          <cell r="BV139">
            <v>18</v>
          </cell>
          <cell r="BW139">
            <v>5.5555555555555554</v>
          </cell>
          <cell r="BZ139">
            <v>48</v>
          </cell>
          <cell r="CA139">
            <v>0</v>
          </cell>
          <cell r="CC139">
            <v>3</v>
          </cell>
          <cell r="CD139">
            <v>101</v>
          </cell>
          <cell r="CE139">
            <v>2.9702970297029703</v>
          </cell>
          <cell r="CG139">
            <v>39478</v>
          </cell>
          <cell r="CH139">
            <v>197</v>
          </cell>
          <cell r="CI139">
            <v>932</v>
          </cell>
          <cell r="CJ139">
            <v>21.137339055793991</v>
          </cell>
          <cell r="CL139">
            <v>7</v>
          </cell>
          <cell r="CM139">
            <v>31</v>
          </cell>
          <cell r="CN139">
            <v>22.580645161290324</v>
          </cell>
          <cell r="CP139">
            <v>7</v>
          </cell>
          <cell r="CQ139">
            <v>44</v>
          </cell>
          <cell r="CR139">
            <v>15.909090909090908</v>
          </cell>
          <cell r="CT139">
            <v>13</v>
          </cell>
          <cell r="CU139">
            <v>55</v>
          </cell>
          <cell r="CV139">
            <v>23.636363636363637</v>
          </cell>
          <cell r="CX139">
            <v>13</v>
          </cell>
          <cell r="CY139">
            <v>42</v>
          </cell>
          <cell r="CZ139">
            <v>30.952380952380953</v>
          </cell>
          <cell r="DB139">
            <v>5</v>
          </cell>
          <cell r="DC139">
            <v>100</v>
          </cell>
          <cell r="DD139">
            <v>5</v>
          </cell>
          <cell r="DF139">
            <v>12</v>
          </cell>
          <cell r="DG139">
            <v>48</v>
          </cell>
          <cell r="DH139">
            <v>25</v>
          </cell>
          <cell r="DJ139">
            <v>13</v>
          </cell>
          <cell r="DK139">
            <v>42</v>
          </cell>
          <cell r="DL139">
            <v>30.952380952380953</v>
          </cell>
          <cell r="DN139">
            <v>14</v>
          </cell>
          <cell r="DO139">
            <v>50</v>
          </cell>
          <cell r="DP139">
            <v>28</v>
          </cell>
          <cell r="DR139">
            <v>6</v>
          </cell>
          <cell r="DS139">
            <v>60</v>
          </cell>
          <cell r="DT139">
            <v>10</v>
          </cell>
          <cell r="DV139">
            <v>11</v>
          </cell>
          <cell r="DW139">
            <v>34</v>
          </cell>
          <cell r="DX139">
            <v>32.352941176470587</v>
          </cell>
          <cell r="DZ139">
            <v>23</v>
          </cell>
          <cell r="EA139">
            <v>128</v>
          </cell>
          <cell r="EB139">
            <v>17.96875</v>
          </cell>
          <cell r="ED139">
            <v>24</v>
          </cell>
          <cell r="EE139">
            <v>75</v>
          </cell>
          <cell r="EF139">
            <v>32</v>
          </cell>
          <cell r="EH139">
            <v>23</v>
          </cell>
          <cell r="EI139">
            <v>51</v>
          </cell>
          <cell r="EJ139">
            <v>45.098039215686271</v>
          </cell>
          <cell r="EL139">
            <v>12</v>
          </cell>
          <cell r="EM139">
            <v>44</v>
          </cell>
          <cell r="EN139">
            <v>27.272727272727273</v>
          </cell>
          <cell r="EP139">
            <v>7</v>
          </cell>
          <cell r="EQ139">
            <v>28</v>
          </cell>
          <cell r="ER139">
            <v>25</v>
          </cell>
          <cell r="ET139">
            <v>4</v>
          </cell>
          <cell r="EU139">
            <v>33</v>
          </cell>
          <cell r="EV139">
            <v>12.121212121212121</v>
          </cell>
          <cell r="EX139">
            <v>3</v>
          </cell>
          <cell r="EY139">
            <v>18</v>
          </cell>
          <cell r="EZ139">
            <v>16.666666666666664</v>
          </cell>
          <cell r="FC139">
            <v>49</v>
          </cell>
          <cell r="FF139">
            <v>5</v>
          </cell>
          <cell r="FG139">
            <v>100</v>
          </cell>
          <cell r="FH139">
            <v>5</v>
          </cell>
        </row>
        <row r="140">
          <cell r="A140">
            <v>39903</v>
          </cell>
          <cell r="B140">
            <v>98</v>
          </cell>
          <cell r="C140">
            <v>911</v>
          </cell>
          <cell r="D140">
            <v>10.757409440175632</v>
          </cell>
          <cell r="I140">
            <v>1</v>
          </cell>
          <cell r="J140">
            <v>31</v>
          </cell>
          <cell r="K140">
            <v>3.225806451612903</v>
          </cell>
          <cell r="M140">
            <v>4</v>
          </cell>
          <cell r="N140">
            <v>43</v>
          </cell>
          <cell r="O140">
            <v>9.3023255813953494</v>
          </cell>
          <cell r="Q140">
            <v>2</v>
          </cell>
          <cell r="R140">
            <v>55</v>
          </cell>
          <cell r="S140">
            <v>3.6363636363636362</v>
          </cell>
          <cell r="U140">
            <v>4</v>
          </cell>
          <cell r="V140">
            <v>40</v>
          </cell>
          <cell r="W140">
            <v>10</v>
          </cell>
          <cell r="Y140">
            <v>3</v>
          </cell>
          <cell r="Z140">
            <v>100</v>
          </cell>
          <cell r="AA140">
            <v>3</v>
          </cell>
          <cell r="AC140">
            <v>11</v>
          </cell>
          <cell r="AD140">
            <v>52</v>
          </cell>
          <cell r="AE140">
            <v>21.153846153846153</v>
          </cell>
          <cell r="AG140">
            <v>6</v>
          </cell>
          <cell r="AH140">
            <v>38</v>
          </cell>
          <cell r="AI140">
            <v>15.789473684210526</v>
          </cell>
          <cell r="AK140">
            <v>11</v>
          </cell>
          <cell r="AL140">
            <v>49</v>
          </cell>
          <cell r="AM140">
            <v>22.448979591836736</v>
          </cell>
          <cell r="AO140">
            <v>1</v>
          </cell>
          <cell r="AP140">
            <v>59</v>
          </cell>
          <cell r="AQ140">
            <v>1.6949152542372881</v>
          </cell>
          <cell r="AS140">
            <v>4</v>
          </cell>
          <cell r="AT140">
            <v>32</v>
          </cell>
          <cell r="AU140">
            <v>12.5</v>
          </cell>
          <cell r="AW140">
            <v>19</v>
          </cell>
          <cell r="AX140">
            <v>125</v>
          </cell>
          <cell r="AY140">
            <v>15.2</v>
          </cell>
          <cell r="BA140">
            <v>16</v>
          </cell>
          <cell r="BB140">
            <v>76</v>
          </cell>
          <cell r="BC140">
            <v>21.052631578947366</v>
          </cell>
          <cell r="BE140">
            <v>9</v>
          </cell>
          <cell r="BF140">
            <v>48</v>
          </cell>
          <cell r="BG140">
            <v>18.75</v>
          </cell>
          <cell r="BI140">
            <v>2</v>
          </cell>
          <cell r="BJ140">
            <v>44</v>
          </cell>
          <cell r="BK140">
            <v>4.5454545454545459</v>
          </cell>
          <cell r="BM140">
            <v>2</v>
          </cell>
          <cell r="BN140">
            <v>26</v>
          </cell>
          <cell r="BO140">
            <v>7.6923076923076925</v>
          </cell>
          <cell r="BQ140">
            <v>2</v>
          </cell>
          <cell r="BR140">
            <v>31</v>
          </cell>
          <cell r="BS140">
            <v>6.4516129032258061</v>
          </cell>
          <cell r="BU140">
            <v>1</v>
          </cell>
          <cell r="BV140">
            <v>17</v>
          </cell>
          <cell r="BW140">
            <v>5.8823529411764701</v>
          </cell>
          <cell r="BZ140">
            <v>45</v>
          </cell>
          <cell r="CA140">
            <v>0</v>
          </cell>
          <cell r="CC140">
            <v>3</v>
          </cell>
          <cell r="CD140">
            <v>100</v>
          </cell>
          <cell r="CE140">
            <v>3</v>
          </cell>
          <cell r="CG140">
            <v>39507</v>
          </cell>
          <cell r="CH140">
            <v>256</v>
          </cell>
          <cell r="CI140">
            <v>917</v>
          </cell>
          <cell r="CJ140">
            <v>27.917121046892039</v>
          </cell>
          <cell r="CL140">
            <v>10</v>
          </cell>
          <cell r="CM140">
            <v>31</v>
          </cell>
          <cell r="CN140">
            <v>32.258064516129032</v>
          </cell>
          <cell r="CP140">
            <v>8</v>
          </cell>
          <cell r="CQ140">
            <v>44</v>
          </cell>
          <cell r="CR140">
            <v>18.181818181818183</v>
          </cell>
          <cell r="CT140">
            <v>17</v>
          </cell>
          <cell r="CU140">
            <v>55</v>
          </cell>
          <cell r="CV140">
            <v>30.909090909090914</v>
          </cell>
          <cell r="CX140">
            <v>13</v>
          </cell>
          <cell r="CY140">
            <v>41</v>
          </cell>
          <cell r="CZ140">
            <v>31.707317073170731</v>
          </cell>
          <cell r="DB140">
            <v>8</v>
          </cell>
          <cell r="DC140">
            <v>101</v>
          </cell>
          <cell r="DD140">
            <v>7.9207920792079198</v>
          </cell>
          <cell r="DF140">
            <v>23</v>
          </cell>
          <cell r="DG140">
            <v>47</v>
          </cell>
          <cell r="DH140">
            <v>48.936170212765958</v>
          </cell>
          <cell r="DJ140">
            <v>13</v>
          </cell>
          <cell r="DK140">
            <v>41</v>
          </cell>
          <cell r="DL140">
            <v>31.707317073170731</v>
          </cell>
          <cell r="DN140">
            <v>18</v>
          </cell>
          <cell r="DO140">
            <v>49</v>
          </cell>
          <cell r="DP140">
            <v>36.734693877551024</v>
          </cell>
          <cell r="DR140">
            <v>10</v>
          </cell>
          <cell r="DS140">
            <v>59</v>
          </cell>
          <cell r="DT140">
            <v>16.949152542372879</v>
          </cell>
          <cell r="DV140">
            <v>12</v>
          </cell>
          <cell r="DW140">
            <v>33</v>
          </cell>
          <cell r="DX140">
            <v>36.363636363636367</v>
          </cell>
          <cell r="DZ140">
            <v>30</v>
          </cell>
          <cell r="EA140">
            <v>123</v>
          </cell>
          <cell r="EB140">
            <v>24.390243902439025</v>
          </cell>
          <cell r="ED140">
            <v>39</v>
          </cell>
          <cell r="EE140">
            <v>75</v>
          </cell>
          <cell r="EF140">
            <v>52</v>
          </cell>
          <cell r="EH140">
            <v>22</v>
          </cell>
          <cell r="EI140">
            <v>49</v>
          </cell>
          <cell r="EJ140">
            <v>44.897959183673471</v>
          </cell>
          <cell r="EL140">
            <v>15</v>
          </cell>
          <cell r="EM140">
            <v>44</v>
          </cell>
          <cell r="EN140">
            <v>34.090909090909086</v>
          </cell>
          <cell r="EP140">
            <v>8</v>
          </cell>
          <cell r="EQ140">
            <v>27</v>
          </cell>
          <cell r="ER140">
            <v>29.629629629629633</v>
          </cell>
          <cell r="ET140">
            <v>6</v>
          </cell>
          <cell r="EU140">
            <v>32</v>
          </cell>
          <cell r="EV140">
            <v>18.75</v>
          </cell>
          <cell r="EX140">
            <v>4</v>
          </cell>
          <cell r="EY140">
            <v>18</v>
          </cell>
          <cell r="EZ140">
            <v>22.222222222222221</v>
          </cell>
          <cell r="FC140">
            <v>48</v>
          </cell>
          <cell r="FF140">
            <v>8</v>
          </cell>
          <cell r="FG140">
            <v>101</v>
          </cell>
          <cell r="FH140">
            <v>7.9207920792079207</v>
          </cell>
        </row>
        <row r="141">
          <cell r="A141">
            <v>39933</v>
          </cell>
          <cell r="B141">
            <v>105</v>
          </cell>
          <cell r="C141">
            <v>904</v>
          </cell>
          <cell r="D141">
            <v>11.61504424778761</v>
          </cell>
          <cell r="I141">
            <v>2</v>
          </cell>
          <cell r="J141">
            <v>31</v>
          </cell>
          <cell r="K141">
            <v>6.4516129032258061</v>
          </cell>
          <cell r="M141">
            <v>5</v>
          </cell>
          <cell r="N141">
            <v>43</v>
          </cell>
          <cell r="O141">
            <v>11.627906976744185</v>
          </cell>
          <cell r="Q141">
            <v>2</v>
          </cell>
          <cell r="R141">
            <v>54</v>
          </cell>
          <cell r="S141">
            <v>3.7037037037037033</v>
          </cell>
          <cell r="U141">
            <v>4</v>
          </cell>
          <cell r="V141">
            <v>40</v>
          </cell>
          <cell r="W141">
            <v>10</v>
          </cell>
          <cell r="Y141">
            <v>4</v>
          </cell>
          <cell r="Z141">
            <v>97</v>
          </cell>
          <cell r="AA141">
            <v>4.1237113402061851</v>
          </cell>
          <cell r="AC141">
            <v>12</v>
          </cell>
          <cell r="AD141">
            <v>54</v>
          </cell>
          <cell r="AE141">
            <v>22.222222222222221</v>
          </cell>
          <cell r="AG141">
            <v>6</v>
          </cell>
          <cell r="AH141">
            <v>38</v>
          </cell>
          <cell r="AI141">
            <v>15.789473684210526</v>
          </cell>
          <cell r="AK141">
            <v>10</v>
          </cell>
          <cell r="AL141">
            <v>49</v>
          </cell>
          <cell r="AM141">
            <v>20.408163265306122</v>
          </cell>
          <cell r="AO141">
            <v>1</v>
          </cell>
          <cell r="AP141">
            <v>59</v>
          </cell>
          <cell r="AQ141">
            <v>1.6949152542372881</v>
          </cell>
          <cell r="AS141">
            <v>3</v>
          </cell>
          <cell r="AT141">
            <v>31</v>
          </cell>
          <cell r="AU141">
            <v>9.67741935483871</v>
          </cell>
          <cell r="AW141">
            <v>23</v>
          </cell>
          <cell r="AX141">
            <v>125</v>
          </cell>
          <cell r="AY141">
            <v>18.399999999999999</v>
          </cell>
          <cell r="BA141">
            <v>16</v>
          </cell>
          <cell r="BB141">
            <v>72</v>
          </cell>
          <cell r="BC141">
            <v>22.222222222222221</v>
          </cell>
          <cell r="BE141">
            <v>10</v>
          </cell>
          <cell r="BF141">
            <v>47</v>
          </cell>
          <cell r="BG141">
            <v>21.276595744680851</v>
          </cell>
          <cell r="BI141">
            <v>2</v>
          </cell>
          <cell r="BJ141">
            <v>45</v>
          </cell>
          <cell r="BK141">
            <v>4.4444444444444446</v>
          </cell>
          <cell r="BM141">
            <v>2</v>
          </cell>
          <cell r="BN141">
            <v>26</v>
          </cell>
          <cell r="BO141">
            <v>7.6923076923076925</v>
          </cell>
          <cell r="BQ141">
            <v>2</v>
          </cell>
          <cell r="BR141">
            <v>31</v>
          </cell>
          <cell r="BS141">
            <v>6.4516129032258061</v>
          </cell>
          <cell r="BU141">
            <v>1</v>
          </cell>
          <cell r="BV141">
            <v>17</v>
          </cell>
          <cell r="BW141">
            <v>5.8823529411764701</v>
          </cell>
          <cell r="BZ141">
            <v>45</v>
          </cell>
          <cell r="CA141">
            <v>0</v>
          </cell>
          <cell r="CC141">
            <v>4</v>
          </cell>
          <cell r="CD141">
            <v>97</v>
          </cell>
          <cell r="CE141">
            <v>4.1237113402061851</v>
          </cell>
          <cell r="CG141">
            <v>39538</v>
          </cell>
          <cell r="CH141">
            <v>292</v>
          </cell>
          <cell r="CI141">
            <v>911</v>
          </cell>
          <cell r="CJ141">
            <v>32.052689352360048</v>
          </cell>
          <cell r="CL141">
            <v>10</v>
          </cell>
          <cell r="CM141">
            <v>31</v>
          </cell>
          <cell r="CN141">
            <v>32.258064516129032</v>
          </cell>
          <cell r="CP141">
            <v>8</v>
          </cell>
          <cell r="CQ141">
            <v>43</v>
          </cell>
          <cell r="CR141">
            <v>18.604651162790699</v>
          </cell>
          <cell r="CT141">
            <v>17</v>
          </cell>
          <cell r="CU141">
            <v>55</v>
          </cell>
          <cell r="CV141">
            <v>30.909090909090914</v>
          </cell>
          <cell r="CX141">
            <v>14</v>
          </cell>
          <cell r="CY141">
            <v>40</v>
          </cell>
          <cell r="CZ141">
            <v>35</v>
          </cell>
          <cell r="DB141">
            <v>10</v>
          </cell>
          <cell r="DC141">
            <v>100</v>
          </cell>
          <cell r="DD141">
            <v>10</v>
          </cell>
          <cell r="DF141">
            <v>33</v>
          </cell>
          <cell r="DG141">
            <v>52</v>
          </cell>
          <cell r="DH141">
            <v>63.46153846153846</v>
          </cell>
          <cell r="DJ141">
            <v>13</v>
          </cell>
          <cell r="DK141">
            <v>38</v>
          </cell>
          <cell r="DL141">
            <v>34.210526315789473</v>
          </cell>
          <cell r="DN141">
            <v>20</v>
          </cell>
          <cell r="DO141">
            <v>49</v>
          </cell>
          <cell r="DP141">
            <v>40.816326530612244</v>
          </cell>
          <cell r="DR141">
            <v>10</v>
          </cell>
          <cell r="DS141">
            <v>59</v>
          </cell>
          <cell r="DT141">
            <v>16.949152542372879</v>
          </cell>
          <cell r="DV141">
            <v>14</v>
          </cell>
          <cell r="DW141">
            <v>32</v>
          </cell>
          <cell r="DX141">
            <v>43.75</v>
          </cell>
          <cell r="DZ141">
            <v>32</v>
          </cell>
          <cell r="EA141">
            <v>125</v>
          </cell>
          <cell r="EB141">
            <v>25.6</v>
          </cell>
          <cell r="ED141">
            <v>43</v>
          </cell>
          <cell r="EE141">
            <v>76</v>
          </cell>
          <cell r="EF141">
            <v>56.578947368421048</v>
          </cell>
          <cell r="EH141">
            <v>25</v>
          </cell>
          <cell r="EI141">
            <v>48</v>
          </cell>
          <cell r="EJ141">
            <v>52.083333333333329</v>
          </cell>
          <cell r="EL141">
            <v>17</v>
          </cell>
          <cell r="EM141">
            <v>44</v>
          </cell>
          <cell r="EN141">
            <v>38.636363636363633</v>
          </cell>
          <cell r="EP141">
            <v>11</v>
          </cell>
          <cell r="EQ141">
            <v>26</v>
          </cell>
          <cell r="ER141">
            <v>42.307692307692307</v>
          </cell>
          <cell r="ET141">
            <v>7</v>
          </cell>
          <cell r="EU141">
            <v>31</v>
          </cell>
          <cell r="EV141">
            <v>22.580645161290324</v>
          </cell>
          <cell r="EX141">
            <v>8</v>
          </cell>
          <cell r="EY141">
            <v>17</v>
          </cell>
          <cell r="EZ141">
            <v>47.058823529411761</v>
          </cell>
          <cell r="FC141">
            <v>45</v>
          </cell>
          <cell r="FF141">
            <v>10</v>
          </cell>
          <cell r="FG141">
            <v>100</v>
          </cell>
          <cell r="FH141">
            <v>10</v>
          </cell>
        </row>
        <row r="142">
          <cell r="A142">
            <v>39964</v>
          </cell>
          <cell r="B142">
            <v>111</v>
          </cell>
          <cell r="C142">
            <v>909</v>
          </cell>
          <cell r="D142">
            <v>12.211221122112212</v>
          </cell>
          <cell r="I142">
            <v>4</v>
          </cell>
          <cell r="J142">
            <v>31</v>
          </cell>
          <cell r="K142">
            <v>12.903225806451612</v>
          </cell>
          <cell r="M142">
            <v>5</v>
          </cell>
          <cell r="N142">
            <v>43</v>
          </cell>
          <cell r="O142">
            <v>11.627906976744185</v>
          </cell>
          <cell r="Q142">
            <v>2</v>
          </cell>
          <cell r="R142">
            <v>53</v>
          </cell>
          <cell r="S142">
            <v>3.7735849056603774</v>
          </cell>
          <cell r="U142">
            <v>5</v>
          </cell>
          <cell r="V142">
            <v>40</v>
          </cell>
          <cell r="W142">
            <v>12.5</v>
          </cell>
          <cell r="Y142">
            <v>5</v>
          </cell>
          <cell r="Z142">
            <v>97</v>
          </cell>
          <cell r="AA142">
            <v>5.1546391752577314</v>
          </cell>
          <cell r="AC142">
            <v>12</v>
          </cell>
          <cell r="AD142">
            <v>54</v>
          </cell>
          <cell r="AE142">
            <v>22.222222222222221</v>
          </cell>
          <cell r="AG142">
            <v>6</v>
          </cell>
          <cell r="AH142">
            <v>38</v>
          </cell>
          <cell r="AI142">
            <v>15.789473684210526</v>
          </cell>
          <cell r="AK142">
            <v>9</v>
          </cell>
          <cell r="AL142">
            <v>49</v>
          </cell>
          <cell r="AM142">
            <v>18.367346938775512</v>
          </cell>
          <cell r="AO142">
            <v>1</v>
          </cell>
          <cell r="AP142">
            <v>59</v>
          </cell>
          <cell r="AQ142">
            <v>1.6949152542372881</v>
          </cell>
          <cell r="AS142">
            <v>3</v>
          </cell>
          <cell r="AT142">
            <v>31</v>
          </cell>
          <cell r="AU142">
            <v>9.67741935483871</v>
          </cell>
          <cell r="AW142">
            <v>24</v>
          </cell>
          <cell r="AX142">
            <v>122</v>
          </cell>
          <cell r="AY142">
            <v>19.672131147540984</v>
          </cell>
          <cell r="BA142">
            <v>18</v>
          </cell>
          <cell r="BB142">
            <v>74</v>
          </cell>
          <cell r="BC142">
            <v>24.324324324324326</v>
          </cell>
          <cell r="BE142">
            <v>11</v>
          </cell>
          <cell r="BF142">
            <v>51</v>
          </cell>
          <cell r="BG142">
            <v>21.568627450980394</v>
          </cell>
          <cell r="BI142">
            <v>2</v>
          </cell>
          <cell r="BJ142">
            <v>45</v>
          </cell>
          <cell r="BK142">
            <v>4.4444444444444446</v>
          </cell>
          <cell r="BM142">
            <v>2</v>
          </cell>
          <cell r="BN142">
            <v>25</v>
          </cell>
          <cell r="BO142">
            <v>8</v>
          </cell>
          <cell r="BQ142">
            <v>1</v>
          </cell>
          <cell r="BR142">
            <v>35</v>
          </cell>
          <cell r="BS142">
            <v>2.8571428571428572</v>
          </cell>
          <cell r="BU142">
            <v>1</v>
          </cell>
          <cell r="BV142">
            <v>16</v>
          </cell>
          <cell r="BW142">
            <v>6.25</v>
          </cell>
          <cell r="BZ142">
            <v>46</v>
          </cell>
          <cell r="CA142">
            <v>0</v>
          </cell>
          <cell r="CC142">
            <v>5</v>
          </cell>
          <cell r="CD142">
            <v>97</v>
          </cell>
          <cell r="CE142">
            <v>5.1546391752577314</v>
          </cell>
          <cell r="CG142">
            <v>39568</v>
          </cell>
          <cell r="CH142">
            <v>219</v>
          </cell>
          <cell r="CI142">
            <v>904</v>
          </cell>
          <cell r="CJ142">
            <v>24.225663716814161</v>
          </cell>
          <cell r="CL142">
            <v>4</v>
          </cell>
          <cell r="CM142">
            <v>31</v>
          </cell>
          <cell r="CN142">
            <v>12.903225806451612</v>
          </cell>
          <cell r="CP142">
            <v>5</v>
          </cell>
          <cell r="CQ142">
            <v>43</v>
          </cell>
          <cell r="CR142">
            <v>11.627906976744185</v>
          </cell>
          <cell r="CT142">
            <v>11</v>
          </cell>
          <cell r="CU142">
            <v>54</v>
          </cell>
          <cell r="CV142">
            <v>20.37037037037037</v>
          </cell>
          <cell r="CX142">
            <v>13</v>
          </cell>
          <cell r="CY142">
            <v>40</v>
          </cell>
          <cell r="CZ142">
            <v>32.5</v>
          </cell>
          <cell r="DB142">
            <v>6</v>
          </cell>
          <cell r="DC142">
            <v>97</v>
          </cell>
          <cell r="DD142">
            <v>6.1855670103092786</v>
          </cell>
          <cell r="DF142">
            <v>28</v>
          </cell>
          <cell r="DG142">
            <v>54</v>
          </cell>
          <cell r="DH142">
            <v>51.851851851851855</v>
          </cell>
          <cell r="DJ142">
            <v>9</v>
          </cell>
          <cell r="DK142">
            <v>38</v>
          </cell>
          <cell r="DL142">
            <v>23.684210526315788</v>
          </cell>
          <cell r="DN142">
            <v>18</v>
          </cell>
          <cell r="DO142">
            <v>49</v>
          </cell>
          <cell r="DP142">
            <v>36.734693877551024</v>
          </cell>
          <cell r="DR142">
            <v>8</v>
          </cell>
          <cell r="DS142">
            <v>59</v>
          </cell>
          <cell r="DT142">
            <v>13.559322033898306</v>
          </cell>
          <cell r="DV142">
            <v>7</v>
          </cell>
          <cell r="DW142">
            <v>31</v>
          </cell>
          <cell r="DX142">
            <v>22.580645161290324</v>
          </cell>
          <cell r="DZ142">
            <v>25</v>
          </cell>
          <cell r="EA142">
            <v>125</v>
          </cell>
          <cell r="EB142">
            <v>20</v>
          </cell>
          <cell r="ED142">
            <v>31</v>
          </cell>
          <cell r="EE142">
            <v>72</v>
          </cell>
          <cell r="EF142">
            <v>43.055555555555557</v>
          </cell>
          <cell r="EH142">
            <v>19</v>
          </cell>
          <cell r="EI142">
            <v>47</v>
          </cell>
          <cell r="EJ142">
            <v>40.425531914893618</v>
          </cell>
          <cell r="EL142">
            <v>14</v>
          </cell>
          <cell r="EM142">
            <v>45</v>
          </cell>
          <cell r="EN142">
            <v>31.111111111111111</v>
          </cell>
          <cell r="EP142">
            <v>9</v>
          </cell>
          <cell r="EQ142">
            <v>26</v>
          </cell>
          <cell r="ER142">
            <v>34.615384615384613</v>
          </cell>
          <cell r="ET142">
            <v>4</v>
          </cell>
          <cell r="EU142">
            <v>31</v>
          </cell>
          <cell r="EV142">
            <v>12.903225806451612</v>
          </cell>
          <cell r="EX142">
            <v>8</v>
          </cell>
          <cell r="EY142">
            <v>17</v>
          </cell>
          <cell r="EZ142">
            <v>47.058823529411761</v>
          </cell>
          <cell r="FC142">
            <v>45</v>
          </cell>
          <cell r="FF142">
            <v>6</v>
          </cell>
          <cell r="FG142">
            <v>97</v>
          </cell>
          <cell r="FH142">
            <v>6.1855670103092786</v>
          </cell>
        </row>
        <row r="143">
          <cell r="A143">
            <v>39994</v>
          </cell>
          <cell r="B143">
            <v>120</v>
          </cell>
          <cell r="C143">
            <v>910</v>
          </cell>
          <cell r="D143">
            <v>13.186813186813188</v>
          </cell>
          <cell r="I143">
            <v>6</v>
          </cell>
          <cell r="J143">
            <v>32</v>
          </cell>
          <cell r="K143">
            <v>18.75</v>
          </cell>
          <cell r="M143">
            <v>5</v>
          </cell>
          <cell r="N143">
            <v>44</v>
          </cell>
          <cell r="O143">
            <v>11.363636363636363</v>
          </cell>
          <cell r="Q143">
            <v>2</v>
          </cell>
          <cell r="R143">
            <v>53</v>
          </cell>
          <cell r="S143">
            <v>3.7735849056603774</v>
          </cell>
          <cell r="U143">
            <v>5</v>
          </cell>
          <cell r="V143">
            <v>41</v>
          </cell>
          <cell r="W143">
            <v>12.195121951219512</v>
          </cell>
          <cell r="Y143">
            <v>6</v>
          </cell>
          <cell r="Z143">
            <v>99</v>
          </cell>
          <cell r="AA143">
            <v>6.0606060606060606</v>
          </cell>
          <cell r="AC143">
            <v>9</v>
          </cell>
          <cell r="AD143">
            <v>52</v>
          </cell>
          <cell r="AE143">
            <v>17.307692307692307</v>
          </cell>
          <cell r="AG143">
            <v>6</v>
          </cell>
          <cell r="AH143">
            <v>39</v>
          </cell>
          <cell r="AI143">
            <v>15.384615384615385</v>
          </cell>
          <cell r="AK143">
            <v>10</v>
          </cell>
          <cell r="AL143">
            <v>48</v>
          </cell>
          <cell r="AM143">
            <v>20.833333333333336</v>
          </cell>
          <cell r="AO143">
            <v>1</v>
          </cell>
          <cell r="AP143">
            <v>58</v>
          </cell>
          <cell r="AQ143">
            <v>1.7241379310344827</v>
          </cell>
          <cell r="AS143">
            <v>3</v>
          </cell>
          <cell r="AT143">
            <v>32</v>
          </cell>
          <cell r="AU143">
            <v>9.375</v>
          </cell>
          <cell r="AW143">
            <v>27</v>
          </cell>
          <cell r="AX143">
            <v>119</v>
          </cell>
          <cell r="AY143">
            <v>22.689075630252102</v>
          </cell>
          <cell r="BA143">
            <v>21</v>
          </cell>
          <cell r="BB143">
            <v>74</v>
          </cell>
          <cell r="BC143">
            <v>28.378378378378379</v>
          </cell>
          <cell r="BE143">
            <v>13</v>
          </cell>
          <cell r="BF143">
            <v>51</v>
          </cell>
          <cell r="BG143">
            <v>25.490196078431371</v>
          </cell>
          <cell r="BI143">
            <v>2</v>
          </cell>
          <cell r="BJ143">
            <v>44</v>
          </cell>
          <cell r="BK143">
            <v>4.5454545454545459</v>
          </cell>
          <cell r="BM143">
            <v>2</v>
          </cell>
          <cell r="BN143">
            <v>25</v>
          </cell>
          <cell r="BO143">
            <v>8</v>
          </cell>
          <cell r="BQ143">
            <v>1</v>
          </cell>
          <cell r="BR143">
            <v>35</v>
          </cell>
          <cell r="BS143">
            <v>2.8571428571428572</v>
          </cell>
          <cell r="BU143">
            <v>1</v>
          </cell>
          <cell r="BV143">
            <v>16</v>
          </cell>
          <cell r="BW143">
            <v>6.25</v>
          </cell>
          <cell r="BZ143">
            <v>48</v>
          </cell>
          <cell r="CA143">
            <v>0</v>
          </cell>
          <cell r="CC143">
            <v>6</v>
          </cell>
          <cell r="CD143">
            <v>99</v>
          </cell>
          <cell r="CE143">
            <v>6.0606060606060606</v>
          </cell>
          <cell r="CG143">
            <v>39599</v>
          </cell>
          <cell r="CH143">
            <v>191</v>
          </cell>
          <cell r="CI143">
            <v>909</v>
          </cell>
          <cell r="CJ143">
            <v>21.01210121012101</v>
          </cell>
          <cell r="CL143">
            <v>5</v>
          </cell>
          <cell r="CM143">
            <v>31</v>
          </cell>
          <cell r="CN143">
            <v>16.129032258064516</v>
          </cell>
          <cell r="CP143">
            <v>3</v>
          </cell>
          <cell r="CQ143">
            <v>43</v>
          </cell>
          <cell r="CR143">
            <v>6.9767441860465116</v>
          </cell>
          <cell r="CT143">
            <v>9</v>
          </cell>
          <cell r="CU143">
            <v>53</v>
          </cell>
          <cell r="CV143">
            <v>16.981132075471699</v>
          </cell>
          <cell r="CX143">
            <v>10</v>
          </cell>
          <cell r="CY143">
            <v>40</v>
          </cell>
          <cell r="CZ143">
            <v>25</v>
          </cell>
          <cell r="DB143">
            <v>6</v>
          </cell>
          <cell r="DC143">
            <v>97</v>
          </cell>
          <cell r="DD143">
            <v>6.1855670103092786</v>
          </cell>
          <cell r="DF143">
            <v>24</v>
          </cell>
          <cell r="DG143">
            <v>54</v>
          </cell>
          <cell r="DH143">
            <v>44.444444444444443</v>
          </cell>
          <cell r="DJ143">
            <v>9</v>
          </cell>
          <cell r="DK143">
            <v>38</v>
          </cell>
          <cell r="DL143">
            <v>23.684210526315788</v>
          </cell>
          <cell r="DN143">
            <v>19</v>
          </cell>
          <cell r="DO143">
            <v>49</v>
          </cell>
          <cell r="DP143">
            <v>38.775510204081634</v>
          </cell>
          <cell r="DR143">
            <v>6</v>
          </cell>
          <cell r="DS143">
            <v>59</v>
          </cell>
          <cell r="DT143">
            <v>10.169491525423728</v>
          </cell>
          <cell r="DV143">
            <v>7</v>
          </cell>
          <cell r="DW143">
            <v>31</v>
          </cell>
          <cell r="DX143">
            <v>22.580645161290324</v>
          </cell>
          <cell r="DZ143">
            <v>23</v>
          </cell>
          <cell r="EA143">
            <v>122</v>
          </cell>
          <cell r="EB143">
            <v>18.852459016393443</v>
          </cell>
          <cell r="ED143">
            <v>27</v>
          </cell>
          <cell r="EE143">
            <v>74</v>
          </cell>
          <cell r="EF143">
            <v>36.486486486486491</v>
          </cell>
          <cell r="EH143">
            <v>17</v>
          </cell>
          <cell r="EI143">
            <v>51</v>
          </cell>
          <cell r="EJ143">
            <v>33.333333333333329</v>
          </cell>
          <cell r="EL143">
            <v>12</v>
          </cell>
          <cell r="EM143">
            <v>45</v>
          </cell>
          <cell r="EN143">
            <v>26.666666666666664</v>
          </cell>
          <cell r="EP143">
            <v>6</v>
          </cell>
          <cell r="EQ143">
            <v>25</v>
          </cell>
          <cell r="ER143">
            <v>24</v>
          </cell>
          <cell r="ET143">
            <v>3</v>
          </cell>
          <cell r="EU143">
            <v>35</v>
          </cell>
          <cell r="EV143">
            <v>8.5714285714285712</v>
          </cell>
          <cell r="EX143">
            <v>5</v>
          </cell>
          <cell r="EY143">
            <v>16</v>
          </cell>
          <cell r="EZ143">
            <v>31.25</v>
          </cell>
          <cell r="FC143">
            <v>46</v>
          </cell>
          <cell r="FF143">
            <v>6</v>
          </cell>
          <cell r="FG143">
            <v>97</v>
          </cell>
          <cell r="FH143">
            <v>6.1855670103092786</v>
          </cell>
        </row>
        <row r="144">
          <cell r="A144">
            <v>40025</v>
          </cell>
          <cell r="B144">
            <v>124</v>
          </cell>
          <cell r="C144">
            <v>910</v>
          </cell>
          <cell r="D144">
            <v>13.626373626373626</v>
          </cell>
          <cell r="I144">
            <v>7</v>
          </cell>
          <cell r="J144">
            <v>31</v>
          </cell>
          <cell r="K144">
            <v>22.58064516129032</v>
          </cell>
          <cell r="M144">
            <v>5</v>
          </cell>
          <cell r="N144">
            <v>45</v>
          </cell>
          <cell r="O144">
            <v>11.111111111111111</v>
          </cell>
          <cell r="Q144">
            <v>2</v>
          </cell>
          <cell r="R144">
            <v>56</v>
          </cell>
          <cell r="S144">
            <v>3.5714285714285712</v>
          </cell>
          <cell r="U144">
            <v>5</v>
          </cell>
          <cell r="V144">
            <v>41</v>
          </cell>
          <cell r="W144">
            <v>12.195121951219512</v>
          </cell>
          <cell r="Y144">
            <v>5</v>
          </cell>
          <cell r="Z144">
            <v>99</v>
          </cell>
          <cell r="AA144">
            <v>5.0505050505050502</v>
          </cell>
          <cell r="AC144">
            <v>10</v>
          </cell>
          <cell r="AD144">
            <v>49</v>
          </cell>
          <cell r="AE144">
            <v>20.408163265306122</v>
          </cell>
          <cell r="AG144">
            <v>4</v>
          </cell>
          <cell r="AH144">
            <v>37</v>
          </cell>
          <cell r="AI144">
            <v>10.810810810810811</v>
          </cell>
          <cell r="AK144">
            <v>11</v>
          </cell>
          <cell r="AL144">
            <v>48</v>
          </cell>
          <cell r="AM144">
            <v>22.916666666666664</v>
          </cell>
          <cell r="AO144">
            <v>1</v>
          </cell>
          <cell r="AP144">
            <v>58</v>
          </cell>
          <cell r="AQ144">
            <v>1.7241379310344827</v>
          </cell>
          <cell r="AS144">
            <v>4</v>
          </cell>
          <cell r="AT144">
            <v>32</v>
          </cell>
          <cell r="AU144">
            <v>12.5</v>
          </cell>
          <cell r="AW144">
            <v>29</v>
          </cell>
          <cell r="AX144">
            <v>120</v>
          </cell>
          <cell r="AY144">
            <v>24.166666666666668</v>
          </cell>
          <cell r="BA144">
            <v>21</v>
          </cell>
          <cell r="BB144">
            <v>75</v>
          </cell>
          <cell r="BC144">
            <v>28.000000000000004</v>
          </cell>
          <cell r="BE144">
            <v>12</v>
          </cell>
          <cell r="BF144">
            <v>50</v>
          </cell>
          <cell r="BG144">
            <v>24</v>
          </cell>
          <cell r="BI144">
            <v>2</v>
          </cell>
          <cell r="BJ144">
            <v>45</v>
          </cell>
          <cell r="BK144">
            <v>4.4444444444444446</v>
          </cell>
          <cell r="BM144">
            <v>3</v>
          </cell>
          <cell r="BN144">
            <v>25</v>
          </cell>
          <cell r="BO144">
            <v>12</v>
          </cell>
          <cell r="BQ144">
            <v>2</v>
          </cell>
          <cell r="BR144">
            <v>37</v>
          </cell>
          <cell r="BS144">
            <v>5.4054054054054053</v>
          </cell>
          <cell r="BU144">
            <v>1</v>
          </cell>
          <cell r="BV144">
            <v>16</v>
          </cell>
          <cell r="BW144">
            <v>6.25</v>
          </cell>
          <cell r="BZ144">
            <v>46</v>
          </cell>
          <cell r="CA144">
            <v>0</v>
          </cell>
          <cell r="CC144">
            <v>5</v>
          </cell>
          <cell r="CD144">
            <v>99</v>
          </cell>
          <cell r="CE144">
            <v>5.0505050505050502</v>
          </cell>
          <cell r="CG144">
            <v>39629</v>
          </cell>
          <cell r="CH144">
            <v>233</v>
          </cell>
          <cell r="CI144">
            <v>910</v>
          </cell>
          <cell r="CJ144">
            <v>25.604395604395602</v>
          </cell>
          <cell r="CL144">
            <v>14</v>
          </cell>
          <cell r="CM144">
            <v>32</v>
          </cell>
          <cell r="CN144">
            <v>43.75</v>
          </cell>
          <cell r="CP144">
            <v>5</v>
          </cell>
          <cell r="CQ144">
            <v>44</v>
          </cell>
          <cell r="CR144">
            <v>11.363636363636363</v>
          </cell>
          <cell r="CT144">
            <v>13</v>
          </cell>
          <cell r="CU144">
            <v>53</v>
          </cell>
          <cell r="CV144">
            <v>24.528301886792455</v>
          </cell>
          <cell r="CX144">
            <v>11</v>
          </cell>
          <cell r="CY144">
            <v>41</v>
          </cell>
          <cell r="CZ144">
            <v>26.829268292682929</v>
          </cell>
          <cell r="DB144">
            <v>5</v>
          </cell>
          <cell r="DC144">
            <v>99</v>
          </cell>
          <cell r="DD144">
            <v>5.0505050505050502</v>
          </cell>
          <cell r="DF144">
            <v>30</v>
          </cell>
          <cell r="DG144">
            <v>52</v>
          </cell>
          <cell r="DH144">
            <v>57.692307692307686</v>
          </cell>
          <cell r="DJ144">
            <v>11</v>
          </cell>
          <cell r="DK144">
            <v>39</v>
          </cell>
          <cell r="DL144">
            <v>28.205128205128204</v>
          </cell>
          <cell r="DN144">
            <v>19</v>
          </cell>
          <cell r="DO144">
            <v>48</v>
          </cell>
          <cell r="DP144">
            <v>39.583333333333329</v>
          </cell>
          <cell r="DR144">
            <v>6</v>
          </cell>
          <cell r="DS144">
            <v>58</v>
          </cell>
          <cell r="DT144">
            <v>10.344827586206897</v>
          </cell>
          <cell r="DV144">
            <v>9</v>
          </cell>
          <cell r="DW144">
            <v>32</v>
          </cell>
          <cell r="DX144">
            <v>28.125</v>
          </cell>
          <cell r="DZ144">
            <v>23</v>
          </cell>
          <cell r="EA144">
            <v>119</v>
          </cell>
          <cell r="EB144">
            <v>19.327731092436977</v>
          </cell>
          <cell r="ED144">
            <v>34</v>
          </cell>
          <cell r="EE144">
            <v>74</v>
          </cell>
          <cell r="EF144">
            <v>45.945945945945944</v>
          </cell>
          <cell r="EH144">
            <v>19</v>
          </cell>
          <cell r="EI144">
            <v>51</v>
          </cell>
          <cell r="EJ144">
            <v>37.254901960784316</v>
          </cell>
          <cell r="EL144">
            <v>16</v>
          </cell>
          <cell r="EM144">
            <v>44</v>
          </cell>
          <cell r="EN144">
            <v>36.363636363636367</v>
          </cell>
          <cell r="EP144">
            <v>7</v>
          </cell>
          <cell r="EQ144">
            <v>25</v>
          </cell>
          <cell r="ER144">
            <v>28</v>
          </cell>
          <cell r="ET144">
            <v>4</v>
          </cell>
          <cell r="EU144">
            <v>35</v>
          </cell>
          <cell r="EV144">
            <v>11.428571428571429</v>
          </cell>
          <cell r="EX144">
            <v>7</v>
          </cell>
          <cell r="EY144">
            <v>16</v>
          </cell>
          <cell r="EZ144">
            <v>43.75</v>
          </cell>
          <cell r="FC144">
            <v>48</v>
          </cell>
          <cell r="FF144">
            <v>5</v>
          </cell>
          <cell r="FG144">
            <v>99</v>
          </cell>
          <cell r="FH144">
            <v>5.0505050505050502</v>
          </cell>
        </row>
        <row r="145">
          <cell r="A145">
            <v>40056</v>
          </cell>
          <cell r="B145">
            <v>127</v>
          </cell>
          <cell r="C145">
            <v>900</v>
          </cell>
          <cell r="D145">
            <v>14.111111111111111</v>
          </cell>
          <cell r="I145">
            <v>8</v>
          </cell>
          <cell r="J145">
            <v>31</v>
          </cell>
          <cell r="K145">
            <v>25.806451612903224</v>
          </cell>
          <cell r="M145">
            <v>6</v>
          </cell>
          <cell r="N145">
            <v>49</v>
          </cell>
          <cell r="O145">
            <v>12.244897959183673</v>
          </cell>
          <cell r="Q145">
            <v>2</v>
          </cell>
          <cell r="R145">
            <v>55</v>
          </cell>
          <cell r="S145">
            <v>3.6363636363636362</v>
          </cell>
          <cell r="U145">
            <v>4</v>
          </cell>
          <cell r="V145">
            <v>39</v>
          </cell>
          <cell r="W145">
            <v>10.256410256410255</v>
          </cell>
          <cell r="Y145">
            <v>5</v>
          </cell>
          <cell r="Z145">
            <v>97</v>
          </cell>
          <cell r="AA145">
            <v>5.1546391752577314</v>
          </cell>
          <cell r="AC145">
            <v>11</v>
          </cell>
          <cell r="AD145">
            <v>51</v>
          </cell>
          <cell r="AE145">
            <v>21.568627450980394</v>
          </cell>
          <cell r="AG145">
            <v>5</v>
          </cell>
          <cell r="AH145">
            <v>36</v>
          </cell>
          <cell r="AI145">
            <v>13.888888888888889</v>
          </cell>
          <cell r="AK145">
            <v>11</v>
          </cell>
          <cell r="AL145">
            <v>48</v>
          </cell>
          <cell r="AM145">
            <v>22.916666666666664</v>
          </cell>
          <cell r="AO145">
            <v>1</v>
          </cell>
          <cell r="AP145">
            <v>60</v>
          </cell>
          <cell r="AQ145">
            <v>1.6666666666666667</v>
          </cell>
          <cell r="AS145">
            <v>4</v>
          </cell>
          <cell r="AT145">
            <v>32</v>
          </cell>
          <cell r="AU145">
            <v>12.5</v>
          </cell>
          <cell r="AW145">
            <v>28</v>
          </cell>
          <cell r="AX145">
            <v>117</v>
          </cell>
          <cell r="AY145">
            <v>23.931623931623932</v>
          </cell>
          <cell r="BA145">
            <v>23</v>
          </cell>
          <cell r="BB145">
            <v>74</v>
          </cell>
          <cell r="BC145">
            <v>31.081081081081081</v>
          </cell>
          <cell r="BE145">
            <v>11</v>
          </cell>
          <cell r="BF145">
            <v>45</v>
          </cell>
          <cell r="BG145">
            <v>24.444444444444443</v>
          </cell>
          <cell r="BI145">
            <v>2</v>
          </cell>
          <cell r="BJ145">
            <v>46</v>
          </cell>
          <cell r="BK145">
            <v>4.3478260869565215</v>
          </cell>
          <cell r="BM145">
            <v>3</v>
          </cell>
          <cell r="BN145">
            <v>25</v>
          </cell>
          <cell r="BO145">
            <v>12</v>
          </cell>
          <cell r="BQ145">
            <v>2</v>
          </cell>
          <cell r="BR145">
            <v>34</v>
          </cell>
          <cell r="BS145">
            <v>5.8823529411764701</v>
          </cell>
          <cell r="BU145">
            <v>1</v>
          </cell>
          <cell r="BV145">
            <v>16</v>
          </cell>
          <cell r="BW145">
            <v>6.25</v>
          </cell>
          <cell r="BZ145">
            <v>45</v>
          </cell>
          <cell r="CA145">
            <v>0</v>
          </cell>
          <cell r="CC145">
            <v>5</v>
          </cell>
          <cell r="CD145">
            <v>97</v>
          </cell>
          <cell r="CE145">
            <v>5.1546391752577314</v>
          </cell>
          <cell r="CG145">
            <v>39660</v>
          </cell>
          <cell r="CH145">
            <v>270</v>
          </cell>
          <cell r="CI145">
            <v>910</v>
          </cell>
          <cell r="CJ145">
            <v>29.670329670329672</v>
          </cell>
          <cell r="CL145">
            <v>18</v>
          </cell>
          <cell r="CM145">
            <v>31</v>
          </cell>
          <cell r="CN145">
            <v>58.064516129032256</v>
          </cell>
          <cell r="CP145">
            <v>7</v>
          </cell>
          <cell r="CQ145">
            <v>45</v>
          </cell>
          <cell r="CR145">
            <v>15.555555555555555</v>
          </cell>
          <cell r="CT145">
            <v>17</v>
          </cell>
          <cell r="CU145">
            <v>56</v>
          </cell>
          <cell r="CV145">
            <v>30.357142857142854</v>
          </cell>
          <cell r="CX145">
            <v>12</v>
          </cell>
          <cell r="CY145">
            <v>41</v>
          </cell>
          <cell r="CZ145">
            <v>29.26829268292683</v>
          </cell>
          <cell r="DB145">
            <v>5</v>
          </cell>
          <cell r="DC145">
            <v>99</v>
          </cell>
          <cell r="DD145">
            <v>5.0505050505050502</v>
          </cell>
          <cell r="DF145">
            <v>37</v>
          </cell>
          <cell r="DG145">
            <v>49</v>
          </cell>
          <cell r="DH145">
            <v>75.510204081632651</v>
          </cell>
          <cell r="DJ145">
            <v>8</v>
          </cell>
          <cell r="DK145">
            <v>37</v>
          </cell>
          <cell r="DL145">
            <v>21.621621621621621</v>
          </cell>
          <cell r="DN145">
            <v>26</v>
          </cell>
          <cell r="DO145">
            <v>48</v>
          </cell>
          <cell r="DP145">
            <v>54.166666666666671</v>
          </cell>
          <cell r="DR145">
            <v>6</v>
          </cell>
          <cell r="DS145">
            <v>58</v>
          </cell>
          <cell r="DT145">
            <v>10.344827586206897</v>
          </cell>
          <cell r="DV145">
            <v>11</v>
          </cell>
          <cell r="DW145">
            <v>32</v>
          </cell>
          <cell r="DX145">
            <v>34.375</v>
          </cell>
          <cell r="DZ145">
            <v>30</v>
          </cell>
          <cell r="EA145">
            <v>120</v>
          </cell>
          <cell r="EB145">
            <v>25</v>
          </cell>
          <cell r="ED145">
            <v>37</v>
          </cell>
          <cell r="EE145">
            <v>75</v>
          </cell>
          <cell r="EF145">
            <v>49.333333333333329</v>
          </cell>
          <cell r="EH145">
            <v>17</v>
          </cell>
          <cell r="EI145">
            <v>50</v>
          </cell>
          <cell r="EJ145">
            <v>34</v>
          </cell>
          <cell r="EL145">
            <v>18</v>
          </cell>
          <cell r="EM145">
            <v>45</v>
          </cell>
          <cell r="EN145">
            <v>40</v>
          </cell>
          <cell r="EP145">
            <v>8</v>
          </cell>
          <cell r="EQ145">
            <v>25</v>
          </cell>
          <cell r="ER145">
            <v>32</v>
          </cell>
          <cell r="ET145">
            <v>5</v>
          </cell>
          <cell r="EU145">
            <v>37</v>
          </cell>
          <cell r="EV145">
            <v>13.513513513513514</v>
          </cell>
          <cell r="EX145">
            <v>8</v>
          </cell>
          <cell r="EY145">
            <v>16</v>
          </cell>
          <cell r="EZ145">
            <v>50</v>
          </cell>
          <cell r="FC145">
            <v>46</v>
          </cell>
          <cell r="FF145">
            <v>5</v>
          </cell>
          <cell r="FG145">
            <v>99</v>
          </cell>
          <cell r="FH145">
            <v>5.0505050505050502</v>
          </cell>
        </row>
        <row r="146">
          <cell r="A146">
            <v>40086</v>
          </cell>
          <cell r="B146">
            <v>135</v>
          </cell>
          <cell r="C146">
            <v>892</v>
          </cell>
          <cell r="D146">
            <v>15.134529147982063</v>
          </cell>
          <cell r="I146">
            <v>9</v>
          </cell>
          <cell r="J146">
            <v>30</v>
          </cell>
          <cell r="K146">
            <v>30</v>
          </cell>
          <cell r="M146">
            <v>5</v>
          </cell>
          <cell r="N146">
            <v>48</v>
          </cell>
          <cell r="O146">
            <v>10.416666666666668</v>
          </cell>
          <cell r="Q146">
            <v>2</v>
          </cell>
          <cell r="R146">
            <v>55</v>
          </cell>
          <cell r="S146">
            <v>3.6363636363636362</v>
          </cell>
          <cell r="U146">
            <v>5</v>
          </cell>
          <cell r="V146">
            <v>40</v>
          </cell>
          <cell r="W146">
            <v>12.5</v>
          </cell>
          <cell r="Y146">
            <v>6</v>
          </cell>
          <cell r="Z146">
            <v>97</v>
          </cell>
          <cell r="AA146">
            <v>6.1855670103092786</v>
          </cell>
          <cell r="AC146">
            <v>10</v>
          </cell>
          <cell r="AD146">
            <v>54</v>
          </cell>
          <cell r="AE146">
            <v>18.518518518518519</v>
          </cell>
          <cell r="AG146">
            <v>5</v>
          </cell>
          <cell r="AH146">
            <v>36</v>
          </cell>
          <cell r="AI146">
            <v>13.888888888888889</v>
          </cell>
          <cell r="AK146">
            <v>12</v>
          </cell>
          <cell r="AL146">
            <v>48</v>
          </cell>
          <cell r="AM146">
            <v>25</v>
          </cell>
          <cell r="AO146">
            <v>1</v>
          </cell>
          <cell r="AP146">
            <v>60</v>
          </cell>
          <cell r="AQ146">
            <v>1.6666666666666667</v>
          </cell>
          <cell r="AS146">
            <v>3</v>
          </cell>
          <cell r="AT146">
            <v>31</v>
          </cell>
          <cell r="AU146">
            <v>9.67741935483871</v>
          </cell>
          <cell r="AW146">
            <v>30</v>
          </cell>
          <cell r="AX146">
            <v>112</v>
          </cell>
          <cell r="AY146">
            <v>26.785714285714285</v>
          </cell>
          <cell r="BA146">
            <v>25</v>
          </cell>
          <cell r="BB146">
            <v>71</v>
          </cell>
          <cell r="BC146">
            <v>35.2112676056338</v>
          </cell>
          <cell r="BE146">
            <v>13</v>
          </cell>
          <cell r="BF146">
            <v>45</v>
          </cell>
          <cell r="BG146">
            <v>28.888888888888886</v>
          </cell>
          <cell r="BI146">
            <v>3</v>
          </cell>
          <cell r="BJ146">
            <v>45</v>
          </cell>
          <cell r="BK146">
            <v>6.666666666666667</v>
          </cell>
          <cell r="BM146">
            <v>3</v>
          </cell>
          <cell r="BN146">
            <v>25</v>
          </cell>
          <cell r="BO146">
            <v>12</v>
          </cell>
          <cell r="BQ146">
            <v>2</v>
          </cell>
          <cell r="BR146">
            <v>34</v>
          </cell>
          <cell r="BS146">
            <v>5.8823529411764701</v>
          </cell>
          <cell r="BU146">
            <v>1</v>
          </cell>
          <cell r="BV146">
            <v>16</v>
          </cell>
          <cell r="BW146">
            <v>6.25</v>
          </cell>
          <cell r="BZ146">
            <v>45</v>
          </cell>
          <cell r="CA146">
            <v>0</v>
          </cell>
          <cell r="CC146">
            <v>6</v>
          </cell>
          <cell r="CD146">
            <v>97</v>
          </cell>
          <cell r="CE146">
            <v>6.1855670103092786</v>
          </cell>
          <cell r="CG146">
            <v>39691</v>
          </cell>
          <cell r="CH146">
            <v>289</v>
          </cell>
          <cell r="CI146">
            <v>900</v>
          </cell>
          <cell r="CJ146">
            <v>32.111111111111107</v>
          </cell>
          <cell r="CL146">
            <v>19</v>
          </cell>
          <cell r="CM146">
            <v>31</v>
          </cell>
          <cell r="CN146">
            <v>61.29032258064516</v>
          </cell>
          <cell r="CP146">
            <v>9</v>
          </cell>
          <cell r="CQ146">
            <v>49</v>
          </cell>
          <cell r="CR146">
            <v>18.367346938775512</v>
          </cell>
          <cell r="CT146">
            <v>18</v>
          </cell>
          <cell r="CU146">
            <v>55</v>
          </cell>
          <cell r="CV146">
            <v>32.727272727272727</v>
          </cell>
          <cell r="CX146">
            <v>11</v>
          </cell>
          <cell r="CY146">
            <v>39</v>
          </cell>
          <cell r="CZ146">
            <v>28.205128205128204</v>
          </cell>
          <cell r="DB146">
            <v>7</v>
          </cell>
          <cell r="DC146">
            <v>97</v>
          </cell>
          <cell r="DD146">
            <v>7.216494845360824</v>
          </cell>
          <cell r="DF146">
            <v>39</v>
          </cell>
          <cell r="DG146">
            <v>51</v>
          </cell>
          <cell r="DH146">
            <v>76.470588235294116</v>
          </cell>
          <cell r="DJ146">
            <v>9</v>
          </cell>
          <cell r="DK146">
            <v>36</v>
          </cell>
          <cell r="DL146">
            <v>25</v>
          </cell>
          <cell r="DN146">
            <v>26</v>
          </cell>
          <cell r="DO146">
            <v>48</v>
          </cell>
          <cell r="DP146">
            <v>54.166666666666671</v>
          </cell>
          <cell r="DR146">
            <v>7</v>
          </cell>
          <cell r="DS146">
            <v>60</v>
          </cell>
          <cell r="DT146">
            <v>11.666666666666668</v>
          </cell>
          <cell r="DV146">
            <v>11</v>
          </cell>
          <cell r="DW146">
            <v>32</v>
          </cell>
          <cell r="DX146">
            <v>34.375</v>
          </cell>
          <cell r="DZ146">
            <v>33</v>
          </cell>
          <cell r="EA146">
            <v>117</v>
          </cell>
          <cell r="EB146">
            <v>28.205128205128204</v>
          </cell>
          <cell r="ED146">
            <v>42</v>
          </cell>
          <cell r="EE146">
            <v>74</v>
          </cell>
          <cell r="EF146">
            <v>56.756756756756758</v>
          </cell>
          <cell r="EH146">
            <v>18</v>
          </cell>
          <cell r="EI146">
            <v>45</v>
          </cell>
          <cell r="EJ146">
            <v>40</v>
          </cell>
          <cell r="EL146">
            <v>19</v>
          </cell>
          <cell r="EM146">
            <v>46</v>
          </cell>
          <cell r="EN146">
            <v>41.304347826086953</v>
          </cell>
          <cell r="EP146">
            <v>8</v>
          </cell>
          <cell r="EQ146">
            <v>25</v>
          </cell>
          <cell r="ER146">
            <v>32</v>
          </cell>
          <cell r="ET146">
            <v>6</v>
          </cell>
          <cell r="EU146">
            <v>34</v>
          </cell>
          <cell r="EV146">
            <v>17.647058823529409</v>
          </cell>
          <cell r="EX146">
            <v>7</v>
          </cell>
          <cell r="EY146">
            <v>16</v>
          </cell>
          <cell r="EZ146">
            <v>43.75</v>
          </cell>
          <cell r="FC146">
            <v>45</v>
          </cell>
          <cell r="FF146">
            <v>7</v>
          </cell>
          <cell r="FG146">
            <v>97</v>
          </cell>
          <cell r="FH146">
            <v>7.216494845360824</v>
          </cell>
        </row>
        <row r="147">
          <cell r="A147">
            <v>40117</v>
          </cell>
          <cell r="B147">
            <v>133</v>
          </cell>
          <cell r="C147">
            <v>892</v>
          </cell>
          <cell r="D147">
            <v>14.91031390134529</v>
          </cell>
          <cell r="I147">
            <v>9</v>
          </cell>
          <cell r="J147">
            <v>30</v>
          </cell>
          <cell r="K147">
            <v>30</v>
          </cell>
          <cell r="M147">
            <v>5</v>
          </cell>
          <cell r="N147">
            <v>49</v>
          </cell>
          <cell r="O147">
            <v>10.204081632653061</v>
          </cell>
          <cell r="Q147">
            <v>2</v>
          </cell>
          <cell r="R147">
            <v>56</v>
          </cell>
          <cell r="S147">
            <v>3.5714285714285712</v>
          </cell>
          <cell r="U147">
            <v>5</v>
          </cell>
          <cell r="V147">
            <v>40</v>
          </cell>
          <cell r="W147">
            <v>12.5</v>
          </cell>
          <cell r="Y147">
            <v>4</v>
          </cell>
          <cell r="Z147">
            <v>95</v>
          </cell>
          <cell r="AA147">
            <v>4.2105263157894735</v>
          </cell>
          <cell r="AC147">
            <v>10</v>
          </cell>
          <cell r="AD147">
            <v>55</v>
          </cell>
          <cell r="AE147">
            <v>18.181818181818183</v>
          </cell>
          <cell r="AG147">
            <v>5</v>
          </cell>
          <cell r="AH147">
            <v>35</v>
          </cell>
          <cell r="AI147">
            <v>14.285714285714285</v>
          </cell>
          <cell r="AK147">
            <v>12</v>
          </cell>
          <cell r="AL147">
            <v>48</v>
          </cell>
          <cell r="AM147">
            <v>25</v>
          </cell>
          <cell r="AO147">
            <v>1</v>
          </cell>
          <cell r="AP147">
            <v>60</v>
          </cell>
          <cell r="AQ147">
            <v>1.6666666666666667</v>
          </cell>
          <cell r="AS147">
            <v>3</v>
          </cell>
          <cell r="AT147">
            <v>31</v>
          </cell>
          <cell r="AU147">
            <v>9.67741935483871</v>
          </cell>
          <cell r="AW147">
            <v>30</v>
          </cell>
          <cell r="AX147">
            <v>111</v>
          </cell>
          <cell r="AY147">
            <v>27.027027027027028</v>
          </cell>
          <cell r="BA147">
            <v>24</v>
          </cell>
          <cell r="BB147">
            <v>72</v>
          </cell>
          <cell r="BC147">
            <v>33.333333333333329</v>
          </cell>
          <cell r="BE147">
            <v>13</v>
          </cell>
          <cell r="BF147">
            <v>46</v>
          </cell>
          <cell r="BG147">
            <v>28.260869565217391</v>
          </cell>
          <cell r="BI147">
            <v>3</v>
          </cell>
          <cell r="BJ147">
            <v>45</v>
          </cell>
          <cell r="BK147">
            <v>6.666666666666667</v>
          </cell>
          <cell r="BM147">
            <v>3</v>
          </cell>
          <cell r="BN147">
            <v>25</v>
          </cell>
          <cell r="BO147">
            <v>12</v>
          </cell>
          <cell r="BQ147">
            <v>2</v>
          </cell>
          <cell r="BR147">
            <v>34</v>
          </cell>
          <cell r="BS147">
            <v>5.8823529411764701</v>
          </cell>
          <cell r="BU147">
            <v>2</v>
          </cell>
          <cell r="BV147">
            <v>16</v>
          </cell>
          <cell r="BW147">
            <v>12.5</v>
          </cell>
          <cell r="BZ147">
            <v>44</v>
          </cell>
          <cell r="CA147">
            <v>0</v>
          </cell>
          <cell r="CC147">
            <v>4</v>
          </cell>
          <cell r="CD147">
            <v>95</v>
          </cell>
          <cell r="CE147">
            <v>4.2105263157894735</v>
          </cell>
          <cell r="CG147">
            <v>39721</v>
          </cell>
          <cell r="CH147">
            <v>390</v>
          </cell>
          <cell r="CI147">
            <v>892</v>
          </cell>
          <cell r="CJ147">
            <v>43.721973094170409</v>
          </cell>
          <cell r="CL147">
            <v>23</v>
          </cell>
          <cell r="CM147">
            <v>30</v>
          </cell>
          <cell r="CN147">
            <v>76.666666666666657</v>
          </cell>
          <cell r="CP147">
            <v>11</v>
          </cell>
          <cell r="CQ147">
            <v>48</v>
          </cell>
          <cell r="CR147">
            <v>22.916666666666664</v>
          </cell>
          <cell r="CT147">
            <v>23</v>
          </cell>
          <cell r="CU147">
            <v>55</v>
          </cell>
          <cell r="CV147">
            <v>41.81818181818182</v>
          </cell>
          <cell r="CX147">
            <v>19</v>
          </cell>
          <cell r="CY147">
            <v>40</v>
          </cell>
          <cell r="CZ147">
            <v>47.5</v>
          </cell>
          <cell r="DB147">
            <v>19</v>
          </cell>
          <cell r="DC147">
            <v>97</v>
          </cell>
          <cell r="DD147">
            <v>19.587628865979383</v>
          </cell>
          <cell r="DF147">
            <v>46</v>
          </cell>
          <cell r="DG147">
            <v>54</v>
          </cell>
          <cell r="DH147">
            <v>85.18518518518519</v>
          </cell>
          <cell r="DJ147">
            <v>12</v>
          </cell>
          <cell r="DK147">
            <v>36</v>
          </cell>
          <cell r="DL147">
            <v>33.333333333333329</v>
          </cell>
          <cell r="DN147">
            <v>33</v>
          </cell>
          <cell r="DO147">
            <v>48</v>
          </cell>
          <cell r="DP147">
            <v>68.75</v>
          </cell>
          <cell r="DR147">
            <v>11</v>
          </cell>
          <cell r="DS147">
            <v>60</v>
          </cell>
          <cell r="DT147">
            <v>18.333333333333336</v>
          </cell>
          <cell r="DV147">
            <v>18</v>
          </cell>
          <cell r="DW147">
            <v>31</v>
          </cell>
          <cell r="DX147">
            <v>58.064516129032256</v>
          </cell>
          <cell r="DZ147">
            <v>43</v>
          </cell>
          <cell r="EA147">
            <v>112</v>
          </cell>
          <cell r="EB147">
            <v>38.392857142857146</v>
          </cell>
          <cell r="ED147">
            <v>48</v>
          </cell>
          <cell r="EE147">
            <v>71</v>
          </cell>
          <cell r="EF147">
            <v>67.605633802816897</v>
          </cell>
          <cell r="EH147">
            <v>26</v>
          </cell>
          <cell r="EI147">
            <v>45</v>
          </cell>
          <cell r="EJ147">
            <v>57.777777777777779</v>
          </cell>
          <cell r="EL147">
            <v>24</v>
          </cell>
          <cell r="EM147">
            <v>45</v>
          </cell>
          <cell r="EN147">
            <v>53.333333333333329</v>
          </cell>
          <cell r="EP147">
            <v>11</v>
          </cell>
          <cell r="EQ147">
            <v>25</v>
          </cell>
          <cell r="ER147">
            <v>44</v>
          </cell>
          <cell r="ET147">
            <v>11</v>
          </cell>
          <cell r="EU147">
            <v>34</v>
          </cell>
          <cell r="EV147">
            <v>32.352941176470587</v>
          </cell>
          <cell r="EX147">
            <v>8</v>
          </cell>
          <cell r="EY147">
            <v>16</v>
          </cell>
          <cell r="EZ147">
            <v>50</v>
          </cell>
          <cell r="FB147">
            <v>4</v>
          </cell>
          <cell r="FC147">
            <v>45</v>
          </cell>
          <cell r="FD147">
            <v>8.8888888888888893</v>
          </cell>
          <cell r="FF147">
            <v>19</v>
          </cell>
          <cell r="FG147">
            <v>97</v>
          </cell>
          <cell r="FH147">
            <v>19.587628865979383</v>
          </cell>
        </row>
        <row r="148">
          <cell r="A148">
            <v>40147</v>
          </cell>
          <cell r="B148">
            <v>129</v>
          </cell>
          <cell r="C148">
            <v>886</v>
          </cell>
          <cell r="D148">
            <v>14.559819413092551</v>
          </cell>
          <cell r="I148">
            <v>8</v>
          </cell>
          <cell r="J148">
            <v>30</v>
          </cell>
          <cell r="K148">
            <v>26.666666666666668</v>
          </cell>
          <cell r="M148">
            <v>5</v>
          </cell>
          <cell r="N148">
            <v>49</v>
          </cell>
          <cell r="O148">
            <v>10.204081632653061</v>
          </cell>
          <cell r="Q148">
            <v>1</v>
          </cell>
          <cell r="R148">
            <v>55</v>
          </cell>
          <cell r="S148">
            <v>1.8181818181818181</v>
          </cell>
          <cell r="U148">
            <v>5</v>
          </cell>
          <cell r="V148">
            <v>40</v>
          </cell>
          <cell r="W148">
            <v>12.5</v>
          </cell>
          <cell r="Y148">
            <v>5</v>
          </cell>
          <cell r="Z148">
            <v>94</v>
          </cell>
          <cell r="AA148">
            <v>5.3191489361702127</v>
          </cell>
          <cell r="AC148">
            <v>9</v>
          </cell>
          <cell r="AD148">
            <v>55</v>
          </cell>
          <cell r="AE148">
            <v>16.363636363636363</v>
          </cell>
          <cell r="AG148">
            <v>5</v>
          </cell>
          <cell r="AH148">
            <v>35</v>
          </cell>
          <cell r="AI148">
            <v>14.285714285714285</v>
          </cell>
          <cell r="AK148">
            <v>10</v>
          </cell>
          <cell r="AL148">
            <v>46</v>
          </cell>
          <cell r="AM148">
            <v>21.739130434782609</v>
          </cell>
          <cell r="AO148">
            <v>1</v>
          </cell>
          <cell r="AP148">
            <v>60</v>
          </cell>
          <cell r="AQ148">
            <v>1.6666666666666667</v>
          </cell>
          <cell r="AS148">
            <v>3</v>
          </cell>
          <cell r="AT148">
            <v>31</v>
          </cell>
          <cell r="AU148">
            <v>9.67741935483871</v>
          </cell>
          <cell r="AW148">
            <v>29</v>
          </cell>
          <cell r="AX148">
            <v>110</v>
          </cell>
          <cell r="AY148">
            <v>26.36363636363636</v>
          </cell>
          <cell r="BA148">
            <v>25</v>
          </cell>
          <cell r="BB148">
            <v>72</v>
          </cell>
          <cell r="BC148">
            <v>34.722222222222221</v>
          </cell>
          <cell r="BE148">
            <v>14</v>
          </cell>
          <cell r="BF148">
            <v>46</v>
          </cell>
          <cell r="BG148">
            <v>30.434782608695656</v>
          </cell>
          <cell r="BI148">
            <v>2</v>
          </cell>
          <cell r="BJ148">
            <v>45</v>
          </cell>
          <cell r="BK148">
            <v>4.4444444444444446</v>
          </cell>
          <cell r="BM148">
            <v>3</v>
          </cell>
          <cell r="BN148">
            <v>25</v>
          </cell>
          <cell r="BO148">
            <v>12</v>
          </cell>
          <cell r="BQ148">
            <v>2</v>
          </cell>
          <cell r="BR148">
            <v>34</v>
          </cell>
          <cell r="BS148">
            <v>5.8823529411764701</v>
          </cell>
          <cell r="BU148">
            <v>2</v>
          </cell>
          <cell r="BV148">
            <v>15</v>
          </cell>
          <cell r="BW148">
            <v>13.333333333333334</v>
          </cell>
          <cell r="BZ148">
            <v>44</v>
          </cell>
          <cell r="CA148">
            <v>0</v>
          </cell>
          <cell r="CC148">
            <v>5</v>
          </cell>
          <cell r="CD148">
            <v>94</v>
          </cell>
          <cell r="CE148">
            <v>5.3191489361702127</v>
          </cell>
          <cell r="CG148">
            <v>39752</v>
          </cell>
          <cell r="CH148">
            <v>691</v>
          </cell>
          <cell r="CI148">
            <v>892</v>
          </cell>
          <cell r="CJ148">
            <v>77.466367713004473</v>
          </cell>
          <cell r="CL148">
            <v>30</v>
          </cell>
          <cell r="CM148">
            <v>30</v>
          </cell>
          <cell r="CN148">
            <v>100</v>
          </cell>
          <cell r="CP148">
            <v>29</v>
          </cell>
          <cell r="CQ148">
            <v>49</v>
          </cell>
          <cell r="CR148">
            <v>59.183673469387749</v>
          </cell>
          <cell r="CT148">
            <v>43</v>
          </cell>
          <cell r="CU148">
            <v>56</v>
          </cell>
          <cell r="CV148">
            <v>76.785714285714292</v>
          </cell>
          <cell r="CX148">
            <v>31</v>
          </cell>
          <cell r="CY148">
            <v>40</v>
          </cell>
          <cell r="CZ148">
            <v>77.5</v>
          </cell>
          <cell r="DB148">
            <v>70</v>
          </cell>
          <cell r="DC148">
            <v>95</v>
          </cell>
          <cell r="DD148">
            <v>73.684210526315795</v>
          </cell>
          <cell r="DF148">
            <v>50</v>
          </cell>
          <cell r="DG148">
            <v>55</v>
          </cell>
          <cell r="DH148">
            <v>90.909090909090907</v>
          </cell>
          <cell r="DJ148">
            <v>24</v>
          </cell>
          <cell r="DK148">
            <v>35</v>
          </cell>
          <cell r="DL148">
            <v>68.571428571428569</v>
          </cell>
          <cell r="DN148">
            <v>43</v>
          </cell>
          <cell r="DO148">
            <v>48</v>
          </cell>
          <cell r="DP148">
            <v>89.583333333333343</v>
          </cell>
          <cell r="DR148">
            <v>32</v>
          </cell>
          <cell r="DS148">
            <v>60</v>
          </cell>
          <cell r="DT148">
            <v>53.333333333333329</v>
          </cell>
          <cell r="DV148">
            <v>29</v>
          </cell>
          <cell r="DW148">
            <v>31</v>
          </cell>
          <cell r="DX148">
            <v>93.548387096774192</v>
          </cell>
          <cell r="DZ148">
            <v>78</v>
          </cell>
          <cell r="EA148">
            <v>111</v>
          </cell>
          <cell r="EB148">
            <v>70.270270270270274</v>
          </cell>
          <cell r="ED148">
            <v>67</v>
          </cell>
          <cell r="EE148">
            <v>72</v>
          </cell>
          <cell r="EF148">
            <v>93.055555555555557</v>
          </cell>
          <cell r="EH148">
            <v>44</v>
          </cell>
          <cell r="EI148">
            <v>46</v>
          </cell>
          <cell r="EJ148">
            <v>95.652173913043484</v>
          </cell>
          <cell r="EL148">
            <v>40</v>
          </cell>
          <cell r="EM148">
            <v>45</v>
          </cell>
          <cell r="EN148">
            <v>88.888888888888886</v>
          </cell>
          <cell r="EP148">
            <v>22</v>
          </cell>
          <cell r="EQ148">
            <v>25</v>
          </cell>
          <cell r="ER148">
            <v>88</v>
          </cell>
          <cell r="ET148">
            <v>24</v>
          </cell>
          <cell r="EU148">
            <v>34</v>
          </cell>
          <cell r="EV148">
            <v>70.588235294117638</v>
          </cell>
          <cell r="EX148">
            <v>14</v>
          </cell>
          <cell r="EY148">
            <v>16</v>
          </cell>
          <cell r="EZ148">
            <v>87.5</v>
          </cell>
          <cell r="FB148">
            <v>21</v>
          </cell>
          <cell r="FC148">
            <v>44</v>
          </cell>
          <cell r="FD148">
            <v>47.727272727272727</v>
          </cell>
          <cell r="FF148">
            <v>70</v>
          </cell>
          <cell r="FG148">
            <v>95</v>
          </cell>
          <cell r="FH148">
            <v>73.68421052631578</v>
          </cell>
        </row>
        <row r="149">
          <cell r="A149">
            <v>40178</v>
          </cell>
          <cell r="B149">
            <v>111</v>
          </cell>
          <cell r="C149">
            <v>876</v>
          </cell>
          <cell r="D149">
            <v>12.671232876712329</v>
          </cell>
          <cell r="I149">
            <v>8</v>
          </cell>
          <cell r="J149">
            <v>29</v>
          </cell>
          <cell r="K149">
            <v>27.586206896551722</v>
          </cell>
          <cell r="M149">
            <v>6</v>
          </cell>
          <cell r="N149">
            <v>48</v>
          </cell>
          <cell r="O149">
            <v>12.5</v>
          </cell>
          <cell r="R149">
            <v>52</v>
          </cell>
          <cell r="S149">
            <v>0</v>
          </cell>
          <cell r="U149">
            <v>4</v>
          </cell>
          <cell r="V149">
            <v>39</v>
          </cell>
          <cell r="W149">
            <v>10.256410256410255</v>
          </cell>
          <cell r="Y149">
            <v>5</v>
          </cell>
          <cell r="Z149">
            <v>94</v>
          </cell>
          <cell r="AA149">
            <v>5.3191489361702127</v>
          </cell>
          <cell r="AC149">
            <v>3</v>
          </cell>
          <cell r="AD149">
            <v>53</v>
          </cell>
          <cell r="AE149">
            <v>5.6603773584905666</v>
          </cell>
          <cell r="AG149">
            <v>4</v>
          </cell>
          <cell r="AH149">
            <v>34</v>
          </cell>
          <cell r="AI149">
            <v>11.76470588235294</v>
          </cell>
          <cell r="AK149">
            <v>8</v>
          </cell>
          <cell r="AL149">
            <v>46</v>
          </cell>
          <cell r="AM149">
            <v>17.391304347826086</v>
          </cell>
          <cell r="AP149">
            <v>60</v>
          </cell>
          <cell r="AQ149">
            <v>0</v>
          </cell>
          <cell r="AS149">
            <v>3</v>
          </cell>
          <cell r="AT149">
            <v>32</v>
          </cell>
          <cell r="AU149">
            <v>9.375</v>
          </cell>
          <cell r="AW149">
            <v>27</v>
          </cell>
          <cell r="AX149">
            <v>109</v>
          </cell>
          <cell r="AY149">
            <v>24.770642201834864</v>
          </cell>
          <cell r="BA149">
            <v>22</v>
          </cell>
          <cell r="BB149">
            <v>71</v>
          </cell>
          <cell r="BC149">
            <v>30.985915492957744</v>
          </cell>
          <cell r="BE149">
            <v>13</v>
          </cell>
          <cell r="BF149">
            <v>46</v>
          </cell>
          <cell r="BG149">
            <v>28.260869565217391</v>
          </cell>
          <cell r="BI149">
            <v>1</v>
          </cell>
          <cell r="BJ149">
            <v>45</v>
          </cell>
          <cell r="BK149">
            <v>2.2222222222222223</v>
          </cell>
          <cell r="BM149">
            <v>3</v>
          </cell>
          <cell r="BN149">
            <v>25</v>
          </cell>
          <cell r="BO149">
            <v>12</v>
          </cell>
          <cell r="BQ149">
            <v>1</v>
          </cell>
          <cell r="BR149">
            <v>33</v>
          </cell>
          <cell r="BS149">
            <v>3.0303030303030303</v>
          </cell>
          <cell r="BU149">
            <v>3</v>
          </cell>
          <cell r="BV149">
            <v>15</v>
          </cell>
          <cell r="BW149">
            <v>20</v>
          </cell>
          <cell r="BZ149">
            <v>45</v>
          </cell>
          <cell r="CA149">
            <v>0</v>
          </cell>
          <cell r="CC149">
            <v>5</v>
          </cell>
          <cell r="CD149">
            <v>94</v>
          </cell>
          <cell r="CE149">
            <v>5.3191489361702127</v>
          </cell>
          <cell r="CG149">
            <v>39782</v>
          </cell>
          <cell r="CH149">
            <v>772</v>
          </cell>
          <cell r="CI149">
            <v>886</v>
          </cell>
          <cell r="CJ149">
            <v>87.133182844243791</v>
          </cell>
          <cell r="CL149">
            <v>30</v>
          </cell>
          <cell r="CM149">
            <v>30</v>
          </cell>
          <cell r="CN149">
            <v>100</v>
          </cell>
          <cell r="CP149">
            <v>37</v>
          </cell>
          <cell r="CQ149">
            <v>49</v>
          </cell>
          <cell r="CR149">
            <v>75.510204081632651</v>
          </cell>
          <cell r="CT149">
            <v>46</v>
          </cell>
          <cell r="CU149">
            <v>55</v>
          </cell>
          <cell r="CV149">
            <v>83.63636363636364</v>
          </cell>
          <cell r="CX149">
            <v>36</v>
          </cell>
          <cell r="CY149">
            <v>40</v>
          </cell>
          <cell r="CZ149">
            <v>90</v>
          </cell>
          <cell r="DB149">
            <v>82</v>
          </cell>
          <cell r="DC149">
            <v>94</v>
          </cell>
          <cell r="DD149">
            <v>87.234042553191486</v>
          </cell>
          <cell r="DF149">
            <v>52</v>
          </cell>
          <cell r="DG149">
            <v>55</v>
          </cell>
          <cell r="DH149">
            <v>94.545454545454547</v>
          </cell>
          <cell r="DJ149">
            <v>28</v>
          </cell>
          <cell r="DK149">
            <v>35</v>
          </cell>
          <cell r="DL149">
            <v>80</v>
          </cell>
          <cell r="DN149">
            <v>44</v>
          </cell>
          <cell r="DO149">
            <v>46</v>
          </cell>
          <cell r="DP149">
            <v>95.652173913043484</v>
          </cell>
          <cell r="DR149">
            <v>49</v>
          </cell>
          <cell r="DS149">
            <v>60</v>
          </cell>
          <cell r="DT149">
            <v>81.666666666666657</v>
          </cell>
          <cell r="DV149">
            <v>30</v>
          </cell>
          <cell r="DW149">
            <v>31</v>
          </cell>
          <cell r="DX149">
            <v>96.774193548387103</v>
          </cell>
          <cell r="DZ149">
            <v>89</v>
          </cell>
          <cell r="EA149">
            <v>110</v>
          </cell>
          <cell r="EB149">
            <v>80.909090909090907</v>
          </cell>
          <cell r="ED149">
            <v>71</v>
          </cell>
          <cell r="EE149">
            <v>72</v>
          </cell>
          <cell r="EF149">
            <v>98.611111111111114</v>
          </cell>
          <cell r="EH149">
            <v>45</v>
          </cell>
          <cell r="EI149">
            <v>46</v>
          </cell>
          <cell r="EJ149">
            <v>97.826086956521735</v>
          </cell>
          <cell r="EL149">
            <v>43</v>
          </cell>
          <cell r="EM149">
            <v>45</v>
          </cell>
          <cell r="EN149">
            <v>95.555555555555557</v>
          </cell>
          <cell r="EP149">
            <v>22</v>
          </cell>
          <cell r="EQ149">
            <v>25</v>
          </cell>
          <cell r="ER149">
            <v>88</v>
          </cell>
          <cell r="ET149">
            <v>25</v>
          </cell>
          <cell r="EU149">
            <v>34</v>
          </cell>
          <cell r="EV149">
            <v>73.529411764705884</v>
          </cell>
          <cell r="EX149">
            <v>14</v>
          </cell>
          <cell r="EY149">
            <v>15</v>
          </cell>
          <cell r="EZ149">
            <v>93.333333333333343</v>
          </cell>
          <cell r="FB149">
            <v>29</v>
          </cell>
          <cell r="FC149">
            <v>44</v>
          </cell>
          <cell r="FD149">
            <v>65.909090909090907</v>
          </cell>
          <cell r="FF149">
            <v>82</v>
          </cell>
          <cell r="FG149">
            <v>94</v>
          </cell>
          <cell r="FH149">
            <v>87.2340425531915</v>
          </cell>
        </row>
        <row r="150">
          <cell r="A150">
            <v>40209</v>
          </cell>
          <cell r="B150">
            <v>104</v>
          </cell>
          <cell r="C150">
            <v>859</v>
          </cell>
          <cell r="D150">
            <v>12.107101280558789</v>
          </cell>
          <cell r="I150">
            <v>8</v>
          </cell>
          <cell r="J150">
            <v>29</v>
          </cell>
          <cell r="K150">
            <v>27.586206896551722</v>
          </cell>
          <cell r="M150">
            <v>6</v>
          </cell>
          <cell r="N150">
            <v>48</v>
          </cell>
          <cell r="O150">
            <v>12.5</v>
          </cell>
          <cell r="Q150">
            <v>1</v>
          </cell>
          <cell r="R150">
            <v>52</v>
          </cell>
          <cell r="S150">
            <v>1.9230769230769231</v>
          </cell>
          <cell r="U150">
            <v>4</v>
          </cell>
          <cell r="V150">
            <v>39</v>
          </cell>
          <cell r="W150">
            <v>10.256410256410255</v>
          </cell>
          <cell r="Y150">
            <v>5</v>
          </cell>
          <cell r="Z150">
            <v>94</v>
          </cell>
          <cell r="AA150">
            <v>5.3191489361702127</v>
          </cell>
          <cell r="AC150">
            <v>4</v>
          </cell>
          <cell r="AD150">
            <v>50</v>
          </cell>
          <cell r="AE150">
            <v>8</v>
          </cell>
          <cell r="AG150">
            <v>2</v>
          </cell>
          <cell r="AH150">
            <v>32</v>
          </cell>
          <cell r="AI150">
            <v>6.25</v>
          </cell>
          <cell r="AK150">
            <v>8</v>
          </cell>
          <cell r="AL150">
            <v>46</v>
          </cell>
          <cell r="AM150">
            <v>17.391304347826086</v>
          </cell>
          <cell r="AO150">
            <v>1</v>
          </cell>
          <cell r="AP150">
            <v>62</v>
          </cell>
          <cell r="AQ150">
            <v>1.6129032258064515</v>
          </cell>
          <cell r="AS150">
            <v>3</v>
          </cell>
          <cell r="AT150">
            <v>31</v>
          </cell>
          <cell r="AU150">
            <v>9.67741935483871</v>
          </cell>
          <cell r="AW150">
            <v>20</v>
          </cell>
          <cell r="AX150">
            <v>100</v>
          </cell>
          <cell r="AY150">
            <v>20</v>
          </cell>
          <cell r="BA150">
            <v>23</v>
          </cell>
          <cell r="BB150">
            <v>71</v>
          </cell>
          <cell r="BC150">
            <v>32.394366197183103</v>
          </cell>
          <cell r="BE150">
            <v>12</v>
          </cell>
          <cell r="BF150">
            <v>46</v>
          </cell>
          <cell r="BG150">
            <v>26.086956521739129</v>
          </cell>
          <cell r="BI150">
            <v>1</v>
          </cell>
          <cell r="BJ150">
            <v>42</v>
          </cell>
          <cell r="BK150">
            <v>2.3809523809523809</v>
          </cell>
          <cell r="BM150">
            <v>3</v>
          </cell>
          <cell r="BN150">
            <v>25</v>
          </cell>
          <cell r="BO150">
            <v>12</v>
          </cell>
          <cell r="BQ150">
            <v>1</v>
          </cell>
          <cell r="BR150">
            <v>32</v>
          </cell>
          <cell r="BS150">
            <v>3.125</v>
          </cell>
          <cell r="BU150">
            <v>2</v>
          </cell>
          <cell r="BV150">
            <v>15</v>
          </cell>
          <cell r="BW150">
            <v>13.333333333333334</v>
          </cell>
          <cell r="BZ150">
            <v>45</v>
          </cell>
          <cell r="CA150">
            <v>0</v>
          </cell>
          <cell r="CC150">
            <v>5</v>
          </cell>
          <cell r="CD150">
            <v>94</v>
          </cell>
          <cell r="CE150">
            <v>5.3191489361702127</v>
          </cell>
          <cell r="CG150">
            <v>39813</v>
          </cell>
          <cell r="CH150">
            <v>758</v>
          </cell>
          <cell r="CI150">
            <v>876</v>
          </cell>
          <cell r="CJ150">
            <v>86.529680365296812</v>
          </cell>
          <cell r="CL150">
            <v>29</v>
          </cell>
          <cell r="CM150">
            <v>29</v>
          </cell>
          <cell r="CN150">
            <v>100</v>
          </cell>
          <cell r="CP150">
            <v>37</v>
          </cell>
          <cell r="CQ150">
            <v>48</v>
          </cell>
          <cell r="CR150">
            <v>77.083333333333343</v>
          </cell>
          <cell r="CT150">
            <v>46</v>
          </cell>
          <cell r="CU150">
            <v>52</v>
          </cell>
          <cell r="CV150">
            <v>88.461538461538453</v>
          </cell>
          <cell r="CX150">
            <v>37</v>
          </cell>
          <cell r="CY150">
            <v>39</v>
          </cell>
          <cell r="CZ150">
            <v>94.871794871794862</v>
          </cell>
          <cell r="DB150">
            <v>80</v>
          </cell>
          <cell r="DC150">
            <v>94</v>
          </cell>
          <cell r="DD150">
            <v>85.106382978723403</v>
          </cell>
          <cell r="DF150">
            <v>47</v>
          </cell>
          <cell r="DG150">
            <v>53</v>
          </cell>
          <cell r="DH150">
            <v>88.679245283018872</v>
          </cell>
          <cell r="DJ150">
            <v>28</v>
          </cell>
          <cell r="DK150">
            <v>34</v>
          </cell>
          <cell r="DL150">
            <v>82.352941176470594</v>
          </cell>
          <cell r="DN150">
            <v>45</v>
          </cell>
          <cell r="DO150">
            <v>46</v>
          </cell>
          <cell r="DP150">
            <v>97.826086956521735</v>
          </cell>
          <cell r="DR150">
            <v>50</v>
          </cell>
          <cell r="DS150">
            <v>60</v>
          </cell>
          <cell r="DT150">
            <v>83.333333333333343</v>
          </cell>
          <cell r="DV150">
            <v>30</v>
          </cell>
          <cell r="DW150">
            <v>32</v>
          </cell>
          <cell r="DX150">
            <v>93.75</v>
          </cell>
          <cell r="DZ150">
            <v>90</v>
          </cell>
          <cell r="EA150">
            <v>109</v>
          </cell>
          <cell r="EB150">
            <v>82.568807339449535</v>
          </cell>
          <cell r="ED150">
            <v>68</v>
          </cell>
          <cell r="EE150">
            <v>71</v>
          </cell>
          <cell r="EF150">
            <v>95.774647887323937</v>
          </cell>
          <cell r="EH150">
            <v>44</v>
          </cell>
          <cell r="EI150">
            <v>46</v>
          </cell>
          <cell r="EJ150">
            <v>95.652173913043484</v>
          </cell>
          <cell r="EL150">
            <v>43</v>
          </cell>
          <cell r="EM150">
            <v>45</v>
          </cell>
          <cell r="EN150">
            <v>95.555555555555557</v>
          </cell>
          <cell r="EP150">
            <v>22</v>
          </cell>
          <cell r="EQ150">
            <v>25</v>
          </cell>
          <cell r="ER150">
            <v>88</v>
          </cell>
          <cell r="ET150">
            <v>23</v>
          </cell>
          <cell r="EU150">
            <v>33</v>
          </cell>
          <cell r="EV150">
            <v>69.696969696969703</v>
          </cell>
          <cell r="EX150">
            <v>14</v>
          </cell>
          <cell r="EY150">
            <v>15</v>
          </cell>
          <cell r="EZ150">
            <v>93.333333333333343</v>
          </cell>
          <cell r="FB150">
            <v>25</v>
          </cell>
          <cell r="FC150">
            <v>45</v>
          </cell>
          <cell r="FD150">
            <v>55.555555555555557</v>
          </cell>
          <cell r="FF150">
            <v>80</v>
          </cell>
          <cell r="FG150">
            <v>94</v>
          </cell>
          <cell r="FH150">
            <v>85.106382978723403</v>
          </cell>
        </row>
        <row r="151">
          <cell r="A151">
            <v>40237</v>
          </cell>
          <cell r="B151">
            <v>94</v>
          </cell>
          <cell r="C151">
            <v>852</v>
          </cell>
          <cell r="D151">
            <v>11.032863849765258</v>
          </cell>
          <cell r="I151">
            <v>8</v>
          </cell>
          <cell r="J151">
            <v>29</v>
          </cell>
          <cell r="K151">
            <v>27.586206896551722</v>
          </cell>
          <cell r="M151">
            <v>6</v>
          </cell>
          <cell r="N151">
            <v>48</v>
          </cell>
          <cell r="O151">
            <v>12.5</v>
          </cell>
          <cell r="Q151">
            <v>1</v>
          </cell>
          <cell r="R151">
            <v>51</v>
          </cell>
          <cell r="S151">
            <v>1.9607843137254901</v>
          </cell>
          <cell r="U151">
            <v>2</v>
          </cell>
          <cell r="V151">
            <v>38</v>
          </cell>
          <cell r="W151">
            <v>5.2631578947368416</v>
          </cell>
          <cell r="Y151">
            <v>5</v>
          </cell>
          <cell r="Z151">
            <v>95</v>
          </cell>
          <cell r="AA151">
            <v>5.2631578947368416</v>
          </cell>
          <cell r="AC151">
            <v>5</v>
          </cell>
          <cell r="AD151">
            <v>57</v>
          </cell>
          <cell r="AE151">
            <v>8.7719298245614024</v>
          </cell>
          <cell r="AG151">
            <v>1</v>
          </cell>
          <cell r="AH151">
            <v>32</v>
          </cell>
          <cell r="AI151">
            <v>3.125</v>
          </cell>
          <cell r="AK151">
            <v>7</v>
          </cell>
          <cell r="AL151">
            <v>44</v>
          </cell>
          <cell r="AM151">
            <v>15.909090909090908</v>
          </cell>
          <cell r="AO151">
            <v>1</v>
          </cell>
          <cell r="AP151">
            <v>61</v>
          </cell>
          <cell r="AQ151">
            <v>1.639344262295082</v>
          </cell>
          <cell r="AS151">
            <v>3</v>
          </cell>
          <cell r="AT151">
            <v>33</v>
          </cell>
          <cell r="AU151">
            <v>9.0909090909090917</v>
          </cell>
          <cell r="AW151">
            <v>18</v>
          </cell>
          <cell r="AX151">
            <v>98</v>
          </cell>
          <cell r="AY151">
            <v>18.367346938775512</v>
          </cell>
          <cell r="BA151">
            <v>19</v>
          </cell>
          <cell r="BB151">
            <v>65</v>
          </cell>
          <cell r="BC151">
            <v>29.230769230769234</v>
          </cell>
          <cell r="BE151">
            <v>12</v>
          </cell>
          <cell r="BF151">
            <v>45</v>
          </cell>
          <cell r="BG151">
            <v>26.666666666666668</v>
          </cell>
          <cell r="BI151">
            <v>1</v>
          </cell>
          <cell r="BJ151">
            <v>42</v>
          </cell>
          <cell r="BK151">
            <v>2.3809523809523809</v>
          </cell>
          <cell r="BM151">
            <v>2</v>
          </cell>
          <cell r="BN151">
            <v>23</v>
          </cell>
          <cell r="BO151">
            <v>8.695652173913043</v>
          </cell>
          <cell r="BQ151">
            <v>1</v>
          </cell>
          <cell r="BR151">
            <v>32</v>
          </cell>
          <cell r="BS151">
            <v>3.125</v>
          </cell>
          <cell r="BU151">
            <v>2</v>
          </cell>
          <cell r="BV151">
            <v>14</v>
          </cell>
          <cell r="BW151">
            <v>14.285714285714285</v>
          </cell>
          <cell r="BZ151">
            <v>45</v>
          </cell>
          <cell r="CA151">
            <v>0</v>
          </cell>
          <cell r="CC151">
            <v>5</v>
          </cell>
          <cell r="CD151">
            <v>95</v>
          </cell>
          <cell r="CE151">
            <v>5.2631578947368416</v>
          </cell>
          <cell r="CG151">
            <v>39844</v>
          </cell>
          <cell r="CH151">
            <v>631</v>
          </cell>
          <cell r="CI151">
            <v>859</v>
          </cell>
          <cell r="CJ151">
            <v>73.457508731082655</v>
          </cell>
          <cell r="CL151">
            <v>27</v>
          </cell>
          <cell r="CM151">
            <v>29</v>
          </cell>
          <cell r="CN151">
            <v>93.103448275862064</v>
          </cell>
          <cell r="CP151">
            <v>28</v>
          </cell>
          <cell r="CQ151">
            <v>48</v>
          </cell>
          <cell r="CR151">
            <v>58.333333333333336</v>
          </cell>
          <cell r="CT151">
            <v>43</v>
          </cell>
          <cell r="CU151">
            <v>52</v>
          </cell>
          <cell r="CV151">
            <v>82.692307692307693</v>
          </cell>
          <cell r="CX151">
            <v>34</v>
          </cell>
          <cell r="CY151">
            <v>39</v>
          </cell>
          <cell r="CZ151">
            <v>87.179487179487182</v>
          </cell>
          <cell r="DB151">
            <v>57</v>
          </cell>
          <cell r="DC151">
            <v>94</v>
          </cell>
          <cell r="DD151">
            <v>60.638297872340431</v>
          </cell>
          <cell r="DF151">
            <v>42</v>
          </cell>
          <cell r="DG151">
            <v>50</v>
          </cell>
          <cell r="DH151">
            <v>84</v>
          </cell>
          <cell r="DJ151">
            <v>18</v>
          </cell>
          <cell r="DK151">
            <v>32</v>
          </cell>
          <cell r="DL151">
            <v>56.25</v>
          </cell>
          <cell r="DN151">
            <v>43</v>
          </cell>
          <cell r="DO151">
            <v>46</v>
          </cell>
          <cell r="DP151">
            <v>93.478260869565219</v>
          </cell>
          <cell r="DR151">
            <v>34</v>
          </cell>
          <cell r="DS151">
            <v>62</v>
          </cell>
          <cell r="DT151">
            <v>54.838709677419352</v>
          </cell>
          <cell r="DV151">
            <v>26</v>
          </cell>
          <cell r="DW151">
            <v>31</v>
          </cell>
          <cell r="DX151">
            <v>83.870967741935488</v>
          </cell>
          <cell r="DZ151">
            <v>73</v>
          </cell>
          <cell r="EA151">
            <v>100</v>
          </cell>
          <cell r="EB151">
            <v>73</v>
          </cell>
          <cell r="ED151">
            <v>64</v>
          </cell>
          <cell r="EE151">
            <v>71</v>
          </cell>
          <cell r="EF151">
            <v>90.140845070422543</v>
          </cell>
          <cell r="EH151">
            <v>41</v>
          </cell>
          <cell r="EI151">
            <v>46</v>
          </cell>
          <cell r="EJ151">
            <v>89.130434782608688</v>
          </cell>
          <cell r="EL151">
            <v>37</v>
          </cell>
          <cell r="EM151">
            <v>42</v>
          </cell>
          <cell r="EN151">
            <v>88.095238095238088</v>
          </cell>
          <cell r="EP151">
            <v>21</v>
          </cell>
          <cell r="EQ151">
            <v>25</v>
          </cell>
          <cell r="ER151">
            <v>84</v>
          </cell>
          <cell r="ET151">
            <v>14</v>
          </cell>
          <cell r="EU151">
            <v>32</v>
          </cell>
          <cell r="EV151">
            <v>43.75</v>
          </cell>
          <cell r="EX151">
            <v>14</v>
          </cell>
          <cell r="EY151">
            <v>15</v>
          </cell>
          <cell r="EZ151">
            <v>93.333333333333343</v>
          </cell>
          <cell r="FB151">
            <v>15</v>
          </cell>
          <cell r="FC151">
            <v>45</v>
          </cell>
          <cell r="FD151">
            <v>33.333333333333329</v>
          </cell>
          <cell r="FF151">
            <v>57</v>
          </cell>
          <cell r="FG151">
            <v>94</v>
          </cell>
          <cell r="FH151">
            <v>60.638297872340431</v>
          </cell>
        </row>
        <row r="152">
          <cell r="A152">
            <v>40268</v>
          </cell>
          <cell r="B152">
            <v>71</v>
          </cell>
          <cell r="C152">
            <v>880</v>
          </cell>
          <cell r="D152">
            <v>8.0681818181818183</v>
          </cell>
          <cell r="I152">
            <v>8</v>
          </cell>
          <cell r="J152">
            <v>29</v>
          </cell>
          <cell r="K152">
            <v>27.586206896551722</v>
          </cell>
          <cell r="M152">
            <v>2</v>
          </cell>
          <cell r="N152">
            <v>48</v>
          </cell>
          <cell r="O152">
            <v>4.1666666666666661</v>
          </cell>
          <cell r="Q152">
            <v>1</v>
          </cell>
          <cell r="R152">
            <v>50</v>
          </cell>
          <cell r="S152">
            <v>2</v>
          </cell>
          <cell r="U152">
            <v>2</v>
          </cell>
          <cell r="V152">
            <v>39</v>
          </cell>
          <cell r="W152">
            <v>5.1282051282051277</v>
          </cell>
          <cell r="Y152">
            <v>5</v>
          </cell>
          <cell r="Z152">
            <v>95</v>
          </cell>
          <cell r="AA152">
            <v>5.2631578947368416</v>
          </cell>
          <cell r="AC152">
            <v>6</v>
          </cell>
          <cell r="AD152">
            <v>88</v>
          </cell>
          <cell r="AE152">
            <v>6.8181818181818175</v>
          </cell>
          <cell r="AG152">
            <v>1</v>
          </cell>
          <cell r="AH152">
            <v>32</v>
          </cell>
          <cell r="AI152">
            <v>3.125</v>
          </cell>
          <cell r="AK152">
            <v>6</v>
          </cell>
          <cell r="AL152">
            <v>44</v>
          </cell>
          <cell r="AM152">
            <v>13.636363636363635</v>
          </cell>
          <cell r="AO152">
            <v>1</v>
          </cell>
          <cell r="AP152">
            <v>61</v>
          </cell>
          <cell r="AQ152">
            <v>1.639344262295082</v>
          </cell>
          <cell r="AS152">
            <v>2</v>
          </cell>
          <cell r="AT152">
            <v>33</v>
          </cell>
          <cell r="AU152">
            <v>6.0606060606060606</v>
          </cell>
          <cell r="AW152">
            <v>14</v>
          </cell>
          <cell r="AX152">
            <v>96</v>
          </cell>
          <cell r="AY152">
            <v>14.583333333333334</v>
          </cell>
          <cell r="BA152">
            <v>10</v>
          </cell>
          <cell r="BB152">
            <v>65</v>
          </cell>
          <cell r="BC152">
            <v>15.384615384615385</v>
          </cell>
          <cell r="BE152">
            <v>9</v>
          </cell>
          <cell r="BF152">
            <v>46</v>
          </cell>
          <cell r="BG152">
            <v>19.565217391304348</v>
          </cell>
          <cell r="BI152">
            <v>1</v>
          </cell>
          <cell r="BJ152">
            <v>42</v>
          </cell>
          <cell r="BK152">
            <v>2.3809523809523809</v>
          </cell>
          <cell r="BM152">
            <v>1</v>
          </cell>
          <cell r="BN152">
            <v>23</v>
          </cell>
          <cell r="BO152">
            <v>4.3478260869565215</v>
          </cell>
          <cell r="BQ152">
            <v>1</v>
          </cell>
          <cell r="BR152">
            <v>31</v>
          </cell>
          <cell r="BS152">
            <v>3.225806451612903</v>
          </cell>
          <cell r="BU152">
            <v>1</v>
          </cell>
          <cell r="BV152">
            <v>13</v>
          </cell>
          <cell r="BW152">
            <v>7.6923076923076925</v>
          </cell>
          <cell r="BZ152">
            <v>45</v>
          </cell>
          <cell r="CA152">
            <v>0</v>
          </cell>
          <cell r="CC152">
            <v>5</v>
          </cell>
          <cell r="CD152">
            <v>95</v>
          </cell>
          <cell r="CE152">
            <v>5.2631578947368416</v>
          </cell>
          <cell r="CG152">
            <v>39872</v>
          </cell>
          <cell r="CH152">
            <v>614</v>
          </cell>
          <cell r="CI152">
            <v>852</v>
          </cell>
          <cell r="CJ152">
            <v>72.065727699530527</v>
          </cell>
          <cell r="CL152">
            <v>29</v>
          </cell>
          <cell r="CM152">
            <v>29</v>
          </cell>
          <cell r="CN152">
            <v>100</v>
          </cell>
          <cell r="CP152">
            <v>28</v>
          </cell>
          <cell r="CQ152">
            <v>48</v>
          </cell>
          <cell r="CR152">
            <v>58.333333333333336</v>
          </cell>
          <cell r="CT152">
            <v>40</v>
          </cell>
          <cell r="CU152">
            <v>51</v>
          </cell>
          <cell r="CV152">
            <v>78.431372549019613</v>
          </cell>
          <cell r="CX152">
            <v>31</v>
          </cell>
          <cell r="CY152">
            <v>38</v>
          </cell>
          <cell r="CZ152">
            <v>81.578947368421055</v>
          </cell>
          <cell r="DB152">
            <v>56</v>
          </cell>
          <cell r="DC152">
            <v>95</v>
          </cell>
          <cell r="DD152">
            <v>58.94736842105263</v>
          </cell>
          <cell r="DF152">
            <v>50</v>
          </cell>
          <cell r="DG152">
            <v>57</v>
          </cell>
          <cell r="DH152">
            <v>87.719298245614027</v>
          </cell>
          <cell r="DJ152">
            <v>16</v>
          </cell>
          <cell r="DK152">
            <v>32</v>
          </cell>
          <cell r="DL152">
            <v>50</v>
          </cell>
          <cell r="DN152">
            <v>41</v>
          </cell>
          <cell r="DO152">
            <v>44</v>
          </cell>
          <cell r="DP152">
            <v>93.181818181818173</v>
          </cell>
          <cell r="DR152">
            <v>31</v>
          </cell>
          <cell r="DS152">
            <v>61</v>
          </cell>
          <cell r="DT152">
            <v>50.819672131147541</v>
          </cell>
          <cell r="DV152">
            <v>29</v>
          </cell>
          <cell r="DW152">
            <v>33</v>
          </cell>
          <cell r="DX152">
            <v>87.878787878787875</v>
          </cell>
          <cell r="DZ152">
            <v>71</v>
          </cell>
          <cell r="EA152">
            <v>98</v>
          </cell>
          <cell r="EB152">
            <v>72.448979591836732</v>
          </cell>
          <cell r="ED152">
            <v>58</v>
          </cell>
          <cell r="EE152">
            <v>65</v>
          </cell>
          <cell r="EF152">
            <v>89.230769230769226</v>
          </cell>
          <cell r="EH152">
            <v>38</v>
          </cell>
          <cell r="EI152">
            <v>45</v>
          </cell>
          <cell r="EJ152">
            <v>84.444444444444443</v>
          </cell>
          <cell r="EL152">
            <v>35</v>
          </cell>
          <cell r="EM152">
            <v>42</v>
          </cell>
          <cell r="EN152">
            <v>83.333333333333343</v>
          </cell>
          <cell r="EP152">
            <v>20</v>
          </cell>
          <cell r="EQ152">
            <v>23</v>
          </cell>
          <cell r="ER152">
            <v>86.956521739130437</v>
          </cell>
          <cell r="ET152">
            <v>13</v>
          </cell>
          <cell r="EU152">
            <v>32</v>
          </cell>
          <cell r="EV152">
            <v>40.625</v>
          </cell>
          <cell r="EX152">
            <v>12</v>
          </cell>
          <cell r="EY152">
            <v>14</v>
          </cell>
          <cell r="EZ152">
            <v>85.714285714285708</v>
          </cell>
          <cell r="FB152">
            <v>16</v>
          </cell>
          <cell r="FC152">
            <v>45</v>
          </cell>
          <cell r="FD152">
            <v>35.555555555555557</v>
          </cell>
          <cell r="FF152">
            <v>56</v>
          </cell>
          <cell r="FG152">
            <v>95</v>
          </cell>
          <cell r="FH152">
            <v>58.947368421052623</v>
          </cell>
        </row>
        <row r="153">
          <cell r="A153">
            <v>40298</v>
          </cell>
          <cell r="B153">
            <v>71</v>
          </cell>
          <cell r="C153">
            <v>888</v>
          </cell>
          <cell r="D153">
            <v>7.9954954954954953</v>
          </cell>
          <cell r="I153">
            <v>7</v>
          </cell>
          <cell r="J153">
            <v>28</v>
          </cell>
          <cell r="K153">
            <v>25</v>
          </cell>
          <cell r="M153">
            <v>1</v>
          </cell>
          <cell r="N153">
            <v>48</v>
          </cell>
          <cell r="O153">
            <v>2.083333333333333</v>
          </cell>
          <cell r="Q153">
            <v>1</v>
          </cell>
          <cell r="R153">
            <v>50</v>
          </cell>
          <cell r="S153">
            <v>2</v>
          </cell>
          <cell r="U153">
            <v>2</v>
          </cell>
          <cell r="V153">
            <v>38</v>
          </cell>
          <cell r="W153">
            <v>5.2631578947368416</v>
          </cell>
          <cell r="Y153">
            <v>4</v>
          </cell>
          <cell r="Z153">
            <v>93</v>
          </cell>
          <cell r="AA153">
            <v>4.3010752688172049</v>
          </cell>
          <cell r="AC153">
            <v>15</v>
          </cell>
          <cell r="AD153">
            <v>104</v>
          </cell>
          <cell r="AE153">
            <v>14.423076923076922</v>
          </cell>
          <cell r="AG153">
            <v>1</v>
          </cell>
          <cell r="AH153">
            <v>31</v>
          </cell>
          <cell r="AI153">
            <v>3.225806451612903</v>
          </cell>
          <cell r="AK153">
            <v>5</v>
          </cell>
          <cell r="AL153">
            <v>43</v>
          </cell>
          <cell r="AM153">
            <v>11.627906976744185</v>
          </cell>
          <cell r="AO153">
            <v>1</v>
          </cell>
          <cell r="AP153">
            <v>61</v>
          </cell>
          <cell r="AQ153">
            <v>1.639344262295082</v>
          </cell>
          <cell r="AS153">
            <v>2</v>
          </cell>
          <cell r="AT153">
            <v>33</v>
          </cell>
          <cell r="AU153">
            <v>6.0606060606060606</v>
          </cell>
          <cell r="AW153">
            <v>10</v>
          </cell>
          <cell r="AX153">
            <v>96</v>
          </cell>
          <cell r="AY153">
            <v>10.416666666666668</v>
          </cell>
          <cell r="BA153">
            <v>9</v>
          </cell>
          <cell r="BB153">
            <v>56</v>
          </cell>
          <cell r="BC153">
            <v>16.071428571428573</v>
          </cell>
          <cell r="BE153">
            <v>8</v>
          </cell>
          <cell r="BF153">
            <v>45</v>
          </cell>
          <cell r="BG153">
            <v>17.777777777777779</v>
          </cell>
          <cell r="BI153">
            <v>1</v>
          </cell>
          <cell r="BJ153">
            <v>49</v>
          </cell>
          <cell r="BK153">
            <v>2.0408163265306123</v>
          </cell>
          <cell r="BM153">
            <v>1</v>
          </cell>
          <cell r="BN153">
            <v>23</v>
          </cell>
          <cell r="BO153">
            <v>4.3478260869565215</v>
          </cell>
          <cell r="BQ153">
            <v>2</v>
          </cell>
          <cell r="BR153">
            <v>34</v>
          </cell>
          <cell r="BS153">
            <v>5.8823529411764701</v>
          </cell>
          <cell r="BU153">
            <v>1</v>
          </cell>
          <cell r="BV153">
            <v>13</v>
          </cell>
          <cell r="BW153">
            <v>7.6923076923076925</v>
          </cell>
          <cell r="BZ153">
            <v>43</v>
          </cell>
          <cell r="CA153">
            <v>0</v>
          </cell>
          <cell r="CC153">
            <v>4</v>
          </cell>
          <cell r="CD153">
            <v>93</v>
          </cell>
          <cell r="CE153">
            <v>4.3010752688172049</v>
          </cell>
          <cell r="CG153">
            <v>39903</v>
          </cell>
          <cell r="CH153">
            <v>656</v>
          </cell>
          <cell r="CI153">
            <v>880</v>
          </cell>
          <cell r="CJ153">
            <v>74.545454545454547</v>
          </cell>
          <cell r="CL153">
            <v>29</v>
          </cell>
          <cell r="CM153">
            <v>29</v>
          </cell>
          <cell r="CN153">
            <v>100</v>
          </cell>
          <cell r="CP153">
            <v>31</v>
          </cell>
          <cell r="CQ153">
            <v>48</v>
          </cell>
          <cell r="CR153">
            <v>64.583333333333343</v>
          </cell>
          <cell r="CT153">
            <v>40</v>
          </cell>
          <cell r="CU153">
            <v>50</v>
          </cell>
          <cell r="CV153">
            <v>80</v>
          </cell>
          <cell r="CX153">
            <v>31</v>
          </cell>
          <cell r="CY153">
            <v>39</v>
          </cell>
          <cell r="CZ153">
            <v>79.487179487179475</v>
          </cell>
          <cell r="DB153">
            <v>56</v>
          </cell>
          <cell r="DC153">
            <v>95</v>
          </cell>
          <cell r="DD153">
            <v>58.94736842105263</v>
          </cell>
          <cell r="DF153">
            <v>83</v>
          </cell>
          <cell r="DG153">
            <v>88</v>
          </cell>
          <cell r="DH153">
            <v>94.318181818181827</v>
          </cell>
          <cell r="DJ153">
            <v>14</v>
          </cell>
          <cell r="DK153">
            <v>32</v>
          </cell>
          <cell r="DL153">
            <v>43.75</v>
          </cell>
          <cell r="DN153">
            <v>41</v>
          </cell>
          <cell r="DO153">
            <v>44</v>
          </cell>
          <cell r="DP153">
            <v>93.181818181818173</v>
          </cell>
          <cell r="DR153">
            <v>35</v>
          </cell>
          <cell r="DS153">
            <v>61</v>
          </cell>
          <cell r="DT153">
            <v>57.377049180327873</v>
          </cell>
          <cell r="DV153">
            <v>29</v>
          </cell>
          <cell r="DW153">
            <v>33</v>
          </cell>
          <cell r="DX153">
            <v>87.878787878787875</v>
          </cell>
          <cell r="DZ153">
            <v>70</v>
          </cell>
          <cell r="EA153">
            <v>96</v>
          </cell>
          <cell r="EB153">
            <v>72.916666666666657</v>
          </cell>
          <cell r="ED153">
            <v>58</v>
          </cell>
          <cell r="EE153">
            <v>65</v>
          </cell>
          <cell r="EF153">
            <v>89.230769230769226</v>
          </cell>
          <cell r="EH153">
            <v>40</v>
          </cell>
          <cell r="EI153">
            <v>46</v>
          </cell>
          <cell r="EJ153">
            <v>86.956521739130437</v>
          </cell>
          <cell r="EL153">
            <v>34</v>
          </cell>
          <cell r="EM153">
            <v>42</v>
          </cell>
          <cell r="EN153">
            <v>80.952380952380949</v>
          </cell>
          <cell r="EP153">
            <v>20</v>
          </cell>
          <cell r="EQ153">
            <v>23</v>
          </cell>
          <cell r="ER153">
            <v>86.956521739130437</v>
          </cell>
          <cell r="ET153">
            <v>14</v>
          </cell>
          <cell r="EU153">
            <v>31</v>
          </cell>
          <cell r="EV153">
            <v>45.161290322580648</v>
          </cell>
          <cell r="EX153">
            <v>13</v>
          </cell>
          <cell r="EY153">
            <v>13</v>
          </cell>
          <cell r="EZ153">
            <v>100</v>
          </cell>
          <cell r="FB153">
            <v>18</v>
          </cell>
          <cell r="FC153">
            <v>45</v>
          </cell>
          <cell r="FD153">
            <v>40</v>
          </cell>
          <cell r="FF153">
            <v>56</v>
          </cell>
          <cell r="FG153">
            <v>95</v>
          </cell>
          <cell r="FH153">
            <v>58.947368421052623</v>
          </cell>
        </row>
        <row r="154">
          <cell r="A154">
            <v>40329</v>
          </cell>
          <cell r="B154">
            <v>58</v>
          </cell>
          <cell r="C154">
            <v>896</v>
          </cell>
          <cell r="D154">
            <v>6.4732142857142865</v>
          </cell>
          <cell r="I154">
            <v>5</v>
          </cell>
          <cell r="J154">
            <v>27</v>
          </cell>
          <cell r="K154">
            <v>18.518518518518519</v>
          </cell>
          <cell r="M154">
            <v>1</v>
          </cell>
          <cell r="N154">
            <v>48</v>
          </cell>
          <cell r="O154">
            <v>2.083333333333333</v>
          </cell>
          <cell r="Q154">
            <v>1</v>
          </cell>
          <cell r="R154">
            <v>50</v>
          </cell>
          <cell r="S154">
            <v>2</v>
          </cell>
          <cell r="U154">
            <v>1</v>
          </cell>
          <cell r="V154">
            <v>37</v>
          </cell>
          <cell r="W154">
            <v>2.7027027027027026</v>
          </cell>
          <cell r="Y154">
            <v>3</v>
          </cell>
          <cell r="Z154">
            <v>93</v>
          </cell>
          <cell r="AA154">
            <v>3.225806451612903</v>
          </cell>
          <cell r="AC154">
            <v>16</v>
          </cell>
          <cell r="AD154">
            <v>112</v>
          </cell>
          <cell r="AE154">
            <v>14.285714285714285</v>
          </cell>
          <cell r="AG154">
            <v>1</v>
          </cell>
          <cell r="AH154">
            <v>31</v>
          </cell>
          <cell r="AI154">
            <v>3.225806451612903</v>
          </cell>
          <cell r="AK154">
            <v>3</v>
          </cell>
          <cell r="AL154">
            <v>41</v>
          </cell>
          <cell r="AM154">
            <v>7.3170731707317067</v>
          </cell>
          <cell r="AO154">
            <v>1</v>
          </cell>
          <cell r="AP154">
            <v>63</v>
          </cell>
          <cell r="AQ154">
            <v>1.5873015873015872</v>
          </cell>
          <cell r="AS154">
            <v>2</v>
          </cell>
          <cell r="AT154">
            <v>34</v>
          </cell>
          <cell r="AU154">
            <v>5.8823529411764701</v>
          </cell>
          <cell r="AW154">
            <v>8</v>
          </cell>
          <cell r="AX154">
            <v>98</v>
          </cell>
          <cell r="AY154">
            <v>8.1632653061224492</v>
          </cell>
          <cell r="BA154">
            <v>5</v>
          </cell>
          <cell r="BB154">
            <v>56</v>
          </cell>
          <cell r="BC154">
            <v>8.9285714285714288</v>
          </cell>
          <cell r="BE154">
            <v>6</v>
          </cell>
          <cell r="BF154">
            <v>44</v>
          </cell>
          <cell r="BG154">
            <v>13.636363636363635</v>
          </cell>
          <cell r="BI154">
            <v>1</v>
          </cell>
          <cell r="BJ154">
            <v>48</v>
          </cell>
          <cell r="BK154">
            <v>2.083333333333333</v>
          </cell>
          <cell r="BM154">
            <v>1</v>
          </cell>
          <cell r="BN154">
            <v>24</v>
          </cell>
          <cell r="BO154">
            <v>4.1666666666666661</v>
          </cell>
          <cell r="BQ154">
            <v>2</v>
          </cell>
          <cell r="BR154">
            <v>34</v>
          </cell>
          <cell r="BS154">
            <v>5.8823529411764701</v>
          </cell>
          <cell r="BU154">
            <v>1</v>
          </cell>
          <cell r="BV154">
            <v>11</v>
          </cell>
          <cell r="BW154">
            <v>9.0909090909090917</v>
          </cell>
          <cell r="BZ154">
            <v>45</v>
          </cell>
          <cell r="CA154">
            <v>0</v>
          </cell>
          <cell r="CC154">
            <v>3</v>
          </cell>
          <cell r="CD154">
            <v>93</v>
          </cell>
          <cell r="CE154">
            <v>3.225806451612903</v>
          </cell>
          <cell r="CG154">
            <v>39933</v>
          </cell>
          <cell r="CH154">
            <v>560</v>
          </cell>
          <cell r="CI154">
            <v>888</v>
          </cell>
          <cell r="CJ154">
            <v>63.063063063063069</v>
          </cell>
          <cell r="CL154">
            <v>28</v>
          </cell>
          <cell r="CM154">
            <v>28</v>
          </cell>
          <cell r="CN154">
            <v>100</v>
          </cell>
          <cell r="CP154">
            <v>25</v>
          </cell>
          <cell r="CQ154">
            <v>48</v>
          </cell>
          <cell r="CR154">
            <v>52.083333333333329</v>
          </cell>
          <cell r="CT154">
            <v>35</v>
          </cell>
          <cell r="CU154">
            <v>50</v>
          </cell>
          <cell r="CV154">
            <v>70</v>
          </cell>
          <cell r="CX154">
            <v>28</v>
          </cell>
          <cell r="CY154">
            <v>38</v>
          </cell>
          <cell r="CZ154">
            <v>73.684210526315795</v>
          </cell>
          <cell r="DB154">
            <v>44</v>
          </cell>
          <cell r="DC154">
            <v>93</v>
          </cell>
          <cell r="DD154">
            <v>47.311827956989248</v>
          </cell>
          <cell r="DF154">
            <v>94</v>
          </cell>
          <cell r="DG154">
            <v>104</v>
          </cell>
          <cell r="DH154">
            <v>90.384615384615387</v>
          </cell>
          <cell r="DJ154">
            <v>10</v>
          </cell>
          <cell r="DK154">
            <v>31</v>
          </cell>
          <cell r="DL154">
            <v>32.258064516129032</v>
          </cell>
          <cell r="DN154">
            <v>37</v>
          </cell>
          <cell r="DO154">
            <v>43</v>
          </cell>
          <cell r="DP154">
            <v>86.04651162790698</v>
          </cell>
          <cell r="DR154">
            <v>28</v>
          </cell>
          <cell r="DS154">
            <v>61</v>
          </cell>
          <cell r="DT154">
            <v>45.9016393442623</v>
          </cell>
          <cell r="DV154">
            <v>21</v>
          </cell>
          <cell r="DW154">
            <v>33</v>
          </cell>
          <cell r="DX154">
            <v>63.636363636363633</v>
          </cell>
          <cell r="DZ154">
            <v>61</v>
          </cell>
          <cell r="EA154">
            <v>96</v>
          </cell>
          <cell r="EB154">
            <v>63.541666666666664</v>
          </cell>
          <cell r="ED154">
            <v>41</v>
          </cell>
          <cell r="EE154">
            <v>56</v>
          </cell>
          <cell r="EF154">
            <v>73.214285714285708</v>
          </cell>
          <cell r="EH154">
            <v>33</v>
          </cell>
          <cell r="EI154">
            <v>45</v>
          </cell>
          <cell r="EJ154">
            <v>73.333333333333343</v>
          </cell>
          <cell r="EL154">
            <v>28</v>
          </cell>
          <cell r="EM154">
            <v>49</v>
          </cell>
          <cell r="EN154">
            <v>57.142857142857146</v>
          </cell>
          <cell r="EP154">
            <v>18</v>
          </cell>
          <cell r="EQ154">
            <v>23</v>
          </cell>
          <cell r="ER154">
            <v>78.260869565217391</v>
          </cell>
          <cell r="ET154">
            <v>8</v>
          </cell>
          <cell r="EU154">
            <v>34</v>
          </cell>
          <cell r="EV154">
            <v>23.52941176470588</v>
          </cell>
          <cell r="EX154">
            <v>10</v>
          </cell>
          <cell r="EY154">
            <v>13</v>
          </cell>
          <cell r="EZ154">
            <v>76.923076923076934</v>
          </cell>
          <cell r="FB154">
            <v>11</v>
          </cell>
          <cell r="FC154">
            <v>43</v>
          </cell>
          <cell r="FD154">
            <v>25.581395348837209</v>
          </cell>
          <cell r="FF154">
            <v>44</v>
          </cell>
          <cell r="FG154">
            <v>93</v>
          </cell>
          <cell r="FH154">
            <v>47.311827956989248</v>
          </cell>
        </row>
        <row r="155">
          <cell r="A155">
            <v>40359</v>
          </cell>
          <cell r="B155">
            <v>48</v>
          </cell>
          <cell r="C155">
            <v>905</v>
          </cell>
          <cell r="D155">
            <v>5.3038674033149169</v>
          </cell>
          <cell r="I155">
            <v>4</v>
          </cell>
          <cell r="J155">
            <v>24</v>
          </cell>
          <cell r="K155">
            <v>16.666666666666664</v>
          </cell>
          <cell r="M155">
            <v>1</v>
          </cell>
          <cell r="N155">
            <v>48</v>
          </cell>
          <cell r="O155">
            <v>2.083333333333333</v>
          </cell>
          <cell r="Q155">
            <v>1</v>
          </cell>
          <cell r="R155">
            <v>50</v>
          </cell>
          <cell r="S155">
            <v>2</v>
          </cell>
          <cell r="U155">
            <v>1</v>
          </cell>
          <cell r="V155">
            <v>37</v>
          </cell>
          <cell r="W155">
            <v>2.7027027027027026</v>
          </cell>
          <cell r="Y155">
            <v>2</v>
          </cell>
          <cell r="Z155">
            <v>96</v>
          </cell>
          <cell r="AA155">
            <v>2.083333333333333</v>
          </cell>
          <cell r="AC155">
            <v>15</v>
          </cell>
          <cell r="AD155">
            <v>113</v>
          </cell>
          <cell r="AE155">
            <v>13.274336283185843</v>
          </cell>
          <cell r="AG155">
            <v>1</v>
          </cell>
          <cell r="AH155">
            <v>31</v>
          </cell>
          <cell r="AI155">
            <v>3.225806451612903</v>
          </cell>
          <cell r="AK155">
            <v>2</v>
          </cell>
          <cell r="AL155">
            <v>41</v>
          </cell>
          <cell r="AM155">
            <v>4.8780487804878048</v>
          </cell>
          <cell r="AO155">
            <v>1</v>
          </cell>
          <cell r="AP155">
            <v>64</v>
          </cell>
          <cell r="AQ155">
            <v>1.5625</v>
          </cell>
          <cell r="AS155">
            <v>1</v>
          </cell>
          <cell r="AT155">
            <v>35</v>
          </cell>
          <cell r="AU155">
            <v>2.8571428571428572</v>
          </cell>
          <cell r="AW155">
            <v>5</v>
          </cell>
          <cell r="AX155">
            <v>100</v>
          </cell>
          <cell r="AY155">
            <v>5</v>
          </cell>
          <cell r="BA155">
            <v>5</v>
          </cell>
          <cell r="BB155">
            <v>54</v>
          </cell>
          <cell r="BC155">
            <v>9.2592592592592595</v>
          </cell>
          <cell r="BE155">
            <v>4</v>
          </cell>
          <cell r="BF155">
            <v>46</v>
          </cell>
          <cell r="BG155">
            <v>8.695652173913043</v>
          </cell>
          <cell r="BI155">
            <v>1</v>
          </cell>
          <cell r="BJ155">
            <v>48</v>
          </cell>
          <cell r="BK155">
            <v>2.083333333333333</v>
          </cell>
          <cell r="BM155">
            <v>1</v>
          </cell>
          <cell r="BN155">
            <v>25</v>
          </cell>
          <cell r="BO155">
            <v>4</v>
          </cell>
          <cell r="BQ155">
            <v>2</v>
          </cell>
          <cell r="BR155">
            <v>34</v>
          </cell>
          <cell r="BS155">
            <v>5.8823529411764701</v>
          </cell>
          <cell r="BU155">
            <v>1</v>
          </cell>
          <cell r="BV155">
            <v>13</v>
          </cell>
          <cell r="BW155">
            <v>7.6923076923076925</v>
          </cell>
          <cell r="BZ155">
            <v>46</v>
          </cell>
          <cell r="CA155">
            <v>0</v>
          </cell>
          <cell r="CC155">
            <v>2</v>
          </cell>
          <cell r="CD155">
            <v>96</v>
          </cell>
          <cell r="CE155">
            <v>2.083333333333333</v>
          </cell>
          <cell r="CG155">
            <v>39964</v>
          </cell>
          <cell r="CH155">
            <v>483</v>
          </cell>
          <cell r="CI155">
            <v>896</v>
          </cell>
          <cell r="CJ155">
            <v>53.90625</v>
          </cell>
          <cell r="CL155">
            <v>25</v>
          </cell>
          <cell r="CM155">
            <v>27</v>
          </cell>
          <cell r="CN155">
            <v>92.592592592592595</v>
          </cell>
          <cell r="CP155">
            <v>20</v>
          </cell>
          <cell r="CQ155">
            <v>48</v>
          </cell>
          <cell r="CR155">
            <v>41.666666666666671</v>
          </cell>
          <cell r="CT155">
            <v>31</v>
          </cell>
          <cell r="CU155">
            <v>50</v>
          </cell>
          <cell r="CV155">
            <v>62</v>
          </cell>
          <cell r="CX155">
            <v>23</v>
          </cell>
          <cell r="CY155">
            <v>37</v>
          </cell>
          <cell r="CZ155">
            <v>62.162162162162161</v>
          </cell>
          <cell r="DB155">
            <v>34</v>
          </cell>
          <cell r="DC155">
            <v>93</v>
          </cell>
          <cell r="DD155">
            <v>36.559139784946233</v>
          </cell>
          <cell r="DF155">
            <v>88</v>
          </cell>
          <cell r="DG155">
            <v>112</v>
          </cell>
          <cell r="DH155">
            <v>78.571428571428569</v>
          </cell>
          <cell r="DJ155">
            <v>10</v>
          </cell>
          <cell r="DK155">
            <v>31</v>
          </cell>
          <cell r="DL155">
            <v>32.258064516129032</v>
          </cell>
          <cell r="DN155">
            <v>33</v>
          </cell>
          <cell r="DO155">
            <v>41</v>
          </cell>
          <cell r="DP155">
            <v>80.487804878048777</v>
          </cell>
          <cell r="DR155">
            <v>23</v>
          </cell>
          <cell r="DS155">
            <v>63</v>
          </cell>
          <cell r="DT155">
            <v>36.507936507936506</v>
          </cell>
          <cell r="DV155">
            <v>18</v>
          </cell>
          <cell r="DW155">
            <v>34</v>
          </cell>
          <cell r="DX155">
            <v>52.941176470588239</v>
          </cell>
          <cell r="DZ155">
            <v>45</v>
          </cell>
          <cell r="EA155">
            <v>98</v>
          </cell>
          <cell r="EB155">
            <v>45.91836734693878</v>
          </cell>
          <cell r="ED155">
            <v>38</v>
          </cell>
          <cell r="EE155">
            <v>56</v>
          </cell>
          <cell r="EF155">
            <v>67.857142857142861</v>
          </cell>
          <cell r="EH155">
            <v>31</v>
          </cell>
          <cell r="EI155">
            <v>44</v>
          </cell>
          <cell r="EJ155">
            <v>70.454545454545453</v>
          </cell>
          <cell r="EL155">
            <v>26</v>
          </cell>
          <cell r="EM155">
            <v>48</v>
          </cell>
          <cell r="EN155">
            <v>54.166666666666671</v>
          </cell>
          <cell r="EP155">
            <v>16</v>
          </cell>
          <cell r="EQ155">
            <v>24</v>
          </cell>
          <cell r="ER155">
            <v>66.666666666666657</v>
          </cell>
          <cell r="ET155">
            <v>5</v>
          </cell>
          <cell r="EU155">
            <v>34</v>
          </cell>
          <cell r="EV155">
            <v>14.705882352941178</v>
          </cell>
          <cell r="EX155">
            <v>8</v>
          </cell>
          <cell r="EY155">
            <v>11</v>
          </cell>
          <cell r="EZ155">
            <v>72.727272727272734</v>
          </cell>
          <cell r="FB155">
            <v>9</v>
          </cell>
          <cell r="FC155">
            <v>45</v>
          </cell>
          <cell r="FD155">
            <v>20</v>
          </cell>
          <cell r="FF155">
            <v>34</v>
          </cell>
          <cell r="FG155">
            <v>93</v>
          </cell>
          <cell r="FH155">
            <v>36.55913978494624</v>
          </cell>
        </row>
        <row r="156">
          <cell r="A156">
            <v>40390</v>
          </cell>
          <cell r="B156">
            <v>41</v>
          </cell>
          <cell r="C156">
            <v>907</v>
          </cell>
          <cell r="D156">
            <v>4.5203969128996695</v>
          </cell>
          <cell r="I156">
            <v>2</v>
          </cell>
          <cell r="J156">
            <v>22</v>
          </cell>
          <cell r="K156">
            <v>9.0909090909090917</v>
          </cell>
          <cell r="M156">
            <v>1</v>
          </cell>
          <cell r="N156">
            <v>48</v>
          </cell>
          <cell r="O156">
            <v>2.083333333333333</v>
          </cell>
          <cell r="Q156">
            <v>1</v>
          </cell>
          <cell r="R156">
            <v>51</v>
          </cell>
          <cell r="S156">
            <v>1.9607843137254901</v>
          </cell>
          <cell r="U156">
            <v>1</v>
          </cell>
          <cell r="V156">
            <v>36</v>
          </cell>
          <cell r="W156">
            <v>2.7777777777777777</v>
          </cell>
          <cell r="Y156">
            <v>2</v>
          </cell>
          <cell r="Z156">
            <v>97</v>
          </cell>
          <cell r="AA156">
            <v>2.0618556701030926</v>
          </cell>
          <cell r="AC156">
            <v>15</v>
          </cell>
          <cell r="AD156">
            <v>115</v>
          </cell>
          <cell r="AE156">
            <v>13.043478260869565</v>
          </cell>
          <cell r="AG156">
            <v>1</v>
          </cell>
          <cell r="AH156">
            <v>31</v>
          </cell>
          <cell r="AI156">
            <v>3.225806451612903</v>
          </cell>
          <cell r="AK156">
            <v>2</v>
          </cell>
          <cell r="AL156">
            <v>41</v>
          </cell>
          <cell r="AM156">
            <v>4.8780487804878048</v>
          </cell>
          <cell r="AO156">
            <v>1</v>
          </cell>
          <cell r="AP156">
            <v>64</v>
          </cell>
          <cell r="AQ156">
            <v>1.5625</v>
          </cell>
          <cell r="AT156">
            <v>34</v>
          </cell>
          <cell r="AU156">
            <v>0</v>
          </cell>
          <cell r="AW156">
            <v>3</v>
          </cell>
          <cell r="AX156">
            <v>98</v>
          </cell>
          <cell r="AY156">
            <v>3.0612244897959182</v>
          </cell>
          <cell r="BA156">
            <v>5</v>
          </cell>
          <cell r="BB156">
            <v>54</v>
          </cell>
          <cell r="BC156">
            <v>9.2592592592592595</v>
          </cell>
          <cell r="BE156">
            <v>3</v>
          </cell>
          <cell r="BF156">
            <v>45</v>
          </cell>
          <cell r="BG156">
            <v>6.666666666666667</v>
          </cell>
          <cell r="BI156">
            <v>2</v>
          </cell>
          <cell r="BJ156">
            <v>50</v>
          </cell>
          <cell r="BK156">
            <v>4</v>
          </cell>
          <cell r="BN156">
            <v>24</v>
          </cell>
          <cell r="BO156">
            <v>0</v>
          </cell>
          <cell r="BQ156">
            <v>1</v>
          </cell>
          <cell r="BR156">
            <v>35</v>
          </cell>
          <cell r="BS156">
            <v>2.8571428571428572</v>
          </cell>
          <cell r="BU156">
            <v>1</v>
          </cell>
          <cell r="BV156">
            <v>16</v>
          </cell>
          <cell r="BW156">
            <v>6.25</v>
          </cell>
          <cell r="BZ156">
            <v>46</v>
          </cell>
          <cell r="CA156">
            <v>0</v>
          </cell>
          <cell r="CC156">
            <v>2</v>
          </cell>
          <cell r="CD156">
            <v>97</v>
          </cell>
          <cell r="CE156">
            <v>2.0618556701030926</v>
          </cell>
          <cell r="CG156">
            <v>39994</v>
          </cell>
          <cell r="CH156">
            <v>423</v>
          </cell>
          <cell r="CI156">
            <v>905</v>
          </cell>
          <cell r="CJ156">
            <v>46.740331491712702</v>
          </cell>
          <cell r="CL156">
            <v>22</v>
          </cell>
          <cell r="CM156">
            <v>24</v>
          </cell>
          <cell r="CN156">
            <v>91.666666666666657</v>
          </cell>
          <cell r="CP156">
            <v>19</v>
          </cell>
          <cell r="CQ156">
            <v>48</v>
          </cell>
          <cell r="CR156">
            <v>39.583333333333329</v>
          </cell>
          <cell r="CT156">
            <v>26</v>
          </cell>
          <cell r="CU156">
            <v>50</v>
          </cell>
          <cell r="CV156">
            <v>52</v>
          </cell>
          <cell r="CX156">
            <v>19</v>
          </cell>
          <cell r="CY156">
            <v>37</v>
          </cell>
          <cell r="CZ156">
            <v>51.351351351351354</v>
          </cell>
          <cell r="DB156">
            <v>26</v>
          </cell>
          <cell r="DC156">
            <v>96</v>
          </cell>
          <cell r="DD156">
            <v>27.083333333333336</v>
          </cell>
          <cell r="DF156">
            <v>85</v>
          </cell>
          <cell r="DG156">
            <v>113</v>
          </cell>
          <cell r="DH156">
            <v>75.221238938053091</v>
          </cell>
          <cell r="DJ156">
            <v>7</v>
          </cell>
          <cell r="DK156">
            <v>31</v>
          </cell>
          <cell r="DL156">
            <v>22.580645161290324</v>
          </cell>
          <cell r="DN156">
            <v>31</v>
          </cell>
          <cell r="DO156">
            <v>41</v>
          </cell>
          <cell r="DP156">
            <v>75.609756097560975</v>
          </cell>
          <cell r="DR156">
            <v>18</v>
          </cell>
          <cell r="DS156">
            <v>64</v>
          </cell>
          <cell r="DT156">
            <v>28.125</v>
          </cell>
          <cell r="DV156">
            <v>17</v>
          </cell>
          <cell r="DW156">
            <v>35</v>
          </cell>
          <cell r="DX156">
            <v>48.571428571428569</v>
          </cell>
          <cell r="DZ156">
            <v>40</v>
          </cell>
          <cell r="EA156">
            <v>100</v>
          </cell>
          <cell r="EB156">
            <v>40</v>
          </cell>
          <cell r="ED156">
            <v>33</v>
          </cell>
          <cell r="EE156">
            <v>54</v>
          </cell>
          <cell r="EF156">
            <v>61.111111111111114</v>
          </cell>
          <cell r="EH156">
            <v>26</v>
          </cell>
          <cell r="EI156">
            <v>46</v>
          </cell>
          <cell r="EJ156">
            <v>56.521739130434781</v>
          </cell>
          <cell r="EL156">
            <v>22</v>
          </cell>
          <cell r="EM156">
            <v>48</v>
          </cell>
          <cell r="EN156">
            <v>45.833333333333329</v>
          </cell>
          <cell r="EP156">
            <v>15</v>
          </cell>
          <cell r="EQ156">
            <v>25</v>
          </cell>
          <cell r="ER156">
            <v>60</v>
          </cell>
          <cell r="ET156">
            <v>4</v>
          </cell>
          <cell r="EU156">
            <v>34</v>
          </cell>
          <cell r="EV156">
            <v>11.76470588235294</v>
          </cell>
          <cell r="EX156">
            <v>7</v>
          </cell>
          <cell r="EY156">
            <v>13</v>
          </cell>
          <cell r="EZ156">
            <v>53.846153846153847</v>
          </cell>
          <cell r="FB156">
            <v>6</v>
          </cell>
          <cell r="FC156">
            <v>46</v>
          </cell>
          <cell r="FD156">
            <v>13.043478260869565</v>
          </cell>
          <cell r="FF156">
            <v>26</v>
          </cell>
          <cell r="FG156">
            <v>96</v>
          </cell>
          <cell r="FH156">
            <v>27.083333333333332</v>
          </cell>
        </row>
        <row r="157">
          <cell r="A157">
            <v>40421</v>
          </cell>
          <cell r="B157">
            <v>27</v>
          </cell>
          <cell r="C157">
            <v>909</v>
          </cell>
          <cell r="D157">
            <v>2.9702970297029703</v>
          </cell>
          <cell r="I157">
            <v>1</v>
          </cell>
          <cell r="J157">
            <v>20</v>
          </cell>
          <cell r="K157">
            <v>5</v>
          </cell>
          <cell r="M157">
            <v>1</v>
          </cell>
          <cell r="N157">
            <v>49</v>
          </cell>
          <cell r="O157">
            <v>2.0408163265306123</v>
          </cell>
          <cell r="Q157">
            <v>2</v>
          </cell>
          <cell r="R157">
            <v>52</v>
          </cell>
          <cell r="S157">
            <v>3.8461538461538463</v>
          </cell>
          <cell r="U157">
            <v>1</v>
          </cell>
          <cell r="V157">
            <v>36</v>
          </cell>
          <cell r="W157">
            <v>2.7777777777777777</v>
          </cell>
          <cell r="Y157">
            <v>2</v>
          </cell>
          <cell r="Z157">
            <v>96</v>
          </cell>
          <cell r="AA157">
            <v>2.083333333333333</v>
          </cell>
          <cell r="AC157">
            <v>2</v>
          </cell>
          <cell r="AD157">
            <v>111</v>
          </cell>
          <cell r="AE157">
            <v>1.8018018018018018</v>
          </cell>
          <cell r="AH157">
            <v>32</v>
          </cell>
          <cell r="AI157">
            <v>0</v>
          </cell>
          <cell r="AK157">
            <v>2</v>
          </cell>
          <cell r="AL157">
            <v>43</v>
          </cell>
          <cell r="AM157">
            <v>4.6511627906976747</v>
          </cell>
          <cell r="AO157">
            <v>1</v>
          </cell>
          <cell r="AP157">
            <v>65</v>
          </cell>
          <cell r="AQ157">
            <v>1.5384615384615385</v>
          </cell>
          <cell r="AT157">
            <v>34</v>
          </cell>
          <cell r="AU157">
            <v>0</v>
          </cell>
          <cell r="AW157">
            <v>3</v>
          </cell>
          <cell r="AX157">
            <v>99</v>
          </cell>
          <cell r="AY157">
            <v>3.0303030303030303</v>
          </cell>
          <cell r="BA157">
            <v>3</v>
          </cell>
          <cell r="BB157">
            <v>56</v>
          </cell>
          <cell r="BC157">
            <v>5.3571428571428568</v>
          </cell>
          <cell r="BE157">
            <v>3</v>
          </cell>
          <cell r="BF157">
            <v>45</v>
          </cell>
          <cell r="BG157">
            <v>6.666666666666667</v>
          </cell>
          <cell r="BI157">
            <v>2</v>
          </cell>
          <cell r="BJ157">
            <v>50</v>
          </cell>
          <cell r="BK157">
            <v>4</v>
          </cell>
          <cell r="BN157">
            <v>24</v>
          </cell>
          <cell r="BO157">
            <v>0</v>
          </cell>
          <cell r="BQ157">
            <v>1</v>
          </cell>
          <cell r="BR157">
            <v>35</v>
          </cell>
          <cell r="BS157">
            <v>2.8571428571428572</v>
          </cell>
          <cell r="BU157">
            <v>1</v>
          </cell>
          <cell r="BV157">
            <v>16</v>
          </cell>
          <cell r="BW157">
            <v>6.25</v>
          </cell>
          <cell r="BY157">
            <v>2</v>
          </cell>
          <cell r="BZ157">
            <v>46</v>
          </cell>
          <cell r="CA157">
            <v>4.3478260869565215</v>
          </cell>
          <cell r="CC157">
            <v>2</v>
          </cell>
          <cell r="CD157">
            <v>96</v>
          </cell>
          <cell r="CE157">
            <v>2.083333333333333</v>
          </cell>
          <cell r="CG157">
            <v>40025</v>
          </cell>
          <cell r="CH157">
            <v>370</v>
          </cell>
          <cell r="CI157">
            <v>907</v>
          </cell>
          <cell r="CJ157">
            <v>40.793825799338478</v>
          </cell>
          <cell r="CL157">
            <v>18</v>
          </cell>
          <cell r="CM157">
            <v>22</v>
          </cell>
          <cell r="CN157">
            <v>81.818181818181827</v>
          </cell>
          <cell r="CP157">
            <v>18</v>
          </cell>
          <cell r="CQ157">
            <v>48</v>
          </cell>
          <cell r="CR157">
            <v>37.5</v>
          </cell>
          <cell r="CT157">
            <v>22</v>
          </cell>
          <cell r="CU157">
            <v>51</v>
          </cell>
          <cell r="CV157">
            <v>43.137254901960787</v>
          </cell>
          <cell r="CX157">
            <v>15</v>
          </cell>
          <cell r="CY157">
            <v>36</v>
          </cell>
          <cell r="CZ157">
            <v>41.666666666666671</v>
          </cell>
          <cell r="DB157">
            <v>21</v>
          </cell>
          <cell r="DC157">
            <v>97</v>
          </cell>
          <cell r="DD157">
            <v>21.649484536082472</v>
          </cell>
          <cell r="DF157">
            <v>85</v>
          </cell>
          <cell r="DG157">
            <v>115</v>
          </cell>
          <cell r="DH157">
            <v>73.91304347826086</v>
          </cell>
          <cell r="DJ157">
            <v>5</v>
          </cell>
          <cell r="DK157">
            <v>31</v>
          </cell>
          <cell r="DL157">
            <v>16.129032258064516</v>
          </cell>
          <cell r="DN157">
            <v>24</v>
          </cell>
          <cell r="DO157">
            <v>41</v>
          </cell>
          <cell r="DP157">
            <v>58.536585365853661</v>
          </cell>
          <cell r="DR157">
            <v>13</v>
          </cell>
          <cell r="DS157">
            <v>64</v>
          </cell>
          <cell r="DT157">
            <v>20.3125</v>
          </cell>
          <cell r="DV157">
            <v>11</v>
          </cell>
          <cell r="DW157">
            <v>34</v>
          </cell>
          <cell r="DX157">
            <v>32.352941176470587</v>
          </cell>
          <cell r="DZ157">
            <v>35</v>
          </cell>
          <cell r="EA157">
            <v>98</v>
          </cell>
          <cell r="EB157">
            <v>35.714285714285715</v>
          </cell>
          <cell r="ED157">
            <v>32</v>
          </cell>
          <cell r="EE157">
            <v>54</v>
          </cell>
          <cell r="EF157">
            <v>59.259259259259267</v>
          </cell>
          <cell r="EH157">
            <v>23</v>
          </cell>
          <cell r="EI157">
            <v>45</v>
          </cell>
          <cell r="EJ157">
            <v>51.111111111111107</v>
          </cell>
          <cell r="EL157">
            <v>18</v>
          </cell>
          <cell r="EM157">
            <v>50</v>
          </cell>
          <cell r="EN157">
            <v>36</v>
          </cell>
          <cell r="EP157">
            <v>11</v>
          </cell>
          <cell r="EQ157">
            <v>24</v>
          </cell>
          <cell r="ER157">
            <v>45.833333333333329</v>
          </cell>
          <cell r="ET157">
            <v>5</v>
          </cell>
          <cell r="EU157">
            <v>35</v>
          </cell>
          <cell r="EV157">
            <v>14.285714285714286</v>
          </cell>
          <cell r="EX157">
            <v>9</v>
          </cell>
          <cell r="EY157">
            <v>16</v>
          </cell>
          <cell r="EZ157">
            <v>56.25</v>
          </cell>
          <cell r="FB157">
            <v>5</v>
          </cell>
          <cell r="FC157">
            <v>46</v>
          </cell>
          <cell r="FD157">
            <v>10.869565217391305</v>
          </cell>
          <cell r="FF157">
            <v>21</v>
          </cell>
          <cell r="FG157">
            <v>97</v>
          </cell>
          <cell r="FH157">
            <v>21.649484536082475</v>
          </cell>
        </row>
        <row r="158">
          <cell r="A158">
            <v>40451</v>
          </cell>
          <cell r="B158">
            <v>19</v>
          </cell>
          <cell r="C158">
            <v>902</v>
          </cell>
          <cell r="D158">
            <v>2.106430155210643</v>
          </cell>
          <cell r="J158">
            <v>20</v>
          </cell>
          <cell r="K158">
            <v>0</v>
          </cell>
          <cell r="M158">
            <v>1</v>
          </cell>
          <cell r="N158">
            <v>50</v>
          </cell>
          <cell r="O158">
            <v>2</v>
          </cell>
          <cell r="Q158">
            <v>2</v>
          </cell>
          <cell r="R158">
            <v>52</v>
          </cell>
          <cell r="S158">
            <v>3.8461538461538463</v>
          </cell>
          <cell r="U158">
            <v>1</v>
          </cell>
          <cell r="V158">
            <v>37</v>
          </cell>
          <cell r="W158">
            <v>2.7027027027027026</v>
          </cell>
          <cell r="Y158">
            <v>1</v>
          </cell>
          <cell r="Z158">
            <v>97</v>
          </cell>
          <cell r="AA158">
            <v>1.0309278350515463</v>
          </cell>
          <cell r="AD158">
            <v>101</v>
          </cell>
          <cell r="AE158">
            <v>0</v>
          </cell>
          <cell r="AH158">
            <v>32</v>
          </cell>
          <cell r="AI158">
            <v>0</v>
          </cell>
          <cell r="AK158">
            <v>1</v>
          </cell>
          <cell r="AL158">
            <v>40</v>
          </cell>
          <cell r="AM158">
            <v>2.5</v>
          </cell>
          <cell r="AO158">
            <v>1</v>
          </cell>
          <cell r="AP158">
            <v>65</v>
          </cell>
          <cell r="AQ158">
            <v>1.5384615384615385</v>
          </cell>
          <cell r="AT158">
            <v>34</v>
          </cell>
          <cell r="AU158">
            <v>0</v>
          </cell>
          <cell r="AW158">
            <v>1</v>
          </cell>
          <cell r="AX158">
            <v>101</v>
          </cell>
          <cell r="AY158">
            <v>0.99009900990099009</v>
          </cell>
          <cell r="BA158">
            <v>4</v>
          </cell>
          <cell r="BB158">
            <v>56</v>
          </cell>
          <cell r="BC158">
            <v>7.1428571428571423</v>
          </cell>
          <cell r="BE158">
            <v>2</v>
          </cell>
          <cell r="BF158">
            <v>44</v>
          </cell>
          <cell r="BG158">
            <v>4.5454545454545459</v>
          </cell>
          <cell r="BI158">
            <v>1</v>
          </cell>
          <cell r="BJ158">
            <v>49</v>
          </cell>
          <cell r="BK158">
            <v>2.0408163265306123</v>
          </cell>
          <cell r="BN158">
            <v>24</v>
          </cell>
          <cell r="BO158">
            <v>0</v>
          </cell>
          <cell r="BQ158">
            <v>1</v>
          </cell>
          <cell r="BR158">
            <v>36</v>
          </cell>
          <cell r="BS158">
            <v>2.7777777777777777</v>
          </cell>
          <cell r="BU158">
            <v>1</v>
          </cell>
          <cell r="BV158">
            <v>17</v>
          </cell>
          <cell r="BW158">
            <v>5.8823529411764701</v>
          </cell>
          <cell r="BY158">
            <v>2</v>
          </cell>
          <cell r="BZ158">
            <v>47</v>
          </cell>
          <cell r="CA158">
            <v>4.2553191489361701</v>
          </cell>
          <cell r="CC158">
            <v>1</v>
          </cell>
          <cell r="CD158">
            <v>97</v>
          </cell>
          <cell r="CE158">
            <v>1.0309278350515463</v>
          </cell>
          <cell r="CG158">
            <v>40056</v>
          </cell>
          <cell r="CH158">
            <v>342</v>
          </cell>
          <cell r="CI158">
            <v>909</v>
          </cell>
          <cell r="CJ158">
            <v>37.623762376237629</v>
          </cell>
          <cell r="CL158">
            <v>13</v>
          </cell>
          <cell r="CM158">
            <v>20</v>
          </cell>
          <cell r="CN158">
            <v>65</v>
          </cell>
          <cell r="CP158">
            <v>16</v>
          </cell>
          <cell r="CQ158">
            <v>49</v>
          </cell>
          <cell r="CR158">
            <v>32.653061224489797</v>
          </cell>
          <cell r="CT158">
            <v>20</v>
          </cell>
          <cell r="CU158">
            <v>52</v>
          </cell>
          <cell r="CV158">
            <v>38.461538461538467</v>
          </cell>
          <cell r="CX158">
            <v>15</v>
          </cell>
          <cell r="CY158">
            <v>36</v>
          </cell>
          <cell r="CZ158">
            <v>41.666666666666671</v>
          </cell>
          <cell r="DB158">
            <v>20</v>
          </cell>
          <cell r="DC158">
            <v>96</v>
          </cell>
          <cell r="DD158">
            <v>20.833333333333336</v>
          </cell>
          <cell r="DF158">
            <v>77</v>
          </cell>
          <cell r="DG158">
            <v>111</v>
          </cell>
          <cell r="DH158">
            <v>69.369369369369366</v>
          </cell>
          <cell r="DJ158">
            <v>4</v>
          </cell>
          <cell r="DK158">
            <v>32</v>
          </cell>
          <cell r="DL158">
            <v>12.5</v>
          </cell>
          <cell r="DN158">
            <v>24</v>
          </cell>
          <cell r="DO158">
            <v>43</v>
          </cell>
          <cell r="DP158">
            <v>55.813953488372093</v>
          </cell>
          <cell r="DR158">
            <v>13</v>
          </cell>
          <cell r="DS158">
            <v>65</v>
          </cell>
          <cell r="DT158">
            <v>20</v>
          </cell>
          <cell r="DV158">
            <v>12</v>
          </cell>
          <cell r="DW158">
            <v>34</v>
          </cell>
          <cell r="DX158">
            <v>35.294117647058819</v>
          </cell>
          <cell r="DZ158">
            <v>33</v>
          </cell>
          <cell r="EA158">
            <v>99</v>
          </cell>
          <cell r="EB158">
            <v>33.333333333333329</v>
          </cell>
          <cell r="ED158">
            <v>27</v>
          </cell>
          <cell r="EE158">
            <v>56</v>
          </cell>
          <cell r="EF158">
            <v>48.214285714285715</v>
          </cell>
          <cell r="EH158">
            <v>21</v>
          </cell>
          <cell r="EI158">
            <v>45</v>
          </cell>
          <cell r="EJ158">
            <v>46.666666666666671</v>
          </cell>
          <cell r="EL158">
            <v>16</v>
          </cell>
          <cell r="EM158">
            <v>50</v>
          </cell>
          <cell r="EN158">
            <v>32</v>
          </cell>
          <cell r="EP158">
            <v>11</v>
          </cell>
          <cell r="EQ158">
            <v>24</v>
          </cell>
          <cell r="ER158">
            <v>45.833333333333329</v>
          </cell>
          <cell r="ET158">
            <v>5</v>
          </cell>
          <cell r="EU158">
            <v>35</v>
          </cell>
          <cell r="EV158">
            <v>14.285714285714286</v>
          </cell>
          <cell r="EX158">
            <v>8</v>
          </cell>
          <cell r="EY158">
            <v>16</v>
          </cell>
          <cell r="EZ158">
            <v>50</v>
          </cell>
          <cell r="FB158">
            <v>7</v>
          </cell>
          <cell r="FC158">
            <v>46</v>
          </cell>
          <cell r="FD158">
            <v>15.217391304347828</v>
          </cell>
          <cell r="FF158">
            <v>20</v>
          </cell>
          <cell r="FG158">
            <v>96</v>
          </cell>
          <cell r="FH158">
            <v>20.833333333333336</v>
          </cell>
        </row>
        <row r="159">
          <cell r="A159">
            <v>40482</v>
          </cell>
          <cell r="B159">
            <v>18</v>
          </cell>
          <cell r="C159">
            <v>907</v>
          </cell>
          <cell r="D159">
            <v>1.9845644983461963</v>
          </cell>
          <cell r="J159">
            <v>20</v>
          </cell>
          <cell r="K159">
            <v>0</v>
          </cell>
          <cell r="M159">
            <v>1</v>
          </cell>
          <cell r="N159">
            <v>50</v>
          </cell>
          <cell r="O159">
            <v>2</v>
          </cell>
          <cell r="Q159">
            <v>2</v>
          </cell>
          <cell r="R159">
            <v>50</v>
          </cell>
          <cell r="S159">
            <v>4</v>
          </cell>
          <cell r="U159">
            <v>1</v>
          </cell>
          <cell r="V159">
            <v>37</v>
          </cell>
          <cell r="W159">
            <v>2.7027027027027026</v>
          </cell>
          <cell r="Y159">
            <v>1</v>
          </cell>
          <cell r="Z159">
            <v>100</v>
          </cell>
          <cell r="AA159">
            <v>1</v>
          </cell>
          <cell r="AD159">
            <v>101</v>
          </cell>
          <cell r="AE159">
            <v>0</v>
          </cell>
          <cell r="AH159">
            <v>33</v>
          </cell>
          <cell r="AI159">
            <v>0</v>
          </cell>
          <cell r="AK159">
            <v>1</v>
          </cell>
          <cell r="AL159">
            <v>39</v>
          </cell>
          <cell r="AM159">
            <v>2.5641025641025639</v>
          </cell>
          <cell r="AO159">
            <v>1</v>
          </cell>
          <cell r="AP159">
            <v>66</v>
          </cell>
          <cell r="AQ159">
            <v>1.5151515151515151</v>
          </cell>
          <cell r="AT159">
            <v>35</v>
          </cell>
          <cell r="AU159">
            <v>0</v>
          </cell>
          <cell r="AW159">
            <v>1</v>
          </cell>
          <cell r="AX159">
            <v>103</v>
          </cell>
          <cell r="AY159">
            <v>0.97087378640776689</v>
          </cell>
          <cell r="BA159">
            <v>3</v>
          </cell>
          <cell r="BB159">
            <v>56</v>
          </cell>
          <cell r="BC159">
            <v>5.3571428571428568</v>
          </cell>
          <cell r="BE159">
            <v>1</v>
          </cell>
          <cell r="BF159">
            <v>42</v>
          </cell>
          <cell r="BG159">
            <v>2.3809523809523809</v>
          </cell>
          <cell r="BI159">
            <v>2</v>
          </cell>
          <cell r="BJ159">
            <v>48</v>
          </cell>
          <cell r="BK159">
            <v>4.1666666666666661</v>
          </cell>
          <cell r="BN159">
            <v>24</v>
          </cell>
          <cell r="BO159">
            <v>0</v>
          </cell>
          <cell r="BQ159">
            <v>1</v>
          </cell>
          <cell r="BR159">
            <v>37</v>
          </cell>
          <cell r="BS159">
            <v>2.7027027027027026</v>
          </cell>
          <cell r="BU159">
            <v>1</v>
          </cell>
          <cell r="BV159">
            <v>18</v>
          </cell>
          <cell r="BW159">
            <v>5.5555555555555554</v>
          </cell>
          <cell r="BY159">
            <v>2</v>
          </cell>
          <cell r="BZ159">
            <v>48</v>
          </cell>
          <cell r="CA159">
            <v>4.1666666666666661</v>
          </cell>
          <cell r="CC159">
            <v>1</v>
          </cell>
          <cell r="CD159">
            <v>100</v>
          </cell>
          <cell r="CE159">
            <v>1</v>
          </cell>
          <cell r="CG159">
            <v>40086</v>
          </cell>
          <cell r="CH159">
            <v>273</v>
          </cell>
          <cell r="CI159">
            <v>902</v>
          </cell>
          <cell r="CJ159">
            <v>30.266075388026604</v>
          </cell>
          <cell r="CL159">
            <v>10</v>
          </cell>
          <cell r="CM159">
            <v>20</v>
          </cell>
          <cell r="CN159">
            <v>50</v>
          </cell>
          <cell r="CP159">
            <v>14</v>
          </cell>
          <cell r="CQ159">
            <v>50</v>
          </cell>
          <cell r="CR159">
            <v>28</v>
          </cell>
          <cell r="CT159">
            <v>13</v>
          </cell>
          <cell r="CU159">
            <v>52</v>
          </cell>
          <cell r="CV159">
            <v>25</v>
          </cell>
          <cell r="CX159">
            <v>10</v>
          </cell>
          <cell r="CY159">
            <v>37</v>
          </cell>
          <cell r="CZ159">
            <v>27.027027027027028</v>
          </cell>
          <cell r="DB159">
            <v>15</v>
          </cell>
          <cell r="DC159">
            <v>97</v>
          </cell>
          <cell r="DD159">
            <v>15.463917525773196</v>
          </cell>
          <cell r="DF159">
            <v>63</v>
          </cell>
          <cell r="DG159">
            <v>101</v>
          </cell>
          <cell r="DH159">
            <v>62.376237623762378</v>
          </cell>
          <cell r="DJ159">
            <v>4</v>
          </cell>
          <cell r="DK159">
            <v>32</v>
          </cell>
          <cell r="DL159">
            <v>12.5</v>
          </cell>
          <cell r="DN159">
            <v>20</v>
          </cell>
          <cell r="DO159">
            <v>40</v>
          </cell>
          <cell r="DP159">
            <v>50</v>
          </cell>
          <cell r="DR159">
            <v>12</v>
          </cell>
          <cell r="DS159">
            <v>65</v>
          </cell>
          <cell r="DT159">
            <v>18.46153846153846</v>
          </cell>
          <cell r="DV159">
            <v>8</v>
          </cell>
          <cell r="DW159">
            <v>34</v>
          </cell>
          <cell r="DX159">
            <v>23.52941176470588</v>
          </cell>
          <cell r="DZ159">
            <v>25</v>
          </cell>
          <cell r="EA159">
            <v>101</v>
          </cell>
          <cell r="EB159">
            <v>24.752475247524753</v>
          </cell>
          <cell r="ED159">
            <v>23</v>
          </cell>
          <cell r="EE159">
            <v>56</v>
          </cell>
          <cell r="EF159">
            <v>41.071428571428569</v>
          </cell>
          <cell r="EH159">
            <v>17</v>
          </cell>
          <cell r="EI159">
            <v>44</v>
          </cell>
          <cell r="EJ159">
            <v>38.636363636363633</v>
          </cell>
          <cell r="EL159">
            <v>11</v>
          </cell>
          <cell r="EM159">
            <v>49</v>
          </cell>
          <cell r="EN159">
            <v>22.448979591836736</v>
          </cell>
          <cell r="EP159">
            <v>10</v>
          </cell>
          <cell r="EQ159">
            <v>24</v>
          </cell>
          <cell r="ER159">
            <v>41.666666666666671</v>
          </cell>
          <cell r="ET159">
            <v>4</v>
          </cell>
          <cell r="EU159">
            <v>36</v>
          </cell>
          <cell r="EV159">
            <v>11.111111111111111</v>
          </cell>
          <cell r="EX159">
            <v>8</v>
          </cell>
          <cell r="EY159">
            <v>17</v>
          </cell>
          <cell r="EZ159">
            <v>47.058823529411761</v>
          </cell>
          <cell r="FB159">
            <v>6</v>
          </cell>
          <cell r="FC159">
            <v>47</v>
          </cell>
          <cell r="FD159">
            <v>12.76595744680851</v>
          </cell>
          <cell r="FF159">
            <v>15</v>
          </cell>
          <cell r="FG159">
            <v>97</v>
          </cell>
          <cell r="FH159">
            <v>15.463917525773196</v>
          </cell>
        </row>
        <row r="160">
          <cell r="A160">
            <v>40512</v>
          </cell>
          <cell r="B160">
            <v>22</v>
          </cell>
          <cell r="C160">
            <v>902</v>
          </cell>
          <cell r="D160">
            <v>2.4390243902439024</v>
          </cell>
          <cell r="J160">
            <v>20</v>
          </cell>
          <cell r="K160">
            <v>0</v>
          </cell>
          <cell r="M160">
            <v>1</v>
          </cell>
          <cell r="N160">
            <v>54</v>
          </cell>
          <cell r="O160">
            <v>1.8518518518518516</v>
          </cell>
          <cell r="Q160">
            <v>2</v>
          </cell>
          <cell r="R160">
            <v>48</v>
          </cell>
          <cell r="S160">
            <v>4.1666666666666661</v>
          </cell>
          <cell r="U160">
            <v>1</v>
          </cell>
          <cell r="V160">
            <v>37</v>
          </cell>
          <cell r="W160">
            <v>2.7027027027027026</v>
          </cell>
          <cell r="Z160">
            <v>101</v>
          </cell>
          <cell r="AA160">
            <v>0</v>
          </cell>
          <cell r="AC160">
            <v>3</v>
          </cell>
          <cell r="AD160">
            <v>89</v>
          </cell>
          <cell r="AE160">
            <v>3.3707865168539324</v>
          </cell>
          <cell r="AH160">
            <v>33</v>
          </cell>
          <cell r="AI160">
            <v>0</v>
          </cell>
          <cell r="AK160">
            <v>1</v>
          </cell>
          <cell r="AL160">
            <v>38</v>
          </cell>
          <cell r="AM160">
            <v>2.6315789473684208</v>
          </cell>
          <cell r="AO160">
            <v>1</v>
          </cell>
          <cell r="AP160">
            <v>66</v>
          </cell>
          <cell r="AQ160">
            <v>1.5151515151515151</v>
          </cell>
          <cell r="AT160">
            <v>35</v>
          </cell>
          <cell r="AU160">
            <v>0</v>
          </cell>
          <cell r="AW160">
            <v>1</v>
          </cell>
          <cell r="AX160">
            <v>105</v>
          </cell>
          <cell r="AY160">
            <v>0.95238095238095244</v>
          </cell>
          <cell r="BA160">
            <v>4</v>
          </cell>
          <cell r="BB160">
            <v>57</v>
          </cell>
          <cell r="BC160">
            <v>7.0175438596491224</v>
          </cell>
          <cell r="BE160">
            <v>1</v>
          </cell>
          <cell r="BF160">
            <v>41</v>
          </cell>
          <cell r="BG160">
            <v>2.4390243902439024</v>
          </cell>
          <cell r="BI160">
            <v>2</v>
          </cell>
          <cell r="BJ160">
            <v>51</v>
          </cell>
          <cell r="BK160">
            <v>3.9215686274509802</v>
          </cell>
          <cell r="BN160">
            <v>24</v>
          </cell>
          <cell r="BO160">
            <v>0</v>
          </cell>
          <cell r="BQ160">
            <v>1</v>
          </cell>
          <cell r="BR160">
            <v>36</v>
          </cell>
          <cell r="BS160">
            <v>2.7777777777777777</v>
          </cell>
          <cell r="BU160">
            <v>1</v>
          </cell>
          <cell r="BV160">
            <v>19</v>
          </cell>
          <cell r="BW160">
            <v>5.2631578947368416</v>
          </cell>
          <cell r="BY160">
            <v>3</v>
          </cell>
          <cell r="BZ160">
            <v>49</v>
          </cell>
          <cell r="CA160">
            <v>6.1224489795918364</v>
          </cell>
          <cell r="CC160" t="str">
            <v/>
          </cell>
          <cell r="CD160">
            <v>101</v>
          </cell>
          <cell r="CE160">
            <v>0</v>
          </cell>
          <cell r="CG160">
            <v>40117</v>
          </cell>
          <cell r="CH160">
            <v>226</v>
          </cell>
          <cell r="CI160">
            <v>907</v>
          </cell>
          <cell r="CJ160">
            <v>24.917309812568909</v>
          </cell>
          <cell r="CL160">
            <v>7</v>
          </cell>
          <cell r="CM160">
            <v>20</v>
          </cell>
          <cell r="CN160">
            <v>35</v>
          </cell>
          <cell r="CP160">
            <v>11</v>
          </cell>
          <cell r="CQ160">
            <v>50</v>
          </cell>
          <cell r="CR160">
            <v>22</v>
          </cell>
          <cell r="CT160">
            <v>7</v>
          </cell>
          <cell r="CU160">
            <v>50</v>
          </cell>
          <cell r="CV160">
            <v>14</v>
          </cell>
          <cell r="CX160">
            <v>8</v>
          </cell>
          <cell r="CY160">
            <v>37</v>
          </cell>
          <cell r="CZ160">
            <v>21.621621621621621</v>
          </cell>
          <cell r="DB160">
            <v>12</v>
          </cell>
          <cell r="DC160">
            <v>100</v>
          </cell>
          <cell r="DD160">
            <v>12</v>
          </cell>
          <cell r="DF160">
            <v>57</v>
          </cell>
          <cell r="DG160">
            <v>101</v>
          </cell>
          <cell r="DH160">
            <v>56.435643564356432</v>
          </cell>
          <cell r="DJ160">
            <v>3</v>
          </cell>
          <cell r="DK160">
            <v>33</v>
          </cell>
          <cell r="DL160">
            <v>9.0909090909090917</v>
          </cell>
          <cell r="DN160">
            <v>18</v>
          </cell>
          <cell r="DO160">
            <v>39</v>
          </cell>
          <cell r="DP160">
            <v>46.153846153846153</v>
          </cell>
          <cell r="DR160">
            <v>8</v>
          </cell>
          <cell r="DS160">
            <v>66</v>
          </cell>
          <cell r="DT160">
            <v>12.121212121212121</v>
          </cell>
          <cell r="DV160">
            <v>7</v>
          </cell>
          <cell r="DW160">
            <v>35</v>
          </cell>
          <cell r="DX160">
            <v>20</v>
          </cell>
          <cell r="DZ160">
            <v>19</v>
          </cell>
          <cell r="EA160">
            <v>103</v>
          </cell>
          <cell r="EB160">
            <v>18.44660194174757</v>
          </cell>
          <cell r="ED160">
            <v>20</v>
          </cell>
          <cell r="EE160">
            <v>56</v>
          </cell>
          <cell r="EF160">
            <v>35.714285714285715</v>
          </cell>
          <cell r="EH160">
            <v>13</v>
          </cell>
          <cell r="EI160">
            <v>42</v>
          </cell>
          <cell r="EJ160">
            <v>30.952380952380953</v>
          </cell>
          <cell r="EL160">
            <v>11</v>
          </cell>
          <cell r="EM160">
            <v>48</v>
          </cell>
          <cell r="EN160">
            <v>22.916666666666664</v>
          </cell>
          <cell r="EP160">
            <v>9</v>
          </cell>
          <cell r="EQ160">
            <v>24</v>
          </cell>
          <cell r="ER160">
            <v>37.5</v>
          </cell>
          <cell r="ET160">
            <v>3</v>
          </cell>
          <cell r="EU160">
            <v>37</v>
          </cell>
          <cell r="EV160">
            <v>8.1081081081081088</v>
          </cell>
          <cell r="EX160">
            <v>7</v>
          </cell>
          <cell r="EY160">
            <v>18</v>
          </cell>
          <cell r="EZ160">
            <v>38.888888888888893</v>
          </cell>
          <cell r="FB160">
            <v>6</v>
          </cell>
          <cell r="FC160">
            <v>48</v>
          </cell>
          <cell r="FD160">
            <v>12.5</v>
          </cell>
          <cell r="FF160">
            <v>12</v>
          </cell>
          <cell r="FG160">
            <v>100</v>
          </cell>
          <cell r="FH160">
            <v>12</v>
          </cell>
        </row>
        <row r="161">
          <cell r="A161">
            <v>40543</v>
          </cell>
          <cell r="B161">
            <v>20</v>
          </cell>
          <cell r="C161">
            <v>917</v>
          </cell>
          <cell r="D161">
            <v>2.1810250817884405</v>
          </cell>
          <cell r="J161">
            <v>18</v>
          </cell>
          <cell r="K161">
            <v>0</v>
          </cell>
          <cell r="N161">
            <v>53</v>
          </cell>
          <cell r="O161">
            <v>0</v>
          </cell>
          <cell r="Q161">
            <v>2</v>
          </cell>
          <cell r="R161">
            <v>48</v>
          </cell>
          <cell r="S161">
            <v>4.1666666666666661</v>
          </cell>
          <cell r="U161">
            <v>1</v>
          </cell>
          <cell r="V161">
            <v>36</v>
          </cell>
          <cell r="W161">
            <v>2.7777777777777777</v>
          </cell>
          <cell r="Z161">
            <v>103</v>
          </cell>
          <cell r="AA161">
            <v>0</v>
          </cell>
          <cell r="AC161">
            <v>3</v>
          </cell>
          <cell r="AD161">
            <v>89</v>
          </cell>
          <cell r="AE161">
            <v>3.3707865168539324</v>
          </cell>
          <cell r="AG161">
            <v>1</v>
          </cell>
          <cell r="AH161">
            <v>35</v>
          </cell>
          <cell r="AI161">
            <v>2.8571428571428572</v>
          </cell>
          <cell r="AK161">
            <v>1</v>
          </cell>
          <cell r="AL161">
            <v>38</v>
          </cell>
          <cell r="AM161">
            <v>2.6315789473684208</v>
          </cell>
          <cell r="AO161">
            <v>1</v>
          </cell>
          <cell r="AP161">
            <v>66</v>
          </cell>
          <cell r="AQ161">
            <v>1.5151515151515151</v>
          </cell>
          <cell r="AT161">
            <v>35</v>
          </cell>
          <cell r="AU161">
            <v>0</v>
          </cell>
          <cell r="AX161">
            <v>109</v>
          </cell>
          <cell r="AY161">
            <v>0</v>
          </cell>
          <cell r="BA161">
            <v>4</v>
          </cell>
          <cell r="BB161">
            <v>61</v>
          </cell>
          <cell r="BC161">
            <v>6.557377049180328</v>
          </cell>
          <cell r="BE161">
            <v>1</v>
          </cell>
          <cell r="BF161">
            <v>42</v>
          </cell>
          <cell r="BG161">
            <v>2.3809523809523809</v>
          </cell>
          <cell r="BI161">
            <v>2</v>
          </cell>
          <cell r="BJ161">
            <v>49</v>
          </cell>
          <cell r="BK161">
            <v>4.0816326530612246</v>
          </cell>
          <cell r="BN161">
            <v>26</v>
          </cell>
          <cell r="BO161">
            <v>0</v>
          </cell>
          <cell r="BQ161">
            <v>1</v>
          </cell>
          <cell r="BR161">
            <v>37</v>
          </cell>
          <cell r="BS161">
            <v>2.7027027027027026</v>
          </cell>
          <cell r="BV161">
            <v>23</v>
          </cell>
          <cell r="BW161">
            <v>0</v>
          </cell>
          <cell r="BY161">
            <v>3</v>
          </cell>
          <cell r="BZ161">
            <v>49</v>
          </cell>
          <cell r="CA161">
            <v>6.1224489795918364</v>
          </cell>
          <cell r="CC161" t="str">
            <v/>
          </cell>
          <cell r="CD161">
            <v>103</v>
          </cell>
          <cell r="CE161">
            <v>0</v>
          </cell>
          <cell r="CG161">
            <v>40147</v>
          </cell>
          <cell r="CH161">
            <v>213</v>
          </cell>
          <cell r="CI161">
            <v>902</v>
          </cell>
          <cell r="CJ161">
            <v>23.614190687361418</v>
          </cell>
          <cell r="CL161">
            <v>7</v>
          </cell>
          <cell r="CM161">
            <v>20</v>
          </cell>
          <cell r="CN161">
            <v>35</v>
          </cell>
          <cell r="CP161">
            <v>11</v>
          </cell>
          <cell r="CQ161">
            <v>54</v>
          </cell>
          <cell r="CR161">
            <v>20.37037037037037</v>
          </cell>
          <cell r="CT161">
            <v>7</v>
          </cell>
          <cell r="CU161">
            <v>48</v>
          </cell>
          <cell r="CV161">
            <v>14.583333333333334</v>
          </cell>
          <cell r="CX161">
            <v>7</v>
          </cell>
          <cell r="CY161">
            <v>37</v>
          </cell>
          <cell r="CZ161">
            <v>18.918918918918919</v>
          </cell>
          <cell r="DB161">
            <v>14</v>
          </cell>
          <cell r="DC161">
            <v>101</v>
          </cell>
          <cell r="DD161">
            <v>13.861386138613861</v>
          </cell>
          <cell r="DF161">
            <v>46</v>
          </cell>
          <cell r="DG161">
            <v>89</v>
          </cell>
          <cell r="DH161">
            <v>51.685393258426963</v>
          </cell>
          <cell r="DJ161">
            <v>2</v>
          </cell>
          <cell r="DK161">
            <v>33</v>
          </cell>
          <cell r="DL161">
            <v>6.0606060606060606</v>
          </cell>
          <cell r="DN161">
            <v>18</v>
          </cell>
          <cell r="DO161">
            <v>38</v>
          </cell>
          <cell r="DP161">
            <v>47.368421052631575</v>
          </cell>
          <cell r="DR161">
            <v>9</v>
          </cell>
          <cell r="DS161">
            <v>66</v>
          </cell>
          <cell r="DT161">
            <v>13.636363636363637</v>
          </cell>
          <cell r="DV161">
            <v>7</v>
          </cell>
          <cell r="DW161">
            <v>35</v>
          </cell>
          <cell r="DX161">
            <v>20</v>
          </cell>
          <cell r="DZ161">
            <v>17</v>
          </cell>
          <cell r="EA161">
            <v>105</v>
          </cell>
          <cell r="EB161">
            <v>16.190476190476193</v>
          </cell>
          <cell r="ED161">
            <v>17</v>
          </cell>
          <cell r="EE161">
            <v>57</v>
          </cell>
          <cell r="EF161">
            <v>29.824561403508774</v>
          </cell>
          <cell r="EH161">
            <v>14</v>
          </cell>
          <cell r="EI161">
            <v>41</v>
          </cell>
          <cell r="EJ161">
            <v>34.146341463414636</v>
          </cell>
          <cell r="EL161">
            <v>10</v>
          </cell>
          <cell r="EM161">
            <v>51</v>
          </cell>
          <cell r="EN161">
            <v>19.607843137254903</v>
          </cell>
          <cell r="EP161">
            <v>8</v>
          </cell>
          <cell r="EQ161">
            <v>24</v>
          </cell>
          <cell r="ER161">
            <v>33.333333333333329</v>
          </cell>
          <cell r="ET161">
            <v>5</v>
          </cell>
          <cell r="EU161">
            <v>36</v>
          </cell>
          <cell r="EV161">
            <v>13.888888888888889</v>
          </cell>
          <cell r="EX161">
            <v>7</v>
          </cell>
          <cell r="EY161">
            <v>19</v>
          </cell>
          <cell r="EZ161">
            <v>36.842105263157897</v>
          </cell>
          <cell r="FB161">
            <v>7</v>
          </cell>
          <cell r="FC161">
            <v>49</v>
          </cell>
          <cell r="FD161">
            <v>14.285714285714286</v>
          </cell>
          <cell r="FF161">
            <v>14</v>
          </cell>
          <cell r="FG161">
            <v>101</v>
          </cell>
          <cell r="FH161">
            <v>13.861386138613863</v>
          </cell>
        </row>
        <row r="162">
          <cell r="A162">
            <v>40574</v>
          </cell>
          <cell r="B162">
            <v>18</v>
          </cell>
          <cell r="C162">
            <v>919</v>
          </cell>
          <cell r="D162">
            <v>1.958650707290533</v>
          </cell>
          <cell r="J162">
            <v>18</v>
          </cell>
          <cell r="K162">
            <v>0</v>
          </cell>
          <cell r="N162">
            <v>54</v>
          </cell>
          <cell r="O162">
            <v>0</v>
          </cell>
          <cell r="Q162">
            <v>1</v>
          </cell>
          <cell r="R162">
            <v>49</v>
          </cell>
          <cell r="S162">
            <v>2.0408163265306123</v>
          </cell>
          <cell r="U162">
            <v>1</v>
          </cell>
          <cell r="V162">
            <v>38</v>
          </cell>
          <cell r="W162">
            <v>2.6315789473684208</v>
          </cell>
          <cell r="Z162">
            <v>103</v>
          </cell>
          <cell r="AA162">
            <v>0</v>
          </cell>
          <cell r="AC162">
            <v>3</v>
          </cell>
          <cell r="AD162">
            <v>91</v>
          </cell>
          <cell r="AE162">
            <v>3.296703296703297</v>
          </cell>
          <cell r="AG162">
            <v>1</v>
          </cell>
          <cell r="AH162">
            <v>33</v>
          </cell>
          <cell r="AI162">
            <v>3.0303030303030303</v>
          </cell>
          <cell r="AK162">
            <v>1</v>
          </cell>
          <cell r="AL162">
            <v>38</v>
          </cell>
          <cell r="AM162">
            <v>2.6315789473684208</v>
          </cell>
          <cell r="AP162">
            <v>63</v>
          </cell>
          <cell r="AQ162">
            <v>0</v>
          </cell>
          <cell r="AT162">
            <v>35</v>
          </cell>
          <cell r="AU162">
            <v>0</v>
          </cell>
          <cell r="AX162">
            <v>110</v>
          </cell>
          <cell r="AY162">
            <v>0</v>
          </cell>
          <cell r="BA162">
            <v>4</v>
          </cell>
          <cell r="BB162">
            <v>60</v>
          </cell>
          <cell r="BC162">
            <v>6.666666666666667</v>
          </cell>
          <cell r="BE162">
            <v>1</v>
          </cell>
          <cell r="BF162">
            <v>39</v>
          </cell>
          <cell r="BG162">
            <v>2.5641025641025639</v>
          </cell>
          <cell r="BI162">
            <v>2</v>
          </cell>
          <cell r="BJ162">
            <v>50</v>
          </cell>
          <cell r="BK162">
            <v>4</v>
          </cell>
          <cell r="BN162">
            <v>27</v>
          </cell>
          <cell r="BO162">
            <v>0</v>
          </cell>
          <cell r="BQ162">
            <v>1</v>
          </cell>
          <cell r="BR162">
            <v>39</v>
          </cell>
          <cell r="BS162">
            <v>2.5641025641025639</v>
          </cell>
          <cell r="BV162">
            <v>23</v>
          </cell>
          <cell r="BW162">
            <v>0</v>
          </cell>
          <cell r="BY162">
            <v>3</v>
          </cell>
          <cell r="BZ162">
            <v>49</v>
          </cell>
          <cell r="CA162">
            <v>6.1224489795918364</v>
          </cell>
          <cell r="CC162" t="str">
            <v/>
          </cell>
          <cell r="CD162">
            <v>103</v>
          </cell>
          <cell r="CE162">
            <v>0</v>
          </cell>
          <cell r="CG162">
            <v>40178</v>
          </cell>
          <cell r="CH162">
            <v>170</v>
          </cell>
          <cell r="CI162">
            <v>918</v>
          </cell>
          <cell r="CJ162">
            <v>18.518518518518519</v>
          </cell>
          <cell r="CL162">
            <v>4</v>
          </cell>
          <cell r="CM162">
            <v>18</v>
          </cell>
          <cell r="CN162">
            <v>22.222222222222221</v>
          </cell>
          <cell r="CP162">
            <v>8</v>
          </cell>
          <cell r="CQ162">
            <v>53</v>
          </cell>
          <cell r="CR162">
            <v>15.09433962264151</v>
          </cell>
          <cell r="CT162">
            <v>6</v>
          </cell>
          <cell r="CU162">
            <v>48</v>
          </cell>
          <cell r="CV162">
            <v>12.5</v>
          </cell>
          <cell r="CX162">
            <v>4</v>
          </cell>
          <cell r="CY162">
            <v>36</v>
          </cell>
          <cell r="CZ162">
            <v>11.111111111111111</v>
          </cell>
          <cell r="DB162">
            <v>11</v>
          </cell>
          <cell r="DC162">
            <v>103</v>
          </cell>
          <cell r="DD162">
            <v>10.679611650485437</v>
          </cell>
          <cell r="DF162">
            <v>38</v>
          </cell>
          <cell r="DG162">
            <v>89</v>
          </cell>
          <cell r="DH162">
            <v>42.696629213483149</v>
          </cell>
          <cell r="DJ162">
            <v>1</v>
          </cell>
          <cell r="DK162">
            <v>35</v>
          </cell>
          <cell r="DL162">
            <v>2.8571428571428572</v>
          </cell>
          <cell r="DN162">
            <v>18</v>
          </cell>
          <cell r="DO162">
            <v>38</v>
          </cell>
          <cell r="DP162">
            <v>47.368421052631575</v>
          </cell>
          <cell r="DR162">
            <v>6</v>
          </cell>
          <cell r="DS162">
            <v>66</v>
          </cell>
          <cell r="DT162">
            <v>9.0909090909090917</v>
          </cell>
          <cell r="DV162">
            <v>7</v>
          </cell>
          <cell r="DW162">
            <v>35</v>
          </cell>
          <cell r="DX162">
            <v>20</v>
          </cell>
          <cell r="DZ162">
            <v>15</v>
          </cell>
          <cell r="EA162">
            <v>110</v>
          </cell>
          <cell r="EB162">
            <v>13.636363636363637</v>
          </cell>
          <cell r="ED162">
            <v>14</v>
          </cell>
          <cell r="EE162">
            <v>61</v>
          </cell>
          <cell r="EF162">
            <v>22.95081967213115</v>
          </cell>
          <cell r="EH162">
            <v>12</v>
          </cell>
          <cell r="EI162">
            <v>42</v>
          </cell>
          <cell r="EJ162">
            <v>28.571428571428573</v>
          </cell>
          <cell r="EL162">
            <v>7</v>
          </cell>
          <cell r="EM162">
            <v>49</v>
          </cell>
          <cell r="EN162">
            <v>14.285714285714286</v>
          </cell>
          <cell r="EP162">
            <v>6</v>
          </cell>
          <cell r="EQ162">
            <v>26</v>
          </cell>
          <cell r="ER162">
            <v>23.076923076923077</v>
          </cell>
          <cell r="ET162">
            <v>2</v>
          </cell>
          <cell r="EU162">
            <v>37</v>
          </cell>
          <cell r="EV162">
            <v>5.4054054054054053</v>
          </cell>
          <cell r="EX162">
            <v>5</v>
          </cell>
          <cell r="EY162">
            <v>23</v>
          </cell>
          <cell r="EZ162">
            <v>21.739130434782609</v>
          </cell>
          <cell r="FB162">
            <v>6</v>
          </cell>
          <cell r="FC162">
            <v>49</v>
          </cell>
          <cell r="FD162">
            <v>12.244897959183673</v>
          </cell>
          <cell r="FF162">
            <v>11</v>
          </cell>
          <cell r="FG162">
            <v>103</v>
          </cell>
          <cell r="FH162">
            <v>10.679611650485436</v>
          </cell>
        </row>
        <row r="163">
          <cell r="A163">
            <v>40602</v>
          </cell>
          <cell r="B163">
            <v>18</v>
          </cell>
          <cell r="C163">
            <v>927</v>
          </cell>
          <cell r="D163">
            <v>1.9417475728155338</v>
          </cell>
          <cell r="J163">
            <v>18</v>
          </cell>
          <cell r="K163">
            <v>0</v>
          </cell>
          <cell r="N163">
            <v>54</v>
          </cell>
          <cell r="O163">
            <v>0</v>
          </cell>
          <cell r="Q163">
            <v>1</v>
          </cell>
          <cell r="R163">
            <v>49</v>
          </cell>
          <cell r="S163">
            <v>2.0408163265306123</v>
          </cell>
          <cell r="U163">
            <v>1</v>
          </cell>
          <cell r="V163">
            <v>38</v>
          </cell>
          <cell r="W163">
            <v>2.6315789473684208</v>
          </cell>
          <cell r="Z163">
            <v>103</v>
          </cell>
          <cell r="AA163">
            <v>0</v>
          </cell>
          <cell r="AC163">
            <v>3</v>
          </cell>
          <cell r="AD163">
            <v>96</v>
          </cell>
          <cell r="AE163">
            <v>3.125</v>
          </cell>
          <cell r="AG163">
            <v>1</v>
          </cell>
          <cell r="AH163">
            <v>33</v>
          </cell>
          <cell r="AI163">
            <v>3.0303030303030303</v>
          </cell>
          <cell r="AK163">
            <v>1</v>
          </cell>
          <cell r="AL163">
            <v>36</v>
          </cell>
          <cell r="AM163">
            <v>2.7777777777777777</v>
          </cell>
          <cell r="AP163">
            <v>63</v>
          </cell>
          <cell r="AQ163">
            <v>0</v>
          </cell>
          <cell r="AT163">
            <v>36</v>
          </cell>
          <cell r="AU163">
            <v>0</v>
          </cell>
          <cell r="AX163">
            <v>110</v>
          </cell>
          <cell r="AY163">
            <v>0</v>
          </cell>
          <cell r="BA163">
            <v>4</v>
          </cell>
          <cell r="BB163">
            <v>63</v>
          </cell>
          <cell r="BC163">
            <v>6.3492063492063489</v>
          </cell>
          <cell r="BE163">
            <v>1</v>
          </cell>
          <cell r="BF163">
            <v>39</v>
          </cell>
          <cell r="BG163">
            <v>2.5641025641025639</v>
          </cell>
          <cell r="BI163">
            <v>2</v>
          </cell>
          <cell r="BJ163">
            <v>50</v>
          </cell>
          <cell r="BK163">
            <v>4</v>
          </cell>
          <cell r="BN163">
            <v>26</v>
          </cell>
          <cell r="BO163">
            <v>0</v>
          </cell>
          <cell r="BQ163">
            <v>1</v>
          </cell>
          <cell r="BR163">
            <v>40</v>
          </cell>
          <cell r="BS163">
            <v>2.5</v>
          </cell>
          <cell r="BV163">
            <v>23</v>
          </cell>
          <cell r="BW163">
            <v>0</v>
          </cell>
          <cell r="BY163">
            <v>3</v>
          </cell>
          <cell r="BZ163">
            <v>50</v>
          </cell>
          <cell r="CA163">
            <v>6</v>
          </cell>
          <cell r="CC163" t="str">
            <v/>
          </cell>
          <cell r="CD163">
            <v>103</v>
          </cell>
          <cell r="CE163">
            <v>0</v>
          </cell>
          <cell r="CG163">
            <v>40209</v>
          </cell>
          <cell r="CH163">
            <v>153</v>
          </cell>
          <cell r="CI163">
            <v>920</v>
          </cell>
          <cell r="CJ163">
            <v>16.630434782608695</v>
          </cell>
          <cell r="CL163">
            <v>4</v>
          </cell>
          <cell r="CM163">
            <v>18</v>
          </cell>
          <cell r="CN163">
            <v>22.222222222222221</v>
          </cell>
          <cell r="CP163">
            <v>7</v>
          </cell>
          <cell r="CQ163">
            <v>54</v>
          </cell>
          <cell r="CR163">
            <v>12.962962962962964</v>
          </cell>
          <cell r="CT163">
            <v>6</v>
          </cell>
          <cell r="CU163">
            <v>49</v>
          </cell>
          <cell r="CV163">
            <v>12.244897959183673</v>
          </cell>
          <cell r="CX163">
            <v>3</v>
          </cell>
          <cell r="CY163">
            <v>38</v>
          </cell>
          <cell r="CZ163">
            <v>7.8947368421052637</v>
          </cell>
          <cell r="DB163">
            <v>9</v>
          </cell>
          <cell r="DC163">
            <v>103</v>
          </cell>
          <cell r="DD163">
            <v>8.7378640776699026</v>
          </cell>
          <cell r="DF163">
            <v>36</v>
          </cell>
          <cell r="DG163">
            <v>91</v>
          </cell>
          <cell r="DH163">
            <v>39.560439560439555</v>
          </cell>
          <cell r="DJ163">
            <v>2</v>
          </cell>
          <cell r="DK163">
            <v>33</v>
          </cell>
          <cell r="DL163">
            <v>6.0606060606060606</v>
          </cell>
          <cell r="DN163">
            <v>16</v>
          </cell>
          <cell r="DO163">
            <v>38</v>
          </cell>
          <cell r="DP163">
            <v>42.10526315789474</v>
          </cell>
          <cell r="DR163">
            <v>5</v>
          </cell>
          <cell r="DS163">
            <v>63</v>
          </cell>
          <cell r="DT163">
            <v>7.9365079365079358</v>
          </cell>
          <cell r="DV163">
            <v>6</v>
          </cell>
          <cell r="DW163">
            <v>35</v>
          </cell>
          <cell r="DX163">
            <v>17.142857142857142</v>
          </cell>
          <cell r="DZ163">
            <v>14</v>
          </cell>
          <cell r="EA163">
            <v>111</v>
          </cell>
          <cell r="EB163">
            <v>12.612612612612613</v>
          </cell>
          <cell r="ED163">
            <v>13</v>
          </cell>
          <cell r="EE163">
            <v>60</v>
          </cell>
          <cell r="EF163">
            <v>21.666666666666664</v>
          </cell>
          <cell r="EH163">
            <v>7</v>
          </cell>
          <cell r="EI163">
            <v>39</v>
          </cell>
          <cell r="EJ163">
            <v>17.948717948717949</v>
          </cell>
          <cell r="EL163">
            <v>8</v>
          </cell>
          <cell r="EM163">
            <v>50</v>
          </cell>
          <cell r="EN163">
            <v>16</v>
          </cell>
          <cell r="EP163">
            <v>5</v>
          </cell>
          <cell r="EQ163">
            <v>27</v>
          </cell>
          <cell r="ER163">
            <v>18.518518518518519</v>
          </cell>
          <cell r="ET163">
            <v>3</v>
          </cell>
          <cell r="EU163">
            <v>39</v>
          </cell>
          <cell r="EV163">
            <v>7.6923076923076925</v>
          </cell>
          <cell r="EX163">
            <v>3</v>
          </cell>
          <cell r="EY163">
            <v>23</v>
          </cell>
          <cell r="EZ163">
            <v>13.043478260869565</v>
          </cell>
          <cell r="FB163">
            <v>6</v>
          </cell>
          <cell r="FC163">
            <v>49</v>
          </cell>
          <cell r="FD163">
            <v>12.244897959183673</v>
          </cell>
          <cell r="FF163">
            <v>9</v>
          </cell>
          <cell r="FG163">
            <v>103</v>
          </cell>
          <cell r="FH163">
            <v>8.7378640776699026</v>
          </cell>
        </row>
        <row r="164">
          <cell r="A164">
            <v>40633</v>
          </cell>
          <cell r="B164">
            <v>20</v>
          </cell>
          <cell r="C164">
            <v>947</v>
          </cell>
          <cell r="D164">
            <v>2.1119324181626187</v>
          </cell>
          <cell r="I164">
            <v>1</v>
          </cell>
          <cell r="J164">
            <v>20</v>
          </cell>
          <cell r="K164">
            <v>5</v>
          </cell>
          <cell r="N164">
            <v>56</v>
          </cell>
          <cell r="O164">
            <v>0</v>
          </cell>
          <cell r="Q164">
            <v>1</v>
          </cell>
          <cell r="R164">
            <v>50</v>
          </cell>
          <cell r="S164">
            <v>2</v>
          </cell>
          <cell r="V164">
            <v>40</v>
          </cell>
          <cell r="W164">
            <v>0</v>
          </cell>
          <cell r="Z164">
            <v>107</v>
          </cell>
          <cell r="AA164">
            <v>0</v>
          </cell>
          <cell r="AC164">
            <v>3</v>
          </cell>
          <cell r="AD164">
            <v>99</v>
          </cell>
          <cell r="AE164">
            <v>3.0303030303030303</v>
          </cell>
          <cell r="AG164">
            <v>1</v>
          </cell>
          <cell r="AH164">
            <v>35</v>
          </cell>
          <cell r="AI164">
            <v>2.8571428571428572</v>
          </cell>
          <cell r="AK164">
            <v>1</v>
          </cell>
          <cell r="AL164">
            <v>36</v>
          </cell>
          <cell r="AM164">
            <v>2.7777777777777777</v>
          </cell>
          <cell r="AP164">
            <v>65</v>
          </cell>
          <cell r="AQ164">
            <v>0</v>
          </cell>
          <cell r="AS164">
            <v>1</v>
          </cell>
          <cell r="AT164">
            <v>36</v>
          </cell>
          <cell r="AU164">
            <v>2.7777777777777777</v>
          </cell>
          <cell r="AX164">
            <v>110</v>
          </cell>
          <cell r="AY164">
            <v>0</v>
          </cell>
          <cell r="BA164">
            <v>4</v>
          </cell>
          <cell r="BB164">
            <v>61</v>
          </cell>
          <cell r="BC164">
            <v>6.557377049180328</v>
          </cell>
          <cell r="BE164">
            <v>1</v>
          </cell>
          <cell r="BF164">
            <v>40</v>
          </cell>
          <cell r="BG164">
            <v>2.5</v>
          </cell>
          <cell r="BI164">
            <v>3</v>
          </cell>
          <cell r="BJ164">
            <v>50</v>
          </cell>
          <cell r="BK164">
            <v>6</v>
          </cell>
          <cell r="BN164">
            <v>26</v>
          </cell>
          <cell r="BO164">
            <v>0</v>
          </cell>
          <cell r="BQ164">
            <v>1</v>
          </cell>
          <cell r="BR164">
            <v>41</v>
          </cell>
          <cell r="BS164">
            <v>2.4390243902439024</v>
          </cell>
          <cell r="BV164">
            <v>25</v>
          </cell>
          <cell r="BW164">
            <v>0</v>
          </cell>
          <cell r="BY164">
            <v>3</v>
          </cell>
          <cell r="BZ164">
            <v>50</v>
          </cell>
          <cell r="CA164">
            <v>6</v>
          </cell>
          <cell r="CC164" t="str">
            <v/>
          </cell>
          <cell r="CD164">
            <v>107</v>
          </cell>
          <cell r="CE164">
            <v>0</v>
          </cell>
          <cell r="CG164">
            <v>40237</v>
          </cell>
          <cell r="CH164">
            <v>164</v>
          </cell>
          <cell r="CI164">
            <v>928</v>
          </cell>
          <cell r="CJ164">
            <v>17.672413793103448</v>
          </cell>
          <cell r="CL164">
            <v>5</v>
          </cell>
          <cell r="CM164">
            <v>18</v>
          </cell>
          <cell r="CN164">
            <v>27.777777777777779</v>
          </cell>
          <cell r="CP164">
            <v>7</v>
          </cell>
          <cell r="CQ164">
            <v>54</v>
          </cell>
          <cell r="CR164">
            <v>12.962962962962964</v>
          </cell>
          <cell r="CT164">
            <v>6</v>
          </cell>
          <cell r="CU164">
            <v>49</v>
          </cell>
          <cell r="CV164">
            <v>12.244897959183673</v>
          </cell>
          <cell r="CX164">
            <v>3</v>
          </cell>
          <cell r="CY164">
            <v>38</v>
          </cell>
          <cell r="CZ164">
            <v>7.8947368421052637</v>
          </cell>
          <cell r="DB164">
            <v>11</v>
          </cell>
          <cell r="DC164">
            <v>103</v>
          </cell>
          <cell r="DD164">
            <v>10.679611650485437</v>
          </cell>
          <cell r="DF164">
            <v>37</v>
          </cell>
          <cell r="DG164">
            <v>96</v>
          </cell>
          <cell r="DH164">
            <v>38.541666666666671</v>
          </cell>
          <cell r="DJ164">
            <v>3</v>
          </cell>
          <cell r="DK164">
            <v>33</v>
          </cell>
          <cell r="DL164">
            <v>9.0909090909090917</v>
          </cell>
          <cell r="DN164">
            <v>18</v>
          </cell>
          <cell r="DO164">
            <v>36</v>
          </cell>
          <cell r="DP164">
            <v>50</v>
          </cell>
          <cell r="DR164">
            <v>5</v>
          </cell>
          <cell r="DS164">
            <v>63</v>
          </cell>
          <cell r="DT164">
            <v>7.9365079365079358</v>
          </cell>
          <cell r="DV164">
            <v>6</v>
          </cell>
          <cell r="DW164">
            <v>36</v>
          </cell>
          <cell r="DX164">
            <v>16.666666666666664</v>
          </cell>
          <cell r="DZ164">
            <v>13</v>
          </cell>
          <cell r="EA164">
            <v>111</v>
          </cell>
          <cell r="EB164">
            <v>11.711711711711713</v>
          </cell>
          <cell r="ED164">
            <v>14</v>
          </cell>
          <cell r="EE164">
            <v>63</v>
          </cell>
          <cell r="EF164">
            <v>22.222222222222221</v>
          </cell>
          <cell r="EH164">
            <v>7</v>
          </cell>
          <cell r="EI164">
            <v>39</v>
          </cell>
          <cell r="EJ164">
            <v>17.948717948717949</v>
          </cell>
          <cell r="EL164">
            <v>9</v>
          </cell>
          <cell r="EM164">
            <v>50</v>
          </cell>
          <cell r="EN164">
            <v>18</v>
          </cell>
          <cell r="EP164">
            <v>5</v>
          </cell>
          <cell r="EQ164">
            <v>26</v>
          </cell>
          <cell r="ER164">
            <v>19.230769230769234</v>
          </cell>
          <cell r="ET164">
            <v>6</v>
          </cell>
          <cell r="EU164">
            <v>40</v>
          </cell>
          <cell r="EV164">
            <v>15</v>
          </cell>
          <cell r="EX164">
            <v>4</v>
          </cell>
          <cell r="EY164">
            <v>23</v>
          </cell>
          <cell r="EZ164">
            <v>17.391304347826086</v>
          </cell>
          <cell r="FB164">
            <v>5</v>
          </cell>
          <cell r="FC164">
            <v>50</v>
          </cell>
          <cell r="FD164">
            <v>10</v>
          </cell>
          <cell r="FF164">
            <v>11</v>
          </cell>
          <cell r="FG164">
            <v>103</v>
          </cell>
          <cell r="FH164">
            <v>10.679611650485436</v>
          </cell>
        </row>
        <row r="165">
          <cell r="A165">
            <v>40663</v>
          </cell>
          <cell r="B165">
            <v>19</v>
          </cell>
          <cell r="C165">
            <v>974</v>
          </cell>
          <cell r="D165">
            <v>1.9507186858316223</v>
          </cell>
          <cell r="I165">
            <v>1</v>
          </cell>
          <cell r="J165">
            <v>20</v>
          </cell>
          <cell r="K165">
            <v>5</v>
          </cell>
          <cell r="N165">
            <v>57</v>
          </cell>
          <cell r="O165">
            <v>0</v>
          </cell>
          <cell r="Q165">
            <v>1</v>
          </cell>
          <cell r="R165">
            <v>53</v>
          </cell>
          <cell r="S165">
            <v>1.8867924528301887</v>
          </cell>
          <cell r="U165">
            <v>1</v>
          </cell>
          <cell r="V165">
            <v>41</v>
          </cell>
          <cell r="W165">
            <v>2.4390243902439024</v>
          </cell>
          <cell r="Z165">
            <v>112</v>
          </cell>
          <cell r="AA165">
            <v>0</v>
          </cell>
          <cell r="AC165">
            <v>3</v>
          </cell>
          <cell r="AD165">
            <v>100</v>
          </cell>
          <cell r="AE165">
            <v>3</v>
          </cell>
          <cell r="AG165">
            <v>1</v>
          </cell>
          <cell r="AH165">
            <v>35</v>
          </cell>
          <cell r="AI165">
            <v>2.8571428571428572</v>
          </cell>
          <cell r="AK165">
            <v>1</v>
          </cell>
          <cell r="AL165">
            <v>38</v>
          </cell>
          <cell r="AM165">
            <v>2.6315789473684208</v>
          </cell>
          <cell r="AP165">
            <v>68</v>
          </cell>
          <cell r="AQ165">
            <v>0</v>
          </cell>
          <cell r="AS165">
            <v>1</v>
          </cell>
          <cell r="AT165">
            <v>37</v>
          </cell>
          <cell r="AU165">
            <v>2.7027027027027026</v>
          </cell>
          <cell r="AX165">
            <v>113</v>
          </cell>
          <cell r="AY165">
            <v>0</v>
          </cell>
          <cell r="BA165">
            <v>4</v>
          </cell>
          <cell r="BB165">
            <v>63</v>
          </cell>
          <cell r="BC165">
            <v>6.3492063492063489</v>
          </cell>
          <cell r="BF165">
            <v>41</v>
          </cell>
          <cell r="BG165">
            <v>0</v>
          </cell>
          <cell r="BI165">
            <v>3</v>
          </cell>
          <cell r="BJ165">
            <v>51</v>
          </cell>
          <cell r="BK165">
            <v>5.8823529411764701</v>
          </cell>
          <cell r="BN165">
            <v>27</v>
          </cell>
          <cell r="BO165">
            <v>0</v>
          </cell>
          <cell r="BR165">
            <v>43</v>
          </cell>
          <cell r="BS165">
            <v>0</v>
          </cell>
          <cell r="BV165">
            <v>26</v>
          </cell>
          <cell r="BW165">
            <v>0</v>
          </cell>
          <cell r="BY165">
            <v>3</v>
          </cell>
          <cell r="BZ165">
            <v>49</v>
          </cell>
          <cell r="CA165">
            <v>6.1224489795918364</v>
          </cell>
          <cell r="CC165" t="str">
            <v/>
          </cell>
          <cell r="CD165">
            <v>112</v>
          </cell>
          <cell r="CE165">
            <v>0</v>
          </cell>
          <cell r="CG165">
            <v>40268</v>
          </cell>
          <cell r="CH165">
            <v>126</v>
          </cell>
          <cell r="CI165">
            <v>948</v>
          </cell>
          <cell r="CJ165">
            <v>13.291139240506329</v>
          </cell>
          <cell r="CL165">
            <v>4</v>
          </cell>
          <cell r="CM165">
            <v>20</v>
          </cell>
          <cell r="CN165">
            <v>20</v>
          </cell>
          <cell r="CP165">
            <v>5</v>
          </cell>
          <cell r="CQ165">
            <v>56</v>
          </cell>
          <cell r="CR165">
            <v>8.9285714285714288</v>
          </cell>
          <cell r="CT165">
            <v>6</v>
          </cell>
          <cell r="CU165">
            <v>50</v>
          </cell>
          <cell r="CV165">
            <v>12</v>
          </cell>
          <cell r="CY165">
            <v>40</v>
          </cell>
          <cell r="DB165">
            <v>8</v>
          </cell>
          <cell r="DC165">
            <v>107</v>
          </cell>
          <cell r="DD165">
            <v>7.4766355140186915</v>
          </cell>
          <cell r="DF165">
            <v>25</v>
          </cell>
          <cell r="DG165">
            <v>99</v>
          </cell>
          <cell r="DH165">
            <v>25.252525252525253</v>
          </cell>
          <cell r="DJ165">
            <v>1</v>
          </cell>
          <cell r="DK165">
            <v>35</v>
          </cell>
          <cell r="DL165">
            <v>2.8571428571428572</v>
          </cell>
          <cell r="DN165">
            <v>15</v>
          </cell>
          <cell r="DO165">
            <v>36</v>
          </cell>
          <cell r="DP165">
            <v>41.666666666666671</v>
          </cell>
          <cell r="DR165">
            <v>4</v>
          </cell>
          <cell r="DS165">
            <v>65</v>
          </cell>
          <cell r="DT165">
            <v>6.1538461538461533</v>
          </cell>
          <cell r="DV165">
            <v>6</v>
          </cell>
          <cell r="DW165">
            <v>36</v>
          </cell>
          <cell r="DX165">
            <v>16.666666666666664</v>
          </cell>
          <cell r="DZ165">
            <v>10</v>
          </cell>
          <cell r="EA165">
            <v>111</v>
          </cell>
          <cell r="EB165">
            <v>9.0090090090090094</v>
          </cell>
          <cell r="ED165">
            <v>14</v>
          </cell>
          <cell r="EE165">
            <v>61</v>
          </cell>
          <cell r="EF165">
            <v>22.95081967213115</v>
          </cell>
          <cell r="EH165">
            <v>6</v>
          </cell>
          <cell r="EI165">
            <v>40</v>
          </cell>
          <cell r="EJ165">
            <v>15</v>
          </cell>
          <cell r="EL165">
            <v>7</v>
          </cell>
          <cell r="EM165">
            <v>50</v>
          </cell>
          <cell r="EN165">
            <v>14</v>
          </cell>
          <cell r="EP165">
            <v>3</v>
          </cell>
          <cell r="EQ165">
            <v>26</v>
          </cell>
          <cell r="ER165">
            <v>11.538461538461538</v>
          </cell>
          <cell r="ET165">
            <v>3</v>
          </cell>
          <cell r="EU165">
            <v>41</v>
          </cell>
          <cell r="EV165">
            <v>7.3170731707317076</v>
          </cell>
          <cell r="EX165">
            <v>2</v>
          </cell>
          <cell r="EY165">
            <v>25</v>
          </cell>
          <cell r="EZ165">
            <v>8</v>
          </cell>
          <cell r="FB165">
            <v>7</v>
          </cell>
          <cell r="FC165">
            <v>50</v>
          </cell>
          <cell r="FD165">
            <v>14</v>
          </cell>
          <cell r="FF165">
            <v>8</v>
          </cell>
          <cell r="FG165">
            <v>107</v>
          </cell>
          <cell r="FH165">
            <v>7.4766355140186906</v>
          </cell>
        </row>
        <row r="166">
          <cell r="A166">
            <v>40694</v>
          </cell>
          <cell r="B166">
            <v>20</v>
          </cell>
          <cell r="C166">
            <v>994</v>
          </cell>
          <cell r="D166">
            <v>2.0120724346076457</v>
          </cell>
          <cell r="I166">
            <v>1</v>
          </cell>
          <cell r="J166">
            <v>21</v>
          </cell>
          <cell r="K166">
            <v>4.7619047619047619</v>
          </cell>
          <cell r="N166">
            <v>59</v>
          </cell>
          <cell r="O166">
            <v>0</v>
          </cell>
          <cell r="Q166">
            <v>1</v>
          </cell>
          <cell r="R166">
            <v>54</v>
          </cell>
          <cell r="S166">
            <v>1.8518518518518516</v>
          </cell>
          <cell r="U166">
            <v>1</v>
          </cell>
          <cell r="V166">
            <v>38</v>
          </cell>
          <cell r="W166">
            <v>2.6315789473684208</v>
          </cell>
          <cell r="Z166">
            <v>113</v>
          </cell>
          <cell r="AA166">
            <v>0</v>
          </cell>
          <cell r="AC166">
            <v>3</v>
          </cell>
          <cell r="AD166">
            <v>107</v>
          </cell>
          <cell r="AE166">
            <v>2.8037383177570092</v>
          </cell>
          <cell r="AG166">
            <v>1</v>
          </cell>
          <cell r="AH166">
            <v>37</v>
          </cell>
          <cell r="AI166">
            <v>2.7027027027027026</v>
          </cell>
          <cell r="AK166">
            <v>1</v>
          </cell>
          <cell r="AL166">
            <v>38</v>
          </cell>
          <cell r="AM166">
            <v>2.6315789473684208</v>
          </cell>
          <cell r="AP166">
            <v>73</v>
          </cell>
          <cell r="AQ166">
            <v>0</v>
          </cell>
          <cell r="AS166">
            <v>2</v>
          </cell>
          <cell r="AT166">
            <v>37</v>
          </cell>
          <cell r="AU166">
            <v>5.4054054054054053</v>
          </cell>
          <cell r="AX166">
            <v>116</v>
          </cell>
          <cell r="AY166">
            <v>0</v>
          </cell>
          <cell r="BA166">
            <v>4</v>
          </cell>
          <cell r="BB166">
            <v>63</v>
          </cell>
          <cell r="BC166">
            <v>6.3492063492063489</v>
          </cell>
          <cell r="BF166">
            <v>40</v>
          </cell>
          <cell r="BG166">
            <v>0</v>
          </cell>
          <cell r="BI166">
            <v>3</v>
          </cell>
          <cell r="BJ166">
            <v>51</v>
          </cell>
          <cell r="BK166">
            <v>5.8823529411764701</v>
          </cell>
          <cell r="BN166">
            <v>29</v>
          </cell>
          <cell r="BO166">
            <v>0</v>
          </cell>
          <cell r="BR166">
            <v>43</v>
          </cell>
          <cell r="BS166">
            <v>0</v>
          </cell>
          <cell r="BV166">
            <v>26</v>
          </cell>
          <cell r="BW166">
            <v>0</v>
          </cell>
          <cell r="BY166">
            <v>3</v>
          </cell>
          <cell r="BZ166">
            <v>49</v>
          </cell>
          <cell r="CA166">
            <v>6.1224489795918364</v>
          </cell>
          <cell r="CC166" t="str">
            <v/>
          </cell>
          <cell r="CD166">
            <v>113</v>
          </cell>
          <cell r="CE166">
            <v>0</v>
          </cell>
          <cell r="CG166">
            <v>40298</v>
          </cell>
          <cell r="CH166">
            <v>107</v>
          </cell>
          <cell r="CI166">
            <v>975</v>
          </cell>
          <cell r="CJ166">
            <v>10.974358974358974</v>
          </cell>
          <cell r="CL166">
            <v>3</v>
          </cell>
          <cell r="CM166">
            <v>20</v>
          </cell>
          <cell r="CN166">
            <v>15</v>
          </cell>
          <cell r="CP166">
            <v>3</v>
          </cell>
          <cell r="CQ166">
            <v>57</v>
          </cell>
          <cell r="CR166">
            <v>5.2631578947368425</v>
          </cell>
          <cell r="CT166">
            <v>7</v>
          </cell>
          <cell r="CU166">
            <v>53</v>
          </cell>
          <cell r="CV166">
            <v>13.207547169811322</v>
          </cell>
          <cell r="CX166">
            <v>1</v>
          </cell>
          <cell r="CY166">
            <v>41</v>
          </cell>
          <cell r="CZ166">
            <v>2.4390243902439024</v>
          </cell>
          <cell r="DB166">
            <v>7</v>
          </cell>
          <cell r="DC166">
            <v>112</v>
          </cell>
          <cell r="DD166">
            <v>6.25</v>
          </cell>
          <cell r="DF166">
            <v>20</v>
          </cell>
          <cell r="DG166">
            <v>100</v>
          </cell>
          <cell r="DH166">
            <v>20</v>
          </cell>
          <cell r="DK166">
            <v>35</v>
          </cell>
          <cell r="DN166">
            <v>13</v>
          </cell>
          <cell r="DO166">
            <v>38</v>
          </cell>
          <cell r="DP166">
            <v>34.210526315789473</v>
          </cell>
          <cell r="DR166">
            <v>3</v>
          </cell>
          <cell r="DS166">
            <v>68</v>
          </cell>
          <cell r="DT166">
            <v>4.4117647058823524</v>
          </cell>
          <cell r="DV166">
            <v>6</v>
          </cell>
          <cell r="DW166">
            <v>37</v>
          </cell>
          <cell r="DX166">
            <v>16.216216216216218</v>
          </cell>
          <cell r="DZ166">
            <v>7</v>
          </cell>
          <cell r="EA166">
            <v>114</v>
          </cell>
          <cell r="EB166">
            <v>6.140350877192982</v>
          </cell>
          <cell r="ED166">
            <v>13</v>
          </cell>
          <cell r="EE166">
            <v>63</v>
          </cell>
          <cell r="EF166">
            <v>20.634920634920633</v>
          </cell>
          <cell r="EH166">
            <v>5</v>
          </cell>
          <cell r="EI166">
            <v>41</v>
          </cell>
          <cell r="EJ166">
            <v>12.195121951219512</v>
          </cell>
          <cell r="EL166">
            <v>7</v>
          </cell>
          <cell r="EM166">
            <v>51</v>
          </cell>
          <cell r="EN166">
            <v>13.725490196078432</v>
          </cell>
          <cell r="EP166">
            <v>2</v>
          </cell>
          <cell r="EQ166">
            <v>27</v>
          </cell>
          <cell r="ER166">
            <v>7.4074074074074083</v>
          </cell>
          <cell r="ET166">
            <v>3</v>
          </cell>
          <cell r="EU166">
            <v>43</v>
          </cell>
          <cell r="EV166">
            <v>6.9767441860465116</v>
          </cell>
          <cell r="EX166">
            <v>2</v>
          </cell>
          <cell r="EY166">
            <v>26</v>
          </cell>
          <cell r="EZ166">
            <v>7.6923076923076925</v>
          </cell>
          <cell r="FB166">
            <v>5</v>
          </cell>
          <cell r="FC166">
            <v>49</v>
          </cell>
          <cell r="FD166">
            <v>10.204081632653061</v>
          </cell>
          <cell r="FF166">
            <v>7</v>
          </cell>
          <cell r="FG166">
            <v>112</v>
          </cell>
          <cell r="FH166">
            <v>6.25</v>
          </cell>
        </row>
        <row r="167">
          <cell r="A167">
            <v>40724</v>
          </cell>
          <cell r="B167">
            <v>20</v>
          </cell>
          <cell r="C167">
            <v>992</v>
          </cell>
          <cell r="D167">
            <v>2.0161290322580645</v>
          </cell>
          <cell r="I167">
            <v>1</v>
          </cell>
          <cell r="J167">
            <v>21</v>
          </cell>
          <cell r="K167">
            <v>4.7619047619047619</v>
          </cell>
          <cell r="N167">
            <v>58</v>
          </cell>
          <cell r="O167">
            <v>0</v>
          </cell>
          <cell r="Q167">
            <v>1</v>
          </cell>
          <cell r="R167">
            <v>53</v>
          </cell>
          <cell r="S167">
            <v>1.8867924528301887</v>
          </cell>
          <cell r="U167">
            <v>1</v>
          </cell>
          <cell r="V167">
            <v>38</v>
          </cell>
          <cell r="W167">
            <v>2.6315789473684208</v>
          </cell>
          <cell r="Z167">
            <v>114</v>
          </cell>
          <cell r="AA167">
            <v>0</v>
          </cell>
          <cell r="AC167">
            <v>3</v>
          </cell>
          <cell r="AD167">
            <v>104</v>
          </cell>
          <cell r="AE167">
            <v>2.8846153846153846</v>
          </cell>
          <cell r="AG167">
            <v>1</v>
          </cell>
          <cell r="AH167">
            <v>38</v>
          </cell>
          <cell r="AI167">
            <v>2.6315789473684208</v>
          </cell>
          <cell r="AK167">
            <v>1</v>
          </cell>
          <cell r="AL167">
            <v>38</v>
          </cell>
          <cell r="AM167">
            <v>2.6315789473684208</v>
          </cell>
          <cell r="AP167">
            <v>73</v>
          </cell>
          <cell r="AQ167">
            <v>0</v>
          </cell>
          <cell r="AS167">
            <v>2</v>
          </cell>
          <cell r="AT167">
            <v>39</v>
          </cell>
          <cell r="AU167">
            <v>5.1282051282051277</v>
          </cell>
          <cell r="AX167">
            <v>115</v>
          </cell>
          <cell r="AY167">
            <v>0</v>
          </cell>
          <cell r="BA167">
            <v>3</v>
          </cell>
          <cell r="BB167">
            <v>63</v>
          </cell>
          <cell r="BC167">
            <v>4.7619047619047619</v>
          </cell>
          <cell r="BF167">
            <v>40</v>
          </cell>
          <cell r="BG167">
            <v>0</v>
          </cell>
          <cell r="BI167">
            <v>4</v>
          </cell>
          <cell r="BJ167">
            <v>52</v>
          </cell>
          <cell r="BK167">
            <v>7.6923076923076925</v>
          </cell>
          <cell r="BN167">
            <v>29</v>
          </cell>
          <cell r="BO167">
            <v>0</v>
          </cell>
          <cell r="BR167">
            <v>43</v>
          </cell>
          <cell r="BS167">
            <v>0</v>
          </cell>
          <cell r="BV167">
            <v>26</v>
          </cell>
          <cell r="BW167">
            <v>0</v>
          </cell>
          <cell r="BY167">
            <v>3</v>
          </cell>
          <cell r="BZ167">
            <v>48</v>
          </cell>
          <cell r="CA167">
            <v>6.25</v>
          </cell>
          <cell r="CC167" t="str">
            <v/>
          </cell>
          <cell r="CD167">
            <v>114</v>
          </cell>
          <cell r="CE167">
            <v>0</v>
          </cell>
          <cell r="CG167">
            <v>40329</v>
          </cell>
          <cell r="CH167">
            <v>170</v>
          </cell>
          <cell r="CI167">
            <v>995</v>
          </cell>
          <cell r="CJ167">
            <v>17.085427135678394</v>
          </cell>
          <cell r="CL167">
            <v>5</v>
          </cell>
          <cell r="CM167">
            <v>21</v>
          </cell>
          <cell r="CN167">
            <v>23.809523809523807</v>
          </cell>
          <cell r="CP167">
            <v>4</v>
          </cell>
          <cell r="CQ167">
            <v>59</v>
          </cell>
          <cell r="CR167">
            <v>6.7796610169491531</v>
          </cell>
          <cell r="CT167">
            <v>8</v>
          </cell>
          <cell r="CU167">
            <v>54</v>
          </cell>
          <cell r="CV167">
            <v>14.814814814814817</v>
          </cell>
          <cell r="CX167">
            <v>4</v>
          </cell>
          <cell r="CY167">
            <v>38</v>
          </cell>
          <cell r="CZ167">
            <v>10.526315789473685</v>
          </cell>
          <cell r="DB167">
            <v>13</v>
          </cell>
          <cell r="DC167">
            <v>113</v>
          </cell>
          <cell r="DD167">
            <v>11.504424778761063</v>
          </cell>
          <cell r="DF167">
            <v>38</v>
          </cell>
          <cell r="DG167">
            <v>107</v>
          </cell>
          <cell r="DH167">
            <v>35.514018691588788</v>
          </cell>
          <cell r="DJ167">
            <v>4</v>
          </cell>
          <cell r="DK167">
            <v>37</v>
          </cell>
          <cell r="DL167">
            <v>10.810810810810811</v>
          </cell>
          <cell r="DN167">
            <v>19</v>
          </cell>
          <cell r="DO167">
            <v>38</v>
          </cell>
          <cell r="DP167">
            <v>50</v>
          </cell>
          <cell r="DR167">
            <v>8</v>
          </cell>
          <cell r="DS167">
            <v>73</v>
          </cell>
          <cell r="DT167">
            <v>10.958904109589042</v>
          </cell>
          <cell r="DV167">
            <v>6</v>
          </cell>
          <cell r="DW167">
            <v>37</v>
          </cell>
          <cell r="DX167">
            <v>16.216216216216218</v>
          </cell>
          <cell r="DZ167">
            <v>12</v>
          </cell>
          <cell r="EA167">
            <v>117</v>
          </cell>
          <cell r="EB167">
            <v>10.256410256410255</v>
          </cell>
          <cell r="ED167">
            <v>17</v>
          </cell>
          <cell r="EE167">
            <v>63</v>
          </cell>
          <cell r="EF167">
            <v>26.984126984126984</v>
          </cell>
          <cell r="EH167">
            <v>6</v>
          </cell>
          <cell r="EI167">
            <v>40</v>
          </cell>
          <cell r="EJ167">
            <v>15</v>
          </cell>
          <cell r="EL167">
            <v>6</v>
          </cell>
          <cell r="EM167">
            <v>51</v>
          </cell>
          <cell r="EN167">
            <v>11.76470588235294</v>
          </cell>
          <cell r="EP167">
            <v>4</v>
          </cell>
          <cell r="EQ167">
            <v>29</v>
          </cell>
          <cell r="ER167">
            <v>13.793103448275863</v>
          </cell>
          <cell r="ET167">
            <v>6</v>
          </cell>
          <cell r="EU167">
            <v>43</v>
          </cell>
          <cell r="EV167">
            <v>13.953488372093023</v>
          </cell>
          <cell r="EX167">
            <v>4</v>
          </cell>
          <cell r="EY167">
            <v>26</v>
          </cell>
          <cell r="EZ167">
            <v>15.384615384615385</v>
          </cell>
          <cell r="FB167">
            <v>6</v>
          </cell>
          <cell r="FC167">
            <v>49</v>
          </cell>
          <cell r="FD167">
            <v>12.244897959183673</v>
          </cell>
          <cell r="FF167">
            <v>13</v>
          </cell>
          <cell r="FG167">
            <v>113</v>
          </cell>
          <cell r="FH167">
            <v>11.504424778761061</v>
          </cell>
        </row>
        <row r="168">
          <cell r="A168">
            <v>40755</v>
          </cell>
          <cell r="B168">
            <v>19</v>
          </cell>
          <cell r="C168">
            <v>1002</v>
          </cell>
          <cell r="D168">
            <v>1.8962075848303395</v>
          </cell>
          <cell r="I168">
            <v>1</v>
          </cell>
          <cell r="J168">
            <v>22</v>
          </cell>
          <cell r="K168">
            <v>4.5454545454545459</v>
          </cell>
          <cell r="N168">
            <v>58</v>
          </cell>
          <cell r="O168">
            <v>0</v>
          </cell>
          <cell r="Q168">
            <v>1</v>
          </cell>
          <cell r="R168">
            <v>54</v>
          </cell>
          <cell r="S168">
            <v>1.8518518518518516</v>
          </cell>
          <cell r="U168">
            <v>1</v>
          </cell>
          <cell r="V168">
            <v>38</v>
          </cell>
          <cell r="W168">
            <v>2.6315789473684208</v>
          </cell>
          <cell r="Z168">
            <v>116</v>
          </cell>
          <cell r="AA168">
            <v>0</v>
          </cell>
          <cell r="AC168">
            <v>3</v>
          </cell>
          <cell r="AD168">
            <v>104</v>
          </cell>
          <cell r="AE168">
            <v>2.8846153846153846</v>
          </cell>
          <cell r="AG168">
            <v>1</v>
          </cell>
          <cell r="AH168">
            <v>36</v>
          </cell>
          <cell r="AI168">
            <v>2.7777777777777777</v>
          </cell>
          <cell r="AK168">
            <v>1</v>
          </cell>
          <cell r="AL168">
            <v>39</v>
          </cell>
          <cell r="AM168">
            <v>2.5641025641025639</v>
          </cell>
          <cell r="AP168">
            <v>74</v>
          </cell>
          <cell r="AQ168">
            <v>0</v>
          </cell>
          <cell r="AS168">
            <v>2</v>
          </cell>
          <cell r="AT168">
            <v>41</v>
          </cell>
          <cell r="AU168">
            <v>4.8780487804878048</v>
          </cell>
          <cell r="AX168">
            <v>115</v>
          </cell>
          <cell r="AY168">
            <v>0</v>
          </cell>
          <cell r="BA168">
            <v>3</v>
          </cell>
          <cell r="BB168">
            <v>65</v>
          </cell>
          <cell r="BC168">
            <v>4.6153846153846159</v>
          </cell>
          <cell r="BF168">
            <v>40</v>
          </cell>
          <cell r="BG168">
            <v>0</v>
          </cell>
          <cell r="BI168">
            <v>3</v>
          </cell>
          <cell r="BJ168">
            <v>52</v>
          </cell>
          <cell r="BK168">
            <v>5.7692307692307692</v>
          </cell>
          <cell r="BN168">
            <v>30</v>
          </cell>
          <cell r="BO168">
            <v>0</v>
          </cell>
          <cell r="BR168">
            <v>43</v>
          </cell>
          <cell r="BS168">
            <v>0</v>
          </cell>
          <cell r="BV168">
            <v>27</v>
          </cell>
          <cell r="BW168">
            <v>0</v>
          </cell>
          <cell r="BY168">
            <v>3</v>
          </cell>
          <cell r="BZ168">
            <v>48</v>
          </cell>
          <cell r="CA168">
            <v>6.25</v>
          </cell>
          <cell r="CC168" t="str">
            <v/>
          </cell>
          <cell r="CD168">
            <v>116</v>
          </cell>
          <cell r="CE168">
            <v>0</v>
          </cell>
          <cell r="CG168">
            <v>40359</v>
          </cell>
          <cell r="CH168">
            <v>182</v>
          </cell>
          <cell r="CI168">
            <v>993</v>
          </cell>
          <cell r="CJ168">
            <v>18.328298086606242</v>
          </cell>
          <cell r="CL168">
            <v>3</v>
          </cell>
          <cell r="CM168">
            <v>21</v>
          </cell>
          <cell r="CN168">
            <v>14.285714285714286</v>
          </cell>
          <cell r="CP168">
            <v>5</v>
          </cell>
          <cell r="CQ168">
            <v>58</v>
          </cell>
          <cell r="CR168">
            <v>8.6206896551724146</v>
          </cell>
          <cell r="CT168">
            <v>10</v>
          </cell>
          <cell r="CU168">
            <v>53</v>
          </cell>
          <cell r="CV168">
            <v>18.867924528301888</v>
          </cell>
          <cell r="CX168">
            <v>3</v>
          </cell>
          <cell r="CY168">
            <v>38</v>
          </cell>
          <cell r="CZ168">
            <v>7.8947368421052637</v>
          </cell>
          <cell r="DB168">
            <v>16</v>
          </cell>
          <cell r="DC168">
            <v>114</v>
          </cell>
          <cell r="DD168">
            <v>14.035087719298247</v>
          </cell>
          <cell r="DF168">
            <v>41</v>
          </cell>
          <cell r="DG168">
            <v>104</v>
          </cell>
          <cell r="DH168">
            <v>39.42307692307692</v>
          </cell>
          <cell r="DJ168">
            <v>4</v>
          </cell>
          <cell r="DK168">
            <v>38</v>
          </cell>
          <cell r="DL168">
            <v>10.526315789473685</v>
          </cell>
          <cell r="DN168">
            <v>20</v>
          </cell>
          <cell r="DO168">
            <v>38</v>
          </cell>
          <cell r="DP168">
            <v>52.631578947368425</v>
          </cell>
          <cell r="DR168">
            <v>9</v>
          </cell>
          <cell r="DS168">
            <v>73</v>
          </cell>
          <cell r="DT168">
            <v>12.328767123287671</v>
          </cell>
          <cell r="DV168">
            <v>6</v>
          </cell>
          <cell r="DW168">
            <v>39</v>
          </cell>
          <cell r="DX168">
            <v>15.384615384615385</v>
          </cell>
          <cell r="DZ168">
            <v>14</v>
          </cell>
          <cell r="EA168">
            <v>116</v>
          </cell>
          <cell r="EB168">
            <v>12.068965517241379</v>
          </cell>
          <cell r="ED168">
            <v>16</v>
          </cell>
          <cell r="EE168">
            <v>63</v>
          </cell>
          <cell r="EF168">
            <v>25.396825396825395</v>
          </cell>
          <cell r="EH168">
            <v>6</v>
          </cell>
          <cell r="EI168">
            <v>40</v>
          </cell>
          <cell r="EJ168">
            <v>15</v>
          </cell>
          <cell r="EL168">
            <v>7</v>
          </cell>
          <cell r="EM168">
            <v>52</v>
          </cell>
          <cell r="EN168">
            <v>13.461538461538462</v>
          </cell>
          <cell r="EP168">
            <v>4</v>
          </cell>
          <cell r="EQ168">
            <v>29</v>
          </cell>
          <cell r="ER168">
            <v>13.793103448275863</v>
          </cell>
          <cell r="ET168">
            <v>6</v>
          </cell>
          <cell r="EU168">
            <v>43</v>
          </cell>
          <cell r="EV168">
            <v>13.953488372093023</v>
          </cell>
          <cell r="EX168">
            <v>4</v>
          </cell>
          <cell r="EY168">
            <v>26</v>
          </cell>
          <cell r="EZ168">
            <v>15.384615384615385</v>
          </cell>
          <cell r="FB168">
            <v>8</v>
          </cell>
          <cell r="FC168">
            <v>48</v>
          </cell>
          <cell r="FD168">
            <v>16.666666666666664</v>
          </cell>
          <cell r="FF168">
            <v>16</v>
          </cell>
          <cell r="FG168">
            <v>114</v>
          </cell>
          <cell r="FH168">
            <v>14.035087719298245</v>
          </cell>
        </row>
        <row r="169">
          <cell r="A169">
            <v>40786</v>
          </cell>
          <cell r="B169">
            <v>16</v>
          </cell>
          <cell r="C169">
            <v>1020</v>
          </cell>
          <cell r="D169">
            <v>1.5686274509803921</v>
          </cell>
          <cell r="I169">
            <v>1</v>
          </cell>
          <cell r="J169">
            <v>23</v>
          </cell>
          <cell r="K169">
            <v>4.3478260869565215</v>
          </cell>
          <cell r="N169">
            <v>57</v>
          </cell>
          <cell r="O169">
            <v>0</v>
          </cell>
          <cell r="R169">
            <v>56</v>
          </cell>
          <cell r="S169">
            <v>0</v>
          </cell>
          <cell r="U169">
            <v>1</v>
          </cell>
          <cell r="V169">
            <v>38</v>
          </cell>
          <cell r="W169">
            <v>2.6315789473684208</v>
          </cell>
          <cell r="Z169">
            <v>118</v>
          </cell>
          <cell r="AA169">
            <v>0</v>
          </cell>
          <cell r="AC169">
            <v>3</v>
          </cell>
          <cell r="AD169">
            <v>106</v>
          </cell>
          <cell r="AE169">
            <v>2.8301886792452833</v>
          </cell>
          <cell r="AG169">
            <v>1</v>
          </cell>
          <cell r="AH169">
            <v>36</v>
          </cell>
          <cell r="AI169">
            <v>2.7777777777777777</v>
          </cell>
          <cell r="AK169">
            <v>1</v>
          </cell>
          <cell r="AL169">
            <v>39</v>
          </cell>
          <cell r="AM169">
            <v>2.5641025641025639</v>
          </cell>
          <cell r="AP169">
            <v>75</v>
          </cell>
          <cell r="AQ169">
            <v>0</v>
          </cell>
          <cell r="AS169">
            <v>2</v>
          </cell>
          <cell r="AT169">
            <v>44</v>
          </cell>
          <cell r="AU169">
            <v>4.5454545454545459</v>
          </cell>
          <cell r="AX169">
            <v>116</v>
          </cell>
          <cell r="AY169">
            <v>0</v>
          </cell>
          <cell r="BA169">
            <v>3</v>
          </cell>
          <cell r="BB169">
            <v>67</v>
          </cell>
          <cell r="BC169">
            <v>4.4776119402985071</v>
          </cell>
          <cell r="BF169">
            <v>41</v>
          </cell>
          <cell r="BG169">
            <v>0</v>
          </cell>
          <cell r="BI169">
            <v>3</v>
          </cell>
          <cell r="BJ169">
            <v>53</v>
          </cell>
          <cell r="BK169">
            <v>5.6603773584905666</v>
          </cell>
          <cell r="BN169">
            <v>30</v>
          </cell>
          <cell r="BO169">
            <v>0</v>
          </cell>
          <cell r="BR169">
            <v>44</v>
          </cell>
          <cell r="BS169">
            <v>0</v>
          </cell>
          <cell r="BV169">
            <v>28</v>
          </cell>
          <cell r="BW169">
            <v>0</v>
          </cell>
          <cell r="BY169">
            <v>1</v>
          </cell>
          <cell r="BZ169">
            <v>49</v>
          </cell>
          <cell r="CA169">
            <v>2.0408163265306123</v>
          </cell>
          <cell r="CC169" t="str">
            <v/>
          </cell>
          <cell r="CD169">
            <v>118</v>
          </cell>
          <cell r="CE169">
            <v>0</v>
          </cell>
          <cell r="CG169">
            <v>40390</v>
          </cell>
          <cell r="CH169">
            <v>163</v>
          </cell>
          <cell r="CI169">
            <v>1003</v>
          </cell>
          <cell r="CJ169">
            <v>16.251246261216352</v>
          </cell>
          <cell r="CL169">
            <v>3</v>
          </cell>
          <cell r="CM169">
            <v>22</v>
          </cell>
          <cell r="CN169">
            <v>13.636363636363637</v>
          </cell>
          <cell r="CP169">
            <v>6</v>
          </cell>
          <cell r="CQ169">
            <v>58</v>
          </cell>
          <cell r="CR169">
            <v>10.344827586206897</v>
          </cell>
          <cell r="CT169">
            <v>10</v>
          </cell>
          <cell r="CU169">
            <v>54</v>
          </cell>
          <cell r="CV169">
            <v>18.518518518518519</v>
          </cell>
          <cell r="CX169">
            <v>3</v>
          </cell>
          <cell r="CY169">
            <v>38</v>
          </cell>
          <cell r="CZ169">
            <v>7.8947368421052637</v>
          </cell>
          <cell r="DB169">
            <v>15</v>
          </cell>
          <cell r="DC169">
            <v>116</v>
          </cell>
          <cell r="DD169">
            <v>12.931034482758621</v>
          </cell>
          <cell r="DF169">
            <v>29</v>
          </cell>
          <cell r="DG169">
            <v>104</v>
          </cell>
          <cell r="DH169">
            <v>27.884615384615387</v>
          </cell>
          <cell r="DJ169">
            <v>3</v>
          </cell>
          <cell r="DK169">
            <v>36</v>
          </cell>
          <cell r="DL169">
            <v>8.3333333333333321</v>
          </cell>
          <cell r="DN169">
            <v>19</v>
          </cell>
          <cell r="DO169">
            <v>39</v>
          </cell>
          <cell r="DP169">
            <v>48.717948717948715</v>
          </cell>
          <cell r="DR169">
            <v>11</v>
          </cell>
          <cell r="DS169">
            <v>74</v>
          </cell>
          <cell r="DT169">
            <v>14.864864864864863</v>
          </cell>
          <cell r="DV169">
            <v>6</v>
          </cell>
          <cell r="DW169">
            <v>41</v>
          </cell>
          <cell r="DX169">
            <v>14.634146341463415</v>
          </cell>
          <cell r="DZ169">
            <v>13</v>
          </cell>
          <cell r="EA169">
            <v>116</v>
          </cell>
          <cell r="EB169">
            <v>11.206896551724137</v>
          </cell>
          <cell r="ED169">
            <v>14</v>
          </cell>
          <cell r="EE169">
            <v>65</v>
          </cell>
          <cell r="EF169">
            <v>21.53846153846154</v>
          </cell>
          <cell r="EH169">
            <v>6</v>
          </cell>
          <cell r="EI169">
            <v>40</v>
          </cell>
          <cell r="EJ169">
            <v>15</v>
          </cell>
          <cell r="EL169">
            <v>6</v>
          </cell>
          <cell r="EM169">
            <v>52</v>
          </cell>
          <cell r="EN169">
            <v>11.538461538461538</v>
          </cell>
          <cell r="EP169">
            <v>4</v>
          </cell>
          <cell r="EQ169">
            <v>30</v>
          </cell>
          <cell r="ER169">
            <v>13.333333333333332</v>
          </cell>
          <cell r="ET169">
            <v>3</v>
          </cell>
          <cell r="EU169">
            <v>43</v>
          </cell>
          <cell r="EV169">
            <v>6.9767441860465116</v>
          </cell>
          <cell r="EX169">
            <v>4</v>
          </cell>
          <cell r="EY169">
            <v>27</v>
          </cell>
          <cell r="EZ169">
            <v>14.814814814814817</v>
          </cell>
          <cell r="FB169">
            <v>8</v>
          </cell>
          <cell r="FC169">
            <v>48</v>
          </cell>
          <cell r="FD169">
            <v>16.666666666666664</v>
          </cell>
          <cell r="FF169">
            <v>15</v>
          </cell>
          <cell r="FG169">
            <v>116</v>
          </cell>
          <cell r="FH169">
            <v>12.931034482758621</v>
          </cell>
        </row>
        <row r="170">
          <cell r="A170">
            <v>40816</v>
          </cell>
          <cell r="B170">
            <v>16</v>
          </cell>
          <cell r="C170">
            <v>1023</v>
          </cell>
          <cell r="D170">
            <v>1.5640273704789833</v>
          </cell>
          <cell r="I170">
            <v>1</v>
          </cell>
          <cell r="J170">
            <v>23</v>
          </cell>
          <cell r="K170">
            <v>4.3478260869565215</v>
          </cell>
          <cell r="N170">
            <v>58</v>
          </cell>
          <cell r="O170">
            <v>0</v>
          </cell>
          <cell r="R170">
            <v>55</v>
          </cell>
          <cell r="S170">
            <v>0</v>
          </cell>
          <cell r="U170">
            <v>1</v>
          </cell>
          <cell r="V170">
            <v>36</v>
          </cell>
          <cell r="W170">
            <v>2.7777777777777777</v>
          </cell>
          <cell r="Z170">
            <v>120</v>
          </cell>
          <cell r="AA170">
            <v>0</v>
          </cell>
          <cell r="AC170">
            <v>3</v>
          </cell>
          <cell r="AD170">
            <v>105</v>
          </cell>
          <cell r="AE170">
            <v>2.8571428571428572</v>
          </cell>
          <cell r="AG170">
            <v>1</v>
          </cell>
          <cell r="AH170">
            <v>36</v>
          </cell>
          <cell r="AI170">
            <v>2.7777777777777777</v>
          </cell>
          <cell r="AK170">
            <v>1</v>
          </cell>
          <cell r="AL170">
            <v>40</v>
          </cell>
          <cell r="AM170">
            <v>2.5</v>
          </cell>
          <cell r="AP170">
            <v>77</v>
          </cell>
          <cell r="AQ170">
            <v>0</v>
          </cell>
          <cell r="AS170">
            <v>2</v>
          </cell>
          <cell r="AT170">
            <v>44</v>
          </cell>
          <cell r="AU170">
            <v>4.5454545454545459</v>
          </cell>
          <cell r="AW170">
            <v>1</v>
          </cell>
          <cell r="AX170">
            <v>116</v>
          </cell>
          <cell r="AY170">
            <v>0.86206896551724133</v>
          </cell>
          <cell r="BA170">
            <v>2</v>
          </cell>
          <cell r="BB170">
            <v>68</v>
          </cell>
          <cell r="BC170">
            <v>2.9411764705882351</v>
          </cell>
          <cell r="BF170">
            <v>41</v>
          </cell>
          <cell r="BG170">
            <v>0</v>
          </cell>
          <cell r="BI170">
            <v>3</v>
          </cell>
          <cell r="BJ170">
            <v>52</v>
          </cell>
          <cell r="BK170">
            <v>5.7692307692307692</v>
          </cell>
          <cell r="BN170">
            <v>32</v>
          </cell>
          <cell r="BO170">
            <v>0</v>
          </cell>
          <cell r="BR170">
            <v>44</v>
          </cell>
          <cell r="BS170">
            <v>0</v>
          </cell>
          <cell r="BV170">
            <v>28</v>
          </cell>
          <cell r="BW170">
            <v>0</v>
          </cell>
          <cell r="BY170">
            <v>1</v>
          </cell>
          <cell r="BZ170">
            <v>48</v>
          </cell>
          <cell r="CA170">
            <v>2.083333333333333</v>
          </cell>
          <cell r="CC170" t="str">
            <v/>
          </cell>
          <cell r="CD170">
            <v>120</v>
          </cell>
          <cell r="CE170">
            <v>0</v>
          </cell>
          <cell r="CG170">
            <v>40421</v>
          </cell>
          <cell r="CH170">
            <v>189</v>
          </cell>
          <cell r="CI170">
            <v>1021</v>
          </cell>
          <cell r="CJ170">
            <v>18.511263467189032</v>
          </cell>
          <cell r="CL170">
            <v>4</v>
          </cell>
          <cell r="CM170">
            <v>23</v>
          </cell>
          <cell r="CN170">
            <v>17.391304347826086</v>
          </cell>
          <cell r="CP170">
            <v>5</v>
          </cell>
          <cell r="CQ170">
            <v>57</v>
          </cell>
          <cell r="CR170">
            <v>8.7719298245614024</v>
          </cell>
          <cell r="CT170">
            <v>11</v>
          </cell>
          <cell r="CU170">
            <v>56</v>
          </cell>
          <cell r="CV170">
            <v>19.642857142857142</v>
          </cell>
          <cell r="CX170">
            <v>3</v>
          </cell>
          <cell r="CY170">
            <v>38</v>
          </cell>
          <cell r="CZ170">
            <v>7.8947368421052637</v>
          </cell>
          <cell r="DB170">
            <v>15</v>
          </cell>
          <cell r="DC170">
            <v>118</v>
          </cell>
          <cell r="DD170">
            <v>12.711864406779661</v>
          </cell>
          <cell r="DF170">
            <v>35</v>
          </cell>
          <cell r="DG170">
            <v>106</v>
          </cell>
          <cell r="DH170">
            <v>33.018867924528301</v>
          </cell>
          <cell r="DJ170">
            <v>3</v>
          </cell>
          <cell r="DK170">
            <v>36</v>
          </cell>
          <cell r="DL170">
            <v>8.3333333333333321</v>
          </cell>
          <cell r="DN170">
            <v>21</v>
          </cell>
          <cell r="DO170">
            <v>39</v>
          </cell>
          <cell r="DP170">
            <v>53.846153846153847</v>
          </cell>
          <cell r="DR170">
            <v>11</v>
          </cell>
          <cell r="DS170">
            <v>75</v>
          </cell>
          <cell r="DT170">
            <v>14.666666666666666</v>
          </cell>
          <cell r="DV170">
            <v>8</v>
          </cell>
          <cell r="DW170">
            <v>44</v>
          </cell>
          <cell r="DX170">
            <v>18.181818181818183</v>
          </cell>
          <cell r="DZ170">
            <v>15</v>
          </cell>
          <cell r="EA170">
            <v>117</v>
          </cell>
          <cell r="EB170">
            <v>12.820512820512821</v>
          </cell>
          <cell r="ED170">
            <v>17</v>
          </cell>
          <cell r="EE170">
            <v>67</v>
          </cell>
          <cell r="EF170">
            <v>25.373134328358208</v>
          </cell>
          <cell r="EH170">
            <v>6</v>
          </cell>
          <cell r="EI170">
            <v>41</v>
          </cell>
          <cell r="EJ170">
            <v>14.634146341463415</v>
          </cell>
          <cell r="EL170">
            <v>8</v>
          </cell>
          <cell r="EM170">
            <v>53</v>
          </cell>
          <cell r="EN170">
            <v>15.09433962264151</v>
          </cell>
          <cell r="EP170">
            <v>5</v>
          </cell>
          <cell r="EQ170">
            <v>30</v>
          </cell>
          <cell r="ER170">
            <v>16.666666666666664</v>
          </cell>
          <cell r="ET170">
            <v>8</v>
          </cell>
          <cell r="EU170">
            <v>44</v>
          </cell>
          <cell r="EV170">
            <v>18.181818181818183</v>
          </cell>
          <cell r="EX170">
            <v>6</v>
          </cell>
          <cell r="EY170">
            <v>28</v>
          </cell>
          <cell r="EZ170">
            <v>21.428571428571427</v>
          </cell>
          <cell r="FB170">
            <v>8</v>
          </cell>
          <cell r="FC170">
            <v>49</v>
          </cell>
          <cell r="FD170">
            <v>16.326530612244898</v>
          </cell>
          <cell r="FF170">
            <v>15</v>
          </cell>
          <cell r="FG170">
            <v>118</v>
          </cell>
          <cell r="FH170">
            <v>12.711864406779661</v>
          </cell>
        </row>
        <row r="171">
          <cell r="A171">
            <v>40847</v>
          </cell>
          <cell r="B171">
            <v>16</v>
          </cell>
          <cell r="C171">
            <v>1030</v>
          </cell>
          <cell r="D171">
            <v>1.5533980582524272</v>
          </cell>
          <cell r="I171">
            <v>1</v>
          </cell>
          <cell r="J171">
            <v>23</v>
          </cell>
          <cell r="K171">
            <v>4.3478260869565215</v>
          </cell>
          <cell r="N171">
            <v>58</v>
          </cell>
          <cell r="O171">
            <v>0</v>
          </cell>
          <cell r="R171">
            <v>57</v>
          </cell>
          <cell r="S171">
            <v>0</v>
          </cell>
          <cell r="U171">
            <v>1</v>
          </cell>
          <cell r="V171">
            <v>35</v>
          </cell>
          <cell r="W171">
            <v>2.8571428571428572</v>
          </cell>
          <cell r="Z171">
            <v>123</v>
          </cell>
          <cell r="AA171">
            <v>0</v>
          </cell>
          <cell r="AC171">
            <v>3</v>
          </cell>
          <cell r="AD171">
            <v>104</v>
          </cell>
          <cell r="AE171">
            <v>2.8846153846153846</v>
          </cell>
          <cell r="AG171">
            <v>1</v>
          </cell>
          <cell r="AH171">
            <v>36</v>
          </cell>
          <cell r="AI171">
            <v>2.7777777777777777</v>
          </cell>
          <cell r="AK171">
            <v>1</v>
          </cell>
          <cell r="AL171">
            <v>40</v>
          </cell>
          <cell r="AM171">
            <v>2.5</v>
          </cell>
          <cell r="AP171">
            <v>78</v>
          </cell>
          <cell r="AQ171">
            <v>0</v>
          </cell>
          <cell r="AS171">
            <v>3</v>
          </cell>
          <cell r="AT171">
            <v>46</v>
          </cell>
          <cell r="AU171">
            <v>6.5217391304347823</v>
          </cell>
          <cell r="AW171">
            <v>1</v>
          </cell>
          <cell r="AX171">
            <v>118</v>
          </cell>
          <cell r="AY171">
            <v>0.84745762711864403</v>
          </cell>
          <cell r="BA171">
            <v>2</v>
          </cell>
          <cell r="BB171">
            <v>67</v>
          </cell>
          <cell r="BC171">
            <v>2.9850746268656714</v>
          </cell>
          <cell r="BF171">
            <v>43</v>
          </cell>
          <cell r="BG171">
            <v>0</v>
          </cell>
          <cell r="BI171">
            <v>2</v>
          </cell>
          <cell r="BJ171">
            <v>50</v>
          </cell>
          <cell r="BK171">
            <v>4</v>
          </cell>
          <cell r="BN171">
            <v>32</v>
          </cell>
          <cell r="BO171">
            <v>0</v>
          </cell>
          <cell r="BR171">
            <v>43</v>
          </cell>
          <cell r="BS171">
            <v>0</v>
          </cell>
          <cell r="BV171">
            <v>28</v>
          </cell>
          <cell r="BW171">
            <v>0</v>
          </cell>
          <cell r="BY171">
            <v>1</v>
          </cell>
          <cell r="BZ171">
            <v>49</v>
          </cell>
          <cell r="CA171">
            <v>2.0408163265306123</v>
          </cell>
          <cell r="CC171" t="str">
            <v/>
          </cell>
          <cell r="CD171">
            <v>123</v>
          </cell>
          <cell r="CE171">
            <v>0</v>
          </cell>
          <cell r="CG171">
            <v>40451</v>
          </cell>
          <cell r="CH171">
            <v>159</v>
          </cell>
          <cell r="CI171">
            <v>1024</v>
          </cell>
          <cell r="CJ171">
            <v>15.52734375</v>
          </cell>
          <cell r="CL171">
            <v>3</v>
          </cell>
          <cell r="CM171">
            <v>23</v>
          </cell>
          <cell r="CN171">
            <v>13.043478260869565</v>
          </cell>
          <cell r="CP171">
            <v>4</v>
          </cell>
          <cell r="CQ171">
            <v>58</v>
          </cell>
          <cell r="CR171">
            <v>6.8965517241379315</v>
          </cell>
          <cell r="CT171">
            <v>10</v>
          </cell>
          <cell r="CU171">
            <v>55</v>
          </cell>
          <cell r="CV171">
            <v>18.181818181818183</v>
          </cell>
          <cell r="CX171">
            <v>3</v>
          </cell>
          <cell r="CY171">
            <v>36</v>
          </cell>
          <cell r="CZ171">
            <v>8.3333333333333321</v>
          </cell>
          <cell r="DB171">
            <v>15</v>
          </cell>
          <cell r="DC171">
            <v>120</v>
          </cell>
          <cell r="DD171">
            <v>12.5</v>
          </cell>
          <cell r="DF171">
            <v>25</v>
          </cell>
          <cell r="DG171">
            <v>105</v>
          </cell>
          <cell r="DH171">
            <v>23.809523809523807</v>
          </cell>
          <cell r="DJ171">
            <v>3</v>
          </cell>
          <cell r="DK171">
            <v>36</v>
          </cell>
          <cell r="DL171">
            <v>8.3333333333333321</v>
          </cell>
          <cell r="DN171">
            <v>19</v>
          </cell>
          <cell r="DO171">
            <v>40</v>
          </cell>
          <cell r="DP171">
            <v>47.5</v>
          </cell>
          <cell r="DR171">
            <v>7</v>
          </cell>
          <cell r="DS171">
            <v>77</v>
          </cell>
          <cell r="DT171">
            <v>9.0909090909090917</v>
          </cell>
          <cell r="DV171">
            <v>8</v>
          </cell>
          <cell r="DW171">
            <v>44</v>
          </cell>
          <cell r="DX171">
            <v>18.181818181818183</v>
          </cell>
          <cell r="DZ171">
            <v>10</v>
          </cell>
          <cell r="EA171">
            <v>117</v>
          </cell>
          <cell r="EB171">
            <v>8.5470085470085468</v>
          </cell>
          <cell r="ED171">
            <v>15</v>
          </cell>
          <cell r="EE171">
            <v>68</v>
          </cell>
          <cell r="EF171">
            <v>22.058823529411764</v>
          </cell>
          <cell r="EH171">
            <v>7</v>
          </cell>
          <cell r="EI171">
            <v>41</v>
          </cell>
          <cell r="EJ171">
            <v>17.073170731707318</v>
          </cell>
          <cell r="EL171">
            <v>6</v>
          </cell>
          <cell r="EM171">
            <v>52</v>
          </cell>
          <cell r="EN171">
            <v>11.538461538461538</v>
          </cell>
          <cell r="EP171">
            <v>5</v>
          </cell>
          <cell r="EQ171">
            <v>32</v>
          </cell>
          <cell r="ER171">
            <v>15.625</v>
          </cell>
          <cell r="ET171">
            <v>6</v>
          </cell>
          <cell r="EU171">
            <v>44</v>
          </cell>
          <cell r="EV171">
            <v>13.636363636363637</v>
          </cell>
          <cell r="EX171">
            <v>5</v>
          </cell>
          <cell r="EY171">
            <v>28</v>
          </cell>
          <cell r="EZ171">
            <v>17.857142857142858</v>
          </cell>
          <cell r="FB171">
            <v>8</v>
          </cell>
          <cell r="FC171">
            <v>48</v>
          </cell>
          <cell r="FD171">
            <v>16.666666666666664</v>
          </cell>
          <cell r="FF171">
            <v>15</v>
          </cell>
          <cell r="FG171">
            <v>120</v>
          </cell>
          <cell r="FH171">
            <v>12.5</v>
          </cell>
        </row>
        <row r="172">
          <cell r="A172">
            <v>40877</v>
          </cell>
          <cell r="B172">
            <v>20</v>
          </cell>
          <cell r="C172">
            <v>1049</v>
          </cell>
          <cell r="D172">
            <v>1.9065776930409915</v>
          </cell>
          <cell r="I172">
            <v>1</v>
          </cell>
          <cell r="J172">
            <v>24</v>
          </cell>
          <cell r="K172">
            <v>4.1666666666666661</v>
          </cell>
          <cell r="N172">
            <v>57</v>
          </cell>
          <cell r="O172">
            <v>0</v>
          </cell>
          <cell r="R172">
            <v>57</v>
          </cell>
          <cell r="S172">
            <v>0</v>
          </cell>
          <cell r="U172">
            <v>1</v>
          </cell>
          <cell r="V172">
            <v>35</v>
          </cell>
          <cell r="W172">
            <v>2.8571428571428572</v>
          </cell>
          <cell r="Z172">
            <v>127</v>
          </cell>
          <cell r="AA172">
            <v>0</v>
          </cell>
          <cell r="AC172">
            <v>1</v>
          </cell>
          <cell r="AD172">
            <v>107</v>
          </cell>
          <cell r="AE172">
            <v>0.93457943925233633</v>
          </cell>
          <cell r="AG172">
            <v>1</v>
          </cell>
          <cell r="AH172">
            <v>38</v>
          </cell>
          <cell r="AI172">
            <v>2.6315789473684208</v>
          </cell>
          <cell r="AK172">
            <v>3</v>
          </cell>
          <cell r="AL172">
            <v>40</v>
          </cell>
          <cell r="AM172">
            <v>7.5</v>
          </cell>
          <cell r="AP172">
            <v>76</v>
          </cell>
          <cell r="AQ172">
            <v>0</v>
          </cell>
          <cell r="AS172">
            <v>3</v>
          </cell>
          <cell r="AT172">
            <v>48</v>
          </cell>
          <cell r="AU172">
            <v>6.25</v>
          </cell>
          <cell r="AW172">
            <v>1</v>
          </cell>
          <cell r="AX172">
            <v>117</v>
          </cell>
          <cell r="AY172">
            <v>0.85470085470085477</v>
          </cell>
          <cell r="BB172">
            <v>65</v>
          </cell>
          <cell r="BC172">
            <v>0</v>
          </cell>
          <cell r="BE172">
            <v>1</v>
          </cell>
          <cell r="BF172">
            <v>45</v>
          </cell>
          <cell r="BG172">
            <v>2.2222222222222223</v>
          </cell>
          <cell r="BI172">
            <v>2</v>
          </cell>
          <cell r="BJ172">
            <v>52</v>
          </cell>
          <cell r="BK172">
            <v>3.8461538461538463</v>
          </cell>
          <cell r="BN172">
            <v>36</v>
          </cell>
          <cell r="BO172">
            <v>0</v>
          </cell>
          <cell r="BR172">
            <v>45</v>
          </cell>
          <cell r="BS172">
            <v>0</v>
          </cell>
          <cell r="BU172">
            <v>2</v>
          </cell>
          <cell r="BV172">
            <v>29</v>
          </cell>
          <cell r="BW172">
            <v>6.8965517241379306</v>
          </cell>
          <cell r="BY172">
            <v>4</v>
          </cell>
          <cell r="BZ172">
            <v>51</v>
          </cell>
          <cell r="CA172">
            <v>7.8431372549019605</v>
          </cell>
          <cell r="CC172" t="str">
            <v/>
          </cell>
          <cell r="CD172">
            <v>127</v>
          </cell>
          <cell r="CE172">
            <v>0</v>
          </cell>
          <cell r="CG172">
            <v>40482</v>
          </cell>
          <cell r="CH172">
            <v>137</v>
          </cell>
          <cell r="CI172">
            <v>1031</v>
          </cell>
          <cell r="CJ172">
            <v>13.288069835111543</v>
          </cell>
          <cell r="CL172">
            <v>2</v>
          </cell>
          <cell r="CM172">
            <v>23</v>
          </cell>
          <cell r="CN172">
            <v>8.695652173913043</v>
          </cell>
          <cell r="CP172">
            <v>3</v>
          </cell>
          <cell r="CQ172">
            <v>58</v>
          </cell>
          <cell r="CR172">
            <v>5.1724137931034484</v>
          </cell>
          <cell r="CT172">
            <v>9</v>
          </cell>
          <cell r="CU172">
            <v>57</v>
          </cell>
          <cell r="CV172">
            <v>15.789473684210526</v>
          </cell>
          <cell r="CX172">
            <v>4</v>
          </cell>
          <cell r="CY172">
            <v>35</v>
          </cell>
          <cell r="CZ172">
            <v>11.428571428571429</v>
          </cell>
          <cell r="DB172">
            <v>14</v>
          </cell>
          <cell r="DC172">
            <v>123</v>
          </cell>
          <cell r="DD172">
            <v>11.382113821138212</v>
          </cell>
          <cell r="DF172">
            <v>22</v>
          </cell>
          <cell r="DG172">
            <v>104</v>
          </cell>
          <cell r="DH172">
            <v>21.153846153846153</v>
          </cell>
          <cell r="DJ172">
            <v>3</v>
          </cell>
          <cell r="DK172">
            <v>36</v>
          </cell>
          <cell r="DL172">
            <v>8.3333333333333321</v>
          </cell>
          <cell r="DN172">
            <v>17</v>
          </cell>
          <cell r="DO172">
            <v>40</v>
          </cell>
          <cell r="DP172">
            <v>42.5</v>
          </cell>
          <cell r="DR172">
            <v>5</v>
          </cell>
          <cell r="DS172">
            <v>78</v>
          </cell>
          <cell r="DT172">
            <v>6.4102564102564106</v>
          </cell>
          <cell r="DV172">
            <v>7</v>
          </cell>
          <cell r="DW172">
            <v>46</v>
          </cell>
          <cell r="DX172">
            <v>15.217391304347828</v>
          </cell>
          <cell r="DZ172">
            <v>9</v>
          </cell>
          <cell r="EA172">
            <v>119</v>
          </cell>
          <cell r="EB172">
            <v>7.5630252100840334</v>
          </cell>
          <cell r="ED172">
            <v>14</v>
          </cell>
          <cell r="EE172">
            <v>67</v>
          </cell>
          <cell r="EF172">
            <v>20.895522388059703</v>
          </cell>
          <cell r="EH172">
            <v>6</v>
          </cell>
          <cell r="EI172">
            <v>43</v>
          </cell>
          <cell r="EJ172">
            <v>13.953488372093023</v>
          </cell>
          <cell r="EL172">
            <v>4</v>
          </cell>
          <cell r="EM172">
            <v>50</v>
          </cell>
          <cell r="EN172">
            <v>8</v>
          </cell>
          <cell r="EP172">
            <v>4</v>
          </cell>
          <cell r="EQ172">
            <v>32</v>
          </cell>
          <cell r="ER172">
            <v>12.5</v>
          </cell>
          <cell r="ET172">
            <v>2</v>
          </cell>
          <cell r="EU172">
            <v>43</v>
          </cell>
          <cell r="EV172">
            <v>4.6511627906976747</v>
          </cell>
          <cell r="EX172">
            <v>4</v>
          </cell>
          <cell r="EY172">
            <v>28</v>
          </cell>
          <cell r="EZ172">
            <v>14.285714285714286</v>
          </cell>
          <cell r="FB172">
            <v>8</v>
          </cell>
          <cell r="FC172">
            <v>49</v>
          </cell>
          <cell r="FD172">
            <v>16.326530612244898</v>
          </cell>
          <cell r="FF172">
            <v>14</v>
          </cell>
          <cell r="FG172">
            <v>123</v>
          </cell>
          <cell r="FH172">
            <v>11.38211382113821</v>
          </cell>
        </row>
        <row r="173">
          <cell r="A173">
            <v>40908</v>
          </cell>
          <cell r="B173">
            <v>24</v>
          </cell>
          <cell r="C173">
            <v>1037</v>
          </cell>
          <cell r="D173">
            <v>2.3143683702989395</v>
          </cell>
          <cell r="I173">
            <v>1</v>
          </cell>
          <cell r="J173">
            <v>24</v>
          </cell>
          <cell r="K173">
            <v>4.1666666666666661</v>
          </cell>
          <cell r="N173">
            <v>57</v>
          </cell>
          <cell r="O173">
            <v>0</v>
          </cell>
          <cell r="Q173">
            <v>1</v>
          </cell>
          <cell r="R173">
            <v>55</v>
          </cell>
          <cell r="S173">
            <v>1.8181818181818181</v>
          </cell>
          <cell r="U173">
            <v>1</v>
          </cell>
          <cell r="V173">
            <v>36</v>
          </cell>
          <cell r="W173">
            <v>2.7777777777777777</v>
          </cell>
          <cell r="Y173">
            <v>3</v>
          </cell>
          <cell r="Z173">
            <v>130</v>
          </cell>
          <cell r="AA173">
            <v>2.3076923076923079</v>
          </cell>
          <cell r="AC173">
            <v>1</v>
          </cell>
          <cell r="AD173">
            <v>94</v>
          </cell>
          <cell r="AE173">
            <v>1.0638297872340425</v>
          </cell>
          <cell r="AH173">
            <v>39</v>
          </cell>
          <cell r="AI173">
            <v>0</v>
          </cell>
          <cell r="AK173">
            <v>2</v>
          </cell>
          <cell r="AL173">
            <v>39</v>
          </cell>
          <cell r="AM173">
            <v>5.1282051282051277</v>
          </cell>
          <cell r="AP173">
            <v>75</v>
          </cell>
          <cell r="AQ173">
            <v>0</v>
          </cell>
          <cell r="AS173">
            <v>3</v>
          </cell>
          <cell r="AT173">
            <v>48</v>
          </cell>
          <cell r="AU173">
            <v>6.25</v>
          </cell>
          <cell r="AW173">
            <v>1</v>
          </cell>
          <cell r="AX173">
            <v>113</v>
          </cell>
          <cell r="AY173">
            <v>0.88495575221238942</v>
          </cell>
          <cell r="BB173">
            <v>68</v>
          </cell>
          <cell r="BC173">
            <v>0</v>
          </cell>
          <cell r="BE173">
            <v>2</v>
          </cell>
          <cell r="BF173">
            <v>44</v>
          </cell>
          <cell r="BG173">
            <v>4.5454545454545459</v>
          </cell>
          <cell r="BI173">
            <v>2</v>
          </cell>
          <cell r="BJ173">
            <v>52</v>
          </cell>
          <cell r="BK173">
            <v>3.8461538461538463</v>
          </cell>
          <cell r="BN173">
            <v>37</v>
          </cell>
          <cell r="BO173">
            <v>0</v>
          </cell>
          <cell r="BR173">
            <v>46</v>
          </cell>
          <cell r="BS173">
            <v>0</v>
          </cell>
          <cell r="BU173">
            <v>2</v>
          </cell>
          <cell r="BV173">
            <v>30</v>
          </cell>
          <cell r="BW173">
            <v>6.666666666666667</v>
          </cell>
          <cell r="BY173">
            <v>5</v>
          </cell>
          <cell r="BZ173">
            <v>50</v>
          </cell>
          <cell r="CA173">
            <v>10</v>
          </cell>
          <cell r="CC173">
            <v>3</v>
          </cell>
          <cell r="CD173">
            <v>130</v>
          </cell>
          <cell r="CE173">
            <v>2.3076923076923079</v>
          </cell>
          <cell r="CG173">
            <v>40512</v>
          </cell>
          <cell r="CH173">
            <v>132</v>
          </cell>
          <cell r="CI173">
            <v>1050</v>
          </cell>
          <cell r="CJ173">
            <v>12.571428571428571</v>
          </cell>
          <cell r="CL173">
            <v>2</v>
          </cell>
          <cell r="CM173">
            <v>24</v>
          </cell>
          <cell r="CN173">
            <v>8.3333333333333321</v>
          </cell>
          <cell r="CP173">
            <v>3</v>
          </cell>
          <cell r="CQ173">
            <v>57</v>
          </cell>
          <cell r="CR173">
            <v>5.2631578947368425</v>
          </cell>
          <cell r="CT173">
            <v>10</v>
          </cell>
          <cell r="CU173">
            <v>57</v>
          </cell>
          <cell r="CV173">
            <v>17.543859649122805</v>
          </cell>
          <cell r="CX173">
            <v>3</v>
          </cell>
          <cell r="CY173">
            <v>35</v>
          </cell>
          <cell r="CZ173">
            <v>8.5714285714285712</v>
          </cell>
          <cell r="DB173">
            <v>12</v>
          </cell>
          <cell r="DC173">
            <v>127</v>
          </cell>
          <cell r="DD173">
            <v>9.4488188976377945</v>
          </cell>
          <cell r="DF173">
            <v>23</v>
          </cell>
          <cell r="DG173">
            <v>107</v>
          </cell>
          <cell r="DH173">
            <v>21.495327102803738</v>
          </cell>
          <cell r="DJ173">
            <v>3</v>
          </cell>
          <cell r="DK173">
            <v>38</v>
          </cell>
          <cell r="DL173">
            <v>7.8947368421052637</v>
          </cell>
          <cell r="DN173">
            <v>15</v>
          </cell>
          <cell r="DO173">
            <v>40</v>
          </cell>
          <cell r="DP173">
            <v>37.5</v>
          </cell>
          <cell r="DR173">
            <v>6</v>
          </cell>
          <cell r="DS173">
            <v>76</v>
          </cell>
          <cell r="DT173">
            <v>7.8947368421052637</v>
          </cell>
          <cell r="DV173">
            <v>6</v>
          </cell>
          <cell r="DW173">
            <v>48</v>
          </cell>
          <cell r="DX173">
            <v>12.5</v>
          </cell>
          <cell r="DZ173">
            <v>9</v>
          </cell>
          <cell r="EA173">
            <v>118</v>
          </cell>
          <cell r="EB173">
            <v>7.6271186440677967</v>
          </cell>
          <cell r="ED173">
            <v>12</v>
          </cell>
          <cell r="EE173">
            <v>65</v>
          </cell>
          <cell r="EF173">
            <v>18.46153846153846</v>
          </cell>
          <cell r="EH173">
            <v>6</v>
          </cell>
          <cell r="EI173">
            <v>45</v>
          </cell>
          <cell r="EJ173">
            <v>13.333333333333332</v>
          </cell>
          <cell r="EL173">
            <v>4</v>
          </cell>
          <cell r="EM173">
            <v>52</v>
          </cell>
          <cell r="EN173">
            <v>7.6923076923076925</v>
          </cell>
          <cell r="EP173">
            <v>5</v>
          </cell>
          <cell r="EQ173">
            <v>36</v>
          </cell>
          <cell r="ER173">
            <v>13.888888888888889</v>
          </cell>
          <cell r="ET173">
            <v>2</v>
          </cell>
          <cell r="EU173">
            <v>45</v>
          </cell>
          <cell r="EV173">
            <v>4.4444444444444446</v>
          </cell>
          <cell r="EX173">
            <v>3</v>
          </cell>
          <cell r="EY173">
            <v>29</v>
          </cell>
          <cell r="EZ173">
            <v>10.344827586206897</v>
          </cell>
          <cell r="FB173">
            <v>8</v>
          </cell>
          <cell r="FC173">
            <v>51</v>
          </cell>
          <cell r="FD173">
            <v>15.686274509803923</v>
          </cell>
          <cell r="FF173">
            <v>12</v>
          </cell>
          <cell r="FG173">
            <v>127</v>
          </cell>
          <cell r="FH173">
            <v>9.4488188976377945</v>
          </cell>
        </row>
        <row r="174">
          <cell r="A174">
            <v>40939</v>
          </cell>
          <cell r="B174">
            <v>26</v>
          </cell>
          <cell r="C174">
            <v>1046</v>
          </cell>
          <cell r="D174">
            <v>2.4856596558317401</v>
          </cell>
          <cell r="I174">
            <v>1</v>
          </cell>
          <cell r="J174">
            <v>26</v>
          </cell>
          <cell r="K174">
            <v>3.8461538461538463</v>
          </cell>
          <cell r="N174">
            <v>58</v>
          </cell>
          <cell r="O174">
            <v>0</v>
          </cell>
          <cell r="Q174">
            <v>1</v>
          </cell>
          <cell r="R174">
            <v>55</v>
          </cell>
          <cell r="S174">
            <v>1.8181818181818181</v>
          </cell>
          <cell r="U174">
            <v>1</v>
          </cell>
          <cell r="V174">
            <v>38</v>
          </cell>
          <cell r="W174">
            <v>2.6315789473684208</v>
          </cell>
          <cell r="Y174">
            <v>3</v>
          </cell>
          <cell r="Z174">
            <v>131</v>
          </cell>
          <cell r="AA174">
            <v>2.2900763358778624</v>
          </cell>
          <cell r="AC174">
            <v>1</v>
          </cell>
          <cell r="AD174">
            <v>89</v>
          </cell>
          <cell r="AE174">
            <v>1.1235955056179776</v>
          </cell>
          <cell r="AH174">
            <v>38</v>
          </cell>
          <cell r="AI174">
            <v>0</v>
          </cell>
          <cell r="AK174">
            <v>2</v>
          </cell>
          <cell r="AL174">
            <v>40</v>
          </cell>
          <cell r="AM174">
            <v>5</v>
          </cell>
          <cell r="AP174">
            <v>76</v>
          </cell>
          <cell r="AQ174">
            <v>0</v>
          </cell>
          <cell r="AS174">
            <v>3</v>
          </cell>
          <cell r="AT174">
            <v>48</v>
          </cell>
          <cell r="AU174">
            <v>6.25</v>
          </cell>
          <cell r="AW174">
            <v>1</v>
          </cell>
          <cell r="AX174">
            <v>113</v>
          </cell>
          <cell r="AY174">
            <v>0.88495575221238942</v>
          </cell>
          <cell r="BB174">
            <v>68</v>
          </cell>
          <cell r="BC174">
            <v>0</v>
          </cell>
          <cell r="BE174">
            <v>2</v>
          </cell>
          <cell r="BF174">
            <v>44</v>
          </cell>
          <cell r="BG174">
            <v>4.5454545454545459</v>
          </cell>
          <cell r="BI174">
            <v>2</v>
          </cell>
          <cell r="BJ174">
            <v>53</v>
          </cell>
          <cell r="BK174">
            <v>3.7735849056603774</v>
          </cell>
          <cell r="BM174">
            <v>1</v>
          </cell>
          <cell r="BN174">
            <v>36</v>
          </cell>
          <cell r="BO174">
            <v>2.7777777777777777</v>
          </cell>
          <cell r="BR174">
            <v>49</v>
          </cell>
          <cell r="BS174">
            <v>0</v>
          </cell>
          <cell r="BU174">
            <v>2</v>
          </cell>
          <cell r="BV174">
            <v>34</v>
          </cell>
          <cell r="BW174">
            <v>5.8823529411764701</v>
          </cell>
          <cell r="BY174">
            <v>6</v>
          </cell>
          <cell r="BZ174">
            <v>50</v>
          </cell>
          <cell r="CA174">
            <v>12</v>
          </cell>
          <cell r="CC174">
            <v>3</v>
          </cell>
          <cell r="CD174">
            <v>131</v>
          </cell>
          <cell r="CE174">
            <v>2.2900763358778624</v>
          </cell>
          <cell r="CG174">
            <v>40543</v>
          </cell>
          <cell r="CH174">
            <v>105</v>
          </cell>
          <cell r="CI174">
            <v>1037</v>
          </cell>
          <cell r="CJ174">
            <v>10.125361620057859</v>
          </cell>
          <cell r="CL174">
            <v>2</v>
          </cell>
          <cell r="CM174">
            <v>24</v>
          </cell>
          <cell r="CN174">
            <v>8.3333333333333321</v>
          </cell>
          <cell r="CP174">
            <v>3</v>
          </cell>
          <cell r="CQ174">
            <v>57</v>
          </cell>
          <cell r="CR174">
            <v>5.2631578947368425</v>
          </cell>
          <cell r="CT174">
            <v>8</v>
          </cell>
          <cell r="CU174">
            <v>55</v>
          </cell>
          <cell r="CV174">
            <v>14.545454545454543</v>
          </cell>
          <cell r="CX174">
            <v>2</v>
          </cell>
          <cell r="CY174">
            <v>36</v>
          </cell>
          <cell r="CZ174">
            <v>5.5555555555555554</v>
          </cell>
          <cell r="DB174">
            <v>12</v>
          </cell>
          <cell r="DC174">
            <v>130</v>
          </cell>
          <cell r="DD174">
            <v>9.2307692307692299</v>
          </cell>
          <cell r="DF174">
            <v>16</v>
          </cell>
          <cell r="DG174">
            <v>94</v>
          </cell>
          <cell r="DH174">
            <v>17.021276595744681</v>
          </cell>
          <cell r="DJ174">
            <v>2</v>
          </cell>
          <cell r="DK174">
            <v>39</v>
          </cell>
          <cell r="DL174">
            <v>5.1282051282051277</v>
          </cell>
          <cell r="DN174">
            <v>10</v>
          </cell>
          <cell r="DO174">
            <v>39</v>
          </cell>
          <cell r="DP174">
            <v>25.641025641025642</v>
          </cell>
          <cell r="DR174">
            <v>5</v>
          </cell>
          <cell r="DS174">
            <v>75</v>
          </cell>
          <cell r="DT174">
            <v>6.6666666666666661</v>
          </cell>
          <cell r="DV174">
            <v>6</v>
          </cell>
          <cell r="DW174">
            <v>48</v>
          </cell>
          <cell r="DX174">
            <v>12.5</v>
          </cell>
          <cell r="DZ174">
            <v>7</v>
          </cell>
          <cell r="EA174">
            <v>113</v>
          </cell>
          <cell r="EB174">
            <v>6.1946902654867255</v>
          </cell>
          <cell r="ED174">
            <v>8</v>
          </cell>
          <cell r="EE174">
            <v>68</v>
          </cell>
          <cell r="EF174">
            <v>11.76470588235294</v>
          </cell>
          <cell r="EH174">
            <v>5</v>
          </cell>
          <cell r="EI174">
            <v>44</v>
          </cell>
          <cell r="EJ174">
            <v>11.363636363636363</v>
          </cell>
          <cell r="EL174">
            <v>2</v>
          </cell>
          <cell r="EM174">
            <v>52</v>
          </cell>
          <cell r="EN174">
            <v>3.8461538461538463</v>
          </cell>
          <cell r="EP174">
            <v>5</v>
          </cell>
          <cell r="EQ174">
            <v>37</v>
          </cell>
          <cell r="ER174">
            <v>13.513513513513514</v>
          </cell>
          <cell r="ET174">
            <v>2</v>
          </cell>
          <cell r="EU174">
            <v>46</v>
          </cell>
          <cell r="EV174">
            <v>4.3478260869565215</v>
          </cell>
          <cell r="EX174">
            <v>3</v>
          </cell>
          <cell r="EY174">
            <v>30</v>
          </cell>
          <cell r="EZ174">
            <v>10</v>
          </cell>
          <cell r="FB174">
            <v>7</v>
          </cell>
          <cell r="FC174">
            <v>50</v>
          </cell>
          <cell r="FD174">
            <v>14</v>
          </cell>
          <cell r="FF174">
            <v>12</v>
          </cell>
          <cell r="FG174">
            <v>130</v>
          </cell>
          <cell r="FH174">
            <v>9.2307692307692317</v>
          </cell>
        </row>
        <row r="175">
          <cell r="A175">
            <v>40968</v>
          </cell>
          <cell r="B175">
            <v>31</v>
          </cell>
          <cell r="C175">
            <v>1057</v>
          </cell>
          <cell r="D175">
            <v>2.9328287606433303</v>
          </cell>
          <cell r="I175">
            <v>1</v>
          </cell>
          <cell r="J175">
            <v>26</v>
          </cell>
          <cell r="K175">
            <v>3.8461538461538463</v>
          </cell>
          <cell r="N175">
            <v>56</v>
          </cell>
          <cell r="O175">
            <v>0</v>
          </cell>
          <cell r="Q175">
            <v>1</v>
          </cell>
          <cell r="R175">
            <v>55</v>
          </cell>
          <cell r="S175">
            <v>1.8181818181818181</v>
          </cell>
          <cell r="U175">
            <v>1</v>
          </cell>
          <cell r="V175">
            <v>38</v>
          </cell>
          <cell r="W175">
            <v>2.6315789473684208</v>
          </cell>
          <cell r="Y175">
            <v>4</v>
          </cell>
          <cell r="Z175">
            <v>134</v>
          </cell>
          <cell r="AA175">
            <v>2.9850746268656714</v>
          </cell>
          <cell r="AC175">
            <v>1</v>
          </cell>
          <cell r="AD175">
            <v>88</v>
          </cell>
          <cell r="AE175">
            <v>1.1363636363636365</v>
          </cell>
          <cell r="AH175">
            <v>40</v>
          </cell>
          <cell r="AI175">
            <v>0</v>
          </cell>
          <cell r="AK175">
            <v>3</v>
          </cell>
          <cell r="AL175">
            <v>40</v>
          </cell>
          <cell r="AM175">
            <v>7.5</v>
          </cell>
          <cell r="AP175">
            <v>76</v>
          </cell>
          <cell r="AQ175">
            <v>0</v>
          </cell>
          <cell r="AS175">
            <v>3</v>
          </cell>
          <cell r="AT175">
            <v>49</v>
          </cell>
          <cell r="AU175">
            <v>6.1224489795918364</v>
          </cell>
          <cell r="AW175">
            <v>2</v>
          </cell>
          <cell r="AX175">
            <v>116</v>
          </cell>
          <cell r="AY175">
            <v>1.7241379310344827</v>
          </cell>
          <cell r="BB175">
            <v>71</v>
          </cell>
          <cell r="BC175">
            <v>0</v>
          </cell>
          <cell r="BE175">
            <v>2</v>
          </cell>
          <cell r="BF175">
            <v>44</v>
          </cell>
          <cell r="BG175">
            <v>4.5454545454545459</v>
          </cell>
          <cell r="BI175">
            <v>3</v>
          </cell>
          <cell r="BJ175">
            <v>54</v>
          </cell>
          <cell r="BK175">
            <v>5.5555555555555554</v>
          </cell>
          <cell r="BM175">
            <v>1</v>
          </cell>
          <cell r="BN175">
            <v>35</v>
          </cell>
          <cell r="BO175">
            <v>2.8571428571428572</v>
          </cell>
          <cell r="BR175">
            <v>48</v>
          </cell>
          <cell r="BS175">
            <v>0</v>
          </cell>
          <cell r="BU175">
            <v>3</v>
          </cell>
          <cell r="BV175">
            <v>37</v>
          </cell>
          <cell r="BW175">
            <v>8.1081081081081088</v>
          </cell>
          <cell r="BY175">
            <v>6</v>
          </cell>
          <cell r="BZ175">
            <v>50</v>
          </cell>
          <cell r="CA175">
            <v>12</v>
          </cell>
          <cell r="CC175">
            <v>4</v>
          </cell>
          <cell r="CD175">
            <v>134</v>
          </cell>
          <cell r="CE175">
            <v>2.9850746268656714</v>
          </cell>
          <cell r="CG175">
            <v>40574</v>
          </cell>
          <cell r="CH175">
            <v>95</v>
          </cell>
          <cell r="CI175">
            <v>1046</v>
          </cell>
          <cell r="CJ175">
            <v>9.0822179732313568</v>
          </cell>
          <cell r="CL175">
            <v>2</v>
          </cell>
          <cell r="CM175">
            <v>26</v>
          </cell>
          <cell r="CN175">
            <v>7.6923076923076925</v>
          </cell>
          <cell r="CP175">
            <v>4</v>
          </cell>
          <cell r="CQ175">
            <v>58</v>
          </cell>
          <cell r="CR175">
            <v>6.8965517241379315</v>
          </cell>
          <cell r="CT175">
            <v>9</v>
          </cell>
          <cell r="CU175">
            <v>55</v>
          </cell>
          <cell r="CV175">
            <v>16.363636363636363</v>
          </cell>
          <cell r="CX175">
            <v>2</v>
          </cell>
          <cell r="CY175">
            <v>38</v>
          </cell>
          <cell r="CZ175">
            <v>5.2631578947368425</v>
          </cell>
          <cell r="DB175">
            <v>10</v>
          </cell>
          <cell r="DC175">
            <v>131</v>
          </cell>
          <cell r="DD175">
            <v>7.6335877862595423</v>
          </cell>
          <cell r="DF175">
            <v>12</v>
          </cell>
          <cell r="DG175">
            <v>89</v>
          </cell>
          <cell r="DH175">
            <v>13.48314606741573</v>
          </cell>
          <cell r="DJ175">
            <v>2</v>
          </cell>
          <cell r="DK175">
            <v>38</v>
          </cell>
          <cell r="DL175">
            <v>5.2631578947368425</v>
          </cell>
          <cell r="DN175">
            <v>9</v>
          </cell>
          <cell r="DO175">
            <v>40</v>
          </cell>
          <cell r="DP175">
            <v>22.5</v>
          </cell>
          <cell r="DR175">
            <v>4</v>
          </cell>
          <cell r="DS175">
            <v>76</v>
          </cell>
          <cell r="DT175">
            <v>5.2631578947368425</v>
          </cell>
          <cell r="DV175">
            <v>5</v>
          </cell>
          <cell r="DW175">
            <v>48</v>
          </cell>
          <cell r="DX175">
            <v>10.416666666666668</v>
          </cell>
          <cell r="DZ175">
            <v>6</v>
          </cell>
          <cell r="EA175">
            <v>113</v>
          </cell>
          <cell r="EB175">
            <v>5.3097345132743357</v>
          </cell>
          <cell r="ED175">
            <v>6</v>
          </cell>
          <cell r="EE175">
            <v>68</v>
          </cell>
          <cell r="EF175">
            <v>8.8235294117647047</v>
          </cell>
          <cell r="EH175">
            <v>4</v>
          </cell>
          <cell r="EI175">
            <v>44</v>
          </cell>
          <cell r="EJ175">
            <v>9.0909090909090917</v>
          </cell>
          <cell r="EL175">
            <v>4</v>
          </cell>
          <cell r="EM175">
            <v>53</v>
          </cell>
          <cell r="EN175">
            <v>7.5471698113207548</v>
          </cell>
          <cell r="EP175">
            <v>4</v>
          </cell>
          <cell r="EQ175">
            <v>36</v>
          </cell>
          <cell r="ER175">
            <v>11.111111111111111</v>
          </cell>
          <cell r="ET175">
            <v>2</v>
          </cell>
          <cell r="EU175">
            <v>49</v>
          </cell>
          <cell r="EV175">
            <v>4.0816326530612246</v>
          </cell>
          <cell r="EX175">
            <v>3</v>
          </cell>
          <cell r="EY175">
            <v>34</v>
          </cell>
          <cell r="EZ175">
            <v>8.8235294117647047</v>
          </cell>
          <cell r="FB175">
            <v>7</v>
          </cell>
          <cell r="FC175">
            <v>50</v>
          </cell>
          <cell r="FD175">
            <v>14</v>
          </cell>
          <cell r="FF175">
            <v>10</v>
          </cell>
          <cell r="FG175">
            <v>131</v>
          </cell>
          <cell r="FH175">
            <v>7.6335877862595423</v>
          </cell>
        </row>
        <row r="176">
          <cell r="A176">
            <v>40999</v>
          </cell>
          <cell r="B176">
            <v>28</v>
          </cell>
          <cell r="C176">
            <v>1072</v>
          </cell>
          <cell r="D176">
            <v>2.6119402985074625</v>
          </cell>
          <cell r="J176">
            <v>26</v>
          </cell>
          <cell r="K176">
            <v>0</v>
          </cell>
          <cell r="N176">
            <v>60</v>
          </cell>
          <cell r="O176">
            <v>0</v>
          </cell>
          <cell r="R176">
            <v>54</v>
          </cell>
          <cell r="S176">
            <v>0</v>
          </cell>
          <cell r="U176">
            <v>1</v>
          </cell>
          <cell r="V176">
            <v>39</v>
          </cell>
          <cell r="W176">
            <v>2.5641025641025639</v>
          </cell>
          <cell r="Y176">
            <v>4</v>
          </cell>
          <cell r="Z176">
            <v>135</v>
          </cell>
          <cell r="AA176">
            <v>2.9629629629629632</v>
          </cell>
          <cell r="AC176">
            <v>1</v>
          </cell>
          <cell r="AD176">
            <v>89</v>
          </cell>
          <cell r="AE176">
            <v>1.1235955056179776</v>
          </cell>
          <cell r="AH176">
            <v>39</v>
          </cell>
          <cell r="AI176">
            <v>0</v>
          </cell>
          <cell r="AK176">
            <v>4</v>
          </cell>
          <cell r="AL176">
            <v>40</v>
          </cell>
          <cell r="AM176">
            <v>10</v>
          </cell>
          <cell r="AP176">
            <v>78</v>
          </cell>
          <cell r="AQ176">
            <v>0</v>
          </cell>
          <cell r="AS176">
            <v>2</v>
          </cell>
          <cell r="AT176">
            <v>50</v>
          </cell>
          <cell r="AU176">
            <v>4</v>
          </cell>
          <cell r="AW176">
            <v>2</v>
          </cell>
          <cell r="AX176">
            <v>117</v>
          </cell>
          <cell r="AY176">
            <v>1.7094017094017095</v>
          </cell>
          <cell r="BB176">
            <v>73</v>
          </cell>
          <cell r="BC176">
            <v>0</v>
          </cell>
          <cell r="BE176">
            <v>2</v>
          </cell>
          <cell r="BF176">
            <v>46</v>
          </cell>
          <cell r="BG176">
            <v>4.3478260869565215</v>
          </cell>
          <cell r="BI176">
            <v>2</v>
          </cell>
          <cell r="BJ176">
            <v>54</v>
          </cell>
          <cell r="BK176">
            <v>3.7037037037037033</v>
          </cell>
          <cell r="BM176">
            <v>1</v>
          </cell>
          <cell r="BN176">
            <v>36</v>
          </cell>
          <cell r="BO176">
            <v>2.7777777777777777</v>
          </cell>
          <cell r="BR176">
            <v>48</v>
          </cell>
          <cell r="BS176">
            <v>0</v>
          </cell>
          <cell r="BU176">
            <v>3</v>
          </cell>
          <cell r="BV176">
            <v>38</v>
          </cell>
          <cell r="BW176">
            <v>7.8947368421052628</v>
          </cell>
          <cell r="BY176">
            <v>6</v>
          </cell>
          <cell r="BZ176">
            <v>50</v>
          </cell>
          <cell r="CA176">
            <v>12</v>
          </cell>
          <cell r="CC176">
            <v>4</v>
          </cell>
          <cell r="CD176">
            <v>135</v>
          </cell>
          <cell r="CE176">
            <v>2.9629629629629632</v>
          </cell>
          <cell r="CG176">
            <v>40602</v>
          </cell>
          <cell r="CH176">
            <v>76</v>
          </cell>
          <cell r="CI176">
            <v>1057</v>
          </cell>
          <cell r="CJ176">
            <v>7.1901608325449384</v>
          </cell>
          <cell r="CL176">
            <v>1</v>
          </cell>
          <cell r="CM176">
            <v>26</v>
          </cell>
          <cell r="CN176">
            <v>3.8461538461538463</v>
          </cell>
          <cell r="CP176">
            <v>3</v>
          </cell>
          <cell r="CQ176">
            <v>56</v>
          </cell>
          <cell r="CR176">
            <v>5.3571428571428568</v>
          </cell>
          <cell r="CT176">
            <v>7</v>
          </cell>
          <cell r="CU176">
            <v>55</v>
          </cell>
          <cell r="CV176">
            <v>12.727272727272728</v>
          </cell>
          <cell r="CX176">
            <v>2</v>
          </cell>
          <cell r="CY176">
            <v>38</v>
          </cell>
          <cell r="CZ176">
            <v>5.2631578947368425</v>
          </cell>
          <cell r="DB176">
            <v>6</v>
          </cell>
          <cell r="DC176">
            <v>134</v>
          </cell>
          <cell r="DD176">
            <v>4.4776119402985071</v>
          </cell>
          <cell r="DF176">
            <v>10</v>
          </cell>
          <cell r="DG176">
            <v>88</v>
          </cell>
          <cell r="DH176">
            <v>11.363636363636363</v>
          </cell>
          <cell r="DJ176">
            <v>1</v>
          </cell>
          <cell r="DK176">
            <v>40</v>
          </cell>
          <cell r="DL176">
            <v>2.5</v>
          </cell>
          <cell r="DN176">
            <v>6</v>
          </cell>
          <cell r="DO176">
            <v>40</v>
          </cell>
          <cell r="DP176">
            <v>15</v>
          </cell>
          <cell r="DR176">
            <v>4</v>
          </cell>
          <cell r="DS176">
            <v>76</v>
          </cell>
          <cell r="DT176">
            <v>5.2631578947368425</v>
          </cell>
          <cell r="DV176">
            <v>5</v>
          </cell>
          <cell r="DW176">
            <v>49</v>
          </cell>
          <cell r="DX176">
            <v>10.204081632653061</v>
          </cell>
          <cell r="DZ176">
            <v>6</v>
          </cell>
          <cell r="EA176">
            <v>116</v>
          </cell>
          <cell r="EB176">
            <v>5.1724137931034484</v>
          </cell>
          <cell r="ED176">
            <v>4</v>
          </cell>
          <cell r="EE176">
            <v>71</v>
          </cell>
          <cell r="EF176">
            <v>5.6338028169014089</v>
          </cell>
          <cell r="EH176">
            <v>3</v>
          </cell>
          <cell r="EI176">
            <v>44</v>
          </cell>
          <cell r="EJ176">
            <v>6.8181818181818183</v>
          </cell>
          <cell r="EL176">
            <v>4</v>
          </cell>
          <cell r="EM176">
            <v>54</v>
          </cell>
          <cell r="EN176">
            <v>7.4074074074074083</v>
          </cell>
          <cell r="EP176">
            <v>3</v>
          </cell>
          <cell r="EQ176">
            <v>35</v>
          </cell>
          <cell r="ER176">
            <v>8.5714285714285712</v>
          </cell>
          <cell r="ET176">
            <v>1</v>
          </cell>
          <cell r="EU176">
            <v>48</v>
          </cell>
          <cell r="EV176">
            <v>2.083333333333333</v>
          </cell>
          <cell r="EX176">
            <v>2</v>
          </cell>
          <cell r="EY176">
            <v>37</v>
          </cell>
          <cell r="EZ176">
            <v>5.4054054054054053</v>
          </cell>
          <cell r="FB176">
            <v>8</v>
          </cell>
          <cell r="FC176">
            <v>50</v>
          </cell>
          <cell r="FD176">
            <v>16</v>
          </cell>
          <cell r="FF176">
            <v>6</v>
          </cell>
          <cell r="FG176">
            <v>134</v>
          </cell>
          <cell r="FH176">
            <v>4.4776119402985071</v>
          </cell>
        </row>
        <row r="177">
          <cell r="A177">
            <v>41029</v>
          </cell>
          <cell r="B177">
            <v>29</v>
          </cell>
          <cell r="C177">
            <v>1089</v>
          </cell>
          <cell r="D177">
            <v>2.6629935720844813</v>
          </cell>
          <cell r="J177">
            <v>29</v>
          </cell>
          <cell r="K177">
            <v>0</v>
          </cell>
          <cell r="M177">
            <v>1</v>
          </cell>
          <cell r="N177">
            <v>56</v>
          </cell>
          <cell r="O177">
            <v>1.7857142857142856</v>
          </cell>
          <cell r="R177">
            <v>54</v>
          </cell>
          <cell r="S177">
            <v>0</v>
          </cell>
          <cell r="U177">
            <v>1</v>
          </cell>
          <cell r="V177">
            <v>40</v>
          </cell>
          <cell r="W177">
            <v>2.5</v>
          </cell>
          <cell r="Y177">
            <v>4</v>
          </cell>
          <cell r="Z177">
            <v>138</v>
          </cell>
          <cell r="AA177">
            <v>2.8985507246376812</v>
          </cell>
          <cell r="AC177">
            <v>1</v>
          </cell>
          <cell r="AD177">
            <v>90</v>
          </cell>
          <cell r="AE177">
            <v>1.1111111111111112</v>
          </cell>
          <cell r="AH177">
            <v>40</v>
          </cell>
          <cell r="AI177">
            <v>0</v>
          </cell>
          <cell r="AK177">
            <v>4</v>
          </cell>
          <cell r="AL177">
            <v>41</v>
          </cell>
          <cell r="AM177">
            <v>9.7560975609756095</v>
          </cell>
          <cell r="AP177">
            <v>78</v>
          </cell>
          <cell r="AQ177">
            <v>0</v>
          </cell>
          <cell r="AS177">
            <v>2</v>
          </cell>
          <cell r="AT177">
            <v>53</v>
          </cell>
          <cell r="AU177">
            <v>3.7735849056603774</v>
          </cell>
          <cell r="AW177">
            <v>2</v>
          </cell>
          <cell r="AX177">
            <v>117</v>
          </cell>
          <cell r="AY177">
            <v>1.7094017094017095</v>
          </cell>
          <cell r="BB177">
            <v>70</v>
          </cell>
          <cell r="BC177">
            <v>0</v>
          </cell>
          <cell r="BE177">
            <v>2</v>
          </cell>
          <cell r="BF177">
            <v>49</v>
          </cell>
          <cell r="BG177">
            <v>4.0816326530612246</v>
          </cell>
          <cell r="BI177">
            <v>2</v>
          </cell>
          <cell r="BJ177">
            <v>54</v>
          </cell>
          <cell r="BK177">
            <v>3.7037037037037033</v>
          </cell>
          <cell r="BM177">
            <v>1</v>
          </cell>
          <cell r="BN177">
            <v>36</v>
          </cell>
          <cell r="BO177">
            <v>2.7777777777777777</v>
          </cell>
          <cell r="BR177">
            <v>56</v>
          </cell>
          <cell r="BS177">
            <v>0</v>
          </cell>
          <cell r="BU177">
            <v>3</v>
          </cell>
          <cell r="BV177">
            <v>38</v>
          </cell>
          <cell r="BW177">
            <v>7.8947368421052628</v>
          </cell>
          <cell r="BY177">
            <v>6</v>
          </cell>
          <cell r="BZ177">
            <v>50</v>
          </cell>
          <cell r="CA177">
            <v>12</v>
          </cell>
          <cell r="CC177">
            <v>4</v>
          </cell>
          <cell r="CD177">
            <v>138</v>
          </cell>
          <cell r="CE177">
            <v>2.8985507246376812</v>
          </cell>
          <cell r="CG177">
            <v>40633</v>
          </cell>
          <cell r="CH177">
            <v>73</v>
          </cell>
          <cell r="CI177">
            <v>1073</v>
          </cell>
          <cell r="CJ177">
            <v>6.8033550792171482</v>
          </cell>
          <cell r="CL177">
            <v>1</v>
          </cell>
          <cell r="CM177">
            <v>26</v>
          </cell>
          <cell r="CN177">
            <v>3.8461538461538463</v>
          </cell>
          <cell r="CP177">
            <v>3</v>
          </cell>
          <cell r="CQ177">
            <v>60</v>
          </cell>
          <cell r="CR177">
            <v>5</v>
          </cell>
          <cell r="CT177">
            <v>7</v>
          </cell>
          <cell r="CU177">
            <v>54</v>
          </cell>
          <cell r="CV177">
            <v>12.962962962962964</v>
          </cell>
          <cell r="CX177">
            <v>2</v>
          </cell>
          <cell r="CY177">
            <v>39</v>
          </cell>
          <cell r="CZ177">
            <v>5.1282051282051277</v>
          </cell>
          <cell r="DB177">
            <v>6</v>
          </cell>
          <cell r="DC177">
            <v>135</v>
          </cell>
          <cell r="DD177">
            <v>4.4444444444444446</v>
          </cell>
          <cell r="DF177">
            <v>7</v>
          </cell>
          <cell r="DG177">
            <v>89</v>
          </cell>
          <cell r="DH177">
            <v>7.8651685393258433</v>
          </cell>
          <cell r="DK177">
            <v>39</v>
          </cell>
          <cell r="DN177">
            <v>7</v>
          </cell>
          <cell r="DO177">
            <v>40</v>
          </cell>
          <cell r="DP177">
            <v>17.5</v>
          </cell>
          <cell r="DR177">
            <v>3</v>
          </cell>
          <cell r="DS177">
            <v>78</v>
          </cell>
          <cell r="DT177">
            <v>3.8461538461538463</v>
          </cell>
          <cell r="DV177">
            <v>4</v>
          </cell>
          <cell r="DW177">
            <v>50</v>
          </cell>
          <cell r="DX177">
            <v>8</v>
          </cell>
          <cell r="DZ177">
            <v>6</v>
          </cell>
          <cell r="EA177">
            <v>117</v>
          </cell>
          <cell r="EB177">
            <v>5.1282051282051277</v>
          </cell>
          <cell r="ED177">
            <v>7</v>
          </cell>
          <cell r="EE177">
            <v>74</v>
          </cell>
          <cell r="EF177">
            <v>9.4594594594594597</v>
          </cell>
          <cell r="EH177">
            <v>3</v>
          </cell>
          <cell r="EI177">
            <v>46</v>
          </cell>
          <cell r="EJ177">
            <v>6.5217391304347823</v>
          </cell>
          <cell r="EL177">
            <v>3</v>
          </cell>
          <cell r="EM177">
            <v>54</v>
          </cell>
          <cell r="EN177">
            <v>5.5555555555555554</v>
          </cell>
          <cell r="EP177">
            <v>2</v>
          </cell>
          <cell r="EQ177">
            <v>36</v>
          </cell>
          <cell r="ER177">
            <v>5.5555555555555554</v>
          </cell>
          <cell r="ET177">
            <v>2</v>
          </cell>
          <cell r="EU177">
            <v>48</v>
          </cell>
          <cell r="EV177">
            <v>4.1666666666666661</v>
          </cell>
          <cell r="EX177">
            <v>2</v>
          </cell>
          <cell r="EY177">
            <v>38</v>
          </cell>
          <cell r="EZ177">
            <v>5.2631578947368425</v>
          </cell>
          <cell r="FB177">
            <v>8</v>
          </cell>
          <cell r="FC177">
            <v>50</v>
          </cell>
          <cell r="FD177">
            <v>16</v>
          </cell>
          <cell r="FF177">
            <v>6</v>
          </cell>
          <cell r="FG177">
            <v>135</v>
          </cell>
          <cell r="FH177">
            <v>4.4444444444444446</v>
          </cell>
        </row>
        <row r="178">
          <cell r="A178">
            <v>41060</v>
          </cell>
          <cell r="B178">
            <v>32</v>
          </cell>
          <cell r="C178">
            <v>1099</v>
          </cell>
          <cell r="D178">
            <v>2.9117379435850776</v>
          </cell>
          <cell r="J178">
            <v>31</v>
          </cell>
          <cell r="K178">
            <v>0</v>
          </cell>
          <cell r="M178">
            <v>1</v>
          </cell>
          <cell r="N178">
            <v>52</v>
          </cell>
          <cell r="O178">
            <v>1.9230769230769231</v>
          </cell>
          <cell r="R178">
            <v>56</v>
          </cell>
          <cell r="S178">
            <v>0</v>
          </cell>
          <cell r="U178">
            <v>1</v>
          </cell>
          <cell r="V178">
            <v>38</v>
          </cell>
          <cell r="W178">
            <v>2.6315789473684208</v>
          </cell>
          <cell r="Y178">
            <v>4</v>
          </cell>
          <cell r="Z178">
            <v>143</v>
          </cell>
          <cell r="AA178">
            <v>2.7972027972027971</v>
          </cell>
          <cell r="AC178">
            <v>3</v>
          </cell>
          <cell r="AD178">
            <v>87</v>
          </cell>
          <cell r="AE178">
            <v>3.4482758620689653</v>
          </cell>
          <cell r="AH178">
            <v>40</v>
          </cell>
          <cell r="AI178">
            <v>0</v>
          </cell>
          <cell r="AK178">
            <v>4</v>
          </cell>
          <cell r="AL178">
            <v>41</v>
          </cell>
          <cell r="AM178">
            <v>9.7560975609756095</v>
          </cell>
          <cell r="AP178">
            <v>79</v>
          </cell>
          <cell r="AQ178">
            <v>0</v>
          </cell>
          <cell r="AS178">
            <v>1</v>
          </cell>
          <cell r="AT178">
            <v>54</v>
          </cell>
          <cell r="AU178">
            <v>1.8518518518518516</v>
          </cell>
          <cell r="AW178">
            <v>3</v>
          </cell>
          <cell r="AX178">
            <v>118</v>
          </cell>
          <cell r="AY178">
            <v>2.5423728813559325</v>
          </cell>
          <cell r="BA178">
            <v>1</v>
          </cell>
          <cell r="BB178">
            <v>74</v>
          </cell>
          <cell r="BC178">
            <v>1.3513513513513513</v>
          </cell>
          <cell r="BE178">
            <v>2</v>
          </cell>
          <cell r="BF178">
            <v>51</v>
          </cell>
          <cell r="BG178">
            <v>3.9215686274509802</v>
          </cell>
          <cell r="BI178">
            <v>2</v>
          </cell>
          <cell r="BJ178">
            <v>52</v>
          </cell>
          <cell r="BK178">
            <v>3.8461538461538463</v>
          </cell>
          <cell r="BM178">
            <v>1</v>
          </cell>
          <cell r="BN178">
            <v>37</v>
          </cell>
          <cell r="BO178">
            <v>2.7027027027027026</v>
          </cell>
          <cell r="BR178">
            <v>57</v>
          </cell>
          <cell r="BS178">
            <v>0</v>
          </cell>
          <cell r="BU178">
            <v>3</v>
          </cell>
          <cell r="BV178">
            <v>38</v>
          </cell>
          <cell r="BW178">
            <v>7.8947368421052628</v>
          </cell>
          <cell r="BY178">
            <v>6</v>
          </cell>
          <cell r="BZ178">
            <v>51</v>
          </cell>
          <cell r="CA178">
            <v>11.76470588235294</v>
          </cell>
          <cell r="CC178">
            <v>4</v>
          </cell>
          <cell r="CD178">
            <v>143</v>
          </cell>
          <cell r="CE178">
            <v>2.7972027972027971</v>
          </cell>
          <cell r="CG178">
            <v>40663</v>
          </cell>
          <cell r="CH178">
            <v>69</v>
          </cell>
          <cell r="CI178">
            <v>1089</v>
          </cell>
          <cell r="CJ178">
            <v>6.336088154269973</v>
          </cell>
          <cell r="CM178">
            <v>29</v>
          </cell>
          <cell r="CP178">
            <v>3</v>
          </cell>
          <cell r="CQ178">
            <v>56</v>
          </cell>
          <cell r="CR178">
            <v>5.3571428571428568</v>
          </cell>
          <cell r="CT178">
            <v>7</v>
          </cell>
          <cell r="CU178">
            <v>54</v>
          </cell>
          <cell r="CV178">
            <v>12.962962962962964</v>
          </cell>
          <cell r="CX178">
            <v>2</v>
          </cell>
          <cell r="CY178">
            <v>40</v>
          </cell>
          <cell r="CZ178">
            <v>5</v>
          </cell>
          <cell r="DB178">
            <v>5</v>
          </cell>
          <cell r="DC178">
            <v>138</v>
          </cell>
          <cell r="DD178">
            <v>3.6231884057971016</v>
          </cell>
          <cell r="DF178">
            <v>7</v>
          </cell>
          <cell r="DG178">
            <v>90</v>
          </cell>
          <cell r="DH178">
            <v>7.7777777777777777</v>
          </cell>
          <cell r="DK178">
            <v>40</v>
          </cell>
          <cell r="DN178">
            <v>6</v>
          </cell>
          <cell r="DO178">
            <v>41</v>
          </cell>
          <cell r="DP178">
            <v>14.634146341463415</v>
          </cell>
          <cell r="DR178">
            <v>3</v>
          </cell>
          <cell r="DS178">
            <v>78</v>
          </cell>
          <cell r="DT178">
            <v>3.8461538461538463</v>
          </cell>
          <cell r="DV178">
            <v>6</v>
          </cell>
          <cell r="DW178">
            <v>53</v>
          </cell>
          <cell r="DX178">
            <v>11.320754716981133</v>
          </cell>
          <cell r="DZ178">
            <v>5</v>
          </cell>
          <cell r="EA178">
            <v>117</v>
          </cell>
          <cell r="EB178">
            <v>4.2735042735042734</v>
          </cell>
          <cell r="ED178">
            <v>6</v>
          </cell>
          <cell r="EE178">
            <v>70</v>
          </cell>
          <cell r="EF178">
            <v>8.5714285714285712</v>
          </cell>
          <cell r="EH178">
            <v>3</v>
          </cell>
          <cell r="EI178">
            <v>49</v>
          </cell>
          <cell r="EJ178">
            <v>6.1224489795918364</v>
          </cell>
          <cell r="EL178">
            <v>3</v>
          </cell>
          <cell r="EM178">
            <v>54</v>
          </cell>
          <cell r="EN178">
            <v>5.5555555555555554</v>
          </cell>
          <cell r="EP178">
            <v>2</v>
          </cell>
          <cell r="EQ178">
            <v>36</v>
          </cell>
          <cell r="ER178">
            <v>5.5555555555555554</v>
          </cell>
          <cell r="ET178">
            <v>1</v>
          </cell>
          <cell r="EU178">
            <v>56</v>
          </cell>
          <cell r="EV178">
            <v>1.7857142857142856</v>
          </cell>
          <cell r="EX178">
            <v>2</v>
          </cell>
          <cell r="EY178">
            <v>38</v>
          </cell>
          <cell r="EZ178">
            <v>5.2631578947368425</v>
          </cell>
          <cell r="FB178">
            <v>8</v>
          </cell>
          <cell r="FC178">
            <v>50</v>
          </cell>
          <cell r="FD178">
            <v>16</v>
          </cell>
          <cell r="FF178">
            <v>5</v>
          </cell>
          <cell r="FG178">
            <v>138</v>
          </cell>
          <cell r="FH178">
            <v>3.6231884057971016</v>
          </cell>
        </row>
        <row r="179">
          <cell r="A179">
            <v>41090</v>
          </cell>
          <cell r="B179">
            <v>31</v>
          </cell>
          <cell r="C179">
            <v>1098</v>
          </cell>
          <cell r="D179">
            <v>2.8233151183970859</v>
          </cell>
          <cell r="J179">
            <v>31</v>
          </cell>
          <cell r="K179">
            <v>0</v>
          </cell>
          <cell r="M179">
            <v>1</v>
          </cell>
          <cell r="N179">
            <v>52</v>
          </cell>
          <cell r="O179">
            <v>1.9230769230769231</v>
          </cell>
          <cell r="R179">
            <v>58</v>
          </cell>
          <cell r="S179">
            <v>0</v>
          </cell>
          <cell r="U179">
            <v>1</v>
          </cell>
          <cell r="V179">
            <v>38</v>
          </cell>
          <cell r="W179">
            <v>2.6315789473684208</v>
          </cell>
          <cell r="Y179">
            <v>4</v>
          </cell>
          <cell r="Z179">
            <v>143</v>
          </cell>
          <cell r="AA179">
            <v>2.7972027972027971</v>
          </cell>
          <cell r="AC179">
            <v>3</v>
          </cell>
          <cell r="AD179">
            <v>86</v>
          </cell>
          <cell r="AE179">
            <v>3.4883720930232558</v>
          </cell>
          <cell r="AH179">
            <v>40</v>
          </cell>
          <cell r="AI179">
            <v>0</v>
          </cell>
          <cell r="AK179">
            <v>4</v>
          </cell>
          <cell r="AL179">
            <v>41</v>
          </cell>
          <cell r="AM179">
            <v>9.7560975609756095</v>
          </cell>
          <cell r="AP179">
            <v>81</v>
          </cell>
          <cell r="AQ179">
            <v>0</v>
          </cell>
          <cell r="AS179">
            <v>1</v>
          </cell>
          <cell r="AT179">
            <v>53</v>
          </cell>
          <cell r="AU179">
            <v>1.8867924528301887</v>
          </cell>
          <cell r="AW179">
            <v>3</v>
          </cell>
          <cell r="AX179">
            <v>116</v>
          </cell>
          <cell r="AY179">
            <v>2.5862068965517242</v>
          </cell>
          <cell r="BA179">
            <v>1</v>
          </cell>
          <cell r="BB179">
            <v>73</v>
          </cell>
          <cell r="BC179">
            <v>1.3698630136986301</v>
          </cell>
          <cell r="BE179">
            <v>2</v>
          </cell>
          <cell r="BF179">
            <v>52</v>
          </cell>
          <cell r="BG179">
            <v>3.8461538461538463</v>
          </cell>
          <cell r="BI179">
            <v>1</v>
          </cell>
          <cell r="BJ179">
            <v>51</v>
          </cell>
          <cell r="BK179">
            <v>1.9607843137254901</v>
          </cell>
          <cell r="BM179">
            <v>1</v>
          </cell>
          <cell r="BN179">
            <v>36</v>
          </cell>
          <cell r="BO179">
            <v>2.7777777777777777</v>
          </cell>
          <cell r="BR179">
            <v>59</v>
          </cell>
          <cell r="BS179">
            <v>0</v>
          </cell>
          <cell r="BU179">
            <v>3</v>
          </cell>
          <cell r="BV179">
            <v>37</v>
          </cell>
          <cell r="BW179">
            <v>8.1081081081081088</v>
          </cell>
          <cell r="BY179">
            <v>6</v>
          </cell>
          <cell r="BZ179">
            <v>51</v>
          </cell>
          <cell r="CA179">
            <v>11.76470588235294</v>
          </cell>
          <cell r="CC179">
            <v>4</v>
          </cell>
          <cell r="CD179">
            <v>143</v>
          </cell>
          <cell r="CE179">
            <v>2.7972027972027971</v>
          </cell>
          <cell r="CG179">
            <v>40694</v>
          </cell>
          <cell r="CH179">
            <v>83</v>
          </cell>
          <cell r="CI179">
            <v>1099</v>
          </cell>
          <cell r="CJ179">
            <v>7.5523202911737952</v>
          </cell>
          <cell r="CM179">
            <v>31</v>
          </cell>
          <cell r="CP179">
            <v>2</v>
          </cell>
          <cell r="CQ179">
            <v>52</v>
          </cell>
          <cell r="CR179">
            <v>3.8461538461538463</v>
          </cell>
          <cell r="CT179">
            <v>7</v>
          </cell>
          <cell r="CU179">
            <v>56</v>
          </cell>
          <cell r="CV179">
            <v>12.5</v>
          </cell>
          <cell r="CX179">
            <v>3</v>
          </cell>
          <cell r="CY179">
            <v>38</v>
          </cell>
          <cell r="CZ179">
            <v>7.8947368421052637</v>
          </cell>
          <cell r="DB179">
            <v>7</v>
          </cell>
          <cell r="DC179">
            <v>143</v>
          </cell>
          <cell r="DD179">
            <v>4.895104895104895</v>
          </cell>
          <cell r="DF179">
            <v>11</v>
          </cell>
          <cell r="DG179">
            <v>87</v>
          </cell>
          <cell r="DH179">
            <v>12.64367816091954</v>
          </cell>
          <cell r="DK179">
            <v>40</v>
          </cell>
          <cell r="DN179">
            <v>8</v>
          </cell>
          <cell r="DO179">
            <v>41</v>
          </cell>
          <cell r="DP179">
            <v>19.512195121951219</v>
          </cell>
          <cell r="DR179">
            <v>2</v>
          </cell>
          <cell r="DS179">
            <v>79</v>
          </cell>
          <cell r="DT179">
            <v>2.5316455696202533</v>
          </cell>
          <cell r="DV179">
            <v>7</v>
          </cell>
          <cell r="DW179">
            <v>54</v>
          </cell>
          <cell r="DX179">
            <v>12.962962962962964</v>
          </cell>
          <cell r="DZ179">
            <v>5</v>
          </cell>
          <cell r="EA179">
            <v>118</v>
          </cell>
          <cell r="EB179">
            <v>4.2372881355932197</v>
          </cell>
          <cell r="ED179">
            <v>9</v>
          </cell>
          <cell r="EE179">
            <v>74</v>
          </cell>
          <cell r="EF179">
            <v>12.162162162162161</v>
          </cell>
          <cell r="EH179">
            <v>3</v>
          </cell>
          <cell r="EI179">
            <v>51</v>
          </cell>
          <cell r="EJ179">
            <v>5.8823529411764701</v>
          </cell>
          <cell r="EL179">
            <v>3</v>
          </cell>
          <cell r="EM179">
            <v>52</v>
          </cell>
          <cell r="EN179">
            <v>5.7692307692307692</v>
          </cell>
          <cell r="EP179">
            <v>2</v>
          </cell>
          <cell r="EQ179">
            <v>37</v>
          </cell>
          <cell r="ER179">
            <v>5.4054054054054053</v>
          </cell>
          <cell r="ET179">
            <v>2</v>
          </cell>
          <cell r="EU179">
            <v>57</v>
          </cell>
          <cell r="EV179">
            <v>3.5087719298245617</v>
          </cell>
          <cell r="EX179">
            <v>3</v>
          </cell>
          <cell r="EY179">
            <v>38</v>
          </cell>
          <cell r="EZ179">
            <v>7.8947368421052637</v>
          </cell>
          <cell r="FB179">
            <v>9</v>
          </cell>
          <cell r="FC179">
            <v>51</v>
          </cell>
          <cell r="FD179">
            <v>17.647058823529409</v>
          </cell>
          <cell r="FF179">
            <v>7</v>
          </cell>
          <cell r="FG179">
            <v>143</v>
          </cell>
          <cell r="FH179">
            <v>4.895104895104895</v>
          </cell>
        </row>
        <row r="180">
          <cell r="A180">
            <v>41121</v>
          </cell>
          <cell r="B180">
            <v>32</v>
          </cell>
          <cell r="C180">
            <v>1102</v>
          </cell>
          <cell r="D180">
            <v>2.9038112522686026</v>
          </cell>
          <cell r="J180">
            <v>31</v>
          </cell>
          <cell r="K180">
            <v>0</v>
          </cell>
          <cell r="M180">
            <v>1</v>
          </cell>
          <cell r="N180">
            <v>53</v>
          </cell>
          <cell r="O180">
            <v>1.8867924528301887</v>
          </cell>
          <cell r="R180">
            <v>58</v>
          </cell>
          <cell r="S180">
            <v>0</v>
          </cell>
          <cell r="U180">
            <v>1</v>
          </cell>
          <cell r="V180">
            <v>38</v>
          </cell>
          <cell r="W180">
            <v>2.6315789473684208</v>
          </cell>
          <cell r="Y180">
            <v>4</v>
          </cell>
          <cell r="Z180">
            <v>145</v>
          </cell>
          <cell r="AA180">
            <v>2.7586206896551726</v>
          </cell>
          <cell r="AC180">
            <v>3</v>
          </cell>
          <cell r="AD180">
            <v>86</v>
          </cell>
          <cell r="AE180">
            <v>3.4883720930232558</v>
          </cell>
          <cell r="AH180">
            <v>41</v>
          </cell>
          <cell r="AI180">
            <v>0</v>
          </cell>
          <cell r="AK180">
            <v>4</v>
          </cell>
          <cell r="AL180">
            <v>40</v>
          </cell>
          <cell r="AM180">
            <v>10</v>
          </cell>
          <cell r="AP180">
            <v>80</v>
          </cell>
          <cell r="AQ180">
            <v>0</v>
          </cell>
          <cell r="AS180">
            <v>1</v>
          </cell>
          <cell r="AT180">
            <v>54</v>
          </cell>
          <cell r="AU180">
            <v>1.8518518518518516</v>
          </cell>
          <cell r="AW180">
            <v>4</v>
          </cell>
          <cell r="AX180">
            <v>116</v>
          </cell>
          <cell r="AY180">
            <v>3.4482758620689653</v>
          </cell>
          <cell r="BA180">
            <v>1</v>
          </cell>
          <cell r="BB180">
            <v>72</v>
          </cell>
          <cell r="BC180">
            <v>1.3888888888888888</v>
          </cell>
          <cell r="BE180">
            <v>2</v>
          </cell>
          <cell r="BF180">
            <v>52</v>
          </cell>
          <cell r="BG180">
            <v>3.8461538461538463</v>
          </cell>
          <cell r="BI180">
            <v>1</v>
          </cell>
          <cell r="BJ180">
            <v>50</v>
          </cell>
          <cell r="BK180">
            <v>2</v>
          </cell>
          <cell r="BM180">
            <v>1</v>
          </cell>
          <cell r="BN180">
            <v>38</v>
          </cell>
          <cell r="BO180">
            <v>2.6315789473684208</v>
          </cell>
          <cell r="BR180">
            <v>59</v>
          </cell>
          <cell r="BS180">
            <v>0</v>
          </cell>
          <cell r="BU180">
            <v>3</v>
          </cell>
          <cell r="BV180">
            <v>37</v>
          </cell>
          <cell r="BW180">
            <v>8.1081081081081088</v>
          </cell>
          <cell r="BY180">
            <v>6</v>
          </cell>
          <cell r="BZ180">
            <v>52</v>
          </cell>
          <cell r="CA180">
            <v>11.538461538461538</v>
          </cell>
          <cell r="CC180">
            <v>4</v>
          </cell>
          <cell r="CD180">
            <v>145</v>
          </cell>
          <cell r="CE180">
            <v>2.7586206896551726</v>
          </cell>
          <cell r="CG180">
            <v>40724</v>
          </cell>
          <cell r="CH180">
            <v>105</v>
          </cell>
          <cell r="CI180">
            <v>1098</v>
          </cell>
          <cell r="CJ180">
            <v>9.5628415300546443</v>
          </cell>
          <cell r="CM180">
            <v>31</v>
          </cell>
          <cell r="CP180">
            <v>3</v>
          </cell>
          <cell r="CQ180">
            <v>52</v>
          </cell>
          <cell r="CR180">
            <v>5.7692307692307692</v>
          </cell>
          <cell r="CT180">
            <v>11</v>
          </cell>
          <cell r="CU180">
            <v>58</v>
          </cell>
          <cell r="CV180">
            <v>18.96551724137931</v>
          </cell>
          <cell r="CX180">
            <v>4</v>
          </cell>
          <cell r="CY180">
            <v>38</v>
          </cell>
          <cell r="CZ180">
            <v>10.526315789473685</v>
          </cell>
          <cell r="DB180">
            <v>11</v>
          </cell>
          <cell r="DC180">
            <v>143</v>
          </cell>
          <cell r="DD180">
            <v>7.6923076923076925</v>
          </cell>
          <cell r="DF180">
            <v>13</v>
          </cell>
          <cell r="DG180">
            <v>86</v>
          </cell>
          <cell r="DH180">
            <v>15.116279069767444</v>
          </cell>
          <cell r="DK180">
            <v>40</v>
          </cell>
          <cell r="DN180">
            <v>9</v>
          </cell>
          <cell r="DO180">
            <v>41</v>
          </cell>
          <cell r="DP180">
            <v>21.951219512195124</v>
          </cell>
          <cell r="DR180">
            <v>2</v>
          </cell>
          <cell r="DS180">
            <v>81</v>
          </cell>
          <cell r="DT180">
            <v>2.4691358024691361</v>
          </cell>
          <cell r="DV180">
            <v>6</v>
          </cell>
          <cell r="DW180">
            <v>53</v>
          </cell>
          <cell r="DX180">
            <v>11.320754716981133</v>
          </cell>
          <cell r="DZ180">
            <v>7</v>
          </cell>
          <cell r="EA180">
            <v>116</v>
          </cell>
          <cell r="EB180">
            <v>6.0344827586206895</v>
          </cell>
          <cell r="ED180">
            <v>12</v>
          </cell>
          <cell r="EE180">
            <v>73</v>
          </cell>
          <cell r="EF180">
            <v>16.43835616438356</v>
          </cell>
          <cell r="EH180">
            <v>5</v>
          </cell>
          <cell r="EI180">
            <v>52</v>
          </cell>
          <cell r="EJ180">
            <v>9.6153846153846168</v>
          </cell>
          <cell r="EL180">
            <v>2</v>
          </cell>
          <cell r="EM180">
            <v>51</v>
          </cell>
          <cell r="EN180">
            <v>3.9215686274509807</v>
          </cell>
          <cell r="EP180">
            <v>4</v>
          </cell>
          <cell r="EQ180">
            <v>36</v>
          </cell>
          <cell r="ER180">
            <v>11.111111111111111</v>
          </cell>
          <cell r="ET180">
            <v>3</v>
          </cell>
          <cell r="EU180">
            <v>59</v>
          </cell>
          <cell r="EV180">
            <v>5.0847457627118642</v>
          </cell>
          <cell r="EX180">
            <v>4</v>
          </cell>
          <cell r="EY180">
            <v>37</v>
          </cell>
          <cell r="EZ180">
            <v>10.810810810810811</v>
          </cell>
          <cell r="FB180">
            <v>9</v>
          </cell>
          <cell r="FC180">
            <v>51</v>
          </cell>
          <cell r="FD180">
            <v>17.647058823529409</v>
          </cell>
          <cell r="FF180">
            <v>11</v>
          </cell>
          <cell r="FG180">
            <v>143</v>
          </cell>
          <cell r="FH180">
            <v>7.6923076923076925</v>
          </cell>
        </row>
        <row r="181">
          <cell r="A181">
            <v>41152</v>
          </cell>
          <cell r="B181">
            <v>34</v>
          </cell>
          <cell r="C181">
            <v>1102</v>
          </cell>
          <cell r="D181">
            <v>3.0852994555353903</v>
          </cell>
          <cell r="J181">
            <v>31</v>
          </cell>
          <cell r="K181">
            <v>0</v>
          </cell>
          <cell r="M181">
            <v>1</v>
          </cell>
          <cell r="N181">
            <v>53</v>
          </cell>
          <cell r="O181">
            <v>1.8867924528301887</v>
          </cell>
          <cell r="R181">
            <v>57</v>
          </cell>
          <cell r="S181">
            <v>0</v>
          </cell>
          <cell r="U181">
            <v>1</v>
          </cell>
          <cell r="V181">
            <v>38</v>
          </cell>
          <cell r="W181">
            <v>2.6315789473684208</v>
          </cell>
          <cell r="Y181">
            <v>5</v>
          </cell>
          <cell r="Z181">
            <v>144</v>
          </cell>
          <cell r="AA181">
            <v>3.4722222222222223</v>
          </cell>
          <cell r="AC181">
            <v>3</v>
          </cell>
          <cell r="AD181">
            <v>87</v>
          </cell>
          <cell r="AE181">
            <v>3.4482758620689653</v>
          </cell>
          <cell r="AH181">
            <v>41</v>
          </cell>
          <cell r="AI181">
            <v>0</v>
          </cell>
          <cell r="AK181">
            <v>4</v>
          </cell>
          <cell r="AL181">
            <v>40</v>
          </cell>
          <cell r="AM181">
            <v>10</v>
          </cell>
          <cell r="AP181">
            <v>82</v>
          </cell>
          <cell r="AQ181">
            <v>0</v>
          </cell>
          <cell r="AS181">
            <v>1</v>
          </cell>
          <cell r="AT181">
            <v>53</v>
          </cell>
          <cell r="AU181">
            <v>1.8867924528301887</v>
          </cell>
          <cell r="AW181">
            <v>4</v>
          </cell>
          <cell r="AX181">
            <v>116</v>
          </cell>
          <cell r="AY181">
            <v>3.4482758620689653</v>
          </cell>
          <cell r="BA181">
            <v>1</v>
          </cell>
          <cell r="BB181">
            <v>72</v>
          </cell>
          <cell r="BC181">
            <v>1.3888888888888888</v>
          </cell>
          <cell r="BE181">
            <v>2</v>
          </cell>
          <cell r="BF181">
            <v>52</v>
          </cell>
          <cell r="BG181">
            <v>3.8461538461538463</v>
          </cell>
          <cell r="BI181">
            <v>1</v>
          </cell>
          <cell r="BJ181">
            <v>50</v>
          </cell>
          <cell r="BK181">
            <v>2</v>
          </cell>
          <cell r="BM181">
            <v>1</v>
          </cell>
          <cell r="BN181">
            <v>38</v>
          </cell>
          <cell r="BO181">
            <v>2.6315789473684208</v>
          </cell>
          <cell r="BQ181">
            <v>1</v>
          </cell>
          <cell r="BR181">
            <v>61</v>
          </cell>
          <cell r="BS181">
            <v>1.639344262295082</v>
          </cell>
          <cell r="BU181">
            <v>3</v>
          </cell>
          <cell r="BV181">
            <v>36</v>
          </cell>
          <cell r="BW181">
            <v>8.3333333333333321</v>
          </cell>
          <cell r="BY181">
            <v>6</v>
          </cell>
          <cell r="BZ181">
            <v>52</v>
          </cell>
          <cell r="CA181">
            <v>11.538461538461538</v>
          </cell>
          <cell r="CC181">
            <v>5</v>
          </cell>
          <cell r="CD181">
            <v>144</v>
          </cell>
          <cell r="CE181">
            <v>3.4722222222222223</v>
          </cell>
          <cell r="CG181">
            <v>40755</v>
          </cell>
          <cell r="CH181">
            <v>117</v>
          </cell>
          <cell r="CI181">
            <v>1102</v>
          </cell>
          <cell r="CJ181">
            <v>10.617059891107079</v>
          </cell>
          <cell r="CM181">
            <v>31</v>
          </cell>
          <cell r="CP181">
            <v>4</v>
          </cell>
          <cell r="CQ181">
            <v>53</v>
          </cell>
          <cell r="CR181">
            <v>7.5471698113207548</v>
          </cell>
          <cell r="CT181">
            <v>11</v>
          </cell>
          <cell r="CU181">
            <v>58</v>
          </cell>
          <cell r="CV181">
            <v>18.96551724137931</v>
          </cell>
          <cell r="CX181">
            <v>4</v>
          </cell>
          <cell r="CY181">
            <v>38</v>
          </cell>
          <cell r="CZ181">
            <v>10.526315789473685</v>
          </cell>
          <cell r="DB181">
            <v>11</v>
          </cell>
          <cell r="DC181">
            <v>145</v>
          </cell>
          <cell r="DD181">
            <v>7.5862068965517251</v>
          </cell>
          <cell r="DF181">
            <v>13</v>
          </cell>
          <cell r="DG181">
            <v>86</v>
          </cell>
          <cell r="DH181">
            <v>15.116279069767444</v>
          </cell>
          <cell r="DJ181">
            <v>1</v>
          </cell>
          <cell r="DK181">
            <v>41</v>
          </cell>
          <cell r="DL181">
            <v>2.4390243902439024</v>
          </cell>
          <cell r="DN181">
            <v>8</v>
          </cell>
          <cell r="DO181">
            <v>40</v>
          </cell>
          <cell r="DP181">
            <v>20</v>
          </cell>
          <cell r="DR181">
            <v>3</v>
          </cell>
          <cell r="DS181">
            <v>80</v>
          </cell>
          <cell r="DT181">
            <v>3.75</v>
          </cell>
          <cell r="DV181">
            <v>5</v>
          </cell>
          <cell r="DW181">
            <v>54</v>
          </cell>
          <cell r="DX181">
            <v>9.2592592592592595</v>
          </cell>
          <cell r="DZ181">
            <v>7</v>
          </cell>
          <cell r="EA181">
            <v>116</v>
          </cell>
          <cell r="EB181">
            <v>6.0344827586206895</v>
          </cell>
          <cell r="ED181">
            <v>14</v>
          </cell>
          <cell r="EE181">
            <v>72</v>
          </cell>
          <cell r="EF181">
            <v>19.444444444444446</v>
          </cell>
          <cell r="EH181">
            <v>8</v>
          </cell>
          <cell r="EI181">
            <v>52</v>
          </cell>
          <cell r="EJ181">
            <v>15.384615384615385</v>
          </cell>
          <cell r="EL181">
            <v>3</v>
          </cell>
          <cell r="EM181">
            <v>50</v>
          </cell>
          <cell r="EN181">
            <v>6</v>
          </cell>
          <cell r="EP181">
            <v>6</v>
          </cell>
          <cell r="EQ181">
            <v>38</v>
          </cell>
          <cell r="ER181">
            <v>15.789473684210526</v>
          </cell>
          <cell r="ET181">
            <v>5</v>
          </cell>
          <cell r="EU181">
            <v>59</v>
          </cell>
          <cell r="EV181">
            <v>8.4745762711864394</v>
          </cell>
          <cell r="EX181">
            <v>4</v>
          </cell>
          <cell r="EY181">
            <v>37</v>
          </cell>
          <cell r="EZ181">
            <v>10.810810810810811</v>
          </cell>
          <cell r="FB181">
            <v>10</v>
          </cell>
          <cell r="FC181">
            <v>52</v>
          </cell>
          <cell r="FD181">
            <v>19.230769230769234</v>
          </cell>
          <cell r="FF181">
            <v>11</v>
          </cell>
          <cell r="FG181">
            <v>145</v>
          </cell>
          <cell r="FH181">
            <v>7.5862068965517242</v>
          </cell>
        </row>
        <row r="182">
          <cell r="A182">
            <v>41182</v>
          </cell>
          <cell r="B182">
            <v>33</v>
          </cell>
          <cell r="C182">
            <v>1093</v>
          </cell>
          <cell r="D182">
            <v>3.019213174748399</v>
          </cell>
          <cell r="J182">
            <v>31</v>
          </cell>
          <cell r="K182">
            <v>0</v>
          </cell>
          <cell r="M182">
            <v>1</v>
          </cell>
          <cell r="N182">
            <v>52</v>
          </cell>
          <cell r="O182">
            <v>1.9230769230769231</v>
          </cell>
          <cell r="R182">
            <v>57</v>
          </cell>
          <cell r="S182">
            <v>0</v>
          </cell>
          <cell r="U182">
            <v>1</v>
          </cell>
          <cell r="V182">
            <v>38</v>
          </cell>
          <cell r="W182">
            <v>2.6315789473684208</v>
          </cell>
          <cell r="Y182">
            <v>5</v>
          </cell>
          <cell r="Z182">
            <v>142</v>
          </cell>
          <cell r="AA182">
            <v>3.5211267605633805</v>
          </cell>
          <cell r="AC182">
            <v>3</v>
          </cell>
          <cell r="AD182">
            <v>86</v>
          </cell>
          <cell r="AE182">
            <v>3.4883720930232558</v>
          </cell>
          <cell r="AH182">
            <v>41</v>
          </cell>
          <cell r="AI182">
            <v>0</v>
          </cell>
          <cell r="AK182">
            <v>4</v>
          </cell>
          <cell r="AL182">
            <v>40</v>
          </cell>
          <cell r="AM182">
            <v>10</v>
          </cell>
          <cell r="AP182">
            <v>84</v>
          </cell>
          <cell r="AQ182">
            <v>0</v>
          </cell>
          <cell r="AS182">
            <v>1</v>
          </cell>
          <cell r="AT182">
            <v>53</v>
          </cell>
          <cell r="AU182">
            <v>1.8867924528301887</v>
          </cell>
          <cell r="AW182">
            <v>3</v>
          </cell>
          <cell r="AX182">
            <v>115</v>
          </cell>
          <cell r="AY182">
            <v>2.6086956521739131</v>
          </cell>
          <cell r="BA182">
            <v>1</v>
          </cell>
          <cell r="BB182">
            <v>72</v>
          </cell>
          <cell r="BC182">
            <v>1.3888888888888888</v>
          </cell>
          <cell r="BE182">
            <v>2</v>
          </cell>
          <cell r="BF182">
            <v>50</v>
          </cell>
          <cell r="BG182">
            <v>4</v>
          </cell>
          <cell r="BI182">
            <v>1</v>
          </cell>
          <cell r="BJ182">
            <v>49</v>
          </cell>
          <cell r="BK182">
            <v>2.0408163265306123</v>
          </cell>
          <cell r="BM182">
            <v>1</v>
          </cell>
          <cell r="BN182">
            <v>37</v>
          </cell>
          <cell r="BO182">
            <v>2.7027027027027026</v>
          </cell>
          <cell r="BQ182">
            <v>1</v>
          </cell>
          <cell r="BR182">
            <v>60</v>
          </cell>
          <cell r="BS182">
            <v>1.6666666666666667</v>
          </cell>
          <cell r="BU182">
            <v>3</v>
          </cell>
          <cell r="BV182">
            <v>36</v>
          </cell>
          <cell r="BW182">
            <v>8.3333333333333321</v>
          </cell>
          <cell r="BY182">
            <v>6</v>
          </cell>
          <cell r="BZ182">
            <v>50</v>
          </cell>
          <cell r="CA182">
            <v>12</v>
          </cell>
          <cell r="CC182">
            <v>5</v>
          </cell>
          <cell r="CD182">
            <v>142</v>
          </cell>
          <cell r="CE182">
            <v>3.5211267605633805</v>
          </cell>
          <cell r="CG182">
            <v>40786</v>
          </cell>
          <cell r="CH182">
            <v>221</v>
          </cell>
          <cell r="CI182">
            <v>1102</v>
          </cell>
          <cell r="CJ182">
            <v>20.054446460980035</v>
          </cell>
          <cell r="CL182">
            <v>2</v>
          </cell>
          <cell r="CM182">
            <v>31</v>
          </cell>
          <cell r="CN182">
            <v>6.4516129032258061</v>
          </cell>
          <cell r="CP182">
            <v>8</v>
          </cell>
          <cell r="CQ182">
            <v>53</v>
          </cell>
          <cell r="CR182">
            <v>15.09433962264151</v>
          </cell>
          <cell r="CT182">
            <v>13</v>
          </cell>
          <cell r="CU182">
            <v>57</v>
          </cell>
          <cell r="CV182">
            <v>22.807017543859647</v>
          </cell>
          <cell r="CX182">
            <v>7</v>
          </cell>
          <cell r="CY182">
            <v>38</v>
          </cell>
          <cell r="CZ182">
            <v>18.421052631578949</v>
          </cell>
          <cell r="DB182">
            <v>14</v>
          </cell>
          <cell r="DC182">
            <v>144</v>
          </cell>
          <cell r="DD182">
            <v>9.7222222222222232</v>
          </cell>
          <cell r="DF182">
            <v>30</v>
          </cell>
          <cell r="DG182">
            <v>87</v>
          </cell>
          <cell r="DH182">
            <v>34.482758620689658</v>
          </cell>
          <cell r="DJ182">
            <v>5</v>
          </cell>
          <cell r="DK182">
            <v>41</v>
          </cell>
          <cell r="DL182">
            <v>12.195121951219512</v>
          </cell>
          <cell r="DN182">
            <v>14</v>
          </cell>
          <cell r="DO182">
            <v>40</v>
          </cell>
          <cell r="DP182">
            <v>35</v>
          </cell>
          <cell r="DR182">
            <v>16</v>
          </cell>
          <cell r="DS182">
            <v>82</v>
          </cell>
          <cell r="DT182">
            <v>19.512195121951219</v>
          </cell>
          <cell r="DV182">
            <v>9</v>
          </cell>
          <cell r="DW182">
            <v>53</v>
          </cell>
          <cell r="DX182">
            <v>16.981132075471699</v>
          </cell>
          <cell r="DZ182">
            <v>15</v>
          </cell>
          <cell r="EA182">
            <v>116</v>
          </cell>
          <cell r="EB182">
            <v>12.931034482758621</v>
          </cell>
          <cell r="ED182">
            <v>27</v>
          </cell>
          <cell r="EE182">
            <v>72</v>
          </cell>
          <cell r="EF182">
            <v>37.5</v>
          </cell>
          <cell r="EH182">
            <v>14</v>
          </cell>
          <cell r="EI182">
            <v>52</v>
          </cell>
          <cell r="EJ182">
            <v>26.923076923076923</v>
          </cell>
          <cell r="EL182">
            <v>9</v>
          </cell>
          <cell r="EM182">
            <v>50</v>
          </cell>
          <cell r="EN182">
            <v>18</v>
          </cell>
          <cell r="EP182">
            <v>8</v>
          </cell>
          <cell r="EQ182">
            <v>38</v>
          </cell>
          <cell r="ER182">
            <v>21.05263157894737</v>
          </cell>
          <cell r="ET182">
            <v>8</v>
          </cell>
          <cell r="EU182">
            <v>61</v>
          </cell>
          <cell r="EV182">
            <v>13.114754098360656</v>
          </cell>
          <cell r="EX182">
            <v>11</v>
          </cell>
          <cell r="EY182">
            <v>36</v>
          </cell>
          <cell r="EZ182">
            <v>30.555555555555557</v>
          </cell>
          <cell r="FB182">
            <v>11</v>
          </cell>
          <cell r="FC182">
            <v>52</v>
          </cell>
          <cell r="FD182">
            <v>21.153846153846153</v>
          </cell>
          <cell r="FF182">
            <v>14</v>
          </cell>
          <cell r="FG182">
            <v>144</v>
          </cell>
          <cell r="FH182">
            <v>9.7222222222222232</v>
          </cell>
        </row>
        <row r="183">
          <cell r="A183">
            <v>41213</v>
          </cell>
          <cell r="B183">
            <v>31</v>
          </cell>
          <cell r="C183">
            <v>1087</v>
          </cell>
          <cell r="D183">
            <v>2.8518859245630175</v>
          </cell>
          <cell r="J183">
            <v>31</v>
          </cell>
          <cell r="K183">
            <v>0</v>
          </cell>
          <cell r="M183">
            <v>1</v>
          </cell>
          <cell r="N183">
            <v>52</v>
          </cell>
          <cell r="O183">
            <v>1.9230769230769231</v>
          </cell>
          <cell r="R183">
            <v>58</v>
          </cell>
          <cell r="S183">
            <v>0</v>
          </cell>
          <cell r="U183">
            <v>1</v>
          </cell>
          <cell r="V183">
            <v>38</v>
          </cell>
          <cell r="W183">
            <v>2.6315789473684208</v>
          </cell>
          <cell r="Y183">
            <v>5</v>
          </cell>
          <cell r="Z183">
            <v>143</v>
          </cell>
          <cell r="AA183">
            <v>3.4965034965034967</v>
          </cell>
          <cell r="AC183">
            <v>3</v>
          </cell>
          <cell r="AD183">
            <v>85</v>
          </cell>
          <cell r="AE183">
            <v>3.5294117647058822</v>
          </cell>
          <cell r="AH183">
            <v>41</v>
          </cell>
          <cell r="AI183">
            <v>0</v>
          </cell>
          <cell r="AK183">
            <v>3</v>
          </cell>
          <cell r="AL183">
            <v>39</v>
          </cell>
          <cell r="AM183">
            <v>7.6923076923076925</v>
          </cell>
          <cell r="AP183">
            <v>84</v>
          </cell>
          <cell r="AQ183">
            <v>0</v>
          </cell>
          <cell r="AT183">
            <v>50</v>
          </cell>
          <cell r="AU183">
            <v>0</v>
          </cell>
          <cell r="AW183">
            <v>3</v>
          </cell>
          <cell r="AX183">
            <v>112</v>
          </cell>
          <cell r="AY183">
            <v>2.6785714285714284</v>
          </cell>
          <cell r="BA183">
            <v>1</v>
          </cell>
          <cell r="BB183">
            <v>72</v>
          </cell>
          <cell r="BC183">
            <v>1.3888888888888888</v>
          </cell>
          <cell r="BE183">
            <v>2</v>
          </cell>
          <cell r="BF183">
            <v>51</v>
          </cell>
          <cell r="BG183">
            <v>3.9215686274509802</v>
          </cell>
          <cell r="BI183">
            <v>1</v>
          </cell>
          <cell r="BJ183">
            <v>49</v>
          </cell>
          <cell r="BK183">
            <v>2.0408163265306123</v>
          </cell>
          <cell r="BM183">
            <v>1</v>
          </cell>
          <cell r="BN183">
            <v>36</v>
          </cell>
          <cell r="BO183">
            <v>2.7777777777777777</v>
          </cell>
          <cell r="BQ183">
            <v>1</v>
          </cell>
          <cell r="BR183">
            <v>60</v>
          </cell>
          <cell r="BS183">
            <v>1.6666666666666667</v>
          </cell>
          <cell r="BU183">
            <v>3</v>
          </cell>
          <cell r="BV183">
            <v>36</v>
          </cell>
          <cell r="BW183">
            <v>8.3333333333333321</v>
          </cell>
          <cell r="BY183">
            <v>6</v>
          </cell>
          <cell r="BZ183">
            <v>50</v>
          </cell>
          <cell r="CA183">
            <v>12</v>
          </cell>
          <cell r="CC183">
            <v>5</v>
          </cell>
          <cell r="CD183">
            <v>143</v>
          </cell>
          <cell r="CE183">
            <v>3.4965034965034967</v>
          </cell>
          <cell r="CG183">
            <v>40816</v>
          </cell>
          <cell r="CH183">
            <v>307</v>
          </cell>
          <cell r="CI183">
            <v>1093</v>
          </cell>
          <cell r="CJ183">
            <v>28.08783165599268</v>
          </cell>
          <cell r="CL183">
            <v>4</v>
          </cell>
          <cell r="CM183">
            <v>31</v>
          </cell>
          <cell r="CN183">
            <v>12.903225806451612</v>
          </cell>
          <cell r="CP183">
            <v>12</v>
          </cell>
          <cell r="CQ183">
            <v>52</v>
          </cell>
          <cell r="CR183">
            <v>23.076923076923077</v>
          </cell>
          <cell r="CT183">
            <v>15</v>
          </cell>
          <cell r="CU183">
            <v>57</v>
          </cell>
          <cell r="CV183">
            <v>26.315789473684212</v>
          </cell>
          <cell r="CX183">
            <v>10</v>
          </cell>
          <cell r="CY183">
            <v>38</v>
          </cell>
          <cell r="CZ183">
            <v>26.315789473684212</v>
          </cell>
          <cell r="DB183">
            <v>23</v>
          </cell>
          <cell r="DC183">
            <v>142</v>
          </cell>
          <cell r="DD183">
            <v>16.197183098591548</v>
          </cell>
          <cell r="DF183">
            <v>36</v>
          </cell>
          <cell r="DG183">
            <v>86</v>
          </cell>
          <cell r="DH183">
            <v>41.860465116279073</v>
          </cell>
          <cell r="DJ183">
            <v>8</v>
          </cell>
          <cell r="DK183">
            <v>41</v>
          </cell>
          <cell r="DL183">
            <v>19.512195121951219</v>
          </cell>
          <cell r="DN183">
            <v>23</v>
          </cell>
          <cell r="DO183">
            <v>40</v>
          </cell>
          <cell r="DP183">
            <v>57.5</v>
          </cell>
          <cell r="DR183">
            <v>29</v>
          </cell>
          <cell r="DS183">
            <v>84</v>
          </cell>
          <cell r="DT183">
            <v>34.523809523809526</v>
          </cell>
          <cell r="DV183">
            <v>14</v>
          </cell>
          <cell r="DW183">
            <v>53</v>
          </cell>
          <cell r="DX183">
            <v>26.415094339622641</v>
          </cell>
          <cell r="DZ183">
            <v>25</v>
          </cell>
          <cell r="EA183">
            <v>115</v>
          </cell>
          <cell r="EB183">
            <v>21.739130434782609</v>
          </cell>
          <cell r="ED183">
            <v>30</v>
          </cell>
          <cell r="EE183">
            <v>72</v>
          </cell>
          <cell r="EF183">
            <v>41.666666666666671</v>
          </cell>
          <cell r="EH183">
            <v>17</v>
          </cell>
          <cell r="EI183">
            <v>50</v>
          </cell>
          <cell r="EJ183">
            <v>34</v>
          </cell>
          <cell r="EL183">
            <v>12</v>
          </cell>
          <cell r="EM183">
            <v>49</v>
          </cell>
          <cell r="EN183">
            <v>24.489795918367346</v>
          </cell>
          <cell r="EP183">
            <v>11</v>
          </cell>
          <cell r="EQ183">
            <v>37</v>
          </cell>
          <cell r="ER183">
            <v>29.729729729729726</v>
          </cell>
          <cell r="ET183">
            <v>12</v>
          </cell>
          <cell r="EU183">
            <v>60</v>
          </cell>
          <cell r="EV183">
            <v>20</v>
          </cell>
          <cell r="EX183">
            <v>15</v>
          </cell>
          <cell r="EY183">
            <v>36</v>
          </cell>
          <cell r="EZ183">
            <v>41.666666666666671</v>
          </cell>
          <cell r="FB183">
            <v>11</v>
          </cell>
          <cell r="FC183">
            <v>50</v>
          </cell>
          <cell r="FD183">
            <v>22</v>
          </cell>
          <cell r="FF183">
            <v>23</v>
          </cell>
          <cell r="FG183">
            <v>142</v>
          </cell>
          <cell r="FH183">
            <v>16.197183098591552</v>
          </cell>
        </row>
        <row r="184">
          <cell r="A184">
            <v>41243</v>
          </cell>
          <cell r="B184">
            <v>23</v>
          </cell>
          <cell r="C184">
            <v>1082</v>
          </cell>
          <cell r="D184">
            <v>2.1256931608133085</v>
          </cell>
          <cell r="J184">
            <v>31</v>
          </cell>
          <cell r="K184">
            <v>0</v>
          </cell>
          <cell r="M184">
            <v>1</v>
          </cell>
          <cell r="N184">
            <v>52</v>
          </cell>
          <cell r="O184">
            <v>1.9230769230769231</v>
          </cell>
          <cell r="R184">
            <v>58</v>
          </cell>
          <cell r="S184">
            <v>0</v>
          </cell>
          <cell r="U184">
            <v>1</v>
          </cell>
          <cell r="V184">
            <v>38</v>
          </cell>
          <cell r="W184">
            <v>2.6315789473684208</v>
          </cell>
          <cell r="Y184">
            <v>5</v>
          </cell>
          <cell r="Z184">
            <v>144</v>
          </cell>
          <cell r="AA184">
            <v>3.4722222222222223</v>
          </cell>
          <cell r="AC184">
            <v>2</v>
          </cell>
          <cell r="AD184">
            <v>84</v>
          </cell>
          <cell r="AE184">
            <v>2.3809523809523809</v>
          </cell>
          <cell r="AH184">
            <v>41</v>
          </cell>
          <cell r="AI184">
            <v>0</v>
          </cell>
          <cell r="AK184">
            <v>2</v>
          </cell>
          <cell r="AL184">
            <v>39</v>
          </cell>
          <cell r="AM184">
            <v>5.1282051282051277</v>
          </cell>
          <cell r="AP184">
            <v>87</v>
          </cell>
          <cell r="AQ184">
            <v>0</v>
          </cell>
          <cell r="AT184">
            <v>48</v>
          </cell>
          <cell r="AU184">
            <v>0</v>
          </cell>
          <cell r="AW184">
            <v>4</v>
          </cell>
          <cell r="AX184">
            <v>115</v>
          </cell>
          <cell r="AY184">
            <v>3.4782608695652173</v>
          </cell>
          <cell r="BA184">
            <v>1</v>
          </cell>
          <cell r="BB184">
            <v>73</v>
          </cell>
          <cell r="BC184">
            <v>1.3698630136986301</v>
          </cell>
          <cell r="BF184">
            <v>50</v>
          </cell>
          <cell r="BG184">
            <v>0</v>
          </cell>
          <cell r="BI184">
            <v>1</v>
          </cell>
          <cell r="BJ184">
            <v>48</v>
          </cell>
          <cell r="BK184">
            <v>2.083333333333333</v>
          </cell>
          <cell r="BM184">
            <v>1</v>
          </cell>
          <cell r="BN184">
            <v>36</v>
          </cell>
          <cell r="BO184">
            <v>2.7777777777777777</v>
          </cell>
          <cell r="BQ184">
            <v>1</v>
          </cell>
          <cell r="BR184">
            <v>58</v>
          </cell>
          <cell r="BS184">
            <v>1.7241379310344827</v>
          </cell>
          <cell r="BU184">
            <v>2</v>
          </cell>
          <cell r="BV184">
            <v>34</v>
          </cell>
          <cell r="BW184">
            <v>5.8823529411764701</v>
          </cell>
          <cell r="BY184">
            <v>2</v>
          </cell>
          <cell r="BZ184">
            <v>46</v>
          </cell>
          <cell r="CA184">
            <v>4.3478260869565215</v>
          </cell>
          <cell r="CC184">
            <v>5</v>
          </cell>
          <cell r="CD184">
            <v>144</v>
          </cell>
          <cell r="CE184">
            <v>3.4722222222222223</v>
          </cell>
          <cell r="CG184">
            <v>40847</v>
          </cell>
          <cell r="CH184">
            <v>224</v>
          </cell>
          <cell r="CI184">
            <v>1087</v>
          </cell>
          <cell r="CJ184">
            <v>20.607175712971483</v>
          </cell>
          <cell r="CL184">
            <v>2</v>
          </cell>
          <cell r="CM184">
            <v>31</v>
          </cell>
          <cell r="CN184">
            <v>6.4516129032258061</v>
          </cell>
          <cell r="CP184">
            <v>7</v>
          </cell>
          <cell r="CQ184">
            <v>52</v>
          </cell>
          <cell r="CR184">
            <v>13.461538461538462</v>
          </cell>
          <cell r="CT184">
            <v>13</v>
          </cell>
          <cell r="CU184">
            <v>58</v>
          </cell>
          <cell r="CV184">
            <v>22.413793103448274</v>
          </cell>
          <cell r="CX184">
            <v>6</v>
          </cell>
          <cell r="CY184">
            <v>38</v>
          </cell>
          <cell r="CZ184">
            <v>15.789473684210526</v>
          </cell>
          <cell r="DB184">
            <v>15</v>
          </cell>
          <cell r="DC184">
            <v>143</v>
          </cell>
          <cell r="DD184">
            <v>10.48951048951049</v>
          </cell>
          <cell r="DF184">
            <v>31</v>
          </cell>
          <cell r="DG184">
            <v>85</v>
          </cell>
          <cell r="DH184">
            <v>36.470588235294116</v>
          </cell>
          <cell r="DJ184">
            <v>5</v>
          </cell>
          <cell r="DK184">
            <v>41</v>
          </cell>
          <cell r="DL184">
            <v>12.195121951219512</v>
          </cell>
          <cell r="DN184">
            <v>12</v>
          </cell>
          <cell r="DO184">
            <v>39</v>
          </cell>
          <cell r="DP184">
            <v>30.76923076923077</v>
          </cell>
          <cell r="DR184">
            <v>16</v>
          </cell>
          <cell r="DS184">
            <v>84</v>
          </cell>
          <cell r="DT184">
            <v>19.047619047619047</v>
          </cell>
          <cell r="DV184">
            <v>7</v>
          </cell>
          <cell r="DW184">
            <v>50</v>
          </cell>
          <cell r="DX184">
            <v>14</v>
          </cell>
          <cell r="DZ184">
            <v>19</v>
          </cell>
          <cell r="EA184">
            <v>112</v>
          </cell>
          <cell r="EB184">
            <v>16.964285714285715</v>
          </cell>
          <cell r="ED184">
            <v>28</v>
          </cell>
          <cell r="EE184">
            <v>72</v>
          </cell>
          <cell r="EF184">
            <v>38.888888888888893</v>
          </cell>
          <cell r="EH184">
            <v>11</v>
          </cell>
          <cell r="EI184">
            <v>51</v>
          </cell>
          <cell r="EJ184">
            <v>21.568627450980394</v>
          </cell>
          <cell r="EL184">
            <v>7</v>
          </cell>
          <cell r="EM184">
            <v>49</v>
          </cell>
          <cell r="EN184">
            <v>14.285714285714286</v>
          </cell>
          <cell r="EP184">
            <v>9</v>
          </cell>
          <cell r="EQ184">
            <v>36</v>
          </cell>
          <cell r="ER184">
            <v>25</v>
          </cell>
          <cell r="ET184">
            <v>10</v>
          </cell>
          <cell r="EU184">
            <v>60</v>
          </cell>
          <cell r="EV184">
            <v>16.666666666666664</v>
          </cell>
          <cell r="EX184">
            <v>15</v>
          </cell>
          <cell r="EY184">
            <v>36</v>
          </cell>
          <cell r="EZ184">
            <v>41.666666666666671</v>
          </cell>
          <cell r="FB184">
            <v>11</v>
          </cell>
          <cell r="FC184">
            <v>50</v>
          </cell>
          <cell r="FD184">
            <v>22</v>
          </cell>
          <cell r="FF184">
            <v>15</v>
          </cell>
          <cell r="FG184">
            <v>143</v>
          </cell>
          <cell r="FH184">
            <v>10.48951048951049</v>
          </cell>
        </row>
        <row r="185">
          <cell r="A185">
            <v>41274</v>
          </cell>
          <cell r="B185">
            <v>24</v>
          </cell>
          <cell r="C185">
            <v>1093</v>
          </cell>
          <cell r="D185">
            <v>2.1957913998170175</v>
          </cell>
          <cell r="J185">
            <v>31</v>
          </cell>
          <cell r="K185">
            <v>0</v>
          </cell>
          <cell r="M185">
            <v>1</v>
          </cell>
          <cell r="N185">
            <v>52</v>
          </cell>
          <cell r="O185">
            <v>1.9230769230769231</v>
          </cell>
          <cell r="R185">
            <v>57</v>
          </cell>
          <cell r="S185">
            <v>0</v>
          </cell>
          <cell r="U185">
            <v>1</v>
          </cell>
          <cell r="V185">
            <v>38</v>
          </cell>
          <cell r="W185">
            <v>2.6315789473684208</v>
          </cell>
          <cell r="Y185">
            <v>2</v>
          </cell>
          <cell r="Z185">
            <v>142</v>
          </cell>
          <cell r="AA185">
            <v>1.4084507042253522</v>
          </cell>
          <cell r="AC185">
            <v>2</v>
          </cell>
          <cell r="AD185">
            <v>91</v>
          </cell>
          <cell r="AE185">
            <v>2.197802197802198</v>
          </cell>
          <cell r="AH185">
            <v>41</v>
          </cell>
          <cell r="AI185">
            <v>0</v>
          </cell>
          <cell r="AK185">
            <v>2</v>
          </cell>
          <cell r="AL185">
            <v>39</v>
          </cell>
          <cell r="AM185">
            <v>5.1282051282051277</v>
          </cell>
          <cell r="AO185">
            <v>1</v>
          </cell>
          <cell r="AP185">
            <v>88</v>
          </cell>
          <cell r="AQ185">
            <v>1.1363636363636365</v>
          </cell>
          <cell r="AT185">
            <v>50</v>
          </cell>
          <cell r="AU185">
            <v>0</v>
          </cell>
          <cell r="AW185">
            <v>4</v>
          </cell>
          <cell r="AX185">
            <v>114</v>
          </cell>
          <cell r="AY185">
            <v>3.5087719298245612</v>
          </cell>
          <cell r="BA185">
            <v>2</v>
          </cell>
          <cell r="BB185">
            <v>74</v>
          </cell>
          <cell r="BC185">
            <v>2.7027027027027026</v>
          </cell>
          <cell r="BF185">
            <v>51</v>
          </cell>
          <cell r="BG185">
            <v>0</v>
          </cell>
          <cell r="BI185">
            <v>1</v>
          </cell>
          <cell r="BJ185">
            <v>49</v>
          </cell>
          <cell r="BK185">
            <v>2.0408163265306123</v>
          </cell>
          <cell r="BM185">
            <v>1</v>
          </cell>
          <cell r="BN185">
            <v>37</v>
          </cell>
          <cell r="BO185">
            <v>2.7027027027027026</v>
          </cell>
          <cell r="BQ185">
            <v>1</v>
          </cell>
          <cell r="BR185">
            <v>57</v>
          </cell>
          <cell r="BS185">
            <v>1.7543859649122806</v>
          </cell>
          <cell r="BU185">
            <v>2</v>
          </cell>
          <cell r="BV185">
            <v>33</v>
          </cell>
          <cell r="BW185">
            <v>6.0606060606060606</v>
          </cell>
          <cell r="BY185">
            <v>4</v>
          </cell>
          <cell r="BZ185">
            <v>49</v>
          </cell>
          <cell r="CA185">
            <v>8.1632653061224492</v>
          </cell>
          <cell r="CC185">
            <v>2</v>
          </cell>
          <cell r="CD185">
            <v>142</v>
          </cell>
          <cell r="CE185">
            <v>1.4084507042253522</v>
          </cell>
          <cell r="CG185">
            <v>40877</v>
          </cell>
          <cell r="CH185">
            <v>269</v>
          </cell>
          <cell r="CI185">
            <v>1082</v>
          </cell>
          <cell r="CJ185">
            <v>24.861367837338264</v>
          </cell>
          <cell r="CL185">
            <v>4</v>
          </cell>
          <cell r="CM185">
            <v>31</v>
          </cell>
          <cell r="CN185">
            <v>12.903225806451612</v>
          </cell>
          <cell r="CP185">
            <v>8</v>
          </cell>
          <cell r="CQ185">
            <v>52</v>
          </cell>
          <cell r="CR185">
            <v>15.384615384615385</v>
          </cell>
          <cell r="CT185">
            <v>17</v>
          </cell>
          <cell r="CU185">
            <v>58</v>
          </cell>
          <cell r="CV185">
            <v>29.310344827586206</v>
          </cell>
          <cell r="CX185">
            <v>8</v>
          </cell>
          <cell r="CY185">
            <v>38</v>
          </cell>
          <cell r="CZ185">
            <v>21.05263157894737</v>
          </cell>
          <cell r="DB185">
            <v>18</v>
          </cell>
          <cell r="DC185">
            <v>144</v>
          </cell>
          <cell r="DD185">
            <v>12.5</v>
          </cell>
          <cell r="DF185">
            <v>34</v>
          </cell>
          <cell r="DG185">
            <v>84</v>
          </cell>
          <cell r="DH185">
            <v>40.476190476190474</v>
          </cell>
          <cell r="DJ185">
            <v>7</v>
          </cell>
          <cell r="DK185">
            <v>41</v>
          </cell>
          <cell r="DL185">
            <v>17.073170731707318</v>
          </cell>
          <cell r="DN185">
            <v>18</v>
          </cell>
          <cell r="DO185">
            <v>39</v>
          </cell>
          <cell r="DP185">
            <v>46.153846153846153</v>
          </cell>
          <cell r="DR185">
            <v>24</v>
          </cell>
          <cell r="DS185">
            <v>87</v>
          </cell>
          <cell r="DT185">
            <v>27.586206896551726</v>
          </cell>
          <cell r="DV185">
            <v>8</v>
          </cell>
          <cell r="DW185">
            <v>48</v>
          </cell>
          <cell r="DX185">
            <v>16.666666666666664</v>
          </cell>
          <cell r="DZ185">
            <v>23</v>
          </cell>
          <cell r="EA185">
            <v>115</v>
          </cell>
          <cell r="EB185">
            <v>20</v>
          </cell>
          <cell r="ED185">
            <v>28</v>
          </cell>
          <cell r="EE185">
            <v>73</v>
          </cell>
          <cell r="EF185">
            <v>38.356164383561648</v>
          </cell>
          <cell r="EH185">
            <v>15</v>
          </cell>
          <cell r="EI185">
            <v>50</v>
          </cell>
          <cell r="EJ185">
            <v>30</v>
          </cell>
          <cell r="EL185">
            <v>9</v>
          </cell>
          <cell r="EM185">
            <v>48</v>
          </cell>
          <cell r="EN185">
            <v>18.75</v>
          </cell>
          <cell r="EP185">
            <v>12</v>
          </cell>
          <cell r="EQ185">
            <v>36</v>
          </cell>
          <cell r="ER185">
            <v>33.333333333333329</v>
          </cell>
          <cell r="ET185">
            <v>14</v>
          </cell>
          <cell r="EU185">
            <v>58</v>
          </cell>
          <cell r="EV185">
            <v>24.137931034482758</v>
          </cell>
          <cell r="EX185">
            <v>15</v>
          </cell>
          <cell r="EY185">
            <v>34</v>
          </cell>
          <cell r="EZ185">
            <v>44.117647058823529</v>
          </cell>
          <cell r="FB185">
            <v>7</v>
          </cell>
          <cell r="FC185">
            <v>46</v>
          </cell>
          <cell r="FD185">
            <v>15.217391304347828</v>
          </cell>
          <cell r="FF185">
            <v>18</v>
          </cell>
          <cell r="FG185">
            <v>144</v>
          </cell>
          <cell r="FH185">
            <v>12.5</v>
          </cell>
        </row>
        <row r="186">
          <cell r="A186">
            <v>41305</v>
          </cell>
          <cell r="B186">
            <v>24</v>
          </cell>
          <cell r="C186">
            <v>1094</v>
          </cell>
          <cell r="D186">
            <v>2.1937842778793417</v>
          </cell>
          <cell r="J186">
            <v>31</v>
          </cell>
          <cell r="K186">
            <v>0</v>
          </cell>
          <cell r="M186">
            <v>1</v>
          </cell>
          <cell r="N186">
            <v>53</v>
          </cell>
          <cell r="O186">
            <v>1.8867924528301887</v>
          </cell>
          <cell r="R186">
            <v>58</v>
          </cell>
          <cell r="S186">
            <v>0</v>
          </cell>
          <cell r="U186">
            <v>1</v>
          </cell>
          <cell r="V186">
            <v>38</v>
          </cell>
          <cell r="W186">
            <v>2.6315789473684208</v>
          </cell>
          <cell r="Y186">
            <v>2</v>
          </cell>
          <cell r="Z186">
            <v>143</v>
          </cell>
          <cell r="AA186">
            <v>1.3986013986013985</v>
          </cell>
          <cell r="AC186">
            <v>3</v>
          </cell>
          <cell r="AD186">
            <v>90</v>
          </cell>
          <cell r="AE186">
            <v>3.3333333333333335</v>
          </cell>
          <cell r="AH186">
            <v>41</v>
          </cell>
          <cell r="AI186">
            <v>0</v>
          </cell>
          <cell r="AK186">
            <v>2</v>
          </cell>
          <cell r="AL186">
            <v>38</v>
          </cell>
          <cell r="AM186">
            <v>5.2631578947368416</v>
          </cell>
          <cell r="AO186">
            <v>1</v>
          </cell>
          <cell r="AP186">
            <v>89</v>
          </cell>
          <cell r="AQ186">
            <v>1.1235955056179776</v>
          </cell>
          <cell r="AT186">
            <v>49</v>
          </cell>
          <cell r="AU186">
            <v>0</v>
          </cell>
          <cell r="AW186">
            <v>4</v>
          </cell>
          <cell r="AX186">
            <v>114</v>
          </cell>
          <cell r="AY186">
            <v>3.5087719298245612</v>
          </cell>
          <cell r="BA186">
            <v>2</v>
          </cell>
          <cell r="BB186">
            <v>73</v>
          </cell>
          <cell r="BC186">
            <v>2.7397260273972601</v>
          </cell>
          <cell r="BF186">
            <v>52</v>
          </cell>
          <cell r="BG186">
            <v>0</v>
          </cell>
          <cell r="BI186">
            <v>1</v>
          </cell>
          <cell r="BJ186">
            <v>49</v>
          </cell>
          <cell r="BK186">
            <v>2.0408163265306123</v>
          </cell>
          <cell r="BN186">
            <v>36</v>
          </cell>
          <cell r="BO186">
            <v>0</v>
          </cell>
          <cell r="BQ186">
            <v>1</v>
          </cell>
          <cell r="BR186">
            <v>57</v>
          </cell>
          <cell r="BS186">
            <v>1.7543859649122806</v>
          </cell>
          <cell r="BU186">
            <v>2</v>
          </cell>
          <cell r="BV186">
            <v>35</v>
          </cell>
          <cell r="BW186">
            <v>5.7142857142857144</v>
          </cell>
          <cell r="BY186">
            <v>4</v>
          </cell>
          <cell r="BZ186">
            <v>48</v>
          </cell>
          <cell r="CA186">
            <v>8.3333333333333321</v>
          </cell>
          <cell r="CC186">
            <v>2</v>
          </cell>
          <cell r="CD186">
            <v>143</v>
          </cell>
          <cell r="CE186">
            <v>1.3986013986013985</v>
          </cell>
          <cell r="CG186">
            <v>40908</v>
          </cell>
          <cell r="CH186">
            <v>252</v>
          </cell>
          <cell r="CI186">
            <v>1093</v>
          </cell>
          <cell r="CJ186">
            <v>23.055809698078683</v>
          </cell>
          <cell r="CL186">
            <v>4</v>
          </cell>
          <cell r="CM186">
            <v>31</v>
          </cell>
          <cell r="CN186">
            <v>12.903225806451612</v>
          </cell>
          <cell r="CP186">
            <v>7</v>
          </cell>
          <cell r="CQ186">
            <v>52</v>
          </cell>
          <cell r="CR186">
            <v>13.461538461538462</v>
          </cell>
          <cell r="CT186">
            <v>21</v>
          </cell>
          <cell r="CU186">
            <v>57</v>
          </cell>
          <cell r="CV186">
            <v>36.842105263157897</v>
          </cell>
          <cell r="CX186">
            <v>8</v>
          </cell>
          <cell r="CY186">
            <v>38</v>
          </cell>
          <cell r="CZ186">
            <v>21.05263157894737</v>
          </cell>
          <cell r="DB186">
            <v>15</v>
          </cell>
          <cell r="DC186">
            <v>142</v>
          </cell>
          <cell r="DD186">
            <v>10.56338028169014</v>
          </cell>
          <cell r="DF186">
            <v>32</v>
          </cell>
          <cell r="DG186">
            <v>91</v>
          </cell>
          <cell r="DH186">
            <v>35.164835164835161</v>
          </cell>
          <cell r="DJ186">
            <v>6</v>
          </cell>
          <cell r="DK186">
            <v>41</v>
          </cell>
          <cell r="DL186">
            <v>14.634146341463415</v>
          </cell>
          <cell r="DN186">
            <v>15</v>
          </cell>
          <cell r="DO186">
            <v>39</v>
          </cell>
          <cell r="DP186">
            <v>38.461538461538467</v>
          </cell>
          <cell r="DR186">
            <v>24</v>
          </cell>
          <cell r="DS186">
            <v>88</v>
          </cell>
          <cell r="DT186">
            <v>27.272727272727273</v>
          </cell>
          <cell r="DV186">
            <v>8</v>
          </cell>
          <cell r="DW186">
            <v>50</v>
          </cell>
          <cell r="DX186">
            <v>16</v>
          </cell>
          <cell r="DZ186">
            <v>22</v>
          </cell>
          <cell r="EA186">
            <v>114</v>
          </cell>
          <cell r="EB186">
            <v>19.298245614035089</v>
          </cell>
          <cell r="ED186">
            <v>28</v>
          </cell>
          <cell r="EE186">
            <v>74</v>
          </cell>
          <cell r="EF186">
            <v>37.837837837837839</v>
          </cell>
          <cell r="EH186">
            <v>10</v>
          </cell>
          <cell r="EI186">
            <v>51</v>
          </cell>
          <cell r="EJ186">
            <v>19.607843137254903</v>
          </cell>
          <cell r="EL186">
            <v>11</v>
          </cell>
          <cell r="EM186">
            <v>49</v>
          </cell>
          <cell r="EN186">
            <v>22.448979591836736</v>
          </cell>
          <cell r="EP186">
            <v>12</v>
          </cell>
          <cell r="EQ186">
            <v>37</v>
          </cell>
          <cell r="ER186">
            <v>32.432432432432435</v>
          </cell>
          <cell r="ET186">
            <v>11</v>
          </cell>
          <cell r="EU186">
            <v>57</v>
          </cell>
          <cell r="EV186">
            <v>19.298245614035089</v>
          </cell>
          <cell r="EX186">
            <v>12</v>
          </cell>
          <cell r="EY186">
            <v>33</v>
          </cell>
          <cell r="EZ186">
            <v>36.363636363636367</v>
          </cell>
          <cell r="FB186">
            <v>6</v>
          </cell>
          <cell r="FC186">
            <v>49</v>
          </cell>
          <cell r="FD186">
            <v>12.244897959183673</v>
          </cell>
          <cell r="FF186">
            <v>15</v>
          </cell>
          <cell r="FG186">
            <v>142</v>
          </cell>
          <cell r="FH186">
            <v>10.56338028169014</v>
          </cell>
        </row>
        <row r="187">
          <cell r="A187">
            <v>41333</v>
          </cell>
          <cell r="B187">
            <v>19</v>
          </cell>
          <cell r="C187">
            <v>1090</v>
          </cell>
          <cell r="D187">
            <v>1.7431192660550461</v>
          </cell>
          <cell r="J187">
            <v>31</v>
          </cell>
          <cell r="K187">
            <v>0</v>
          </cell>
          <cell r="M187">
            <v>1</v>
          </cell>
          <cell r="N187">
            <v>54</v>
          </cell>
          <cell r="O187">
            <v>1.8518518518518516</v>
          </cell>
          <cell r="R187">
            <v>56</v>
          </cell>
          <cell r="S187">
            <v>0</v>
          </cell>
          <cell r="U187">
            <v>1</v>
          </cell>
          <cell r="V187">
            <v>37</v>
          </cell>
          <cell r="W187">
            <v>2.7027027027027026</v>
          </cell>
          <cell r="Y187">
            <v>2</v>
          </cell>
          <cell r="Z187">
            <v>143</v>
          </cell>
          <cell r="AA187">
            <v>1.3986013986013985</v>
          </cell>
          <cell r="AC187">
            <v>3</v>
          </cell>
          <cell r="AD187">
            <v>87</v>
          </cell>
          <cell r="AE187">
            <v>3.4482758620689653</v>
          </cell>
          <cell r="AH187">
            <v>42</v>
          </cell>
          <cell r="AI187">
            <v>0</v>
          </cell>
          <cell r="AL187">
            <v>40</v>
          </cell>
          <cell r="AM187">
            <v>0</v>
          </cell>
          <cell r="AO187">
            <v>1</v>
          </cell>
          <cell r="AP187">
            <v>90</v>
          </cell>
          <cell r="AQ187">
            <v>1.1111111111111112</v>
          </cell>
          <cell r="AT187">
            <v>47</v>
          </cell>
          <cell r="AU187">
            <v>0</v>
          </cell>
          <cell r="AW187">
            <v>3</v>
          </cell>
          <cell r="AX187">
            <v>113</v>
          </cell>
          <cell r="AY187">
            <v>2.6548672566371683</v>
          </cell>
          <cell r="BA187">
            <v>2</v>
          </cell>
          <cell r="BB187">
            <v>74</v>
          </cell>
          <cell r="BC187">
            <v>2.7027027027027026</v>
          </cell>
          <cell r="BF187">
            <v>53</v>
          </cell>
          <cell r="BG187">
            <v>0</v>
          </cell>
          <cell r="BJ187">
            <v>50</v>
          </cell>
          <cell r="BK187">
            <v>0</v>
          </cell>
          <cell r="BN187">
            <v>35</v>
          </cell>
          <cell r="BO187">
            <v>0</v>
          </cell>
          <cell r="BQ187">
            <v>1</v>
          </cell>
          <cell r="BR187">
            <v>57</v>
          </cell>
          <cell r="BS187">
            <v>1.7543859649122806</v>
          </cell>
          <cell r="BU187">
            <v>1</v>
          </cell>
          <cell r="BV187">
            <v>34</v>
          </cell>
          <cell r="BW187">
            <v>2.9411764705882351</v>
          </cell>
          <cell r="BY187">
            <v>4</v>
          </cell>
          <cell r="BZ187">
            <v>47</v>
          </cell>
          <cell r="CA187">
            <v>8.5106382978723403</v>
          </cell>
          <cell r="CC187">
            <v>2</v>
          </cell>
          <cell r="CD187">
            <v>143</v>
          </cell>
          <cell r="CE187">
            <v>1.3986013986013985</v>
          </cell>
          <cell r="CG187">
            <v>40939</v>
          </cell>
          <cell r="CH187">
            <v>219</v>
          </cell>
          <cell r="CI187">
            <v>1094</v>
          </cell>
          <cell r="CJ187">
            <v>20.018281535648995</v>
          </cell>
          <cell r="CL187">
            <v>3</v>
          </cell>
          <cell r="CM187">
            <v>31</v>
          </cell>
          <cell r="CN187">
            <v>9.67741935483871</v>
          </cell>
          <cell r="CP187">
            <v>5</v>
          </cell>
          <cell r="CQ187">
            <v>53</v>
          </cell>
          <cell r="CR187">
            <v>9.433962264150944</v>
          </cell>
          <cell r="CT187">
            <v>18</v>
          </cell>
          <cell r="CU187">
            <v>58</v>
          </cell>
          <cell r="CV187">
            <v>31.03448275862069</v>
          </cell>
          <cell r="CX187">
            <v>8</v>
          </cell>
          <cell r="CY187">
            <v>38</v>
          </cell>
          <cell r="CZ187">
            <v>21.05263157894737</v>
          </cell>
          <cell r="DB187">
            <v>14</v>
          </cell>
          <cell r="DC187">
            <v>143</v>
          </cell>
          <cell r="DD187">
            <v>9.79020979020979</v>
          </cell>
          <cell r="DF187">
            <v>27</v>
          </cell>
          <cell r="DG187">
            <v>90</v>
          </cell>
          <cell r="DH187">
            <v>30</v>
          </cell>
          <cell r="DJ187">
            <v>5</v>
          </cell>
          <cell r="DK187">
            <v>41</v>
          </cell>
          <cell r="DL187">
            <v>12.195121951219512</v>
          </cell>
          <cell r="DN187">
            <v>11</v>
          </cell>
          <cell r="DO187">
            <v>38</v>
          </cell>
          <cell r="DP187">
            <v>28.947368421052634</v>
          </cell>
          <cell r="DR187">
            <v>23</v>
          </cell>
          <cell r="DS187">
            <v>89</v>
          </cell>
          <cell r="DT187">
            <v>25.842696629213481</v>
          </cell>
          <cell r="DV187">
            <v>7</v>
          </cell>
          <cell r="DW187">
            <v>49</v>
          </cell>
          <cell r="DX187">
            <v>14.285714285714286</v>
          </cell>
          <cell r="DZ187">
            <v>18</v>
          </cell>
          <cell r="EA187">
            <v>114</v>
          </cell>
          <cell r="EB187">
            <v>15.789473684210526</v>
          </cell>
          <cell r="ED187">
            <v>26</v>
          </cell>
          <cell r="EE187">
            <v>73</v>
          </cell>
          <cell r="EF187">
            <v>35.616438356164387</v>
          </cell>
          <cell r="EH187">
            <v>9</v>
          </cell>
          <cell r="EI187">
            <v>52</v>
          </cell>
          <cell r="EJ187">
            <v>17.307692307692307</v>
          </cell>
          <cell r="EL187">
            <v>8</v>
          </cell>
          <cell r="EM187">
            <v>49</v>
          </cell>
          <cell r="EN187">
            <v>16.326530612244898</v>
          </cell>
          <cell r="EP187">
            <v>9</v>
          </cell>
          <cell r="EQ187">
            <v>36</v>
          </cell>
          <cell r="ER187">
            <v>25</v>
          </cell>
          <cell r="ET187">
            <v>10</v>
          </cell>
          <cell r="EU187">
            <v>57</v>
          </cell>
          <cell r="EV187">
            <v>17.543859649122805</v>
          </cell>
          <cell r="EX187">
            <v>12</v>
          </cell>
          <cell r="EY187">
            <v>35</v>
          </cell>
          <cell r="EZ187">
            <v>34.285714285714285</v>
          </cell>
          <cell r="FB187">
            <v>6</v>
          </cell>
          <cell r="FC187">
            <v>48</v>
          </cell>
          <cell r="FD187">
            <v>12.5</v>
          </cell>
          <cell r="FF187">
            <v>14</v>
          </cell>
          <cell r="FG187">
            <v>143</v>
          </cell>
          <cell r="FH187">
            <v>9.79020979020979</v>
          </cell>
        </row>
        <row r="188">
          <cell r="A188">
            <v>41364</v>
          </cell>
          <cell r="B188">
            <v>21</v>
          </cell>
          <cell r="C188">
            <v>1100</v>
          </cell>
          <cell r="D188">
            <v>1.9090909090909092</v>
          </cell>
          <cell r="J188">
            <v>32</v>
          </cell>
          <cell r="K188">
            <v>0</v>
          </cell>
          <cell r="M188">
            <v>1</v>
          </cell>
          <cell r="N188">
            <v>55</v>
          </cell>
          <cell r="O188">
            <v>1.8181818181818181</v>
          </cell>
          <cell r="R188">
            <v>57</v>
          </cell>
          <cell r="S188">
            <v>0</v>
          </cell>
          <cell r="U188">
            <v>1</v>
          </cell>
          <cell r="V188">
            <v>37</v>
          </cell>
          <cell r="W188">
            <v>2.7027027027027026</v>
          </cell>
          <cell r="Y188">
            <v>2</v>
          </cell>
          <cell r="Z188">
            <v>144</v>
          </cell>
          <cell r="AA188">
            <v>1.3888888888888888</v>
          </cell>
          <cell r="AC188">
            <v>3</v>
          </cell>
          <cell r="AD188">
            <v>97</v>
          </cell>
          <cell r="AE188">
            <v>3.0927835051546393</v>
          </cell>
          <cell r="AH188">
            <v>42</v>
          </cell>
          <cell r="AI188">
            <v>0</v>
          </cell>
          <cell r="AL188">
            <v>39</v>
          </cell>
          <cell r="AM188">
            <v>0</v>
          </cell>
          <cell r="AO188">
            <v>2</v>
          </cell>
          <cell r="AP188">
            <v>90</v>
          </cell>
          <cell r="AQ188">
            <v>2.2222222222222223</v>
          </cell>
          <cell r="AT188">
            <v>46</v>
          </cell>
          <cell r="AU188">
            <v>0</v>
          </cell>
          <cell r="AW188">
            <v>3</v>
          </cell>
          <cell r="AX188">
            <v>113</v>
          </cell>
          <cell r="AY188">
            <v>2.6548672566371683</v>
          </cell>
          <cell r="BA188">
            <v>3</v>
          </cell>
          <cell r="BB188">
            <v>75</v>
          </cell>
          <cell r="BC188">
            <v>4</v>
          </cell>
          <cell r="BF188">
            <v>53</v>
          </cell>
          <cell r="BG188">
            <v>0</v>
          </cell>
          <cell r="BJ188">
            <v>48</v>
          </cell>
          <cell r="BK188">
            <v>0</v>
          </cell>
          <cell r="BN188">
            <v>35</v>
          </cell>
          <cell r="BO188">
            <v>0</v>
          </cell>
          <cell r="BQ188">
            <v>1</v>
          </cell>
          <cell r="BR188">
            <v>57</v>
          </cell>
          <cell r="BS188">
            <v>1.7543859649122806</v>
          </cell>
          <cell r="BU188">
            <v>1</v>
          </cell>
          <cell r="BV188">
            <v>33</v>
          </cell>
          <cell r="BW188">
            <v>3.0303030303030303</v>
          </cell>
          <cell r="BY188">
            <v>4</v>
          </cell>
          <cell r="BZ188">
            <v>47</v>
          </cell>
          <cell r="CA188">
            <v>8.5106382978723403</v>
          </cell>
          <cell r="CC188">
            <v>2</v>
          </cell>
          <cell r="CD188">
            <v>144</v>
          </cell>
          <cell r="CE188">
            <v>1.3888888888888888</v>
          </cell>
          <cell r="CG188">
            <v>40968</v>
          </cell>
          <cell r="CH188">
            <v>194</v>
          </cell>
          <cell r="CI188">
            <v>1090</v>
          </cell>
          <cell r="CJ188">
            <v>17.798165137614678</v>
          </cell>
          <cell r="CL188">
            <v>3</v>
          </cell>
          <cell r="CM188">
            <v>31</v>
          </cell>
          <cell r="CN188">
            <v>9.67741935483871</v>
          </cell>
          <cell r="CP188">
            <v>5</v>
          </cell>
          <cell r="CQ188">
            <v>54</v>
          </cell>
          <cell r="CR188">
            <v>9.2592592592592595</v>
          </cell>
          <cell r="CT188">
            <v>15</v>
          </cell>
          <cell r="CU188">
            <v>56</v>
          </cell>
          <cell r="CV188">
            <v>26.785714285714285</v>
          </cell>
          <cell r="CX188">
            <v>8</v>
          </cell>
          <cell r="CY188">
            <v>37</v>
          </cell>
          <cell r="CZ188">
            <v>21.621621621621621</v>
          </cell>
          <cell r="DB188">
            <v>12</v>
          </cell>
          <cell r="DC188">
            <v>143</v>
          </cell>
          <cell r="DD188">
            <v>8.3916083916083917</v>
          </cell>
          <cell r="DF188">
            <v>26</v>
          </cell>
          <cell r="DG188">
            <v>87</v>
          </cell>
          <cell r="DH188">
            <v>29.885057471264364</v>
          </cell>
          <cell r="DJ188">
            <v>4</v>
          </cell>
          <cell r="DK188">
            <v>42</v>
          </cell>
          <cell r="DL188">
            <v>9.5238095238095237</v>
          </cell>
          <cell r="DN188">
            <v>10</v>
          </cell>
          <cell r="DO188">
            <v>40</v>
          </cell>
          <cell r="DP188">
            <v>25</v>
          </cell>
          <cell r="DR188">
            <v>22</v>
          </cell>
          <cell r="DS188">
            <v>90</v>
          </cell>
          <cell r="DT188">
            <v>24.444444444444446</v>
          </cell>
          <cell r="DV188">
            <v>7</v>
          </cell>
          <cell r="DW188">
            <v>47</v>
          </cell>
          <cell r="DX188">
            <v>14.893617021276595</v>
          </cell>
          <cell r="DZ188">
            <v>16</v>
          </cell>
          <cell r="EA188">
            <v>113</v>
          </cell>
          <cell r="EB188">
            <v>14.159292035398231</v>
          </cell>
          <cell r="ED188">
            <v>24</v>
          </cell>
          <cell r="EE188">
            <v>74</v>
          </cell>
          <cell r="EF188">
            <v>32.432432432432435</v>
          </cell>
          <cell r="EH188">
            <v>8</v>
          </cell>
          <cell r="EI188">
            <v>53</v>
          </cell>
          <cell r="EJ188">
            <v>15.09433962264151</v>
          </cell>
          <cell r="EL188">
            <v>6</v>
          </cell>
          <cell r="EM188">
            <v>50</v>
          </cell>
          <cell r="EN188">
            <v>12</v>
          </cell>
          <cell r="EP188">
            <v>5</v>
          </cell>
          <cell r="EQ188">
            <v>35</v>
          </cell>
          <cell r="ER188">
            <v>14.285714285714286</v>
          </cell>
          <cell r="ET188">
            <v>7</v>
          </cell>
          <cell r="EU188">
            <v>57</v>
          </cell>
          <cell r="EV188">
            <v>12.280701754385964</v>
          </cell>
          <cell r="EX188">
            <v>10</v>
          </cell>
          <cell r="EY188">
            <v>34</v>
          </cell>
          <cell r="EZ188">
            <v>29.411764705882355</v>
          </cell>
          <cell r="FB188">
            <v>6</v>
          </cell>
          <cell r="FC188">
            <v>47</v>
          </cell>
          <cell r="FD188">
            <v>12.76595744680851</v>
          </cell>
          <cell r="FF188">
            <v>12</v>
          </cell>
          <cell r="FG188">
            <v>143</v>
          </cell>
          <cell r="FH188">
            <v>8.3916083916083917</v>
          </cell>
        </row>
        <row r="189">
          <cell r="A189">
            <v>41394</v>
          </cell>
          <cell r="B189">
            <v>23</v>
          </cell>
          <cell r="C189">
            <v>1102</v>
          </cell>
          <cell r="D189">
            <v>2.0871143375680581</v>
          </cell>
          <cell r="J189">
            <v>32</v>
          </cell>
          <cell r="K189">
            <v>0</v>
          </cell>
          <cell r="N189">
            <v>55</v>
          </cell>
          <cell r="O189">
            <v>0</v>
          </cell>
          <cell r="Q189">
            <v>2</v>
          </cell>
          <cell r="R189">
            <v>56</v>
          </cell>
          <cell r="S189">
            <v>3.5714285714285712</v>
          </cell>
          <cell r="V189">
            <v>36</v>
          </cell>
          <cell r="W189">
            <v>0</v>
          </cell>
          <cell r="Y189">
            <v>3</v>
          </cell>
          <cell r="Z189">
            <v>148</v>
          </cell>
          <cell r="AA189">
            <v>2.0270270270270272</v>
          </cell>
          <cell r="AC189">
            <v>3</v>
          </cell>
          <cell r="AD189">
            <v>99</v>
          </cell>
          <cell r="AE189">
            <v>3.0303030303030303</v>
          </cell>
          <cell r="AH189">
            <v>42</v>
          </cell>
          <cell r="AI189">
            <v>0</v>
          </cell>
          <cell r="AK189">
            <v>1</v>
          </cell>
          <cell r="AL189">
            <v>38</v>
          </cell>
          <cell r="AM189">
            <v>2.6315789473684208</v>
          </cell>
          <cell r="AO189">
            <v>2</v>
          </cell>
          <cell r="AP189">
            <v>90</v>
          </cell>
          <cell r="AQ189">
            <v>2.2222222222222223</v>
          </cell>
          <cell r="AT189">
            <v>46</v>
          </cell>
          <cell r="AU189">
            <v>0</v>
          </cell>
          <cell r="AW189">
            <v>3</v>
          </cell>
          <cell r="AX189">
            <v>110</v>
          </cell>
          <cell r="AY189">
            <v>2.7272727272727271</v>
          </cell>
          <cell r="BA189">
            <v>3</v>
          </cell>
          <cell r="BB189">
            <v>76</v>
          </cell>
          <cell r="BC189">
            <v>3.9473684210526314</v>
          </cell>
          <cell r="BF189">
            <v>54</v>
          </cell>
          <cell r="BG189">
            <v>0</v>
          </cell>
          <cell r="BJ189">
            <v>49</v>
          </cell>
          <cell r="BK189">
            <v>0</v>
          </cell>
          <cell r="BN189">
            <v>37</v>
          </cell>
          <cell r="BO189">
            <v>0</v>
          </cell>
          <cell r="BQ189">
            <v>1</v>
          </cell>
          <cell r="BR189">
            <v>57</v>
          </cell>
          <cell r="BS189">
            <v>1.7543859649122806</v>
          </cell>
          <cell r="BU189">
            <v>1</v>
          </cell>
          <cell r="BV189">
            <v>32</v>
          </cell>
          <cell r="BW189">
            <v>3.125</v>
          </cell>
          <cell r="BY189">
            <v>4</v>
          </cell>
          <cell r="BZ189">
            <v>45</v>
          </cell>
          <cell r="CA189">
            <v>8.8888888888888893</v>
          </cell>
          <cell r="CC189">
            <v>3</v>
          </cell>
          <cell r="CD189">
            <v>148</v>
          </cell>
          <cell r="CE189">
            <v>2.0270270270270272</v>
          </cell>
          <cell r="CG189">
            <v>40999</v>
          </cell>
          <cell r="CH189">
            <v>179</v>
          </cell>
          <cell r="CI189">
            <v>1100</v>
          </cell>
          <cell r="CJ189">
            <v>16.272727272727273</v>
          </cell>
          <cell r="CL189">
            <v>3</v>
          </cell>
          <cell r="CM189">
            <v>32</v>
          </cell>
          <cell r="CN189">
            <v>9.375</v>
          </cell>
          <cell r="CP189">
            <v>5</v>
          </cell>
          <cell r="CQ189">
            <v>55</v>
          </cell>
          <cell r="CR189">
            <v>9.0909090909090917</v>
          </cell>
          <cell r="CT189">
            <v>14</v>
          </cell>
          <cell r="CU189">
            <v>57</v>
          </cell>
          <cell r="CV189">
            <v>24.561403508771928</v>
          </cell>
          <cell r="CX189">
            <v>7</v>
          </cell>
          <cell r="CY189">
            <v>37</v>
          </cell>
          <cell r="CZ189">
            <v>18.918918918918919</v>
          </cell>
          <cell r="DB189">
            <v>12</v>
          </cell>
          <cell r="DC189">
            <v>144</v>
          </cell>
          <cell r="DD189">
            <v>8.3333333333333321</v>
          </cell>
          <cell r="DF189">
            <v>24</v>
          </cell>
          <cell r="DG189">
            <v>97</v>
          </cell>
          <cell r="DH189">
            <v>24.742268041237114</v>
          </cell>
          <cell r="DJ189">
            <v>4</v>
          </cell>
          <cell r="DK189">
            <v>42</v>
          </cell>
          <cell r="DL189">
            <v>9.5238095238095237</v>
          </cell>
          <cell r="DN189">
            <v>9</v>
          </cell>
          <cell r="DO189">
            <v>39</v>
          </cell>
          <cell r="DP189">
            <v>23.076923076923077</v>
          </cell>
          <cell r="DR189">
            <v>17</v>
          </cell>
          <cell r="DS189">
            <v>90</v>
          </cell>
          <cell r="DT189">
            <v>18.888888888888889</v>
          </cell>
          <cell r="DV189">
            <v>6</v>
          </cell>
          <cell r="DW189">
            <v>46</v>
          </cell>
          <cell r="DX189">
            <v>13.043478260869565</v>
          </cell>
          <cell r="DZ189">
            <v>17</v>
          </cell>
          <cell r="EA189">
            <v>113</v>
          </cell>
          <cell r="EB189">
            <v>15.044247787610621</v>
          </cell>
          <cell r="ED189">
            <v>25</v>
          </cell>
          <cell r="EE189">
            <v>75</v>
          </cell>
          <cell r="EF189">
            <v>33.333333333333329</v>
          </cell>
          <cell r="EH189">
            <v>8</v>
          </cell>
          <cell r="EI189">
            <v>53</v>
          </cell>
          <cell r="EJ189">
            <v>15.09433962264151</v>
          </cell>
          <cell r="EL189">
            <v>3</v>
          </cell>
          <cell r="EM189">
            <v>48</v>
          </cell>
          <cell r="EN189">
            <v>6.25</v>
          </cell>
          <cell r="EP189">
            <v>6</v>
          </cell>
          <cell r="EQ189">
            <v>35</v>
          </cell>
          <cell r="ER189">
            <v>17.142857142857142</v>
          </cell>
          <cell r="ET189">
            <v>7</v>
          </cell>
          <cell r="EU189">
            <v>57</v>
          </cell>
          <cell r="EV189">
            <v>12.280701754385964</v>
          </cell>
          <cell r="EX189">
            <v>6</v>
          </cell>
          <cell r="EY189">
            <v>33</v>
          </cell>
          <cell r="EZ189">
            <v>18.181818181818183</v>
          </cell>
          <cell r="FB189">
            <v>6</v>
          </cell>
          <cell r="FC189">
            <v>47</v>
          </cell>
          <cell r="FD189">
            <v>12.76595744680851</v>
          </cell>
          <cell r="FF189">
            <v>12</v>
          </cell>
          <cell r="FG189">
            <v>144</v>
          </cell>
          <cell r="FH189">
            <v>8.3333333333333321</v>
          </cell>
        </row>
        <row r="190">
          <cell r="A190">
            <v>41425</v>
          </cell>
          <cell r="B190">
            <v>19</v>
          </cell>
          <cell r="C190">
            <v>1091</v>
          </cell>
          <cell r="D190">
            <v>1.7415215398716772</v>
          </cell>
          <cell r="J190">
            <v>30</v>
          </cell>
          <cell r="K190">
            <v>0</v>
          </cell>
          <cell r="N190">
            <v>53</v>
          </cell>
          <cell r="O190">
            <v>0</v>
          </cell>
          <cell r="Q190">
            <v>2</v>
          </cell>
          <cell r="R190">
            <v>56</v>
          </cell>
          <cell r="S190">
            <v>3.5714285714285712</v>
          </cell>
          <cell r="V190">
            <v>35</v>
          </cell>
          <cell r="W190">
            <v>0</v>
          </cell>
          <cell r="Y190">
            <v>3</v>
          </cell>
          <cell r="Z190">
            <v>145</v>
          </cell>
          <cell r="AA190">
            <v>2.0689655172413794</v>
          </cell>
          <cell r="AC190">
            <v>1</v>
          </cell>
          <cell r="AD190">
            <v>92</v>
          </cell>
          <cell r="AE190">
            <v>1.0869565217391304</v>
          </cell>
          <cell r="AH190">
            <v>42</v>
          </cell>
          <cell r="AI190">
            <v>0</v>
          </cell>
          <cell r="AK190">
            <v>1</v>
          </cell>
          <cell r="AL190">
            <v>39</v>
          </cell>
          <cell r="AM190">
            <v>2.5641025641025639</v>
          </cell>
          <cell r="AO190">
            <v>2</v>
          </cell>
          <cell r="AP190">
            <v>89</v>
          </cell>
          <cell r="AQ190">
            <v>2.2471910112359552</v>
          </cell>
          <cell r="AT190">
            <v>46</v>
          </cell>
          <cell r="AU190">
            <v>0</v>
          </cell>
          <cell r="AW190">
            <v>2</v>
          </cell>
          <cell r="AX190">
            <v>112</v>
          </cell>
          <cell r="AY190">
            <v>1.7857142857142856</v>
          </cell>
          <cell r="BA190">
            <v>2</v>
          </cell>
          <cell r="BB190">
            <v>75</v>
          </cell>
          <cell r="BC190">
            <v>2.666666666666667</v>
          </cell>
          <cell r="BF190">
            <v>58</v>
          </cell>
          <cell r="BG190">
            <v>0</v>
          </cell>
          <cell r="BJ190">
            <v>46</v>
          </cell>
          <cell r="BK190">
            <v>0</v>
          </cell>
          <cell r="BN190">
            <v>38</v>
          </cell>
          <cell r="BO190">
            <v>0</v>
          </cell>
          <cell r="BQ190">
            <v>1</v>
          </cell>
          <cell r="BR190">
            <v>57</v>
          </cell>
          <cell r="BS190">
            <v>1.7543859649122806</v>
          </cell>
          <cell r="BU190">
            <v>1</v>
          </cell>
          <cell r="BV190">
            <v>33</v>
          </cell>
          <cell r="BW190">
            <v>3.0303030303030303</v>
          </cell>
          <cell r="BY190">
            <v>4</v>
          </cell>
          <cell r="BZ190">
            <v>45</v>
          </cell>
          <cell r="CA190">
            <v>8.8888888888888893</v>
          </cell>
          <cell r="CC190">
            <v>3</v>
          </cell>
          <cell r="CD190">
            <v>145</v>
          </cell>
          <cell r="CE190">
            <v>2.0689655172413794</v>
          </cell>
          <cell r="CG190">
            <v>41029</v>
          </cell>
          <cell r="CH190">
            <v>175</v>
          </cell>
          <cell r="CI190">
            <v>1102</v>
          </cell>
          <cell r="CJ190">
            <v>15.88021778584392</v>
          </cell>
          <cell r="CL190">
            <v>3</v>
          </cell>
          <cell r="CM190">
            <v>32</v>
          </cell>
          <cell r="CN190">
            <v>9.375</v>
          </cell>
          <cell r="CP190">
            <v>4</v>
          </cell>
          <cell r="CQ190">
            <v>55</v>
          </cell>
          <cell r="CR190">
            <v>7.2727272727272716</v>
          </cell>
          <cell r="CT190">
            <v>13</v>
          </cell>
          <cell r="CU190">
            <v>56</v>
          </cell>
          <cell r="CV190">
            <v>23.214285714285715</v>
          </cell>
          <cell r="CX190">
            <v>6</v>
          </cell>
          <cell r="CY190">
            <v>36</v>
          </cell>
          <cell r="CZ190">
            <v>16.666666666666664</v>
          </cell>
          <cell r="DB190">
            <v>11</v>
          </cell>
          <cell r="DC190">
            <v>148</v>
          </cell>
          <cell r="DD190">
            <v>7.4324324324324316</v>
          </cell>
          <cell r="DF190">
            <v>24</v>
          </cell>
          <cell r="DG190">
            <v>99</v>
          </cell>
          <cell r="DH190">
            <v>24.242424242424242</v>
          </cell>
          <cell r="DJ190">
            <v>4</v>
          </cell>
          <cell r="DK190">
            <v>42</v>
          </cell>
          <cell r="DL190">
            <v>9.5238095238095237</v>
          </cell>
          <cell r="DN190">
            <v>7</v>
          </cell>
          <cell r="DO190">
            <v>38</v>
          </cell>
          <cell r="DP190">
            <v>18.421052631578949</v>
          </cell>
          <cell r="DR190">
            <v>18</v>
          </cell>
          <cell r="DS190">
            <v>90</v>
          </cell>
          <cell r="DT190">
            <v>20</v>
          </cell>
          <cell r="DV190">
            <v>6</v>
          </cell>
          <cell r="DW190">
            <v>46</v>
          </cell>
          <cell r="DX190">
            <v>13.043478260869565</v>
          </cell>
          <cell r="DZ190">
            <v>17</v>
          </cell>
          <cell r="EA190">
            <v>110</v>
          </cell>
          <cell r="EB190">
            <v>15.454545454545457</v>
          </cell>
          <cell r="ED190">
            <v>23</v>
          </cell>
          <cell r="EE190">
            <v>76</v>
          </cell>
          <cell r="EF190">
            <v>30.263157894736846</v>
          </cell>
          <cell r="EH190">
            <v>9</v>
          </cell>
          <cell r="EI190">
            <v>54</v>
          </cell>
          <cell r="EJ190">
            <v>16.666666666666664</v>
          </cell>
          <cell r="EL190">
            <v>4</v>
          </cell>
          <cell r="EM190">
            <v>49</v>
          </cell>
          <cell r="EN190">
            <v>8.1632653061224492</v>
          </cell>
          <cell r="EP190">
            <v>7</v>
          </cell>
          <cell r="EQ190">
            <v>37</v>
          </cell>
          <cell r="ER190">
            <v>18.918918918918919</v>
          </cell>
          <cell r="ET190">
            <v>7</v>
          </cell>
          <cell r="EU190">
            <v>57</v>
          </cell>
          <cell r="EV190">
            <v>12.280701754385964</v>
          </cell>
          <cell r="EX190">
            <v>7</v>
          </cell>
          <cell r="EY190">
            <v>32</v>
          </cell>
          <cell r="EZ190">
            <v>21.875</v>
          </cell>
          <cell r="FB190">
            <v>5</v>
          </cell>
          <cell r="FC190">
            <v>45</v>
          </cell>
          <cell r="FD190">
            <v>11.111111111111111</v>
          </cell>
          <cell r="FF190">
            <v>11</v>
          </cell>
          <cell r="FG190">
            <v>148</v>
          </cell>
          <cell r="FH190">
            <v>7.4324324324324325</v>
          </cell>
        </row>
        <row r="191">
          <cell r="A191">
            <v>41455</v>
          </cell>
          <cell r="B191">
            <v>23</v>
          </cell>
          <cell r="C191">
            <v>1087</v>
          </cell>
          <cell r="D191">
            <v>2.1159153633854646</v>
          </cell>
          <cell r="I191">
            <v>1</v>
          </cell>
          <cell r="J191">
            <v>30</v>
          </cell>
          <cell r="K191">
            <v>3.3333333333333335</v>
          </cell>
          <cell r="N191">
            <v>53</v>
          </cell>
          <cell r="O191">
            <v>0</v>
          </cell>
          <cell r="Q191">
            <v>2</v>
          </cell>
          <cell r="R191">
            <v>56</v>
          </cell>
          <cell r="S191">
            <v>3.5714285714285712</v>
          </cell>
          <cell r="V191">
            <v>35</v>
          </cell>
          <cell r="W191">
            <v>0</v>
          </cell>
          <cell r="Y191">
            <v>3</v>
          </cell>
          <cell r="Z191">
            <v>143</v>
          </cell>
          <cell r="AA191">
            <v>2.0979020979020979</v>
          </cell>
          <cell r="AC191">
            <v>1</v>
          </cell>
          <cell r="AD191">
            <v>88</v>
          </cell>
          <cell r="AE191">
            <v>1.1363636363636365</v>
          </cell>
          <cell r="AH191">
            <v>41</v>
          </cell>
          <cell r="AI191">
            <v>0</v>
          </cell>
          <cell r="AK191">
            <v>1</v>
          </cell>
          <cell r="AL191">
            <v>40</v>
          </cell>
          <cell r="AM191">
            <v>2.5</v>
          </cell>
          <cell r="AO191">
            <v>4</v>
          </cell>
          <cell r="AP191">
            <v>90</v>
          </cell>
          <cell r="AQ191">
            <v>4.4444444444444446</v>
          </cell>
          <cell r="AT191">
            <v>48</v>
          </cell>
          <cell r="AU191">
            <v>0</v>
          </cell>
          <cell r="AW191">
            <v>3</v>
          </cell>
          <cell r="AX191">
            <v>114</v>
          </cell>
          <cell r="AY191">
            <v>2.6315789473684208</v>
          </cell>
          <cell r="BA191">
            <v>2</v>
          </cell>
          <cell r="BB191">
            <v>75</v>
          </cell>
          <cell r="BC191">
            <v>2.666666666666667</v>
          </cell>
          <cell r="BF191">
            <v>58</v>
          </cell>
          <cell r="BG191">
            <v>0</v>
          </cell>
          <cell r="BJ191">
            <v>44</v>
          </cell>
          <cell r="BK191">
            <v>0</v>
          </cell>
          <cell r="BN191">
            <v>39</v>
          </cell>
          <cell r="BO191">
            <v>0</v>
          </cell>
          <cell r="BQ191">
            <v>1</v>
          </cell>
          <cell r="BR191">
            <v>57</v>
          </cell>
          <cell r="BS191">
            <v>1.7543859649122806</v>
          </cell>
          <cell r="BU191">
            <v>1</v>
          </cell>
          <cell r="BV191">
            <v>31</v>
          </cell>
          <cell r="BW191">
            <v>3.225806451612903</v>
          </cell>
          <cell r="BY191">
            <v>4</v>
          </cell>
          <cell r="BZ191">
            <v>45</v>
          </cell>
          <cell r="CA191">
            <v>8.8888888888888893</v>
          </cell>
          <cell r="CC191">
            <v>3</v>
          </cell>
          <cell r="CD191">
            <v>143</v>
          </cell>
          <cell r="CE191">
            <v>2.0979020979020979</v>
          </cell>
          <cell r="CG191">
            <v>41060</v>
          </cell>
          <cell r="CH191">
            <v>206</v>
          </cell>
          <cell r="CI191">
            <v>1091</v>
          </cell>
          <cell r="CJ191">
            <v>18.881759853345557</v>
          </cell>
          <cell r="CL191">
            <v>3</v>
          </cell>
          <cell r="CM191">
            <v>30</v>
          </cell>
          <cell r="CN191">
            <v>10</v>
          </cell>
          <cell r="CP191">
            <v>3</v>
          </cell>
          <cell r="CQ191">
            <v>53</v>
          </cell>
          <cell r="CR191">
            <v>5.6603773584905666</v>
          </cell>
          <cell r="CT191">
            <v>16</v>
          </cell>
          <cell r="CU191">
            <v>56</v>
          </cell>
          <cell r="CV191">
            <v>28.571428571428573</v>
          </cell>
          <cell r="CX191">
            <v>6</v>
          </cell>
          <cell r="CY191">
            <v>35</v>
          </cell>
          <cell r="CZ191">
            <v>17.142857142857142</v>
          </cell>
          <cell r="DB191">
            <v>16</v>
          </cell>
          <cell r="DC191">
            <v>145</v>
          </cell>
          <cell r="DD191">
            <v>11.03448275862069</v>
          </cell>
          <cell r="DF191">
            <v>25</v>
          </cell>
          <cell r="DG191">
            <v>92</v>
          </cell>
          <cell r="DH191">
            <v>27.173913043478262</v>
          </cell>
          <cell r="DJ191">
            <v>6</v>
          </cell>
          <cell r="DK191">
            <v>42</v>
          </cell>
          <cell r="DL191">
            <v>14.285714285714286</v>
          </cell>
          <cell r="DN191">
            <v>10</v>
          </cell>
          <cell r="DO191">
            <v>39</v>
          </cell>
          <cell r="DP191">
            <v>25.641025641025642</v>
          </cell>
          <cell r="DR191">
            <v>22</v>
          </cell>
          <cell r="DS191">
            <v>89</v>
          </cell>
          <cell r="DT191">
            <v>24.719101123595507</v>
          </cell>
          <cell r="DV191">
            <v>6</v>
          </cell>
          <cell r="DW191">
            <v>46</v>
          </cell>
          <cell r="DX191">
            <v>13.043478260869565</v>
          </cell>
          <cell r="DZ191">
            <v>21</v>
          </cell>
          <cell r="EA191">
            <v>112</v>
          </cell>
          <cell r="EB191">
            <v>18.75</v>
          </cell>
          <cell r="ED191">
            <v>26</v>
          </cell>
          <cell r="EE191">
            <v>75</v>
          </cell>
          <cell r="EF191">
            <v>34.666666666666671</v>
          </cell>
          <cell r="EH191">
            <v>8</v>
          </cell>
          <cell r="EI191">
            <v>58</v>
          </cell>
          <cell r="EJ191">
            <v>13.793103448275863</v>
          </cell>
          <cell r="EL191">
            <v>7</v>
          </cell>
          <cell r="EM191">
            <v>46</v>
          </cell>
          <cell r="EN191">
            <v>15.217391304347828</v>
          </cell>
          <cell r="EP191">
            <v>7</v>
          </cell>
          <cell r="EQ191">
            <v>38</v>
          </cell>
          <cell r="ER191">
            <v>18.421052631578949</v>
          </cell>
          <cell r="ET191">
            <v>9</v>
          </cell>
          <cell r="EU191">
            <v>57</v>
          </cell>
          <cell r="EV191">
            <v>15.789473684210526</v>
          </cell>
          <cell r="EX191">
            <v>7</v>
          </cell>
          <cell r="EY191">
            <v>33</v>
          </cell>
          <cell r="EZ191">
            <v>21.212121212121211</v>
          </cell>
          <cell r="FB191">
            <v>8</v>
          </cell>
          <cell r="FC191">
            <v>45</v>
          </cell>
          <cell r="FD191">
            <v>17.777777777777779</v>
          </cell>
          <cell r="FF191">
            <v>16</v>
          </cell>
          <cell r="FG191">
            <v>145</v>
          </cell>
          <cell r="FH191">
            <v>11.03448275862069</v>
          </cell>
        </row>
        <row r="192">
          <cell r="A192">
            <v>41486</v>
          </cell>
          <cell r="B192">
            <v>24</v>
          </cell>
          <cell r="C192">
            <v>1091</v>
          </cell>
          <cell r="D192">
            <v>2.1998166819431715</v>
          </cell>
          <cell r="I192">
            <v>1</v>
          </cell>
          <cell r="J192">
            <v>30</v>
          </cell>
          <cell r="K192">
            <v>3.3333333333333335</v>
          </cell>
          <cell r="N192">
            <v>54</v>
          </cell>
          <cell r="O192">
            <v>0</v>
          </cell>
          <cell r="Q192">
            <v>2</v>
          </cell>
          <cell r="R192">
            <v>56</v>
          </cell>
          <cell r="S192">
            <v>3.5714285714285712</v>
          </cell>
          <cell r="V192">
            <v>34</v>
          </cell>
          <cell r="W192">
            <v>0</v>
          </cell>
          <cell r="Y192">
            <v>3</v>
          </cell>
          <cell r="Z192">
            <v>146</v>
          </cell>
          <cell r="AA192">
            <v>2.054794520547945</v>
          </cell>
          <cell r="AC192">
            <v>1</v>
          </cell>
          <cell r="AD192">
            <v>86</v>
          </cell>
          <cell r="AE192">
            <v>1.1627906976744187</v>
          </cell>
          <cell r="AH192">
            <v>41</v>
          </cell>
          <cell r="AI192">
            <v>0</v>
          </cell>
          <cell r="AK192">
            <v>1</v>
          </cell>
          <cell r="AL192">
            <v>40</v>
          </cell>
          <cell r="AM192">
            <v>2.5</v>
          </cell>
          <cell r="AO192">
            <v>4</v>
          </cell>
          <cell r="AP192">
            <v>90</v>
          </cell>
          <cell r="AQ192">
            <v>4.4444444444444446</v>
          </cell>
          <cell r="AT192">
            <v>48</v>
          </cell>
          <cell r="AU192">
            <v>0</v>
          </cell>
          <cell r="AW192">
            <v>2</v>
          </cell>
          <cell r="AX192">
            <v>115</v>
          </cell>
          <cell r="AY192">
            <v>1.7391304347826086</v>
          </cell>
          <cell r="BA192">
            <v>4</v>
          </cell>
          <cell r="BB192">
            <v>76</v>
          </cell>
          <cell r="BC192">
            <v>5.2631578947368416</v>
          </cell>
          <cell r="BF192">
            <v>58</v>
          </cell>
          <cell r="BG192">
            <v>0</v>
          </cell>
          <cell r="BJ192">
            <v>45</v>
          </cell>
          <cell r="BK192">
            <v>0</v>
          </cell>
          <cell r="BN192">
            <v>39</v>
          </cell>
          <cell r="BO192">
            <v>0</v>
          </cell>
          <cell r="BQ192">
            <v>1</v>
          </cell>
          <cell r="BR192">
            <v>57</v>
          </cell>
          <cell r="BS192">
            <v>1.7543859649122806</v>
          </cell>
          <cell r="BU192">
            <v>1</v>
          </cell>
          <cell r="BV192">
            <v>30</v>
          </cell>
          <cell r="BW192">
            <v>3.3333333333333335</v>
          </cell>
          <cell r="BY192">
            <v>4</v>
          </cell>
          <cell r="BZ192">
            <v>46</v>
          </cell>
          <cell r="CA192">
            <v>8.695652173913043</v>
          </cell>
          <cell r="CC192">
            <v>3</v>
          </cell>
          <cell r="CD192">
            <v>146</v>
          </cell>
          <cell r="CE192">
            <v>2.054794520547945</v>
          </cell>
          <cell r="CG192">
            <v>41090</v>
          </cell>
          <cell r="CH192">
            <v>189</v>
          </cell>
          <cell r="CI192">
            <v>1087</v>
          </cell>
          <cell r="CJ192">
            <v>17.387304507819685</v>
          </cell>
          <cell r="CL192">
            <v>4</v>
          </cell>
          <cell r="CM192">
            <v>30</v>
          </cell>
          <cell r="CN192">
            <v>13.333333333333332</v>
          </cell>
          <cell r="CP192">
            <v>3</v>
          </cell>
          <cell r="CQ192">
            <v>53</v>
          </cell>
          <cell r="CR192">
            <v>5.6603773584905666</v>
          </cell>
          <cell r="CT192">
            <v>16</v>
          </cell>
          <cell r="CU192">
            <v>56</v>
          </cell>
          <cell r="CV192">
            <v>28.571428571428573</v>
          </cell>
          <cell r="CX192">
            <v>5</v>
          </cell>
          <cell r="CY192">
            <v>35</v>
          </cell>
          <cell r="CZ192">
            <v>14.285714285714286</v>
          </cell>
          <cell r="DB192">
            <v>17</v>
          </cell>
          <cell r="DC192">
            <v>143</v>
          </cell>
          <cell r="DD192">
            <v>11.888111888111888</v>
          </cell>
          <cell r="DF192">
            <v>25</v>
          </cell>
          <cell r="DG192">
            <v>88</v>
          </cell>
          <cell r="DH192">
            <v>28.40909090909091</v>
          </cell>
          <cell r="DJ192">
            <v>4</v>
          </cell>
          <cell r="DK192">
            <v>41</v>
          </cell>
          <cell r="DL192">
            <v>9.7560975609756095</v>
          </cell>
          <cell r="DN192">
            <v>9</v>
          </cell>
          <cell r="DO192">
            <v>40</v>
          </cell>
          <cell r="DP192">
            <v>22.5</v>
          </cell>
          <cell r="DR192">
            <v>18</v>
          </cell>
          <cell r="DS192">
            <v>90</v>
          </cell>
          <cell r="DT192">
            <v>20</v>
          </cell>
          <cell r="DV192">
            <v>6</v>
          </cell>
          <cell r="DW192">
            <v>48</v>
          </cell>
          <cell r="DX192">
            <v>12.5</v>
          </cell>
          <cell r="DZ192">
            <v>20</v>
          </cell>
          <cell r="EA192">
            <v>114</v>
          </cell>
          <cell r="EB192">
            <v>17.543859649122805</v>
          </cell>
          <cell r="ED192">
            <v>24</v>
          </cell>
          <cell r="EE192">
            <v>75</v>
          </cell>
          <cell r="EF192">
            <v>32</v>
          </cell>
          <cell r="EH192">
            <v>8</v>
          </cell>
          <cell r="EI192">
            <v>58</v>
          </cell>
          <cell r="EJ192">
            <v>13.793103448275863</v>
          </cell>
          <cell r="EL192">
            <v>4</v>
          </cell>
          <cell r="EM192">
            <v>44</v>
          </cell>
          <cell r="EN192">
            <v>9.0909090909090917</v>
          </cell>
          <cell r="EP192">
            <v>6</v>
          </cell>
          <cell r="EQ192">
            <v>39</v>
          </cell>
          <cell r="ER192">
            <v>15.384615384615385</v>
          </cell>
          <cell r="ET192">
            <v>8</v>
          </cell>
          <cell r="EU192">
            <v>57</v>
          </cell>
          <cell r="EV192">
            <v>14.035087719298247</v>
          </cell>
          <cell r="EX192">
            <v>7</v>
          </cell>
          <cell r="EY192">
            <v>31</v>
          </cell>
          <cell r="EZ192">
            <v>22.580645161290324</v>
          </cell>
          <cell r="FB192">
            <v>5</v>
          </cell>
          <cell r="FC192">
            <v>45</v>
          </cell>
          <cell r="FD192">
            <v>11.111111111111111</v>
          </cell>
          <cell r="FF192">
            <v>17</v>
          </cell>
          <cell r="FG192">
            <v>143</v>
          </cell>
          <cell r="FH192">
            <v>11.888111888111888</v>
          </cell>
        </row>
        <row r="193">
          <cell r="A193">
            <v>41517</v>
          </cell>
          <cell r="B193">
            <v>23</v>
          </cell>
          <cell r="C193">
            <v>1091</v>
          </cell>
          <cell r="D193">
            <v>2.1081576535288726</v>
          </cell>
          <cell r="I193">
            <v>1</v>
          </cell>
          <cell r="J193">
            <v>30</v>
          </cell>
          <cell r="K193">
            <v>3.3333333333333335</v>
          </cell>
          <cell r="N193">
            <v>54</v>
          </cell>
          <cell r="O193">
            <v>0</v>
          </cell>
          <cell r="Q193">
            <v>2</v>
          </cell>
          <cell r="R193">
            <v>55</v>
          </cell>
          <cell r="S193">
            <v>3.6363636363636362</v>
          </cell>
          <cell r="V193">
            <v>33</v>
          </cell>
          <cell r="W193">
            <v>0</v>
          </cell>
          <cell r="Y193">
            <v>2</v>
          </cell>
          <cell r="Z193">
            <v>146</v>
          </cell>
          <cell r="AA193">
            <v>1.3698630136986301</v>
          </cell>
          <cell r="AC193">
            <v>1</v>
          </cell>
          <cell r="AD193">
            <v>84</v>
          </cell>
          <cell r="AE193">
            <v>1.1904761904761905</v>
          </cell>
          <cell r="AH193">
            <v>42</v>
          </cell>
          <cell r="AI193">
            <v>0</v>
          </cell>
          <cell r="AK193">
            <v>1</v>
          </cell>
          <cell r="AL193">
            <v>42</v>
          </cell>
          <cell r="AM193">
            <v>2.3809523809523809</v>
          </cell>
          <cell r="AO193">
            <v>5</v>
          </cell>
          <cell r="AP193">
            <v>91</v>
          </cell>
          <cell r="AQ193">
            <v>5.4945054945054945</v>
          </cell>
          <cell r="AT193">
            <v>46</v>
          </cell>
          <cell r="AU193">
            <v>0</v>
          </cell>
          <cell r="AW193">
            <v>2</v>
          </cell>
          <cell r="AX193">
            <v>114</v>
          </cell>
          <cell r="AY193">
            <v>1.7543859649122806</v>
          </cell>
          <cell r="BA193">
            <v>4</v>
          </cell>
          <cell r="BB193">
            <v>76</v>
          </cell>
          <cell r="BC193">
            <v>5.2631578947368416</v>
          </cell>
          <cell r="BF193">
            <v>59</v>
          </cell>
          <cell r="BG193">
            <v>0</v>
          </cell>
          <cell r="BJ193">
            <v>46</v>
          </cell>
          <cell r="BK193">
            <v>0</v>
          </cell>
          <cell r="BN193">
            <v>42</v>
          </cell>
          <cell r="BO193">
            <v>0</v>
          </cell>
          <cell r="BR193">
            <v>56</v>
          </cell>
          <cell r="BS193">
            <v>0</v>
          </cell>
          <cell r="BU193">
            <v>1</v>
          </cell>
          <cell r="BV193">
            <v>31</v>
          </cell>
          <cell r="BW193">
            <v>3.225806451612903</v>
          </cell>
          <cell r="BY193">
            <v>4</v>
          </cell>
          <cell r="BZ193">
            <v>45</v>
          </cell>
          <cell r="CA193">
            <v>8.8888888888888893</v>
          </cell>
          <cell r="CC193">
            <v>2</v>
          </cell>
          <cell r="CD193">
            <v>146</v>
          </cell>
          <cell r="CE193">
            <v>1.3698630136986301</v>
          </cell>
          <cell r="CG193">
            <v>41121</v>
          </cell>
          <cell r="CH193">
            <v>193</v>
          </cell>
          <cell r="CI193">
            <v>1091</v>
          </cell>
          <cell r="CJ193">
            <v>17.69019248395967</v>
          </cell>
          <cell r="CL193">
            <v>4</v>
          </cell>
          <cell r="CM193">
            <v>30</v>
          </cell>
          <cell r="CN193">
            <v>13.333333333333332</v>
          </cell>
          <cell r="CP193">
            <v>3</v>
          </cell>
          <cell r="CQ193">
            <v>54</v>
          </cell>
          <cell r="CR193">
            <v>5.5555555555555554</v>
          </cell>
          <cell r="CT193">
            <v>17</v>
          </cell>
          <cell r="CU193">
            <v>56</v>
          </cell>
          <cell r="CV193">
            <v>30.357142857142854</v>
          </cell>
          <cell r="CX193">
            <v>4</v>
          </cell>
          <cell r="CY193">
            <v>34</v>
          </cell>
          <cell r="CZ193">
            <v>11.76470588235294</v>
          </cell>
          <cell r="DB193">
            <v>17</v>
          </cell>
          <cell r="DC193">
            <v>146</v>
          </cell>
          <cell r="DD193">
            <v>11.643835616438357</v>
          </cell>
          <cell r="DF193">
            <v>23</v>
          </cell>
          <cell r="DG193">
            <v>86</v>
          </cell>
          <cell r="DH193">
            <v>26.744186046511629</v>
          </cell>
          <cell r="DJ193">
            <v>7</v>
          </cell>
          <cell r="DK193">
            <v>41</v>
          </cell>
          <cell r="DL193">
            <v>17.073170731707318</v>
          </cell>
          <cell r="DN193">
            <v>10</v>
          </cell>
          <cell r="DO193">
            <v>40</v>
          </cell>
          <cell r="DP193">
            <v>25</v>
          </cell>
          <cell r="DR193">
            <v>18</v>
          </cell>
          <cell r="DS193">
            <v>90</v>
          </cell>
          <cell r="DT193">
            <v>20</v>
          </cell>
          <cell r="DV193">
            <v>6</v>
          </cell>
          <cell r="DW193">
            <v>48</v>
          </cell>
          <cell r="DX193">
            <v>12.5</v>
          </cell>
          <cell r="DZ193">
            <v>23</v>
          </cell>
          <cell r="EA193">
            <v>115</v>
          </cell>
          <cell r="EB193">
            <v>20</v>
          </cell>
          <cell r="ED193">
            <v>24</v>
          </cell>
          <cell r="EE193">
            <v>76</v>
          </cell>
          <cell r="EF193">
            <v>31.578947368421051</v>
          </cell>
          <cell r="EH193">
            <v>5</v>
          </cell>
          <cell r="EI193">
            <v>58</v>
          </cell>
          <cell r="EJ193">
            <v>8.6206896551724146</v>
          </cell>
          <cell r="EL193">
            <v>4</v>
          </cell>
          <cell r="EM193">
            <v>45</v>
          </cell>
          <cell r="EN193">
            <v>8.8888888888888893</v>
          </cell>
          <cell r="EP193">
            <v>6</v>
          </cell>
          <cell r="EQ193">
            <v>39</v>
          </cell>
          <cell r="ER193">
            <v>15.384615384615385</v>
          </cell>
          <cell r="ET193">
            <v>10</v>
          </cell>
          <cell r="EU193">
            <v>57</v>
          </cell>
          <cell r="EV193">
            <v>17.543859649122805</v>
          </cell>
          <cell r="EX193">
            <v>7</v>
          </cell>
          <cell r="EY193">
            <v>30</v>
          </cell>
          <cell r="EZ193">
            <v>23.333333333333336</v>
          </cell>
          <cell r="FB193">
            <v>5</v>
          </cell>
          <cell r="FC193">
            <v>46</v>
          </cell>
          <cell r="FD193">
            <v>10.869565217391305</v>
          </cell>
          <cell r="FF193">
            <v>17</v>
          </cell>
          <cell r="FG193">
            <v>146</v>
          </cell>
          <cell r="FH193">
            <v>11.643835616438356</v>
          </cell>
        </row>
        <row r="194">
          <cell r="A194">
            <v>41547</v>
          </cell>
          <cell r="B194">
            <v>23</v>
          </cell>
          <cell r="C194">
            <v>1091</v>
          </cell>
          <cell r="D194">
            <v>2.1081576535288726</v>
          </cell>
          <cell r="I194">
            <v>1</v>
          </cell>
          <cell r="J194">
            <v>30</v>
          </cell>
          <cell r="K194">
            <v>3.3333333333333335</v>
          </cell>
          <cell r="N194">
            <v>52</v>
          </cell>
          <cell r="O194">
            <v>0</v>
          </cell>
          <cell r="Q194">
            <v>2</v>
          </cell>
          <cell r="R194">
            <v>56</v>
          </cell>
          <cell r="S194">
            <v>3.5714285714285712</v>
          </cell>
          <cell r="V194">
            <v>33</v>
          </cell>
          <cell r="W194">
            <v>0</v>
          </cell>
          <cell r="Y194">
            <v>2</v>
          </cell>
          <cell r="Z194">
            <v>149</v>
          </cell>
          <cell r="AA194">
            <v>1.3422818791946309</v>
          </cell>
          <cell r="AC194">
            <v>1</v>
          </cell>
          <cell r="AD194">
            <v>84</v>
          </cell>
          <cell r="AE194">
            <v>1.1904761904761905</v>
          </cell>
          <cell r="AH194">
            <v>43</v>
          </cell>
          <cell r="AI194">
            <v>0</v>
          </cell>
          <cell r="AK194">
            <v>1</v>
          </cell>
          <cell r="AL194">
            <v>42</v>
          </cell>
          <cell r="AM194">
            <v>2.3809523809523809</v>
          </cell>
          <cell r="AO194">
            <v>5</v>
          </cell>
          <cell r="AP194">
            <v>92</v>
          </cell>
          <cell r="AQ194">
            <v>5.4347826086956523</v>
          </cell>
          <cell r="AT194">
            <v>45</v>
          </cell>
          <cell r="AU194">
            <v>0</v>
          </cell>
          <cell r="AW194">
            <v>2</v>
          </cell>
          <cell r="AX194">
            <v>115</v>
          </cell>
          <cell r="AY194">
            <v>1.7391304347826086</v>
          </cell>
          <cell r="BA194">
            <v>4</v>
          </cell>
          <cell r="BB194">
            <v>75</v>
          </cell>
          <cell r="BC194">
            <v>5.3333333333333339</v>
          </cell>
          <cell r="BF194">
            <v>56</v>
          </cell>
          <cell r="BG194">
            <v>0</v>
          </cell>
          <cell r="BJ194">
            <v>45</v>
          </cell>
          <cell r="BK194">
            <v>0</v>
          </cell>
          <cell r="BN194">
            <v>41</v>
          </cell>
          <cell r="BO194">
            <v>0</v>
          </cell>
          <cell r="BR194">
            <v>57</v>
          </cell>
          <cell r="BS194">
            <v>0</v>
          </cell>
          <cell r="BU194">
            <v>1</v>
          </cell>
          <cell r="BV194">
            <v>31</v>
          </cell>
          <cell r="BW194">
            <v>3.225806451612903</v>
          </cell>
          <cell r="BY194">
            <v>4</v>
          </cell>
          <cell r="BZ194">
            <v>45</v>
          </cell>
          <cell r="CA194">
            <v>8.8888888888888893</v>
          </cell>
          <cell r="CC194">
            <v>2</v>
          </cell>
          <cell r="CD194">
            <v>149</v>
          </cell>
          <cell r="CE194">
            <v>1.3422818791946309</v>
          </cell>
          <cell r="CG194">
            <v>41152</v>
          </cell>
          <cell r="CH194">
            <v>182</v>
          </cell>
          <cell r="CI194">
            <v>1091</v>
          </cell>
          <cell r="CJ194">
            <v>16.681943171402384</v>
          </cell>
          <cell r="CL194">
            <v>4</v>
          </cell>
          <cell r="CM194">
            <v>30</v>
          </cell>
          <cell r="CN194">
            <v>13.333333333333332</v>
          </cell>
          <cell r="CP194">
            <v>4</v>
          </cell>
          <cell r="CQ194">
            <v>54</v>
          </cell>
          <cell r="CR194">
            <v>7.4074074074074083</v>
          </cell>
          <cell r="CT194">
            <v>16</v>
          </cell>
          <cell r="CU194">
            <v>55</v>
          </cell>
          <cell r="CV194">
            <v>29.090909090909086</v>
          </cell>
          <cell r="CX194">
            <v>4</v>
          </cell>
          <cell r="CY194">
            <v>33</v>
          </cell>
          <cell r="CZ194">
            <v>12.121212121212121</v>
          </cell>
          <cell r="DB194">
            <v>11</v>
          </cell>
          <cell r="DC194">
            <v>146</v>
          </cell>
          <cell r="DD194">
            <v>7.5342465753424657</v>
          </cell>
          <cell r="DF194">
            <v>23</v>
          </cell>
          <cell r="DG194">
            <v>84</v>
          </cell>
          <cell r="DH194">
            <v>27.38095238095238</v>
          </cell>
          <cell r="DJ194">
            <v>8</v>
          </cell>
          <cell r="DK194">
            <v>42</v>
          </cell>
          <cell r="DL194">
            <v>19.047619047619047</v>
          </cell>
          <cell r="DN194">
            <v>8</v>
          </cell>
          <cell r="DO194">
            <v>42</v>
          </cell>
          <cell r="DP194">
            <v>19.047619047619047</v>
          </cell>
          <cell r="DR194">
            <v>17</v>
          </cell>
          <cell r="DS194">
            <v>91</v>
          </cell>
          <cell r="DT194">
            <v>18.681318681318682</v>
          </cell>
          <cell r="DV194">
            <v>6</v>
          </cell>
          <cell r="DW194">
            <v>46</v>
          </cell>
          <cell r="DX194">
            <v>13.043478260869565</v>
          </cell>
          <cell r="DZ194">
            <v>23</v>
          </cell>
          <cell r="EA194">
            <v>114</v>
          </cell>
          <cell r="EB194">
            <v>20.17543859649123</v>
          </cell>
          <cell r="ED194">
            <v>22</v>
          </cell>
          <cell r="EE194">
            <v>76</v>
          </cell>
          <cell r="EF194">
            <v>28.947368421052634</v>
          </cell>
          <cell r="EH194">
            <v>5</v>
          </cell>
          <cell r="EI194">
            <v>59</v>
          </cell>
          <cell r="EJ194">
            <v>8.4745762711864394</v>
          </cell>
          <cell r="EL194">
            <v>5</v>
          </cell>
          <cell r="EM194">
            <v>46</v>
          </cell>
          <cell r="EN194">
            <v>10.869565217391305</v>
          </cell>
          <cell r="EP194">
            <v>6</v>
          </cell>
          <cell r="EQ194">
            <v>42</v>
          </cell>
          <cell r="ER194">
            <v>14.285714285714286</v>
          </cell>
          <cell r="ET194">
            <v>7</v>
          </cell>
          <cell r="EU194">
            <v>56</v>
          </cell>
          <cell r="EV194">
            <v>12.5</v>
          </cell>
          <cell r="EX194">
            <v>8</v>
          </cell>
          <cell r="EY194">
            <v>31</v>
          </cell>
          <cell r="EZ194">
            <v>25.806451612903224</v>
          </cell>
          <cell r="FB194">
            <v>5</v>
          </cell>
          <cell r="FC194">
            <v>45</v>
          </cell>
          <cell r="FD194">
            <v>11.111111111111111</v>
          </cell>
          <cell r="FF194">
            <v>11</v>
          </cell>
          <cell r="FG194">
            <v>146</v>
          </cell>
          <cell r="FH194">
            <v>7.5342465753424657</v>
          </cell>
        </row>
        <row r="195">
          <cell r="A195">
            <v>41578</v>
          </cell>
          <cell r="B195">
            <v>24</v>
          </cell>
          <cell r="C195">
            <v>1101</v>
          </cell>
          <cell r="D195">
            <v>2.1798365122615802</v>
          </cell>
          <cell r="I195">
            <v>1</v>
          </cell>
          <cell r="J195">
            <v>30</v>
          </cell>
          <cell r="K195">
            <v>3.3333333333333335</v>
          </cell>
          <cell r="N195">
            <v>54</v>
          </cell>
          <cell r="O195">
            <v>0</v>
          </cell>
          <cell r="Q195">
            <v>2</v>
          </cell>
          <cell r="R195">
            <v>57</v>
          </cell>
          <cell r="S195">
            <v>3.5087719298245612</v>
          </cell>
          <cell r="V195">
            <v>35</v>
          </cell>
          <cell r="W195">
            <v>0</v>
          </cell>
          <cell r="Y195">
            <v>3</v>
          </cell>
          <cell r="Z195">
            <v>153</v>
          </cell>
          <cell r="AA195">
            <v>1.9607843137254901</v>
          </cell>
          <cell r="AC195">
            <v>1</v>
          </cell>
          <cell r="AD195">
            <v>82</v>
          </cell>
          <cell r="AE195">
            <v>1.2195121951219512</v>
          </cell>
          <cell r="AH195">
            <v>44</v>
          </cell>
          <cell r="AI195">
            <v>0</v>
          </cell>
          <cell r="AK195">
            <v>1</v>
          </cell>
          <cell r="AL195">
            <v>42</v>
          </cell>
          <cell r="AM195">
            <v>2.3809523809523809</v>
          </cell>
          <cell r="AO195">
            <v>5</v>
          </cell>
          <cell r="AP195">
            <v>94</v>
          </cell>
          <cell r="AQ195">
            <v>5.3191489361702127</v>
          </cell>
          <cell r="AT195">
            <v>46</v>
          </cell>
          <cell r="AU195">
            <v>0</v>
          </cell>
          <cell r="AW195">
            <v>2</v>
          </cell>
          <cell r="AX195">
            <v>116</v>
          </cell>
          <cell r="AY195">
            <v>1.7241379310344827</v>
          </cell>
          <cell r="BA195">
            <v>4</v>
          </cell>
          <cell r="BB195">
            <v>75</v>
          </cell>
          <cell r="BC195">
            <v>5.3333333333333339</v>
          </cell>
          <cell r="BF195">
            <v>56</v>
          </cell>
          <cell r="BG195">
            <v>0</v>
          </cell>
          <cell r="BJ195">
            <v>47</v>
          </cell>
          <cell r="BK195">
            <v>0</v>
          </cell>
          <cell r="BN195">
            <v>41</v>
          </cell>
          <cell r="BO195">
            <v>0</v>
          </cell>
          <cell r="BR195">
            <v>56</v>
          </cell>
          <cell r="BS195">
            <v>0</v>
          </cell>
          <cell r="BU195">
            <v>1</v>
          </cell>
          <cell r="BV195">
            <v>30</v>
          </cell>
          <cell r="BW195">
            <v>3.3333333333333335</v>
          </cell>
          <cell r="BY195">
            <v>4</v>
          </cell>
          <cell r="BZ195">
            <v>44</v>
          </cell>
          <cell r="CA195">
            <v>9.0909090909090917</v>
          </cell>
          <cell r="CC195">
            <v>3</v>
          </cell>
          <cell r="CD195">
            <v>153</v>
          </cell>
          <cell r="CE195">
            <v>1.9607843137254901</v>
          </cell>
          <cell r="CG195">
            <v>41182</v>
          </cell>
          <cell r="CH195">
            <v>159</v>
          </cell>
          <cell r="CI195">
            <v>1091</v>
          </cell>
          <cell r="CJ195">
            <v>14.57378551787351</v>
          </cell>
          <cell r="CL195">
            <v>4</v>
          </cell>
          <cell r="CM195">
            <v>30</v>
          </cell>
          <cell r="CN195">
            <v>13.333333333333332</v>
          </cell>
          <cell r="CP195">
            <v>4</v>
          </cell>
          <cell r="CQ195">
            <v>52</v>
          </cell>
          <cell r="CR195">
            <v>7.6923076923076925</v>
          </cell>
          <cell r="CT195">
            <v>14</v>
          </cell>
          <cell r="CU195">
            <v>56</v>
          </cell>
          <cell r="CV195">
            <v>25</v>
          </cell>
          <cell r="CX195">
            <v>4</v>
          </cell>
          <cell r="CY195">
            <v>33</v>
          </cell>
          <cell r="CZ195">
            <v>12.121212121212121</v>
          </cell>
          <cell r="DB195">
            <v>11</v>
          </cell>
          <cell r="DC195">
            <v>149</v>
          </cell>
          <cell r="DD195">
            <v>7.3825503355704702</v>
          </cell>
          <cell r="DF195">
            <v>20</v>
          </cell>
          <cell r="DG195">
            <v>84</v>
          </cell>
          <cell r="DH195">
            <v>23.809523809523807</v>
          </cell>
          <cell r="DJ195">
            <v>6</v>
          </cell>
          <cell r="DK195">
            <v>43</v>
          </cell>
          <cell r="DL195">
            <v>13.953488372093023</v>
          </cell>
          <cell r="DN195">
            <v>6</v>
          </cell>
          <cell r="DO195">
            <v>42</v>
          </cell>
          <cell r="DP195">
            <v>14.285714285714286</v>
          </cell>
          <cell r="DR195">
            <v>16</v>
          </cell>
          <cell r="DS195">
            <v>92</v>
          </cell>
          <cell r="DT195">
            <v>17.391304347826086</v>
          </cell>
          <cell r="DV195">
            <v>6</v>
          </cell>
          <cell r="DW195">
            <v>45</v>
          </cell>
          <cell r="DX195">
            <v>13.333333333333332</v>
          </cell>
          <cell r="DZ195">
            <v>20</v>
          </cell>
          <cell r="EA195">
            <v>115</v>
          </cell>
          <cell r="EB195">
            <v>17.391304347826086</v>
          </cell>
          <cell r="ED195">
            <v>19</v>
          </cell>
          <cell r="EE195">
            <v>75</v>
          </cell>
          <cell r="EF195">
            <v>25.333333333333336</v>
          </cell>
          <cell r="EH195">
            <v>3</v>
          </cell>
          <cell r="EI195">
            <v>56</v>
          </cell>
          <cell r="EJ195">
            <v>5.3571428571428568</v>
          </cell>
          <cell r="EL195">
            <v>3</v>
          </cell>
          <cell r="EM195">
            <v>45</v>
          </cell>
          <cell r="EN195">
            <v>6.6666666666666661</v>
          </cell>
          <cell r="EP195">
            <v>6</v>
          </cell>
          <cell r="EQ195">
            <v>41</v>
          </cell>
          <cell r="ER195">
            <v>14.634146341463415</v>
          </cell>
          <cell r="ET195">
            <v>6</v>
          </cell>
          <cell r="EU195">
            <v>57</v>
          </cell>
          <cell r="EV195">
            <v>10.526315789473685</v>
          </cell>
          <cell r="EX195">
            <v>6</v>
          </cell>
          <cell r="EY195">
            <v>31</v>
          </cell>
          <cell r="EZ195">
            <v>19.35483870967742</v>
          </cell>
          <cell r="FB195">
            <v>5</v>
          </cell>
          <cell r="FC195">
            <v>45</v>
          </cell>
          <cell r="FD195">
            <v>11.111111111111111</v>
          </cell>
          <cell r="FF195">
            <v>11</v>
          </cell>
          <cell r="FG195">
            <v>149</v>
          </cell>
          <cell r="FH195">
            <v>7.3825503355704702</v>
          </cell>
        </row>
        <row r="196">
          <cell r="A196">
            <v>41608</v>
          </cell>
          <cell r="B196">
            <v>22</v>
          </cell>
          <cell r="C196">
            <v>1094</v>
          </cell>
          <cell r="D196">
            <v>2.0109689213893969</v>
          </cell>
          <cell r="I196">
            <v>1</v>
          </cell>
          <cell r="J196">
            <v>30</v>
          </cell>
          <cell r="K196">
            <v>3.3333333333333335</v>
          </cell>
          <cell r="N196">
            <v>52</v>
          </cell>
          <cell r="O196">
            <v>0</v>
          </cell>
          <cell r="Q196">
            <v>2</v>
          </cell>
          <cell r="R196">
            <v>59</v>
          </cell>
          <cell r="S196">
            <v>3.3898305084745761</v>
          </cell>
          <cell r="V196">
            <v>36</v>
          </cell>
          <cell r="W196">
            <v>0</v>
          </cell>
          <cell r="Y196">
            <v>3</v>
          </cell>
          <cell r="Z196">
            <v>153</v>
          </cell>
          <cell r="AA196">
            <v>1.9607843137254901</v>
          </cell>
          <cell r="AC196">
            <v>1</v>
          </cell>
          <cell r="AD196">
            <v>75</v>
          </cell>
          <cell r="AE196">
            <v>1.3333333333333335</v>
          </cell>
          <cell r="AH196">
            <v>45</v>
          </cell>
          <cell r="AI196">
            <v>0</v>
          </cell>
          <cell r="AK196">
            <v>1</v>
          </cell>
          <cell r="AL196">
            <v>41</v>
          </cell>
          <cell r="AM196">
            <v>2.4390243902439024</v>
          </cell>
          <cell r="AO196">
            <v>5</v>
          </cell>
          <cell r="AP196">
            <v>94</v>
          </cell>
          <cell r="AQ196">
            <v>5.3191489361702127</v>
          </cell>
          <cell r="AT196">
            <v>47</v>
          </cell>
          <cell r="AU196">
            <v>0</v>
          </cell>
          <cell r="AW196">
            <v>1</v>
          </cell>
          <cell r="AX196">
            <v>118</v>
          </cell>
          <cell r="AY196">
            <v>0.84745762711864403</v>
          </cell>
          <cell r="BA196">
            <v>4</v>
          </cell>
          <cell r="BB196">
            <v>75</v>
          </cell>
          <cell r="BC196">
            <v>5.3333333333333339</v>
          </cell>
          <cell r="BF196">
            <v>57</v>
          </cell>
          <cell r="BG196">
            <v>0</v>
          </cell>
          <cell r="BJ196">
            <v>49</v>
          </cell>
          <cell r="BK196">
            <v>0</v>
          </cell>
          <cell r="BN196">
            <v>40</v>
          </cell>
          <cell r="BO196">
            <v>0</v>
          </cell>
          <cell r="BR196">
            <v>54</v>
          </cell>
          <cell r="BS196">
            <v>0</v>
          </cell>
          <cell r="BV196">
            <v>27</v>
          </cell>
          <cell r="BW196">
            <v>0</v>
          </cell>
          <cell r="BY196">
            <v>4</v>
          </cell>
          <cell r="BZ196">
            <v>43</v>
          </cell>
          <cell r="CA196">
            <v>9.3023255813953494</v>
          </cell>
          <cell r="CC196">
            <v>3</v>
          </cell>
          <cell r="CD196">
            <v>153</v>
          </cell>
          <cell r="CE196">
            <v>1.9607843137254901</v>
          </cell>
          <cell r="CG196">
            <v>41213</v>
          </cell>
          <cell r="CH196">
            <v>154</v>
          </cell>
          <cell r="CI196">
            <v>1101</v>
          </cell>
          <cell r="CJ196">
            <v>13.987284287011809</v>
          </cell>
          <cell r="CL196">
            <v>4</v>
          </cell>
          <cell r="CM196">
            <v>30</v>
          </cell>
          <cell r="CN196">
            <v>13.333333333333332</v>
          </cell>
          <cell r="CP196">
            <v>5</v>
          </cell>
          <cell r="CQ196">
            <v>54</v>
          </cell>
          <cell r="CR196">
            <v>9.2592592592592595</v>
          </cell>
          <cell r="CT196">
            <v>14</v>
          </cell>
          <cell r="CU196">
            <v>57</v>
          </cell>
          <cell r="CV196">
            <v>24.561403508771928</v>
          </cell>
          <cell r="CX196">
            <v>5</v>
          </cell>
          <cell r="CY196">
            <v>35</v>
          </cell>
          <cell r="CZ196">
            <v>14.285714285714286</v>
          </cell>
          <cell r="DB196">
            <v>11</v>
          </cell>
          <cell r="DC196">
            <v>153</v>
          </cell>
          <cell r="DD196">
            <v>7.18954248366013</v>
          </cell>
          <cell r="DF196">
            <v>17</v>
          </cell>
          <cell r="DG196">
            <v>82</v>
          </cell>
          <cell r="DH196">
            <v>20.73170731707317</v>
          </cell>
          <cell r="DJ196">
            <v>4</v>
          </cell>
          <cell r="DK196">
            <v>44</v>
          </cell>
          <cell r="DL196">
            <v>9.0909090909090917</v>
          </cell>
          <cell r="DN196">
            <v>6</v>
          </cell>
          <cell r="DO196">
            <v>42</v>
          </cell>
          <cell r="DP196">
            <v>14.285714285714286</v>
          </cell>
          <cell r="DR196">
            <v>18</v>
          </cell>
          <cell r="DS196">
            <v>94</v>
          </cell>
          <cell r="DT196">
            <v>19.148936170212764</v>
          </cell>
          <cell r="DV196">
            <v>6</v>
          </cell>
          <cell r="DW196">
            <v>46</v>
          </cell>
          <cell r="DX196">
            <v>13.043478260869565</v>
          </cell>
          <cell r="DZ196">
            <v>16</v>
          </cell>
          <cell r="EA196">
            <v>116</v>
          </cell>
          <cell r="EB196">
            <v>13.793103448275863</v>
          </cell>
          <cell r="ED196">
            <v>19</v>
          </cell>
          <cell r="EE196">
            <v>75</v>
          </cell>
          <cell r="EF196">
            <v>25.333333333333336</v>
          </cell>
          <cell r="EH196">
            <v>2</v>
          </cell>
          <cell r="EI196">
            <v>56</v>
          </cell>
          <cell r="EJ196">
            <v>3.5714285714285712</v>
          </cell>
          <cell r="EL196">
            <v>3</v>
          </cell>
          <cell r="EM196">
            <v>47</v>
          </cell>
          <cell r="EN196">
            <v>6.3829787234042552</v>
          </cell>
          <cell r="EP196">
            <v>8</v>
          </cell>
          <cell r="EQ196">
            <v>41</v>
          </cell>
          <cell r="ER196">
            <v>19.512195121951219</v>
          </cell>
          <cell r="ET196">
            <v>4</v>
          </cell>
          <cell r="EU196">
            <v>56</v>
          </cell>
          <cell r="EV196">
            <v>7.1428571428571432</v>
          </cell>
          <cell r="EX196">
            <v>6</v>
          </cell>
          <cell r="EY196">
            <v>30</v>
          </cell>
          <cell r="EZ196">
            <v>20</v>
          </cell>
          <cell r="FB196">
            <v>6</v>
          </cell>
          <cell r="FC196">
            <v>44</v>
          </cell>
          <cell r="FD196">
            <v>13.636363636363637</v>
          </cell>
          <cell r="FF196">
            <v>11</v>
          </cell>
          <cell r="FG196">
            <v>153</v>
          </cell>
          <cell r="FH196">
            <v>7.18954248366013</v>
          </cell>
        </row>
        <row r="197">
          <cell r="A197">
            <v>41639</v>
          </cell>
          <cell r="B197">
            <v>15</v>
          </cell>
          <cell r="C197">
            <v>1089</v>
          </cell>
          <cell r="D197">
            <v>1.3774104683195594</v>
          </cell>
          <cell r="I197">
            <v>1</v>
          </cell>
          <cell r="J197">
            <v>30</v>
          </cell>
          <cell r="K197">
            <v>3.3333333333333335</v>
          </cell>
          <cell r="N197">
            <v>52</v>
          </cell>
          <cell r="O197">
            <v>0</v>
          </cell>
          <cell r="Q197">
            <v>2</v>
          </cell>
          <cell r="R197">
            <v>60</v>
          </cell>
          <cell r="S197">
            <v>3.3333333333333335</v>
          </cell>
          <cell r="V197">
            <v>38</v>
          </cell>
          <cell r="W197">
            <v>0</v>
          </cell>
          <cell r="Y197">
            <v>2</v>
          </cell>
          <cell r="Z197">
            <v>160</v>
          </cell>
          <cell r="AA197">
            <v>1.25</v>
          </cell>
          <cell r="AD197">
            <v>73</v>
          </cell>
          <cell r="AE197">
            <v>0</v>
          </cell>
          <cell r="AH197">
            <v>46</v>
          </cell>
          <cell r="AI197">
            <v>0</v>
          </cell>
          <cell r="AK197">
            <v>1</v>
          </cell>
          <cell r="AL197">
            <v>39</v>
          </cell>
          <cell r="AM197">
            <v>2.5641025641025639</v>
          </cell>
          <cell r="AO197">
            <v>4</v>
          </cell>
          <cell r="AP197">
            <v>92</v>
          </cell>
          <cell r="AQ197">
            <v>4.3478260869565215</v>
          </cell>
          <cell r="AT197">
            <v>49</v>
          </cell>
          <cell r="AU197">
            <v>0</v>
          </cell>
          <cell r="AW197">
            <v>1</v>
          </cell>
          <cell r="AX197">
            <v>122</v>
          </cell>
          <cell r="AY197">
            <v>0.81967213114754101</v>
          </cell>
          <cell r="BA197">
            <v>3</v>
          </cell>
          <cell r="BB197">
            <v>75</v>
          </cell>
          <cell r="BC197">
            <v>4</v>
          </cell>
          <cell r="BF197">
            <v>55</v>
          </cell>
          <cell r="BG197">
            <v>0</v>
          </cell>
          <cell r="BJ197">
            <v>50</v>
          </cell>
          <cell r="BK197">
            <v>0</v>
          </cell>
          <cell r="BN197">
            <v>39</v>
          </cell>
          <cell r="BO197">
            <v>0</v>
          </cell>
          <cell r="BR197">
            <v>55</v>
          </cell>
          <cell r="BS197">
            <v>0</v>
          </cell>
          <cell r="BV197">
            <v>20</v>
          </cell>
          <cell r="BW197">
            <v>0</v>
          </cell>
          <cell r="BY197">
            <v>1</v>
          </cell>
          <cell r="BZ197">
            <v>37</v>
          </cell>
          <cell r="CA197">
            <v>2.7027027027027026</v>
          </cell>
          <cell r="CC197">
            <v>2</v>
          </cell>
          <cell r="CD197">
            <v>160</v>
          </cell>
          <cell r="CE197">
            <v>1.25</v>
          </cell>
          <cell r="CG197">
            <v>41243</v>
          </cell>
          <cell r="CH197">
            <v>167</v>
          </cell>
          <cell r="CI197">
            <v>1094</v>
          </cell>
          <cell r="CJ197">
            <v>15.265082266910419</v>
          </cell>
          <cell r="CL197">
            <v>5</v>
          </cell>
          <cell r="CM197">
            <v>30</v>
          </cell>
          <cell r="CN197">
            <v>16.666666666666664</v>
          </cell>
          <cell r="CP197">
            <v>5</v>
          </cell>
          <cell r="CQ197">
            <v>52</v>
          </cell>
          <cell r="CR197">
            <v>9.6153846153846168</v>
          </cell>
          <cell r="CT197">
            <v>13</v>
          </cell>
          <cell r="CU197">
            <v>59</v>
          </cell>
          <cell r="CV197">
            <v>22.033898305084744</v>
          </cell>
          <cell r="CX197">
            <v>5</v>
          </cell>
          <cell r="CY197">
            <v>36</v>
          </cell>
          <cell r="CZ197">
            <v>13.888888888888889</v>
          </cell>
          <cell r="DB197">
            <v>14</v>
          </cell>
          <cell r="DC197">
            <v>153</v>
          </cell>
          <cell r="DD197">
            <v>9.1503267973856204</v>
          </cell>
          <cell r="DF197">
            <v>16</v>
          </cell>
          <cell r="DG197">
            <v>75</v>
          </cell>
          <cell r="DH197">
            <v>21.333333333333336</v>
          </cell>
          <cell r="DJ197">
            <v>5</v>
          </cell>
          <cell r="DK197">
            <v>45</v>
          </cell>
          <cell r="DL197">
            <v>11.111111111111111</v>
          </cell>
          <cell r="DN197">
            <v>7</v>
          </cell>
          <cell r="DO197">
            <v>41</v>
          </cell>
          <cell r="DP197">
            <v>17.073170731707318</v>
          </cell>
          <cell r="DR197">
            <v>19</v>
          </cell>
          <cell r="DS197">
            <v>94</v>
          </cell>
          <cell r="DT197">
            <v>20.212765957446809</v>
          </cell>
          <cell r="DV197">
            <v>7</v>
          </cell>
          <cell r="DW197">
            <v>47</v>
          </cell>
          <cell r="DX197">
            <v>14.893617021276595</v>
          </cell>
          <cell r="DZ197">
            <v>20</v>
          </cell>
          <cell r="EA197">
            <v>118</v>
          </cell>
          <cell r="EB197">
            <v>16.949152542372879</v>
          </cell>
          <cell r="ED197">
            <v>20</v>
          </cell>
          <cell r="EE197">
            <v>75</v>
          </cell>
          <cell r="EF197">
            <v>26.666666666666664</v>
          </cell>
          <cell r="EH197">
            <v>3</v>
          </cell>
          <cell r="EI197">
            <v>57</v>
          </cell>
          <cell r="EJ197">
            <v>5.2631578947368425</v>
          </cell>
          <cell r="EL197">
            <v>4</v>
          </cell>
          <cell r="EM197">
            <v>49</v>
          </cell>
          <cell r="EN197">
            <v>8.1632653061224492</v>
          </cell>
          <cell r="EP197">
            <v>7</v>
          </cell>
          <cell r="EQ197">
            <v>40</v>
          </cell>
          <cell r="ER197">
            <v>17.5</v>
          </cell>
          <cell r="ET197">
            <v>4</v>
          </cell>
          <cell r="EU197">
            <v>54</v>
          </cell>
          <cell r="EV197">
            <v>7.4074074074074083</v>
          </cell>
          <cell r="EX197">
            <v>7</v>
          </cell>
          <cell r="EY197">
            <v>27</v>
          </cell>
          <cell r="EZ197">
            <v>25.925925925925927</v>
          </cell>
          <cell r="FB197">
            <v>6</v>
          </cell>
          <cell r="FC197">
            <v>43</v>
          </cell>
          <cell r="FD197">
            <v>13.953488372093023</v>
          </cell>
          <cell r="FF197">
            <v>14</v>
          </cell>
          <cell r="FG197">
            <v>153</v>
          </cell>
          <cell r="FH197">
            <v>9.1503267973856204</v>
          </cell>
        </row>
        <row r="198">
          <cell r="A198">
            <v>41670</v>
          </cell>
          <cell r="B198">
            <v>13</v>
          </cell>
          <cell r="C198">
            <v>1091</v>
          </cell>
          <cell r="D198">
            <v>1.1915673693858846</v>
          </cell>
          <cell r="I198">
            <v>1</v>
          </cell>
          <cell r="J198">
            <v>30</v>
          </cell>
          <cell r="K198">
            <v>3.3333333333333335</v>
          </cell>
          <cell r="N198">
            <v>52</v>
          </cell>
          <cell r="O198">
            <v>0</v>
          </cell>
          <cell r="Q198">
            <v>2</v>
          </cell>
          <cell r="R198">
            <v>61</v>
          </cell>
          <cell r="S198">
            <v>3.278688524590164</v>
          </cell>
          <cell r="V198">
            <v>38</v>
          </cell>
          <cell r="W198">
            <v>0</v>
          </cell>
          <cell r="Y198">
            <v>2</v>
          </cell>
          <cell r="Z198">
            <v>159</v>
          </cell>
          <cell r="AA198">
            <v>1.257861635220126</v>
          </cell>
          <cell r="AD198">
            <v>75</v>
          </cell>
          <cell r="AE198">
            <v>0</v>
          </cell>
          <cell r="AH198">
            <v>48</v>
          </cell>
          <cell r="AI198">
            <v>0</v>
          </cell>
          <cell r="AK198">
            <v>1</v>
          </cell>
          <cell r="AL198">
            <v>39</v>
          </cell>
          <cell r="AM198">
            <v>2.5641025641025639</v>
          </cell>
          <cell r="AO198">
            <v>3</v>
          </cell>
          <cell r="AP198">
            <v>88</v>
          </cell>
          <cell r="AQ198">
            <v>3.4090909090909087</v>
          </cell>
          <cell r="AT198">
            <v>47</v>
          </cell>
          <cell r="AU198">
            <v>0</v>
          </cell>
          <cell r="AW198">
            <v>1</v>
          </cell>
          <cell r="AX198">
            <v>125</v>
          </cell>
          <cell r="AY198">
            <v>0.8</v>
          </cell>
          <cell r="BA198">
            <v>3</v>
          </cell>
          <cell r="BB198">
            <v>74</v>
          </cell>
          <cell r="BC198">
            <v>4.0540540540540544</v>
          </cell>
          <cell r="BF198">
            <v>55</v>
          </cell>
          <cell r="BG198">
            <v>0</v>
          </cell>
          <cell r="BJ198">
            <v>50</v>
          </cell>
          <cell r="BK198">
            <v>0</v>
          </cell>
          <cell r="BN198">
            <v>40</v>
          </cell>
          <cell r="BO198">
            <v>0</v>
          </cell>
          <cell r="BR198">
            <v>55</v>
          </cell>
          <cell r="BS198">
            <v>0</v>
          </cell>
          <cell r="BV198">
            <v>19</v>
          </cell>
          <cell r="BW198">
            <v>0</v>
          </cell>
          <cell r="BZ198">
            <v>37</v>
          </cell>
          <cell r="CA198">
            <v>0</v>
          </cell>
          <cell r="CC198">
            <v>2</v>
          </cell>
          <cell r="CD198">
            <v>159</v>
          </cell>
          <cell r="CE198">
            <v>1.257861635220126</v>
          </cell>
          <cell r="CG198">
            <v>41274</v>
          </cell>
          <cell r="CH198">
            <v>142</v>
          </cell>
          <cell r="CI198">
            <v>1089</v>
          </cell>
          <cell r="CJ198">
            <v>13.039485766758494</v>
          </cell>
          <cell r="CL198">
            <v>4</v>
          </cell>
          <cell r="CM198">
            <v>30</v>
          </cell>
          <cell r="CN198">
            <v>13.333333333333332</v>
          </cell>
          <cell r="CP198">
            <v>3</v>
          </cell>
          <cell r="CQ198">
            <v>52</v>
          </cell>
          <cell r="CR198">
            <v>5.7692307692307692</v>
          </cell>
          <cell r="CT198">
            <v>12</v>
          </cell>
          <cell r="CU198">
            <v>60</v>
          </cell>
          <cell r="CV198">
            <v>20</v>
          </cell>
          <cell r="CX198">
            <v>5</v>
          </cell>
          <cell r="CY198">
            <v>38</v>
          </cell>
          <cell r="CZ198">
            <v>13.157894736842106</v>
          </cell>
          <cell r="DB198">
            <v>13</v>
          </cell>
          <cell r="DC198">
            <v>160</v>
          </cell>
          <cell r="DD198">
            <v>8.125</v>
          </cell>
          <cell r="DF198">
            <v>12</v>
          </cell>
          <cell r="DG198">
            <v>73</v>
          </cell>
          <cell r="DH198">
            <v>16.43835616438356</v>
          </cell>
          <cell r="DJ198">
            <v>3</v>
          </cell>
          <cell r="DK198">
            <v>46</v>
          </cell>
          <cell r="DL198">
            <v>6.5217391304347823</v>
          </cell>
          <cell r="DN198">
            <v>7</v>
          </cell>
          <cell r="DO198">
            <v>39</v>
          </cell>
          <cell r="DP198">
            <v>17.948717948717949</v>
          </cell>
          <cell r="DR198">
            <v>16</v>
          </cell>
          <cell r="DS198">
            <v>92</v>
          </cell>
          <cell r="DT198">
            <v>17.391304347826086</v>
          </cell>
          <cell r="DV198">
            <v>6</v>
          </cell>
          <cell r="DW198">
            <v>49</v>
          </cell>
          <cell r="DX198">
            <v>12.244897959183673</v>
          </cell>
          <cell r="DZ198">
            <v>17</v>
          </cell>
          <cell r="EA198">
            <v>122</v>
          </cell>
          <cell r="EB198">
            <v>13.934426229508198</v>
          </cell>
          <cell r="ED198">
            <v>19</v>
          </cell>
          <cell r="EE198">
            <v>75</v>
          </cell>
          <cell r="EF198">
            <v>25.333333333333336</v>
          </cell>
          <cell r="EH198">
            <v>2</v>
          </cell>
          <cell r="EI198">
            <v>55</v>
          </cell>
          <cell r="EJ198">
            <v>3.6363636363636367</v>
          </cell>
          <cell r="EL198">
            <v>4</v>
          </cell>
          <cell r="EM198">
            <v>50</v>
          </cell>
          <cell r="EN198">
            <v>8</v>
          </cell>
          <cell r="EP198">
            <v>8</v>
          </cell>
          <cell r="EQ198">
            <v>39</v>
          </cell>
          <cell r="ER198">
            <v>20.512820512820511</v>
          </cell>
          <cell r="ET198">
            <v>3</v>
          </cell>
          <cell r="EU198">
            <v>55</v>
          </cell>
          <cell r="EV198">
            <v>5.4545454545454541</v>
          </cell>
          <cell r="EX198">
            <v>4</v>
          </cell>
          <cell r="EY198">
            <v>20</v>
          </cell>
          <cell r="EZ198">
            <v>20</v>
          </cell>
          <cell r="FB198">
            <v>4</v>
          </cell>
          <cell r="FC198">
            <v>37</v>
          </cell>
          <cell r="FD198">
            <v>10.810810810810811</v>
          </cell>
          <cell r="FF198">
            <v>13</v>
          </cell>
          <cell r="FG198">
            <v>160</v>
          </cell>
          <cell r="FH198">
            <v>8.125</v>
          </cell>
        </row>
        <row r="199">
          <cell r="A199">
            <v>41698</v>
          </cell>
          <cell r="B199">
            <v>13</v>
          </cell>
          <cell r="C199">
            <v>1099</v>
          </cell>
          <cell r="D199">
            <v>1.1828935395814377</v>
          </cell>
          <cell r="I199">
            <v>1</v>
          </cell>
          <cell r="J199">
            <v>31</v>
          </cell>
          <cell r="K199">
            <v>3.225806451612903</v>
          </cell>
          <cell r="N199">
            <v>54</v>
          </cell>
          <cell r="O199">
            <v>0</v>
          </cell>
          <cell r="Q199">
            <v>2</v>
          </cell>
          <cell r="R199">
            <v>61</v>
          </cell>
          <cell r="S199">
            <v>3.278688524590164</v>
          </cell>
          <cell r="V199">
            <v>40</v>
          </cell>
          <cell r="W199">
            <v>0</v>
          </cell>
          <cell r="Y199">
            <v>2</v>
          </cell>
          <cell r="Z199">
            <v>159</v>
          </cell>
          <cell r="AA199">
            <v>1.257861635220126</v>
          </cell>
          <cell r="AD199">
            <v>77</v>
          </cell>
          <cell r="AE199">
            <v>0</v>
          </cell>
          <cell r="AH199">
            <v>48</v>
          </cell>
          <cell r="AI199">
            <v>0</v>
          </cell>
          <cell r="AK199">
            <v>1</v>
          </cell>
          <cell r="AL199">
            <v>39</v>
          </cell>
          <cell r="AM199">
            <v>2.5641025641025639</v>
          </cell>
          <cell r="AO199">
            <v>3</v>
          </cell>
          <cell r="AP199">
            <v>88</v>
          </cell>
          <cell r="AQ199">
            <v>3.4090909090909087</v>
          </cell>
          <cell r="AT199">
            <v>47</v>
          </cell>
          <cell r="AU199">
            <v>0</v>
          </cell>
          <cell r="AW199">
            <v>1</v>
          </cell>
          <cell r="AX199">
            <v>125</v>
          </cell>
          <cell r="AY199">
            <v>0.8</v>
          </cell>
          <cell r="BA199">
            <v>3</v>
          </cell>
          <cell r="BB199">
            <v>75</v>
          </cell>
          <cell r="BC199">
            <v>4</v>
          </cell>
          <cell r="BF199">
            <v>57</v>
          </cell>
          <cell r="BG199">
            <v>0</v>
          </cell>
          <cell r="BJ199">
            <v>51</v>
          </cell>
          <cell r="BK199">
            <v>0</v>
          </cell>
          <cell r="BN199">
            <v>40</v>
          </cell>
          <cell r="BO199">
            <v>0</v>
          </cell>
          <cell r="BR199">
            <v>56</v>
          </cell>
          <cell r="BS199">
            <v>0</v>
          </cell>
          <cell r="BV199">
            <v>19</v>
          </cell>
          <cell r="BW199">
            <v>0</v>
          </cell>
          <cell r="BZ199">
            <v>33</v>
          </cell>
          <cell r="CA199">
            <v>0</v>
          </cell>
          <cell r="CC199">
            <v>2</v>
          </cell>
          <cell r="CD199">
            <v>159</v>
          </cell>
          <cell r="CE199">
            <v>1.257861635220126</v>
          </cell>
          <cell r="CG199">
            <v>41305</v>
          </cell>
          <cell r="CH199">
            <v>119</v>
          </cell>
          <cell r="CI199">
            <v>1091</v>
          </cell>
          <cell r="CJ199">
            <v>10.907424381301558</v>
          </cell>
          <cell r="CL199">
            <v>3</v>
          </cell>
          <cell r="CM199">
            <v>30</v>
          </cell>
          <cell r="CN199">
            <v>10</v>
          </cell>
          <cell r="CP199">
            <v>4</v>
          </cell>
          <cell r="CQ199">
            <v>52</v>
          </cell>
          <cell r="CR199">
            <v>7.6923076923076925</v>
          </cell>
          <cell r="CT199">
            <v>11</v>
          </cell>
          <cell r="CU199">
            <v>61</v>
          </cell>
          <cell r="CV199">
            <v>18.032786885245901</v>
          </cell>
          <cell r="CX199">
            <v>4</v>
          </cell>
          <cell r="CY199">
            <v>38</v>
          </cell>
          <cell r="CZ199">
            <v>10.526315789473685</v>
          </cell>
          <cell r="DB199">
            <v>9</v>
          </cell>
          <cell r="DC199">
            <v>159</v>
          </cell>
          <cell r="DD199">
            <v>5.6603773584905666</v>
          </cell>
          <cell r="DF199">
            <v>11</v>
          </cell>
          <cell r="DG199">
            <v>75</v>
          </cell>
          <cell r="DH199">
            <v>14.666666666666666</v>
          </cell>
          <cell r="DJ199">
            <v>3</v>
          </cell>
          <cell r="DK199">
            <v>48</v>
          </cell>
          <cell r="DL199">
            <v>6.25</v>
          </cell>
          <cell r="DN199">
            <v>5</v>
          </cell>
          <cell r="DO199">
            <v>39</v>
          </cell>
          <cell r="DP199">
            <v>12.820512820512821</v>
          </cell>
          <cell r="DR199">
            <v>11</v>
          </cell>
          <cell r="DS199">
            <v>88</v>
          </cell>
          <cell r="DT199">
            <v>12.5</v>
          </cell>
          <cell r="DV199">
            <v>6</v>
          </cell>
          <cell r="DW199">
            <v>47</v>
          </cell>
          <cell r="DX199">
            <v>12.76595744680851</v>
          </cell>
          <cell r="DZ199">
            <v>14</v>
          </cell>
          <cell r="EA199">
            <v>125</v>
          </cell>
          <cell r="EB199">
            <v>11.2</v>
          </cell>
          <cell r="ED199">
            <v>18</v>
          </cell>
          <cell r="EE199">
            <v>74</v>
          </cell>
          <cell r="EF199">
            <v>24.324324324324323</v>
          </cell>
          <cell r="EH199">
            <v>2</v>
          </cell>
          <cell r="EI199">
            <v>55</v>
          </cell>
          <cell r="EJ199">
            <v>3.6363636363636367</v>
          </cell>
          <cell r="EL199">
            <v>3</v>
          </cell>
          <cell r="EM199">
            <v>50</v>
          </cell>
          <cell r="EN199">
            <v>6</v>
          </cell>
          <cell r="EP199">
            <v>5</v>
          </cell>
          <cell r="EQ199">
            <v>40</v>
          </cell>
          <cell r="ER199">
            <v>12.5</v>
          </cell>
          <cell r="ET199">
            <v>3</v>
          </cell>
          <cell r="EU199">
            <v>55</v>
          </cell>
          <cell r="EV199">
            <v>5.4545454545454541</v>
          </cell>
          <cell r="EX199">
            <v>4</v>
          </cell>
          <cell r="EY199">
            <v>19</v>
          </cell>
          <cell r="EZ199">
            <v>21.05263157894737</v>
          </cell>
          <cell r="FB199">
            <v>3</v>
          </cell>
          <cell r="FC199">
            <v>37</v>
          </cell>
          <cell r="FD199">
            <v>8.1081081081081088</v>
          </cell>
          <cell r="FF199">
            <v>9</v>
          </cell>
          <cell r="FG199">
            <v>159</v>
          </cell>
          <cell r="FH199">
            <v>5.6603773584905666</v>
          </cell>
        </row>
        <row r="200">
          <cell r="A200">
            <v>41729</v>
          </cell>
          <cell r="B200">
            <v>12</v>
          </cell>
          <cell r="C200">
            <v>1095</v>
          </cell>
          <cell r="D200">
            <v>1.095890410958904</v>
          </cell>
          <cell r="I200">
            <v>1</v>
          </cell>
          <cell r="J200">
            <v>30</v>
          </cell>
          <cell r="K200">
            <v>3.3333333333333335</v>
          </cell>
          <cell r="N200">
            <v>56</v>
          </cell>
          <cell r="O200">
            <v>0</v>
          </cell>
          <cell r="Q200">
            <v>2</v>
          </cell>
          <cell r="R200">
            <v>61</v>
          </cell>
          <cell r="S200">
            <v>3.278688524590164</v>
          </cell>
          <cell r="V200">
            <v>40</v>
          </cell>
          <cell r="W200">
            <v>0</v>
          </cell>
          <cell r="Y200">
            <v>2</v>
          </cell>
          <cell r="Z200">
            <v>158</v>
          </cell>
          <cell r="AA200">
            <v>1.2658227848101267</v>
          </cell>
          <cell r="AD200">
            <v>78</v>
          </cell>
          <cell r="AE200">
            <v>0</v>
          </cell>
          <cell r="AH200">
            <v>48</v>
          </cell>
          <cell r="AI200">
            <v>0</v>
          </cell>
          <cell r="AK200">
            <v>1</v>
          </cell>
          <cell r="AL200">
            <v>39</v>
          </cell>
          <cell r="AM200">
            <v>2.5641025641025639</v>
          </cell>
          <cell r="AO200">
            <v>2</v>
          </cell>
          <cell r="AP200">
            <v>86</v>
          </cell>
          <cell r="AQ200">
            <v>2.3255813953488373</v>
          </cell>
          <cell r="AT200">
            <v>45</v>
          </cell>
          <cell r="AU200">
            <v>0</v>
          </cell>
          <cell r="AW200">
            <v>1</v>
          </cell>
          <cell r="AX200">
            <v>128</v>
          </cell>
          <cell r="AY200">
            <v>0.78125</v>
          </cell>
          <cell r="BA200">
            <v>2</v>
          </cell>
          <cell r="BB200">
            <v>74</v>
          </cell>
          <cell r="BC200">
            <v>2.7027027027027026</v>
          </cell>
          <cell r="BF200">
            <v>59</v>
          </cell>
          <cell r="BG200">
            <v>0</v>
          </cell>
          <cell r="BJ200">
            <v>51</v>
          </cell>
          <cell r="BK200">
            <v>0</v>
          </cell>
          <cell r="BM200">
            <v>1</v>
          </cell>
          <cell r="BN200">
            <v>40</v>
          </cell>
          <cell r="BO200">
            <v>2.5</v>
          </cell>
          <cell r="BR200">
            <v>55</v>
          </cell>
          <cell r="BS200">
            <v>0</v>
          </cell>
          <cell r="BV200">
            <v>18</v>
          </cell>
          <cell r="BW200">
            <v>0</v>
          </cell>
          <cell r="BZ200">
            <v>30</v>
          </cell>
          <cell r="CA200">
            <v>0</v>
          </cell>
          <cell r="CC200">
            <v>2</v>
          </cell>
          <cell r="CD200">
            <v>158</v>
          </cell>
          <cell r="CE200">
            <v>1.2658227848101267</v>
          </cell>
          <cell r="CG200">
            <v>41333</v>
          </cell>
          <cell r="CH200">
            <v>110</v>
          </cell>
          <cell r="CI200">
            <v>1099</v>
          </cell>
          <cell r="CJ200">
            <v>10.009099181073704</v>
          </cell>
          <cell r="CL200">
            <v>3</v>
          </cell>
          <cell r="CM200">
            <v>31</v>
          </cell>
          <cell r="CN200">
            <v>9.67741935483871</v>
          </cell>
          <cell r="CP200">
            <v>4</v>
          </cell>
          <cell r="CQ200">
            <v>54</v>
          </cell>
          <cell r="CR200">
            <v>7.4074074074074083</v>
          </cell>
          <cell r="CT200">
            <v>9</v>
          </cell>
          <cell r="CU200">
            <v>61</v>
          </cell>
          <cell r="CV200">
            <v>14.754098360655737</v>
          </cell>
          <cell r="CX200">
            <v>4</v>
          </cell>
          <cell r="CY200">
            <v>40</v>
          </cell>
          <cell r="CZ200">
            <v>10</v>
          </cell>
          <cell r="DB200">
            <v>8</v>
          </cell>
          <cell r="DC200">
            <v>159</v>
          </cell>
          <cell r="DD200">
            <v>5.0314465408805029</v>
          </cell>
          <cell r="DF200">
            <v>9</v>
          </cell>
          <cell r="DG200">
            <v>77</v>
          </cell>
          <cell r="DH200">
            <v>11.688311688311687</v>
          </cell>
          <cell r="DJ200">
            <v>2</v>
          </cell>
          <cell r="DK200">
            <v>48</v>
          </cell>
          <cell r="DL200">
            <v>4.1666666666666661</v>
          </cell>
          <cell r="DN200">
            <v>5</v>
          </cell>
          <cell r="DO200">
            <v>39</v>
          </cell>
          <cell r="DP200">
            <v>12.820512820512821</v>
          </cell>
          <cell r="DR200">
            <v>11</v>
          </cell>
          <cell r="DS200">
            <v>88</v>
          </cell>
          <cell r="DT200">
            <v>12.5</v>
          </cell>
          <cell r="DV200">
            <v>4</v>
          </cell>
          <cell r="DW200">
            <v>47</v>
          </cell>
          <cell r="DX200">
            <v>8.5106382978723403</v>
          </cell>
          <cell r="DZ200">
            <v>14</v>
          </cell>
          <cell r="EA200">
            <v>125</v>
          </cell>
          <cell r="EB200">
            <v>11.2</v>
          </cell>
          <cell r="ED200">
            <v>18</v>
          </cell>
          <cell r="EE200">
            <v>75</v>
          </cell>
          <cell r="EF200">
            <v>24</v>
          </cell>
          <cell r="EH200">
            <v>1</v>
          </cell>
          <cell r="EI200">
            <v>57</v>
          </cell>
          <cell r="EJ200">
            <v>1.7543859649122808</v>
          </cell>
          <cell r="EL200">
            <v>4</v>
          </cell>
          <cell r="EM200">
            <v>51</v>
          </cell>
          <cell r="EN200">
            <v>7.8431372549019613</v>
          </cell>
          <cell r="EP200">
            <v>4</v>
          </cell>
          <cell r="EQ200">
            <v>40</v>
          </cell>
          <cell r="ER200">
            <v>10</v>
          </cell>
          <cell r="ET200">
            <v>3</v>
          </cell>
          <cell r="EU200">
            <v>56</v>
          </cell>
          <cell r="EV200">
            <v>5.3571428571428568</v>
          </cell>
          <cell r="EX200">
            <v>4</v>
          </cell>
          <cell r="EY200">
            <v>19</v>
          </cell>
          <cell r="EZ200">
            <v>21.05263157894737</v>
          </cell>
          <cell r="FB200">
            <v>3</v>
          </cell>
          <cell r="FC200">
            <v>33</v>
          </cell>
          <cell r="FD200">
            <v>9.0909090909090917</v>
          </cell>
          <cell r="FF200">
            <v>8</v>
          </cell>
          <cell r="FG200">
            <v>159</v>
          </cell>
          <cell r="FH200">
            <v>5.0314465408805038</v>
          </cell>
        </row>
        <row r="201">
          <cell r="A201">
            <v>41759</v>
          </cell>
          <cell r="B201">
            <v>14</v>
          </cell>
          <cell r="C201">
            <v>1091</v>
          </cell>
          <cell r="D201">
            <v>1.2832263978001834</v>
          </cell>
          <cell r="I201">
            <v>1</v>
          </cell>
          <cell r="J201">
            <v>30</v>
          </cell>
          <cell r="K201">
            <v>3.3333333333333335</v>
          </cell>
          <cell r="N201">
            <v>56</v>
          </cell>
          <cell r="O201">
            <v>0</v>
          </cell>
          <cell r="R201">
            <v>58</v>
          </cell>
          <cell r="S201">
            <v>0</v>
          </cell>
          <cell r="V201">
            <v>41</v>
          </cell>
          <cell r="W201">
            <v>0</v>
          </cell>
          <cell r="Y201">
            <v>2</v>
          </cell>
          <cell r="Z201">
            <v>160</v>
          </cell>
          <cell r="AA201">
            <v>1.25</v>
          </cell>
          <cell r="AD201">
            <v>78</v>
          </cell>
          <cell r="AE201">
            <v>0</v>
          </cell>
          <cell r="AH201">
            <v>48</v>
          </cell>
          <cell r="AI201">
            <v>0</v>
          </cell>
          <cell r="AL201">
            <v>39</v>
          </cell>
          <cell r="AM201">
            <v>0</v>
          </cell>
          <cell r="AO201">
            <v>2</v>
          </cell>
          <cell r="AP201">
            <v>87</v>
          </cell>
          <cell r="AQ201">
            <v>2.2988505747126435</v>
          </cell>
          <cell r="AT201">
            <v>44</v>
          </cell>
          <cell r="AU201">
            <v>0</v>
          </cell>
          <cell r="AW201">
            <v>3</v>
          </cell>
          <cell r="AX201">
            <v>127</v>
          </cell>
          <cell r="AY201">
            <v>2.3622047244094486</v>
          </cell>
          <cell r="BA201">
            <v>2</v>
          </cell>
          <cell r="BB201">
            <v>73</v>
          </cell>
          <cell r="BC201">
            <v>2.7397260273972601</v>
          </cell>
          <cell r="BF201">
            <v>60</v>
          </cell>
          <cell r="BG201">
            <v>0</v>
          </cell>
          <cell r="BJ201">
            <v>49</v>
          </cell>
          <cell r="BK201">
            <v>0</v>
          </cell>
          <cell r="BM201">
            <v>1</v>
          </cell>
          <cell r="BN201">
            <v>40</v>
          </cell>
          <cell r="BO201">
            <v>2.5</v>
          </cell>
          <cell r="BR201">
            <v>55</v>
          </cell>
          <cell r="BS201">
            <v>0</v>
          </cell>
          <cell r="BV201">
            <v>17</v>
          </cell>
          <cell r="BW201">
            <v>0</v>
          </cell>
          <cell r="BY201">
            <v>3</v>
          </cell>
          <cell r="BZ201">
            <v>30</v>
          </cell>
          <cell r="CA201">
            <v>10</v>
          </cell>
          <cell r="CC201">
            <v>2</v>
          </cell>
          <cell r="CD201">
            <v>160</v>
          </cell>
          <cell r="CE201">
            <v>1.25</v>
          </cell>
          <cell r="CG201">
            <v>41364</v>
          </cell>
          <cell r="CH201">
            <v>99</v>
          </cell>
          <cell r="CI201">
            <v>1095</v>
          </cell>
          <cell r="CJ201">
            <v>9.0410958904109577</v>
          </cell>
          <cell r="CL201">
            <v>3</v>
          </cell>
          <cell r="CM201">
            <v>30</v>
          </cell>
          <cell r="CN201">
            <v>10</v>
          </cell>
          <cell r="CP201">
            <v>5</v>
          </cell>
          <cell r="CQ201">
            <v>56</v>
          </cell>
          <cell r="CR201">
            <v>8.9285714285714288</v>
          </cell>
          <cell r="CT201">
            <v>9</v>
          </cell>
          <cell r="CU201">
            <v>61</v>
          </cell>
          <cell r="CV201">
            <v>14.754098360655737</v>
          </cell>
          <cell r="CX201">
            <v>4</v>
          </cell>
          <cell r="CY201">
            <v>40</v>
          </cell>
          <cell r="CZ201">
            <v>10</v>
          </cell>
          <cell r="DB201">
            <v>7</v>
          </cell>
          <cell r="DC201">
            <v>158</v>
          </cell>
          <cell r="DD201">
            <v>4.4303797468354436</v>
          </cell>
          <cell r="DF201">
            <v>8</v>
          </cell>
          <cell r="DG201">
            <v>78</v>
          </cell>
          <cell r="DH201">
            <v>10.256410256410255</v>
          </cell>
          <cell r="DJ201">
            <v>2</v>
          </cell>
          <cell r="DK201">
            <v>48</v>
          </cell>
          <cell r="DL201">
            <v>4.1666666666666661</v>
          </cell>
          <cell r="DN201">
            <v>5</v>
          </cell>
          <cell r="DO201">
            <v>39</v>
          </cell>
          <cell r="DP201">
            <v>12.820512820512821</v>
          </cell>
          <cell r="DR201">
            <v>8</v>
          </cell>
          <cell r="DS201">
            <v>86</v>
          </cell>
          <cell r="DT201">
            <v>9.3023255813953494</v>
          </cell>
          <cell r="DV201">
            <v>3</v>
          </cell>
          <cell r="DW201">
            <v>45</v>
          </cell>
          <cell r="DX201">
            <v>6.6666666666666661</v>
          </cell>
          <cell r="DZ201">
            <v>14</v>
          </cell>
          <cell r="EA201">
            <v>128</v>
          </cell>
          <cell r="EB201">
            <v>10.9375</v>
          </cell>
          <cell r="ED201">
            <v>15</v>
          </cell>
          <cell r="EE201">
            <v>74</v>
          </cell>
          <cell r="EF201">
            <v>20.27027027027027</v>
          </cell>
          <cell r="EH201">
            <v>1</v>
          </cell>
          <cell r="EI201">
            <v>59</v>
          </cell>
          <cell r="EJ201">
            <v>1.6949152542372881</v>
          </cell>
          <cell r="EL201">
            <v>1</v>
          </cell>
          <cell r="EM201">
            <v>51</v>
          </cell>
          <cell r="EN201">
            <v>1.9607843137254903</v>
          </cell>
          <cell r="EP201">
            <v>5</v>
          </cell>
          <cell r="EQ201">
            <v>40</v>
          </cell>
          <cell r="ER201">
            <v>12.5</v>
          </cell>
          <cell r="ET201">
            <v>3</v>
          </cell>
          <cell r="EU201">
            <v>55</v>
          </cell>
          <cell r="EV201">
            <v>5.4545454545454541</v>
          </cell>
          <cell r="EX201">
            <v>3</v>
          </cell>
          <cell r="EY201">
            <v>18</v>
          </cell>
          <cell r="EZ201">
            <v>16.666666666666664</v>
          </cell>
          <cell r="FB201">
            <v>3</v>
          </cell>
          <cell r="FC201">
            <v>30</v>
          </cell>
          <cell r="FD201">
            <v>10</v>
          </cell>
          <cell r="FF201">
            <v>7</v>
          </cell>
          <cell r="FG201">
            <v>158</v>
          </cell>
          <cell r="FH201">
            <v>4.4303797468354427</v>
          </cell>
        </row>
        <row r="202">
          <cell r="A202">
            <v>41790</v>
          </cell>
          <cell r="B202">
            <v>14</v>
          </cell>
          <cell r="C202">
            <v>1108</v>
          </cell>
          <cell r="D202">
            <v>1.2635379061371841</v>
          </cell>
          <cell r="I202">
            <v>1</v>
          </cell>
          <cell r="J202">
            <v>30</v>
          </cell>
          <cell r="K202">
            <v>3.3333333333333335</v>
          </cell>
          <cell r="N202">
            <v>57</v>
          </cell>
          <cell r="O202">
            <v>0</v>
          </cell>
          <cell r="R202">
            <v>59</v>
          </cell>
          <cell r="S202">
            <v>0</v>
          </cell>
          <cell r="V202">
            <v>42</v>
          </cell>
          <cell r="W202">
            <v>0</v>
          </cell>
          <cell r="Y202">
            <v>2</v>
          </cell>
          <cell r="Z202">
            <v>164</v>
          </cell>
          <cell r="AA202">
            <v>1.2195121951219512</v>
          </cell>
          <cell r="AD202">
            <v>80</v>
          </cell>
          <cell r="AE202">
            <v>0</v>
          </cell>
          <cell r="AH202">
            <v>49</v>
          </cell>
          <cell r="AI202">
            <v>0</v>
          </cell>
          <cell r="AL202">
            <v>38</v>
          </cell>
          <cell r="AM202">
            <v>0</v>
          </cell>
          <cell r="AO202">
            <v>2</v>
          </cell>
          <cell r="AP202">
            <v>87</v>
          </cell>
          <cell r="AQ202">
            <v>2.2988505747126435</v>
          </cell>
          <cell r="AT202">
            <v>45</v>
          </cell>
          <cell r="AU202">
            <v>0</v>
          </cell>
          <cell r="AW202">
            <v>3</v>
          </cell>
          <cell r="AX202">
            <v>128</v>
          </cell>
          <cell r="AY202">
            <v>2.34375</v>
          </cell>
          <cell r="BA202">
            <v>2</v>
          </cell>
          <cell r="BB202">
            <v>74</v>
          </cell>
          <cell r="BC202">
            <v>2.7027027027027026</v>
          </cell>
          <cell r="BF202">
            <v>63</v>
          </cell>
          <cell r="BG202">
            <v>0</v>
          </cell>
          <cell r="BJ202">
            <v>50</v>
          </cell>
          <cell r="BK202">
            <v>0</v>
          </cell>
          <cell r="BM202">
            <v>1</v>
          </cell>
          <cell r="BN202">
            <v>40</v>
          </cell>
          <cell r="BO202">
            <v>2.5</v>
          </cell>
          <cell r="BR202">
            <v>55</v>
          </cell>
          <cell r="BS202">
            <v>0</v>
          </cell>
          <cell r="BV202">
            <v>19</v>
          </cell>
          <cell r="BW202">
            <v>0</v>
          </cell>
          <cell r="BY202">
            <v>3</v>
          </cell>
          <cell r="BZ202">
            <v>30</v>
          </cell>
          <cell r="CA202">
            <v>10</v>
          </cell>
          <cell r="CC202">
            <v>2</v>
          </cell>
          <cell r="CD202">
            <v>164</v>
          </cell>
          <cell r="CE202">
            <v>1.2195121951219512</v>
          </cell>
          <cell r="CG202">
            <v>41394</v>
          </cell>
          <cell r="CH202">
            <v>87</v>
          </cell>
          <cell r="CI202">
            <v>1091</v>
          </cell>
          <cell r="CJ202">
            <v>7.9743354720439967</v>
          </cell>
          <cell r="CL202">
            <v>3</v>
          </cell>
          <cell r="CM202">
            <v>30</v>
          </cell>
          <cell r="CN202">
            <v>10</v>
          </cell>
          <cell r="CP202">
            <v>5</v>
          </cell>
          <cell r="CQ202">
            <v>56</v>
          </cell>
          <cell r="CR202">
            <v>8.9285714285714288</v>
          </cell>
          <cell r="CT202">
            <v>7</v>
          </cell>
          <cell r="CU202">
            <v>58</v>
          </cell>
          <cell r="CV202">
            <v>12.068965517241379</v>
          </cell>
          <cell r="CX202">
            <v>4</v>
          </cell>
          <cell r="CY202">
            <v>41</v>
          </cell>
          <cell r="CZ202">
            <v>9.7560975609756095</v>
          </cell>
          <cell r="DB202">
            <v>6</v>
          </cell>
          <cell r="DC202">
            <v>160</v>
          </cell>
          <cell r="DD202">
            <v>3.75</v>
          </cell>
          <cell r="DF202">
            <v>8</v>
          </cell>
          <cell r="DG202">
            <v>78</v>
          </cell>
          <cell r="DH202">
            <v>10.256410256410255</v>
          </cell>
          <cell r="DJ202">
            <v>1</v>
          </cell>
          <cell r="DK202">
            <v>48</v>
          </cell>
          <cell r="DL202">
            <v>2.083333333333333</v>
          </cell>
          <cell r="DN202">
            <v>5</v>
          </cell>
          <cell r="DO202">
            <v>39</v>
          </cell>
          <cell r="DP202">
            <v>12.820512820512821</v>
          </cell>
          <cell r="DR202">
            <v>5</v>
          </cell>
          <cell r="DS202">
            <v>87</v>
          </cell>
          <cell r="DT202">
            <v>5.7471264367816097</v>
          </cell>
          <cell r="DV202">
            <v>3</v>
          </cell>
          <cell r="DW202">
            <v>44</v>
          </cell>
          <cell r="DX202">
            <v>6.8181818181818183</v>
          </cell>
          <cell r="DZ202">
            <v>14</v>
          </cell>
          <cell r="EA202">
            <v>127</v>
          </cell>
          <cell r="EB202">
            <v>11.023622047244094</v>
          </cell>
          <cell r="ED202">
            <v>13</v>
          </cell>
          <cell r="EE202">
            <v>73</v>
          </cell>
          <cell r="EF202">
            <v>17.808219178082194</v>
          </cell>
          <cell r="EH202">
            <v>1</v>
          </cell>
          <cell r="EI202">
            <v>60</v>
          </cell>
          <cell r="EJ202">
            <v>1.6666666666666667</v>
          </cell>
          <cell r="EL202">
            <v>1</v>
          </cell>
          <cell r="EM202">
            <v>49</v>
          </cell>
          <cell r="EN202">
            <v>2.0408163265306118</v>
          </cell>
          <cell r="EP202">
            <v>3</v>
          </cell>
          <cell r="EQ202">
            <v>40</v>
          </cell>
          <cell r="ER202">
            <v>7.5</v>
          </cell>
          <cell r="ET202">
            <v>3</v>
          </cell>
          <cell r="EU202">
            <v>55</v>
          </cell>
          <cell r="EV202">
            <v>5.4545454545454541</v>
          </cell>
          <cell r="EX202">
            <v>2</v>
          </cell>
          <cell r="EY202">
            <v>17</v>
          </cell>
          <cell r="EZ202">
            <v>11.76470588235294</v>
          </cell>
          <cell r="FB202">
            <v>3</v>
          </cell>
          <cell r="FC202">
            <v>30</v>
          </cell>
          <cell r="FD202">
            <v>10</v>
          </cell>
          <cell r="FF202">
            <v>6</v>
          </cell>
          <cell r="FG202">
            <v>160</v>
          </cell>
          <cell r="FH202">
            <v>3.75</v>
          </cell>
        </row>
        <row r="203">
          <cell r="A203">
            <v>41820</v>
          </cell>
          <cell r="B203">
            <v>12</v>
          </cell>
          <cell r="C203">
            <v>1115</v>
          </cell>
          <cell r="D203">
            <v>1.0762331838565022</v>
          </cell>
          <cell r="J203">
            <v>31</v>
          </cell>
          <cell r="K203">
            <v>0</v>
          </cell>
          <cell r="N203">
            <v>57</v>
          </cell>
          <cell r="O203">
            <v>0</v>
          </cell>
          <cell r="R203">
            <v>60</v>
          </cell>
          <cell r="S203">
            <v>0</v>
          </cell>
          <cell r="V203">
            <v>42</v>
          </cell>
          <cell r="W203">
            <v>0</v>
          </cell>
          <cell r="Y203">
            <v>2</v>
          </cell>
          <cell r="Z203">
            <v>164</v>
          </cell>
          <cell r="AA203">
            <v>1.2195121951219512</v>
          </cell>
          <cell r="AD203">
            <v>82</v>
          </cell>
          <cell r="AE203">
            <v>0</v>
          </cell>
          <cell r="AH203">
            <v>51</v>
          </cell>
          <cell r="AI203">
            <v>0</v>
          </cell>
          <cell r="AL203">
            <v>37</v>
          </cell>
          <cell r="AM203">
            <v>0</v>
          </cell>
          <cell r="AO203">
            <v>1</v>
          </cell>
          <cell r="AP203">
            <v>89</v>
          </cell>
          <cell r="AQ203">
            <v>1.1235955056179776</v>
          </cell>
          <cell r="AT203">
            <v>44</v>
          </cell>
          <cell r="AU203">
            <v>0</v>
          </cell>
          <cell r="AW203">
            <v>2</v>
          </cell>
          <cell r="AX203">
            <v>126</v>
          </cell>
          <cell r="AY203">
            <v>1.5873015873015872</v>
          </cell>
          <cell r="BA203">
            <v>2</v>
          </cell>
          <cell r="BB203">
            <v>73</v>
          </cell>
          <cell r="BC203">
            <v>2.7397260273972601</v>
          </cell>
          <cell r="BF203">
            <v>62</v>
          </cell>
          <cell r="BG203">
            <v>0</v>
          </cell>
          <cell r="BJ203">
            <v>50</v>
          </cell>
          <cell r="BK203">
            <v>0</v>
          </cell>
          <cell r="BM203">
            <v>2</v>
          </cell>
          <cell r="BN203">
            <v>42</v>
          </cell>
          <cell r="BO203">
            <v>4.7619047619047619</v>
          </cell>
          <cell r="BR203">
            <v>56</v>
          </cell>
          <cell r="BS203">
            <v>0</v>
          </cell>
          <cell r="BV203">
            <v>20</v>
          </cell>
          <cell r="BW203">
            <v>0</v>
          </cell>
          <cell r="BY203">
            <v>3</v>
          </cell>
          <cell r="BZ203">
            <v>30</v>
          </cell>
          <cell r="CA203">
            <v>10</v>
          </cell>
          <cell r="CC203">
            <v>2</v>
          </cell>
          <cell r="CD203">
            <v>164</v>
          </cell>
          <cell r="CE203">
            <v>1.2195121951219512</v>
          </cell>
          <cell r="CG203">
            <v>41425</v>
          </cell>
          <cell r="CH203">
            <v>84</v>
          </cell>
          <cell r="CI203">
            <v>1108</v>
          </cell>
          <cell r="CJ203">
            <v>7.5812274368231041</v>
          </cell>
          <cell r="CL203">
            <v>3</v>
          </cell>
          <cell r="CM203">
            <v>30</v>
          </cell>
          <cell r="CN203">
            <v>10</v>
          </cell>
          <cell r="CP203">
            <v>4</v>
          </cell>
          <cell r="CQ203">
            <v>57</v>
          </cell>
          <cell r="CR203">
            <v>7.0175438596491233</v>
          </cell>
          <cell r="CT203">
            <v>6</v>
          </cell>
          <cell r="CU203">
            <v>59</v>
          </cell>
          <cell r="CV203">
            <v>10.169491525423728</v>
          </cell>
          <cell r="CX203">
            <v>4</v>
          </cell>
          <cell r="CY203">
            <v>42</v>
          </cell>
          <cell r="CZ203">
            <v>9.5238095238095237</v>
          </cell>
          <cell r="DB203">
            <v>6</v>
          </cell>
          <cell r="DC203">
            <v>164</v>
          </cell>
          <cell r="DD203">
            <v>3.6585365853658538</v>
          </cell>
          <cell r="DF203">
            <v>4</v>
          </cell>
          <cell r="DG203">
            <v>80</v>
          </cell>
          <cell r="DH203">
            <v>5</v>
          </cell>
          <cell r="DJ203">
            <v>1</v>
          </cell>
          <cell r="DK203">
            <v>49</v>
          </cell>
          <cell r="DL203">
            <v>2.0408163265306118</v>
          </cell>
          <cell r="DN203">
            <v>4</v>
          </cell>
          <cell r="DO203">
            <v>38</v>
          </cell>
          <cell r="DP203">
            <v>10.526315789473685</v>
          </cell>
          <cell r="DR203">
            <v>10</v>
          </cell>
          <cell r="DS203">
            <v>87</v>
          </cell>
          <cell r="DT203">
            <v>11.494252873563219</v>
          </cell>
          <cell r="DV203">
            <v>3</v>
          </cell>
          <cell r="DW203">
            <v>45</v>
          </cell>
          <cell r="DX203">
            <v>6.6666666666666661</v>
          </cell>
          <cell r="DZ203">
            <v>13</v>
          </cell>
          <cell r="EA203">
            <v>128</v>
          </cell>
          <cell r="EB203">
            <v>10.15625</v>
          </cell>
          <cell r="ED203">
            <v>13</v>
          </cell>
          <cell r="EE203">
            <v>74</v>
          </cell>
          <cell r="EF203">
            <v>17.567567567567568</v>
          </cell>
          <cell r="EH203">
            <v>1</v>
          </cell>
          <cell r="EI203">
            <v>63</v>
          </cell>
          <cell r="EJ203">
            <v>1.5873015873015872</v>
          </cell>
          <cell r="EL203">
            <v>1</v>
          </cell>
          <cell r="EM203">
            <v>50</v>
          </cell>
          <cell r="EN203">
            <v>2</v>
          </cell>
          <cell r="EP203">
            <v>4</v>
          </cell>
          <cell r="EQ203">
            <v>40</v>
          </cell>
          <cell r="ER203">
            <v>10</v>
          </cell>
          <cell r="ET203">
            <v>3</v>
          </cell>
          <cell r="EU203">
            <v>55</v>
          </cell>
          <cell r="EV203">
            <v>5.4545454545454541</v>
          </cell>
          <cell r="EX203">
            <v>2</v>
          </cell>
          <cell r="EY203">
            <v>19</v>
          </cell>
          <cell r="EZ203">
            <v>10.526315789473685</v>
          </cell>
          <cell r="FB203">
            <v>2</v>
          </cell>
          <cell r="FC203">
            <v>30</v>
          </cell>
          <cell r="FD203">
            <v>6.6666666666666661</v>
          </cell>
          <cell r="FF203">
            <v>6</v>
          </cell>
          <cell r="FG203">
            <v>164</v>
          </cell>
          <cell r="FH203">
            <v>3.6585365853658534</v>
          </cell>
        </row>
        <row r="204">
          <cell r="A204">
            <v>41851</v>
          </cell>
          <cell r="B204">
            <v>11</v>
          </cell>
          <cell r="C204">
            <v>1109</v>
          </cell>
          <cell r="D204">
            <v>0.99188458070333629</v>
          </cell>
          <cell r="J204">
            <v>32</v>
          </cell>
          <cell r="K204">
            <v>0</v>
          </cell>
          <cell r="N204">
            <v>56</v>
          </cell>
          <cell r="O204">
            <v>0</v>
          </cell>
          <cell r="R204">
            <v>61</v>
          </cell>
          <cell r="S204">
            <v>0</v>
          </cell>
          <cell r="V204">
            <v>43</v>
          </cell>
          <cell r="W204">
            <v>0</v>
          </cell>
          <cell r="Y204">
            <v>2</v>
          </cell>
          <cell r="Z204">
            <v>165</v>
          </cell>
          <cell r="AA204">
            <v>1.2121212121212122</v>
          </cell>
          <cell r="AD204">
            <v>82</v>
          </cell>
          <cell r="AE204">
            <v>0</v>
          </cell>
          <cell r="AH204">
            <v>49</v>
          </cell>
          <cell r="AI204">
            <v>0</v>
          </cell>
          <cell r="AL204">
            <v>36</v>
          </cell>
          <cell r="AM204">
            <v>0</v>
          </cell>
          <cell r="AO204">
            <v>1</v>
          </cell>
          <cell r="AP204">
            <v>91</v>
          </cell>
          <cell r="AQ204">
            <v>1.098901098901099</v>
          </cell>
          <cell r="AT204">
            <v>43</v>
          </cell>
          <cell r="AU204">
            <v>0</v>
          </cell>
          <cell r="AW204">
            <v>3</v>
          </cell>
          <cell r="AX204">
            <v>123</v>
          </cell>
          <cell r="AY204">
            <v>2.4390243902439024</v>
          </cell>
          <cell r="BB204">
            <v>71</v>
          </cell>
          <cell r="BC204">
            <v>0</v>
          </cell>
          <cell r="BF204">
            <v>62</v>
          </cell>
          <cell r="BG204">
            <v>0</v>
          </cell>
          <cell r="BJ204">
            <v>50</v>
          </cell>
          <cell r="BK204">
            <v>0</v>
          </cell>
          <cell r="BM204">
            <v>2</v>
          </cell>
          <cell r="BN204">
            <v>41</v>
          </cell>
          <cell r="BO204">
            <v>4.8780487804878048</v>
          </cell>
          <cell r="BR204">
            <v>55</v>
          </cell>
          <cell r="BS204">
            <v>0</v>
          </cell>
          <cell r="BV204">
            <v>20</v>
          </cell>
          <cell r="BW204">
            <v>0</v>
          </cell>
          <cell r="BY204">
            <v>3</v>
          </cell>
          <cell r="BZ204">
            <v>30</v>
          </cell>
          <cell r="CA204">
            <v>10</v>
          </cell>
          <cell r="CC204">
            <v>2</v>
          </cell>
          <cell r="CD204">
            <v>165</v>
          </cell>
          <cell r="CE204">
            <v>1.2121212121212122</v>
          </cell>
          <cell r="CG204">
            <v>41455</v>
          </cell>
          <cell r="CH204">
            <v>99</v>
          </cell>
          <cell r="CI204">
            <v>1115</v>
          </cell>
          <cell r="CJ204">
            <v>8.8789237668161434</v>
          </cell>
          <cell r="CL204">
            <v>2</v>
          </cell>
          <cell r="CM204">
            <v>31</v>
          </cell>
          <cell r="CN204">
            <v>6.4516129032258061</v>
          </cell>
          <cell r="CP204">
            <v>4</v>
          </cell>
          <cell r="CQ204">
            <v>57</v>
          </cell>
          <cell r="CR204">
            <v>7.0175438596491233</v>
          </cell>
          <cell r="CT204">
            <v>8</v>
          </cell>
          <cell r="CU204">
            <v>60</v>
          </cell>
          <cell r="CV204">
            <v>13.333333333333332</v>
          </cell>
          <cell r="CX204">
            <v>5</v>
          </cell>
          <cell r="CY204">
            <v>42</v>
          </cell>
          <cell r="CZ204">
            <v>11.904761904761903</v>
          </cell>
          <cell r="DB204">
            <v>8</v>
          </cell>
          <cell r="DC204">
            <v>164</v>
          </cell>
          <cell r="DD204">
            <v>4.8780487804878048</v>
          </cell>
          <cell r="DF204">
            <v>7</v>
          </cell>
          <cell r="DG204">
            <v>82</v>
          </cell>
          <cell r="DH204">
            <v>8.536585365853659</v>
          </cell>
          <cell r="DJ204">
            <v>1</v>
          </cell>
          <cell r="DK204">
            <v>51</v>
          </cell>
          <cell r="DL204">
            <v>1.9607843137254903</v>
          </cell>
          <cell r="DN204">
            <v>5</v>
          </cell>
          <cell r="DO204">
            <v>37</v>
          </cell>
          <cell r="DP204">
            <v>13.513513513513514</v>
          </cell>
          <cell r="DR204">
            <v>9</v>
          </cell>
          <cell r="DS204">
            <v>89</v>
          </cell>
          <cell r="DT204">
            <v>10.112359550561798</v>
          </cell>
          <cell r="DV204">
            <v>3</v>
          </cell>
          <cell r="DW204">
            <v>44</v>
          </cell>
          <cell r="DX204">
            <v>6.8181818181818183</v>
          </cell>
          <cell r="DZ204">
            <v>15</v>
          </cell>
          <cell r="EA204">
            <v>126</v>
          </cell>
          <cell r="EB204">
            <v>11.904761904761903</v>
          </cell>
          <cell r="ED204">
            <v>14</v>
          </cell>
          <cell r="EE204">
            <v>73</v>
          </cell>
          <cell r="EF204">
            <v>19.178082191780824</v>
          </cell>
          <cell r="EH204">
            <v>2</v>
          </cell>
          <cell r="EI204">
            <v>62</v>
          </cell>
          <cell r="EJ204">
            <v>3.225806451612903</v>
          </cell>
          <cell r="EL204">
            <v>1</v>
          </cell>
          <cell r="EM204">
            <v>50</v>
          </cell>
          <cell r="EN204">
            <v>2</v>
          </cell>
          <cell r="EP204">
            <v>5</v>
          </cell>
          <cell r="EQ204">
            <v>42</v>
          </cell>
          <cell r="ER204">
            <v>11.904761904761903</v>
          </cell>
          <cell r="ET204">
            <v>5</v>
          </cell>
          <cell r="EU204">
            <v>56</v>
          </cell>
          <cell r="EV204">
            <v>8.9285714285714288</v>
          </cell>
          <cell r="EX204">
            <v>2</v>
          </cell>
          <cell r="EY204">
            <v>20</v>
          </cell>
          <cell r="EZ204">
            <v>10</v>
          </cell>
          <cell r="FB204">
            <v>3</v>
          </cell>
          <cell r="FC204">
            <v>30</v>
          </cell>
          <cell r="FD204">
            <v>10</v>
          </cell>
          <cell r="FF204">
            <v>8</v>
          </cell>
          <cell r="FG204">
            <v>164</v>
          </cell>
          <cell r="FH204">
            <v>4.8780487804878048</v>
          </cell>
        </row>
        <row r="205">
          <cell r="A205">
            <v>41882</v>
          </cell>
          <cell r="B205">
            <v>10</v>
          </cell>
          <cell r="C205">
            <v>1128</v>
          </cell>
          <cell r="D205">
            <v>0.88652482269503552</v>
          </cell>
          <cell r="J205">
            <v>32</v>
          </cell>
          <cell r="K205">
            <v>0</v>
          </cell>
          <cell r="N205">
            <v>54</v>
          </cell>
          <cell r="O205">
            <v>0</v>
          </cell>
          <cell r="R205">
            <v>64</v>
          </cell>
          <cell r="S205">
            <v>0</v>
          </cell>
          <cell r="V205">
            <v>43</v>
          </cell>
          <cell r="W205">
            <v>0</v>
          </cell>
          <cell r="Y205">
            <v>2</v>
          </cell>
          <cell r="Z205">
            <v>169</v>
          </cell>
          <cell r="AA205">
            <v>1.1834319526627219</v>
          </cell>
          <cell r="AD205">
            <v>82</v>
          </cell>
          <cell r="AE205">
            <v>0</v>
          </cell>
          <cell r="AH205">
            <v>54</v>
          </cell>
          <cell r="AI205">
            <v>0</v>
          </cell>
          <cell r="AL205">
            <v>35</v>
          </cell>
          <cell r="AM205">
            <v>0</v>
          </cell>
          <cell r="AP205">
            <v>88</v>
          </cell>
          <cell r="AQ205">
            <v>0</v>
          </cell>
          <cell r="AT205">
            <v>44</v>
          </cell>
          <cell r="AU205">
            <v>0</v>
          </cell>
          <cell r="AW205">
            <v>3</v>
          </cell>
          <cell r="AX205">
            <v>124</v>
          </cell>
          <cell r="AY205">
            <v>2.4193548387096775</v>
          </cell>
          <cell r="BB205">
            <v>73</v>
          </cell>
          <cell r="BC205">
            <v>0</v>
          </cell>
          <cell r="BF205">
            <v>64</v>
          </cell>
          <cell r="BG205">
            <v>0</v>
          </cell>
          <cell r="BJ205">
            <v>51</v>
          </cell>
          <cell r="BK205">
            <v>0</v>
          </cell>
          <cell r="BM205">
            <v>2</v>
          </cell>
          <cell r="BN205">
            <v>44</v>
          </cell>
          <cell r="BO205">
            <v>4.5454545454545459</v>
          </cell>
          <cell r="BR205">
            <v>57</v>
          </cell>
          <cell r="BS205">
            <v>0</v>
          </cell>
          <cell r="BV205">
            <v>20</v>
          </cell>
          <cell r="BW205">
            <v>0</v>
          </cell>
          <cell r="BY205">
            <v>3</v>
          </cell>
          <cell r="BZ205">
            <v>31</v>
          </cell>
          <cell r="CA205">
            <v>9.67741935483871</v>
          </cell>
          <cell r="CC205">
            <v>2</v>
          </cell>
          <cell r="CD205">
            <v>169</v>
          </cell>
          <cell r="CE205">
            <v>1.1834319526627219</v>
          </cell>
          <cell r="CG205">
            <v>41486</v>
          </cell>
          <cell r="CH205">
            <v>96</v>
          </cell>
          <cell r="CI205">
            <v>1109</v>
          </cell>
          <cell r="CJ205">
            <v>8.6564472497745708</v>
          </cell>
          <cell r="CL205">
            <v>2</v>
          </cell>
          <cell r="CM205">
            <v>32</v>
          </cell>
          <cell r="CN205">
            <v>6.25</v>
          </cell>
          <cell r="CP205">
            <v>4</v>
          </cell>
          <cell r="CQ205">
            <v>56</v>
          </cell>
          <cell r="CR205">
            <v>7.1428571428571432</v>
          </cell>
          <cell r="CT205">
            <v>8</v>
          </cell>
          <cell r="CU205">
            <v>61</v>
          </cell>
          <cell r="CV205">
            <v>13.114754098360656</v>
          </cell>
          <cell r="CX205">
            <v>4</v>
          </cell>
          <cell r="CY205">
            <v>43</v>
          </cell>
          <cell r="CZ205">
            <v>9.3023255813953494</v>
          </cell>
          <cell r="DB205">
            <v>8</v>
          </cell>
          <cell r="DC205">
            <v>165</v>
          </cell>
          <cell r="DD205">
            <v>4.8484848484848486</v>
          </cell>
          <cell r="DF205">
            <v>6</v>
          </cell>
          <cell r="DG205">
            <v>82</v>
          </cell>
          <cell r="DH205">
            <v>7.3170731707317076</v>
          </cell>
          <cell r="DJ205">
            <v>1</v>
          </cell>
          <cell r="DK205">
            <v>49</v>
          </cell>
          <cell r="DL205">
            <v>2.0408163265306118</v>
          </cell>
          <cell r="DN205">
            <v>4</v>
          </cell>
          <cell r="DO205">
            <v>36</v>
          </cell>
          <cell r="DP205">
            <v>11.111111111111111</v>
          </cell>
          <cell r="DR205">
            <v>7</v>
          </cell>
          <cell r="DS205">
            <v>91</v>
          </cell>
          <cell r="DT205">
            <v>7.6923076923076925</v>
          </cell>
          <cell r="DV205">
            <v>3</v>
          </cell>
          <cell r="DW205">
            <v>43</v>
          </cell>
          <cell r="DX205">
            <v>6.9767441860465116</v>
          </cell>
          <cell r="DZ205">
            <v>17</v>
          </cell>
          <cell r="EA205">
            <v>123</v>
          </cell>
          <cell r="EB205">
            <v>13.821138211382113</v>
          </cell>
          <cell r="ED205">
            <v>12</v>
          </cell>
          <cell r="EE205">
            <v>71</v>
          </cell>
          <cell r="EF205">
            <v>16.901408450704224</v>
          </cell>
          <cell r="EH205">
            <v>2</v>
          </cell>
          <cell r="EI205">
            <v>62</v>
          </cell>
          <cell r="EJ205">
            <v>3.225806451612903</v>
          </cell>
          <cell r="EL205">
            <v>1</v>
          </cell>
          <cell r="EM205">
            <v>50</v>
          </cell>
          <cell r="EN205">
            <v>2</v>
          </cell>
          <cell r="EP205">
            <v>5</v>
          </cell>
          <cell r="EQ205">
            <v>41</v>
          </cell>
          <cell r="ER205">
            <v>12.195121951219512</v>
          </cell>
          <cell r="ET205">
            <v>5</v>
          </cell>
          <cell r="EU205">
            <v>55</v>
          </cell>
          <cell r="EV205">
            <v>9.0909090909090917</v>
          </cell>
          <cell r="EX205">
            <v>3</v>
          </cell>
          <cell r="EY205">
            <v>20</v>
          </cell>
          <cell r="EZ205">
            <v>15</v>
          </cell>
          <cell r="FB205">
            <v>4</v>
          </cell>
          <cell r="FC205">
            <v>30</v>
          </cell>
          <cell r="FD205">
            <v>13.333333333333332</v>
          </cell>
          <cell r="FF205">
            <v>8</v>
          </cell>
          <cell r="FG205">
            <v>165</v>
          </cell>
          <cell r="FH205">
            <v>4.8484848484848486</v>
          </cell>
        </row>
        <row r="206">
          <cell r="A206">
            <v>41912</v>
          </cell>
          <cell r="B206">
            <v>13</v>
          </cell>
          <cell r="C206">
            <v>1132</v>
          </cell>
          <cell r="D206">
            <v>1.1484098939929328</v>
          </cell>
          <cell r="J206">
            <v>33</v>
          </cell>
          <cell r="K206">
            <v>0</v>
          </cell>
          <cell r="N206">
            <v>55</v>
          </cell>
          <cell r="O206">
            <v>0</v>
          </cell>
          <cell r="R206">
            <v>64</v>
          </cell>
          <cell r="S206">
            <v>0</v>
          </cell>
          <cell r="V206">
            <v>42</v>
          </cell>
          <cell r="W206">
            <v>0</v>
          </cell>
          <cell r="Y206">
            <v>1</v>
          </cell>
          <cell r="Z206">
            <v>167</v>
          </cell>
          <cell r="AA206">
            <v>0.5988023952095809</v>
          </cell>
          <cell r="AC206">
            <v>1</v>
          </cell>
          <cell r="AD206">
            <v>83</v>
          </cell>
          <cell r="AE206">
            <v>1.2048192771084338</v>
          </cell>
          <cell r="AH206">
            <v>55</v>
          </cell>
          <cell r="AI206">
            <v>0</v>
          </cell>
          <cell r="AL206">
            <v>35</v>
          </cell>
          <cell r="AM206">
            <v>0</v>
          </cell>
          <cell r="AP206">
            <v>87</v>
          </cell>
          <cell r="AQ206">
            <v>0</v>
          </cell>
          <cell r="AT206">
            <v>42</v>
          </cell>
          <cell r="AU206">
            <v>0</v>
          </cell>
          <cell r="AW206">
            <v>3</v>
          </cell>
          <cell r="AX206">
            <v>125</v>
          </cell>
          <cell r="AY206">
            <v>2.4</v>
          </cell>
          <cell r="BB206">
            <v>72</v>
          </cell>
          <cell r="BC206">
            <v>0</v>
          </cell>
          <cell r="BF206">
            <v>65</v>
          </cell>
          <cell r="BG206">
            <v>0</v>
          </cell>
          <cell r="BJ206">
            <v>52</v>
          </cell>
          <cell r="BK206">
            <v>0</v>
          </cell>
          <cell r="BM206">
            <v>3</v>
          </cell>
          <cell r="BN206">
            <v>49</v>
          </cell>
          <cell r="BO206">
            <v>6.1224489795918364</v>
          </cell>
          <cell r="BQ206">
            <v>2</v>
          </cell>
          <cell r="BR206">
            <v>56</v>
          </cell>
          <cell r="BS206">
            <v>3.5714285714285712</v>
          </cell>
          <cell r="BV206">
            <v>19</v>
          </cell>
          <cell r="BW206">
            <v>0</v>
          </cell>
          <cell r="BY206">
            <v>3</v>
          </cell>
          <cell r="BZ206">
            <v>31</v>
          </cell>
          <cell r="CA206">
            <v>9.67741935483871</v>
          </cell>
          <cell r="CC206">
            <v>1</v>
          </cell>
          <cell r="CD206">
            <v>167</v>
          </cell>
          <cell r="CE206">
            <v>0.5988023952095809</v>
          </cell>
          <cell r="CG206">
            <v>41517</v>
          </cell>
          <cell r="CH206">
            <v>97</v>
          </cell>
          <cell r="CI206">
            <v>1128</v>
          </cell>
          <cell r="CJ206">
            <v>8.5992907801418426</v>
          </cell>
          <cell r="CL206">
            <v>2</v>
          </cell>
          <cell r="CM206">
            <v>32</v>
          </cell>
          <cell r="CN206">
            <v>6.25</v>
          </cell>
          <cell r="CP206">
            <v>4</v>
          </cell>
          <cell r="CQ206">
            <v>54</v>
          </cell>
          <cell r="CR206">
            <v>7.4074074074074083</v>
          </cell>
          <cell r="CT206">
            <v>6</v>
          </cell>
          <cell r="CU206">
            <v>64</v>
          </cell>
          <cell r="CV206">
            <v>9.375</v>
          </cell>
          <cell r="CX206">
            <v>5</v>
          </cell>
          <cell r="CY206">
            <v>43</v>
          </cell>
          <cell r="CZ206">
            <v>11.627906976744185</v>
          </cell>
          <cell r="DB206">
            <v>10</v>
          </cell>
          <cell r="DC206">
            <v>169</v>
          </cell>
          <cell r="DD206">
            <v>5.9171597633136095</v>
          </cell>
          <cell r="DF206">
            <v>7</v>
          </cell>
          <cell r="DG206">
            <v>82</v>
          </cell>
          <cell r="DH206">
            <v>8.536585365853659</v>
          </cell>
          <cell r="DJ206">
            <v>1</v>
          </cell>
          <cell r="DK206">
            <v>54</v>
          </cell>
          <cell r="DL206">
            <v>1.8518518518518521</v>
          </cell>
          <cell r="DN206">
            <v>4</v>
          </cell>
          <cell r="DO206">
            <v>35</v>
          </cell>
          <cell r="DP206">
            <v>11.428571428571429</v>
          </cell>
          <cell r="DR206">
            <v>6</v>
          </cell>
          <cell r="DS206">
            <v>88</v>
          </cell>
          <cell r="DT206">
            <v>6.8181818181818183</v>
          </cell>
          <cell r="DV206">
            <v>2</v>
          </cell>
          <cell r="DW206">
            <v>44</v>
          </cell>
          <cell r="DX206">
            <v>4.5454545454545459</v>
          </cell>
          <cell r="DZ206">
            <v>16</v>
          </cell>
          <cell r="EA206">
            <v>124</v>
          </cell>
          <cell r="EB206">
            <v>12.903225806451612</v>
          </cell>
          <cell r="ED206">
            <v>10</v>
          </cell>
          <cell r="EE206">
            <v>73</v>
          </cell>
          <cell r="EF206">
            <v>13.698630136986301</v>
          </cell>
          <cell r="EH206">
            <v>2</v>
          </cell>
          <cell r="EI206">
            <v>64</v>
          </cell>
          <cell r="EJ206">
            <v>3.125</v>
          </cell>
          <cell r="EL206">
            <v>4</v>
          </cell>
          <cell r="EM206">
            <v>51</v>
          </cell>
          <cell r="EN206">
            <v>7.8431372549019613</v>
          </cell>
          <cell r="EP206">
            <v>6</v>
          </cell>
          <cell r="EQ206">
            <v>44</v>
          </cell>
          <cell r="ER206">
            <v>13.636363636363637</v>
          </cell>
          <cell r="ET206">
            <v>5</v>
          </cell>
          <cell r="EU206">
            <v>57</v>
          </cell>
          <cell r="EV206">
            <v>8.7719298245614024</v>
          </cell>
          <cell r="EX206">
            <v>3</v>
          </cell>
          <cell r="EY206">
            <v>20</v>
          </cell>
          <cell r="EZ206">
            <v>15</v>
          </cell>
          <cell r="FB206">
            <v>4</v>
          </cell>
          <cell r="FC206">
            <v>31</v>
          </cell>
          <cell r="FD206">
            <v>12.903225806451612</v>
          </cell>
          <cell r="FF206">
            <v>10</v>
          </cell>
          <cell r="FG206">
            <v>169</v>
          </cell>
          <cell r="FH206">
            <v>5.9171597633136095</v>
          </cell>
        </row>
        <row r="207">
          <cell r="A207">
            <v>41943</v>
          </cell>
          <cell r="B207">
            <v>15</v>
          </cell>
          <cell r="C207">
            <v>1133</v>
          </cell>
          <cell r="D207">
            <v>1.323918799646955</v>
          </cell>
          <cell r="J207">
            <v>34</v>
          </cell>
          <cell r="K207">
            <v>0</v>
          </cell>
          <cell r="N207">
            <v>55</v>
          </cell>
          <cell r="O207">
            <v>0</v>
          </cell>
          <cell r="R207">
            <v>65</v>
          </cell>
          <cell r="S207">
            <v>0</v>
          </cell>
          <cell r="V207">
            <v>42</v>
          </cell>
          <cell r="W207">
            <v>0</v>
          </cell>
          <cell r="Y207">
            <v>2</v>
          </cell>
          <cell r="Z207">
            <v>167</v>
          </cell>
          <cell r="AA207">
            <v>1.1976047904191618</v>
          </cell>
          <cell r="AC207">
            <v>1</v>
          </cell>
          <cell r="AD207">
            <v>83</v>
          </cell>
          <cell r="AE207">
            <v>1.2048192771084338</v>
          </cell>
          <cell r="AH207">
            <v>55</v>
          </cell>
          <cell r="AI207">
            <v>0</v>
          </cell>
          <cell r="AL207">
            <v>36</v>
          </cell>
          <cell r="AM207">
            <v>0</v>
          </cell>
          <cell r="AP207">
            <v>84</v>
          </cell>
          <cell r="AQ207">
            <v>0</v>
          </cell>
          <cell r="AT207">
            <v>42</v>
          </cell>
          <cell r="AU207">
            <v>0</v>
          </cell>
          <cell r="AW207">
            <v>4</v>
          </cell>
          <cell r="AX207">
            <v>124</v>
          </cell>
          <cell r="AY207">
            <v>3.225806451612903</v>
          </cell>
          <cell r="BB207">
            <v>68</v>
          </cell>
          <cell r="BC207">
            <v>0</v>
          </cell>
          <cell r="BF207">
            <v>69</v>
          </cell>
          <cell r="BG207">
            <v>0</v>
          </cell>
          <cell r="BJ207">
            <v>54</v>
          </cell>
          <cell r="BK207">
            <v>0</v>
          </cell>
          <cell r="BM207">
            <v>3</v>
          </cell>
          <cell r="BN207">
            <v>50</v>
          </cell>
          <cell r="BO207">
            <v>6</v>
          </cell>
          <cell r="BQ207">
            <v>2</v>
          </cell>
          <cell r="BR207">
            <v>55</v>
          </cell>
          <cell r="BS207">
            <v>3.6363636363636362</v>
          </cell>
          <cell r="BV207">
            <v>19</v>
          </cell>
          <cell r="BW207">
            <v>0</v>
          </cell>
          <cell r="BY207">
            <v>3</v>
          </cell>
          <cell r="BZ207">
            <v>31</v>
          </cell>
          <cell r="CA207">
            <v>9.67741935483871</v>
          </cell>
          <cell r="CC207">
            <v>2</v>
          </cell>
          <cell r="CD207">
            <v>167</v>
          </cell>
          <cell r="CE207">
            <v>1.1976047904191618</v>
          </cell>
          <cell r="CG207">
            <v>41547</v>
          </cell>
          <cell r="CH207">
            <v>96</v>
          </cell>
          <cell r="CI207">
            <v>1132</v>
          </cell>
          <cell r="CJ207">
            <v>8.4805653710247348</v>
          </cell>
          <cell r="CL207">
            <v>2</v>
          </cell>
          <cell r="CM207">
            <v>33</v>
          </cell>
          <cell r="CN207">
            <v>6.0606060606060606</v>
          </cell>
          <cell r="CP207">
            <v>5</v>
          </cell>
          <cell r="CQ207">
            <v>55</v>
          </cell>
          <cell r="CR207">
            <v>9.0909090909090917</v>
          </cell>
          <cell r="CT207">
            <v>7</v>
          </cell>
          <cell r="CU207">
            <v>64</v>
          </cell>
          <cell r="CV207">
            <v>10.9375</v>
          </cell>
          <cell r="CX207">
            <v>5</v>
          </cell>
          <cell r="CY207">
            <v>42</v>
          </cell>
          <cell r="CZ207">
            <v>11.904761904761903</v>
          </cell>
          <cell r="DB207">
            <v>8</v>
          </cell>
          <cell r="DC207">
            <v>167</v>
          </cell>
          <cell r="DD207">
            <v>4.7904191616766463</v>
          </cell>
          <cell r="DF207">
            <v>8</v>
          </cell>
          <cell r="DG207">
            <v>83</v>
          </cell>
          <cell r="DH207">
            <v>9.6385542168674707</v>
          </cell>
          <cell r="DK207">
            <v>55</v>
          </cell>
          <cell r="DN207">
            <v>3</v>
          </cell>
          <cell r="DO207">
            <v>35</v>
          </cell>
          <cell r="DP207">
            <v>8.5714285714285712</v>
          </cell>
          <cell r="DR207">
            <v>6</v>
          </cell>
          <cell r="DS207">
            <v>87</v>
          </cell>
          <cell r="DT207">
            <v>6.8965517241379315</v>
          </cell>
          <cell r="DV207">
            <v>2</v>
          </cell>
          <cell r="DW207">
            <v>42</v>
          </cell>
          <cell r="DX207">
            <v>4.7619047619047619</v>
          </cell>
          <cell r="DZ207">
            <v>16</v>
          </cell>
          <cell r="EA207">
            <v>125</v>
          </cell>
          <cell r="EB207">
            <v>12.8</v>
          </cell>
          <cell r="ED207">
            <v>11</v>
          </cell>
          <cell r="EE207">
            <v>72</v>
          </cell>
          <cell r="EF207">
            <v>15.277777777777779</v>
          </cell>
          <cell r="EH207">
            <v>2</v>
          </cell>
          <cell r="EI207">
            <v>65</v>
          </cell>
          <cell r="EJ207">
            <v>3.0769230769230766</v>
          </cell>
          <cell r="EL207">
            <v>5</v>
          </cell>
          <cell r="EM207">
            <v>52</v>
          </cell>
          <cell r="EN207">
            <v>9.6153846153846168</v>
          </cell>
          <cell r="EP207">
            <v>5</v>
          </cell>
          <cell r="EQ207">
            <v>49</v>
          </cell>
          <cell r="ER207">
            <v>10.204081632653061</v>
          </cell>
          <cell r="ET207">
            <v>5</v>
          </cell>
          <cell r="EU207">
            <v>56</v>
          </cell>
          <cell r="EV207">
            <v>8.9285714285714288</v>
          </cell>
          <cell r="EX207">
            <v>2</v>
          </cell>
          <cell r="EY207">
            <v>19</v>
          </cell>
          <cell r="EZ207">
            <v>10.526315789473685</v>
          </cell>
          <cell r="FB207">
            <v>4</v>
          </cell>
          <cell r="FC207">
            <v>31</v>
          </cell>
          <cell r="FD207">
            <v>12.903225806451612</v>
          </cell>
          <cell r="FF207">
            <v>8</v>
          </cell>
          <cell r="FG207">
            <v>167</v>
          </cell>
          <cell r="FH207">
            <v>4.7904191616766472</v>
          </cell>
        </row>
        <row r="208">
          <cell r="A208">
            <v>41973</v>
          </cell>
          <cell r="B208">
            <v>16</v>
          </cell>
          <cell r="C208">
            <v>1131</v>
          </cell>
          <cell r="D208">
            <v>1.4146772767462421</v>
          </cell>
          <cell r="J208">
            <v>33</v>
          </cell>
          <cell r="K208">
            <v>0</v>
          </cell>
          <cell r="N208">
            <v>54</v>
          </cell>
          <cell r="O208">
            <v>0</v>
          </cell>
          <cell r="Q208">
            <v>1</v>
          </cell>
          <cell r="R208">
            <v>66</v>
          </cell>
          <cell r="S208">
            <v>1.5151515151515151</v>
          </cell>
          <cell r="V208">
            <v>42</v>
          </cell>
          <cell r="W208">
            <v>0</v>
          </cell>
          <cell r="Y208">
            <v>2</v>
          </cell>
          <cell r="Z208">
            <v>167</v>
          </cell>
          <cell r="AA208">
            <v>1.1976047904191618</v>
          </cell>
          <cell r="AC208">
            <v>1</v>
          </cell>
          <cell r="AD208">
            <v>81</v>
          </cell>
          <cell r="AE208">
            <v>1.2345679012345678</v>
          </cell>
          <cell r="AH208">
            <v>56</v>
          </cell>
          <cell r="AI208">
            <v>0</v>
          </cell>
          <cell r="AL208">
            <v>36</v>
          </cell>
          <cell r="AM208">
            <v>0</v>
          </cell>
          <cell r="AP208">
            <v>85</v>
          </cell>
          <cell r="AQ208">
            <v>0</v>
          </cell>
          <cell r="AT208">
            <v>42</v>
          </cell>
          <cell r="AU208">
            <v>0</v>
          </cell>
          <cell r="AW208">
            <v>4</v>
          </cell>
          <cell r="AX208">
            <v>125</v>
          </cell>
          <cell r="AY208">
            <v>3.2</v>
          </cell>
          <cell r="BB208">
            <v>67</v>
          </cell>
          <cell r="BC208">
            <v>0</v>
          </cell>
          <cell r="BF208">
            <v>71</v>
          </cell>
          <cell r="BG208">
            <v>0</v>
          </cell>
          <cell r="BJ208">
            <v>53</v>
          </cell>
          <cell r="BK208">
            <v>0</v>
          </cell>
          <cell r="BM208">
            <v>3</v>
          </cell>
          <cell r="BN208">
            <v>50</v>
          </cell>
          <cell r="BO208">
            <v>6</v>
          </cell>
          <cell r="BQ208">
            <v>2</v>
          </cell>
          <cell r="BR208">
            <v>53</v>
          </cell>
          <cell r="BS208">
            <v>3.7735849056603774</v>
          </cell>
          <cell r="BV208">
            <v>20</v>
          </cell>
          <cell r="BW208">
            <v>0</v>
          </cell>
          <cell r="BY208">
            <v>3</v>
          </cell>
          <cell r="BZ208">
            <v>31</v>
          </cell>
          <cell r="CA208">
            <v>9.67741935483871</v>
          </cell>
          <cell r="CC208">
            <v>2</v>
          </cell>
          <cell r="CD208">
            <v>167</v>
          </cell>
          <cell r="CE208">
            <v>1.1976047904191618</v>
          </cell>
          <cell r="CG208">
            <v>41578</v>
          </cell>
          <cell r="CH208">
            <v>85</v>
          </cell>
          <cell r="CI208">
            <v>1133</v>
          </cell>
          <cell r="CJ208">
            <v>7.502206531332746</v>
          </cell>
          <cell r="CL208">
            <v>2</v>
          </cell>
          <cell r="CM208">
            <v>34</v>
          </cell>
          <cell r="CN208">
            <v>5.8823529411764701</v>
          </cell>
          <cell r="CP208">
            <v>3</v>
          </cell>
          <cell r="CQ208">
            <v>55</v>
          </cell>
          <cell r="CR208">
            <v>5.4545454545454541</v>
          </cell>
          <cell r="CT208">
            <v>6</v>
          </cell>
          <cell r="CU208">
            <v>65</v>
          </cell>
          <cell r="CV208">
            <v>9.2307692307692299</v>
          </cell>
          <cell r="CX208">
            <v>5</v>
          </cell>
          <cell r="CY208">
            <v>42</v>
          </cell>
          <cell r="CZ208">
            <v>11.904761904761903</v>
          </cell>
          <cell r="DB208">
            <v>6</v>
          </cell>
          <cell r="DC208">
            <v>167</v>
          </cell>
          <cell r="DD208">
            <v>3.5928143712574849</v>
          </cell>
          <cell r="DF208">
            <v>7</v>
          </cell>
          <cell r="DG208">
            <v>83</v>
          </cell>
          <cell r="DH208">
            <v>8.4337349397590362</v>
          </cell>
          <cell r="DK208">
            <v>55</v>
          </cell>
          <cell r="DN208">
            <v>3</v>
          </cell>
          <cell r="DO208">
            <v>36</v>
          </cell>
          <cell r="DP208">
            <v>8.3333333333333321</v>
          </cell>
          <cell r="DR208">
            <v>5</v>
          </cell>
          <cell r="DS208">
            <v>84</v>
          </cell>
          <cell r="DT208">
            <v>5.9523809523809517</v>
          </cell>
          <cell r="DV208">
            <v>2</v>
          </cell>
          <cell r="DW208">
            <v>42</v>
          </cell>
          <cell r="DX208">
            <v>4.7619047619047619</v>
          </cell>
          <cell r="DZ208">
            <v>14</v>
          </cell>
          <cell r="EA208">
            <v>124</v>
          </cell>
          <cell r="EB208">
            <v>11.290322580645162</v>
          </cell>
          <cell r="ED208">
            <v>9</v>
          </cell>
          <cell r="EE208">
            <v>68</v>
          </cell>
          <cell r="EF208">
            <v>13.23529411764706</v>
          </cell>
          <cell r="EH208">
            <v>1</v>
          </cell>
          <cell r="EI208">
            <v>69</v>
          </cell>
          <cell r="EJ208">
            <v>1.4492753623188406</v>
          </cell>
          <cell r="EL208">
            <v>6</v>
          </cell>
          <cell r="EM208">
            <v>54</v>
          </cell>
          <cell r="EN208">
            <v>11.111111111111111</v>
          </cell>
          <cell r="EP208">
            <v>4</v>
          </cell>
          <cell r="EQ208">
            <v>50</v>
          </cell>
          <cell r="ER208">
            <v>8</v>
          </cell>
          <cell r="ET208">
            <v>6</v>
          </cell>
          <cell r="EU208">
            <v>55</v>
          </cell>
          <cell r="EV208">
            <v>10.909090909090908</v>
          </cell>
          <cell r="EX208">
            <v>2</v>
          </cell>
          <cell r="EY208">
            <v>19</v>
          </cell>
          <cell r="EZ208">
            <v>10.526315789473685</v>
          </cell>
          <cell r="FB208">
            <v>4</v>
          </cell>
          <cell r="FC208">
            <v>31</v>
          </cell>
          <cell r="FD208">
            <v>12.903225806451612</v>
          </cell>
          <cell r="FF208">
            <v>6</v>
          </cell>
          <cell r="FG208">
            <v>167</v>
          </cell>
          <cell r="FH208">
            <v>3.5928143712574849</v>
          </cell>
        </row>
        <row r="209">
          <cell r="A209">
            <v>42004</v>
          </cell>
          <cell r="B209">
            <v>16</v>
          </cell>
          <cell r="C209">
            <v>1137</v>
          </cell>
          <cell r="D209">
            <v>1.4072119613016711</v>
          </cell>
          <cell r="J209">
            <v>32</v>
          </cell>
          <cell r="K209">
            <v>0</v>
          </cell>
          <cell r="N209">
            <v>56</v>
          </cell>
          <cell r="O209">
            <v>0</v>
          </cell>
          <cell r="Q209">
            <v>1</v>
          </cell>
          <cell r="R209">
            <v>65</v>
          </cell>
          <cell r="S209">
            <v>1.5384615384615385</v>
          </cell>
          <cell r="V209">
            <v>42</v>
          </cell>
          <cell r="W209">
            <v>0</v>
          </cell>
          <cell r="Y209">
            <v>2</v>
          </cell>
          <cell r="Z209">
            <v>166</v>
          </cell>
          <cell r="AA209">
            <v>1.2048192771084338</v>
          </cell>
          <cell r="AD209">
            <v>81</v>
          </cell>
          <cell r="AE209">
            <v>0</v>
          </cell>
          <cell r="AH209">
            <v>57</v>
          </cell>
          <cell r="AI209">
            <v>0</v>
          </cell>
          <cell r="AL209">
            <v>37</v>
          </cell>
          <cell r="AM209">
            <v>0</v>
          </cell>
          <cell r="AP209">
            <v>90</v>
          </cell>
          <cell r="AQ209">
            <v>0</v>
          </cell>
          <cell r="AT209">
            <v>41</v>
          </cell>
          <cell r="AU209">
            <v>0</v>
          </cell>
          <cell r="AW209">
            <v>4</v>
          </cell>
          <cell r="AX209">
            <v>128</v>
          </cell>
          <cell r="AY209">
            <v>3.125</v>
          </cell>
          <cell r="BB209">
            <v>66</v>
          </cell>
          <cell r="BC209">
            <v>0</v>
          </cell>
          <cell r="BF209">
            <v>69</v>
          </cell>
          <cell r="BG209">
            <v>0</v>
          </cell>
          <cell r="BJ209">
            <v>54</v>
          </cell>
          <cell r="BK209">
            <v>0</v>
          </cell>
          <cell r="BM209">
            <v>4</v>
          </cell>
          <cell r="BN209">
            <v>50</v>
          </cell>
          <cell r="BO209">
            <v>8</v>
          </cell>
          <cell r="BQ209">
            <v>2</v>
          </cell>
          <cell r="BR209">
            <v>52</v>
          </cell>
          <cell r="BS209">
            <v>3.8461538461538463</v>
          </cell>
          <cell r="BV209">
            <v>21</v>
          </cell>
          <cell r="BW209">
            <v>0</v>
          </cell>
          <cell r="BY209">
            <v>3</v>
          </cell>
          <cell r="BZ209">
            <v>30</v>
          </cell>
          <cell r="CA209">
            <v>10</v>
          </cell>
          <cell r="CC209">
            <v>2</v>
          </cell>
          <cell r="CD209">
            <v>166</v>
          </cell>
          <cell r="CE209">
            <v>1.2048192771084338</v>
          </cell>
          <cell r="CG209">
            <v>41608</v>
          </cell>
          <cell r="CH209">
            <v>85</v>
          </cell>
          <cell r="CI209">
            <v>1131</v>
          </cell>
          <cell r="CJ209">
            <v>7.5154730327144126</v>
          </cell>
          <cell r="CL209">
            <v>2</v>
          </cell>
          <cell r="CM209">
            <v>33</v>
          </cell>
          <cell r="CN209">
            <v>6.0606060606060606</v>
          </cell>
          <cell r="CP209">
            <v>4</v>
          </cell>
          <cell r="CQ209">
            <v>54</v>
          </cell>
          <cell r="CR209">
            <v>7.4074074074074083</v>
          </cell>
          <cell r="CT209">
            <v>6</v>
          </cell>
          <cell r="CU209">
            <v>66</v>
          </cell>
          <cell r="CV209">
            <v>9.0909090909090917</v>
          </cell>
          <cell r="CX209">
            <v>4</v>
          </cell>
          <cell r="CY209">
            <v>42</v>
          </cell>
          <cell r="CZ209">
            <v>9.5238095238095237</v>
          </cell>
          <cell r="DB209">
            <v>8</v>
          </cell>
          <cell r="DC209">
            <v>167</v>
          </cell>
          <cell r="DD209">
            <v>4.7904191616766463</v>
          </cell>
          <cell r="DF209">
            <v>6</v>
          </cell>
          <cell r="DG209">
            <v>81</v>
          </cell>
          <cell r="DH209">
            <v>7.4074074074074083</v>
          </cell>
          <cell r="DK209">
            <v>56</v>
          </cell>
          <cell r="DN209">
            <v>4</v>
          </cell>
          <cell r="DO209">
            <v>36</v>
          </cell>
          <cell r="DP209">
            <v>11.111111111111111</v>
          </cell>
          <cell r="DR209">
            <v>4</v>
          </cell>
          <cell r="DS209">
            <v>85</v>
          </cell>
          <cell r="DT209">
            <v>4.7058823529411766</v>
          </cell>
          <cell r="DV209">
            <v>2</v>
          </cell>
          <cell r="DW209">
            <v>42</v>
          </cell>
          <cell r="DX209">
            <v>4.7619047619047619</v>
          </cell>
          <cell r="DZ209">
            <v>17</v>
          </cell>
          <cell r="EA209">
            <v>125</v>
          </cell>
          <cell r="EB209">
            <v>13.6</v>
          </cell>
          <cell r="ED209">
            <v>8</v>
          </cell>
          <cell r="EE209">
            <v>67</v>
          </cell>
          <cell r="EF209">
            <v>11.940298507462687</v>
          </cell>
          <cell r="EH209">
            <v>1</v>
          </cell>
          <cell r="EI209">
            <v>71</v>
          </cell>
          <cell r="EJ209">
            <v>1.408450704225352</v>
          </cell>
          <cell r="EL209">
            <v>4</v>
          </cell>
          <cell r="EM209">
            <v>53</v>
          </cell>
          <cell r="EN209">
            <v>7.5471698113207548</v>
          </cell>
          <cell r="EP209">
            <v>4</v>
          </cell>
          <cell r="EQ209">
            <v>50</v>
          </cell>
          <cell r="ER209">
            <v>8</v>
          </cell>
          <cell r="ET209">
            <v>6</v>
          </cell>
          <cell r="EU209">
            <v>53</v>
          </cell>
          <cell r="EV209">
            <v>11.320754716981133</v>
          </cell>
          <cell r="EX209">
            <v>2</v>
          </cell>
          <cell r="EY209">
            <v>20</v>
          </cell>
          <cell r="EZ209">
            <v>10</v>
          </cell>
          <cell r="FB209">
            <v>3</v>
          </cell>
          <cell r="FC209">
            <v>31</v>
          </cell>
          <cell r="FD209">
            <v>9.67741935483871</v>
          </cell>
          <cell r="FF209">
            <v>8</v>
          </cell>
          <cell r="FG209">
            <v>167</v>
          </cell>
          <cell r="FH209">
            <v>4.7904191616766472</v>
          </cell>
        </row>
        <row r="210">
          <cell r="A210">
            <v>42035</v>
          </cell>
          <cell r="B210">
            <v>18</v>
          </cell>
          <cell r="C210">
            <v>1135</v>
          </cell>
          <cell r="D210">
            <v>1.5859030837004406</v>
          </cell>
          <cell r="I210">
            <v>1</v>
          </cell>
          <cell r="J210">
            <v>32</v>
          </cell>
          <cell r="K210">
            <v>3.125</v>
          </cell>
          <cell r="N210">
            <v>57</v>
          </cell>
          <cell r="O210">
            <v>0</v>
          </cell>
          <cell r="Q210">
            <v>1</v>
          </cell>
          <cell r="R210">
            <v>67</v>
          </cell>
          <cell r="S210">
            <v>1.4925373134328357</v>
          </cell>
          <cell r="V210">
            <v>41</v>
          </cell>
          <cell r="W210">
            <v>0</v>
          </cell>
          <cell r="Y210">
            <v>2</v>
          </cell>
          <cell r="Z210">
            <v>166</v>
          </cell>
          <cell r="AA210">
            <v>1.2048192771084338</v>
          </cell>
          <cell r="AD210">
            <v>81</v>
          </cell>
          <cell r="AE210">
            <v>0</v>
          </cell>
          <cell r="AH210">
            <v>55</v>
          </cell>
          <cell r="AI210">
            <v>0</v>
          </cell>
          <cell r="AK210">
            <v>1</v>
          </cell>
          <cell r="AL210">
            <v>36</v>
          </cell>
          <cell r="AM210">
            <v>2.7777777777777777</v>
          </cell>
          <cell r="AP210">
            <v>90</v>
          </cell>
          <cell r="AQ210">
            <v>0</v>
          </cell>
          <cell r="AT210">
            <v>41</v>
          </cell>
          <cell r="AU210">
            <v>0</v>
          </cell>
          <cell r="AW210">
            <v>4</v>
          </cell>
          <cell r="AX210">
            <v>129</v>
          </cell>
          <cell r="AY210">
            <v>3.1007751937984498</v>
          </cell>
          <cell r="BB210">
            <v>68</v>
          </cell>
          <cell r="BC210">
            <v>0</v>
          </cell>
          <cell r="BF210">
            <v>69</v>
          </cell>
          <cell r="BG210">
            <v>0</v>
          </cell>
          <cell r="BJ210">
            <v>54</v>
          </cell>
          <cell r="BK210">
            <v>0</v>
          </cell>
          <cell r="BM210">
            <v>4</v>
          </cell>
          <cell r="BN210">
            <v>48</v>
          </cell>
          <cell r="BO210">
            <v>8.3333333333333321</v>
          </cell>
          <cell r="BQ210">
            <v>2</v>
          </cell>
          <cell r="BR210">
            <v>50</v>
          </cell>
          <cell r="BS210">
            <v>4</v>
          </cell>
          <cell r="BV210">
            <v>21</v>
          </cell>
          <cell r="BW210">
            <v>0</v>
          </cell>
          <cell r="BY210">
            <v>3</v>
          </cell>
          <cell r="BZ210">
            <v>30</v>
          </cell>
          <cell r="CA210">
            <v>10</v>
          </cell>
          <cell r="CC210">
            <v>2</v>
          </cell>
          <cell r="CD210">
            <v>166</v>
          </cell>
          <cell r="CE210">
            <v>1.2048192771084338</v>
          </cell>
          <cell r="CG210">
            <v>41639</v>
          </cell>
          <cell r="CH210">
            <v>81</v>
          </cell>
          <cell r="CI210">
            <v>1137</v>
          </cell>
          <cell r="CJ210">
            <v>7.1240105540897094</v>
          </cell>
          <cell r="CL210">
            <v>2</v>
          </cell>
          <cell r="CM210">
            <v>32</v>
          </cell>
          <cell r="CN210">
            <v>6.25</v>
          </cell>
          <cell r="CP210">
            <v>3</v>
          </cell>
          <cell r="CQ210">
            <v>56</v>
          </cell>
          <cell r="CR210">
            <v>5.3571428571428568</v>
          </cell>
          <cell r="CT210">
            <v>5</v>
          </cell>
          <cell r="CU210">
            <v>65</v>
          </cell>
          <cell r="CV210">
            <v>7.6923076923076925</v>
          </cell>
          <cell r="CX210">
            <v>3</v>
          </cell>
          <cell r="CY210">
            <v>42</v>
          </cell>
          <cell r="CZ210">
            <v>7.1428571428571432</v>
          </cell>
          <cell r="DB210">
            <v>7</v>
          </cell>
          <cell r="DC210">
            <v>166</v>
          </cell>
          <cell r="DD210">
            <v>4.2168674698795181</v>
          </cell>
          <cell r="DF210">
            <v>3</v>
          </cell>
          <cell r="DG210">
            <v>81</v>
          </cell>
          <cell r="DH210">
            <v>3.7037037037037042</v>
          </cell>
          <cell r="DK210">
            <v>57</v>
          </cell>
          <cell r="DN210">
            <v>3</v>
          </cell>
          <cell r="DO210">
            <v>37</v>
          </cell>
          <cell r="DP210">
            <v>8.1081081081081088</v>
          </cell>
          <cell r="DR210">
            <v>4</v>
          </cell>
          <cell r="DS210">
            <v>90</v>
          </cell>
          <cell r="DT210">
            <v>4.4444444444444446</v>
          </cell>
          <cell r="DV210">
            <v>2</v>
          </cell>
          <cell r="DW210">
            <v>41</v>
          </cell>
          <cell r="DX210">
            <v>4.8780487804878048</v>
          </cell>
          <cell r="DZ210">
            <v>17</v>
          </cell>
          <cell r="EA210">
            <v>128</v>
          </cell>
          <cell r="EB210">
            <v>13.28125</v>
          </cell>
          <cell r="ED210">
            <v>9</v>
          </cell>
          <cell r="EE210">
            <v>66</v>
          </cell>
          <cell r="EF210">
            <v>13.636363636363637</v>
          </cell>
          <cell r="EH210">
            <v>1</v>
          </cell>
          <cell r="EI210">
            <v>69</v>
          </cell>
          <cell r="EJ210">
            <v>1.4492753623188406</v>
          </cell>
          <cell r="EL210">
            <v>8</v>
          </cell>
          <cell r="EM210">
            <v>54</v>
          </cell>
          <cell r="EN210">
            <v>14.814814814814817</v>
          </cell>
          <cell r="EP210">
            <v>4</v>
          </cell>
          <cell r="EQ210">
            <v>50</v>
          </cell>
          <cell r="ER210">
            <v>8</v>
          </cell>
          <cell r="ET210">
            <v>4</v>
          </cell>
          <cell r="EU210">
            <v>52</v>
          </cell>
          <cell r="EV210">
            <v>7.6923076923076925</v>
          </cell>
          <cell r="EX210">
            <v>2</v>
          </cell>
          <cell r="EY210">
            <v>21</v>
          </cell>
          <cell r="EZ210">
            <v>9.5238095238095237</v>
          </cell>
          <cell r="FB210">
            <v>4</v>
          </cell>
          <cell r="FC210">
            <v>30</v>
          </cell>
          <cell r="FD210">
            <v>13.333333333333332</v>
          </cell>
          <cell r="FF210">
            <v>7</v>
          </cell>
          <cell r="FG210">
            <v>166</v>
          </cell>
          <cell r="FH210">
            <v>4.2168674698795181</v>
          </cell>
        </row>
        <row r="211">
          <cell r="A211">
            <v>42063</v>
          </cell>
          <cell r="B211">
            <v>20</v>
          </cell>
          <cell r="C211">
            <v>1138</v>
          </cell>
          <cell r="D211">
            <v>1.7574692442882252</v>
          </cell>
          <cell r="I211">
            <v>1</v>
          </cell>
          <cell r="J211">
            <v>31</v>
          </cell>
          <cell r="K211">
            <v>3.225806451612903</v>
          </cell>
          <cell r="N211">
            <v>56</v>
          </cell>
          <cell r="O211">
            <v>0</v>
          </cell>
          <cell r="Q211">
            <v>2</v>
          </cell>
          <cell r="R211">
            <v>69</v>
          </cell>
          <cell r="S211">
            <v>2.8985507246376812</v>
          </cell>
          <cell r="V211">
            <v>43</v>
          </cell>
          <cell r="W211">
            <v>0</v>
          </cell>
          <cell r="Y211">
            <v>2</v>
          </cell>
          <cell r="Z211">
            <v>168</v>
          </cell>
          <cell r="AA211">
            <v>1.1904761904761905</v>
          </cell>
          <cell r="AD211">
            <v>81</v>
          </cell>
          <cell r="AE211">
            <v>0</v>
          </cell>
          <cell r="AH211">
            <v>57</v>
          </cell>
          <cell r="AI211">
            <v>0</v>
          </cell>
          <cell r="AK211">
            <v>1</v>
          </cell>
          <cell r="AL211">
            <v>36</v>
          </cell>
          <cell r="AM211">
            <v>2.7777777777777777</v>
          </cell>
          <cell r="AP211">
            <v>89</v>
          </cell>
          <cell r="AQ211">
            <v>0</v>
          </cell>
          <cell r="AT211">
            <v>43</v>
          </cell>
          <cell r="AU211">
            <v>0</v>
          </cell>
          <cell r="AW211">
            <v>4</v>
          </cell>
          <cell r="AX211">
            <v>129</v>
          </cell>
          <cell r="AY211">
            <v>3.1007751937984498</v>
          </cell>
          <cell r="BB211">
            <v>67</v>
          </cell>
          <cell r="BC211">
            <v>0</v>
          </cell>
          <cell r="BF211">
            <v>69</v>
          </cell>
          <cell r="BG211">
            <v>0</v>
          </cell>
          <cell r="BI211">
            <v>1</v>
          </cell>
          <cell r="BJ211">
            <v>54</v>
          </cell>
          <cell r="BK211">
            <v>1.8518518518518516</v>
          </cell>
          <cell r="BM211">
            <v>4</v>
          </cell>
          <cell r="BN211">
            <v>50</v>
          </cell>
          <cell r="BO211">
            <v>8</v>
          </cell>
          <cell r="BQ211">
            <v>2</v>
          </cell>
          <cell r="BR211">
            <v>50</v>
          </cell>
          <cell r="BS211">
            <v>4</v>
          </cell>
          <cell r="BV211">
            <v>21</v>
          </cell>
          <cell r="BW211">
            <v>0</v>
          </cell>
          <cell r="BY211">
            <v>3</v>
          </cell>
          <cell r="BZ211">
            <v>25</v>
          </cell>
          <cell r="CA211">
            <v>12</v>
          </cell>
          <cell r="CC211">
            <v>2</v>
          </cell>
          <cell r="CD211">
            <v>168</v>
          </cell>
          <cell r="CE211">
            <v>1.1904761904761905</v>
          </cell>
          <cell r="CG211">
            <v>41670</v>
          </cell>
          <cell r="CH211">
            <v>87</v>
          </cell>
          <cell r="CI211">
            <v>1135</v>
          </cell>
          <cell r="CJ211">
            <v>7.6651982378854626</v>
          </cell>
          <cell r="CL211">
            <v>2</v>
          </cell>
          <cell r="CM211">
            <v>32</v>
          </cell>
          <cell r="CN211">
            <v>6.25</v>
          </cell>
          <cell r="CP211">
            <v>4</v>
          </cell>
          <cell r="CQ211">
            <v>57</v>
          </cell>
          <cell r="CR211">
            <v>7.0175438596491233</v>
          </cell>
          <cell r="CT211">
            <v>7</v>
          </cell>
          <cell r="CU211">
            <v>67</v>
          </cell>
          <cell r="CV211">
            <v>10.447761194029852</v>
          </cell>
          <cell r="CX211">
            <v>4</v>
          </cell>
          <cell r="CY211">
            <v>41</v>
          </cell>
          <cell r="CZ211">
            <v>9.7560975609756095</v>
          </cell>
          <cell r="DB211">
            <v>8</v>
          </cell>
          <cell r="DC211">
            <v>166</v>
          </cell>
          <cell r="DD211">
            <v>4.8192771084337354</v>
          </cell>
          <cell r="DF211">
            <v>4</v>
          </cell>
          <cell r="DG211">
            <v>81</v>
          </cell>
          <cell r="DH211">
            <v>4.9382716049382722</v>
          </cell>
          <cell r="DK211">
            <v>55</v>
          </cell>
          <cell r="DN211">
            <v>4</v>
          </cell>
          <cell r="DO211">
            <v>36</v>
          </cell>
          <cell r="DP211">
            <v>11.111111111111111</v>
          </cell>
          <cell r="DR211">
            <v>5</v>
          </cell>
          <cell r="DS211">
            <v>90</v>
          </cell>
          <cell r="DT211">
            <v>5.5555555555555554</v>
          </cell>
          <cell r="DV211">
            <v>2</v>
          </cell>
          <cell r="DW211">
            <v>41</v>
          </cell>
          <cell r="DX211">
            <v>4.8780487804878048</v>
          </cell>
          <cell r="DZ211">
            <v>15</v>
          </cell>
          <cell r="EA211">
            <v>129</v>
          </cell>
          <cell r="EB211">
            <v>11.627906976744185</v>
          </cell>
          <cell r="ED211">
            <v>8</v>
          </cell>
          <cell r="EE211">
            <v>68</v>
          </cell>
          <cell r="EF211">
            <v>11.76470588235294</v>
          </cell>
          <cell r="EH211">
            <v>1</v>
          </cell>
          <cell r="EI211">
            <v>69</v>
          </cell>
          <cell r="EJ211">
            <v>1.4492753623188406</v>
          </cell>
          <cell r="EL211">
            <v>9</v>
          </cell>
          <cell r="EM211">
            <v>54</v>
          </cell>
          <cell r="EN211">
            <v>16.666666666666664</v>
          </cell>
          <cell r="EP211">
            <v>5</v>
          </cell>
          <cell r="EQ211">
            <v>48</v>
          </cell>
          <cell r="ER211">
            <v>10.416666666666668</v>
          </cell>
          <cell r="ET211">
            <v>3</v>
          </cell>
          <cell r="EU211">
            <v>50</v>
          </cell>
          <cell r="EV211">
            <v>6</v>
          </cell>
          <cell r="EX211">
            <v>2</v>
          </cell>
          <cell r="EY211">
            <v>21</v>
          </cell>
          <cell r="EZ211">
            <v>9.5238095238095237</v>
          </cell>
          <cell r="FB211">
            <v>4</v>
          </cell>
          <cell r="FC211">
            <v>30</v>
          </cell>
          <cell r="FD211">
            <v>13.333333333333332</v>
          </cell>
          <cell r="FF211">
            <v>8</v>
          </cell>
          <cell r="FG211">
            <v>166</v>
          </cell>
          <cell r="FH211">
            <v>4.8192771084337354</v>
          </cell>
        </row>
        <row r="212">
          <cell r="A212">
            <v>42094</v>
          </cell>
          <cell r="B212">
            <v>20</v>
          </cell>
          <cell r="C212">
            <v>1124</v>
          </cell>
          <cell r="D212">
            <v>1.7793594306049825</v>
          </cell>
          <cell r="I212">
            <v>1</v>
          </cell>
          <cell r="J212">
            <v>30</v>
          </cell>
          <cell r="K212">
            <v>3.3333333333333335</v>
          </cell>
          <cell r="N212">
            <v>55</v>
          </cell>
          <cell r="O212">
            <v>0</v>
          </cell>
          <cell r="Q212">
            <v>2</v>
          </cell>
          <cell r="R212">
            <v>65</v>
          </cell>
          <cell r="S212">
            <v>3.0769230769230771</v>
          </cell>
          <cell r="V212">
            <v>43</v>
          </cell>
          <cell r="W212">
            <v>0</v>
          </cell>
          <cell r="Y212">
            <v>2</v>
          </cell>
          <cell r="Z212">
            <v>167</v>
          </cell>
          <cell r="AA212">
            <v>1.1976047904191618</v>
          </cell>
          <cell r="AD212">
            <v>80</v>
          </cell>
          <cell r="AE212">
            <v>0</v>
          </cell>
          <cell r="AH212">
            <v>58</v>
          </cell>
          <cell r="AI212">
            <v>0</v>
          </cell>
          <cell r="AK212">
            <v>1</v>
          </cell>
          <cell r="AL212">
            <v>37</v>
          </cell>
          <cell r="AM212">
            <v>2.7027027027027026</v>
          </cell>
          <cell r="AP212">
            <v>87</v>
          </cell>
          <cell r="AQ212">
            <v>0</v>
          </cell>
          <cell r="AT212">
            <v>42</v>
          </cell>
          <cell r="AU212">
            <v>0</v>
          </cell>
          <cell r="AW212">
            <v>5</v>
          </cell>
          <cell r="AX212">
            <v>128</v>
          </cell>
          <cell r="AY212">
            <v>3.90625</v>
          </cell>
          <cell r="BB212">
            <v>68</v>
          </cell>
          <cell r="BC212">
            <v>0</v>
          </cell>
          <cell r="BF212">
            <v>68</v>
          </cell>
          <cell r="BG212">
            <v>0</v>
          </cell>
          <cell r="BI212">
            <v>1</v>
          </cell>
          <cell r="BJ212">
            <v>54</v>
          </cell>
          <cell r="BK212">
            <v>1.8518518518518516</v>
          </cell>
          <cell r="BM212">
            <v>3</v>
          </cell>
          <cell r="BN212">
            <v>47</v>
          </cell>
          <cell r="BO212">
            <v>6.3829787234042552</v>
          </cell>
          <cell r="BQ212">
            <v>2</v>
          </cell>
          <cell r="BR212">
            <v>50</v>
          </cell>
          <cell r="BS212">
            <v>4</v>
          </cell>
          <cell r="BV212">
            <v>20</v>
          </cell>
          <cell r="BW212">
            <v>0</v>
          </cell>
          <cell r="BY212">
            <v>3</v>
          </cell>
          <cell r="BZ212">
            <v>25</v>
          </cell>
          <cell r="CA212">
            <v>12</v>
          </cell>
          <cell r="CC212">
            <v>2</v>
          </cell>
          <cell r="CD212">
            <v>167</v>
          </cell>
          <cell r="CE212">
            <v>1.1976047904191618</v>
          </cell>
          <cell r="CG212">
            <v>41698</v>
          </cell>
          <cell r="CH212">
            <v>72</v>
          </cell>
          <cell r="CI212">
            <v>1138</v>
          </cell>
          <cell r="CJ212">
            <v>6.3268892794376095</v>
          </cell>
          <cell r="CL212">
            <v>2</v>
          </cell>
          <cell r="CM212">
            <v>31</v>
          </cell>
          <cell r="CN212">
            <v>6.4516129032258061</v>
          </cell>
          <cell r="CP212">
            <v>3</v>
          </cell>
          <cell r="CQ212">
            <v>56</v>
          </cell>
          <cell r="CR212">
            <v>5.3571428571428568</v>
          </cell>
          <cell r="CT212">
            <v>5</v>
          </cell>
          <cell r="CU212">
            <v>69</v>
          </cell>
          <cell r="CV212">
            <v>7.2463768115942031</v>
          </cell>
          <cell r="CX212">
            <v>4</v>
          </cell>
          <cell r="CY212">
            <v>43</v>
          </cell>
          <cell r="CZ212">
            <v>9.3023255813953494</v>
          </cell>
          <cell r="DB212">
            <v>6</v>
          </cell>
          <cell r="DC212">
            <v>168</v>
          </cell>
          <cell r="DD212">
            <v>3.5714285714285712</v>
          </cell>
          <cell r="DF212">
            <v>2</v>
          </cell>
          <cell r="DG212">
            <v>81</v>
          </cell>
          <cell r="DH212">
            <v>2.4691358024691361</v>
          </cell>
          <cell r="DK212">
            <v>57</v>
          </cell>
          <cell r="DN212">
            <v>3</v>
          </cell>
          <cell r="DO212">
            <v>36</v>
          </cell>
          <cell r="DP212">
            <v>8.3333333333333321</v>
          </cell>
          <cell r="DR212">
            <v>4</v>
          </cell>
          <cell r="DS212">
            <v>89</v>
          </cell>
          <cell r="DT212">
            <v>4.4943820224719104</v>
          </cell>
          <cell r="DV212">
            <v>2</v>
          </cell>
          <cell r="DW212">
            <v>43</v>
          </cell>
          <cell r="DX212">
            <v>4.6511627906976747</v>
          </cell>
          <cell r="DZ212">
            <v>12</v>
          </cell>
          <cell r="EA212">
            <v>129</v>
          </cell>
          <cell r="EB212">
            <v>9.3023255813953494</v>
          </cell>
          <cell r="ED212">
            <v>7</v>
          </cell>
          <cell r="EE212">
            <v>67</v>
          </cell>
          <cell r="EF212">
            <v>10.447761194029852</v>
          </cell>
          <cell r="EH212">
            <v>1</v>
          </cell>
          <cell r="EI212">
            <v>69</v>
          </cell>
          <cell r="EJ212">
            <v>1.4492753623188406</v>
          </cell>
          <cell r="EL212">
            <v>9</v>
          </cell>
          <cell r="EM212">
            <v>54</v>
          </cell>
          <cell r="EN212">
            <v>16.666666666666664</v>
          </cell>
          <cell r="EP212">
            <v>5</v>
          </cell>
          <cell r="EQ212">
            <v>50</v>
          </cell>
          <cell r="ER212">
            <v>10</v>
          </cell>
          <cell r="ET212">
            <v>2</v>
          </cell>
          <cell r="EU212">
            <v>50</v>
          </cell>
          <cell r="EV212">
            <v>4</v>
          </cell>
          <cell r="EX212">
            <v>2</v>
          </cell>
          <cell r="EY212">
            <v>21</v>
          </cell>
          <cell r="EZ212">
            <v>9.5238095238095237</v>
          </cell>
          <cell r="FB212">
            <v>3</v>
          </cell>
          <cell r="FC212">
            <v>25</v>
          </cell>
          <cell r="FD212">
            <v>12</v>
          </cell>
          <cell r="FF212">
            <v>6</v>
          </cell>
          <cell r="FG212">
            <v>168</v>
          </cell>
          <cell r="FH212">
            <v>3.5714285714285712</v>
          </cell>
        </row>
        <row r="213">
          <cell r="A213">
            <v>42124</v>
          </cell>
          <cell r="B213">
            <v>16</v>
          </cell>
          <cell r="C213">
            <v>1121</v>
          </cell>
          <cell r="D213">
            <v>1.4272970561998217</v>
          </cell>
          <cell r="I213">
            <v>1</v>
          </cell>
          <cell r="J213">
            <v>28</v>
          </cell>
          <cell r="K213">
            <v>3.5714285714285712</v>
          </cell>
          <cell r="N213">
            <v>54</v>
          </cell>
          <cell r="O213">
            <v>0</v>
          </cell>
          <cell r="Q213">
            <v>3</v>
          </cell>
          <cell r="R213">
            <v>65</v>
          </cell>
          <cell r="S213">
            <v>4.6153846153846159</v>
          </cell>
          <cell r="V213">
            <v>40</v>
          </cell>
          <cell r="W213">
            <v>0</v>
          </cell>
          <cell r="Y213">
            <v>2</v>
          </cell>
          <cell r="Z213">
            <v>172</v>
          </cell>
          <cell r="AA213">
            <v>1.1627906976744187</v>
          </cell>
          <cell r="AD213">
            <v>79</v>
          </cell>
          <cell r="AE213">
            <v>0</v>
          </cell>
          <cell r="AH213">
            <v>56</v>
          </cell>
          <cell r="AI213">
            <v>0</v>
          </cell>
          <cell r="AK213">
            <v>1</v>
          </cell>
          <cell r="AL213">
            <v>38</v>
          </cell>
          <cell r="AM213">
            <v>2.6315789473684208</v>
          </cell>
          <cell r="AP213">
            <v>84</v>
          </cell>
          <cell r="AQ213">
            <v>0</v>
          </cell>
          <cell r="AT213">
            <v>41</v>
          </cell>
          <cell r="AU213">
            <v>0</v>
          </cell>
          <cell r="AW213">
            <v>3</v>
          </cell>
          <cell r="AX213">
            <v>126</v>
          </cell>
          <cell r="AY213">
            <v>2.3809523809523809</v>
          </cell>
          <cell r="BB213">
            <v>71</v>
          </cell>
          <cell r="BC213">
            <v>0</v>
          </cell>
          <cell r="BF213">
            <v>70</v>
          </cell>
          <cell r="BG213">
            <v>0</v>
          </cell>
          <cell r="BI213">
            <v>1</v>
          </cell>
          <cell r="BJ213">
            <v>53</v>
          </cell>
          <cell r="BK213">
            <v>1.8867924528301887</v>
          </cell>
          <cell r="BM213">
            <v>3</v>
          </cell>
          <cell r="BN213">
            <v>50</v>
          </cell>
          <cell r="BO213">
            <v>6</v>
          </cell>
          <cell r="BQ213">
            <v>2</v>
          </cell>
          <cell r="BR213">
            <v>50</v>
          </cell>
          <cell r="BS213">
            <v>4</v>
          </cell>
          <cell r="BV213">
            <v>19</v>
          </cell>
          <cell r="BW213">
            <v>0</v>
          </cell>
          <cell r="BZ213">
            <v>25</v>
          </cell>
          <cell r="CA213">
            <v>0</v>
          </cell>
          <cell r="CC213">
            <v>2</v>
          </cell>
          <cell r="CD213">
            <v>172</v>
          </cell>
          <cell r="CE213">
            <v>1.1627906976744187</v>
          </cell>
          <cell r="CG213">
            <v>41729</v>
          </cell>
          <cell r="CH213">
            <v>67</v>
          </cell>
          <cell r="CI213">
            <v>1124</v>
          </cell>
          <cell r="CJ213">
            <v>5.9608540925266906</v>
          </cell>
          <cell r="CL213">
            <v>2</v>
          </cell>
          <cell r="CM213">
            <v>30</v>
          </cell>
          <cell r="CN213">
            <v>6.6666666666666661</v>
          </cell>
          <cell r="CP213">
            <v>2</v>
          </cell>
          <cell r="CQ213">
            <v>55</v>
          </cell>
          <cell r="CR213">
            <v>3.6363636363636367</v>
          </cell>
          <cell r="CT213">
            <v>4</v>
          </cell>
          <cell r="CU213">
            <v>65</v>
          </cell>
          <cell r="CV213">
            <v>6.1538461538461533</v>
          </cell>
          <cell r="CX213">
            <v>2</v>
          </cell>
          <cell r="CY213">
            <v>43</v>
          </cell>
          <cell r="CZ213">
            <v>4.6511627906976747</v>
          </cell>
          <cell r="DB213">
            <v>7</v>
          </cell>
          <cell r="DC213">
            <v>167</v>
          </cell>
          <cell r="DD213">
            <v>4.1916167664670656</v>
          </cell>
          <cell r="DF213">
            <v>3</v>
          </cell>
          <cell r="DG213">
            <v>80</v>
          </cell>
          <cell r="DH213">
            <v>3.75</v>
          </cell>
          <cell r="DK213">
            <v>58</v>
          </cell>
          <cell r="DN213">
            <v>3</v>
          </cell>
          <cell r="DO213">
            <v>37</v>
          </cell>
          <cell r="DP213">
            <v>8.1081081081081088</v>
          </cell>
          <cell r="DR213">
            <v>3</v>
          </cell>
          <cell r="DS213">
            <v>87</v>
          </cell>
          <cell r="DT213">
            <v>3.4482758620689657</v>
          </cell>
          <cell r="DV213">
            <v>2</v>
          </cell>
          <cell r="DW213">
            <v>42</v>
          </cell>
          <cell r="DX213">
            <v>4.7619047619047619</v>
          </cell>
          <cell r="DZ213">
            <v>13</v>
          </cell>
          <cell r="EA213">
            <v>128</v>
          </cell>
          <cell r="EB213">
            <v>10.15625</v>
          </cell>
          <cell r="ED213">
            <v>7</v>
          </cell>
          <cell r="EE213">
            <v>68</v>
          </cell>
          <cell r="EF213">
            <v>10.294117647058824</v>
          </cell>
          <cell r="EH213">
            <v>1</v>
          </cell>
          <cell r="EI213">
            <v>68</v>
          </cell>
          <cell r="EJ213">
            <v>1.4705882352941175</v>
          </cell>
          <cell r="EL213">
            <v>7</v>
          </cell>
          <cell r="EM213">
            <v>54</v>
          </cell>
          <cell r="EN213">
            <v>12.962962962962964</v>
          </cell>
          <cell r="EP213">
            <v>3</v>
          </cell>
          <cell r="EQ213">
            <v>47</v>
          </cell>
          <cell r="ER213">
            <v>6.3829787234042552</v>
          </cell>
          <cell r="ET213">
            <v>3</v>
          </cell>
          <cell r="EU213">
            <v>50</v>
          </cell>
          <cell r="EV213">
            <v>6</v>
          </cell>
          <cell r="EX213">
            <v>2</v>
          </cell>
          <cell r="EY213">
            <v>20</v>
          </cell>
          <cell r="EZ213">
            <v>10</v>
          </cell>
          <cell r="FB213">
            <v>3</v>
          </cell>
          <cell r="FC213">
            <v>25</v>
          </cell>
          <cell r="FD213">
            <v>12</v>
          </cell>
          <cell r="FF213">
            <v>7</v>
          </cell>
          <cell r="FG213">
            <v>167</v>
          </cell>
          <cell r="FH213">
            <v>4.1916167664670656</v>
          </cell>
        </row>
        <row r="214">
          <cell r="A214">
            <v>42155</v>
          </cell>
          <cell r="B214">
            <v>20</v>
          </cell>
          <cell r="C214">
            <v>1114</v>
          </cell>
          <cell r="D214">
            <v>1.7953321364452424</v>
          </cell>
          <cell r="I214">
            <v>1</v>
          </cell>
          <cell r="J214">
            <v>25</v>
          </cell>
          <cell r="K214">
            <v>4</v>
          </cell>
          <cell r="N214">
            <v>53</v>
          </cell>
          <cell r="O214">
            <v>0</v>
          </cell>
          <cell r="Q214">
            <v>3</v>
          </cell>
          <cell r="R214">
            <v>65</v>
          </cell>
          <cell r="S214">
            <v>4.6153846153846159</v>
          </cell>
          <cell r="V214">
            <v>41</v>
          </cell>
          <cell r="W214">
            <v>0</v>
          </cell>
          <cell r="Y214">
            <v>5</v>
          </cell>
          <cell r="Z214">
            <v>173</v>
          </cell>
          <cell r="AA214">
            <v>2.8901734104046244</v>
          </cell>
          <cell r="AD214">
            <v>79</v>
          </cell>
          <cell r="AE214">
            <v>0</v>
          </cell>
          <cell r="AH214">
            <v>54</v>
          </cell>
          <cell r="AI214">
            <v>0</v>
          </cell>
          <cell r="AK214">
            <v>1</v>
          </cell>
          <cell r="AL214">
            <v>38</v>
          </cell>
          <cell r="AM214">
            <v>2.6315789473684208</v>
          </cell>
          <cell r="AP214">
            <v>82</v>
          </cell>
          <cell r="AQ214">
            <v>0</v>
          </cell>
          <cell r="AT214">
            <v>41</v>
          </cell>
          <cell r="AU214">
            <v>0</v>
          </cell>
          <cell r="AW214">
            <v>4</v>
          </cell>
          <cell r="AX214">
            <v>124</v>
          </cell>
          <cell r="AY214">
            <v>3.225806451612903</v>
          </cell>
          <cell r="BB214">
            <v>72</v>
          </cell>
          <cell r="BC214">
            <v>0</v>
          </cell>
          <cell r="BF214">
            <v>72</v>
          </cell>
          <cell r="BG214">
            <v>0</v>
          </cell>
          <cell r="BI214">
            <v>1</v>
          </cell>
          <cell r="BJ214">
            <v>53</v>
          </cell>
          <cell r="BK214">
            <v>1.8867924528301887</v>
          </cell>
          <cell r="BM214">
            <v>3</v>
          </cell>
          <cell r="BN214">
            <v>50</v>
          </cell>
          <cell r="BO214">
            <v>6</v>
          </cell>
          <cell r="BQ214">
            <v>2</v>
          </cell>
          <cell r="BR214">
            <v>50</v>
          </cell>
          <cell r="BS214">
            <v>4</v>
          </cell>
          <cell r="BV214">
            <v>19</v>
          </cell>
          <cell r="BW214">
            <v>0</v>
          </cell>
          <cell r="BZ214">
            <v>23</v>
          </cell>
          <cell r="CA214">
            <v>0</v>
          </cell>
          <cell r="CC214">
            <v>5</v>
          </cell>
          <cell r="CD214">
            <v>173</v>
          </cell>
          <cell r="CE214">
            <v>2.8901734104046244</v>
          </cell>
          <cell r="CG214">
            <v>41759</v>
          </cell>
          <cell r="CH214">
            <v>69</v>
          </cell>
          <cell r="CI214">
            <v>1121</v>
          </cell>
          <cell r="CJ214">
            <v>6.1552185548617304</v>
          </cell>
          <cell r="CM214">
            <v>28</v>
          </cell>
          <cell r="CP214">
            <v>3</v>
          </cell>
          <cell r="CQ214">
            <v>54</v>
          </cell>
          <cell r="CR214">
            <v>5.5555555555555554</v>
          </cell>
          <cell r="CT214">
            <v>6</v>
          </cell>
          <cell r="CU214">
            <v>65</v>
          </cell>
          <cell r="CV214">
            <v>9.2307692307692299</v>
          </cell>
          <cell r="CX214">
            <v>3</v>
          </cell>
          <cell r="CY214">
            <v>40</v>
          </cell>
          <cell r="CZ214">
            <v>7.5</v>
          </cell>
          <cell r="DB214">
            <v>7</v>
          </cell>
          <cell r="DC214">
            <v>172</v>
          </cell>
          <cell r="DD214">
            <v>4.0697674418604652</v>
          </cell>
          <cell r="DF214">
            <v>3</v>
          </cell>
          <cell r="DG214">
            <v>79</v>
          </cell>
          <cell r="DH214">
            <v>3.79746835443038</v>
          </cell>
          <cell r="DK214">
            <v>56</v>
          </cell>
          <cell r="DN214">
            <v>4</v>
          </cell>
          <cell r="DO214">
            <v>38</v>
          </cell>
          <cell r="DP214">
            <v>10.526315789473685</v>
          </cell>
          <cell r="DR214">
            <v>3</v>
          </cell>
          <cell r="DS214">
            <v>84</v>
          </cell>
          <cell r="DT214">
            <v>3.5714285714285712</v>
          </cell>
          <cell r="DV214">
            <v>2</v>
          </cell>
          <cell r="DW214">
            <v>41</v>
          </cell>
          <cell r="DX214">
            <v>4.8780487804878048</v>
          </cell>
          <cell r="DZ214">
            <v>10</v>
          </cell>
          <cell r="EA214">
            <v>126</v>
          </cell>
          <cell r="EB214">
            <v>7.9365079365079358</v>
          </cell>
          <cell r="ED214">
            <v>7</v>
          </cell>
          <cell r="EE214">
            <v>71</v>
          </cell>
          <cell r="EF214">
            <v>9.8591549295774659</v>
          </cell>
          <cell r="EH214">
            <v>1</v>
          </cell>
          <cell r="EI214">
            <v>70</v>
          </cell>
          <cell r="EJ214">
            <v>1.4285714285714286</v>
          </cell>
          <cell r="EL214">
            <v>9</v>
          </cell>
          <cell r="EM214">
            <v>53</v>
          </cell>
          <cell r="EN214">
            <v>16.981132075471699</v>
          </cell>
          <cell r="EP214">
            <v>3</v>
          </cell>
          <cell r="EQ214">
            <v>50</v>
          </cell>
          <cell r="ER214">
            <v>6</v>
          </cell>
          <cell r="ET214">
            <v>3</v>
          </cell>
          <cell r="EU214">
            <v>50</v>
          </cell>
          <cell r="EV214">
            <v>6</v>
          </cell>
          <cell r="EX214">
            <v>2</v>
          </cell>
          <cell r="EY214">
            <v>19</v>
          </cell>
          <cell r="EZ214">
            <v>10.526315789473685</v>
          </cell>
          <cell r="FB214">
            <v>3</v>
          </cell>
          <cell r="FC214">
            <v>25</v>
          </cell>
          <cell r="FD214">
            <v>12</v>
          </cell>
          <cell r="FF214">
            <v>7</v>
          </cell>
          <cell r="FG214">
            <v>172</v>
          </cell>
          <cell r="FH214">
            <v>4.0697674418604652</v>
          </cell>
        </row>
        <row r="215">
          <cell r="A215">
            <v>42185</v>
          </cell>
          <cell r="B215">
            <v>22</v>
          </cell>
          <cell r="C215">
            <v>1120</v>
          </cell>
          <cell r="D215">
            <v>1.9642857142857142</v>
          </cell>
          <cell r="I215">
            <v>1</v>
          </cell>
          <cell r="J215">
            <v>24</v>
          </cell>
          <cell r="K215">
            <v>4.1666666666666661</v>
          </cell>
          <cell r="M215">
            <v>1</v>
          </cell>
          <cell r="N215">
            <v>56</v>
          </cell>
          <cell r="O215">
            <v>1.7857142857142856</v>
          </cell>
          <cell r="Q215">
            <v>3</v>
          </cell>
          <cell r="R215">
            <v>63</v>
          </cell>
          <cell r="S215">
            <v>4.7619047619047619</v>
          </cell>
          <cell r="V215">
            <v>41</v>
          </cell>
          <cell r="W215">
            <v>0</v>
          </cell>
          <cell r="Y215">
            <v>5</v>
          </cell>
          <cell r="Z215">
            <v>171</v>
          </cell>
          <cell r="AA215">
            <v>2.9239766081871341</v>
          </cell>
          <cell r="AD215">
            <v>80</v>
          </cell>
          <cell r="AE215">
            <v>0</v>
          </cell>
          <cell r="AH215">
            <v>53</v>
          </cell>
          <cell r="AI215">
            <v>0</v>
          </cell>
          <cell r="AK215">
            <v>2</v>
          </cell>
          <cell r="AL215">
            <v>37</v>
          </cell>
          <cell r="AM215">
            <v>5.4054054054054053</v>
          </cell>
          <cell r="AP215">
            <v>84</v>
          </cell>
          <cell r="AQ215">
            <v>0</v>
          </cell>
          <cell r="AT215">
            <v>41</v>
          </cell>
          <cell r="AU215">
            <v>0</v>
          </cell>
          <cell r="AW215">
            <v>5</v>
          </cell>
          <cell r="AX215">
            <v>127</v>
          </cell>
          <cell r="AY215">
            <v>3.9370078740157481</v>
          </cell>
          <cell r="BB215">
            <v>72</v>
          </cell>
          <cell r="BC215">
            <v>0</v>
          </cell>
          <cell r="BF215">
            <v>73</v>
          </cell>
          <cell r="BG215">
            <v>0</v>
          </cell>
          <cell r="BI215">
            <v>1</v>
          </cell>
          <cell r="BJ215">
            <v>54</v>
          </cell>
          <cell r="BK215">
            <v>1.8518518518518516</v>
          </cell>
          <cell r="BM215">
            <v>2</v>
          </cell>
          <cell r="BN215">
            <v>51</v>
          </cell>
          <cell r="BO215">
            <v>3.9215686274509802</v>
          </cell>
          <cell r="BQ215">
            <v>2</v>
          </cell>
          <cell r="BR215">
            <v>50</v>
          </cell>
          <cell r="BS215">
            <v>4</v>
          </cell>
          <cell r="BV215">
            <v>21</v>
          </cell>
          <cell r="BW215">
            <v>0</v>
          </cell>
          <cell r="BZ215">
            <v>22</v>
          </cell>
          <cell r="CA215">
            <v>0</v>
          </cell>
          <cell r="CC215">
            <v>5</v>
          </cell>
          <cell r="CD215">
            <v>171</v>
          </cell>
          <cell r="CE215">
            <v>2.9239766081871341</v>
          </cell>
          <cell r="CG215">
            <v>41790</v>
          </cell>
          <cell r="CH215">
            <v>65</v>
          </cell>
          <cell r="CI215">
            <v>1114</v>
          </cell>
          <cell r="CJ215">
            <v>5.8348294434470374</v>
          </cell>
          <cell r="CM215">
            <v>25</v>
          </cell>
          <cell r="CP215">
            <v>3</v>
          </cell>
          <cell r="CQ215">
            <v>53</v>
          </cell>
          <cell r="CR215">
            <v>5.6603773584905666</v>
          </cell>
          <cell r="CT215">
            <v>5</v>
          </cell>
          <cell r="CU215">
            <v>65</v>
          </cell>
          <cell r="CV215">
            <v>7.6923076923076925</v>
          </cell>
          <cell r="CX215">
            <v>3</v>
          </cell>
          <cell r="CY215">
            <v>41</v>
          </cell>
          <cell r="CZ215">
            <v>7.3170731707317076</v>
          </cell>
          <cell r="DB215">
            <v>6</v>
          </cell>
          <cell r="DC215">
            <v>173</v>
          </cell>
          <cell r="DD215">
            <v>3.4682080924855492</v>
          </cell>
          <cell r="DF215">
            <v>4</v>
          </cell>
          <cell r="DG215">
            <v>79</v>
          </cell>
          <cell r="DH215">
            <v>5.0632911392405067</v>
          </cell>
          <cell r="DK215">
            <v>54</v>
          </cell>
          <cell r="DN215">
            <v>4</v>
          </cell>
          <cell r="DO215">
            <v>38</v>
          </cell>
          <cell r="DP215">
            <v>10.526315789473685</v>
          </cell>
          <cell r="DR215">
            <v>3</v>
          </cell>
          <cell r="DS215">
            <v>82</v>
          </cell>
          <cell r="DT215">
            <v>3.6585365853658538</v>
          </cell>
          <cell r="DV215">
            <v>2</v>
          </cell>
          <cell r="DW215">
            <v>41</v>
          </cell>
          <cell r="DX215">
            <v>4.8780487804878048</v>
          </cell>
          <cell r="DZ215">
            <v>11</v>
          </cell>
          <cell r="EA215">
            <v>124</v>
          </cell>
          <cell r="EB215">
            <v>8.870967741935484</v>
          </cell>
          <cell r="ED215">
            <v>8</v>
          </cell>
          <cell r="EE215">
            <v>72</v>
          </cell>
          <cell r="EF215">
            <v>11.111111111111111</v>
          </cell>
          <cell r="EH215">
            <v>1</v>
          </cell>
          <cell r="EI215">
            <v>72</v>
          </cell>
          <cell r="EJ215">
            <v>1.3888888888888888</v>
          </cell>
          <cell r="EL215">
            <v>7</v>
          </cell>
          <cell r="EM215">
            <v>53</v>
          </cell>
          <cell r="EN215">
            <v>13.207547169811322</v>
          </cell>
          <cell r="EP215">
            <v>3</v>
          </cell>
          <cell r="EQ215">
            <v>50</v>
          </cell>
          <cell r="ER215">
            <v>6</v>
          </cell>
          <cell r="ET215">
            <v>3</v>
          </cell>
          <cell r="EU215">
            <v>50</v>
          </cell>
          <cell r="EV215">
            <v>6</v>
          </cell>
          <cell r="EX215">
            <v>2</v>
          </cell>
          <cell r="EY215">
            <v>19</v>
          </cell>
          <cell r="EZ215">
            <v>10.526315789473685</v>
          </cell>
          <cell r="FC215">
            <v>23</v>
          </cell>
          <cell r="FF215">
            <v>6</v>
          </cell>
          <cell r="FG215">
            <v>173</v>
          </cell>
          <cell r="FH215">
            <v>3.4682080924855487</v>
          </cell>
        </row>
        <row r="216">
          <cell r="A216">
            <v>42216</v>
          </cell>
          <cell r="B216">
            <v>25</v>
          </cell>
          <cell r="C216">
            <v>1125</v>
          </cell>
          <cell r="D216">
            <v>2.2222222222222223</v>
          </cell>
          <cell r="I216">
            <v>1</v>
          </cell>
          <cell r="J216">
            <v>24</v>
          </cell>
          <cell r="K216">
            <v>4.1666666666666661</v>
          </cell>
          <cell r="M216">
            <v>1</v>
          </cell>
          <cell r="N216">
            <v>57</v>
          </cell>
          <cell r="O216">
            <v>1.7543859649122806</v>
          </cell>
          <cell r="Q216">
            <v>3</v>
          </cell>
          <cell r="R216">
            <v>66</v>
          </cell>
          <cell r="S216">
            <v>4.5454545454545459</v>
          </cell>
          <cell r="V216">
            <v>41</v>
          </cell>
          <cell r="W216">
            <v>0</v>
          </cell>
          <cell r="Y216">
            <v>8</v>
          </cell>
          <cell r="Z216">
            <v>175</v>
          </cell>
          <cell r="AA216">
            <v>4.5714285714285712</v>
          </cell>
          <cell r="AD216">
            <v>80</v>
          </cell>
          <cell r="AE216">
            <v>0</v>
          </cell>
          <cell r="AH216">
            <v>53</v>
          </cell>
          <cell r="AI216">
            <v>0</v>
          </cell>
          <cell r="AK216">
            <v>2</v>
          </cell>
          <cell r="AL216">
            <v>37</v>
          </cell>
          <cell r="AM216">
            <v>5.4054054054054053</v>
          </cell>
          <cell r="AP216">
            <v>82</v>
          </cell>
          <cell r="AQ216">
            <v>0</v>
          </cell>
          <cell r="AT216">
            <v>39</v>
          </cell>
          <cell r="AU216">
            <v>0</v>
          </cell>
          <cell r="AW216">
            <v>5</v>
          </cell>
          <cell r="AX216">
            <v>125</v>
          </cell>
          <cell r="AY216">
            <v>4</v>
          </cell>
          <cell r="BB216">
            <v>74</v>
          </cell>
          <cell r="BC216">
            <v>0</v>
          </cell>
          <cell r="BF216">
            <v>76</v>
          </cell>
          <cell r="BG216">
            <v>0</v>
          </cell>
          <cell r="BI216">
            <v>1</v>
          </cell>
          <cell r="BJ216">
            <v>53</v>
          </cell>
          <cell r="BK216">
            <v>1.8867924528301887</v>
          </cell>
          <cell r="BM216">
            <v>2</v>
          </cell>
          <cell r="BN216">
            <v>50</v>
          </cell>
          <cell r="BO216">
            <v>4</v>
          </cell>
          <cell r="BQ216">
            <v>2</v>
          </cell>
          <cell r="BR216">
            <v>51</v>
          </cell>
          <cell r="BS216">
            <v>3.9215686274509802</v>
          </cell>
          <cell r="BV216">
            <v>19</v>
          </cell>
          <cell r="BW216">
            <v>0</v>
          </cell>
          <cell r="BZ216">
            <v>23</v>
          </cell>
          <cell r="CA216">
            <v>0</v>
          </cell>
          <cell r="CC216">
            <v>8</v>
          </cell>
          <cell r="CD216">
            <v>175</v>
          </cell>
          <cell r="CE216">
            <v>4.5714285714285712</v>
          </cell>
          <cell r="CG216">
            <v>41820</v>
          </cell>
          <cell r="CH216">
            <v>60</v>
          </cell>
          <cell r="CI216">
            <v>1120</v>
          </cell>
          <cell r="CJ216">
            <v>5.3571428571428568</v>
          </cell>
          <cell r="CM216">
            <v>24</v>
          </cell>
          <cell r="CP216">
            <v>3</v>
          </cell>
          <cell r="CQ216">
            <v>56</v>
          </cell>
          <cell r="CR216">
            <v>5.3571428571428568</v>
          </cell>
          <cell r="CT216">
            <v>5</v>
          </cell>
          <cell r="CU216">
            <v>63</v>
          </cell>
          <cell r="CV216">
            <v>7.9365079365079358</v>
          </cell>
          <cell r="CX216">
            <v>3</v>
          </cell>
          <cell r="CY216">
            <v>41</v>
          </cell>
          <cell r="CZ216">
            <v>7.3170731707317076</v>
          </cell>
          <cell r="DB216">
            <v>6</v>
          </cell>
          <cell r="DC216">
            <v>171</v>
          </cell>
          <cell r="DD216">
            <v>3.5087719298245617</v>
          </cell>
          <cell r="DF216">
            <v>4</v>
          </cell>
          <cell r="DG216">
            <v>80</v>
          </cell>
          <cell r="DH216">
            <v>5</v>
          </cell>
          <cell r="DJ216">
            <v>1</v>
          </cell>
          <cell r="DK216">
            <v>53</v>
          </cell>
          <cell r="DL216">
            <v>1.8867924528301887</v>
          </cell>
          <cell r="DN216">
            <v>4</v>
          </cell>
          <cell r="DO216">
            <v>37</v>
          </cell>
          <cell r="DP216">
            <v>10.810810810810811</v>
          </cell>
          <cell r="DR216">
            <v>3</v>
          </cell>
          <cell r="DS216">
            <v>84</v>
          </cell>
          <cell r="DT216">
            <v>3.5714285714285712</v>
          </cell>
          <cell r="DV216">
            <v>2</v>
          </cell>
          <cell r="DW216">
            <v>41</v>
          </cell>
          <cell r="DX216">
            <v>4.8780487804878048</v>
          </cell>
          <cell r="DZ216">
            <v>10</v>
          </cell>
          <cell r="EA216">
            <v>127</v>
          </cell>
          <cell r="EB216">
            <v>7.8740157480314963</v>
          </cell>
          <cell r="ED216">
            <v>5</v>
          </cell>
          <cell r="EE216">
            <v>72</v>
          </cell>
          <cell r="EF216">
            <v>6.9444444444444446</v>
          </cell>
          <cell r="EH216">
            <v>1</v>
          </cell>
          <cell r="EI216">
            <v>73</v>
          </cell>
          <cell r="EJ216">
            <v>1.3698630136986301</v>
          </cell>
          <cell r="EL216">
            <v>6</v>
          </cell>
          <cell r="EM216">
            <v>54</v>
          </cell>
          <cell r="EN216">
            <v>11.111111111111111</v>
          </cell>
          <cell r="EP216">
            <v>2</v>
          </cell>
          <cell r="EQ216">
            <v>51</v>
          </cell>
          <cell r="ER216">
            <v>3.9215686274509807</v>
          </cell>
          <cell r="ET216">
            <v>3</v>
          </cell>
          <cell r="EU216">
            <v>50</v>
          </cell>
          <cell r="EV216">
            <v>6</v>
          </cell>
          <cell r="EX216">
            <v>2</v>
          </cell>
          <cell r="EY216">
            <v>21</v>
          </cell>
          <cell r="EZ216">
            <v>9.5238095238095237</v>
          </cell>
          <cell r="FC216">
            <v>22</v>
          </cell>
          <cell r="FF216">
            <v>6</v>
          </cell>
          <cell r="FG216">
            <v>171</v>
          </cell>
          <cell r="FH216">
            <v>3.5087719298245612</v>
          </cell>
        </row>
        <row r="217">
          <cell r="A217">
            <v>42247</v>
          </cell>
          <cell r="B217">
            <v>30</v>
          </cell>
          <cell r="C217">
            <v>1131</v>
          </cell>
          <cell r="D217">
            <v>2.6525198938992043</v>
          </cell>
          <cell r="I217">
            <v>1</v>
          </cell>
          <cell r="J217">
            <v>26</v>
          </cell>
          <cell r="K217">
            <v>3.8461538461538463</v>
          </cell>
          <cell r="M217">
            <v>1</v>
          </cell>
          <cell r="N217">
            <v>55</v>
          </cell>
          <cell r="O217">
            <v>1.8181818181818181</v>
          </cell>
          <cell r="Q217">
            <v>4</v>
          </cell>
          <cell r="R217">
            <v>65</v>
          </cell>
          <cell r="S217">
            <v>6.1538461538461542</v>
          </cell>
          <cell r="V217">
            <v>41</v>
          </cell>
          <cell r="W217">
            <v>0</v>
          </cell>
          <cell r="Y217">
            <v>11</v>
          </cell>
          <cell r="Z217">
            <v>179</v>
          </cell>
          <cell r="AA217">
            <v>6.1452513966480442</v>
          </cell>
          <cell r="AD217">
            <v>81</v>
          </cell>
          <cell r="AE217">
            <v>0</v>
          </cell>
          <cell r="AH217">
            <v>53</v>
          </cell>
          <cell r="AI217">
            <v>0</v>
          </cell>
          <cell r="AK217">
            <v>2</v>
          </cell>
          <cell r="AL217">
            <v>37</v>
          </cell>
          <cell r="AM217">
            <v>5.4054054054054053</v>
          </cell>
          <cell r="AP217">
            <v>80</v>
          </cell>
          <cell r="AQ217">
            <v>0</v>
          </cell>
          <cell r="AT217">
            <v>39</v>
          </cell>
          <cell r="AU217">
            <v>0</v>
          </cell>
          <cell r="AW217">
            <v>6</v>
          </cell>
          <cell r="AX217">
            <v>124</v>
          </cell>
          <cell r="AY217">
            <v>4.838709677419355</v>
          </cell>
          <cell r="BB217">
            <v>74</v>
          </cell>
          <cell r="BC217">
            <v>0</v>
          </cell>
          <cell r="BF217">
            <v>77</v>
          </cell>
          <cell r="BG217">
            <v>0</v>
          </cell>
          <cell r="BI217">
            <v>1</v>
          </cell>
          <cell r="BJ217">
            <v>53</v>
          </cell>
          <cell r="BK217">
            <v>1.8867924528301887</v>
          </cell>
          <cell r="BM217">
            <v>2</v>
          </cell>
          <cell r="BN217">
            <v>50</v>
          </cell>
          <cell r="BO217">
            <v>4</v>
          </cell>
          <cell r="BQ217">
            <v>2</v>
          </cell>
          <cell r="BR217">
            <v>52</v>
          </cell>
          <cell r="BS217">
            <v>3.8461538461538463</v>
          </cell>
          <cell r="BV217">
            <v>22</v>
          </cell>
          <cell r="BW217">
            <v>0</v>
          </cell>
          <cell r="BZ217">
            <v>24</v>
          </cell>
          <cell r="CA217">
            <v>0</v>
          </cell>
          <cell r="CC217">
            <v>11</v>
          </cell>
          <cell r="CD217">
            <v>179</v>
          </cell>
          <cell r="CE217">
            <v>6.1452513966480442</v>
          </cell>
          <cell r="CG217">
            <v>41851</v>
          </cell>
          <cell r="CH217">
            <v>62</v>
          </cell>
          <cell r="CI217">
            <v>1125</v>
          </cell>
          <cell r="CJ217">
            <v>5.5111111111111111</v>
          </cell>
          <cell r="CM217">
            <v>24</v>
          </cell>
          <cell r="CP217">
            <v>3</v>
          </cell>
          <cell r="CQ217">
            <v>57</v>
          </cell>
          <cell r="CR217">
            <v>5.2631578947368425</v>
          </cell>
          <cell r="CT217">
            <v>6</v>
          </cell>
          <cell r="CU217">
            <v>66</v>
          </cell>
          <cell r="CV217">
            <v>9.0909090909090917</v>
          </cell>
          <cell r="CX217">
            <v>3</v>
          </cell>
          <cell r="CY217">
            <v>41</v>
          </cell>
          <cell r="CZ217">
            <v>7.3170731707317076</v>
          </cell>
          <cell r="DB217">
            <v>6</v>
          </cell>
          <cell r="DC217">
            <v>175</v>
          </cell>
          <cell r="DD217">
            <v>3.4285714285714288</v>
          </cell>
          <cell r="DF217">
            <v>4</v>
          </cell>
          <cell r="DG217">
            <v>80</v>
          </cell>
          <cell r="DH217">
            <v>5</v>
          </cell>
          <cell r="DK217">
            <v>53</v>
          </cell>
          <cell r="DN217">
            <v>4</v>
          </cell>
          <cell r="DO217">
            <v>37</v>
          </cell>
          <cell r="DP217">
            <v>10.810810810810811</v>
          </cell>
          <cell r="DR217">
            <v>3</v>
          </cell>
          <cell r="DS217">
            <v>82</v>
          </cell>
          <cell r="DT217">
            <v>3.6585365853658538</v>
          </cell>
          <cell r="DV217">
            <v>2</v>
          </cell>
          <cell r="DW217">
            <v>39</v>
          </cell>
          <cell r="DX217">
            <v>5.1282051282051277</v>
          </cell>
          <cell r="DZ217">
            <v>10</v>
          </cell>
          <cell r="EA217">
            <v>125</v>
          </cell>
          <cell r="EB217">
            <v>8</v>
          </cell>
          <cell r="ED217">
            <v>6</v>
          </cell>
          <cell r="EE217">
            <v>74</v>
          </cell>
          <cell r="EF217">
            <v>8.1081081081081088</v>
          </cell>
          <cell r="EH217">
            <v>2</v>
          </cell>
          <cell r="EI217">
            <v>76</v>
          </cell>
          <cell r="EJ217">
            <v>2.6315789473684212</v>
          </cell>
          <cell r="EL217">
            <v>6</v>
          </cell>
          <cell r="EM217">
            <v>53</v>
          </cell>
          <cell r="EN217">
            <v>11.320754716981133</v>
          </cell>
          <cell r="EP217">
            <v>2</v>
          </cell>
          <cell r="EQ217">
            <v>50</v>
          </cell>
          <cell r="ER217">
            <v>4</v>
          </cell>
          <cell r="ET217">
            <v>3</v>
          </cell>
          <cell r="EU217">
            <v>51</v>
          </cell>
          <cell r="EV217">
            <v>5.8823529411764701</v>
          </cell>
          <cell r="EX217">
            <v>2</v>
          </cell>
          <cell r="EY217">
            <v>19</v>
          </cell>
          <cell r="EZ217">
            <v>10.526315789473685</v>
          </cell>
          <cell r="FC217">
            <v>23</v>
          </cell>
          <cell r="FF217">
            <v>6</v>
          </cell>
          <cell r="FG217">
            <v>175</v>
          </cell>
          <cell r="FH217">
            <v>3.4285714285714288</v>
          </cell>
        </row>
        <row r="218">
          <cell r="A218">
            <v>42277</v>
          </cell>
          <cell r="B218">
            <v>28</v>
          </cell>
          <cell r="C218">
            <v>1130</v>
          </cell>
          <cell r="D218">
            <v>2.4778761061946901</v>
          </cell>
          <cell r="I218">
            <v>1</v>
          </cell>
          <cell r="J218">
            <v>25</v>
          </cell>
          <cell r="K218">
            <v>4</v>
          </cell>
          <cell r="M218">
            <v>1</v>
          </cell>
          <cell r="N218">
            <v>56</v>
          </cell>
          <cell r="O218">
            <v>1.7857142857142856</v>
          </cell>
          <cell r="Q218">
            <v>3</v>
          </cell>
          <cell r="R218">
            <v>66</v>
          </cell>
          <cell r="S218">
            <v>4.5454545454545459</v>
          </cell>
          <cell r="V218">
            <v>27</v>
          </cell>
          <cell r="W218">
            <v>0</v>
          </cell>
          <cell r="Y218">
            <v>13</v>
          </cell>
          <cell r="Z218">
            <v>180</v>
          </cell>
          <cell r="AA218">
            <v>7.2222222222222214</v>
          </cell>
          <cell r="AD218">
            <v>81</v>
          </cell>
          <cell r="AE218">
            <v>0</v>
          </cell>
          <cell r="AH218">
            <v>53</v>
          </cell>
          <cell r="AI218">
            <v>0</v>
          </cell>
          <cell r="AK218">
            <v>2</v>
          </cell>
          <cell r="AL218">
            <v>37</v>
          </cell>
          <cell r="AM218">
            <v>5.4054054054054053</v>
          </cell>
          <cell r="AP218">
            <v>80</v>
          </cell>
          <cell r="AQ218">
            <v>0</v>
          </cell>
          <cell r="AT218">
            <v>39</v>
          </cell>
          <cell r="AU218">
            <v>0</v>
          </cell>
          <cell r="AW218">
            <v>6</v>
          </cell>
          <cell r="AX218">
            <v>126</v>
          </cell>
          <cell r="AY218">
            <v>4.7619047619047619</v>
          </cell>
          <cell r="BB218">
            <v>73</v>
          </cell>
          <cell r="BC218">
            <v>0</v>
          </cell>
          <cell r="BF218">
            <v>74</v>
          </cell>
          <cell r="BG218">
            <v>0</v>
          </cell>
          <cell r="BI218">
            <v>2</v>
          </cell>
          <cell r="BJ218">
            <v>67</v>
          </cell>
          <cell r="BK218">
            <v>2.9850746268656714</v>
          </cell>
          <cell r="BN218">
            <v>55</v>
          </cell>
          <cell r="BO218">
            <v>0</v>
          </cell>
          <cell r="BR218">
            <v>45</v>
          </cell>
          <cell r="BS218">
            <v>0</v>
          </cell>
          <cell r="BV218">
            <v>22</v>
          </cell>
          <cell r="BW218">
            <v>0</v>
          </cell>
          <cell r="BZ218">
            <v>24</v>
          </cell>
          <cell r="CA218">
            <v>0</v>
          </cell>
          <cell r="CC218">
            <v>13</v>
          </cell>
          <cell r="CD218">
            <v>180</v>
          </cell>
          <cell r="CE218">
            <v>7.2222222222222214</v>
          </cell>
          <cell r="CG218">
            <v>41882</v>
          </cell>
          <cell r="CH218">
            <v>70</v>
          </cell>
          <cell r="CI218">
            <v>1131</v>
          </cell>
          <cell r="CJ218">
            <v>6.18921308576481</v>
          </cell>
          <cell r="CL218">
            <v>1</v>
          </cell>
          <cell r="CM218">
            <v>26</v>
          </cell>
          <cell r="CN218">
            <v>3.8461538461538463</v>
          </cell>
          <cell r="CP218">
            <v>4</v>
          </cell>
          <cell r="CQ218">
            <v>55</v>
          </cell>
          <cell r="CR218">
            <v>7.2727272727272716</v>
          </cell>
          <cell r="CT218">
            <v>6</v>
          </cell>
          <cell r="CU218">
            <v>65</v>
          </cell>
          <cell r="CV218">
            <v>9.2307692307692299</v>
          </cell>
          <cell r="CX218">
            <v>5</v>
          </cell>
          <cell r="CY218">
            <v>41</v>
          </cell>
          <cell r="CZ218">
            <v>12.195121951219512</v>
          </cell>
          <cell r="DB218">
            <v>6</v>
          </cell>
          <cell r="DC218">
            <v>179</v>
          </cell>
          <cell r="DD218">
            <v>3.3519553072625694</v>
          </cell>
          <cell r="DF218">
            <v>5</v>
          </cell>
          <cell r="DG218">
            <v>81</v>
          </cell>
          <cell r="DH218">
            <v>6.1728395061728394</v>
          </cell>
          <cell r="DJ218">
            <v>2</v>
          </cell>
          <cell r="DK218">
            <v>53</v>
          </cell>
          <cell r="DL218">
            <v>3.7735849056603774</v>
          </cell>
          <cell r="DN218">
            <v>4</v>
          </cell>
          <cell r="DO218">
            <v>37</v>
          </cell>
          <cell r="DP218">
            <v>10.810810810810811</v>
          </cell>
          <cell r="DR218">
            <v>4</v>
          </cell>
          <cell r="DS218">
            <v>80</v>
          </cell>
          <cell r="DT218">
            <v>5</v>
          </cell>
          <cell r="DV218">
            <v>2</v>
          </cell>
          <cell r="DW218">
            <v>39</v>
          </cell>
          <cell r="DX218">
            <v>5.1282051282051277</v>
          </cell>
          <cell r="DZ218">
            <v>10</v>
          </cell>
          <cell r="EA218">
            <v>124</v>
          </cell>
          <cell r="EB218">
            <v>8.064516129032258</v>
          </cell>
          <cell r="ED218">
            <v>7</v>
          </cell>
          <cell r="EE218">
            <v>74</v>
          </cell>
          <cell r="EF218">
            <v>9.4594594594594597</v>
          </cell>
          <cell r="EH218">
            <v>2</v>
          </cell>
          <cell r="EI218">
            <v>77</v>
          </cell>
          <cell r="EJ218">
            <v>2.5974025974025974</v>
          </cell>
          <cell r="EL218">
            <v>6</v>
          </cell>
          <cell r="EM218">
            <v>53</v>
          </cell>
          <cell r="EN218">
            <v>11.320754716981133</v>
          </cell>
          <cell r="EP218">
            <v>2</v>
          </cell>
          <cell r="EQ218">
            <v>50</v>
          </cell>
          <cell r="ER218">
            <v>4</v>
          </cell>
          <cell r="ET218">
            <v>3</v>
          </cell>
          <cell r="EU218">
            <v>52</v>
          </cell>
          <cell r="EV218">
            <v>5.7692307692307692</v>
          </cell>
          <cell r="EX218">
            <v>2</v>
          </cell>
          <cell r="EY218">
            <v>22</v>
          </cell>
          <cell r="EZ218">
            <v>9.0909090909090917</v>
          </cell>
          <cell r="FC218">
            <v>24</v>
          </cell>
          <cell r="FF218">
            <v>6</v>
          </cell>
          <cell r="FG218">
            <v>179</v>
          </cell>
          <cell r="FH218">
            <v>3.3519553072625698</v>
          </cell>
        </row>
        <row r="219">
          <cell r="A219">
            <v>42308</v>
          </cell>
          <cell r="B219">
            <v>28</v>
          </cell>
          <cell r="C219">
            <v>1130</v>
          </cell>
          <cell r="D219">
            <v>2.4778761061946901</v>
          </cell>
          <cell r="I219">
            <v>1</v>
          </cell>
          <cell r="J219">
            <v>26</v>
          </cell>
          <cell r="K219">
            <v>3.8461538461538463</v>
          </cell>
          <cell r="M219">
            <v>1</v>
          </cell>
          <cell r="N219">
            <v>57</v>
          </cell>
          <cell r="O219">
            <v>1.7543859649122806</v>
          </cell>
          <cell r="Q219">
            <v>3</v>
          </cell>
          <cell r="R219">
            <v>72</v>
          </cell>
          <cell r="S219">
            <v>4.1666666666666661</v>
          </cell>
          <cell r="V219">
            <v>27</v>
          </cell>
          <cell r="W219">
            <v>0</v>
          </cell>
          <cell r="Y219">
            <v>13</v>
          </cell>
          <cell r="Z219">
            <v>181</v>
          </cell>
          <cell r="AA219">
            <v>7.1823204419889501</v>
          </cell>
          <cell r="AD219">
            <v>81</v>
          </cell>
          <cell r="AE219">
            <v>0</v>
          </cell>
          <cell r="AH219">
            <v>53</v>
          </cell>
          <cell r="AI219">
            <v>0</v>
          </cell>
          <cell r="AK219">
            <v>2</v>
          </cell>
          <cell r="AL219">
            <v>37</v>
          </cell>
          <cell r="AM219">
            <v>5.4054054054054053</v>
          </cell>
          <cell r="AP219">
            <v>80</v>
          </cell>
          <cell r="AQ219">
            <v>0</v>
          </cell>
          <cell r="AT219">
            <v>37</v>
          </cell>
          <cell r="AU219">
            <v>0</v>
          </cell>
          <cell r="AW219">
            <v>5</v>
          </cell>
          <cell r="AX219">
            <v>126</v>
          </cell>
          <cell r="AY219">
            <v>3.9682539682539679</v>
          </cell>
          <cell r="BB219">
            <v>72</v>
          </cell>
          <cell r="BC219">
            <v>0</v>
          </cell>
          <cell r="BF219">
            <v>72</v>
          </cell>
          <cell r="BG219">
            <v>0</v>
          </cell>
          <cell r="BI219">
            <v>3</v>
          </cell>
          <cell r="BJ219">
            <v>65</v>
          </cell>
          <cell r="BK219">
            <v>4.6153846153846159</v>
          </cell>
          <cell r="BN219">
            <v>56</v>
          </cell>
          <cell r="BO219">
            <v>0</v>
          </cell>
          <cell r="BR219">
            <v>43</v>
          </cell>
          <cell r="BS219">
            <v>0</v>
          </cell>
          <cell r="BV219">
            <v>20</v>
          </cell>
          <cell r="BW219">
            <v>0</v>
          </cell>
          <cell r="BZ219">
            <v>26</v>
          </cell>
          <cell r="CA219">
            <v>0</v>
          </cell>
          <cell r="CC219">
            <v>13</v>
          </cell>
          <cell r="CD219">
            <v>181</v>
          </cell>
          <cell r="CE219">
            <v>7.1823204419889501</v>
          </cell>
          <cell r="CG219">
            <v>41912</v>
          </cell>
          <cell r="CH219">
            <v>82</v>
          </cell>
          <cell r="CI219">
            <v>1130</v>
          </cell>
          <cell r="CJ219">
            <v>7.2566371681415935</v>
          </cell>
          <cell r="CL219">
            <v>1</v>
          </cell>
          <cell r="CM219">
            <v>25</v>
          </cell>
          <cell r="CN219">
            <v>4</v>
          </cell>
          <cell r="CP219">
            <v>6</v>
          </cell>
          <cell r="CQ219">
            <v>56</v>
          </cell>
          <cell r="CR219">
            <v>10.714285714285714</v>
          </cell>
          <cell r="CT219">
            <v>4</v>
          </cell>
          <cell r="CU219">
            <v>66</v>
          </cell>
          <cell r="CV219">
            <v>6.0606060606060606</v>
          </cell>
          <cell r="CX219">
            <v>5</v>
          </cell>
          <cell r="CY219">
            <v>27</v>
          </cell>
          <cell r="CZ219">
            <v>18.518518518518519</v>
          </cell>
          <cell r="DB219">
            <v>10</v>
          </cell>
          <cell r="DC219">
            <v>180</v>
          </cell>
          <cell r="DD219">
            <v>5.5555555555555554</v>
          </cell>
          <cell r="DF219">
            <v>5</v>
          </cell>
          <cell r="DG219">
            <v>81</v>
          </cell>
          <cell r="DH219">
            <v>6.1728395061728394</v>
          </cell>
          <cell r="DJ219">
            <v>4</v>
          </cell>
          <cell r="DK219">
            <v>53</v>
          </cell>
          <cell r="DL219">
            <v>7.5471698113207548</v>
          </cell>
          <cell r="DN219">
            <v>5</v>
          </cell>
          <cell r="DO219">
            <v>37</v>
          </cell>
          <cell r="DP219">
            <v>13.513513513513514</v>
          </cell>
          <cell r="DR219">
            <v>2</v>
          </cell>
          <cell r="DS219">
            <v>80</v>
          </cell>
          <cell r="DT219">
            <v>2.5</v>
          </cell>
          <cell r="DV219">
            <v>2</v>
          </cell>
          <cell r="DW219">
            <v>39</v>
          </cell>
          <cell r="DX219">
            <v>5.1282051282051277</v>
          </cell>
          <cell r="DZ219">
            <v>11</v>
          </cell>
          <cell r="EA219">
            <v>126</v>
          </cell>
          <cell r="EB219">
            <v>8.7301587301587293</v>
          </cell>
          <cell r="ED219">
            <v>9</v>
          </cell>
          <cell r="EE219">
            <v>73</v>
          </cell>
          <cell r="EF219">
            <v>12.328767123287671</v>
          </cell>
          <cell r="EH219">
            <v>1</v>
          </cell>
          <cell r="EI219">
            <v>74</v>
          </cell>
          <cell r="EJ219">
            <v>1.3513513513513513</v>
          </cell>
          <cell r="EL219">
            <v>10</v>
          </cell>
          <cell r="EM219">
            <v>67</v>
          </cell>
          <cell r="EN219">
            <v>14.925373134328359</v>
          </cell>
          <cell r="EP219">
            <v>5</v>
          </cell>
          <cell r="EQ219">
            <v>55</v>
          </cell>
          <cell r="ER219">
            <v>9.0909090909090917</v>
          </cell>
          <cell r="EU219">
            <v>45</v>
          </cell>
          <cell r="EX219">
            <v>2</v>
          </cell>
          <cell r="EY219">
            <v>22</v>
          </cell>
          <cell r="EZ219">
            <v>9.0909090909090917</v>
          </cell>
          <cell r="FC219">
            <v>24</v>
          </cell>
          <cell r="FF219">
            <v>10</v>
          </cell>
          <cell r="FG219">
            <v>180</v>
          </cell>
          <cell r="FH219">
            <v>5.5555555555555554</v>
          </cell>
        </row>
        <row r="220">
          <cell r="A220">
            <v>42338</v>
          </cell>
          <cell r="B220">
            <v>28</v>
          </cell>
          <cell r="C220">
            <v>1121</v>
          </cell>
          <cell r="D220">
            <v>2.4977698483496877</v>
          </cell>
          <cell r="J220">
            <v>24</v>
          </cell>
          <cell r="K220">
            <v>0</v>
          </cell>
          <cell r="M220">
            <v>1</v>
          </cell>
          <cell r="N220">
            <v>59</v>
          </cell>
          <cell r="O220">
            <v>1.6949152542372881</v>
          </cell>
          <cell r="Q220">
            <v>3</v>
          </cell>
          <cell r="R220">
            <v>74</v>
          </cell>
          <cell r="S220">
            <v>4.0540540540540544</v>
          </cell>
          <cell r="V220">
            <v>27</v>
          </cell>
          <cell r="W220">
            <v>0</v>
          </cell>
          <cell r="Y220">
            <v>13</v>
          </cell>
          <cell r="Z220">
            <v>173</v>
          </cell>
          <cell r="AA220">
            <v>7.5144508670520231</v>
          </cell>
          <cell r="AD220">
            <v>83</v>
          </cell>
          <cell r="AE220">
            <v>0</v>
          </cell>
          <cell r="AH220">
            <v>50</v>
          </cell>
          <cell r="AI220">
            <v>0</v>
          </cell>
          <cell r="AK220">
            <v>2</v>
          </cell>
          <cell r="AL220">
            <v>37</v>
          </cell>
          <cell r="AM220">
            <v>5.4054054054054053</v>
          </cell>
          <cell r="AP220">
            <v>78</v>
          </cell>
          <cell r="AQ220">
            <v>0</v>
          </cell>
          <cell r="AT220">
            <v>34</v>
          </cell>
          <cell r="AU220">
            <v>0</v>
          </cell>
          <cell r="AW220">
            <v>5</v>
          </cell>
          <cell r="AX220">
            <v>126</v>
          </cell>
          <cell r="AY220">
            <v>3.9682539682539679</v>
          </cell>
          <cell r="BA220">
            <v>1</v>
          </cell>
          <cell r="BB220">
            <v>76</v>
          </cell>
          <cell r="BC220">
            <v>1.3157894736842104</v>
          </cell>
          <cell r="BF220">
            <v>73</v>
          </cell>
          <cell r="BG220">
            <v>0</v>
          </cell>
          <cell r="BI220">
            <v>3</v>
          </cell>
          <cell r="BJ220">
            <v>65</v>
          </cell>
          <cell r="BK220">
            <v>4.6153846153846159</v>
          </cell>
          <cell r="BN220">
            <v>54</v>
          </cell>
          <cell r="BO220">
            <v>0</v>
          </cell>
          <cell r="BR220">
            <v>43</v>
          </cell>
          <cell r="BS220">
            <v>0</v>
          </cell>
          <cell r="BV220">
            <v>20</v>
          </cell>
          <cell r="BW220">
            <v>0</v>
          </cell>
          <cell r="BZ220">
            <v>26</v>
          </cell>
          <cell r="CA220">
            <v>0</v>
          </cell>
          <cell r="CC220">
            <v>13</v>
          </cell>
          <cell r="CD220">
            <v>173</v>
          </cell>
          <cell r="CE220">
            <v>7.5144508670520231</v>
          </cell>
          <cell r="CG220">
            <v>41943</v>
          </cell>
          <cell r="CH220">
            <v>104</v>
          </cell>
          <cell r="CI220">
            <v>1130</v>
          </cell>
          <cell r="CJ220">
            <v>9.2035398230088497</v>
          </cell>
          <cell r="CL220">
            <v>1</v>
          </cell>
          <cell r="CM220">
            <v>26</v>
          </cell>
          <cell r="CN220">
            <v>3.8461538461538463</v>
          </cell>
          <cell r="CP220">
            <v>6</v>
          </cell>
          <cell r="CQ220">
            <v>57</v>
          </cell>
          <cell r="CR220">
            <v>10.526315789473685</v>
          </cell>
          <cell r="CT220">
            <v>9</v>
          </cell>
          <cell r="CU220">
            <v>72</v>
          </cell>
          <cell r="CV220">
            <v>12.5</v>
          </cell>
          <cell r="CX220">
            <v>5</v>
          </cell>
          <cell r="CY220">
            <v>27</v>
          </cell>
          <cell r="CZ220">
            <v>18.518518518518519</v>
          </cell>
          <cell r="DB220">
            <v>18</v>
          </cell>
          <cell r="DC220">
            <v>181</v>
          </cell>
          <cell r="DD220">
            <v>9.9447513812154682</v>
          </cell>
          <cell r="DF220">
            <v>6</v>
          </cell>
          <cell r="DG220">
            <v>81</v>
          </cell>
          <cell r="DH220">
            <v>7.4074074074074083</v>
          </cell>
          <cell r="DJ220">
            <v>4</v>
          </cell>
          <cell r="DK220">
            <v>53</v>
          </cell>
          <cell r="DL220">
            <v>7.5471698113207548</v>
          </cell>
          <cell r="DN220">
            <v>7</v>
          </cell>
          <cell r="DO220">
            <v>37</v>
          </cell>
          <cell r="DP220">
            <v>18.918918918918919</v>
          </cell>
          <cell r="DR220">
            <v>5</v>
          </cell>
          <cell r="DS220">
            <v>80</v>
          </cell>
          <cell r="DT220">
            <v>6.25</v>
          </cell>
          <cell r="DV220">
            <v>2</v>
          </cell>
          <cell r="DW220">
            <v>37</v>
          </cell>
          <cell r="DX220">
            <v>5.4054054054054053</v>
          </cell>
          <cell r="DZ220">
            <v>11</v>
          </cell>
          <cell r="EA220">
            <v>126</v>
          </cell>
          <cell r="EB220">
            <v>8.7301587301587293</v>
          </cell>
          <cell r="ED220">
            <v>8</v>
          </cell>
          <cell r="EE220">
            <v>72</v>
          </cell>
          <cell r="EF220">
            <v>11.111111111111111</v>
          </cell>
          <cell r="EH220">
            <v>2</v>
          </cell>
          <cell r="EI220">
            <v>72</v>
          </cell>
          <cell r="EJ220">
            <v>2.7777777777777777</v>
          </cell>
          <cell r="EL220">
            <v>11</v>
          </cell>
          <cell r="EM220">
            <v>65</v>
          </cell>
          <cell r="EN220">
            <v>16.923076923076923</v>
          </cell>
          <cell r="EP220">
            <v>6</v>
          </cell>
          <cell r="EQ220">
            <v>56</v>
          </cell>
          <cell r="ER220">
            <v>10.714285714285714</v>
          </cell>
          <cell r="EU220">
            <v>43</v>
          </cell>
          <cell r="EX220">
            <v>3</v>
          </cell>
          <cell r="EY220">
            <v>20</v>
          </cell>
          <cell r="EZ220">
            <v>15</v>
          </cell>
          <cell r="FC220">
            <v>26</v>
          </cell>
          <cell r="FF220">
            <v>18</v>
          </cell>
          <cell r="FG220">
            <v>181</v>
          </cell>
          <cell r="FH220">
            <v>9.94475138121547</v>
          </cell>
        </row>
        <row r="221">
          <cell r="A221">
            <v>42369</v>
          </cell>
          <cell r="B221">
            <v>33</v>
          </cell>
          <cell r="C221">
            <v>1124</v>
          </cell>
          <cell r="D221">
            <v>2.9359430604982206</v>
          </cell>
          <cell r="J221">
            <v>26</v>
          </cell>
          <cell r="K221">
            <v>0</v>
          </cell>
          <cell r="M221">
            <v>1</v>
          </cell>
          <cell r="N221">
            <v>59</v>
          </cell>
          <cell r="O221">
            <v>1.6949152542372881</v>
          </cell>
          <cell r="Q221">
            <v>3</v>
          </cell>
          <cell r="R221">
            <v>74</v>
          </cell>
          <cell r="S221">
            <v>4.0540540540540544</v>
          </cell>
          <cell r="V221">
            <v>27</v>
          </cell>
          <cell r="W221">
            <v>0</v>
          </cell>
          <cell r="Y221">
            <v>17</v>
          </cell>
          <cell r="Z221">
            <v>171</v>
          </cell>
          <cell r="AA221">
            <v>9.9415204678362574</v>
          </cell>
          <cell r="AD221">
            <v>83</v>
          </cell>
          <cell r="AE221">
            <v>0</v>
          </cell>
          <cell r="AH221">
            <v>50</v>
          </cell>
          <cell r="AI221">
            <v>0</v>
          </cell>
          <cell r="AK221">
            <v>2</v>
          </cell>
          <cell r="AL221">
            <v>36</v>
          </cell>
          <cell r="AM221">
            <v>5.5555555555555554</v>
          </cell>
          <cell r="AP221">
            <v>79</v>
          </cell>
          <cell r="AQ221">
            <v>0</v>
          </cell>
          <cell r="AT221">
            <v>34</v>
          </cell>
          <cell r="AU221">
            <v>0</v>
          </cell>
          <cell r="AW221">
            <v>5</v>
          </cell>
          <cell r="AX221">
            <v>128</v>
          </cell>
          <cell r="AY221">
            <v>3.90625</v>
          </cell>
          <cell r="BA221">
            <v>2</v>
          </cell>
          <cell r="BB221">
            <v>75</v>
          </cell>
          <cell r="BC221">
            <v>2.666666666666667</v>
          </cell>
          <cell r="BF221">
            <v>74</v>
          </cell>
          <cell r="BG221">
            <v>0</v>
          </cell>
          <cell r="BI221">
            <v>3</v>
          </cell>
          <cell r="BJ221">
            <v>66</v>
          </cell>
          <cell r="BK221">
            <v>4.5454545454545459</v>
          </cell>
          <cell r="BN221">
            <v>54</v>
          </cell>
          <cell r="BO221">
            <v>0</v>
          </cell>
          <cell r="BR221">
            <v>43</v>
          </cell>
          <cell r="BS221">
            <v>0</v>
          </cell>
          <cell r="BV221">
            <v>20</v>
          </cell>
          <cell r="BW221">
            <v>0</v>
          </cell>
          <cell r="BZ221">
            <v>26</v>
          </cell>
          <cell r="CA221">
            <v>0</v>
          </cell>
          <cell r="CC221">
            <v>17</v>
          </cell>
          <cell r="CD221">
            <v>171</v>
          </cell>
          <cell r="CE221">
            <v>9.9415204678362574</v>
          </cell>
          <cell r="CG221">
            <v>41973</v>
          </cell>
          <cell r="CH221">
            <v>133</v>
          </cell>
          <cell r="CI221">
            <v>1121</v>
          </cell>
          <cell r="CJ221">
            <v>11.864406779661017</v>
          </cell>
          <cell r="CM221">
            <v>24</v>
          </cell>
          <cell r="CP221">
            <v>6</v>
          </cell>
          <cell r="CQ221">
            <v>59</v>
          </cell>
          <cell r="CR221">
            <v>10.169491525423728</v>
          </cell>
          <cell r="CT221">
            <v>8</v>
          </cell>
          <cell r="CU221">
            <v>74</v>
          </cell>
          <cell r="CV221">
            <v>10.810810810810811</v>
          </cell>
          <cell r="CX221">
            <v>5</v>
          </cell>
          <cell r="CY221">
            <v>27</v>
          </cell>
          <cell r="CZ221">
            <v>18.518518518518519</v>
          </cell>
          <cell r="DB221">
            <v>37</v>
          </cell>
          <cell r="DC221">
            <v>173</v>
          </cell>
          <cell r="DD221">
            <v>21.387283236994222</v>
          </cell>
          <cell r="DF221">
            <v>6</v>
          </cell>
          <cell r="DG221">
            <v>83</v>
          </cell>
          <cell r="DH221">
            <v>7.2289156626506017</v>
          </cell>
          <cell r="DJ221">
            <v>5</v>
          </cell>
          <cell r="DK221">
            <v>50</v>
          </cell>
          <cell r="DL221">
            <v>10</v>
          </cell>
          <cell r="DN221">
            <v>9</v>
          </cell>
          <cell r="DO221">
            <v>37</v>
          </cell>
          <cell r="DP221">
            <v>24.324324324324323</v>
          </cell>
          <cell r="DR221">
            <v>5</v>
          </cell>
          <cell r="DS221">
            <v>78</v>
          </cell>
          <cell r="DT221">
            <v>6.4102564102564106</v>
          </cell>
          <cell r="DV221">
            <v>3</v>
          </cell>
          <cell r="DW221">
            <v>34</v>
          </cell>
          <cell r="DX221">
            <v>8.8235294117647047</v>
          </cell>
          <cell r="DZ221">
            <v>15</v>
          </cell>
          <cell r="EA221">
            <v>126</v>
          </cell>
          <cell r="EB221">
            <v>11.904761904761903</v>
          </cell>
          <cell r="ED221">
            <v>10</v>
          </cell>
          <cell r="EE221">
            <v>76</v>
          </cell>
          <cell r="EF221">
            <v>13.157894736842106</v>
          </cell>
          <cell r="EH221">
            <v>3</v>
          </cell>
          <cell r="EI221">
            <v>73</v>
          </cell>
          <cell r="EJ221">
            <v>4.10958904109589</v>
          </cell>
          <cell r="EL221">
            <v>12</v>
          </cell>
          <cell r="EM221">
            <v>65</v>
          </cell>
          <cell r="EN221">
            <v>18.46153846153846</v>
          </cell>
          <cell r="EP221">
            <v>6</v>
          </cell>
          <cell r="EQ221">
            <v>54</v>
          </cell>
          <cell r="ER221">
            <v>11.111111111111111</v>
          </cell>
          <cell r="EU221">
            <v>43</v>
          </cell>
          <cell r="EX221">
            <v>3</v>
          </cell>
          <cell r="EY221">
            <v>20</v>
          </cell>
          <cell r="EZ221">
            <v>15</v>
          </cell>
          <cell r="FC221">
            <v>26</v>
          </cell>
          <cell r="FF221">
            <v>37</v>
          </cell>
          <cell r="FG221">
            <v>173</v>
          </cell>
          <cell r="FH221">
            <v>21.387283236994222</v>
          </cell>
        </row>
        <row r="222">
          <cell r="A222">
            <v>42400</v>
          </cell>
          <cell r="B222">
            <v>35</v>
          </cell>
          <cell r="C222">
            <v>1120</v>
          </cell>
          <cell r="D222">
            <v>3.125</v>
          </cell>
          <cell r="J222">
            <v>26</v>
          </cell>
          <cell r="K222">
            <v>0</v>
          </cell>
          <cell r="M222">
            <v>1</v>
          </cell>
          <cell r="N222">
            <v>57</v>
          </cell>
          <cell r="O222">
            <v>1.7543859649122806</v>
          </cell>
          <cell r="Q222">
            <v>3</v>
          </cell>
          <cell r="R222">
            <v>73</v>
          </cell>
          <cell r="S222">
            <v>4.10958904109589</v>
          </cell>
          <cell r="V222">
            <v>27</v>
          </cell>
          <cell r="W222">
            <v>0</v>
          </cell>
          <cell r="Y222">
            <v>17</v>
          </cell>
          <cell r="Z222">
            <v>170</v>
          </cell>
          <cell r="AA222">
            <v>10</v>
          </cell>
          <cell r="AD222">
            <v>82</v>
          </cell>
          <cell r="AE222">
            <v>0</v>
          </cell>
          <cell r="AH222">
            <v>50</v>
          </cell>
          <cell r="AI222">
            <v>0</v>
          </cell>
          <cell r="AK222">
            <v>1</v>
          </cell>
          <cell r="AL222">
            <v>33</v>
          </cell>
          <cell r="AM222">
            <v>3.0303030303030303</v>
          </cell>
          <cell r="AP222">
            <v>80</v>
          </cell>
          <cell r="AQ222">
            <v>0</v>
          </cell>
          <cell r="AT222">
            <v>34</v>
          </cell>
          <cell r="AU222">
            <v>0</v>
          </cell>
          <cell r="AW222">
            <v>8</v>
          </cell>
          <cell r="AX222">
            <v>127</v>
          </cell>
          <cell r="AY222">
            <v>6.2992125984251963</v>
          </cell>
          <cell r="BA222">
            <v>2</v>
          </cell>
          <cell r="BB222">
            <v>77</v>
          </cell>
          <cell r="BC222">
            <v>2.5974025974025974</v>
          </cell>
          <cell r="BF222">
            <v>74</v>
          </cell>
          <cell r="BG222">
            <v>0</v>
          </cell>
          <cell r="BI222">
            <v>3</v>
          </cell>
          <cell r="BJ222">
            <v>66</v>
          </cell>
          <cell r="BK222">
            <v>4.5454545454545459</v>
          </cell>
          <cell r="BN222">
            <v>55</v>
          </cell>
          <cell r="BO222">
            <v>0</v>
          </cell>
          <cell r="BR222">
            <v>43</v>
          </cell>
          <cell r="BS222">
            <v>0</v>
          </cell>
          <cell r="BV222">
            <v>20</v>
          </cell>
          <cell r="BW222">
            <v>0</v>
          </cell>
          <cell r="BZ222">
            <v>26</v>
          </cell>
          <cell r="CA222">
            <v>0</v>
          </cell>
          <cell r="CC222">
            <v>17</v>
          </cell>
          <cell r="CD222">
            <v>170</v>
          </cell>
          <cell r="CE222">
            <v>10</v>
          </cell>
          <cell r="CG222">
            <v>42004</v>
          </cell>
          <cell r="CH222">
            <v>175</v>
          </cell>
          <cell r="CI222">
            <v>1124</v>
          </cell>
          <cell r="CJ222">
            <v>15.569395017793594</v>
          </cell>
          <cell r="CM222">
            <v>26</v>
          </cell>
          <cell r="CP222">
            <v>6</v>
          </cell>
          <cell r="CQ222">
            <v>59</v>
          </cell>
          <cell r="CR222">
            <v>10.169491525423728</v>
          </cell>
          <cell r="CT222">
            <v>11</v>
          </cell>
          <cell r="CU222">
            <v>74</v>
          </cell>
          <cell r="CV222">
            <v>14.864864864864863</v>
          </cell>
          <cell r="CX222">
            <v>5</v>
          </cell>
          <cell r="CY222">
            <v>27</v>
          </cell>
          <cell r="CZ222">
            <v>18.518518518518519</v>
          </cell>
          <cell r="DB222">
            <v>62</v>
          </cell>
          <cell r="DC222">
            <v>171</v>
          </cell>
          <cell r="DD222">
            <v>36.257309941520468</v>
          </cell>
          <cell r="DF222">
            <v>8</v>
          </cell>
          <cell r="DG222">
            <v>83</v>
          </cell>
          <cell r="DH222">
            <v>9.6385542168674707</v>
          </cell>
          <cell r="DJ222">
            <v>7</v>
          </cell>
          <cell r="DK222">
            <v>50</v>
          </cell>
          <cell r="DL222">
            <v>14</v>
          </cell>
          <cell r="DN222">
            <v>10</v>
          </cell>
          <cell r="DO222">
            <v>36</v>
          </cell>
          <cell r="DP222">
            <v>27.777777777777779</v>
          </cell>
          <cell r="DR222">
            <v>5</v>
          </cell>
          <cell r="DS222">
            <v>79</v>
          </cell>
          <cell r="DT222">
            <v>6.3291139240506329</v>
          </cell>
          <cell r="DV222">
            <v>4</v>
          </cell>
          <cell r="DW222">
            <v>34</v>
          </cell>
          <cell r="DX222">
            <v>11.76470588235294</v>
          </cell>
          <cell r="DZ222">
            <v>19</v>
          </cell>
          <cell r="EA222">
            <v>128</v>
          </cell>
          <cell r="EB222">
            <v>14.84375</v>
          </cell>
          <cell r="ED222">
            <v>12</v>
          </cell>
          <cell r="EE222">
            <v>75</v>
          </cell>
          <cell r="EF222">
            <v>16</v>
          </cell>
          <cell r="EH222">
            <v>4</v>
          </cell>
          <cell r="EI222">
            <v>74</v>
          </cell>
          <cell r="EJ222">
            <v>5.4054054054054053</v>
          </cell>
          <cell r="EL222">
            <v>12</v>
          </cell>
          <cell r="EM222">
            <v>66</v>
          </cell>
          <cell r="EN222">
            <v>18.181818181818183</v>
          </cell>
          <cell r="EP222">
            <v>5</v>
          </cell>
          <cell r="EQ222">
            <v>54</v>
          </cell>
          <cell r="ER222">
            <v>9.2592592592592595</v>
          </cell>
          <cell r="EU222">
            <v>43</v>
          </cell>
          <cell r="EX222">
            <v>4</v>
          </cell>
          <cell r="EY222">
            <v>20</v>
          </cell>
          <cell r="EZ222">
            <v>20</v>
          </cell>
          <cell r="FB222">
            <v>1</v>
          </cell>
          <cell r="FC222">
            <v>26</v>
          </cell>
          <cell r="FD222">
            <v>3.8461538461538463</v>
          </cell>
          <cell r="FF222">
            <v>62</v>
          </cell>
          <cell r="FG222">
            <v>171</v>
          </cell>
          <cell r="FH222">
            <v>36.257309941520468</v>
          </cell>
        </row>
        <row r="223">
          <cell r="A223">
            <v>42429</v>
          </cell>
          <cell r="B223">
            <v>44</v>
          </cell>
          <cell r="C223">
            <v>1118</v>
          </cell>
          <cell r="D223">
            <v>3.9355992844364938</v>
          </cell>
          <cell r="J223">
            <v>26</v>
          </cell>
          <cell r="K223">
            <v>0</v>
          </cell>
          <cell r="M223">
            <v>3</v>
          </cell>
          <cell r="N223">
            <v>58</v>
          </cell>
          <cell r="O223">
            <v>5.1724137931034484</v>
          </cell>
          <cell r="Q223">
            <v>2</v>
          </cell>
          <cell r="R223">
            <v>75</v>
          </cell>
          <cell r="S223">
            <v>2.666666666666667</v>
          </cell>
          <cell r="V223">
            <v>26</v>
          </cell>
          <cell r="W223">
            <v>0</v>
          </cell>
          <cell r="Y223">
            <v>21</v>
          </cell>
          <cell r="Z223">
            <v>168</v>
          </cell>
          <cell r="AA223">
            <v>12.5</v>
          </cell>
          <cell r="AC223">
            <v>1</v>
          </cell>
          <cell r="AD223">
            <v>84</v>
          </cell>
          <cell r="AE223">
            <v>1.1904761904761905</v>
          </cell>
          <cell r="AH223">
            <v>50</v>
          </cell>
          <cell r="AI223">
            <v>0</v>
          </cell>
          <cell r="AK223">
            <v>1</v>
          </cell>
          <cell r="AL223">
            <v>33</v>
          </cell>
          <cell r="AM223">
            <v>3.0303030303030303</v>
          </cell>
          <cell r="AP223">
            <v>79</v>
          </cell>
          <cell r="AQ223">
            <v>0</v>
          </cell>
          <cell r="AS223">
            <v>1</v>
          </cell>
          <cell r="AT223">
            <v>34</v>
          </cell>
          <cell r="AU223">
            <v>2.9411764705882351</v>
          </cell>
          <cell r="AW223">
            <v>11</v>
          </cell>
          <cell r="AX223">
            <v>129</v>
          </cell>
          <cell r="AY223">
            <v>8.5271317829457356</v>
          </cell>
          <cell r="BA223">
            <v>2</v>
          </cell>
          <cell r="BB223">
            <v>74</v>
          </cell>
          <cell r="BC223">
            <v>2.7027027027027026</v>
          </cell>
          <cell r="BF223">
            <v>74</v>
          </cell>
          <cell r="BG223">
            <v>0</v>
          </cell>
          <cell r="BI223">
            <v>2</v>
          </cell>
          <cell r="BJ223">
            <v>66</v>
          </cell>
          <cell r="BK223">
            <v>3.0303030303030303</v>
          </cell>
          <cell r="BN223">
            <v>54</v>
          </cell>
          <cell r="BO223">
            <v>0</v>
          </cell>
          <cell r="BR223">
            <v>42</v>
          </cell>
          <cell r="BS223">
            <v>0</v>
          </cell>
          <cell r="BV223">
            <v>19</v>
          </cell>
          <cell r="BW223">
            <v>0</v>
          </cell>
          <cell r="BZ223">
            <v>27</v>
          </cell>
          <cell r="CA223">
            <v>0</v>
          </cell>
          <cell r="CC223">
            <v>21</v>
          </cell>
          <cell r="CD223">
            <v>168</v>
          </cell>
          <cell r="CE223">
            <v>12.5</v>
          </cell>
          <cell r="CG223">
            <v>42035</v>
          </cell>
          <cell r="CH223">
            <v>198</v>
          </cell>
          <cell r="CI223">
            <v>1120</v>
          </cell>
          <cell r="CJ223">
            <v>17.678571428571427</v>
          </cell>
          <cell r="CL223">
            <v>1</v>
          </cell>
          <cell r="CM223">
            <v>26</v>
          </cell>
          <cell r="CN223">
            <v>3.8461538461538463</v>
          </cell>
          <cell r="CP223">
            <v>9</v>
          </cell>
          <cell r="CQ223">
            <v>57</v>
          </cell>
          <cell r="CR223">
            <v>15.789473684210526</v>
          </cell>
          <cell r="CT223">
            <v>12</v>
          </cell>
          <cell r="CU223">
            <v>73</v>
          </cell>
          <cell r="CV223">
            <v>16.43835616438356</v>
          </cell>
          <cell r="CX223">
            <v>6</v>
          </cell>
          <cell r="CY223">
            <v>27</v>
          </cell>
          <cell r="CZ223">
            <v>22.222222222222221</v>
          </cell>
          <cell r="DB223">
            <v>66</v>
          </cell>
          <cell r="DC223">
            <v>170</v>
          </cell>
          <cell r="DD223">
            <v>38.823529411764703</v>
          </cell>
          <cell r="DF223">
            <v>10</v>
          </cell>
          <cell r="DG223">
            <v>82</v>
          </cell>
          <cell r="DH223">
            <v>12.195121951219512</v>
          </cell>
          <cell r="DJ223">
            <v>8</v>
          </cell>
          <cell r="DK223">
            <v>50</v>
          </cell>
          <cell r="DL223">
            <v>16</v>
          </cell>
          <cell r="DN223">
            <v>9</v>
          </cell>
          <cell r="DO223">
            <v>33</v>
          </cell>
          <cell r="DP223">
            <v>27.272727272727273</v>
          </cell>
          <cell r="DR223">
            <v>7</v>
          </cell>
          <cell r="DS223">
            <v>80</v>
          </cell>
          <cell r="DT223">
            <v>8.75</v>
          </cell>
          <cell r="DV223">
            <v>4</v>
          </cell>
          <cell r="DW223">
            <v>34</v>
          </cell>
          <cell r="DX223">
            <v>11.76470588235294</v>
          </cell>
          <cell r="DZ223">
            <v>24</v>
          </cell>
          <cell r="EA223">
            <v>127</v>
          </cell>
          <cell r="EB223">
            <v>18.897637795275589</v>
          </cell>
          <cell r="ED223">
            <v>11</v>
          </cell>
          <cell r="EE223">
            <v>77</v>
          </cell>
          <cell r="EF223">
            <v>14.285714285714286</v>
          </cell>
          <cell r="EH223">
            <v>4</v>
          </cell>
          <cell r="EI223">
            <v>74</v>
          </cell>
          <cell r="EJ223">
            <v>5.4054054054054053</v>
          </cell>
          <cell r="EL223">
            <v>14</v>
          </cell>
          <cell r="EM223">
            <v>66</v>
          </cell>
          <cell r="EN223">
            <v>21.212121212121211</v>
          </cell>
          <cell r="EP223">
            <v>8</v>
          </cell>
          <cell r="EQ223">
            <v>55</v>
          </cell>
          <cell r="ER223">
            <v>14.545454545454543</v>
          </cell>
          <cell r="EU223">
            <v>43</v>
          </cell>
          <cell r="EX223">
            <v>4</v>
          </cell>
          <cell r="EY223">
            <v>20</v>
          </cell>
          <cell r="EZ223">
            <v>20</v>
          </cell>
          <cell r="FB223">
            <v>1</v>
          </cell>
          <cell r="FC223">
            <v>26</v>
          </cell>
          <cell r="FD223">
            <v>3.8461538461538463</v>
          </cell>
          <cell r="FF223">
            <v>66</v>
          </cell>
          <cell r="FG223">
            <v>170</v>
          </cell>
          <cell r="FH223">
            <v>38.82352941176471</v>
          </cell>
        </row>
        <row r="224">
          <cell r="A224">
            <v>42460</v>
          </cell>
          <cell r="B224">
            <v>48</v>
          </cell>
          <cell r="C224">
            <v>1126</v>
          </cell>
          <cell r="D224">
            <v>4.2628774422735347</v>
          </cell>
          <cell r="J224">
            <v>26</v>
          </cell>
          <cell r="K224">
            <v>0</v>
          </cell>
          <cell r="M224">
            <v>3</v>
          </cell>
          <cell r="N224">
            <v>59</v>
          </cell>
          <cell r="O224">
            <v>5.0847457627118651</v>
          </cell>
          <cell r="Q224">
            <v>1</v>
          </cell>
          <cell r="R224">
            <v>74</v>
          </cell>
          <cell r="S224">
            <v>1.3513513513513513</v>
          </cell>
          <cell r="V224">
            <v>26</v>
          </cell>
          <cell r="W224">
            <v>0</v>
          </cell>
          <cell r="Y224">
            <v>23</v>
          </cell>
          <cell r="Z224">
            <v>171</v>
          </cell>
          <cell r="AA224">
            <v>13.450292397660817</v>
          </cell>
          <cell r="AC224">
            <v>2</v>
          </cell>
          <cell r="AD224">
            <v>84</v>
          </cell>
          <cell r="AE224">
            <v>2.3809523809523809</v>
          </cell>
          <cell r="AH224">
            <v>50</v>
          </cell>
          <cell r="AI224">
            <v>0</v>
          </cell>
          <cell r="AK224">
            <v>1</v>
          </cell>
          <cell r="AL224">
            <v>33</v>
          </cell>
          <cell r="AM224">
            <v>3.0303030303030303</v>
          </cell>
          <cell r="AP224">
            <v>83</v>
          </cell>
          <cell r="AQ224">
            <v>0</v>
          </cell>
          <cell r="AS224">
            <v>1</v>
          </cell>
          <cell r="AT224">
            <v>34</v>
          </cell>
          <cell r="AU224">
            <v>2.9411764705882351</v>
          </cell>
          <cell r="AW224">
            <v>11</v>
          </cell>
          <cell r="AX224">
            <v>129</v>
          </cell>
          <cell r="AY224">
            <v>8.5271317829457356</v>
          </cell>
          <cell r="BA224">
            <v>3</v>
          </cell>
          <cell r="BB224">
            <v>75</v>
          </cell>
          <cell r="BC224">
            <v>4</v>
          </cell>
          <cell r="BF224">
            <v>74</v>
          </cell>
          <cell r="BG224">
            <v>0</v>
          </cell>
          <cell r="BI224">
            <v>2</v>
          </cell>
          <cell r="BJ224">
            <v>66</v>
          </cell>
          <cell r="BK224">
            <v>3.0303030303030303</v>
          </cell>
          <cell r="BM224">
            <v>1</v>
          </cell>
          <cell r="BN224">
            <v>55</v>
          </cell>
          <cell r="BO224">
            <v>1.8181818181818181</v>
          </cell>
          <cell r="BR224">
            <v>42</v>
          </cell>
          <cell r="BS224">
            <v>0</v>
          </cell>
          <cell r="BV224">
            <v>18</v>
          </cell>
          <cell r="BW224">
            <v>0</v>
          </cell>
          <cell r="BZ224">
            <v>27</v>
          </cell>
          <cell r="CA224">
            <v>0</v>
          </cell>
          <cell r="CC224">
            <v>23</v>
          </cell>
          <cell r="CD224">
            <v>171</v>
          </cell>
          <cell r="CE224">
            <v>13.450292397660817</v>
          </cell>
          <cell r="CG224">
            <v>42063</v>
          </cell>
          <cell r="CH224">
            <v>156</v>
          </cell>
          <cell r="CI224">
            <v>1118</v>
          </cell>
          <cell r="CJ224">
            <v>13.953488372093023</v>
          </cell>
          <cell r="CM224">
            <v>26</v>
          </cell>
          <cell r="CP224">
            <v>8</v>
          </cell>
          <cell r="CQ224">
            <v>58</v>
          </cell>
          <cell r="CR224">
            <v>13.793103448275863</v>
          </cell>
          <cell r="CT224">
            <v>11</v>
          </cell>
          <cell r="CU224">
            <v>75</v>
          </cell>
          <cell r="CV224">
            <v>14.666666666666666</v>
          </cell>
          <cell r="CX224">
            <v>5</v>
          </cell>
          <cell r="CY224">
            <v>26</v>
          </cell>
          <cell r="CZ224">
            <v>19.230769230769234</v>
          </cell>
          <cell r="DB224">
            <v>51</v>
          </cell>
          <cell r="DC224">
            <v>168</v>
          </cell>
          <cell r="DD224">
            <v>30.357142857142854</v>
          </cell>
          <cell r="DF224">
            <v>7</v>
          </cell>
          <cell r="DG224">
            <v>84</v>
          </cell>
          <cell r="DH224">
            <v>8.3333333333333321</v>
          </cell>
          <cell r="DJ224">
            <v>6</v>
          </cell>
          <cell r="DK224">
            <v>50</v>
          </cell>
          <cell r="DL224">
            <v>12</v>
          </cell>
          <cell r="DN224">
            <v>7</v>
          </cell>
          <cell r="DO224">
            <v>33</v>
          </cell>
          <cell r="DP224">
            <v>21.212121212121211</v>
          </cell>
          <cell r="DR224">
            <v>5</v>
          </cell>
          <cell r="DS224">
            <v>79</v>
          </cell>
          <cell r="DT224">
            <v>6.3291139240506329</v>
          </cell>
          <cell r="DV224">
            <v>2</v>
          </cell>
          <cell r="DW224">
            <v>34</v>
          </cell>
          <cell r="DX224">
            <v>5.8823529411764701</v>
          </cell>
          <cell r="DZ224">
            <v>21</v>
          </cell>
          <cell r="EA224">
            <v>129</v>
          </cell>
          <cell r="EB224">
            <v>16.279069767441861</v>
          </cell>
          <cell r="ED224">
            <v>8</v>
          </cell>
          <cell r="EE224">
            <v>74</v>
          </cell>
          <cell r="EF224">
            <v>10.810810810810811</v>
          </cell>
          <cell r="EH224">
            <v>4</v>
          </cell>
          <cell r="EI224">
            <v>74</v>
          </cell>
          <cell r="EJ224">
            <v>5.4054054054054053</v>
          </cell>
          <cell r="EL224">
            <v>12</v>
          </cell>
          <cell r="EM224">
            <v>66</v>
          </cell>
          <cell r="EN224">
            <v>18.181818181818183</v>
          </cell>
          <cell r="EP224">
            <v>5</v>
          </cell>
          <cell r="EQ224">
            <v>54</v>
          </cell>
          <cell r="ER224">
            <v>9.2592592592592595</v>
          </cell>
          <cell r="ET224">
            <v>1</v>
          </cell>
          <cell r="EU224">
            <v>42</v>
          </cell>
          <cell r="EV224">
            <v>2.3809523809523809</v>
          </cell>
          <cell r="EX224">
            <v>3</v>
          </cell>
          <cell r="EY224">
            <v>19</v>
          </cell>
          <cell r="EZ224">
            <v>15.789473684210526</v>
          </cell>
          <cell r="FC224">
            <v>27</v>
          </cell>
          <cell r="FF224">
            <v>51</v>
          </cell>
          <cell r="FG224">
            <v>168</v>
          </cell>
          <cell r="FH224">
            <v>30.357142857142854</v>
          </cell>
        </row>
        <row r="225">
          <cell r="A225">
            <v>42490</v>
          </cell>
          <cell r="B225">
            <v>56</v>
          </cell>
          <cell r="C225">
            <v>1123</v>
          </cell>
          <cell r="D225">
            <v>4.9866429207479968</v>
          </cell>
          <cell r="J225">
            <v>25</v>
          </cell>
          <cell r="K225">
            <v>0</v>
          </cell>
          <cell r="M225">
            <v>3</v>
          </cell>
          <cell r="N225">
            <v>61</v>
          </cell>
          <cell r="O225">
            <v>4.918032786885246</v>
          </cell>
          <cell r="Q225">
            <v>2</v>
          </cell>
          <cell r="R225">
            <v>74</v>
          </cell>
          <cell r="S225">
            <v>2.7027027027027026</v>
          </cell>
          <cell r="V225">
            <v>26</v>
          </cell>
          <cell r="W225">
            <v>0</v>
          </cell>
          <cell r="Y225">
            <v>29</v>
          </cell>
          <cell r="Z225">
            <v>171</v>
          </cell>
          <cell r="AA225">
            <v>16.959064327485379</v>
          </cell>
          <cell r="AC225">
            <v>2</v>
          </cell>
          <cell r="AD225">
            <v>84</v>
          </cell>
          <cell r="AE225">
            <v>2.3809523809523809</v>
          </cell>
          <cell r="AH225">
            <v>50</v>
          </cell>
          <cell r="AI225">
            <v>0</v>
          </cell>
          <cell r="AK225">
            <v>1</v>
          </cell>
          <cell r="AL225">
            <v>34</v>
          </cell>
          <cell r="AM225">
            <v>2.9411764705882351</v>
          </cell>
          <cell r="AP225">
            <v>79</v>
          </cell>
          <cell r="AQ225">
            <v>0</v>
          </cell>
          <cell r="AS225">
            <v>1</v>
          </cell>
          <cell r="AT225">
            <v>35</v>
          </cell>
          <cell r="AU225">
            <v>2.8571428571428572</v>
          </cell>
          <cell r="AW225">
            <v>12</v>
          </cell>
          <cell r="AX225">
            <v>128</v>
          </cell>
          <cell r="AY225">
            <v>9.375</v>
          </cell>
          <cell r="BA225">
            <v>3</v>
          </cell>
          <cell r="BB225">
            <v>75</v>
          </cell>
          <cell r="BC225">
            <v>4</v>
          </cell>
          <cell r="BF225">
            <v>75</v>
          </cell>
          <cell r="BG225">
            <v>0</v>
          </cell>
          <cell r="BI225">
            <v>2</v>
          </cell>
          <cell r="BJ225">
            <v>64</v>
          </cell>
          <cell r="BK225">
            <v>3.125</v>
          </cell>
          <cell r="BM225">
            <v>1</v>
          </cell>
          <cell r="BN225">
            <v>55</v>
          </cell>
          <cell r="BO225">
            <v>1.8181818181818181</v>
          </cell>
          <cell r="BR225">
            <v>42</v>
          </cell>
          <cell r="BS225">
            <v>0</v>
          </cell>
          <cell r="BV225">
            <v>17</v>
          </cell>
          <cell r="BW225">
            <v>0</v>
          </cell>
          <cell r="BZ225">
            <v>28</v>
          </cell>
          <cell r="CA225">
            <v>0</v>
          </cell>
          <cell r="CC225">
            <v>29</v>
          </cell>
          <cell r="CD225">
            <v>171</v>
          </cell>
          <cell r="CE225">
            <v>16.959064327485379</v>
          </cell>
          <cell r="CG225">
            <v>42094</v>
          </cell>
          <cell r="CH225">
            <v>168</v>
          </cell>
          <cell r="CI225">
            <v>1126</v>
          </cell>
          <cell r="CJ225">
            <v>14.92007104795737</v>
          </cell>
          <cell r="CL225">
            <v>1</v>
          </cell>
          <cell r="CM225">
            <v>26</v>
          </cell>
          <cell r="CN225">
            <v>3.8461538461538463</v>
          </cell>
          <cell r="CP225">
            <v>9</v>
          </cell>
          <cell r="CQ225">
            <v>59</v>
          </cell>
          <cell r="CR225">
            <v>15.254237288135593</v>
          </cell>
          <cell r="CT225">
            <v>10</v>
          </cell>
          <cell r="CU225">
            <v>74</v>
          </cell>
          <cell r="CV225">
            <v>13.513513513513514</v>
          </cell>
          <cell r="CX225">
            <v>5</v>
          </cell>
          <cell r="CY225">
            <v>26</v>
          </cell>
          <cell r="CZ225">
            <v>19.230769230769234</v>
          </cell>
          <cell r="DB225">
            <v>56</v>
          </cell>
          <cell r="DC225">
            <v>171</v>
          </cell>
          <cell r="DD225">
            <v>32.748538011695906</v>
          </cell>
          <cell r="DF225">
            <v>8</v>
          </cell>
          <cell r="DG225">
            <v>84</v>
          </cell>
          <cell r="DH225">
            <v>9.5238095238095237</v>
          </cell>
          <cell r="DJ225">
            <v>6</v>
          </cell>
          <cell r="DK225">
            <v>50</v>
          </cell>
          <cell r="DL225">
            <v>12</v>
          </cell>
          <cell r="DN225">
            <v>7</v>
          </cell>
          <cell r="DO225">
            <v>33</v>
          </cell>
          <cell r="DP225">
            <v>21.212121212121211</v>
          </cell>
          <cell r="DR225">
            <v>4</v>
          </cell>
          <cell r="DS225">
            <v>83</v>
          </cell>
          <cell r="DT225">
            <v>4.8192771084337354</v>
          </cell>
          <cell r="DV225">
            <v>3</v>
          </cell>
          <cell r="DW225">
            <v>34</v>
          </cell>
          <cell r="DX225">
            <v>8.8235294117647047</v>
          </cell>
          <cell r="DZ225">
            <v>24</v>
          </cell>
          <cell r="EA225">
            <v>129</v>
          </cell>
          <cell r="EB225">
            <v>18.604651162790699</v>
          </cell>
          <cell r="ED225">
            <v>9</v>
          </cell>
          <cell r="EE225">
            <v>75</v>
          </cell>
          <cell r="EF225">
            <v>12</v>
          </cell>
          <cell r="EH225">
            <v>4</v>
          </cell>
          <cell r="EI225">
            <v>74</v>
          </cell>
          <cell r="EJ225">
            <v>5.4054054054054053</v>
          </cell>
          <cell r="EL225">
            <v>12</v>
          </cell>
          <cell r="EM225">
            <v>66</v>
          </cell>
          <cell r="EN225">
            <v>18.181818181818183</v>
          </cell>
          <cell r="EP225">
            <v>6</v>
          </cell>
          <cell r="EQ225">
            <v>55</v>
          </cell>
          <cell r="ER225">
            <v>10.909090909090908</v>
          </cell>
          <cell r="ET225">
            <v>1</v>
          </cell>
          <cell r="EU225">
            <v>42</v>
          </cell>
          <cell r="EV225">
            <v>2.3809523809523809</v>
          </cell>
          <cell r="EX225">
            <v>3</v>
          </cell>
          <cell r="EY225">
            <v>18</v>
          </cell>
          <cell r="EZ225">
            <v>16.666666666666664</v>
          </cell>
          <cell r="FC225">
            <v>27</v>
          </cell>
          <cell r="FF225">
            <v>56</v>
          </cell>
          <cell r="FG225">
            <v>171</v>
          </cell>
          <cell r="FH225">
            <v>32.748538011695906</v>
          </cell>
        </row>
        <row r="226">
          <cell r="A226">
            <v>42521</v>
          </cell>
          <cell r="B226">
            <v>64</v>
          </cell>
          <cell r="C226">
            <v>1127</v>
          </cell>
          <cell r="D226">
            <v>5.6787932564330079</v>
          </cell>
          <cell r="J226">
            <v>27</v>
          </cell>
          <cell r="K226">
            <v>0</v>
          </cell>
          <cell r="M226">
            <v>3</v>
          </cell>
          <cell r="N226">
            <v>62</v>
          </cell>
          <cell r="O226">
            <v>4.838709677419355</v>
          </cell>
          <cell r="Q226">
            <v>3</v>
          </cell>
          <cell r="R226">
            <v>76</v>
          </cell>
          <cell r="S226">
            <v>3.9473684210526314</v>
          </cell>
          <cell r="V226">
            <v>26</v>
          </cell>
          <cell r="W226">
            <v>0</v>
          </cell>
          <cell r="Y226">
            <v>33</v>
          </cell>
          <cell r="Z226">
            <v>166</v>
          </cell>
          <cell r="AA226">
            <v>19.879518072289155</v>
          </cell>
          <cell r="AC226">
            <v>2</v>
          </cell>
          <cell r="AD226">
            <v>81</v>
          </cell>
          <cell r="AE226">
            <v>2.4691358024691357</v>
          </cell>
          <cell r="AH226">
            <v>50</v>
          </cell>
          <cell r="AI226">
            <v>0</v>
          </cell>
          <cell r="AK226">
            <v>1</v>
          </cell>
          <cell r="AL226">
            <v>35</v>
          </cell>
          <cell r="AM226">
            <v>2.8571428571428572</v>
          </cell>
          <cell r="AP226">
            <v>82</v>
          </cell>
          <cell r="AQ226">
            <v>0</v>
          </cell>
          <cell r="AS226">
            <v>1</v>
          </cell>
          <cell r="AT226">
            <v>35</v>
          </cell>
          <cell r="AU226">
            <v>2.8571428571428572</v>
          </cell>
          <cell r="AW226">
            <v>11</v>
          </cell>
          <cell r="AX226">
            <v>133</v>
          </cell>
          <cell r="AY226">
            <v>8.2706766917293226</v>
          </cell>
          <cell r="BA226">
            <v>4</v>
          </cell>
          <cell r="BB226">
            <v>75</v>
          </cell>
          <cell r="BC226">
            <v>5.3333333333333339</v>
          </cell>
          <cell r="BF226">
            <v>76</v>
          </cell>
          <cell r="BG226">
            <v>0</v>
          </cell>
          <cell r="BI226">
            <v>4</v>
          </cell>
          <cell r="BJ226">
            <v>62</v>
          </cell>
          <cell r="BK226">
            <v>6.4516129032258061</v>
          </cell>
          <cell r="BM226">
            <v>1</v>
          </cell>
          <cell r="BN226">
            <v>54</v>
          </cell>
          <cell r="BO226">
            <v>1.8518518518518516</v>
          </cell>
          <cell r="BQ226">
            <v>1</v>
          </cell>
          <cell r="BR226">
            <v>42</v>
          </cell>
          <cell r="BS226">
            <v>2.3809523809523809</v>
          </cell>
          <cell r="BV226">
            <v>17</v>
          </cell>
          <cell r="BW226">
            <v>0</v>
          </cell>
          <cell r="BZ226">
            <v>28</v>
          </cell>
          <cell r="CA226">
            <v>0</v>
          </cell>
          <cell r="CC226">
            <v>33</v>
          </cell>
          <cell r="CD226">
            <v>166</v>
          </cell>
          <cell r="CE226">
            <v>19.879518072289155</v>
          </cell>
          <cell r="CG226">
            <v>42124</v>
          </cell>
          <cell r="CH226">
            <v>160</v>
          </cell>
          <cell r="CI226">
            <v>1123</v>
          </cell>
          <cell r="CJ226">
            <v>14.247551202137133</v>
          </cell>
          <cell r="CL226">
            <v>1</v>
          </cell>
          <cell r="CM226">
            <v>25</v>
          </cell>
          <cell r="CN226">
            <v>4</v>
          </cell>
          <cell r="CP226">
            <v>8</v>
          </cell>
          <cell r="CQ226">
            <v>61</v>
          </cell>
          <cell r="CR226">
            <v>13.114754098360656</v>
          </cell>
          <cell r="CT226">
            <v>11</v>
          </cell>
          <cell r="CU226">
            <v>74</v>
          </cell>
          <cell r="CV226">
            <v>14.864864864864863</v>
          </cell>
          <cell r="CX226">
            <v>5</v>
          </cell>
          <cell r="CY226">
            <v>26</v>
          </cell>
          <cell r="CZ226">
            <v>19.230769230769234</v>
          </cell>
          <cell r="DB226">
            <v>47</v>
          </cell>
          <cell r="DC226">
            <v>171</v>
          </cell>
          <cell r="DD226">
            <v>27.485380116959064</v>
          </cell>
          <cell r="DF226">
            <v>8</v>
          </cell>
          <cell r="DG226">
            <v>84</v>
          </cell>
          <cell r="DH226">
            <v>9.5238095238095237</v>
          </cell>
          <cell r="DJ226">
            <v>5</v>
          </cell>
          <cell r="DK226">
            <v>50</v>
          </cell>
          <cell r="DL226">
            <v>10</v>
          </cell>
          <cell r="DN226">
            <v>6</v>
          </cell>
          <cell r="DO226">
            <v>34</v>
          </cell>
          <cell r="DP226">
            <v>17.647058823529409</v>
          </cell>
          <cell r="DR226">
            <v>3</v>
          </cell>
          <cell r="DS226">
            <v>79</v>
          </cell>
          <cell r="DT226">
            <v>3.79746835443038</v>
          </cell>
          <cell r="DV226">
            <v>3</v>
          </cell>
          <cell r="DW226">
            <v>35</v>
          </cell>
          <cell r="DX226">
            <v>8.5714285714285712</v>
          </cell>
          <cell r="DZ226">
            <v>24</v>
          </cell>
          <cell r="EA226">
            <v>128</v>
          </cell>
          <cell r="EB226">
            <v>18.75</v>
          </cell>
          <cell r="ED226">
            <v>9</v>
          </cell>
          <cell r="EE226">
            <v>75</v>
          </cell>
          <cell r="EF226">
            <v>12</v>
          </cell>
          <cell r="EH226">
            <v>4</v>
          </cell>
          <cell r="EI226">
            <v>75</v>
          </cell>
          <cell r="EJ226">
            <v>5.3333333333333339</v>
          </cell>
          <cell r="EL226">
            <v>12</v>
          </cell>
          <cell r="EM226">
            <v>64</v>
          </cell>
          <cell r="EN226">
            <v>18.75</v>
          </cell>
          <cell r="EP226">
            <v>8</v>
          </cell>
          <cell r="EQ226">
            <v>55</v>
          </cell>
          <cell r="ER226">
            <v>14.545454545454543</v>
          </cell>
          <cell r="ET226">
            <v>1</v>
          </cell>
          <cell r="EU226">
            <v>42</v>
          </cell>
          <cell r="EV226">
            <v>2.3809523809523809</v>
          </cell>
          <cell r="EX226">
            <v>4</v>
          </cell>
          <cell r="EY226">
            <v>17</v>
          </cell>
          <cell r="EZ226">
            <v>23.52941176470588</v>
          </cell>
          <cell r="FB226">
            <v>1</v>
          </cell>
          <cell r="FC226">
            <v>28</v>
          </cell>
          <cell r="FD226">
            <v>3.5714285714285712</v>
          </cell>
          <cell r="FF226">
            <v>47</v>
          </cell>
          <cell r="FG226">
            <v>171</v>
          </cell>
          <cell r="FH226">
            <v>27.485380116959064</v>
          </cell>
        </row>
        <row r="227">
          <cell r="A227">
            <v>42551</v>
          </cell>
          <cell r="B227">
            <v>67</v>
          </cell>
          <cell r="C227">
            <v>1120</v>
          </cell>
          <cell r="D227">
            <v>5.9821428571428577</v>
          </cell>
          <cell r="I227">
            <v>1</v>
          </cell>
          <cell r="J227">
            <v>26</v>
          </cell>
          <cell r="K227">
            <v>3.8461538461538463</v>
          </cell>
          <cell r="M227">
            <v>2</v>
          </cell>
          <cell r="N227">
            <v>58</v>
          </cell>
          <cell r="O227">
            <v>3.4482758620689653</v>
          </cell>
          <cell r="Q227">
            <v>3</v>
          </cell>
          <cell r="R227">
            <v>77</v>
          </cell>
          <cell r="S227">
            <v>3.8961038961038961</v>
          </cell>
          <cell r="V227">
            <v>27</v>
          </cell>
          <cell r="W227">
            <v>0</v>
          </cell>
          <cell r="Y227">
            <v>37</v>
          </cell>
          <cell r="Z227">
            <v>168</v>
          </cell>
          <cell r="AA227">
            <v>22.023809523809522</v>
          </cell>
          <cell r="AC227">
            <v>2</v>
          </cell>
          <cell r="AD227">
            <v>77</v>
          </cell>
          <cell r="AE227">
            <v>2.5974025974025974</v>
          </cell>
          <cell r="AH227">
            <v>49</v>
          </cell>
          <cell r="AI227">
            <v>0</v>
          </cell>
          <cell r="AL227">
            <v>34</v>
          </cell>
          <cell r="AM227">
            <v>0</v>
          </cell>
          <cell r="AP227">
            <v>81</v>
          </cell>
          <cell r="AQ227">
            <v>0</v>
          </cell>
          <cell r="AS227">
            <v>1</v>
          </cell>
          <cell r="AT227">
            <v>36</v>
          </cell>
          <cell r="AU227">
            <v>2.7777777777777777</v>
          </cell>
          <cell r="AW227">
            <v>10</v>
          </cell>
          <cell r="AX227">
            <v>132</v>
          </cell>
          <cell r="AY227">
            <v>7.5757575757575761</v>
          </cell>
          <cell r="BA227">
            <v>5</v>
          </cell>
          <cell r="BB227">
            <v>77</v>
          </cell>
          <cell r="BC227">
            <v>6.4935064935064926</v>
          </cell>
          <cell r="BF227">
            <v>75</v>
          </cell>
          <cell r="BG227">
            <v>0</v>
          </cell>
          <cell r="BI227">
            <v>4</v>
          </cell>
          <cell r="BJ227">
            <v>60</v>
          </cell>
          <cell r="BK227">
            <v>6.666666666666667</v>
          </cell>
          <cell r="BM227">
            <v>1</v>
          </cell>
          <cell r="BN227">
            <v>55</v>
          </cell>
          <cell r="BO227">
            <v>1.8181818181818181</v>
          </cell>
          <cell r="BQ227">
            <v>1</v>
          </cell>
          <cell r="BR227">
            <v>44</v>
          </cell>
          <cell r="BS227">
            <v>2.2727272727272729</v>
          </cell>
          <cell r="BV227">
            <v>18</v>
          </cell>
          <cell r="BW227">
            <v>0</v>
          </cell>
          <cell r="BZ227">
            <v>26</v>
          </cell>
          <cell r="CA227">
            <v>0</v>
          </cell>
          <cell r="CC227">
            <v>37</v>
          </cell>
          <cell r="CD227">
            <v>168</v>
          </cell>
          <cell r="CE227">
            <v>22.023809523809522</v>
          </cell>
          <cell r="CG227">
            <v>42155</v>
          </cell>
          <cell r="CH227">
            <v>153</v>
          </cell>
          <cell r="CI227">
            <v>1127</v>
          </cell>
          <cell r="CJ227">
            <v>13.57586512866016</v>
          </cell>
          <cell r="CL227">
            <v>1</v>
          </cell>
          <cell r="CM227">
            <v>27</v>
          </cell>
          <cell r="CN227">
            <v>3.7037037037037042</v>
          </cell>
          <cell r="CP227">
            <v>9</v>
          </cell>
          <cell r="CQ227">
            <v>62</v>
          </cell>
          <cell r="CR227">
            <v>14.516129032258064</v>
          </cell>
          <cell r="CT227">
            <v>11</v>
          </cell>
          <cell r="CU227">
            <v>76</v>
          </cell>
          <cell r="CV227">
            <v>14.473684210526317</v>
          </cell>
          <cell r="CX227">
            <v>4</v>
          </cell>
          <cell r="CY227">
            <v>26</v>
          </cell>
          <cell r="CZ227">
            <v>15.384615384615385</v>
          </cell>
          <cell r="DB227">
            <v>44</v>
          </cell>
          <cell r="DC227">
            <v>166</v>
          </cell>
          <cell r="DD227">
            <v>26.506024096385541</v>
          </cell>
          <cell r="DF227">
            <v>8</v>
          </cell>
          <cell r="DG227">
            <v>81</v>
          </cell>
          <cell r="DH227">
            <v>9.8765432098765444</v>
          </cell>
          <cell r="DJ227">
            <v>4</v>
          </cell>
          <cell r="DK227">
            <v>50</v>
          </cell>
          <cell r="DL227">
            <v>8</v>
          </cell>
          <cell r="DN227">
            <v>5</v>
          </cell>
          <cell r="DO227">
            <v>35</v>
          </cell>
          <cell r="DP227">
            <v>14.285714285714286</v>
          </cell>
          <cell r="DR227">
            <v>3</v>
          </cell>
          <cell r="DS227">
            <v>82</v>
          </cell>
          <cell r="DT227">
            <v>3.6585365853658538</v>
          </cell>
          <cell r="DV227">
            <v>4</v>
          </cell>
          <cell r="DW227">
            <v>35</v>
          </cell>
          <cell r="DX227">
            <v>11.428571428571429</v>
          </cell>
          <cell r="DZ227">
            <v>25</v>
          </cell>
          <cell r="EA227">
            <v>133</v>
          </cell>
          <cell r="EB227">
            <v>18.796992481203009</v>
          </cell>
          <cell r="ED227">
            <v>8</v>
          </cell>
          <cell r="EE227">
            <v>75</v>
          </cell>
          <cell r="EF227">
            <v>10.666666666666668</v>
          </cell>
          <cell r="EH227">
            <v>4</v>
          </cell>
          <cell r="EI227">
            <v>76</v>
          </cell>
          <cell r="EJ227">
            <v>5.2631578947368425</v>
          </cell>
          <cell r="EL227">
            <v>10</v>
          </cell>
          <cell r="EM227">
            <v>62</v>
          </cell>
          <cell r="EN227">
            <v>16.129032258064516</v>
          </cell>
          <cell r="EP227">
            <v>7</v>
          </cell>
          <cell r="EQ227">
            <v>54</v>
          </cell>
          <cell r="ER227">
            <v>12.962962962962964</v>
          </cell>
          <cell r="ET227">
            <v>1</v>
          </cell>
          <cell r="EU227">
            <v>42</v>
          </cell>
          <cell r="EV227">
            <v>2.3809523809523809</v>
          </cell>
          <cell r="EX227">
            <v>4</v>
          </cell>
          <cell r="EY227">
            <v>17</v>
          </cell>
          <cell r="EZ227">
            <v>23.52941176470588</v>
          </cell>
          <cell r="FB227">
            <v>1</v>
          </cell>
          <cell r="FC227">
            <v>28</v>
          </cell>
          <cell r="FD227">
            <v>3.5714285714285712</v>
          </cell>
          <cell r="FF227">
            <v>44</v>
          </cell>
          <cell r="FG227">
            <v>166</v>
          </cell>
          <cell r="FH227">
            <v>26.506024096385545</v>
          </cell>
        </row>
        <row r="228">
          <cell r="A228">
            <v>42582</v>
          </cell>
          <cell r="B228">
            <v>68</v>
          </cell>
          <cell r="C228">
            <v>1107</v>
          </cell>
          <cell r="D228">
            <v>6.1427280939476061</v>
          </cell>
          <cell r="I228">
            <v>1</v>
          </cell>
          <cell r="J228">
            <v>27</v>
          </cell>
          <cell r="K228">
            <v>3.7037037037037033</v>
          </cell>
          <cell r="M228">
            <v>2</v>
          </cell>
          <cell r="N228">
            <v>57</v>
          </cell>
          <cell r="O228">
            <v>3.5087719298245612</v>
          </cell>
          <cell r="Q228">
            <v>3</v>
          </cell>
          <cell r="R228">
            <v>76</v>
          </cell>
          <cell r="S228">
            <v>3.9473684210526314</v>
          </cell>
          <cell r="V228">
            <v>27</v>
          </cell>
          <cell r="W228">
            <v>0</v>
          </cell>
          <cell r="Y228">
            <v>39</v>
          </cell>
          <cell r="Z228">
            <v>163</v>
          </cell>
          <cell r="AA228">
            <v>23.926380368098162</v>
          </cell>
          <cell r="AC228">
            <v>2</v>
          </cell>
          <cell r="AD228">
            <v>75</v>
          </cell>
          <cell r="AE228">
            <v>2.666666666666667</v>
          </cell>
          <cell r="AH228">
            <v>46</v>
          </cell>
          <cell r="AI228">
            <v>0</v>
          </cell>
          <cell r="AL228">
            <v>36</v>
          </cell>
          <cell r="AM228">
            <v>0</v>
          </cell>
          <cell r="AP228">
            <v>78</v>
          </cell>
          <cell r="AQ228">
            <v>0</v>
          </cell>
          <cell r="AS228">
            <v>1</v>
          </cell>
          <cell r="AT228">
            <v>36</v>
          </cell>
          <cell r="AU228">
            <v>2.7777777777777777</v>
          </cell>
          <cell r="AW228">
            <v>9</v>
          </cell>
          <cell r="AX228">
            <v>131</v>
          </cell>
          <cell r="AY228">
            <v>6.8702290076335881</v>
          </cell>
          <cell r="BA228">
            <v>5</v>
          </cell>
          <cell r="BB228">
            <v>81</v>
          </cell>
          <cell r="BC228">
            <v>6.1728395061728394</v>
          </cell>
          <cell r="BF228">
            <v>74</v>
          </cell>
          <cell r="BG228">
            <v>0</v>
          </cell>
          <cell r="BI228">
            <v>4</v>
          </cell>
          <cell r="BJ228">
            <v>59</v>
          </cell>
          <cell r="BK228">
            <v>6.7796610169491522</v>
          </cell>
          <cell r="BM228">
            <v>1</v>
          </cell>
          <cell r="BN228">
            <v>55</v>
          </cell>
          <cell r="BO228">
            <v>1.8181818181818181</v>
          </cell>
          <cell r="BQ228">
            <v>1</v>
          </cell>
          <cell r="BR228">
            <v>42</v>
          </cell>
          <cell r="BS228">
            <v>2.3809523809523809</v>
          </cell>
          <cell r="BV228">
            <v>18</v>
          </cell>
          <cell r="BW228">
            <v>0</v>
          </cell>
          <cell r="BZ228">
            <v>26</v>
          </cell>
          <cell r="CA228">
            <v>0</v>
          </cell>
          <cell r="CC228">
            <v>39</v>
          </cell>
          <cell r="CD228">
            <v>163</v>
          </cell>
          <cell r="CE228">
            <v>23.926380368098162</v>
          </cell>
          <cell r="CG228">
            <v>42185</v>
          </cell>
          <cell r="CH228">
            <v>177</v>
          </cell>
          <cell r="CI228">
            <v>1120</v>
          </cell>
          <cell r="CJ228">
            <v>15.803571428571427</v>
          </cell>
          <cell r="CL228">
            <v>1</v>
          </cell>
          <cell r="CM228">
            <v>26</v>
          </cell>
          <cell r="CN228">
            <v>3.8461538461538463</v>
          </cell>
          <cell r="CP228">
            <v>7</v>
          </cell>
          <cell r="CQ228">
            <v>58</v>
          </cell>
          <cell r="CR228">
            <v>12.068965517241379</v>
          </cell>
          <cell r="CT228">
            <v>14</v>
          </cell>
          <cell r="CU228">
            <v>77</v>
          </cell>
          <cell r="CV228">
            <v>18.181818181818183</v>
          </cell>
          <cell r="CX228">
            <v>6</v>
          </cell>
          <cell r="CY228">
            <v>27</v>
          </cell>
          <cell r="CZ228">
            <v>22.222222222222221</v>
          </cell>
          <cell r="DB228">
            <v>52</v>
          </cell>
          <cell r="DC228">
            <v>168</v>
          </cell>
          <cell r="DD228">
            <v>30.952380952380953</v>
          </cell>
          <cell r="DF228">
            <v>8</v>
          </cell>
          <cell r="DG228">
            <v>77</v>
          </cell>
          <cell r="DH228">
            <v>10.38961038961039</v>
          </cell>
          <cell r="DJ228">
            <v>5</v>
          </cell>
          <cell r="DK228">
            <v>49</v>
          </cell>
          <cell r="DL228">
            <v>10.204081632653061</v>
          </cell>
          <cell r="DN228">
            <v>5</v>
          </cell>
          <cell r="DO228">
            <v>34</v>
          </cell>
          <cell r="DP228">
            <v>14.705882352941178</v>
          </cell>
          <cell r="DR228">
            <v>4</v>
          </cell>
          <cell r="DS228">
            <v>81</v>
          </cell>
          <cell r="DT228">
            <v>4.9382716049382722</v>
          </cell>
          <cell r="DV228">
            <v>4</v>
          </cell>
          <cell r="DW228">
            <v>36</v>
          </cell>
          <cell r="DX228">
            <v>11.111111111111111</v>
          </cell>
          <cell r="DZ228">
            <v>25</v>
          </cell>
          <cell r="EA228">
            <v>132</v>
          </cell>
          <cell r="EB228">
            <v>18.939393939393938</v>
          </cell>
          <cell r="ED228">
            <v>12</v>
          </cell>
          <cell r="EE228">
            <v>77</v>
          </cell>
          <cell r="EF228">
            <v>15.584415584415584</v>
          </cell>
          <cell r="EH228">
            <v>4</v>
          </cell>
          <cell r="EI228">
            <v>75</v>
          </cell>
          <cell r="EJ228">
            <v>5.3333333333333339</v>
          </cell>
          <cell r="EL228">
            <v>17</v>
          </cell>
          <cell r="EM228">
            <v>60</v>
          </cell>
          <cell r="EN228">
            <v>28.333333333333336</v>
          </cell>
          <cell r="EP228">
            <v>7</v>
          </cell>
          <cell r="EQ228">
            <v>55</v>
          </cell>
          <cell r="ER228">
            <v>12.727272727272728</v>
          </cell>
          <cell r="ET228">
            <v>1</v>
          </cell>
          <cell r="EU228">
            <v>44</v>
          </cell>
          <cell r="EV228">
            <v>2.2727272727272729</v>
          </cell>
          <cell r="EX228">
            <v>4</v>
          </cell>
          <cell r="EY228">
            <v>18</v>
          </cell>
          <cell r="EZ228">
            <v>22.222222222222221</v>
          </cell>
          <cell r="FB228">
            <v>1</v>
          </cell>
          <cell r="FC228">
            <v>26</v>
          </cell>
          <cell r="FD228">
            <v>3.8461538461538463</v>
          </cell>
          <cell r="FF228">
            <v>52</v>
          </cell>
          <cell r="FG228">
            <v>168</v>
          </cell>
          <cell r="FH228">
            <v>30.952380952380953</v>
          </cell>
        </row>
        <row r="229">
          <cell r="A229">
            <v>42613</v>
          </cell>
          <cell r="B229">
            <v>73</v>
          </cell>
          <cell r="C229">
            <v>1104</v>
          </cell>
          <cell r="D229">
            <v>6.61231884057971</v>
          </cell>
          <cell r="I229">
            <v>1</v>
          </cell>
          <cell r="J229">
            <v>27</v>
          </cell>
          <cell r="K229">
            <v>3.7037037037037033</v>
          </cell>
          <cell r="M229">
            <v>2</v>
          </cell>
          <cell r="N229">
            <v>56</v>
          </cell>
          <cell r="O229">
            <v>3.5714285714285712</v>
          </cell>
          <cell r="Q229">
            <v>4</v>
          </cell>
          <cell r="R229">
            <v>75</v>
          </cell>
          <cell r="S229">
            <v>5.3333333333333339</v>
          </cell>
          <cell r="V229">
            <v>27</v>
          </cell>
          <cell r="W229">
            <v>0</v>
          </cell>
          <cell r="Y229">
            <v>40</v>
          </cell>
          <cell r="Z229">
            <v>161</v>
          </cell>
          <cell r="AA229">
            <v>24.844720496894411</v>
          </cell>
          <cell r="AC229">
            <v>4</v>
          </cell>
          <cell r="AD229">
            <v>76</v>
          </cell>
          <cell r="AE229">
            <v>5.2631578947368416</v>
          </cell>
          <cell r="AH229">
            <v>45</v>
          </cell>
          <cell r="AI229">
            <v>0</v>
          </cell>
          <cell r="AL229">
            <v>36</v>
          </cell>
          <cell r="AM229">
            <v>0</v>
          </cell>
          <cell r="AP229">
            <v>78</v>
          </cell>
          <cell r="AQ229">
            <v>0</v>
          </cell>
          <cell r="AS229">
            <v>2</v>
          </cell>
          <cell r="AT229">
            <v>35</v>
          </cell>
          <cell r="AU229">
            <v>5.7142857142857144</v>
          </cell>
          <cell r="AW229">
            <v>8</v>
          </cell>
          <cell r="AX229">
            <v>133</v>
          </cell>
          <cell r="AY229">
            <v>6.0150375939849621</v>
          </cell>
          <cell r="BA229">
            <v>5</v>
          </cell>
          <cell r="BB229">
            <v>81</v>
          </cell>
          <cell r="BC229">
            <v>6.1728395061728394</v>
          </cell>
          <cell r="BF229">
            <v>74</v>
          </cell>
          <cell r="BG229">
            <v>0</v>
          </cell>
          <cell r="BI229">
            <v>5</v>
          </cell>
          <cell r="BJ229">
            <v>58</v>
          </cell>
          <cell r="BK229">
            <v>8.6206896551724146</v>
          </cell>
          <cell r="BM229">
            <v>1</v>
          </cell>
          <cell r="BN229">
            <v>55</v>
          </cell>
          <cell r="BO229">
            <v>1.8181818181818181</v>
          </cell>
          <cell r="BQ229">
            <v>1</v>
          </cell>
          <cell r="BR229">
            <v>42</v>
          </cell>
          <cell r="BS229">
            <v>2.3809523809523809</v>
          </cell>
          <cell r="BV229">
            <v>18</v>
          </cell>
          <cell r="BW229">
            <v>0</v>
          </cell>
          <cell r="BZ229">
            <v>27</v>
          </cell>
          <cell r="CA229">
            <v>0</v>
          </cell>
          <cell r="CC229">
            <v>40</v>
          </cell>
          <cell r="CD229">
            <v>161</v>
          </cell>
          <cell r="CE229">
            <v>24.844720496894411</v>
          </cell>
          <cell r="CG229">
            <v>42216</v>
          </cell>
          <cell r="CH229">
            <v>193</v>
          </cell>
          <cell r="CI229">
            <v>1107</v>
          </cell>
          <cell r="CJ229">
            <v>17.434507678410117</v>
          </cell>
          <cell r="CL229">
            <v>1</v>
          </cell>
          <cell r="CM229">
            <v>27</v>
          </cell>
          <cell r="CN229">
            <v>3.7037037037037042</v>
          </cell>
          <cell r="CP229">
            <v>9</v>
          </cell>
          <cell r="CQ229">
            <v>57</v>
          </cell>
          <cell r="CR229">
            <v>15.789473684210526</v>
          </cell>
          <cell r="CT229">
            <v>13</v>
          </cell>
          <cell r="CU229">
            <v>76</v>
          </cell>
          <cell r="CV229">
            <v>17.105263157894736</v>
          </cell>
          <cell r="CX229">
            <v>6</v>
          </cell>
          <cell r="CY229">
            <v>27</v>
          </cell>
          <cell r="CZ229">
            <v>22.222222222222221</v>
          </cell>
          <cell r="DB229">
            <v>57</v>
          </cell>
          <cell r="DC229">
            <v>163</v>
          </cell>
          <cell r="DD229">
            <v>34.969325153374236</v>
          </cell>
          <cell r="DF229">
            <v>8</v>
          </cell>
          <cell r="DG229">
            <v>75</v>
          </cell>
          <cell r="DH229">
            <v>10.666666666666668</v>
          </cell>
          <cell r="DJ229">
            <v>6</v>
          </cell>
          <cell r="DK229">
            <v>46</v>
          </cell>
          <cell r="DL229">
            <v>13.043478260869565</v>
          </cell>
          <cell r="DN229">
            <v>4</v>
          </cell>
          <cell r="DO229">
            <v>36</v>
          </cell>
          <cell r="DP229">
            <v>11.111111111111111</v>
          </cell>
          <cell r="DR229">
            <v>5</v>
          </cell>
          <cell r="DS229">
            <v>78</v>
          </cell>
          <cell r="DT229">
            <v>6.4102564102564106</v>
          </cell>
          <cell r="DV229">
            <v>4</v>
          </cell>
          <cell r="DW229">
            <v>36</v>
          </cell>
          <cell r="DX229">
            <v>11.111111111111111</v>
          </cell>
          <cell r="DZ229">
            <v>28</v>
          </cell>
          <cell r="EA229">
            <v>131</v>
          </cell>
          <cell r="EB229">
            <v>21.374045801526716</v>
          </cell>
          <cell r="ED229">
            <v>14</v>
          </cell>
          <cell r="EE229">
            <v>81</v>
          </cell>
          <cell r="EF229">
            <v>17.283950617283953</v>
          </cell>
          <cell r="EH229">
            <v>4</v>
          </cell>
          <cell r="EI229">
            <v>74</v>
          </cell>
          <cell r="EJ229">
            <v>5.4054054054054053</v>
          </cell>
          <cell r="EL229">
            <v>17</v>
          </cell>
          <cell r="EM229">
            <v>59</v>
          </cell>
          <cell r="EN229">
            <v>28.813559322033896</v>
          </cell>
          <cell r="EP229">
            <v>10</v>
          </cell>
          <cell r="EQ229">
            <v>55</v>
          </cell>
          <cell r="ER229">
            <v>18.181818181818183</v>
          </cell>
          <cell r="ET229">
            <v>2</v>
          </cell>
          <cell r="EU229">
            <v>42</v>
          </cell>
          <cell r="EV229">
            <v>4.7619047619047619</v>
          </cell>
          <cell r="EX229">
            <v>4</v>
          </cell>
          <cell r="EY229">
            <v>18</v>
          </cell>
          <cell r="EZ229">
            <v>22.222222222222221</v>
          </cell>
          <cell r="FB229">
            <v>1</v>
          </cell>
          <cell r="FC229">
            <v>26</v>
          </cell>
          <cell r="FD229">
            <v>3.8461538461538463</v>
          </cell>
          <cell r="FF229">
            <v>57</v>
          </cell>
          <cell r="FG229">
            <v>163</v>
          </cell>
          <cell r="FH229">
            <v>34.969325153374228</v>
          </cell>
        </row>
        <row r="230">
          <cell r="A230">
            <v>42643</v>
          </cell>
          <cell r="B230">
            <v>73</v>
          </cell>
          <cell r="C230">
            <v>1094</v>
          </cell>
          <cell r="D230">
            <v>6.6727605118829985</v>
          </cell>
          <cell r="I230">
            <v>1</v>
          </cell>
          <cell r="J230">
            <v>27</v>
          </cell>
          <cell r="K230">
            <v>3.7037037037037033</v>
          </cell>
          <cell r="M230">
            <v>2</v>
          </cell>
          <cell r="N230">
            <v>56</v>
          </cell>
          <cell r="O230">
            <v>3.5714285714285712</v>
          </cell>
          <cell r="Q230">
            <v>4</v>
          </cell>
          <cell r="R230">
            <v>75</v>
          </cell>
          <cell r="S230">
            <v>5.3333333333333339</v>
          </cell>
          <cell r="V230">
            <v>28</v>
          </cell>
          <cell r="W230">
            <v>0</v>
          </cell>
          <cell r="Y230">
            <v>41</v>
          </cell>
          <cell r="Z230">
            <v>160</v>
          </cell>
          <cell r="AA230">
            <v>25.624999999999996</v>
          </cell>
          <cell r="AC230">
            <v>4</v>
          </cell>
          <cell r="AD230">
            <v>76</v>
          </cell>
          <cell r="AE230">
            <v>5.2631578947368416</v>
          </cell>
          <cell r="AH230">
            <v>45</v>
          </cell>
          <cell r="AI230">
            <v>0</v>
          </cell>
          <cell r="AL230">
            <v>35</v>
          </cell>
          <cell r="AM230">
            <v>0</v>
          </cell>
          <cell r="AP230">
            <v>77</v>
          </cell>
          <cell r="AQ230">
            <v>0</v>
          </cell>
          <cell r="AS230">
            <v>2</v>
          </cell>
          <cell r="AT230">
            <v>35</v>
          </cell>
          <cell r="AU230">
            <v>5.7142857142857144</v>
          </cell>
          <cell r="AW230">
            <v>8</v>
          </cell>
          <cell r="AX230">
            <v>131</v>
          </cell>
          <cell r="AY230">
            <v>6.1068702290076331</v>
          </cell>
          <cell r="BA230">
            <v>5</v>
          </cell>
          <cell r="BB230">
            <v>80</v>
          </cell>
          <cell r="BC230">
            <v>6.25</v>
          </cell>
          <cell r="BF230">
            <v>74</v>
          </cell>
          <cell r="BG230">
            <v>0</v>
          </cell>
          <cell r="BI230">
            <v>4</v>
          </cell>
          <cell r="BJ230">
            <v>56</v>
          </cell>
          <cell r="BK230">
            <v>7.1428571428571423</v>
          </cell>
          <cell r="BM230">
            <v>1</v>
          </cell>
          <cell r="BN230">
            <v>54</v>
          </cell>
          <cell r="BO230">
            <v>1.8518518518518516</v>
          </cell>
          <cell r="BQ230">
            <v>1</v>
          </cell>
          <cell r="BR230">
            <v>41</v>
          </cell>
          <cell r="BS230">
            <v>2.4390243902439024</v>
          </cell>
          <cell r="BV230">
            <v>17</v>
          </cell>
          <cell r="BW230">
            <v>0</v>
          </cell>
          <cell r="BZ230">
            <v>27</v>
          </cell>
          <cell r="CA230">
            <v>0</v>
          </cell>
          <cell r="CC230">
            <v>41</v>
          </cell>
          <cell r="CD230">
            <v>160</v>
          </cell>
          <cell r="CE230">
            <v>25.624999999999996</v>
          </cell>
          <cell r="CG230">
            <v>42247</v>
          </cell>
          <cell r="CH230">
            <v>215</v>
          </cell>
          <cell r="CI230">
            <v>1104</v>
          </cell>
          <cell r="CJ230">
            <v>19.474637681159422</v>
          </cell>
          <cell r="CL230">
            <v>2</v>
          </cell>
          <cell r="CM230">
            <v>27</v>
          </cell>
          <cell r="CN230">
            <v>7.4074074074074083</v>
          </cell>
          <cell r="CP230">
            <v>8</v>
          </cell>
          <cell r="CQ230">
            <v>56</v>
          </cell>
          <cell r="CR230">
            <v>14.285714285714286</v>
          </cell>
          <cell r="CT230">
            <v>15</v>
          </cell>
          <cell r="CU230">
            <v>75</v>
          </cell>
          <cell r="CV230">
            <v>20</v>
          </cell>
          <cell r="CX230">
            <v>6</v>
          </cell>
          <cell r="CY230">
            <v>27</v>
          </cell>
          <cell r="CZ230">
            <v>22.222222222222221</v>
          </cell>
          <cell r="DB230">
            <v>69</v>
          </cell>
          <cell r="DC230">
            <v>161</v>
          </cell>
          <cell r="DD230">
            <v>42.857142857142854</v>
          </cell>
          <cell r="DF230">
            <v>9</v>
          </cell>
          <cell r="DG230">
            <v>76</v>
          </cell>
          <cell r="DH230">
            <v>11.842105263157894</v>
          </cell>
          <cell r="DJ230">
            <v>5</v>
          </cell>
          <cell r="DK230">
            <v>45</v>
          </cell>
          <cell r="DL230">
            <v>11.111111111111111</v>
          </cell>
          <cell r="DN230">
            <v>4</v>
          </cell>
          <cell r="DO230">
            <v>36</v>
          </cell>
          <cell r="DP230">
            <v>11.111111111111111</v>
          </cell>
          <cell r="DR230">
            <v>4</v>
          </cell>
          <cell r="DS230">
            <v>78</v>
          </cell>
          <cell r="DT230">
            <v>5.1282051282051277</v>
          </cell>
          <cell r="DV230">
            <v>4</v>
          </cell>
          <cell r="DW230">
            <v>35</v>
          </cell>
          <cell r="DX230">
            <v>11.428571428571429</v>
          </cell>
          <cell r="DZ230">
            <v>34</v>
          </cell>
          <cell r="EA230">
            <v>133</v>
          </cell>
          <cell r="EB230">
            <v>25.563909774436091</v>
          </cell>
          <cell r="ED230">
            <v>14</v>
          </cell>
          <cell r="EE230">
            <v>81</v>
          </cell>
          <cell r="EF230">
            <v>17.283950617283953</v>
          </cell>
          <cell r="EH230">
            <v>5</v>
          </cell>
          <cell r="EI230">
            <v>74</v>
          </cell>
          <cell r="EJ230">
            <v>6.756756756756757</v>
          </cell>
          <cell r="EL230">
            <v>16</v>
          </cell>
          <cell r="EM230">
            <v>58</v>
          </cell>
          <cell r="EN230">
            <v>27.586206896551726</v>
          </cell>
          <cell r="EP230">
            <v>9</v>
          </cell>
          <cell r="EQ230">
            <v>55</v>
          </cell>
          <cell r="ER230">
            <v>16.363636363636363</v>
          </cell>
          <cell r="ET230">
            <v>4</v>
          </cell>
          <cell r="EU230">
            <v>42</v>
          </cell>
          <cell r="EV230">
            <v>9.5238095238095237</v>
          </cell>
          <cell r="EX230">
            <v>5</v>
          </cell>
          <cell r="EY230">
            <v>18</v>
          </cell>
          <cell r="EZ230">
            <v>27.777777777777779</v>
          </cell>
          <cell r="FB230">
            <v>2</v>
          </cell>
          <cell r="FC230">
            <v>27</v>
          </cell>
          <cell r="FD230">
            <v>7.4074074074074083</v>
          </cell>
          <cell r="FF230">
            <v>69</v>
          </cell>
          <cell r="FG230">
            <v>161</v>
          </cell>
          <cell r="FH230">
            <v>42.857142857142854</v>
          </cell>
        </row>
        <row r="231">
          <cell r="A231">
            <v>42674</v>
          </cell>
          <cell r="B231">
            <v>74</v>
          </cell>
          <cell r="C231">
            <v>1089</v>
          </cell>
          <cell r="D231">
            <v>6.7952249770431585</v>
          </cell>
          <cell r="I231">
            <v>1</v>
          </cell>
          <cell r="J231">
            <v>27</v>
          </cell>
          <cell r="K231">
            <v>3.7037037037037033</v>
          </cell>
          <cell r="M231">
            <v>2</v>
          </cell>
          <cell r="N231">
            <v>56</v>
          </cell>
          <cell r="O231">
            <v>3.5714285714285712</v>
          </cell>
          <cell r="Q231">
            <v>4</v>
          </cell>
          <cell r="R231">
            <v>75</v>
          </cell>
          <cell r="S231">
            <v>5.3333333333333339</v>
          </cell>
          <cell r="V231">
            <v>28</v>
          </cell>
          <cell r="W231">
            <v>0</v>
          </cell>
          <cell r="Y231">
            <v>41</v>
          </cell>
          <cell r="Z231">
            <v>158</v>
          </cell>
          <cell r="AA231">
            <v>25.949367088607595</v>
          </cell>
          <cell r="AC231">
            <v>4</v>
          </cell>
          <cell r="AD231">
            <v>76</v>
          </cell>
          <cell r="AE231">
            <v>5.2631578947368416</v>
          </cell>
          <cell r="AH231">
            <v>45</v>
          </cell>
          <cell r="AI231">
            <v>0</v>
          </cell>
          <cell r="AL231">
            <v>35</v>
          </cell>
          <cell r="AM231">
            <v>0</v>
          </cell>
          <cell r="AP231">
            <v>76</v>
          </cell>
          <cell r="AQ231">
            <v>0</v>
          </cell>
          <cell r="AS231">
            <v>2</v>
          </cell>
          <cell r="AT231">
            <v>35</v>
          </cell>
          <cell r="AU231">
            <v>5.7142857142857144</v>
          </cell>
          <cell r="AW231">
            <v>10</v>
          </cell>
          <cell r="AX231">
            <v>129</v>
          </cell>
          <cell r="AY231">
            <v>7.7519379844961236</v>
          </cell>
          <cell r="BA231">
            <v>5</v>
          </cell>
          <cell r="BB231">
            <v>80</v>
          </cell>
          <cell r="BC231">
            <v>6.25</v>
          </cell>
          <cell r="BF231">
            <v>76</v>
          </cell>
          <cell r="BG231">
            <v>0</v>
          </cell>
          <cell r="BI231">
            <v>3</v>
          </cell>
          <cell r="BJ231">
            <v>54</v>
          </cell>
          <cell r="BK231">
            <v>5.5555555555555554</v>
          </cell>
          <cell r="BM231">
            <v>1</v>
          </cell>
          <cell r="BN231">
            <v>54</v>
          </cell>
          <cell r="BO231">
            <v>1.8518518518518516</v>
          </cell>
          <cell r="BQ231">
            <v>1</v>
          </cell>
          <cell r="BR231">
            <v>41</v>
          </cell>
          <cell r="BS231">
            <v>2.4390243902439024</v>
          </cell>
          <cell r="BV231">
            <v>17</v>
          </cell>
          <cell r="BW231">
            <v>0</v>
          </cell>
          <cell r="BZ231">
            <v>27</v>
          </cell>
          <cell r="CA231">
            <v>0</v>
          </cell>
          <cell r="CC231">
            <v>41</v>
          </cell>
          <cell r="CD231">
            <v>158</v>
          </cell>
          <cell r="CE231">
            <v>25.949367088607595</v>
          </cell>
          <cell r="CG231">
            <v>42277</v>
          </cell>
          <cell r="CH231">
            <v>258</v>
          </cell>
          <cell r="CI231">
            <v>1094</v>
          </cell>
          <cell r="CJ231">
            <v>23.583180987202926</v>
          </cell>
          <cell r="CL231">
            <v>3</v>
          </cell>
          <cell r="CM231">
            <v>27</v>
          </cell>
          <cell r="CN231">
            <v>11.111111111111111</v>
          </cell>
          <cell r="CP231">
            <v>10</v>
          </cell>
          <cell r="CQ231">
            <v>56</v>
          </cell>
          <cell r="CR231">
            <v>17.857142857142858</v>
          </cell>
          <cell r="CT231">
            <v>18</v>
          </cell>
          <cell r="CU231">
            <v>75</v>
          </cell>
          <cell r="CV231">
            <v>24</v>
          </cell>
          <cell r="CX231">
            <v>9</v>
          </cell>
          <cell r="CY231">
            <v>28</v>
          </cell>
          <cell r="CZ231">
            <v>32.142857142857146</v>
          </cell>
          <cell r="DB231">
            <v>80</v>
          </cell>
          <cell r="DC231">
            <v>160</v>
          </cell>
          <cell r="DD231">
            <v>50</v>
          </cell>
          <cell r="DF231">
            <v>9</v>
          </cell>
          <cell r="DG231">
            <v>76</v>
          </cell>
          <cell r="DH231">
            <v>11.842105263157894</v>
          </cell>
          <cell r="DJ231">
            <v>5</v>
          </cell>
          <cell r="DK231">
            <v>45</v>
          </cell>
          <cell r="DL231">
            <v>11.111111111111111</v>
          </cell>
          <cell r="DN231">
            <v>6</v>
          </cell>
          <cell r="DO231">
            <v>35</v>
          </cell>
          <cell r="DP231">
            <v>17.142857142857142</v>
          </cell>
          <cell r="DR231">
            <v>5</v>
          </cell>
          <cell r="DS231">
            <v>77</v>
          </cell>
          <cell r="DT231">
            <v>6.4935064935064934</v>
          </cell>
          <cell r="DV231">
            <v>4</v>
          </cell>
          <cell r="DW231">
            <v>35</v>
          </cell>
          <cell r="DX231">
            <v>11.428571428571429</v>
          </cell>
          <cell r="DZ231">
            <v>42</v>
          </cell>
          <cell r="EA231">
            <v>131</v>
          </cell>
          <cell r="EB231">
            <v>32.061068702290072</v>
          </cell>
          <cell r="ED231">
            <v>16</v>
          </cell>
          <cell r="EE231">
            <v>80</v>
          </cell>
          <cell r="EF231">
            <v>20</v>
          </cell>
          <cell r="EH231">
            <v>5</v>
          </cell>
          <cell r="EI231">
            <v>74</v>
          </cell>
          <cell r="EJ231">
            <v>6.756756756756757</v>
          </cell>
          <cell r="EL231">
            <v>16</v>
          </cell>
          <cell r="EM231">
            <v>56</v>
          </cell>
          <cell r="EN231">
            <v>28.571428571428573</v>
          </cell>
          <cell r="EP231">
            <v>12</v>
          </cell>
          <cell r="EQ231">
            <v>54</v>
          </cell>
          <cell r="ER231">
            <v>22.222222222222221</v>
          </cell>
          <cell r="ET231">
            <v>7</v>
          </cell>
          <cell r="EU231">
            <v>41</v>
          </cell>
          <cell r="EV231">
            <v>17.073170731707318</v>
          </cell>
          <cell r="EX231">
            <v>5</v>
          </cell>
          <cell r="EY231">
            <v>17</v>
          </cell>
          <cell r="EZ231">
            <v>29.411764705882355</v>
          </cell>
          <cell r="FB231">
            <v>6</v>
          </cell>
          <cell r="FC231">
            <v>27</v>
          </cell>
          <cell r="FD231">
            <v>22.222222222222221</v>
          </cell>
          <cell r="FF231">
            <v>80</v>
          </cell>
          <cell r="FG231">
            <v>160</v>
          </cell>
          <cell r="FH231">
            <v>50</v>
          </cell>
        </row>
        <row r="232">
          <cell r="A232">
            <v>42704</v>
          </cell>
          <cell r="B232">
            <v>73</v>
          </cell>
          <cell r="C232">
            <v>1089</v>
          </cell>
          <cell r="D232">
            <v>6.703397612488522</v>
          </cell>
          <cell r="I232">
            <v>1</v>
          </cell>
          <cell r="J232">
            <v>25</v>
          </cell>
          <cell r="K232">
            <v>4</v>
          </cell>
          <cell r="M232">
            <v>3</v>
          </cell>
          <cell r="N232">
            <v>56</v>
          </cell>
          <cell r="O232">
            <v>5.3571428571428568</v>
          </cell>
          <cell r="Q232">
            <v>4</v>
          </cell>
          <cell r="R232">
            <v>76</v>
          </cell>
          <cell r="S232">
            <v>5.2631578947368416</v>
          </cell>
          <cell r="V232">
            <v>27</v>
          </cell>
          <cell r="W232">
            <v>0</v>
          </cell>
          <cell r="Y232">
            <v>41</v>
          </cell>
          <cell r="Z232">
            <v>160</v>
          </cell>
          <cell r="AA232">
            <v>25.624999999999996</v>
          </cell>
          <cell r="AC232">
            <v>4</v>
          </cell>
          <cell r="AD232">
            <v>76</v>
          </cell>
          <cell r="AE232">
            <v>5.2631578947368416</v>
          </cell>
          <cell r="AH232">
            <v>44</v>
          </cell>
          <cell r="AI232">
            <v>0</v>
          </cell>
          <cell r="AL232">
            <v>35</v>
          </cell>
          <cell r="AM232">
            <v>0</v>
          </cell>
          <cell r="AP232">
            <v>75</v>
          </cell>
          <cell r="AQ232">
            <v>0</v>
          </cell>
          <cell r="AS232">
            <v>2</v>
          </cell>
          <cell r="AT232">
            <v>34</v>
          </cell>
          <cell r="AU232">
            <v>5.8823529411764701</v>
          </cell>
          <cell r="AW232">
            <v>10</v>
          </cell>
          <cell r="AX232">
            <v>130</v>
          </cell>
          <cell r="AY232">
            <v>7.6923076923076925</v>
          </cell>
          <cell r="BA232">
            <v>3</v>
          </cell>
          <cell r="BB232">
            <v>79</v>
          </cell>
          <cell r="BC232">
            <v>3.79746835443038</v>
          </cell>
          <cell r="BF232">
            <v>75</v>
          </cell>
          <cell r="BG232">
            <v>0</v>
          </cell>
          <cell r="BI232">
            <v>3</v>
          </cell>
          <cell r="BJ232">
            <v>54</v>
          </cell>
          <cell r="BK232">
            <v>5.5555555555555554</v>
          </cell>
          <cell r="BM232">
            <v>1</v>
          </cell>
          <cell r="BN232">
            <v>56</v>
          </cell>
          <cell r="BO232">
            <v>1.7857142857142856</v>
          </cell>
          <cell r="BQ232">
            <v>1</v>
          </cell>
          <cell r="BR232">
            <v>41</v>
          </cell>
          <cell r="BS232">
            <v>2.4390243902439024</v>
          </cell>
          <cell r="BV232">
            <v>19</v>
          </cell>
          <cell r="BW232">
            <v>0</v>
          </cell>
          <cell r="BZ232">
            <v>27</v>
          </cell>
          <cell r="CA232">
            <v>0</v>
          </cell>
          <cell r="CC232">
            <v>41</v>
          </cell>
          <cell r="CD232">
            <v>160</v>
          </cell>
          <cell r="CE232">
            <v>25.624999999999996</v>
          </cell>
          <cell r="CG232">
            <v>42308</v>
          </cell>
          <cell r="CH232">
            <v>250</v>
          </cell>
          <cell r="CI232">
            <v>1089</v>
          </cell>
          <cell r="CJ232">
            <v>22.956841138659321</v>
          </cell>
          <cell r="CL232">
            <v>3</v>
          </cell>
          <cell r="CM232">
            <v>27</v>
          </cell>
          <cell r="CN232">
            <v>11.111111111111111</v>
          </cell>
          <cell r="CP232">
            <v>10</v>
          </cell>
          <cell r="CQ232">
            <v>56</v>
          </cell>
          <cell r="CR232">
            <v>17.857142857142858</v>
          </cell>
          <cell r="CT232">
            <v>17</v>
          </cell>
          <cell r="CU232">
            <v>75</v>
          </cell>
          <cell r="CV232">
            <v>22.666666666666664</v>
          </cell>
          <cell r="CX232">
            <v>5</v>
          </cell>
          <cell r="CY232">
            <v>28</v>
          </cell>
          <cell r="CZ232">
            <v>17.857142857142858</v>
          </cell>
          <cell r="DB232">
            <v>76</v>
          </cell>
          <cell r="DC232">
            <v>158</v>
          </cell>
          <cell r="DD232">
            <v>48.101265822784811</v>
          </cell>
          <cell r="DF232">
            <v>10</v>
          </cell>
          <cell r="DG232">
            <v>76</v>
          </cell>
          <cell r="DH232">
            <v>13.157894736842106</v>
          </cell>
          <cell r="DJ232">
            <v>5</v>
          </cell>
          <cell r="DK232">
            <v>45</v>
          </cell>
          <cell r="DL232">
            <v>11.111111111111111</v>
          </cell>
          <cell r="DN232">
            <v>6</v>
          </cell>
          <cell r="DO232">
            <v>35</v>
          </cell>
          <cell r="DP232">
            <v>17.142857142857142</v>
          </cell>
          <cell r="DR232">
            <v>4</v>
          </cell>
          <cell r="DS232">
            <v>76</v>
          </cell>
          <cell r="DT232">
            <v>5.2631578947368425</v>
          </cell>
          <cell r="DV232">
            <v>6</v>
          </cell>
          <cell r="DW232">
            <v>35</v>
          </cell>
          <cell r="DX232">
            <v>17.142857142857142</v>
          </cell>
          <cell r="DZ232">
            <v>44</v>
          </cell>
          <cell r="EA232">
            <v>129</v>
          </cell>
          <cell r="EB232">
            <v>34.108527131782942</v>
          </cell>
          <cell r="ED232">
            <v>16</v>
          </cell>
          <cell r="EE232">
            <v>80</v>
          </cell>
          <cell r="EF232">
            <v>20</v>
          </cell>
          <cell r="EH232">
            <v>5</v>
          </cell>
          <cell r="EI232">
            <v>76</v>
          </cell>
          <cell r="EJ232">
            <v>6.5789473684210531</v>
          </cell>
          <cell r="EL232">
            <v>15</v>
          </cell>
          <cell r="EM232">
            <v>54</v>
          </cell>
          <cell r="EN232">
            <v>27.777777777777779</v>
          </cell>
          <cell r="EP232">
            <v>13</v>
          </cell>
          <cell r="EQ232">
            <v>54</v>
          </cell>
          <cell r="ER232">
            <v>24.074074074074073</v>
          </cell>
          <cell r="ET232">
            <v>3</v>
          </cell>
          <cell r="EU232">
            <v>41</v>
          </cell>
          <cell r="EV232">
            <v>7.3170731707317076</v>
          </cell>
          <cell r="EX232">
            <v>5</v>
          </cell>
          <cell r="EY232">
            <v>17</v>
          </cell>
          <cell r="EZ232">
            <v>29.411764705882355</v>
          </cell>
          <cell r="FB232">
            <v>7</v>
          </cell>
          <cell r="FC232">
            <v>27</v>
          </cell>
          <cell r="FD232">
            <v>25.925925925925927</v>
          </cell>
          <cell r="FF232">
            <v>76</v>
          </cell>
          <cell r="FG232">
            <v>158</v>
          </cell>
          <cell r="FH232">
            <v>48.101265822784811</v>
          </cell>
        </row>
        <row r="233">
          <cell r="A233">
            <v>42735</v>
          </cell>
          <cell r="B233">
            <v>75</v>
          </cell>
          <cell r="C233">
            <v>1087</v>
          </cell>
          <cell r="D233">
            <v>6.8997240110395586</v>
          </cell>
          <cell r="I233">
            <v>1</v>
          </cell>
          <cell r="J233">
            <v>25</v>
          </cell>
          <cell r="K233">
            <v>4</v>
          </cell>
          <cell r="M233">
            <v>3</v>
          </cell>
          <cell r="N233">
            <v>56</v>
          </cell>
          <cell r="O233">
            <v>5.3571428571428568</v>
          </cell>
          <cell r="Q233">
            <v>4</v>
          </cell>
          <cell r="R233">
            <v>74</v>
          </cell>
          <cell r="S233">
            <v>5.4054054054054053</v>
          </cell>
          <cell r="V233">
            <v>27</v>
          </cell>
          <cell r="W233">
            <v>0</v>
          </cell>
          <cell r="Y233">
            <v>39</v>
          </cell>
          <cell r="Z233">
            <v>157</v>
          </cell>
          <cell r="AA233">
            <v>24.840764331210192</v>
          </cell>
          <cell r="AC233">
            <v>4</v>
          </cell>
          <cell r="AD233">
            <v>75</v>
          </cell>
          <cell r="AE233">
            <v>5.3333333333333339</v>
          </cell>
          <cell r="AH233">
            <v>44</v>
          </cell>
          <cell r="AI233">
            <v>0</v>
          </cell>
          <cell r="AL233">
            <v>35</v>
          </cell>
          <cell r="AM233">
            <v>0</v>
          </cell>
          <cell r="AO233">
            <v>1</v>
          </cell>
          <cell r="AP233">
            <v>76</v>
          </cell>
          <cell r="AQ233">
            <v>1.3157894736842104</v>
          </cell>
          <cell r="AS233">
            <v>2</v>
          </cell>
          <cell r="AT233">
            <v>36</v>
          </cell>
          <cell r="AU233">
            <v>5.5555555555555554</v>
          </cell>
          <cell r="AW233">
            <v>11</v>
          </cell>
          <cell r="AX233">
            <v>131</v>
          </cell>
          <cell r="AY233">
            <v>8.3969465648854964</v>
          </cell>
          <cell r="BA233">
            <v>3</v>
          </cell>
          <cell r="BB233">
            <v>80</v>
          </cell>
          <cell r="BC233">
            <v>3.75</v>
          </cell>
          <cell r="BF233">
            <v>75</v>
          </cell>
          <cell r="BG233">
            <v>0</v>
          </cell>
          <cell r="BI233">
            <v>3</v>
          </cell>
          <cell r="BJ233">
            <v>54</v>
          </cell>
          <cell r="BK233">
            <v>5.5555555555555554</v>
          </cell>
          <cell r="BM233">
            <v>1</v>
          </cell>
          <cell r="BN233">
            <v>56</v>
          </cell>
          <cell r="BO233">
            <v>1.7857142857142856</v>
          </cell>
          <cell r="BQ233">
            <v>1</v>
          </cell>
          <cell r="BR233">
            <v>41</v>
          </cell>
          <cell r="BS233">
            <v>2.4390243902439024</v>
          </cell>
          <cell r="BU233">
            <v>1</v>
          </cell>
          <cell r="BV233">
            <v>19</v>
          </cell>
          <cell r="BW233">
            <v>5.2631578947368416</v>
          </cell>
          <cell r="BY233">
            <v>1</v>
          </cell>
          <cell r="BZ233">
            <v>26</v>
          </cell>
          <cell r="CA233">
            <v>3.8461538461538463</v>
          </cell>
          <cell r="CC233">
            <v>39</v>
          </cell>
          <cell r="CD233">
            <v>157</v>
          </cell>
          <cell r="CE233">
            <v>24.840764331210192</v>
          </cell>
          <cell r="CG233">
            <v>42338</v>
          </cell>
          <cell r="CH233">
            <v>272</v>
          </cell>
          <cell r="CI233">
            <v>1089</v>
          </cell>
          <cell r="CJ233">
            <v>24.977043158861342</v>
          </cell>
          <cell r="CL233">
            <v>4</v>
          </cell>
          <cell r="CM233">
            <v>25</v>
          </cell>
          <cell r="CN233">
            <v>16</v>
          </cell>
          <cell r="CP233">
            <v>10</v>
          </cell>
          <cell r="CQ233">
            <v>56</v>
          </cell>
          <cell r="CR233">
            <v>17.857142857142858</v>
          </cell>
          <cell r="CT233">
            <v>19</v>
          </cell>
          <cell r="CU233">
            <v>76</v>
          </cell>
          <cell r="CV233">
            <v>25</v>
          </cell>
          <cell r="CX233">
            <v>6</v>
          </cell>
          <cell r="CY233">
            <v>27</v>
          </cell>
          <cell r="CZ233">
            <v>22.222222222222221</v>
          </cell>
          <cell r="DB233">
            <v>79</v>
          </cell>
          <cell r="DC233">
            <v>160</v>
          </cell>
          <cell r="DD233">
            <v>49.375</v>
          </cell>
          <cell r="DF233">
            <v>10</v>
          </cell>
          <cell r="DG233">
            <v>76</v>
          </cell>
          <cell r="DH233">
            <v>13.157894736842106</v>
          </cell>
          <cell r="DJ233">
            <v>4</v>
          </cell>
          <cell r="DK233">
            <v>44</v>
          </cell>
          <cell r="DL233">
            <v>9.0909090909090917</v>
          </cell>
          <cell r="DN233">
            <v>6</v>
          </cell>
          <cell r="DO233">
            <v>35</v>
          </cell>
          <cell r="DP233">
            <v>17.142857142857142</v>
          </cell>
          <cell r="DR233">
            <v>8</v>
          </cell>
          <cell r="DS233">
            <v>75</v>
          </cell>
          <cell r="DT233">
            <v>10.666666666666668</v>
          </cell>
          <cell r="DV233">
            <v>5</v>
          </cell>
          <cell r="DW233">
            <v>34</v>
          </cell>
          <cell r="DX233">
            <v>14.705882352941178</v>
          </cell>
          <cell r="DZ233">
            <v>50</v>
          </cell>
          <cell r="EA233">
            <v>130</v>
          </cell>
          <cell r="EB233">
            <v>38.461538461538467</v>
          </cell>
          <cell r="ED233">
            <v>16</v>
          </cell>
          <cell r="EE233">
            <v>79</v>
          </cell>
          <cell r="EF233">
            <v>20.253164556962027</v>
          </cell>
          <cell r="EH233">
            <v>5</v>
          </cell>
          <cell r="EI233">
            <v>75</v>
          </cell>
          <cell r="EJ233">
            <v>6.6666666666666661</v>
          </cell>
          <cell r="EL233">
            <v>18</v>
          </cell>
          <cell r="EM233">
            <v>54</v>
          </cell>
          <cell r="EN233">
            <v>33.333333333333329</v>
          </cell>
          <cell r="EP233">
            <v>13</v>
          </cell>
          <cell r="EQ233">
            <v>56</v>
          </cell>
          <cell r="ER233">
            <v>23.214285714285715</v>
          </cell>
          <cell r="ET233">
            <v>7</v>
          </cell>
          <cell r="EU233">
            <v>41</v>
          </cell>
          <cell r="EV233">
            <v>17.073170731707318</v>
          </cell>
          <cell r="EX233">
            <v>5</v>
          </cell>
          <cell r="EY233">
            <v>19</v>
          </cell>
          <cell r="EZ233">
            <v>26.315789473684212</v>
          </cell>
          <cell r="FB233">
            <v>7</v>
          </cell>
          <cell r="FC233">
            <v>27</v>
          </cell>
          <cell r="FD233">
            <v>25.925925925925927</v>
          </cell>
          <cell r="FF233">
            <v>79</v>
          </cell>
          <cell r="FG233">
            <v>160</v>
          </cell>
          <cell r="FH233">
            <v>49.375</v>
          </cell>
        </row>
        <row r="234">
          <cell r="A234">
            <v>42766</v>
          </cell>
          <cell r="B234">
            <v>76</v>
          </cell>
          <cell r="C234">
            <v>1077</v>
          </cell>
          <cell r="D234">
            <v>7.0566388115134631</v>
          </cell>
          <cell r="I234">
            <v>1</v>
          </cell>
          <cell r="J234">
            <v>25</v>
          </cell>
          <cell r="K234">
            <v>4</v>
          </cell>
          <cell r="M234">
            <v>2</v>
          </cell>
          <cell r="N234">
            <v>56</v>
          </cell>
          <cell r="O234">
            <v>3.5714285714285712</v>
          </cell>
          <cell r="Q234">
            <v>4</v>
          </cell>
          <cell r="R234">
            <v>74</v>
          </cell>
          <cell r="S234">
            <v>5.4054054054054053</v>
          </cell>
          <cell r="V234">
            <v>27</v>
          </cell>
          <cell r="W234">
            <v>0</v>
          </cell>
          <cell r="Y234">
            <v>42</v>
          </cell>
          <cell r="Z234">
            <v>156</v>
          </cell>
          <cell r="AA234">
            <v>26.923076923076923</v>
          </cell>
          <cell r="AC234">
            <v>4</v>
          </cell>
          <cell r="AD234">
            <v>75</v>
          </cell>
          <cell r="AE234">
            <v>5.3333333333333339</v>
          </cell>
          <cell r="AH234">
            <v>42</v>
          </cell>
          <cell r="AI234">
            <v>0</v>
          </cell>
          <cell r="AL234">
            <v>35</v>
          </cell>
          <cell r="AM234">
            <v>0</v>
          </cell>
          <cell r="AO234">
            <v>1</v>
          </cell>
          <cell r="AP234">
            <v>76</v>
          </cell>
          <cell r="AQ234">
            <v>1.3157894736842104</v>
          </cell>
          <cell r="AS234">
            <v>2</v>
          </cell>
          <cell r="AT234">
            <v>36</v>
          </cell>
          <cell r="AU234">
            <v>5.5555555555555554</v>
          </cell>
          <cell r="AW234">
            <v>8</v>
          </cell>
          <cell r="AX234">
            <v>129</v>
          </cell>
          <cell r="AY234">
            <v>6.2015503875968996</v>
          </cell>
          <cell r="BA234">
            <v>3</v>
          </cell>
          <cell r="BB234">
            <v>78</v>
          </cell>
          <cell r="BC234">
            <v>3.8461538461538463</v>
          </cell>
          <cell r="BF234">
            <v>76</v>
          </cell>
          <cell r="BG234">
            <v>0</v>
          </cell>
          <cell r="BI234">
            <v>3</v>
          </cell>
          <cell r="BJ234">
            <v>52</v>
          </cell>
          <cell r="BK234">
            <v>5.7692307692307692</v>
          </cell>
          <cell r="BM234">
            <v>2</v>
          </cell>
          <cell r="BN234">
            <v>56</v>
          </cell>
          <cell r="BO234">
            <v>3.5714285714285712</v>
          </cell>
          <cell r="BQ234">
            <v>1</v>
          </cell>
          <cell r="BR234">
            <v>40</v>
          </cell>
          <cell r="BS234">
            <v>2.5</v>
          </cell>
          <cell r="BU234">
            <v>1</v>
          </cell>
          <cell r="BV234">
            <v>18</v>
          </cell>
          <cell r="BW234">
            <v>5.5555555555555554</v>
          </cell>
          <cell r="BY234">
            <v>2</v>
          </cell>
          <cell r="BZ234">
            <v>26</v>
          </cell>
          <cell r="CA234">
            <v>7.6923076923076925</v>
          </cell>
          <cell r="CC234">
            <v>42</v>
          </cell>
          <cell r="CD234">
            <v>156</v>
          </cell>
          <cell r="CE234">
            <v>26.923076923076923</v>
          </cell>
          <cell r="CG234">
            <v>42369</v>
          </cell>
          <cell r="CH234">
            <v>318</v>
          </cell>
          <cell r="CI234">
            <v>1087</v>
          </cell>
          <cell r="CJ234">
            <v>29.254829806807724</v>
          </cell>
          <cell r="CL234">
            <v>9</v>
          </cell>
          <cell r="CM234">
            <v>25</v>
          </cell>
          <cell r="CN234">
            <v>36</v>
          </cell>
          <cell r="CP234">
            <v>16</v>
          </cell>
          <cell r="CQ234">
            <v>56</v>
          </cell>
          <cell r="CR234">
            <v>28.571428571428573</v>
          </cell>
          <cell r="CT234">
            <v>21</v>
          </cell>
          <cell r="CU234">
            <v>74</v>
          </cell>
          <cell r="CV234">
            <v>28.378378378378379</v>
          </cell>
          <cell r="CX234">
            <v>6</v>
          </cell>
          <cell r="CY234">
            <v>27</v>
          </cell>
          <cell r="CZ234">
            <v>22.222222222222221</v>
          </cell>
          <cell r="DB234">
            <v>92</v>
          </cell>
          <cell r="DC234">
            <v>157</v>
          </cell>
          <cell r="DD234">
            <v>58.598726114649679</v>
          </cell>
          <cell r="DF234">
            <v>11</v>
          </cell>
          <cell r="DG234">
            <v>75</v>
          </cell>
          <cell r="DH234">
            <v>14.666666666666666</v>
          </cell>
          <cell r="DJ234">
            <v>5</v>
          </cell>
          <cell r="DK234">
            <v>44</v>
          </cell>
          <cell r="DL234">
            <v>11.363636363636363</v>
          </cell>
          <cell r="DN234">
            <v>6</v>
          </cell>
          <cell r="DO234">
            <v>35</v>
          </cell>
          <cell r="DP234">
            <v>17.142857142857142</v>
          </cell>
          <cell r="DR234">
            <v>10</v>
          </cell>
          <cell r="DS234">
            <v>76</v>
          </cell>
          <cell r="DT234">
            <v>13.157894736842106</v>
          </cell>
          <cell r="DV234">
            <v>5</v>
          </cell>
          <cell r="DW234">
            <v>36</v>
          </cell>
          <cell r="DX234">
            <v>13.888888888888889</v>
          </cell>
          <cell r="DZ234">
            <v>56</v>
          </cell>
          <cell r="EA234">
            <v>131</v>
          </cell>
          <cell r="EB234">
            <v>42.748091603053432</v>
          </cell>
          <cell r="ED234">
            <v>17</v>
          </cell>
          <cell r="EE234">
            <v>80</v>
          </cell>
          <cell r="EF234">
            <v>21.25</v>
          </cell>
          <cell r="EH234">
            <v>7</v>
          </cell>
          <cell r="EI234">
            <v>75</v>
          </cell>
          <cell r="EJ234">
            <v>9.3333333333333321</v>
          </cell>
          <cell r="EL234">
            <v>19</v>
          </cell>
          <cell r="EM234">
            <v>54</v>
          </cell>
          <cell r="EN234">
            <v>35.185185185185183</v>
          </cell>
          <cell r="EP234">
            <v>14</v>
          </cell>
          <cell r="EQ234">
            <v>56</v>
          </cell>
          <cell r="ER234">
            <v>25</v>
          </cell>
          <cell r="ET234">
            <v>9</v>
          </cell>
          <cell r="EU234">
            <v>41</v>
          </cell>
          <cell r="EV234">
            <v>21.951219512195124</v>
          </cell>
          <cell r="EX234">
            <v>6</v>
          </cell>
          <cell r="EY234">
            <v>19</v>
          </cell>
          <cell r="EZ234">
            <v>31.578947368421051</v>
          </cell>
          <cell r="FB234">
            <v>9</v>
          </cell>
          <cell r="FC234">
            <v>26</v>
          </cell>
          <cell r="FD234">
            <v>34.615384615384613</v>
          </cell>
          <cell r="FF234">
            <v>92</v>
          </cell>
          <cell r="FG234">
            <v>157</v>
          </cell>
          <cell r="FH234">
            <v>58.598726114649679</v>
          </cell>
        </row>
        <row r="235">
          <cell r="A235">
            <v>42794</v>
          </cell>
          <cell r="B235">
            <v>66</v>
          </cell>
          <cell r="C235">
            <v>1080</v>
          </cell>
          <cell r="D235">
            <v>6.1111111111111107</v>
          </cell>
          <cell r="I235">
            <v>1</v>
          </cell>
          <cell r="J235">
            <v>25</v>
          </cell>
          <cell r="K235">
            <v>4</v>
          </cell>
          <cell r="M235">
            <v>1</v>
          </cell>
          <cell r="N235">
            <v>56</v>
          </cell>
          <cell r="O235">
            <v>1.7857142857142856</v>
          </cell>
          <cell r="Q235">
            <v>4</v>
          </cell>
          <cell r="R235">
            <v>70</v>
          </cell>
          <cell r="S235">
            <v>5.7142857142857144</v>
          </cell>
          <cell r="V235">
            <v>27</v>
          </cell>
          <cell r="W235">
            <v>0</v>
          </cell>
          <cell r="Y235">
            <v>38</v>
          </cell>
          <cell r="Z235">
            <v>158</v>
          </cell>
          <cell r="AA235">
            <v>24.050632911392405</v>
          </cell>
          <cell r="AC235">
            <v>3</v>
          </cell>
          <cell r="AD235">
            <v>76</v>
          </cell>
          <cell r="AE235">
            <v>3.9473684210526314</v>
          </cell>
          <cell r="AH235">
            <v>42</v>
          </cell>
          <cell r="AI235">
            <v>0</v>
          </cell>
          <cell r="AL235">
            <v>35</v>
          </cell>
          <cell r="AM235">
            <v>0</v>
          </cell>
          <cell r="AO235">
            <v>1</v>
          </cell>
          <cell r="AP235">
            <v>77</v>
          </cell>
          <cell r="AQ235">
            <v>1.2987012987012987</v>
          </cell>
          <cell r="AS235">
            <v>1</v>
          </cell>
          <cell r="AT235">
            <v>34</v>
          </cell>
          <cell r="AU235">
            <v>2.9411764705882351</v>
          </cell>
          <cell r="AW235">
            <v>5</v>
          </cell>
          <cell r="AX235">
            <v>130</v>
          </cell>
          <cell r="AY235">
            <v>3.8461538461538463</v>
          </cell>
          <cell r="BA235">
            <v>3</v>
          </cell>
          <cell r="BB235">
            <v>79</v>
          </cell>
          <cell r="BC235">
            <v>3.79746835443038</v>
          </cell>
          <cell r="BF235">
            <v>76</v>
          </cell>
          <cell r="BG235">
            <v>0</v>
          </cell>
          <cell r="BI235">
            <v>3</v>
          </cell>
          <cell r="BJ235">
            <v>51</v>
          </cell>
          <cell r="BK235">
            <v>5.8823529411764701</v>
          </cell>
          <cell r="BM235">
            <v>2</v>
          </cell>
          <cell r="BN235">
            <v>58</v>
          </cell>
          <cell r="BO235">
            <v>3.4482758620689653</v>
          </cell>
          <cell r="BQ235">
            <v>1</v>
          </cell>
          <cell r="BR235">
            <v>41</v>
          </cell>
          <cell r="BS235">
            <v>2.4390243902439024</v>
          </cell>
          <cell r="BU235">
            <v>1</v>
          </cell>
          <cell r="BV235">
            <v>18</v>
          </cell>
          <cell r="BW235">
            <v>5.5555555555555554</v>
          </cell>
          <cell r="BY235">
            <v>2</v>
          </cell>
          <cell r="BZ235">
            <v>27</v>
          </cell>
          <cell r="CA235">
            <v>7.4074074074074066</v>
          </cell>
          <cell r="CC235">
            <v>38</v>
          </cell>
          <cell r="CD235">
            <v>158</v>
          </cell>
          <cell r="CE235">
            <v>24.050632911392405</v>
          </cell>
          <cell r="CG235">
            <v>42400</v>
          </cell>
          <cell r="CH235">
            <v>366</v>
          </cell>
          <cell r="CI235">
            <v>1077</v>
          </cell>
          <cell r="CJ235">
            <v>33.983286908078</v>
          </cell>
          <cell r="CL235">
            <v>9</v>
          </cell>
          <cell r="CM235">
            <v>25</v>
          </cell>
          <cell r="CN235">
            <v>36</v>
          </cell>
          <cell r="CP235">
            <v>17</v>
          </cell>
          <cell r="CQ235">
            <v>56</v>
          </cell>
          <cell r="CR235">
            <v>30.357142857142854</v>
          </cell>
          <cell r="CT235">
            <v>26</v>
          </cell>
          <cell r="CU235">
            <v>74</v>
          </cell>
          <cell r="CV235">
            <v>35.135135135135137</v>
          </cell>
          <cell r="CX235">
            <v>6</v>
          </cell>
          <cell r="CY235">
            <v>27</v>
          </cell>
          <cell r="CZ235">
            <v>22.222222222222221</v>
          </cell>
          <cell r="DB235">
            <v>110</v>
          </cell>
          <cell r="DC235">
            <v>156</v>
          </cell>
          <cell r="DD235">
            <v>70.512820512820525</v>
          </cell>
          <cell r="DF235">
            <v>15</v>
          </cell>
          <cell r="DG235">
            <v>75</v>
          </cell>
          <cell r="DH235">
            <v>20</v>
          </cell>
          <cell r="DJ235">
            <v>7</v>
          </cell>
          <cell r="DK235">
            <v>42</v>
          </cell>
          <cell r="DL235">
            <v>16.666666666666664</v>
          </cell>
          <cell r="DN235">
            <v>7</v>
          </cell>
          <cell r="DO235">
            <v>35</v>
          </cell>
          <cell r="DP235">
            <v>20</v>
          </cell>
          <cell r="DR235">
            <v>11</v>
          </cell>
          <cell r="DS235">
            <v>76</v>
          </cell>
          <cell r="DT235">
            <v>14.473684210526317</v>
          </cell>
          <cell r="DV235">
            <v>7</v>
          </cell>
          <cell r="DW235">
            <v>36</v>
          </cell>
          <cell r="DX235">
            <v>19.444444444444446</v>
          </cell>
          <cell r="DZ235">
            <v>61</v>
          </cell>
          <cell r="EA235">
            <v>129</v>
          </cell>
          <cell r="EB235">
            <v>47.286821705426355</v>
          </cell>
          <cell r="ED235">
            <v>18</v>
          </cell>
          <cell r="EE235">
            <v>78</v>
          </cell>
          <cell r="EF235">
            <v>23.076923076923077</v>
          </cell>
          <cell r="EH235">
            <v>9</v>
          </cell>
          <cell r="EI235">
            <v>76</v>
          </cell>
          <cell r="EJ235">
            <v>11.842105263157894</v>
          </cell>
          <cell r="EL235">
            <v>22</v>
          </cell>
          <cell r="EM235">
            <v>52</v>
          </cell>
          <cell r="EN235">
            <v>42.307692307692307</v>
          </cell>
          <cell r="EP235">
            <v>16</v>
          </cell>
          <cell r="EQ235">
            <v>56</v>
          </cell>
          <cell r="ER235">
            <v>28.571428571428573</v>
          </cell>
          <cell r="ET235">
            <v>9</v>
          </cell>
          <cell r="EU235">
            <v>40</v>
          </cell>
          <cell r="EV235">
            <v>22.5</v>
          </cell>
          <cell r="EX235">
            <v>7</v>
          </cell>
          <cell r="EY235">
            <v>18</v>
          </cell>
          <cell r="EZ235">
            <v>38.888888888888893</v>
          </cell>
          <cell r="FB235">
            <v>9</v>
          </cell>
          <cell r="FC235">
            <v>26</v>
          </cell>
          <cell r="FD235">
            <v>34.615384615384613</v>
          </cell>
          <cell r="FF235">
            <v>110</v>
          </cell>
          <cell r="FG235">
            <v>156</v>
          </cell>
          <cell r="FH235">
            <v>70.512820512820511</v>
          </cell>
        </row>
        <row r="236">
          <cell r="A236">
            <v>42825</v>
          </cell>
          <cell r="B236">
            <v>61</v>
          </cell>
          <cell r="C236">
            <v>1076</v>
          </cell>
          <cell r="D236">
            <v>5.6691449814126393</v>
          </cell>
          <cell r="I236">
            <v>1</v>
          </cell>
          <cell r="J236">
            <v>25</v>
          </cell>
          <cell r="K236">
            <v>4</v>
          </cell>
          <cell r="M236">
            <v>2</v>
          </cell>
          <cell r="N236">
            <v>55</v>
          </cell>
          <cell r="O236">
            <v>3.6363636363636362</v>
          </cell>
          <cell r="Q236">
            <v>4</v>
          </cell>
          <cell r="R236">
            <v>69</v>
          </cell>
          <cell r="S236">
            <v>5.7971014492753623</v>
          </cell>
          <cell r="V236">
            <v>27</v>
          </cell>
          <cell r="W236">
            <v>0</v>
          </cell>
          <cell r="Y236">
            <v>34</v>
          </cell>
          <cell r="Z236">
            <v>163</v>
          </cell>
          <cell r="AA236">
            <v>20.858895705521473</v>
          </cell>
          <cell r="AC236">
            <v>2</v>
          </cell>
          <cell r="AD236">
            <v>75</v>
          </cell>
          <cell r="AE236">
            <v>2.666666666666667</v>
          </cell>
          <cell r="AG236">
            <v>1</v>
          </cell>
          <cell r="AH236">
            <v>41</v>
          </cell>
          <cell r="AI236">
            <v>2.4390243902439024</v>
          </cell>
          <cell r="AL236">
            <v>34</v>
          </cell>
          <cell r="AM236">
            <v>0</v>
          </cell>
          <cell r="AO236">
            <v>1</v>
          </cell>
          <cell r="AP236">
            <v>76</v>
          </cell>
          <cell r="AQ236">
            <v>1.3157894736842104</v>
          </cell>
          <cell r="AS236">
            <v>1</v>
          </cell>
          <cell r="AT236">
            <v>34</v>
          </cell>
          <cell r="AU236">
            <v>2.9411764705882351</v>
          </cell>
          <cell r="AW236">
            <v>4</v>
          </cell>
          <cell r="AX236">
            <v>130</v>
          </cell>
          <cell r="AY236">
            <v>3.0769230769230771</v>
          </cell>
          <cell r="BA236">
            <v>2</v>
          </cell>
          <cell r="BB236">
            <v>78</v>
          </cell>
          <cell r="BC236">
            <v>2.5641025641025639</v>
          </cell>
          <cell r="BF236">
            <v>76</v>
          </cell>
          <cell r="BG236">
            <v>0</v>
          </cell>
          <cell r="BI236">
            <v>3</v>
          </cell>
          <cell r="BJ236">
            <v>51</v>
          </cell>
          <cell r="BK236">
            <v>5.8823529411764701</v>
          </cell>
          <cell r="BM236">
            <v>2</v>
          </cell>
          <cell r="BN236">
            <v>57</v>
          </cell>
          <cell r="BO236">
            <v>3.5087719298245612</v>
          </cell>
          <cell r="BQ236">
            <v>1</v>
          </cell>
          <cell r="BR236">
            <v>41</v>
          </cell>
          <cell r="BS236">
            <v>2.4390243902439024</v>
          </cell>
          <cell r="BU236">
            <v>1</v>
          </cell>
          <cell r="BV236">
            <v>18</v>
          </cell>
          <cell r="BW236">
            <v>5.5555555555555554</v>
          </cell>
          <cell r="BY236">
            <v>2</v>
          </cell>
          <cell r="BZ236">
            <v>26</v>
          </cell>
          <cell r="CA236">
            <v>7.6923076923076925</v>
          </cell>
          <cell r="CC236">
            <v>34</v>
          </cell>
          <cell r="CD236">
            <v>163</v>
          </cell>
          <cell r="CE236">
            <v>20.858895705521473</v>
          </cell>
          <cell r="CG236">
            <v>42429</v>
          </cell>
          <cell r="CH236">
            <v>392</v>
          </cell>
          <cell r="CI236">
            <v>1080</v>
          </cell>
          <cell r="CJ236">
            <v>36.296296296296298</v>
          </cell>
          <cell r="CL236">
            <v>9</v>
          </cell>
          <cell r="CM236">
            <v>25</v>
          </cell>
          <cell r="CN236">
            <v>36</v>
          </cell>
          <cell r="CP236">
            <v>19</v>
          </cell>
          <cell r="CQ236">
            <v>56</v>
          </cell>
          <cell r="CR236">
            <v>33.928571428571431</v>
          </cell>
          <cell r="CT236">
            <v>26</v>
          </cell>
          <cell r="CU236">
            <v>70</v>
          </cell>
          <cell r="CV236">
            <v>37.142857142857146</v>
          </cell>
          <cell r="CX236">
            <v>6</v>
          </cell>
          <cell r="CY236">
            <v>27</v>
          </cell>
          <cell r="CZ236">
            <v>22.222222222222221</v>
          </cell>
          <cell r="DB236">
            <v>119</v>
          </cell>
          <cell r="DC236">
            <v>158</v>
          </cell>
          <cell r="DD236">
            <v>75.316455696202539</v>
          </cell>
          <cell r="DF236">
            <v>18</v>
          </cell>
          <cell r="DG236">
            <v>76</v>
          </cell>
          <cell r="DH236">
            <v>23.684210526315788</v>
          </cell>
          <cell r="DJ236">
            <v>9</v>
          </cell>
          <cell r="DK236">
            <v>42</v>
          </cell>
          <cell r="DL236">
            <v>21.428571428571427</v>
          </cell>
          <cell r="DN236">
            <v>8</v>
          </cell>
          <cell r="DO236">
            <v>35</v>
          </cell>
          <cell r="DP236">
            <v>22.857142857142858</v>
          </cell>
          <cell r="DR236">
            <v>11</v>
          </cell>
          <cell r="DS236">
            <v>77</v>
          </cell>
          <cell r="DT236">
            <v>14.285714285714286</v>
          </cell>
          <cell r="DV236">
            <v>7</v>
          </cell>
          <cell r="DW236">
            <v>34</v>
          </cell>
          <cell r="DX236">
            <v>20.588235294117649</v>
          </cell>
          <cell r="DZ236">
            <v>62</v>
          </cell>
          <cell r="EA236">
            <v>130</v>
          </cell>
          <cell r="EB236">
            <v>47.692307692307693</v>
          </cell>
          <cell r="ED236">
            <v>18</v>
          </cell>
          <cell r="EE236">
            <v>79</v>
          </cell>
          <cell r="EF236">
            <v>22.784810126582279</v>
          </cell>
          <cell r="EH236">
            <v>14</v>
          </cell>
          <cell r="EI236">
            <v>76</v>
          </cell>
          <cell r="EJ236">
            <v>18.421052631578949</v>
          </cell>
          <cell r="EL236">
            <v>23</v>
          </cell>
          <cell r="EM236">
            <v>51</v>
          </cell>
          <cell r="EN236">
            <v>45.098039215686271</v>
          </cell>
          <cell r="EP236">
            <v>17</v>
          </cell>
          <cell r="EQ236">
            <v>58</v>
          </cell>
          <cell r="ER236">
            <v>29.310344827586206</v>
          </cell>
          <cell r="ET236">
            <v>10</v>
          </cell>
          <cell r="EU236">
            <v>41</v>
          </cell>
          <cell r="EV236">
            <v>24.390243902439025</v>
          </cell>
          <cell r="EX236">
            <v>6</v>
          </cell>
          <cell r="EY236">
            <v>18</v>
          </cell>
          <cell r="EZ236">
            <v>33.333333333333329</v>
          </cell>
          <cell r="FB236">
            <v>10</v>
          </cell>
          <cell r="FC236">
            <v>27</v>
          </cell>
          <cell r="FD236">
            <v>37.037037037037038</v>
          </cell>
          <cell r="FF236">
            <v>119</v>
          </cell>
          <cell r="FG236">
            <v>158</v>
          </cell>
          <cell r="FH236">
            <v>75.316455696202539</v>
          </cell>
        </row>
        <row r="237">
          <cell r="A237">
            <v>42855</v>
          </cell>
          <cell r="B237">
            <v>56</v>
          </cell>
          <cell r="C237">
            <v>1069</v>
          </cell>
          <cell r="D237">
            <v>5.2385406922357349</v>
          </cell>
          <cell r="J237">
            <v>23</v>
          </cell>
          <cell r="K237">
            <v>0</v>
          </cell>
          <cell r="M237">
            <v>2</v>
          </cell>
          <cell r="N237">
            <v>54</v>
          </cell>
          <cell r="O237">
            <v>3.7037037037037033</v>
          </cell>
          <cell r="Q237">
            <v>3</v>
          </cell>
          <cell r="R237">
            <v>69</v>
          </cell>
          <cell r="S237">
            <v>4.3478260869565215</v>
          </cell>
          <cell r="V237">
            <v>23</v>
          </cell>
          <cell r="W237">
            <v>0</v>
          </cell>
          <cell r="Y237">
            <v>30</v>
          </cell>
          <cell r="Z237">
            <v>159</v>
          </cell>
          <cell r="AA237">
            <v>18.867924528301888</v>
          </cell>
          <cell r="AC237">
            <v>2</v>
          </cell>
          <cell r="AD237">
            <v>75</v>
          </cell>
          <cell r="AE237">
            <v>2.666666666666667</v>
          </cell>
          <cell r="AG237">
            <v>1</v>
          </cell>
          <cell r="AH237">
            <v>42</v>
          </cell>
          <cell r="AI237">
            <v>2.3809523809523809</v>
          </cell>
          <cell r="AL237">
            <v>35</v>
          </cell>
          <cell r="AM237">
            <v>0</v>
          </cell>
          <cell r="AO237">
            <v>1</v>
          </cell>
          <cell r="AP237">
            <v>78</v>
          </cell>
          <cell r="AQ237">
            <v>1.2820512820512819</v>
          </cell>
          <cell r="AS237">
            <v>1</v>
          </cell>
          <cell r="AT237">
            <v>33</v>
          </cell>
          <cell r="AU237">
            <v>3.0303030303030303</v>
          </cell>
          <cell r="AW237">
            <v>3</v>
          </cell>
          <cell r="AX237">
            <v>128</v>
          </cell>
          <cell r="AY237">
            <v>2.34375</v>
          </cell>
          <cell r="BA237">
            <v>3</v>
          </cell>
          <cell r="BB237">
            <v>77</v>
          </cell>
          <cell r="BC237">
            <v>3.8961038961038961</v>
          </cell>
          <cell r="BF237">
            <v>73</v>
          </cell>
          <cell r="BG237">
            <v>0</v>
          </cell>
          <cell r="BI237">
            <v>3</v>
          </cell>
          <cell r="BJ237">
            <v>53</v>
          </cell>
          <cell r="BK237">
            <v>5.6603773584905666</v>
          </cell>
          <cell r="BM237">
            <v>3</v>
          </cell>
          <cell r="BN237">
            <v>59</v>
          </cell>
          <cell r="BO237">
            <v>5.0847457627118651</v>
          </cell>
          <cell r="BQ237">
            <v>1</v>
          </cell>
          <cell r="BR237">
            <v>44</v>
          </cell>
          <cell r="BS237">
            <v>2.2727272727272729</v>
          </cell>
          <cell r="BU237">
            <v>1</v>
          </cell>
          <cell r="BV237">
            <v>18</v>
          </cell>
          <cell r="BW237">
            <v>5.5555555555555554</v>
          </cell>
          <cell r="BY237">
            <v>2</v>
          </cell>
          <cell r="BZ237">
            <v>26</v>
          </cell>
          <cell r="CA237">
            <v>7.6923076923076925</v>
          </cell>
          <cell r="CC237">
            <v>30</v>
          </cell>
          <cell r="CD237">
            <v>159</v>
          </cell>
          <cell r="CE237">
            <v>18.867924528301888</v>
          </cell>
          <cell r="CG237">
            <v>42460</v>
          </cell>
          <cell r="CH237">
            <v>337</v>
          </cell>
          <cell r="CI237">
            <v>1076</v>
          </cell>
          <cell r="CJ237">
            <v>31.319702602230482</v>
          </cell>
          <cell r="CL237">
            <v>8</v>
          </cell>
          <cell r="CM237">
            <v>25</v>
          </cell>
          <cell r="CN237">
            <v>32</v>
          </cell>
          <cell r="CP237">
            <v>16</v>
          </cell>
          <cell r="CQ237">
            <v>55</v>
          </cell>
          <cell r="CR237">
            <v>29.090909090909086</v>
          </cell>
          <cell r="CT237">
            <v>22</v>
          </cell>
          <cell r="CU237">
            <v>69</v>
          </cell>
          <cell r="CV237">
            <v>31.884057971014489</v>
          </cell>
          <cell r="CX237">
            <v>6</v>
          </cell>
          <cell r="CY237">
            <v>27</v>
          </cell>
          <cell r="CZ237">
            <v>22.222222222222221</v>
          </cell>
          <cell r="DB237">
            <v>98</v>
          </cell>
          <cell r="DC237">
            <v>163</v>
          </cell>
          <cell r="DD237">
            <v>60.122699386503065</v>
          </cell>
          <cell r="DF237">
            <v>15</v>
          </cell>
          <cell r="DG237">
            <v>75</v>
          </cell>
          <cell r="DH237">
            <v>20</v>
          </cell>
          <cell r="DJ237">
            <v>8</v>
          </cell>
          <cell r="DK237">
            <v>41</v>
          </cell>
          <cell r="DL237">
            <v>19.512195121951219</v>
          </cell>
          <cell r="DN237">
            <v>7</v>
          </cell>
          <cell r="DO237">
            <v>34</v>
          </cell>
          <cell r="DP237">
            <v>20.588235294117649</v>
          </cell>
          <cell r="DR237">
            <v>13</v>
          </cell>
          <cell r="DS237">
            <v>76</v>
          </cell>
          <cell r="DT237">
            <v>17.105263157894736</v>
          </cell>
          <cell r="DV237">
            <v>6</v>
          </cell>
          <cell r="DW237">
            <v>34</v>
          </cell>
          <cell r="DX237">
            <v>17.647058823529409</v>
          </cell>
          <cell r="DZ237">
            <v>57</v>
          </cell>
          <cell r="EA237">
            <v>130</v>
          </cell>
          <cell r="EB237">
            <v>43.846153846153847</v>
          </cell>
          <cell r="ED237">
            <v>16</v>
          </cell>
          <cell r="EE237">
            <v>78</v>
          </cell>
          <cell r="EF237">
            <v>20.512820512820511</v>
          </cell>
          <cell r="EH237">
            <v>10</v>
          </cell>
          <cell r="EI237">
            <v>76</v>
          </cell>
          <cell r="EJ237">
            <v>13.157894736842106</v>
          </cell>
          <cell r="EL237">
            <v>20</v>
          </cell>
          <cell r="EM237">
            <v>51</v>
          </cell>
          <cell r="EN237">
            <v>39.215686274509807</v>
          </cell>
          <cell r="EP237">
            <v>14</v>
          </cell>
          <cell r="EQ237">
            <v>57</v>
          </cell>
          <cell r="ER237">
            <v>24.561403508771928</v>
          </cell>
          <cell r="ET237">
            <v>8</v>
          </cell>
          <cell r="EU237">
            <v>41</v>
          </cell>
          <cell r="EV237">
            <v>19.512195121951219</v>
          </cell>
          <cell r="EX237">
            <v>6</v>
          </cell>
          <cell r="EY237">
            <v>18</v>
          </cell>
          <cell r="EZ237">
            <v>33.333333333333329</v>
          </cell>
          <cell r="FB237">
            <v>7</v>
          </cell>
          <cell r="FC237">
            <v>26</v>
          </cell>
          <cell r="FD237">
            <v>26.923076923076923</v>
          </cell>
          <cell r="FF237">
            <v>98</v>
          </cell>
          <cell r="FG237">
            <v>163</v>
          </cell>
          <cell r="FH237">
            <v>60.122699386503065</v>
          </cell>
        </row>
        <row r="238">
          <cell r="A238">
            <v>42886</v>
          </cell>
          <cell r="B238">
            <v>48</v>
          </cell>
          <cell r="C238">
            <v>1059</v>
          </cell>
          <cell r="D238">
            <v>4.5325779036827196</v>
          </cell>
          <cell r="J238">
            <v>22</v>
          </cell>
          <cell r="K238">
            <v>0</v>
          </cell>
          <cell r="M238">
            <v>3</v>
          </cell>
          <cell r="N238">
            <v>54</v>
          </cell>
          <cell r="O238">
            <v>5.5555555555555554</v>
          </cell>
          <cell r="Q238">
            <v>2</v>
          </cell>
          <cell r="R238">
            <v>70</v>
          </cell>
          <cell r="S238">
            <v>2.8571428571428572</v>
          </cell>
          <cell r="V238">
            <v>23</v>
          </cell>
          <cell r="W238">
            <v>0</v>
          </cell>
          <cell r="Y238">
            <v>22</v>
          </cell>
          <cell r="Z238">
            <v>149</v>
          </cell>
          <cell r="AA238">
            <v>14.76510067114094</v>
          </cell>
          <cell r="AC238">
            <v>2</v>
          </cell>
          <cell r="AD238">
            <v>76</v>
          </cell>
          <cell r="AE238">
            <v>2.6315789473684208</v>
          </cell>
          <cell r="AG238">
            <v>1</v>
          </cell>
          <cell r="AH238">
            <v>43</v>
          </cell>
          <cell r="AI238">
            <v>2.3255813953488373</v>
          </cell>
          <cell r="AL238">
            <v>35</v>
          </cell>
          <cell r="AM238">
            <v>0</v>
          </cell>
          <cell r="AO238">
            <v>1</v>
          </cell>
          <cell r="AP238">
            <v>77</v>
          </cell>
          <cell r="AQ238">
            <v>1.2987012987012987</v>
          </cell>
          <cell r="AS238">
            <v>1</v>
          </cell>
          <cell r="AT238">
            <v>32</v>
          </cell>
          <cell r="AU238">
            <v>3.125</v>
          </cell>
          <cell r="AW238">
            <v>3</v>
          </cell>
          <cell r="AX238">
            <v>128</v>
          </cell>
          <cell r="AY238">
            <v>2.34375</v>
          </cell>
          <cell r="BA238">
            <v>5</v>
          </cell>
          <cell r="BB238">
            <v>75</v>
          </cell>
          <cell r="BC238">
            <v>6.666666666666667</v>
          </cell>
          <cell r="BF238">
            <v>73</v>
          </cell>
          <cell r="BG238">
            <v>0</v>
          </cell>
          <cell r="BI238">
            <v>2</v>
          </cell>
          <cell r="BJ238">
            <v>53</v>
          </cell>
          <cell r="BK238">
            <v>3.7735849056603774</v>
          </cell>
          <cell r="BM238">
            <v>3</v>
          </cell>
          <cell r="BN238">
            <v>60</v>
          </cell>
          <cell r="BO238">
            <v>5</v>
          </cell>
          <cell r="BR238">
            <v>45</v>
          </cell>
          <cell r="BS238">
            <v>0</v>
          </cell>
          <cell r="BU238">
            <v>1</v>
          </cell>
          <cell r="BV238">
            <v>18</v>
          </cell>
          <cell r="BW238">
            <v>5.5555555555555554</v>
          </cell>
          <cell r="BY238">
            <v>2</v>
          </cell>
          <cell r="BZ238">
            <v>26</v>
          </cell>
          <cell r="CA238">
            <v>7.6923076923076925</v>
          </cell>
          <cell r="CC238">
            <v>22</v>
          </cell>
          <cell r="CD238">
            <v>149</v>
          </cell>
          <cell r="CE238">
            <v>14.76510067114094</v>
          </cell>
          <cell r="CG238">
            <v>42490</v>
          </cell>
          <cell r="CH238">
            <v>264</v>
          </cell>
          <cell r="CI238">
            <v>1069</v>
          </cell>
          <cell r="CJ238">
            <v>24.695977549111319</v>
          </cell>
          <cell r="CL238">
            <v>6</v>
          </cell>
          <cell r="CM238">
            <v>23</v>
          </cell>
          <cell r="CN238">
            <v>26.086956521739129</v>
          </cell>
          <cell r="CP238">
            <v>13</v>
          </cell>
          <cell r="CQ238">
            <v>54</v>
          </cell>
          <cell r="CR238">
            <v>24.074074074074073</v>
          </cell>
          <cell r="CT238">
            <v>18</v>
          </cell>
          <cell r="CU238">
            <v>69</v>
          </cell>
          <cell r="CV238">
            <v>26.086956521739129</v>
          </cell>
          <cell r="CX238">
            <v>6</v>
          </cell>
          <cell r="CY238">
            <v>23</v>
          </cell>
          <cell r="CZ238">
            <v>26.086956521739129</v>
          </cell>
          <cell r="DB238">
            <v>73</v>
          </cell>
          <cell r="DC238">
            <v>159</v>
          </cell>
          <cell r="DD238">
            <v>45.911949685534594</v>
          </cell>
          <cell r="DF238">
            <v>12</v>
          </cell>
          <cell r="DG238">
            <v>75</v>
          </cell>
          <cell r="DH238">
            <v>16</v>
          </cell>
          <cell r="DJ238">
            <v>6</v>
          </cell>
          <cell r="DK238">
            <v>42</v>
          </cell>
          <cell r="DL238">
            <v>14.285714285714286</v>
          </cell>
          <cell r="DN238">
            <v>6</v>
          </cell>
          <cell r="DO238">
            <v>35</v>
          </cell>
          <cell r="DP238">
            <v>17.142857142857142</v>
          </cell>
          <cell r="DR238">
            <v>10</v>
          </cell>
          <cell r="DS238">
            <v>78</v>
          </cell>
          <cell r="DT238">
            <v>12.820512820512821</v>
          </cell>
          <cell r="DV238">
            <v>4</v>
          </cell>
          <cell r="DW238">
            <v>33</v>
          </cell>
          <cell r="DX238">
            <v>12.121212121212121</v>
          </cell>
          <cell r="DZ238">
            <v>35</v>
          </cell>
          <cell r="EA238">
            <v>128</v>
          </cell>
          <cell r="EB238">
            <v>27.34375</v>
          </cell>
          <cell r="ED238">
            <v>17</v>
          </cell>
          <cell r="EE238">
            <v>77</v>
          </cell>
          <cell r="EF238">
            <v>22.077922077922075</v>
          </cell>
          <cell r="EH238">
            <v>7</v>
          </cell>
          <cell r="EI238">
            <v>73</v>
          </cell>
          <cell r="EJ238">
            <v>9.589041095890412</v>
          </cell>
          <cell r="EL238">
            <v>19</v>
          </cell>
          <cell r="EM238">
            <v>53</v>
          </cell>
          <cell r="EN238">
            <v>35.84905660377359</v>
          </cell>
          <cell r="EP238">
            <v>14</v>
          </cell>
          <cell r="EQ238">
            <v>59</v>
          </cell>
          <cell r="ER238">
            <v>23.728813559322035</v>
          </cell>
          <cell r="ET238">
            <v>6</v>
          </cell>
          <cell r="EU238">
            <v>44</v>
          </cell>
          <cell r="EV238">
            <v>13.636363636363637</v>
          </cell>
          <cell r="EX238">
            <v>6</v>
          </cell>
          <cell r="EY238">
            <v>18</v>
          </cell>
          <cell r="EZ238">
            <v>33.333333333333329</v>
          </cell>
          <cell r="FB238">
            <v>6</v>
          </cell>
          <cell r="FC238">
            <v>26</v>
          </cell>
          <cell r="FD238">
            <v>23.076923076923077</v>
          </cell>
          <cell r="FF238">
            <v>73</v>
          </cell>
          <cell r="FG238">
            <v>159</v>
          </cell>
          <cell r="FH238">
            <v>45.911949685534594</v>
          </cell>
        </row>
        <row r="239">
          <cell r="A239">
            <v>42916</v>
          </cell>
          <cell r="B239">
            <v>47</v>
          </cell>
          <cell r="C239">
            <v>1060</v>
          </cell>
          <cell r="D239">
            <v>4.4339622641509431</v>
          </cell>
          <cell r="J239">
            <v>25</v>
          </cell>
          <cell r="K239">
            <v>0</v>
          </cell>
          <cell r="M239">
            <v>3</v>
          </cell>
          <cell r="N239">
            <v>53</v>
          </cell>
          <cell r="O239">
            <v>5.6603773584905666</v>
          </cell>
          <cell r="Q239">
            <v>2</v>
          </cell>
          <cell r="R239">
            <v>69</v>
          </cell>
          <cell r="S239">
            <v>2.8985507246376812</v>
          </cell>
          <cell r="V239">
            <v>23</v>
          </cell>
          <cell r="W239">
            <v>0</v>
          </cell>
          <cell r="Y239">
            <v>18</v>
          </cell>
          <cell r="Z239">
            <v>148</v>
          </cell>
          <cell r="AA239">
            <v>12.162162162162163</v>
          </cell>
          <cell r="AC239">
            <v>2</v>
          </cell>
          <cell r="AD239">
            <v>73</v>
          </cell>
          <cell r="AE239">
            <v>2.7397260273972601</v>
          </cell>
          <cell r="AG239">
            <v>1</v>
          </cell>
          <cell r="AH239">
            <v>44</v>
          </cell>
          <cell r="AI239">
            <v>2.2727272727272729</v>
          </cell>
          <cell r="AL239">
            <v>34</v>
          </cell>
          <cell r="AM239">
            <v>0</v>
          </cell>
          <cell r="AO239">
            <v>2</v>
          </cell>
          <cell r="AP239">
            <v>76</v>
          </cell>
          <cell r="AQ239">
            <v>2.6315789473684208</v>
          </cell>
          <cell r="AS239">
            <v>1</v>
          </cell>
          <cell r="AT239">
            <v>33</v>
          </cell>
          <cell r="AU239">
            <v>3.0303030303030303</v>
          </cell>
          <cell r="AW239">
            <v>3</v>
          </cell>
          <cell r="AX239">
            <v>128</v>
          </cell>
          <cell r="AY239">
            <v>2.34375</v>
          </cell>
          <cell r="BA239">
            <v>4</v>
          </cell>
          <cell r="BB239">
            <v>76</v>
          </cell>
          <cell r="BC239">
            <v>5.2631578947368416</v>
          </cell>
          <cell r="BF239">
            <v>73</v>
          </cell>
          <cell r="BG239">
            <v>0</v>
          </cell>
          <cell r="BI239">
            <v>3</v>
          </cell>
          <cell r="BJ239">
            <v>54</v>
          </cell>
          <cell r="BK239">
            <v>5.5555555555555554</v>
          </cell>
          <cell r="BM239">
            <v>3</v>
          </cell>
          <cell r="BN239">
            <v>63</v>
          </cell>
          <cell r="BO239">
            <v>4.7619047619047619</v>
          </cell>
          <cell r="BR239">
            <v>44</v>
          </cell>
          <cell r="BS239">
            <v>0</v>
          </cell>
          <cell r="BU239">
            <v>1</v>
          </cell>
          <cell r="BV239">
            <v>18</v>
          </cell>
          <cell r="BW239">
            <v>5.5555555555555554</v>
          </cell>
          <cell r="BY239">
            <v>4</v>
          </cell>
          <cell r="BZ239">
            <v>26</v>
          </cell>
          <cell r="CA239">
            <v>15.384615384615385</v>
          </cell>
          <cell r="CC239">
            <v>18</v>
          </cell>
          <cell r="CD239">
            <v>148</v>
          </cell>
          <cell r="CE239">
            <v>12.162162162162163</v>
          </cell>
          <cell r="CG239">
            <v>42521</v>
          </cell>
          <cell r="CH239">
            <v>244</v>
          </cell>
          <cell r="CI239">
            <v>1059</v>
          </cell>
          <cell r="CJ239">
            <v>23.040604343720489</v>
          </cell>
          <cell r="CL239">
            <v>5</v>
          </cell>
          <cell r="CM239">
            <v>22</v>
          </cell>
          <cell r="CN239">
            <v>22.727272727272727</v>
          </cell>
          <cell r="CP239">
            <v>13</v>
          </cell>
          <cell r="CQ239">
            <v>54</v>
          </cell>
          <cell r="CR239">
            <v>24.074074074074073</v>
          </cell>
          <cell r="CT239">
            <v>18</v>
          </cell>
          <cell r="CU239">
            <v>70</v>
          </cell>
          <cell r="CV239">
            <v>25.714285714285715</v>
          </cell>
          <cell r="CX239">
            <v>5</v>
          </cell>
          <cell r="CY239">
            <v>23</v>
          </cell>
          <cell r="CZ239">
            <v>21.739130434782609</v>
          </cell>
          <cell r="DB239">
            <v>57</v>
          </cell>
          <cell r="DC239">
            <v>149</v>
          </cell>
          <cell r="DD239">
            <v>38.255033557046985</v>
          </cell>
          <cell r="DF239">
            <v>12</v>
          </cell>
          <cell r="DG239">
            <v>76</v>
          </cell>
          <cell r="DH239">
            <v>15.789473684210526</v>
          </cell>
          <cell r="DJ239">
            <v>8</v>
          </cell>
          <cell r="DK239">
            <v>43</v>
          </cell>
          <cell r="DL239">
            <v>18.604651162790699</v>
          </cell>
          <cell r="DN239">
            <v>5</v>
          </cell>
          <cell r="DO239">
            <v>35</v>
          </cell>
          <cell r="DP239">
            <v>14.285714285714286</v>
          </cell>
          <cell r="DR239">
            <v>9</v>
          </cell>
          <cell r="DS239">
            <v>77</v>
          </cell>
          <cell r="DT239">
            <v>11.688311688311687</v>
          </cell>
          <cell r="DV239">
            <v>3</v>
          </cell>
          <cell r="DW239">
            <v>32</v>
          </cell>
          <cell r="DX239">
            <v>9.375</v>
          </cell>
          <cell r="DZ239">
            <v>38</v>
          </cell>
          <cell r="EA239">
            <v>128</v>
          </cell>
          <cell r="EB239">
            <v>29.6875</v>
          </cell>
          <cell r="ED239">
            <v>14</v>
          </cell>
          <cell r="EE239">
            <v>75</v>
          </cell>
          <cell r="EF239">
            <v>18.666666666666664</v>
          </cell>
          <cell r="EH239">
            <v>7</v>
          </cell>
          <cell r="EI239">
            <v>73</v>
          </cell>
          <cell r="EJ239">
            <v>9.589041095890412</v>
          </cell>
          <cell r="EL239">
            <v>18</v>
          </cell>
          <cell r="EM239">
            <v>53</v>
          </cell>
          <cell r="EN239">
            <v>33.962264150943398</v>
          </cell>
          <cell r="EP239">
            <v>13</v>
          </cell>
          <cell r="EQ239">
            <v>60</v>
          </cell>
          <cell r="ER239">
            <v>21.666666666666664</v>
          </cell>
          <cell r="ET239">
            <v>7</v>
          </cell>
          <cell r="EU239">
            <v>45</v>
          </cell>
          <cell r="EV239">
            <v>15.555555555555555</v>
          </cell>
          <cell r="EX239">
            <v>6</v>
          </cell>
          <cell r="EY239">
            <v>18</v>
          </cell>
          <cell r="EZ239">
            <v>33.333333333333329</v>
          </cell>
          <cell r="FB239">
            <v>6</v>
          </cell>
          <cell r="FC239">
            <v>26</v>
          </cell>
          <cell r="FD239">
            <v>23.076923076923077</v>
          </cell>
        </row>
        <row r="240">
          <cell r="CG240">
            <v>42551</v>
          </cell>
          <cell r="CH240">
            <v>242</v>
          </cell>
          <cell r="CI240">
            <v>1060</v>
          </cell>
          <cell r="CJ240">
            <v>22.830188679245282</v>
          </cell>
          <cell r="CL240">
            <v>5</v>
          </cell>
          <cell r="CM240">
            <v>25</v>
          </cell>
          <cell r="CN240">
            <v>20</v>
          </cell>
          <cell r="CP240">
            <v>13</v>
          </cell>
          <cell r="CQ240">
            <v>53</v>
          </cell>
          <cell r="CR240">
            <v>24.528301886792455</v>
          </cell>
          <cell r="CT240">
            <v>19</v>
          </cell>
          <cell r="CU240">
            <v>69</v>
          </cell>
          <cell r="CV240">
            <v>27.536231884057973</v>
          </cell>
          <cell r="CX240">
            <v>4</v>
          </cell>
          <cell r="CY240">
            <v>23</v>
          </cell>
          <cell r="CZ240">
            <v>17.391304347826086</v>
          </cell>
          <cell r="DB240">
            <v>54</v>
          </cell>
          <cell r="DC240">
            <v>148</v>
          </cell>
          <cell r="DD240">
            <v>36.486486486486491</v>
          </cell>
          <cell r="DF240">
            <v>14</v>
          </cell>
          <cell r="DG240">
            <v>73</v>
          </cell>
          <cell r="DH240">
            <v>19.178082191780824</v>
          </cell>
          <cell r="DJ240">
            <v>7</v>
          </cell>
          <cell r="DK240">
            <v>44</v>
          </cell>
          <cell r="DL240">
            <v>15.909090909090908</v>
          </cell>
          <cell r="DN240">
            <v>5</v>
          </cell>
          <cell r="DO240">
            <v>34</v>
          </cell>
          <cell r="DP240">
            <v>14.705882352941178</v>
          </cell>
          <cell r="DR240">
            <v>9</v>
          </cell>
          <cell r="DS240">
            <v>76</v>
          </cell>
          <cell r="DT240">
            <v>11.842105263157894</v>
          </cell>
          <cell r="DV240">
            <v>4</v>
          </cell>
          <cell r="DW240">
            <v>33</v>
          </cell>
          <cell r="DX240">
            <v>12.121212121212121</v>
          </cell>
          <cell r="DZ240">
            <v>36</v>
          </cell>
          <cell r="EA240">
            <v>128</v>
          </cell>
          <cell r="EB240">
            <v>28.125</v>
          </cell>
          <cell r="ED240">
            <v>14</v>
          </cell>
          <cell r="EE240">
            <v>76</v>
          </cell>
          <cell r="EF240">
            <v>18.421052631578949</v>
          </cell>
          <cell r="EH240">
            <v>8</v>
          </cell>
          <cell r="EI240">
            <v>73</v>
          </cell>
          <cell r="EJ240">
            <v>10.958904109589042</v>
          </cell>
          <cell r="EL240">
            <v>18</v>
          </cell>
          <cell r="EM240">
            <v>54</v>
          </cell>
          <cell r="EN240">
            <v>33.333333333333329</v>
          </cell>
          <cell r="EP240">
            <v>12</v>
          </cell>
          <cell r="EQ240">
            <v>63</v>
          </cell>
          <cell r="ER240">
            <v>19.047619047619047</v>
          </cell>
          <cell r="ET240">
            <v>7</v>
          </cell>
          <cell r="EU240">
            <v>44</v>
          </cell>
          <cell r="EV240">
            <v>15.909090909090908</v>
          </cell>
          <cell r="EX240">
            <v>6</v>
          </cell>
          <cell r="EY240">
            <v>18</v>
          </cell>
          <cell r="EZ240">
            <v>33.333333333333329</v>
          </cell>
          <cell r="FB240">
            <v>7</v>
          </cell>
          <cell r="FC240">
            <v>26</v>
          </cell>
          <cell r="FD240">
            <v>26.923076923076923</v>
          </cell>
        </row>
        <row r="241">
          <cell r="CG241">
            <v>42582</v>
          </cell>
          <cell r="CH241">
            <v>222</v>
          </cell>
          <cell r="CI241">
            <v>1053</v>
          </cell>
          <cell r="CJ241">
            <v>21.082621082621081</v>
          </cell>
          <cell r="CL241">
            <v>5</v>
          </cell>
          <cell r="CM241">
            <v>24</v>
          </cell>
          <cell r="CN241">
            <v>20.833333333333336</v>
          </cell>
          <cell r="CP241">
            <v>11</v>
          </cell>
          <cell r="CQ241">
            <v>54</v>
          </cell>
          <cell r="CR241">
            <v>20.37037037037037</v>
          </cell>
          <cell r="CT241">
            <v>15</v>
          </cell>
          <cell r="CU241">
            <v>69</v>
          </cell>
          <cell r="CV241">
            <v>21.739130434782609</v>
          </cell>
          <cell r="CX241">
            <v>3</v>
          </cell>
          <cell r="CY241">
            <v>22</v>
          </cell>
          <cell r="CZ241">
            <v>13.636363636363637</v>
          </cell>
          <cell r="DB241">
            <v>54</v>
          </cell>
          <cell r="DC241">
            <v>148</v>
          </cell>
          <cell r="DD241">
            <v>36.486486486486491</v>
          </cell>
          <cell r="DF241">
            <v>13</v>
          </cell>
          <cell r="DG241">
            <v>70</v>
          </cell>
          <cell r="DH241">
            <v>18.571428571428573</v>
          </cell>
          <cell r="DJ241">
            <v>7</v>
          </cell>
          <cell r="DK241">
            <v>44</v>
          </cell>
          <cell r="DL241">
            <v>15.909090909090908</v>
          </cell>
          <cell r="DN241">
            <v>3</v>
          </cell>
          <cell r="DO241">
            <v>34</v>
          </cell>
          <cell r="DP241">
            <v>8.8235294117647047</v>
          </cell>
          <cell r="DR241">
            <v>8</v>
          </cell>
          <cell r="DS241">
            <v>76</v>
          </cell>
          <cell r="DT241">
            <v>10.526315789473685</v>
          </cell>
          <cell r="DV241">
            <v>4</v>
          </cell>
          <cell r="DW241">
            <v>33</v>
          </cell>
          <cell r="DX241">
            <v>12.121212121212121</v>
          </cell>
          <cell r="DZ241">
            <v>33</v>
          </cell>
          <cell r="EA241">
            <v>127</v>
          </cell>
          <cell r="EB241">
            <v>25.984251968503937</v>
          </cell>
          <cell r="ED241">
            <v>13</v>
          </cell>
          <cell r="EE241">
            <v>77</v>
          </cell>
          <cell r="EF241">
            <v>16.883116883116884</v>
          </cell>
          <cell r="EH241">
            <v>8</v>
          </cell>
          <cell r="EI241">
            <v>71</v>
          </cell>
          <cell r="EJ241">
            <v>11.267605633802818</v>
          </cell>
          <cell r="EL241">
            <v>18</v>
          </cell>
          <cell r="EM241">
            <v>54</v>
          </cell>
          <cell r="EN241">
            <v>33.333333333333329</v>
          </cell>
          <cell r="EP241">
            <v>11</v>
          </cell>
          <cell r="EQ241">
            <v>62</v>
          </cell>
          <cell r="ER241">
            <v>17.741935483870968</v>
          </cell>
          <cell r="ET241">
            <v>5</v>
          </cell>
          <cell r="EU241">
            <v>44</v>
          </cell>
          <cell r="EV241">
            <v>11.363636363636363</v>
          </cell>
          <cell r="EX241">
            <v>6</v>
          </cell>
          <cell r="EY241">
            <v>18</v>
          </cell>
          <cell r="EZ241">
            <v>33.333333333333329</v>
          </cell>
          <cell r="FB241">
            <v>5</v>
          </cell>
          <cell r="FC241">
            <v>26</v>
          </cell>
          <cell r="FD241">
            <v>19.230769230769234</v>
          </cell>
          <cell r="FF241">
            <v>54</v>
          </cell>
          <cell r="FG241">
            <v>148</v>
          </cell>
          <cell r="FH241">
            <v>36.486486486486484</v>
          </cell>
        </row>
        <row r="242">
          <cell r="E242">
            <v>42916</v>
          </cell>
          <cell r="CG242">
            <v>42613</v>
          </cell>
          <cell r="CH242">
            <v>196</v>
          </cell>
          <cell r="CI242">
            <v>1051</v>
          </cell>
          <cell r="CJ242">
            <v>18.648905803996197</v>
          </cell>
          <cell r="CL242">
            <v>5</v>
          </cell>
          <cell r="CM242">
            <v>26</v>
          </cell>
          <cell r="CN242">
            <v>19.230769230769234</v>
          </cell>
          <cell r="CP242">
            <v>10</v>
          </cell>
          <cell r="CQ242">
            <v>54</v>
          </cell>
          <cell r="CR242">
            <v>18.518518518518519</v>
          </cell>
          <cell r="CT242">
            <v>16</v>
          </cell>
          <cell r="CU242">
            <v>69</v>
          </cell>
          <cell r="CV242">
            <v>23.188405797101449</v>
          </cell>
          <cell r="CX242">
            <v>3</v>
          </cell>
          <cell r="CY242">
            <v>22</v>
          </cell>
          <cell r="CZ242">
            <v>13.636363636363637</v>
          </cell>
          <cell r="DB242">
            <v>45</v>
          </cell>
          <cell r="DC242">
            <v>145</v>
          </cell>
          <cell r="DD242">
            <v>31.03448275862069</v>
          </cell>
          <cell r="DF242">
            <v>10</v>
          </cell>
          <cell r="DG242">
            <v>68</v>
          </cell>
          <cell r="DH242">
            <v>14.705882352941178</v>
          </cell>
          <cell r="DJ242">
            <v>7</v>
          </cell>
          <cell r="DK242">
            <v>44</v>
          </cell>
          <cell r="DL242">
            <v>15.909090909090908</v>
          </cell>
          <cell r="DN242">
            <v>3</v>
          </cell>
          <cell r="DO242">
            <v>34</v>
          </cell>
          <cell r="DP242">
            <v>8.8235294117647047</v>
          </cell>
          <cell r="DR242">
            <v>8</v>
          </cell>
          <cell r="DS242">
            <v>76</v>
          </cell>
          <cell r="DT242">
            <v>10.526315789473685</v>
          </cell>
          <cell r="DV242">
            <v>3</v>
          </cell>
          <cell r="DW242">
            <v>35</v>
          </cell>
          <cell r="DX242">
            <v>8.5714285714285712</v>
          </cell>
          <cell r="DZ242">
            <v>23</v>
          </cell>
          <cell r="EA242">
            <v>126</v>
          </cell>
          <cell r="EB242">
            <v>18.253968253968253</v>
          </cell>
          <cell r="ED242">
            <v>13</v>
          </cell>
          <cell r="EE242">
            <v>75</v>
          </cell>
          <cell r="EF242">
            <v>17.333333333333336</v>
          </cell>
          <cell r="EH242">
            <v>8</v>
          </cell>
          <cell r="EI242">
            <v>71</v>
          </cell>
          <cell r="EJ242">
            <v>11.267605633802818</v>
          </cell>
          <cell r="EL242">
            <v>18</v>
          </cell>
          <cell r="EM242">
            <v>54</v>
          </cell>
          <cell r="EN242">
            <v>33.333333333333329</v>
          </cell>
          <cell r="EP242">
            <v>9</v>
          </cell>
          <cell r="EQ242">
            <v>63</v>
          </cell>
          <cell r="ER242">
            <v>14.285714285714286</v>
          </cell>
          <cell r="ET242">
            <v>4</v>
          </cell>
          <cell r="EU242">
            <v>43</v>
          </cell>
          <cell r="EV242">
            <v>9.3023255813953494</v>
          </cell>
          <cell r="EX242">
            <v>6</v>
          </cell>
          <cell r="EY242">
            <v>18</v>
          </cell>
          <cell r="EZ242">
            <v>33.333333333333329</v>
          </cell>
          <cell r="FB242">
            <v>5</v>
          </cell>
          <cell r="FC242">
            <v>28</v>
          </cell>
          <cell r="FD242">
            <v>17.857142857142858</v>
          </cell>
          <cell r="FF242">
            <v>45</v>
          </cell>
          <cell r="FG242">
            <v>145</v>
          </cell>
          <cell r="FH242">
            <v>31.03448275862069</v>
          </cell>
        </row>
        <row r="243">
          <cell r="E243" t="str">
            <v>Sector LTM Default Rates, ending &gt;&gt;</v>
          </cell>
          <cell r="F243">
            <v>42916</v>
          </cell>
          <cell r="CG243">
            <v>42643</v>
          </cell>
          <cell r="CH243">
            <v>144</v>
          </cell>
          <cell r="CI243">
            <v>900</v>
          </cell>
          <cell r="CJ243">
            <v>16</v>
          </cell>
          <cell r="CL243">
            <v>1</v>
          </cell>
          <cell r="CM243">
            <v>18</v>
          </cell>
          <cell r="CN243">
            <v>5.5555555555555554</v>
          </cell>
          <cell r="CP243">
            <v>7</v>
          </cell>
          <cell r="CQ243">
            <v>47</v>
          </cell>
          <cell r="CR243">
            <v>14.893617021276595</v>
          </cell>
          <cell r="CT243">
            <v>11</v>
          </cell>
          <cell r="CU243">
            <v>59</v>
          </cell>
          <cell r="CV243">
            <v>18.64406779661017</v>
          </cell>
          <cell r="CX243">
            <v>2</v>
          </cell>
          <cell r="CY243">
            <v>19</v>
          </cell>
          <cell r="CZ243">
            <v>10.526315789473685</v>
          </cell>
          <cell r="DB243">
            <v>34</v>
          </cell>
          <cell r="DC243">
            <v>132</v>
          </cell>
          <cell r="DD243">
            <v>25.757575757575758</v>
          </cell>
          <cell r="DF243">
            <v>9</v>
          </cell>
          <cell r="DG243">
            <v>54</v>
          </cell>
          <cell r="DH243">
            <v>16.666666666666664</v>
          </cell>
          <cell r="DJ243">
            <v>5</v>
          </cell>
          <cell r="DK243">
            <v>33</v>
          </cell>
          <cell r="DL243">
            <v>15.151515151515152</v>
          </cell>
          <cell r="DN243">
            <v>2</v>
          </cell>
          <cell r="DO243">
            <v>32</v>
          </cell>
          <cell r="DP243">
            <v>6.25</v>
          </cell>
          <cell r="DR243">
            <v>7</v>
          </cell>
          <cell r="DS243">
            <v>70</v>
          </cell>
          <cell r="DT243">
            <v>10</v>
          </cell>
          <cell r="DV243">
            <v>3</v>
          </cell>
          <cell r="DW243">
            <v>27</v>
          </cell>
          <cell r="DX243">
            <v>11.111111111111111</v>
          </cell>
          <cell r="DZ243">
            <v>13</v>
          </cell>
          <cell r="EA243">
            <v>107</v>
          </cell>
          <cell r="EB243">
            <v>12.149532710280374</v>
          </cell>
          <cell r="ED243">
            <v>9</v>
          </cell>
          <cell r="EE243">
            <v>62</v>
          </cell>
          <cell r="EF243">
            <v>14.516129032258064</v>
          </cell>
          <cell r="EH243">
            <v>7</v>
          </cell>
          <cell r="EI243">
            <v>63</v>
          </cell>
          <cell r="EJ243">
            <v>11.111111111111111</v>
          </cell>
          <cell r="EL243">
            <v>12</v>
          </cell>
          <cell r="EM243">
            <v>45</v>
          </cell>
          <cell r="EN243">
            <v>26.666666666666664</v>
          </cell>
          <cell r="EP243">
            <v>7</v>
          </cell>
          <cell r="EQ243">
            <v>58</v>
          </cell>
          <cell r="ER243">
            <v>12.068965517241379</v>
          </cell>
          <cell r="ET243">
            <v>4</v>
          </cell>
          <cell r="EU243">
            <v>37</v>
          </cell>
          <cell r="EV243">
            <v>10.810810810810811</v>
          </cell>
          <cell r="EX243">
            <v>4</v>
          </cell>
          <cell r="EY243">
            <v>15</v>
          </cell>
          <cell r="EZ243">
            <v>26.666666666666664</v>
          </cell>
          <cell r="FB243">
            <v>7</v>
          </cell>
          <cell r="FC243">
            <v>22</v>
          </cell>
          <cell r="FD243">
            <v>31.818181818181817</v>
          </cell>
          <cell r="FF243">
            <v>34</v>
          </cell>
          <cell r="FG243">
            <v>132</v>
          </cell>
          <cell r="FH243">
            <v>25.757575757575758</v>
          </cell>
        </row>
        <row r="244">
          <cell r="F244" t="e">
            <v>#NAME?</v>
          </cell>
          <cell r="CG244">
            <v>42674</v>
          </cell>
          <cell r="CH244">
            <v>130</v>
          </cell>
          <cell r="CI244">
            <v>902</v>
          </cell>
          <cell r="CJ244">
            <v>14.412416851441241</v>
          </cell>
          <cell r="CL244">
            <v>1</v>
          </cell>
          <cell r="CM244">
            <v>18</v>
          </cell>
          <cell r="CN244">
            <v>5.5555555555555554</v>
          </cell>
          <cell r="CP244">
            <v>8</v>
          </cell>
          <cell r="CQ244">
            <v>48</v>
          </cell>
          <cell r="CR244">
            <v>16.666666666666664</v>
          </cell>
          <cell r="CT244">
            <v>8</v>
          </cell>
          <cell r="CU244">
            <v>59</v>
          </cell>
          <cell r="CV244">
            <v>13.559322033898306</v>
          </cell>
          <cell r="CX244">
            <v>2</v>
          </cell>
          <cell r="CY244">
            <v>18</v>
          </cell>
          <cell r="CZ244">
            <v>11.111111111111111</v>
          </cell>
          <cell r="DB244">
            <v>26</v>
          </cell>
          <cell r="DC244">
            <v>131</v>
          </cell>
          <cell r="DD244">
            <v>19.847328244274809</v>
          </cell>
          <cell r="DF244">
            <v>8</v>
          </cell>
          <cell r="DG244">
            <v>56</v>
          </cell>
          <cell r="DH244">
            <v>14.285714285714286</v>
          </cell>
          <cell r="DJ244">
            <v>5</v>
          </cell>
          <cell r="DK244">
            <v>32</v>
          </cell>
          <cell r="DL244">
            <v>15.625</v>
          </cell>
          <cell r="DN244">
            <v>1</v>
          </cell>
          <cell r="DO244">
            <v>32</v>
          </cell>
          <cell r="DP244">
            <v>3.125</v>
          </cell>
          <cell r="DR244">
            <v>7</v>
          </cell>
          <cell r="DS244">
            <v>70</v>
          </cell>
          <cell r="DT244">
            <v>10</v>
          </cell>
          <cell r="DV244">
            <v>4</v>
          </cell>
          <cell r="DW244">
            <v>28</v>
          </cell>
          <cell r="DX244">
            <v>14.285714285714286</v>
          </cell>
          <cell r="DZ244">
            <v>13</v>
          </cell>
          <cell r="EA244">
            <v>106</v>
          </cell>
          <cell r="EB244">
            <v>12.264150943396228</v>
          </cell>
          <cell r="ED244">
            <v>10</v>
          </cell>
          <cell r="EE244">
            <v>65</v>
          </cell>
          <cell r="EF244">
            <v>15.384615384615385</v>
          </cell>
          <cell r="EH244">
            <v>6</v>
          </cell>
          <cell r="EI244">
            <v>64</v>
          </cell>
          <cell r="EJ244">
            <v>9.375</v>
          </cell>
          <cell r="EL244">
            <v>11</v>
          </cell>
          <cell r="EM244">
            <v>44</v>
          </cell>
          <cell r="EN244">
            <v>25</v>
          </cell>
          <cell r="EP244">
            <v>7</v>
          </cell>
          <cell r="EQ244">
            <v>57</v>
          </cell>
          <cell r="ER244">
            <v>12.280701754385964</v>
          </cell>
          <cell r="ET244">
            <v>4</v>
          </cell>
          <cell r="EU244">
            <v>37</v>
          </cell>
          <cell r="EV244">
            <v>10.810810810810811</v>
          </cell>
          <cell r="EX244">
            <v>3</v>
          </cell>
          <cell r="EY244">
            <v>15</v>
          </cell>
          <cell r="EZ244">
            <v>20</v>
          </cell>
          <cell r="FB244">
            <v>6</v>
          </cell>
          <cell r="FC244">
            <v>22</v>
          </cell>
          <cell r="FD244">
            <v>27.272727272727273</v>
          </cell>
          <cell r="FF244">
            <v>26</v>
          </cell>
          <cell r="FG244">
            <v>131</v>
          </cell>
          <cell r="FH244">
            <v>19.847328244274809</v>
          </cell>
        </row>
        <row r="245">
          <cell r="E245" t="str">
            <v>Sector</v>
          </cell>
          <cell r="F245" t="str">
            <v>BofA-ML US HY LTM Default Rate</v>
          </cell>
          <cell r="AE245" t="str">
            <v>Sector</v>
          </cell>
          <cell r="AF245" t="str">
            <v>LTM Default Rate</v>
          </cell>
          <cell r="CG245">
            <v>42704</v>
          </cell>
          <cell r="CH245">
            <v>123</v>
          </cell>
          <cell r="CI245">
            <v>901</v>
          </cell>
          <cell r="CJ245">
            <v>13.651498335183129</v>
          </cell>
          <cell r="CL245">
            <v>1</v>
          </cell>
          <cell r="CM245">
            <v>18</v>
          </cell>
          <cell r="CN245">
            <v>5.5555555555555554</v>
          </cell>
          <cell r="CP245">
            <v>6</v>
          </cell>
          <cell r="CQ245">
            <v>48</v>
          </cell>
          <cell r="CR245">
            <v>12.5</v>
          </cell>
          <cell r="CT245">
            <v>6</v>
          </cell>
          <cell r="CU245">
            <v>61</v>
          </cell>
          <cell r="CV245">
            <v>9.8360655737704921</v>
          </cell>
          <cell r="CX245">
            <v>2</v>
          </cell>
          <cell r="CY245">
            <v>18</v>
          </cell>
          <cell r="CZ245">
            <v>11.111111111111111</v>
          </cell>
          <cell r="DB245">
            <v>25</v>
          </cell>
          <cell r="DC245">
            <v>132</v>
          </cell>
          <cell r="DD245">
            <v>18.939393939393938</v>
          </cell>
          <cell r="DF245">
            <v>7</v>
          </cell>
          <cell r="DG245">
            <v>56</v>
          </cell>
          <cell r="DH245">
            <v>12.5</v>
          </cell>
          <cell r="DJ245">
            <v>5</v>
          </cell>
          <cell r="DK245">
            <v>32</v>
          </cell>
          <cell r="DL245">
            <v>15.625</v>
          </cell>
          <cell r="DN245">
            <v>1</v>
          </cell>
          <cell r="DO245">
            <v>31</v>
          </cell>
          <cell r="DP245">
            <v>3.225806451612903</v>
          </cell>
          <cell r="DR245">
            <v>11</v>
          </cell>
          <cell r="DS245">
            <v>69</v>
          </cell>
          <cell r="DT245">
            <v>15.942028985507244</v>
          </cell>
          <cell r="DV245">
            <v>3</v>
          </cell>
          <cell r="DW245">
            <v>31</v>
          </cell>
          <cell r="DX245">
            <v>9.67741935483871</v>
          </cell>
          <cell r="DZ245">
            <v>11</v>
          </cell>
          <cell r="EA245">
            <v>104</v>
          </cell>
          <cell r="EB245">
            <v>10.576923076923077</v>
          </cell>
          <cell r="ED245">
            <v>9</v>
          </cell>
          <cell r="EE245">
            <v>65</v>
          </cell>
          <cell r="EF245">
            <v>13.846153846153847</v>
          </cell>
          <cell r="EH245">
            <v>5</v>
          </cell>
          <cell r="EI245">
            <v>62</v>
          </cell>
          <cell r="EJ245">
            <v>8.064516129032258</v>
          </cell>
          <cell r="EL245">
            <v>11</v>
          </cell>
          <cell r="EM245">
            <v>44</v>
          </cell>
          <cell r="EN245">
            <v>25</v>
          </cell>
          <cell r="EP245">
            <v>7</v>
          </cell>
          <cell r="EQ245">
            <v>58</v>
          </cell>
          <cell r="ER245">
            <v>12.068965517241379</v>
          </cell>
          <cell r="ET245">
            <v>4</v>
          </cell>
          <cell r="EU245">
            <v>36</v>
          </cell>
          <cell r="EV245">
            <v>11.111111111111111</v>
          </cell>
          <cell r="EX245">
            <v>3</v>
          </cell>
          <cell r="EY245">
            <v>15</v>
          </cell>
          <cell r="EZ245">
            <v>20</v>
          </cell>
          <cell r="FB245">
            <v>6</v>
          </cell>
          <cell r="FC245">
            <v>21</v>
          </cell>
          <cell r="FD245">
            <v>28.571428571428573</v>
          </cell>
          <cell r="FF245">
            <v>25</v>
          </cell>
          <cell r="FG245">
            <v>132</v>
          </cell>
          <cell r="FH245">
            <v>18.939393939393938</v>
          </cell>
        </row>
        <row r="246">
          <cell r="D246">
            <v>18</v>
          </cell>
          <cell r="E246" t="str">
            <v>Automotive</v>
          </cell>
          <cell r="F246">
            <v>0</v>
          </cell>
          <cell r="AD246">
            <v>18</v>
          </cell>
          <cell r="AE246" t="str">
            <v>Automotive</v>
          </cell>
          <cell r="AF246">
            <v>0</v>
          </cell>
          <cell r="AG246">
            <v>2.4599999999999998E-5</v>
          </cell>
          <cell r="CG246">
            <v>42735</v>
          </cell>
          <cell r="CH246">
            <v>103</v>
          </cell>
          <cell r="CI246">
            <v>902</v>
          </cell>
          <cell r="CJ246">
            <v>11.419068736141908</v>
          </cell>
          <cell r="CM246">
            <v>18</v>
          </cell>
          <cell r="CP246">
            <v>6</v>
          </cell>
          <cell r="CQ246">
            <v>46</v>
          </cell>
          <cell r="CR246">
            <v>13.043478260869565</v>
          </cell>
          <cell r="CT246">
            <v>4</v>
          </cell>
          <cell r="CU246">
            <v>59</v>
          </cell>
          <cell r="CV246">
            <v>6.7796610169491531</v>
          </cell>
          <cell r="CX246">
            <v>2</v>
          </cell>
          <cell r="CY246">
            <v>18</v>
          </cell>
          <cell r="CZ246">
            <v>11.111111111111111</v>
          </cell>
          <cell r="DB246">
            <v>15</v>
          </cell>
          <cell r="DC246">
            <v>132</v>
          </cell>
          <cell r="DD246">
            <v>11.363636363636363</v>
          </cell>
          <cell r="DF246">
            <v>7</v>
          </cell>
          <cell r="DG246">
            <v>55</v>
          </cell>
          <cell r="DH246">
            <v>12.727272727272728</v>
          </cell>
          <cell r="DJ246">
            <v>5</v>
          </cell>
          <cell r="DK246">
            <v>31</v>
          </cell>
          <cell r="DL246">
            <v>16.129032258064516</v>
          </cell>
          <cell r="DO246">
            <v>31</v>
          </cell>
          <cell r="DR246">
            <v>11</v>
          </cell>
          <cell r="DS246">
            <v>72</v>
          </cell>
          <cell r="DT246">
            <v>15.277777777777779</v>
          </cell>
          <cell r="DV246">
            <v>1</v>
          </cell>
          <cell r="DW246">
            <v>32</v>
          </cell>
          <cell r="DX246">
            <v>3.125</v>
          </cell>
          <cell r="DZ246">
            <v>10</v>
          </cell>
          <cell r="EA246">
            <v>105</v>
          </cell>
          <cell r="EB246">
            <v>9.5238095238095237</v>
          </cell>
          <cell r="ED246">
            <v>9</v>
          </cell>
          <cell r="EE246">
            <v>65</v>
          </cell>
          <cell r="EF246">
            <v>13.846153846153847</v>
          </cell>
          <cell r="EH246">
            <v>4</v>
          </cell>
          <cell r="EI246">
            <v>60</v>
          </cell>
          <cell r="EJ246">
            <v>6.6666666666666661</v>
          </cell>
          <cell r="EL246">
            <v>12</v>
          </cell>
          <cell r="EM246">
            <v>45</v>
          </cell>
          <cell r="EN246">
            <v>26.666666666666664</v>
          </cell>
          <cell r="EP246">
            <v>6</v>
          </cell>
          <cell r="EQ246">
            <v>61</v>
          </cell>
          <cell r="ER246">
            <v>9.8360655737704921</v>
          </cell>
          <cell r="ET246">
            <v>3</v>
          </cell>
          <cell r="EU246">
            <v>37</v>
          </cell>
          <cell r="EV246">
            <v>8.1081081081081088</v>
          </cell>
          <cell r="EX246">
            <v>3</v>
          </cell>
          <cell r="EY246">
            <v>15</v>
          </cell>
          <cell r="EZ246">
            <v>20</v>
          </cell>
          <cell r="FB246">
            <v>5</v>
          </cell>
          <cell r="FC246">
            <v>20</v>
          </cell>
          <cell r="FD246">
            <v>25</v>
          </cell>
          <cell r="FF246">
            <v>15</v>
          </cell>
          <cell r="FG246">
            <v>132</v>
          </cell>
          <cell r="FH246">
            <v>11.363636363636363</v>
          </cell>
        </row>
        <row r="247">
          <cell r="D247">
            <v>17</v>
          </cell>
          <cell r="E247" t="str">
            <v>Consumer Products</v>
          </cell>
          <cell r="F247">
            <v>0</v>
          </cell>
          <cell r="AD247">
            <v>3</v>
          </cell>
          <cell r="AE247" t="str">
            <v>Capital Goods</v>
          </cell>
          <cell r="AF247">
            <v>5.6603773584905666</v>
          </cell>
          <cell r="AG247">
            <v>5.6604020584905665</v>
          </cell>
          <cell r="CG247">
            <v>42766</v>
          </cell>
          <cell r="CH247">
            <v>87</v>
          </cell>
          <cell r="CI247">
            <v>890</v>
          </cell>
          <cell r="CJ247">
            <v>9.7752808988764048</v>
          </cell>
          <cell r="CM247">
            <v>18</v>
          </cell>
          <cell r="CP247">
            <v>5</v>
          </cell>
          <cell r="CQ247">
            <v>44</v>
          </cell>
          <cell r="CR247">
            <v>11.363636363636363</v>
          </cell>
          <cell r="CT247">
            <v>4</v>
          </cell>
          <cell r="CU247">
            <v>58</v>
          </cell>
          <cell r="CV247">
            <v>6.8965517241379315</v>
          </cell>
          <cell r="CX247">
            <v>2</v>
          </cell>
          <cell r="CY247">
            <v>18</v>
          </cell>
          <cell r="CZ247">
            <v>11.111111111111111</v>
          </cell>
          <cell r="DB247">
            <v>11</v>
          </cell>
          <cell r="DC247">
            <v>128</v>
          </cell>
          <cell r="DD247">
            <v>8.59375</v>
          </cell>
          <cell r="DF247">
            <v>6</v>
          </cell>
          <cell r="DG247">
            <v>53</v>
          </cell>
          <cell r="DH247">
            <v>11.320754716981133</v>
          </cell>
          <cell r="DJ247">
            <v>6</v>
          </cell>
          <cell r="DK247">
            <v>30</v>
          </cell>
          <cell r="DL247">
            <v>20</v>
          </cell>
          <cell r="DO247">
            <v>31</v>
          </cell>
          <cell r="DR247">
            <v>8</v>
          </cell>
          <cell r="DS247">
            <v>71</v>
          </cell>
          <cell r="DT247">
            <v>11.267605633802818</v>
          </cell>
          <cell r="DV247">
            <v>1</v>
          </cell>
          <cell r="DW247">
            <v>32</v>
          </cell>
          <cell r="DX247">
            <v>3.125</v>
          </cell>
          <cell r="DZ247">
            <v>8</v>
          </cell>
          <cell r="EA247">
            <v>107</v>
          </cell>
          <cell r="EB247">
            <v>7.4766355140186915</v>
          </cell>
          <cell r="ED247">
            <v>10</v>
          </cell>
          <cell r="EE247">
            <v>63</v>
          </cell>
          <cell r="EF247">
            <v>15.873015873015872</v>
          </cell>
          <cell r="EH247">
            <v>2</v>
          </cell>
          <cell r="EI247">
            <v>60</v>
          </cell>
          <cell r="EJ247">
            <v>3.333333333333333</v>
          </cell>
          <cell r="EL247">
            <v>14</v>
          </cell>
          <cell r="EM247">
            <v>45</v>
          </cell>
          <cell r="EN247">
            <v>31.111111111111111</v>
          </cell>
          <cell r="EP247">
            <v>2</v>
          </cell>
          <cell r="EQ247">
            <v>61</v>
          </cell>
          <cell r="ER247">
            <v>3.278688524590164</v>
          </cell>
          <cell r="ET247">
            <v>3</v>
          </cell>
          <cell r="EU247">
            <v>37</v>
          </cell>
          <cell r="EV247">
            <v>8.1081081081081088</v>
          </cell>
          <cell r="EX247">
            <v>2</v>
          </cell>
          <cell r="EY247">
            <v>15</v>
          </cell>
          <cell r="EZ247">
            <v>13.333333333333332</v>
          </cell>
          <cell r="FB247">
            <v>3</v>
          </cell>
          <cell r="FC247">
            <v>19</v>
          </cell>
          <cell r="FD247">
            <v>15.789473684210526</v>
          </cell>
          <cell r="FF247">
            <v>11</v>
          </cell>
          <cell r="FG247">
            <v>128</v>
          </cell>
          <cell r="FH247">
            <v>8.59375</v>
          </cell>
        </row>
        <row r="248">
          <cell r="D248">
            <v>16</v>
          </cell>
          <cell r="E248" t="str">
            <v>Gaming</v>
          </cell>
          <cell r="F248">
            <v>0</v>
          </cell>
          <cell r="AD248">
            <v>9</v>
          </cell>
          <cell r="AE248" t="str">
            <v>Commercial Services</v>
          </cell>
          <cell r="AF248">
            <v>2.8985507246376812</v>
          </cell>
          <cell r="AG248">
            <v>2.898575524637681</v>
          </cell>
          <cell r="CG248">
            <v>42794</v>
          </cell>
          <cell r="CH248">
            <v>71</v>
          </cell>
          <cell r="CI248">
            <v>898</v>
          </cell>
          <cell r="CJ248">
            <v>7.9064587973273932</v>
          </cell>
          <cell r="CM248">
            <v>18</v>
          </cell>
          <cell r="CP248">
            <v>3</v>
          </cell>
          <cell r="CQ248">
            <v>43</v>
          </cell>
          <cell r="CR248">
            <v>6.9767441860465116</v>
          </cell>
          <cell r="CT248">
            <v>3</v>
          </cell>
          <cell r="CU248">
            <v>61</v>
          </cell>
          <cell r="CV248">
            <v>4.918032786885246</v>
          </cell>
          <cell r="CX248">
            <v>2</v>
          </cell>
          <cell r="CY248">
            <v>19</v>
          </cell>
          <cell r="CZ248">
            <v>10.526315789473685</v>
          </cell>
          <cell r="DB248">
            <v>8</v>
          </cell>
          <cell r="DC248">
            <v>125</v>
          </cell>
          <cell r="DD248">
            <v>6.4</v>
          </cell>
          <cell r="DF248">
            <v>5</v>
          </cell>
          <cell r="DG248">
            <v>52</v>
          </cell>
          <cell r="DH248">
            <v>9.6153846153846168</v>
          </cell>
          <cell r="DJ248">
            <v>6</v>
          </cell>
          <cell r="DK248">
            <v>31</v>
          </cell>
          <cell r="DL248">
            <v>19.35483870967742</v>
          </cell>
          <cell r="DO248">
            <v>30</v>
          </cell>
          <cell r="DR248">
            <v>5</v>
          </cell>
          <cell r="DS248">
            <v>72</v>
          </cell>
          <cell r="DT248">
            <v>6.9444444444444446</v>
          </cell>
          <cell r="DV248">
            <v>2</v>
          </cell>
          <cell r="DW248">
            <v>32</v>
          </cell>
          <cell r="DX248">
            <v>6.25</v>
          </cell>
          <cell r="DZ248">
            <v>5</v>
          </cell>
          <cell r="EA248">
            <v>110</v>
          </cell>
          <cell r="EB248">
            <v>4.5454545454545459</v>
          </cell>
          <cell r="ED248">
            <v>9</v>
          </cell>
          <cell r="EE248">
            <v>65</v>
          </cell>
          <cell r="EF248">
            <v>13.846153846153847</v>
          </cell>
          <cell r="EH248">
            <v>2</v>
          </cell>
          <cell r="EI248">
            <v>61</v>
          </cell>
          <cell r="EJ248">
            <v>3.278688524590164</v>
          </cell>
          <cell r="EL248">
            <v>13</v>
          </cell>
          <cell r="EM248">
            <v>45</v>
          </cell>
          <cell r="EN248">
            <v>28.888888888888889</v>
          </cell>
          <cell r="EP248">
            <v>1</v>
          </cell>
          <cell r="EQ248">
            <v>62</v>
          </cell>
          <cell r="ER248">
            <v>1.6129032258064515</v>
          </cell>
          <cell r="ET248">
            <v>2</v>
          </cell>
          <cell r="EU248">
            <v>38</v>
          </cell>
          <cell r="EV248">
            <v>5.2631578947368425</v>
          </cell>
          <cell r="EX248">
            <v>2</v>
          </cell>
          <cell r="EY248">
            <v>15</v>
          </cell>
          <cell r="EZ248">
            <v>13.333333333333332</v>
          </cell>
          <cell r="FB248">
            <v>3</v>
          </cell>
          <cell r="FC248">
            <v>20</v>
          </cell>
          <cell r="FD248">
            <v>15</v>
          </cell>
          <cell r="FF248">
            <v>8</v>
          </cell>
          <cell r="FG248">
            <v>125</v>
          </cell>
          <cell r="FH248">
            <v>6.4</v>
          </cell>
        </row>
        <row r="249">
          <cell r="D249">
            <v>15</v>
          </cell>
          <cell r="E249" t="str">
            <v>Real Estate</v>
          </cell>
          <cell r="F249">
            <v>0</v>
          </cell>
          <cell r="AD249">
            <v>17</v>
          </cell>
          <cell r="AE249" t="str">
            <v>Consumer Products</v>
          </cell>
          <cell r="AF249">
            <v>0</v>
          </cell>
          <cell r="AG249">
            <v>2.4899999999999999E-5</v>
          </cell>
          <cell r="CG249">
            <v>42825</v>
          </cell>
          <cell r="CH249">
            <v>77</v>
          </cell>
          <cell r="CI249">
            <v>901</v>
          </cell>
          <cell r="CJ249">
            <v>8.5460599334073244</v>
          </cell>
          <cell r="CM249">
            <v>19</v>
          </cell>
          <cell r="CP249">
            <v>4</v>
          </cell>
          <cell r="CQ249">
            <v>43</v>
          </cell>
          <cell r="CR249">
            <v>9.3023255813953494</v>
          </cell>
          <cell r="CT249">
            <v>3</v>
          </cell>
          <cell r="CU249">
            <v>63</v>
          </cell>
          <cell r="CV249">
            <v>4.7619047619047619</v>
          </cell>
          <cell r="CX249">
            <v>2</v>
          </cell>
          <cell r="CY249">
            <v>20</v>
          </cell>
          <cell r="CZ249">
            <v>10</v>
          </cell>
          <cell r="DB249">
            <v>12</v>
          </cell>
          <cell r="DC249">
            <v>125</v>
          </cell>
          <cell r="DD249">
            <v>9.6</v>
          </cell>
          <cell r="DF249">
            <v>5</v>
          </cell>
          <cell r="DG249">
            <v>55</v>
          </cell>
          <cell r="DH249">
            <v>9.0909090909090917</v>
          </cell>
          <cell r="DJ249">
            <v>6</v>
          </cell>
          <cell r="DK249">
            <v>28</v>
          </cell>
          <cell r="DL249">
            <v>21.428571428571427</v>
          </cell>
          <cell r="DN249">
            <v>1</v>
          </cell>
          <cell r="DO249">
            <v>30</v>
          </cell>
          <cell r="DP249">
            <v>3.333333333333333</v>
          </cell>
          <cell r="DR249">
            <v>7</v>
          </cell>
          <cell r="DS249">
            <v>73</v>
          </cell>
          <cell r="DT249">
            <v>9.589041095890412</v>
          </cell>
          <cell r="DV249">
            <v>2</v>
          </cell>
          <cell r="DW249">
            <v>33</v>
          </cell>
          <cell r="DX249">
            <v>6.0606060606060606</v>
          </cell>
          <cell r="DZ249">
            <v>8</v>
          </cell>
          <cell r="EA249">
            <v>109</v>
          </cell>
          <cell r="EB249">
            <v>7.3394495412844032</v>
          </cell>
          <cell r="ED249">
            <v>7</v>
          </cell>
          <cell r="EE249">
            <v>64</v>
          </cell>
          <cell r="EF249">
            <v>10.9375</v>
          </cell>
          <cell r="EI249">
            <v>62</v>
          </cell>
          <cell r="EL249">
            <v>12</v>
          </cell>
          <cell r="EM249">
            <v>45</v>
          </cell>
          <cell r="EN249">
            <v>26.666666666666664</v>
          </cell>
          <cell r="EP249">
            <v>1</v>
          </cell>
          <cell r="EQ249">
            <v>60</v>
          </cell>
          <cell r="ER249">
            <v>1.6666666666666667</v>
          </cell>
          <cell r="ET249">
            <v>2</v>
          </cell>
          <cell r="EU249">
            <v>37</v>
          </cell>
          <cell r="EV249">
            <v>5.4054054054054053</v>
          </cell>
          <cell r="EX249">
            <v>2</v>
          </cell>
          <cell r="EY249">
            <v>15</v>
          </cell>
          <cell r="EZ249">
            <v>13.333333333333332</v>
          </cell>
          <cell r="FB249">
            <v>3</v>
          </cell>
          <cell r="FC249">
            <v>20</v>
          </cell>
          <cell r="FD249">
            <v>15</v>
          </cell>
          <cell r="FF249">
            <v>12</v>
          </cell>
          <cell r="FG249">
            <v>125</v>
          </cell>
          <cell r="FH249">
            <v>9.6</v>
          </cell>
        </row>
        <row r="250">
          <cell r="D250">
            <v>14</v>
          </cell>
          <cell r="E250" t="str">
            <v>Telecommunications</v>
          </cell>
          <cell r="F250">
            <v>0</v>
          </cell>
          <cell r="AD250">
            <v>2</v>
          </cell>
          <cell r="AE250" t="str">
            <v>Energy</v>
          </cell>
          <cell r="AF250">
            <v>12.162162162162163</v>
          </cell>
          <cell r="AG250">
            <v>12.162187162162164</v>
          </cell>
          <cell r="CG250">
            <v>42855</v>
          </cell>
          <cell r="CH250">
            <v>74</v>
          </cell>
          <cell r="CI250">
            <v>908</v>
          </cell>
          <cell r="CJ250">
            <v>8.1497797356828183</v>
          </cell>
          <cell r="CM250">
            <v>19</v>
          </cell>
          <cell r="CP250">
            <v>3</v>
          </cell>
          <cell r="CQ250">
            <v>44</v>
          </cell>
          <cell r="CR250">
            <v>6.8181818181818183</v>
          </cell>
          <cell r="CT250">
            <v>3</v>
          </cell>
          <cell r="CU250">
            <v>64</v>
          </cell>
          <cell r="CV250">
            <v>4.6875</v>
          </cell>
          <cell r="CX250">
            <v>2</v>
          </cell>
          <cell r="CY250">
            <v>20</v>
          </cell>
          <cell r="CZ250">
            <v>10</v>
          </cell>
          <cell r="DB250">
            <v>13</v>
          </cell>
          <cell r="DC250">
            <v>126</v>
          </cell>
          <cell r="DD250">
            <v>10.317460317460316</v>
          </cell>
          <cell r="DF250">
            <v>5</v>
          </cell>
          <cell r="DG250">
            <v>54</v>
          </cell>
          <cell r="DH250">
            <v>9.2592592592592595</v>
          </cell>
          <cell r="DJ250">
            <v>4</v>
          </cell>
          <cell r="DK250">
            <v>30</v>
          </cell>
          <cell r="DL250">
            <v>13.333333333333332</v>
          </cell>
          <cell r="DN250">
            <v>1</v>
          </cell>
          <cell r="DO250">
            <v>29</v>
          </cell>
          <cell r="DP250">
            <v>3.4482758620689657</v>
          </cell>
          <cell r="DR250">
            <v>9</v>
          </cell>
          <cell r="DS250">
            <v>74</v>
          </cell>
          <cell r="DT250">
            <v>12.162162162162161</v>
          </cell>
          <cell r="DV250">
            <v>2</v>
          </cell>
          <cell r="DW250">
            <v>35</v>
          </cell>
          <cell r="DX250">
            <v>5.7142857142857144</v>
          </cell>
          <cell r="DZ250">
            <v>6</v>
          </cell>
          <cell r="EA250">
            <v>111</v>
          </cell>
          <cell r="EB250">
            <v>5.4054054054054053</v>
          </cell>
          <cell r="ED250">
            <v>7</v>
          </cell>
          <cell r="EE250">
            <v>66</v>
          </cell>
          <cell r="EF250">
            <v>10.606060606060606</v>
          </cell>
          <cell r="EI250">
            <v>60</v>
          </cell>
          <cell r="EL250">
            <v>12</v>
          </cell>
          <cell r="EM250">
            <v>46</v>
          </cell>
          <cell r="EN250">
            <v>26.086956521739129</v>
          </cell>
          <cell r="EP250">
            <v>1</v>
          </cell>
          <cell r="EQ250">
            <v>60</v>
          </cell>
          <cell r="ER250">
            <v>1.6666666666666667</v>
          </cell>
          <cell r="ET250">
            <v>2</v>
          </cell>
          <cell r="EU250">
            <v>38</v>
          </cell>
          <cell r="EV250">
            <v>5.2631578947368425</v>
          </cell>
          <cell r="EX250">
            <v>1</v>
          </cell>
          <cell r="EY250">
            <v>14</v>
          </cell>
          <cell r="EZ250">
            <v>7.1428571428571432</v>
          </cell>
          <cell r="FB250">
            <v>3</v>
          </cell>
          <cell r="FC250">
            <v>18</v>
          </cell>
          <cell r="FD250">
            <v>16.666666666666664</v>
          </cell>
          <cell r="FF250">
            <v>13</v>
          </cell>
          <cell r="FG250">
            <v>126</v>
          </cell>
          <cell r="FH250">
            <v>10.317460317460316</v>
          </cell>
        </row>
        <row r="251">
          <cell r="D251">
            <v>13</v>
          </cell>
          <cell r="E251" t="str">
            <v>Food</v>
          </cell>
          <cell r="F251">
            <v>2.2727272727272729</v>
          </cell>
          <cell r="AD251">
            <v>10</v>
          </cell>
          <cell r="AE251" t="str">
            <v>Financials</v>
          </cell>
          <cell r="AF251">
            <v>2.7397260273972601</v>
          </cell>
          <cell r="AG251">
            <v>2.7397511273972599</v>
          </cell>
          <cell r="CG251">
            <v>42886</v>
          </cell>
          <cell r="CH251">
            <v>66</v>
          </cell>
          <cell r="CI251">
            <v>903</v>
          </cell>
          <cell r="CJ251">
            <v>7.308970099667774</v>
          </cell>
          <cell r="CM251">
            <v>18</v>
          </cell>
          <cell r="CP251">
            <v>2</v>
          </cell>
          <cell r="CQ251">
            <v>42</v>
          </cell>
          <cell r="CR251">
            <v>4.7619047619047619</v>
          </cell>
          <cell r="CT251">
            <v>2</v>
          </cell>
          <cell r="CU251">
            <v>67</v>
          </cell>
          <cell r="CV251">
            <v>2.9850746268656718</v>
          </cell>
          <cell r="CX251">
            <v>2</v>
          </cell>
          <cell r="CY251">
            <v>19</v>
          </cell>
          <cell r="CZ251">
            <v>10.526315789473685</v>
          </cell>
          <cell r="DB251">
            <v>13</v>
          </cell>
          <cell r="DC251">
            <v>124</v>
          </cell>
          <cell r="DD251">
            <v>10.483870967741936</v>
          </cell>
          <cell r="DF251">
            <v>4</v>
          </cell>
          <cell r="DG251">
            <v>55</v>
          </cell>
          <cell r="DH251">
            <v>7.2727272727272716</v>
          </cell>
          <cell r="DJ251">
            <v>5</v>
          </cell>
          <cell r="DK251">
            <v>29</v>
          </cell>
          <cell r="DL251">
            <v>17.241379310344829</v>
          </cell>
          <cell r="DN251">
            <v>1</v>
          </cell>
          <cell r="DO251">
            <v>29</v>
          </cell>
          <cell r="DP251">
            <v>3.4482758620689657</v>
          </cell>
          <cell r="DR251">
            <v>2</v>
          </cell>
          <cell r="DS251">
            <v>74</v>
          </cell>
          <cell r="DT251">
            <v>2.7027027027027026</v>
          </cell>
          <cell r="DV251">
            <v>1</v>
          </cell>
          <cell r="DW251">
            <v>33</v>
          </cell>
          <cell r="DX251">
            <v>3.0303030303030303</v>
          </cell>
          <cell r="DZ251">
            <v>7</v>
          </cell>
          <cell r="EA251">
            <v>108</v>
          </cell>
          <cell r="EB251">
            <v>6.4814814814814818</v>
          </cell>
          <cell r="ED251">
            <v>8</v>
          </cell>
          <cell r="EE251">
            <v>68</v>
          </cell>
          <cell r="EF251">
            <v>11.76470588235294</v>
          </cell>
          <cell r="EI251">
            <v>61</v>
          </cell>
          <cell r="EL251">
            <v>11</v>
          </cell>
          <cell r="EM251">
            <v>48</v>
          </cell>
          <cell r="EN251">
            <v>22.916666666666664</v>
          </cell>
          <cell r="EP251">
            <v>1</v>
          </cell>
          <cell r="EQ251">
            <v>60</v>
          </cell>
          <cell r="ER251">
            <v>1.6666666666666667</v>
          </cell>
          <cell r="ET251">
            <v>3</v>
          </cell>
          <cell r="EU251">
            <v>36</v>
          </cell>
          <cell r="EV251">
            <v>8.3333333333333321</v>
          </cell>
          <cell r="EX251">
            <v>1</v>
          </cell>
          <cell r="EY251">
            <v>14</v>
          </cell>
          <cell r="EZ251">
            <v>7.1428571428571432</v>
          </cell>
          <cell r="FB251">
            <v>3</v>
          </cell>
          <cell r="FC251">
            <v>18</v>
          </cell>
          <cell r="FD251">
            <v>16.666666666666664</v>
          </cell>
          <cell r="FF251">
            <v>13</v>
          </cell>
          <cell r="FG251">
            <v>124</v>
          </cell>
          <cell r="FH251">
            <v>10.483870967741936</v>
          </cell>
        </row>
        <row r="252">
          <cell r="D252">
            <v>12</v>
          </cell>
          <cell r="E252" t="str">
            <v>Materials</v>
          </cell>
          <cell r="F252">
            <v>2.34375</v>
          </cell>
          <cell r="AD252">
            <v>13</v>
          </cell>
          <cell r="AE252" t="str">
            <v>Food</v>
          </cell>
          <cell r="AF252">
            <v>2.2727272727272729</v>
          </cell>
          <cell r="AG252">
            <v>2.272752472727273</v>
          </cell>
          <cell r="CG252">
            <v>42916</v>
          </cell>
          <cell r="CH252">
            <v>72</v>
          </cell>
          <cell r="CI252">
            <v>895</v>
          </cell>
          <cell r="CJ252">
            <v>8.044692737430168</v>
          </cell>
          <cell r="CM252">
            <v>20</v>
          </cell>
          <cell r="CP252">
            <v>2</v>
          </cell>
          <cell r="CQ252">
            <v>42</v>
          </cell>
          <cell r="CR252">
            <v>4.7619047619047619</v>
          </cell>
          <cell r="CT252">
            <v>3</v>
          </cell>
          <cell r="CU252">
            <v>68</v>
          </cell>
          <cell r="CV252">
            <v>4.4117647058823524</v>
          </cell>
          <cell r="CX252">
            <v>2</v>
          </cell>
          <cell r="CY252">
            <v>19</v>
          </cell>
          <cell r="CZ252">
            <v>10.526315789473685</v>
          </cell>
          <cell r="DB252">
            <v>18</v>
          </cell>
          <cell r="DC252">
            <v>123</v>
          </cell>
          <cell r="DD252">
            <v>14.634146341463415</v>
          </cell>
          <cell r="DF252">
            <v>4</v>
          </cell>
          <cell r="DG252">
            <v>54</v>
          </cell>
          <cell r="DH252">
            <v>7.4074074074074083</v>
          </cell>
          <cell r="DJ252">
            <v>5</v>
          </cell>
          <cell r="DK252">
            <v>29</v>
          </cell>
          <cell r="DL252">
            <v>17.241379310344829</v>
          </cell>
          <cell r="DN252">
            <v>1</v>
          </cell>
          <cell r="DO252">
            <v>27</v>
          </cell>
          <cell r="DP252">
            <v>3.7037037037037042</v>
          </cell>
          <cell r="DR252">
            <v>2</v>
          </cell>
          <cell r="DS252">
            <v>75</v>
          </cell>
          <cell r="DT252">
            <v>2.666666666666667</v>
          </cell>
          <cell r="DW252">
            <v>33</v>
          </cell>
          <cell r="DZ252">
            <v>8</v>
          </cell>
          <cell r="EA252">
            <v>107</v>
          </cell>
          <cell r="EB252">
            <v>7.4766355140186915</v>
          </cell>
          <cell r="ED252">
            <v>7</v>
          </cell>
          <cell r="EE252">
            <v>67</v>
          </cell>
          <cell r="EF252">
            <v>10.447761194029852</v>
          </cell>
          <cell r="EI252">
            <v>61</v>
          </cell>
          <cell r="EL252">
            <v>11</v>
          </cell>
          <cell r="EM252">
            <v>48</v>
          </cell>
          <cell r="EN252">
            <v>22.916666666666664</v>
          </cell>
          <cell r="EP252">
            <v>1</v>
          </cell>
          <cell r="EQ252">
            <v>59</v>
          </cell>
          <cell r="ER252">
            <v>1.6949152542372881</v>
          </cell>
          <cell r="ET252">
            <v>4</v>
          </cell>
          <cell r="EU252">
            <v>35</v>
          </cell>
          <cell r="EV252">
            <v>11.428571428571429</v>
          </cell>
          <cell r="EX252">
            <v>2</v>
          </cell>
          <cell r="EY252">
            <v>13</v>
          </cell>
          <cell r="EZ252">
            <v>15.384615384615385</v>
          </cell>
          <cell r="FB252">
            <v>2</v>
          </cell>
          <cell r="FC252">
            <v>15</v>
          </cell>
          <cell r="FD252">
            <v>13.333333333333332</v>
          </cell>
          <cell r="FF252">
            <v>18</v>
          </cell>
          <cell r="FG252">
            <v>123</v>
          </cell>
          <cell r="FH252">
            <v>14.634146341463413</v>
          </cell>
        </row>
        <row r="253">
          <cell r="D253">
            <v>11</v>
          </cell>
          <cell r="E253" t="str">
            <v>Health Care</v>
          </cell>
          <cell r="F253">
            <v>2.6315789473684208</v>
          </cell>
          <cell r="AD253">
            <v>16</v>
          </cell>
          <cell r="AE253" t="str">
            <v>Gaming</v>
          </cell>
          <cell r="AF253">
            <v>0</v>
          </cell>
          <cell r="AG253">
            <v>2.5299999999999998E-5</v>
          </cell>
        </row>
        <row r="254">
          <cell r="D254">
            <v>10</v>
          </cell>
          <cell r="E254" t="str">
            <v>Financials</v>
          </cell>
          <cell r="F254">
            <v>2.7397260273972601</v>
          </cell>
          <cell r="AD254">
            <v>11</v>
          </cell>
          <cell r="AE254" t="str">
            <v>Health Care</v>
          </cell>
          <cell r="AF254">
            <v>2.6315789473684208</v>
          </cell>
          <cell r="AG254">
            <v>2.631604347368421</v>
          </cell>
        </row>
        <row r="255">
          <cell r="D255">
            <v>9</v>
          </cell>
          <cell r="E255" t="str">
            <v>Commercial Services</v>
          </cell>
          <cell r="F255">
            <v>2.8985507246376812</v>
          </cell>
          <cell r="AD255">
            <v>8</v>
          </cell>
          <cell r="AE255" t="str">
            <v>Hotels &amp; Leisure</v>
          </cell>
          <cell r="AF255">
            <v>3.0303030303030303</v>
          </cell>
          <cell r="AG255">
            <v>3.0303285303030303</v>
          </cell>
        </row>
        <row r="256">
          <cell r="D256">
            <v>8</v>
          </cell>
          <cell r="E256" t="str">
            <v>Hotels &amp; Leisure</v>
          </cell>
          <cell r="F256">
            <v>3.0303030303030303</v>
          </cell>
          <cell r="AD256">
            <v>12</v>
          </cell>
          <cell r="AE256" t="str">
            <v>Materials</v>
          </cell>
          <cell r="AF256">
            <v>2.34375</v>
          </cell>
          <cell r="AG256">
            <v>2.3437755999999998</v>
          </cell>
        </row>
        <row r="257">
          <cell r="D257">
            <v>7</v>
          </cell>
          <cell r="E257" t="str">
            <v>Technology</v>
          </cell>
          <cell r="F257">
            <v>4.7619047619047619</v>
          </cell>
          <cell r="AD257">
            <v>6</v>
          </cell>
          <cell r="AE257" t="str">
            <v>Media</v>
          </cell>
          <cell r="AF257">
            <v>5.2631578947368416</v>
          </cell>
          <cell r="AG257">
            <v>5.2631835947368417</v>
          </cell>
        </row>
        <row r="258">
          <cell r="D258">
            <v>6</v>
          </cell>
          <cell r="E258" t="str">
            <v>Media</v>
          </cell>
          <cell r="F258">
            <v>5.2631578947368416</v>
          </cell>
          <cell r="AD258">
            <v>15</v>
          </cell>
          <cell r="AE258" t="str">
            <v>Real Estate</v>
          </cell>
          <cell r="AF258">
            <v>0</v>
          </cell>
          <cell r="AG258">
            <v>2.58E-5</v>
          </cell>
        </row>
        <row r="259">
          <cell r="D259">
            <v>5</v>
          </cell>
          <cell r="E259" t="str">
            <v>Retail</v>
          </cell>
          <cell r="F259">
            <v>5.5555555555555554</v>
          </cell>
          <cell r="AD259">
            <v>5</v>
          </cell>
          <cell r="AE259" t="str">
            <v>Retail</v>
          </cell>
          <cell r="AF259">
            <v>5.5555555555555554</v>
          </cell>
          <cell r="AG259">
            <v>5.5555814555555552</v>
          </cell>
        </row>
        <row r="260">
          <cell r="D260">
            <v>4</v>
          </cell>
          <cell r="E260" t="str">
            <v>Transportation</v>
          </cell>
          <cell r="F260">
            <v>5.5555555555555554</v>
          </cell>
          <cell r="AD260">
            <v>7</v>
          </cell>
          <cell r="AE260" t="str">
            <v>Technology</v>
          </cell>
          <cell r="AF260">
            <v>4.7619047619047619</v>
          </cell>
          <cell r="AG260">
            <v>4.7619307619047619</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ow r="7">
          <cell r="A7" t="str">
            <v xml:space="preserve">      US</v>
          </cell>
        </row>
      </sheetData>
      <sheetData sheetId="54">
        <row r="1">
          <cell r="A1" t="str">
            <v>Directions:</v>
          </cell>
          <cell r="E1" t="str">
            <v>Number of Issuers</v>
          </cell>
          <cell r="F1" t="str">
            <v>Face Value, US$mn</v>
          </cell>
          <cell r="G1" t="str">
            <v>Market Value, US$mn</v>
          </cell>
          <cell r="H1" t="str">
            <v>Maturity-Final</v>
          </cell>
          <cell r="I1" t="str">
            <v>Yield to Maturity</v>
          </cell>
          <cell r="J1" t="str">
            <v>Yield to Worst</v>
          </cell>
          <cell r="K1" t="str">
            <v>Effective Yield</v>
          </cell>
          <cell r="L1" t="str">
            <v>Option-Adjusted Spread</v>
          </cell>
          <cell r="M1" t="str">
            <v>Macaulay Duration</v>
          </cell>
          <cell r="N1" t="str">
            <v>Modified Duration</v>
          </cell>
          <cell r="O1" t="str">
            <v>Duration to Worst</v>
          </cell>
          <cell r="P1" t="str">
            <v>Effective Duration</v>
          </cell>
          <cell r="Q1" t="str">
            <v>Effective Convexity</v>
          </cell>
          <cell r="R1" t="str">
            <v>Avg Coupon (Par Weighted)</v>
          </cell>
          <cell r="S1" t="str">
            <v>Avg Price (Par Weighted)</v>
          </cell>
          <cell r="T1" t="str">
            <v>Number of Bonds</v>
          </cell>
        </row>
        <row r="3">
          <cell r="B3" t="str">
            <v>EMDMFlag</v>
          </cell>
          <cell r="C3" t="str">
            <v>idx</v>
          </cell>
          <cell r="D3" t="str">
            <v>rtg</v>
          </cell>
          <cell r="E3" t="str">
            <v>IssrCount</v>
          </cell>
          <cell r="F3" t="str">
            <v>FaceValue</v>
          </cell>
          <cell r="G3" t="str">
            <v>MarketValue</v>
          </cell>
          <cell r="H3" t="str">
            <v>Maturity</v>
          </cell>
          <cell r="I3" t="str">
            <v>YTM</v>
          </cell>
          <cell r="J3" t="str">
            <v>YTW</v>
          </cell>
          <cell r="K3" t="str">
            <v>EffectiveYield</v>
          </cell>
          <cell r="L3" t="str">
            <v>OAS</v>
          </cell>
          <cell r="M3" t="str">
            <v>MacaulayDur</v>
          </cell>
          <cell r="N3" t="str">
            <v>ModifiedDur</v>
          </cell>
          <cell r="O3" t="str">
            <v>MDTW</v>
          </cell>
          <cell r="P3" t="str">
            <v>EffDur</v>
          </cell>
          <cell r="Q3" t="str">
            <v>EffConvexity</v>
          </cell>
          <cell r="R3" t="str">
            <v>Coupon</v>
          </cell>
          <cell r="S3" t="str">
            <v>Price</v>
          </cell>
          <cell r="T3" t="str">
            <v>IssueCount</v>
          </cell>
        </row>
        <row r="4">
          <cell r="A4" t="str">
            <v>DMALL</v>
          </cell>
          <cell r="B4" t="str">
            <v>DM</v>
          </cell>
          <cell r="C4" t="str">
            <v xml:space="preserve"> </v>
          </cell>
          <cell r="D4" t="str">
            <v xml:space="preserve"> </v>
          </cell>
          <cell r="E4">
            <v>2250</v>
          </cell>
          <cell r="F4">
            <v>9143878.1199493408</v>
          </cell>
          <cell r="G4">
            <v>9712024.3203780651</v>
          </cell>
          <cell r="H4">
            <v>8.7796733661231361</v>
          </cell>
          <cell r="I4">
            <v>3.1024490065565966</v>
          </cell>
          <cell r="J4">
            <v>2.9835266031279515</v>
          </cell>
          <cell r="K4">
            <v>2.9861824995499906</v>
          </cell>
          <cell r="L4">
            <v>149.88205153739722</v>
          </cell>
          <cell r="M4">
            <v>6.4988948133839051</v>
          </cell>
          <cell r="N4">
            <v>6.3807318714470957</v>
          </cell>
          <cell r="O4">
            <v>6.1401228600230962</v>
          </cell>
          <cell r="P4">
            <v>6.2836093048024075</v>
          </cell>
          <cell r="Q4">
            <v>0.66099490214116563</v>
          </cell>
          <cell r="R4">
            <v>4.0086345383330677</v>
          </cell>
          <cell r="S4">
            <v>105.07080905983818</v>
          </cell>
          <cell r="T4">
            <v>11727</v>
          </cell>
        </row>
        <row r="5">
          <cell r="A5" t="str">
            <v/>
          </cell>
        </row>
        <row r="6">
          <cell r="A6" t="str">
            <v/>
          </cell>
          <cell r="B6" t="str">
            <v>EMDMFlag</v>
          </cell>
          <cell r="C6" t="str">
            <v>idx</v>
          </cell>
          <cell r="D6" t="str">
            <v>rtg</v>
          </cell>
          <cell r="E6" t="str">
            <v>IssrCount</v>
          </cell>
          <cell r="F6" t="str">
            <v>FaceValue</v>
          </cell>
          <cell r="G6" t="str">
            <v>MarketValue</v>
          </cell>
          <cell r="H6" t="str">
            <v>Maturity</v>
          </cell>
          <cell r="I6" t="str">
            <v>YTM</v>
          </cell>
          <cell r="J6" t="str">
            <v>YTW</v>
          </cell>
          <cell r="K6" t="str">
            <v>EffectiveYield</v>
          </cell>
          <cell r="L6" t="str">
            <v>OAS</v>
          </cell>
          <cell r="M6" t="str">
            <v>MacaulayDur</v>
          </cell>
          <cell r="N6" t="str">
            <v>ModifiedDur</v>
          </cell>
          <cell r="O6" t="str">
            <v>MDTW</v>
          </cell>
          <cell r="P6" t="str">
            <v>EffDur</v>
          </cell>
          <cell r="Q6" t="str">
            <v>EffConvexity</v>
          </cell>
          <cell r="R6" t="str">
            <v>Coupon</v>
          </cell>
          <cell r="S6" t="str">
            <v>Price</v>
          </cell>
          <cell r="T6" t="str">
            <v>IssueCount</v>
          </cell>
        </row>
        <row r="7">
          <cell r="A7" t="str">
            <v>EMALL</v>
          </cell>
          <cell r="B7" t="str">
            <v>EM</v>
          </cell>
          <cell r="C7" t="str">
            <v xml:space="preserve"> </v>
          </cell>
          <cell r="D7" t="str">
            <v xml:space="preserve"> </v>
          </cell>
          <cell r="E7">
            <v>862</v>
          </cell>
          <cell r="F7">
            <v>1395833.6640548706</v>
          </cell>
          <cell r="G7">
            <v>1436299.7607917786</v>
          </cell>
          <cell r="H7">
            <v>6.7106097308480823</v>
          </cell>
          <cell r="I7">
            <v>4.3932391896344631</v>
          </cell>
          <cell r="J7">
            <v>4.2942787853349884</v>
          </cell>
          <cell r="K7">
            <v>4.2998695306830408</v>
          </cell>
          <cell r="L7">
            <v>261.08978135908427</v>
          </cell>
          <cell r="M7">
            <v>4.9606849432802846</v>
          </cell>
          <cell r="N7">
            <v>4.8487183348988436</v>
          </cell>
          <cell r="O7">
            <v>4.7427987807351171</v>
          </cell>
          <cell r="P7">
            <v>4.7521230428597265</v>
          </cell>
          <cell r="Q7">
            <v>0.38295036576213809</v>
          </cell>
          <cell r="R7">
            <v>4.9057703485437107</v>
          </cell>
          <cell r="S7">
            <v>101.66081824999797</v>
          </cell>
          <cell r="T7">
            <v>2010</v>
          </cell>
        </row>
        <row r="8">
          <cell r="A8" t="str">
            <v/>
          </cell>
        </row>
        <row r="9">
          <cell r="A9" t="str">
            <v/>
          </cell>
          <cell r="B9" t="str">
            <v>EMDMFlag</v>
          </cell>
          <cell r="C9" t="str">
            <v>Region</v>
          </cell>
          <cell r="D9" t="str">
            <v>rtg</v>
          </cell>
          <cell r="E9" t="str">
            <v>IssrCount</v>
          </cell>
          <cell r="F9" t="str">
            <v>FaceValue</v>
          </cell>
          <cell r="G9" t="str">
            <v>MarketValue</v>
          </cell>
          <cell r="H9" t="str">
            <v>Maturity</v>
          </cell>
          <cell r="I9" t="str">
            <v>YTM</v>
          </cell>
          <cell r="J9" t="str">
            <v>YTW</v>
          </cell>
          <cell r="K9" t="str">
            <v>EffectiveYield</v>
          </cell>
          <cell r="L9" t="str">
            <v>OAS</v>
          </cell>
          <cell r="M9" t="str">
            <v>MacaulayDur</v>
          </cell>
          <cell r="N9" t="str">
            <v>ModifiedDur</v>
          </cell>
          <cell r="O9" t="str">
            <v>MDTW</v>
          </cell>
          <cell r="P9" t="str">
            <v>EffDur</v>
          </cell>
          <cell r="Q9" t="str">
            <v>EffConvexity</v>
          </cell>
          <cell r="R9" t="str">
            <v>Coupon</v>
          </cell>
          <cell r="S9" t="str">
            <v>Price</v>
          </cell>
          <cell r="T9" t="str">
            <v>IssueCount</v>
          </cell>
        </row>
        <row r="10">
          <cell r="A10" t="str">
            <v>DMNorth AmericaALL</v>
          </cell>
          <cell r="B10" t="str">
            <v>DM</v>
          </cell>
          <cell r="C10" t="str">
            <v>North America</v>
          </cell>
          <cell r="D10" t="str">
            <v xml:space="preserve"> </v>
          </cell>
          <cell r="E10">
            <v>1538</v>
          </cell>
          <cell r="F10">
            <v>5862779.9975585938</v>
          </cell>
          <cell r="G10">
            <v>6208442.7151489258</v>
          </cell>
          <cell r="H10">
            <v>10.12099370642844</v>
          </cell>
          <cell r="I10">
            <v>3.6402244828204022</v>
          </cell>
          <cell r="J10">
            <v>3.5538092024606227</v>
          </cell>
          <cell r="K10">
            <v>3.5527966604139021</v>
          </cell>
          <cell r="L10">
            <v>161.75127955432845</v>
          </cell>
          <cell r="M10">
            <v>7.1300895280323164</v>
          </cell>
          <cell r="N10">
            <v>6.9916886021478124</v>
          </cell>
          <cell r="O10">
            <v>6.7126625064533361</v>
          </cell>
          <cell r="P10">
            <v>6.8842991883964109</v>
          </cell>
          <cell r="Q10">
            <v>0.8062202521195444</v>
          </cell>
          <cell r="R10">
            <v>4.3869876423784175</v>
          </cell>
          <cell r="S10">
            <v>104.77088269013898</v>
          </cell>
          <cell r="T10">
            <v>7935</v>
          </cell>
        </row>
        <row r="11">
          <cell r="A11" t="str">
            <v>DMEMEAALL</v>
          </cell>
          <cell r="B11" t="str">
            <v>DM</v>
          </cell>
          <cell r="C11" t="str">
            <v>EMEA</v>
          </cell>
          <cell r="D11" t="str">
            <v xml:space="preserve"> </v>
          </cell>
          <cell r="E11">
            <v>655</v>
          </cell>
          <cell r="F11">
            <v>2949902.0121612549</v>
          </cell>
          <cell r="G11">
            <v>3158188.0010681152</v>
          </cell>
          <cell r="H11">
            <v>6.5341843851135568</v>
          </cell>
          <cell r="I11">
            <v>2.0924588819004257</v>
          </cell>
          <cell r="J11">
            <v>1.9187082227956826</v>
          </cell>
          <cell r="K11">
            <v>1.9283046497308087</v>
          </cell>
          <cell r="L11">
            <v>130.97496306175759</v>
          </cell>
          <cell r="M11">
            <v>5.4707156001156685</v>
          </cell>
          <cell r="N11">
            <v>5.3867612196107224</v>
          </cell>
          <cell r="O11">
            <v>5.2053735639619925</v>
          </cell>
          <cell r="P11">
            <v>5.3037375052884066</v>
          </cell>
          <cell r="Q11">
            <v>0.41413368345657964</v>
          </cell>
          <cell r="R11">
            <v>3.323587759673154</v>
          </cell>
          <cell r="S11">
            <v>105.87664557191516</v>
          </cell>
          <cell r="T11">
            <v>3410</v>
          </cell>
        </row>
        <row r="12">
          <cell r="A12" t="str">
            <v>DMAsia/PacificALL</v>
          </cell>
          <cell r="B12" t="str">
            <v>DM</v>
          </cell>
          <cell r="C12" t="str">
            <v>Asia/Pacific</v>
          </cell>
          <cell r="D12" t="str">
            <v xml:space="preserve"> </v>
          </cell>
          <cell r="E12">
            <v>77</v>
          </cell>
          <cell r="F12">
            <v>331196.11022949219</v>
          </cell>
          <cell r="G12">
            <v>345393.60416102409</v>
          </cell>
          <cell r="H12">
            <v>5.2016275534442755</v>
          </cell>
          <cell r="I12">
            <v>2.6710294802127037</v>
          </cell>
          <cell r="J12">
            <v>2.4691273346396683</v>
          </cell>
          <cell r="K12">
            <v>2.4742609547067236</v>
          </cell>
          <cell r="L12">
            <v>109.41435876928308</v>
          </cell>
          <cell r="M12">
            <v>4.5545826847929298</v>
          </cell>
          <cell r="N12">
            <v>4.4874030139685654</v>
          </cell>
          <cell r="O12">
            <v>4.3958358236428543</v>
          </cell>
          <cell r="P12">
            <v>4.4459106201539278</v>
          </cell>
          <cell r="Q12">
            <v>0.30780617519347303</v>
          </cell>
          <cell r="R12">
            <v>3.4126730112455443</v>
          </cell>
          <cell r="S12">
            <v>103.2026215771796</v>
          </cell>
          <cell r="T12">
            <v>382</v>
          </cell>
        </row>
        <row r="13">
          <cell r="A13" t="str">
            <v/>
          </cell>
        </row>
        <row r="14">
          <cell r="A14" t="str">
            <v/>
          </cell>
          <cell r="B14" t="str">
            <v>EMDMFlag</v>
          </cell>
          <cell r="C14" t="str">
            <v>Region</v>
          </cell>
          <cell r="D14" t="str">
            <v>rtg</v>
          </cell>
          <cell r="E14" t="str">
            <v>IssrCount</v>
          </cell>
          <cell r="F14" t="str">
            <v>FaceValue</v>
          </cell>
          <cell r="G14" t="str">
            <v>MarketValue</v>
          </cell>
          <cell r="H14" t="str">
            <v>Maturity</v>
          </cell>
          <cell r="I14" t="str">
            <v>YTM</v>
          </cell>
          <cell r="J14" t="str">
            <v>YTW</v>
          </cell>
          <cell r="K14" t="str">
            <v>EffectiveYield</v>
          </cell>
          <cell r="L14" t="str">
            <v>OAS</v>
          </cell>
          <cell r="M14" t="str">
            <v>MacaulayDur</v>
          </cell>
          <cell r="N14" t="str">
            <v>ModifiedDur</v>
          </cell>
          <cell r="O14" t="str">
            <v>MDTW</v>
          </cell>
          <cell r="P14" t="str">
            <v>EffDur</v>
          </cell>
          <cell r="Q14" t="str">
            <v>EffConvexity</v>
          </cell>
          <cell r="R14" t="str">
            <v>Coupon</v>
          </cell>
          <cell r="S14" t="str">
            <v>Price</v>
          </cell>
          <cell r="T14" t="str">
            <v>IssueCount</v>
          </cell>
        </row>
        <row r="15">
          <cell r="A15" t="str">
            <v>EMAsia/PacificALL</v>
          </cell>
          <cell r="B15" t="str">
            <v>EM</v>
          </cell>
          <cell r="C15" t="str">
            <v>Asia/Pacific</v>
          </cell>
          <cell r="D15" t="str">
            <v xml:space="preserve"> </v>
          </cell>
          <cell r="E15">
            <v>407</v>
          </cell>
          <cell r="F15">
            <v>620020.02637481689</v>
          </cell>
          <cell r="G15">
            <v>641016.70215606689</v>
          </cell>
          <cell r="H15">
            <v>5.7043565203004158</v>
          </cell>
          <cell r="I15">
            <v>3.6705532591295054</v>
          </cell>
          <cell r="J15">
            <v>3.550074712056499</v>
          </cell>
          <cell r="K15">
            <v>3.5571550914978247</v>
          </cell>
          <cell r="L15">
            <v>187.06782060440648</v>
          </cell>
          <cell r="M15">
            <v>4.6501053786857307</v>
          </cell>
          <cell r="N15">
            <v>4.5630417107394035</v>
          </cell>
          <cell r="O15">
            <v>4.4739897173593866</v>
          </cell>
          <cell r="P15">
            <v>4.4131225847519122</v>
          </cell>
          <cell r="Q15">
            <v>0.32066005563368311</v>
          </cell>
          <cell r="R15">
            <v>4.1075441528034329</v>
          </cell>
          <cell r="S15">
            <v>102.3881266237516</v>
          </cell>
          <cell r="T15">
            <v>997</v>
          </cell>
        </row>
        <row r="16">
          <cell r="A16" t="str">
            <v>EMLatin AmericaALL</v>
          </cell>
          <cell r="B16" t="str">
            <v>EM</v>
          </cell>
          <cell r="C16" t="str">
            <v>Latin America</v>
          </cell>
          <cell r="D16" t="str">
            <v xml:space="preserve"> </v>
          </cell>
          <cell r="E16">
            <v>246</v>
          </cell>
          <cell r="F16">
            <v>445117.83611297607</v>
          </cell>
          <cell r="G16">
            <v>449969.38182067871</v>
          </cell>
          <cell r="H16">
            <v>9.0435155723077667</v>
          </cell>
          <cell r="I16">
            <v>5.7036845968148526</v>
          </cell>
          <cell r="J16">
            <v>5.5832661849244456</v>
          </cell>
          <cell r="K16">
            <v>5.5952644756581629</v>
          </cell>
          <cell r="L16">
            <v>376.0308764397667</v>
          </cell>
          <cell r="M16">
            <v>5.8181225506077467</v>
          </cell>
          <cell r="N16">
            <v>5.6571432856111956</v>
          </cell>
          <cell r="O16">
            <v>5.4740619213810566</v>
          </cell>
          <cell r="P16">
            <v>5.5691394846702051</v>
          </cell>
          <cell r="Q16">
            <v>0.52791750566029383</v>
          </cell>
          <cell r="R16">
            <v>5.9394138389358764</v>
          </cell>
          <cell r="S16">
            <v>99.518151981274499</v>
          </cell>
          <cell r="T16">
            <v>551</v>
          </cell>
        </row>
        <row r="17">
          <cell r="A17" t="str">
            <v>EMEMEAALL</v>
          </cell>
          <cell r="B17" t="str">
            <v>EM</v>
          </cell>
          <cell r="C17" t="str">
            <v>EMEA</v>
          </cell>
          <cell r="D17" t="str">
            <v xml:space="preserve"> </v>
          </cell>
          <cell r="E17">
            <v>209</v>
          </cell>
          <cell r="F17">
            <v>330695.80156707764</v>
          </cell>
          <cell r="G17">
            <v>345313.67681503296</v>
          </cell>
          <cell r="H17">
            <v>5.5385997238855493</v>
          </cell>
          <cell r="I17">
            <v>4.0271761970599185</v>
          </cell>
          <cell r="J17">
            <v>3.9961219803875503</v>
          </cell>
          <cell r="K17">
            <v>3.9905979630494977</v>
          </cell>
          <cell r="L17">
            <v>248.72230038194138</v>
          </cell>
          <cell r="M17">
            <v>4.4199186939159549</v>
          </cell>
          <cell r="N17">
            <v>4.325591103203795</v>
          </cell>
          <cell r="O17">
            <v>4.2889073349182043</v>
          </cell>
          <cell r="P17">
            <v>4.3167871796536854</v>
          </cell>
          <cell r="Q17">
            <v>0.3096788829097028</v>
          </cell>
          <cell r="R17">
            <v>5.0110727836375784</v>
          </cell>
          <cell r="S17">
            <v>103.18122828721802</v>
          </cell>
          <cell r="T17">
            <v>462</v>
          </cell>
        </row>
        <row r="18">
          <cell r="A18" t="str">
            <v/>
          </cell>
        </row>
        <row r="19">
          <cell r="A19" t="str">
            <v/>
          </cell>
          <cell r="B19" t="str">
            <v>EMDMFlag</v>
          </cell>
          <cell r="C19" t="str">
            <v>countryfullname</v>
          </cell>
          <cell r="D19" t="str">
            <v>rtg</v>
          </cell>
          <cell r="E19" t="str">
            <v>IssrCount</v>
          </cell>
          <cell r="F19" t="str">
            <v>FaceValue</v>
          </cell>
          <cell r="G19" t="str">
            <v>MarketValue</v>
          </cell>
          <cell r="H19" t="str">
            <v>Maturity</v>
          </cell>
          <cell r="I19" t="str">
            <v>YTM</v>
          </cell>
          <cell r="J19" t="str">
            <v>YTW</v>
          </cell>
          <cell r="K19" t="str">
            <v>EffectiveYield</v>
          </cell>
          <cell r="L19" t="str">
            <v>OAS</v>
          </cell>
          <cell r="M19" t="str">
            <v>MacaulayDur</v>
          </cell>
          <cell r="N19" t="str">
            <v>ModifiedDur</v>
          </cell>
          <cell r="O19" t="str">
            <v>MDTW</v>
          </cell>
          <cell r="P19" t="str">
            <v>EffDur</v>
          </cell>
          <cell r="Q19" t="str">
            <v>EffConvexity</v>
          </cell>
          <cell r="R19" t="str">
            <v>Coupon</v>
          </cell>
          <cell r="S19" t="str">
            <v>Price</v>
          </cell>
          <cell r="T19" t="str">
            <v>IssueCount</v>
          </cell>
        </row>
        <row r="20">
          <cell r="A20" t="str">
            <v>DMUnited StatesALL</v>
          </cell>
          <cell r="B20" t="str">
            <v>DM</v>
          </cell>
          <cell r="C20" t="str">
            <v>United States</v>
          </cell>
          <cell r="D20" t="str">
            <v xml:space="preserve"> </v>
          </cell>
          <cell r="E20">
            <v>1448</v>
          </cell>
          <cell r="F20">
            <v>5634270.2115783691</v>
          </cell>
          <cell r="G20">
            <v>5967868.365272522</v>
          </cell>
          <cell r="H20">
            <v>10.147625443464102</v>
          </cell>
          <cell r="I20">
            <v>3.6220773674599456</v>
          </cell>
          <cell r="J20">
            <v>3.5369425302569892</v>
          </cell>
          <cell r="K20">
            <v>3.5361682027005363</v>
          </cell>
          <cell r="L20">
            <v>160.14992331035</v>
          </cell>
          <cell r="M20">
            <v>7.1564624002841386</v>
          </cell>
          <cell r="N20">
            <v>7.0180842244854738</v>
          </cell>
          <cell r="O20">
            <v>6.738809703004315</v>
          </cell>
          <cell r="P20">
            <v>6.9120727588138724</v>
          </cell>
          <cell r="Q20">
            <v>0.81272739468421074</v>
          </cell>
          <cell r="R20">
            <v>4.3745446491630631</v>
          </cell>
          <cell r="S20">
            <v>104.7958653691357</v>
          </cell>
          <cell r="T20">
            <v>7599</v>
          </cell>
        </row>
        <row r="21">
          <cell r="A21" t="str">
            <v>DMCanadaALL</v>
          </cell>
          <cell r="B21" t="str">
            <v>DM</v>
          </cell>
          <cell r="C21" t="str">
            <v>Canada</v>
          </cell>
          <cell r="D21" t="str">
            <v xml:space="preserve"> </v>
          </cell>
          <cell r="E21">
            <v>91</v>
          </cell>
          <cell r="F21">
            <v>227633.05099487305</v>
          </cell>
          <cell r="G21">
            <v>239676.83992767334</v>
          </cell>
          <cell r="H21">
            <v>9.4599091387872729</v>
          </cell>
          <cell r="I21">
            <v>4.0850427879818501</v>
          </cell>
          <cell r="J21">
            <v>3.9666263565277702</v>
          </cell>
          <cell r="K21">
            <v>3.9595540320252991</v>
          </cell>
          <cell r="L21">
            <v>200.85381496896727</v>
          </cell>
          <cell r="M21">
            <v>6.4828873645956193</v>
          </cell>
          <cell r="N21">
            <v>6.3437077353797342</v>
          </cell>
          <cell r="O21">
            <v>6.069966406668641</v>
          </cell>
          <cell r="P21">
            <v>6.2019177418118936</v>
          </cell>
          <cell r="Q21">
            <v>0.64562283022795364</v>
          </cell>
          <cell r="R21">
            <v>4.685375552587514</v>
          </cell>
          <cell r="S21">
            <v>104.16180655924514</v>
          </cell>
          <cell r="T21">
            <v>334</v>
          </cell>
        </row>
        <row r="22">
          <cell r="A22" t="str">
            <v>DMPuerto RicoALL</v>
          </cell>
          <cell r="B22" t="str">
            <v>DM</v>
          </cell>
          <cell r="C22" t="str">
            <v>Puerto Rico</v>
          </cell>
          <cell r="D22" t="str">
            <v xml:space="preserve"> </v>
          </cell>
          <cell r="E22">
            <v>2</v>
          </cell>
          <cell r="F22">
            <v>876.7349853515625</v>
          </cell>
          <cell r="G22">
            <v>897.50994873046875</v>
          </cell>
          <cell r="H22">
            <v>9.5772216057569768</v>
          </cell>
          <cell r="I22">
            <v>5.5198136282410584</v>
          </cell>
          <cell r="J22">
            <v>5.4650621297000717</v>
          </cell>
          <cell r="K22">
            <v>5.4983186105927428</v>
          </cell>
          <cell r="L22">
            <v>367.5552919682093</v>
          </cell>
          <cell r="M22">
            <v>4.6003563597553807</v>
          </cell>
          <cell r="N22">
            <v>4.5186318375023458</v>
          </cell>
          <cell r="O22">
            <v>4.4802004487921394</v>
          </cell>
          <cell r="P22">
            <v>4.435319602717561</v>
          </cell>
          <cell r="Q22">
            <v>0.42484544845653494</v>
          </cell>
          <cell r="R22">
            <v>6.8783170312548512</v>
          </cell>
          <cell r="S22">
            <v>102.36045519674785</v>
          </cell>
          <cell r="T22">
            <v>2</v>
          </cell>
        </row>
        <row r="23">
          <cell r="A23" t="str">
            <v>DMPuerto RicoALL</v>
          </cell>
          <cell r="B23" t="str">
            <v>DM</v>
          </cell>
          <cell r="C23" t="str">
            <v>Puerto Rico</v>
          </cell>
          <cell r="D23" t="str">
            <v xml:space="preserve"> </v>
          </cell>
          <cell r="E23">
            <v>2</v>
          </cell>
          <cell r="F23">
            <v>885</v>
          </cell>
          <cell r="G23">
            <v>823.86114501953125</v>
          </cell>
          <cell r="H23">
            <v>10.733518637862799</v>
          </cell>
          <cell r="I23">
            <v>7.9577636653817736</v>
          </cell>
          <cell r="J23">
            <v>7.9577636653817736</v>
          </cell>
          <cell r="K23">
            <v>7.9974289792942601</v>
          </cell>
          <cell r="L23">
            <v>649.62170064751876</v>
          </cell>
          <cell r="M23">
            <v>6.221210016994192</v>
          </cell>
          <cell r="N23">
            <v>6.0652039417872432</v>
          </cell>
          <cell r="O23">
            <v>6.0652039417872432</v>
          </cell>
          <cell r="P23">
            <v>4.8898626855357339</v>
          </cell>
          <cell r="Q23">
            <v>0.420235974531604</v>
          </cell>
          <cell r="R23">
            <v>6.8771186440677967</v>
          </cell>
          <cell r="S23">
            <v>91.046420374293788</v>
          </cell>
          <cell r="T23">
            <v>2</v>
          </cell>
        </row>
        <row r="24">
          <cell r="A24" t="str">
            <v>EMChinaALL</v>
          </cell>
          <cell r="B24" t="str">
            <v>EM</v>
          </cell>
          <cell r="C24" t="str">
            <v>China</v>
          </cell>
          <cell r="D24" t="str">
            <v xml:space="preserve"> </v>
          </cell>
          <cell r="E24">
            <v>216</v>
          </cell>
          <cell r="F24">
            <v>327871.19116210938</v>
          </cell>
          <cell r="G24">
            <v>337003.92864227295</v>
          </cell>
          <cell r="H24">
            <v>5.4472260237032719</v>
          </cell>
          <cell r="I24">
            <v>3.7298886662555013</v>
          </cell>
          <cell r="J24">
            <v>3.5802403050761353</v>
          </cell>
          <cell r="K24">
            <v>3.5839168973238458</v>
          </cell>
          <cell r="L24">
            <v>195.01727582880741</v>
          </cell>
          <cell r="M24">
            <v>4.286753587412429</v>
          </cell>
          <cell r="N24">
            <v>4.2060755697295988</v>
          </cell>
          <cell r="O24">
            <v>4.155336533878268</v>
          </cell>
          <cell r="P24">
            <v>4.1648241291507313</v>
          </cell>
          <cell r="Q24">
            <v>0.27626379573612253</v>
          </cell>
          <cell r="R24">
            <v>3.970338526201397</v>
          </cell>
          <cell r="S24">
            <v>101.85352685146452</v>
          </cell>
          <cell r="T24">
            <v>514</v>
          </cell>
        </row>
        <row r="25">
          <cell r="A25" t="str">
            <v>EMBrazilALL</v>
          </cell>
          <cell r="B25" t="str">
            <v>EM</v>
          </cell>
          <cell r="C25" t="str">
            <v>Brazil</v>
          </cell>
          <cell r="D25" t="str">
            <v xml:space="preserve"> </v>
          </cell>
          <cell r="E25">
            <v>51</v>
          </cell>
          <cell r="F25">
            <v>143094.66006469727</v>
          </cell>
          <cell r="G25">
            <v>146280.55938720703</v>
          </cell>
          <cell r="H25">
            <v>8.6819439489199119</v>
          </cell>
          <cell r="I25">
            <v>5.7523567709377268</v>
          </cell>
          <cell r="J25">
            <v>5.7025142192792302</v>
          </cell>
          <cell r="K25">
            <v>5.7074385717642793</v>
          </cell>
          <cell r="L25">
            <v>388.86670322628504</v>
          </cell>
          <cell r="M25">
            <v>5.2067152392392169</v>
          </cell>
          <cell r="N25">
            <v>5.0526050859698568</v>
          </cell>
          <cell r="O25">
            <v>4.9964608878811729</v>
          </cell>
          <cell r="P25">
            <v>5.0382798873863113</v>
          </cell>
          <cell r="Q25">
            <v>0.44673023475147777</v>
          </cell>
          <cell r="R25">
            <v>6.150987565388486</v>
          </cell>
          <cell r="S25">
            <v>100.55448214095345</v>
          </cell>
          <cell r="T25">
            <v>148</v>
          </cell>
        </row>
        <row r="26">
          <cell r="A26" t="str">
            <v>EMMexicoALL</v>
          </cell>
          <cell r="B26" t="str">
            <v>EM</v>
          </cell>
          <cell r="C26" t="str">
            <v>Mexico</v>
          </cell>
          <cell r="D26" t="str">
            <v xml:space="preserve"> </v>
          </cell>
          <cell r="E26">
            <v>45</v>
          </cell>
          <cell r="F26">
            <v>133717.38918304443</v>
          </cell>
          <cell r="G26">
            <v>140342.99161529541</v>
          </cell>
          <cell r="H26">
            <v>10.479643312666143</v>
          </cell>
          <cell r="I26">
            <v>4.3687725153591872</v>
          </cell>
          <cell r="J26">
            <v>4.2294319112519894</v>
          </cell>
          <cell r="K26">
            <v>4.2493590518187974</v>
          </cell>
          <cell r="L26">
            <v>253.52353105383713</v>
          </cell>
          <cell r="M26">
            <v>6.8418291913877187</v>
          </cell>
          <cell r="N26">
            <v>6.6706580546848153</v>
          </cell>
          <cell r="O26">
            <v>6.4301586517794957</v>
          </cell>
          <cell r="P26">
            <v>6.5801063248626708</v>
          </cell>
          <cell r="Q26">
            <v>0.75773159390799039</v>
          </cell>
          <cell r="R26">
            <v>5.1898567235606086</v>
          </cell>
          <cell r="S26">
            <v>103.46283861986377</v>
          </cell>
          <cell r="T26">
            <v>142</v>
          </cell>
        </row>
        <row r="27">
          <cell r="A27" t="str">
            <v>EMHong KongALL</v>
          </cell>
          <cell r="B27" t="str">
            <v>EM</v>
          </cell>
          <cell r="C27" t="str">
            <v>Hong Kong</v>
          </cell>
          <cell r="D27" t="str">
            <v xml:space="preserve"> </v>
          </cell>
          <cell r="E27">
            <v>50</v>
          </cell>
          <cell r="F27">
            <v>79807.425994873047</v>
          </cell>
          <cell r="G27">
            <v>82236.614654541016</v>
          </cell>
          <cell r="H27">
            <v>5.1635059972250152</v>
          </cell>
          <cell r="I27">
            <v>3.8582976730209997</v>
          </cell>
          <cell r="J27">
            <v>3.6709372137255447</v>
          </cell>
          <cell r="K27">
            <v>3.6834031496882154</v>
          </cell>
          <cell r="L27">
            <v>205.60179868361541</v>
          </cell>
          <cell r="M27">
            <v>5.3718127783405416</v>
          </cell>
          <cell r="N27">
            <v>5.2666576098265132</v>
          </cell>
          <cell r="O27">
            <v>4.9178476414352863</v>
          </cell>
          <cell r="P27">
            <v>4.2762216480951443</v>
          </cell>
          <cell r="Q27">
            <v>0.28918553722979229</v>
          </cell>
          <cell r="R27">
            <v>4.4170730512534213</v>
          </cell>
          <cell r="S27">
            <v>101.93371693049102</v>
          </cell>
          <cell r="T27">
            <v>121</v>
          </cell>
        </row>
        <row r="28">
          <cell r="A28" t="str">
            <v>EMRussiaALL</v>
          </cell>
          <cell r="B28" t="str">
            <v>EM</v>
          </cell>
          <cell r="C28" t="str">
            <v>Russia</v>
          </cell>
          <cell r="D28" t="str">
            <v xml:space="preserve"> </v>
          </cell>
          <cell r="E28">
            <v>43</v>
          </cell>
          <cell r="F28">
            <v>78079.294311523438</v>
          </cell>
          <cell r="G28">
            <v>83968.546180725098</v>
          </cell>
          <cell r="H28">
            <v>4.5858218149806387</v>
          </cell>
          <cell r="I28">
            <v>3.8341030936773253</v>
          </cell>
          <cell r="J28">
            <v>3.8341030936773253</v>
          </cell>
          <cell r="K28">
            <v>3.8329401477487859</v>
          </cell>
          <cell r="L28">
            <v>239.5702428001718</v>
          </cell>
          <cell r="M28">
            <v>3.8535463595962436</v>
          </cell>
          <cell r="N28">
            <v>3.770689382069524</v>
          </cell>
          <cell r="O28">
            <v>3.770689382069524</v>
          </cell>
          <cell r="P28">
            <v>3.7976247226541116</v>
          </cell>
          <cell r="Q28">
            <v>0.22972501531535247</v>
          </cell>
          <cell r="R28">
            <v>5.7016506183221294</v>
          </cell>
          <cell r="S28">
            <v>106.0531808531691</v>
          </cell>
          <cell r="T28">
            <v>99</v>
          </cell>
        </row>
        <row r="29">
          <cell r="A29" t="str">
            <v>EMSouth KoreaALL</v>
          </cell>
          <cell r="B29" t="str">
            <v>EM</v>
          </cell>
          <cell r="C29" t="str">
            <v>South Korea</v>
          </cell>
          <cell r="D29" t="str">
            <v xml:space="preserve"> </v>
          </cell>
          <cell r="E29">
            <v>35</v>
          </cell>
          <cell r="F29">
            <v>68634.144073486328</v>
          </cell>
          <cell r="G29">
            <v>70302.775939941406</v>
          </cell>
          <cell r="H29">
            <v>5.1605467032467143</v>
          </cell>
          <cell r="I29">
            <v>2.7261142040827546</v>
          </cell>
          <cell r="J29">
            <v>2.6916143052204395</v>
          </cell>
          <cell r="K29">
            <v>2.6923734501390242</v>
          </cell>
          <cell r="L29">
            <v>101.88808336419575</v>
          </cell>
          <cell r="M29">
            <v>4.2871409401106231</v>
          </cell>
          <cell r="N29">
            <v>4.2247785881075339</v>
          </cell>
          <cell r="O29">
            <v>4.2247785881075339</v>
          </cell>
          <cell r="P29">
            <v>4.2519386871698792</v>
          </cell>
          <cell r="Q29">
            <v>0.29293955327077914</v>
          </cell>
          <cell r="R29">
            <v>3.0587032386532389</v>
          </cell>
          <cell r="S29">
            <v>101.60530796794849</v>
          </cell>
          <cell r="T29">
            <v>128</v>
          </cell>
        </row>
        <row r="30">
          <cell r="A30" t="str">
            <v>EMUAEALL</v>
          </cell>
          <cell r="B30" t="str">
            <v>EM</v>
          </cell>
          <cell r="C30" t="str">
            <v>UAE</v>
          </cell>
          <cell r="D30" t="str">
            <v xml:space="preserve"> </v>
          </cell>
          <cell r="E30">
            <v>35</v>
          </cell>
          <cell r="F30">
            <v>59196.526031494141</v>
          </cell>
          <cell r="G30">
            <v>62697.627593994141</v>
          </cell>
          <cell r="H30">
            <v>5.620326393311661</v>
          </cell>
          <cell r="I30">
            <v>3.3051391368963863</v>
          </cell>
          <cell r="J30">
            <v>3.2708087223420534</v>
          </cell>
          <cell r="K30">
            <v>3.2373497397835815</v>
          </cell>
          <cell r="L30">
            <v>164.91336338168833</v>
          </cell>
          <cell r="M30">
            <v>4.5057230365774545</v>
          </cell>
          <cell r="N30">
            <v>4.4264816548263157</v>
          </cell>
          <cell r="O30">
            <v>4.4264816548263157</v>
          </cell>
          <cell r="P30">
            <v>4.4243666112366169</v>
          </cell>
          <cell r="Q30">
            <v>0.35388254946257558</v>
          </cell>
          <cell r="R30">
            <v>4.4304421932050673</v>
          </cell>
          <cell r="S30">
            <v>104.97265057212101</v>
          </cell>
          <cell r="T30">
            <v>80</v>
          </cell>
        </row>
        <row r="31">
          <cell r="A31" t="str">
            <v>EMIndiaALL</v>
          </cell>
          <cell r="B31" t="str">
            <v>EM</v>
          </cell>
          <cell r="C31" t="str">
            <v>India</v>
          </cell>
          <cell r="D31" t="str">
            <v xml:space="preserve"> </v>
          </cell>
          <cell r="E31">
            <v>40</v>
          </cell>
          <cell r="F31">
            <v>52623.608009338379</v>
          </cell>
          <cell r="G31">
            <v>55135.845901489258</v>
          </cell>
          <cell r="H31">
            <v>5.2861606370237002</v>
          </cell>
          <cell r="I31">
            <v>3.7105917997760369</v>
          </cell>
          <cell r="J31">
            <v>3.6993737079553601</v>
          </cell>
          <cell r="K31">
            <v>3.7012504579098984</v>
          </cell>
          <cell r="L31">
            <v>201.15239003502677</v>
          </cell>
          <cell r="M31">
            <v>4.4400945267465941</v>
          </cell>
          <cell r="N31">
            <v>4.3538052788266484</v>
          </cell>
          <cell r="O31">
            <v>4.3236451345456492</v>
          </cell>
          <cell r="P31">
            <v>4.3636273388584463</v>
          </cell>
          <cell r="Q31">
            <v>0.30729287618222423</v>
          </cell>
          <cell r="R31">
            <v>4.6538049431467936</v>
          </cell>
          <cell r="S31">
            <v>103.44140846240342</v>
          </cell>
          <cell r="T31">
            <v>90</v>
          </cell>
        </row>
        <row r="32">
          <cell r="A32" t="str">
            <v>EMChileALL</v>
          </cell>
          <cell r="B32" t="str">
            <v>EM</v>
          </cell>
          <cell r="C32" t="str">
            <v>Chile</v>
          </cell>
          <cell r="D32" t="str">
            <v xml:space="preserve"> </v>
          </cell>
          <cell r="E32">
            <v>33</v>
          </cell>
          <cell r="F32">
            <v>41969.788009643555</v>
          </cell>
          <cell r="G32">
            <v>44497.381912231445</v>
          </cell>
          <cell r="H32">
            <v>8.4241156950007525</v>
          </cell>
          <cell r="I32">
            <v>4.0409063482975771</v>
          </cell>
          <cell r="J32">
            <v>3.9658153318353961</v>
          </cell>
          <cell r="K32">
            <v>3.9781757412738625</v>
          </cell>
          <cell r="L32">
            <v>197.6804605396533</v>
          </cell>
          <cell r="M32">
            <v>6.0948301723749898</v>
          </cell>
          <cell r="N32">
            <v>5.9728849897521483</v>
          </cell>
          <cell r="O32">
            <v>5.7958636256820268</v>
          </cell>
          <cell r="P32">
            <v>5.9312294525551925</v>
          </cell>
          <cell r="Q32">
            <v>0.56094605797368802</v>
          </cell>
          <cell r="R32">
            <v>5.0004154109055206</v>
          </cell>
          <cell r="S32">
            <v>104.51046382962186</v>
          </cell>
          <cell r="T32">
            <v>72</v>
          </cell>
        </row>
        <row r="33">
          <cell r="A33" t="str">
            <v>EMVenezuelaALL</v>
          </cell>
          <cell r="B33" t="str">
            <v>EM</v>
          </cell>
          <cell r="C33" t="str">
            <v>Venezuela</v>
          </cell>
          <cell r="D33" t="str">
            <v xml:space="preserve"> </v>
          </cell>
          <cell r="E33">
            <v>1</v>
          </cell>
          <cell r="F33">
            <v>25761.76904296875</v>
          </cell>
          <cell r="G33">
            <v>12203.018615722656</v>
          </cell>
          <cell r="H33">
            <v>8.0666222197229569</v>
          </cell>
          <cell r="I33">
            <v>28.409468938582148</v>
          </cell>
          <cell r="J33">
            <v>28.409468938582148</v>
          </cell>
          <cell r="K33">
            <v>28.409468938582148</v>
          </cell>
          <cell r="L33">
            <v>2654.4688619719632</v>
          </cell>
          <cell r="M33">
            <v>3.7685381750262037</v>
          </cell>
          <cell r="N33">
            <v>3.3376931698103141</v>
          </cell>
          <cell r="O33">
            <v>3.3376931698103141</v>
          </cell>
          <cell r="P33">
            <v>3.3457831090947061</v>
          </cell>
          <cell r="Q33">
            <v>0.22036611639795176</v>
          </cell>
          <cell r="R33">
            <v>7.726455272462224</v>
          </cell>
          <cell r="S33">
            <v>45.890406241246346</v>
          </cell>
          <cell r="T33">
            <v>8</v>
          </cell>
        </row>
        <row r="34">
          <cell r="A34" t="str">
            <v>EMSingaporeALL</v>
          </cell>
          <cell r="B34" t="str">
            <v>EM</v>
          </cell>
          <cell r="C34" t="str">
            <v>Singapore</v>
          </cell>
          <cell r="D34" t="str">
            <v xml:space="preserve"> </v>
          </cell>
          <cell r="E34">
            <v>14</v>
          </cell>
          <cell r="F34">
            <v>23506.862030029297</v>
          </cell>
          <cell r="G34">
            <v>24014.990661621094</v>
          </cell>
          <cell r="H34">
            <v>5.8681576128976669</v>
          </cell>
          <cell r="I34">
            <v>4.4151147687454042</v>
          </cell>
          <cell r="J34">
            <v>4.2336383839351317</v>
          </cell>
          <cell r="K34">
            <v>4.2788332598356922</v>
          </cell>
          <cell r="L34">
            <v>249.59091553753552</v>
          </cell>
          <cell r="M34">
            <v>4.9634996610990818</v>
          </cell>
          <cell r="N34">
            <v>4.8788273248220628</v>
          </cell>
          <cell r="O34">
            <v>4.7619136306226695</v>
          </cell>
          <cell r="P34">
            <v>4.8115433204134703</v>
          </cell>
          <cell r="Q34">
            <v>0.38702163012120772</v>
          </cell>
          <cell r="R34">
            <v>3.992510691552281</v>
          </cell>
          <cell r="S34">
            <v>101.13120742389397</v>
          </cell>
          <cell r="T34">
            <v>36</v>
          </cell>
        </row>
        <row r="35">
          <cell r="A35" t="str">
            <v>EMQatarALL</v>
          </cell>
          <cell r="B35" t="str">
            <v>EM</v>
          </cell>
          <cell r="C35" t="str">
            <v>Qatar</v>
          </cell>
          <cell r="D35" t="str">
            <v xml:space="preserve"> </v>
          </cell>
          <cell r="E35">
            <v>12</v>
          </cell>
          <cell r="F35">
            <v>22292.910980224609</v>
          </cell>
          <cell r="G35">
            <v>23032.891204833984</v>
          </cell>
          <cell r="H35">
            <v>5.4865196617133343</v>
          </cell>
          <cell r="I35">
            <v>3.7364242585542624</v>
          </cell>
          <cell r="J35">
            <v>3.7364242585542624</v>
          </cell>
          <cell r="K35">
            <v>3.6418673518270941</v>
          </cell>
          <cell r="L35">
            <v>191.96196208981826</v>
          </cell>
          <cell r="M35">
            <v>4.140494525346794</v>
          </cell>
          <cell r="N35">
            <v>4.0604182109282707</v>
          </cell>
          <cell r="O35">
            <v>4.0604182109282707</v>
          </cell>
          <cell r="P35">
            <v>3.999295078111742</v>
          </cell>
          <cell r="Q35">
            <v>0.29443076674770907</v>
          </cell>
          <cell r="R35">
            <v>4.3505406183926958</v>
          </cell>
          <cell r="S35">
            <v>102.34119397762643</v>
          </cell>
          <cell r="T35">
            <v>30</v>
          </cell>
        </row>
        <row r="36">
          <cell r="A36" t="str">
            <v/>
          </cell>
        </row>
        <row r="37">
          <cell r="A37" t="str">
            <v/>
          </cell>
        </row>
        <row r="38">
          <cell r="A38" t="str">
            <v/>
          </cell>
        </row>
        <row r="39">
          <cell r="A39" t="str">
            <v/>
          </cell>
          <cell r="B39" t="str">
            <v>EMDMFlag</v>
          </cell>
          <cell r="C39" t="str">
            <v>idx</v>
          </cell>
          <cell r="D39" t="str">
            <v>ratingcategory</v>
          </cell>
          <cell r="E39" t="str">
            <v>IssrCount</v>
          </cell>
          <cell r="F39" t="str">
            <v>FaceValue</v>
          </cell>
          <cell r="G39" t="str">
            <v>MarketValue</v>
          </cell>
          <cell r="H39" t="str">
            <v>Maturity</v>
          </cell>
          <cell r="I39" t="str">
            <v>YTM</v>
          </cell>
          <cell r="J39" t="str">
            <v>YTW</v>
          </cell>
          <cell r="K39" t="str">
            <v>EffectiveYield</v>
          </cell>
          <cell r="L39" t="str">
            <v>OAS</v>
          </cell>
          <cell r="M39" t="str">
            <v>MacaulayDur</v>
          </cell>
          <cell r="N39" t="str">
            <v>ModifiedDur</v>
          </cell>
          <cell r="O39" t="str">
            <v>MDTW</v>
          </cell>
          <cell r="P39" t="str">
            <v>EffDur</v>
          </cell>
          <cell r="Q39" t="str">
            <v>EffConvexity</v>
          </cell>
          <cell r="R39" t="str">
            <v>Coupon</v>
          </cell>
          <cell r="S39" t="str">
            <v>Price</v>
          </cell>
          <cell r="T39" t="str">
            <v>IssueCount</v>
          </cell>
        </row>
        <row r="40">
          <cell r="A40" t="str">
            <v>DMIG</v>
          </cell>
          <cell r="B40" t="str">
            <v>DM</v>
          </cell>
          <cell r="C40" t="str">
            <v xml:space="preserve"> </v>
          </cell>
          <cell r="D40" t="str">
            <v>IG</v>
          </cell>
          <cell r="E40">
            <v>1270</v>
          </cell>
          <cell r="F40">
            <v>7578300.5612945557</v>
          </cell>
          <cell r="G40">
            <v>8089145.5745239258</v>
          </cell>
          <cell r="H40">
            <v>9.3191806532344614</v>
          </cell>
          <cell r="I40">
            <v>2.6033834000004412</v>
          </cell>
          <cell r="J40">
            <v>2.5584210144303654</v>
          </cell>
          <cell r="K40">
            <v>2.5556522509606867</v>
          </cell>
          <cell r="L40">
            <v>107.84206722333455</v>
          </cell>
          <cell r="M40">
            <v>6.826030798911968</v>
          </cell>
          <cell r="N40">
            <v>6.7109601238700938</v>
          </cell>
          <cell r="O40">
            <v>6.6381903510302145</v>
          </cell>
          <cell r="P40">
            <v>6.751642642486436</v>
          </cell>
          <cell r="Q40">
            <v>0.84463132832044718</v>
          </cell>
          <cell r="R40">
            <v>3.5720224589724978</v>
          </cell>
          <cell r="S40">
            <v>105.68919057532671</v>
          </cell>
          <cell r="T40">
            <v>9387</v>
          </cell>
        </row>
        <row r="41">
          <cell r="A41" t="str">
            <v>DMHY</v>
          </cell>
          <cell r="B41" t="str">
            <v>DM</v>
          </cell>
          <cell r="C41" t="str">
            <v xml:space="preserve"> </v>
          </cell>
          <cell r="D41" t="str">
            <v>HY</v>
          </cell>
          <cell r="E41">
            <v>1045</v>
          </cell>
          <cell r="F41">
            <v>1565577.5586547852</v>
          </cell>
          <cell r="G41">
            <v>1622878.7458541393</v>
          </cell>
          <cell r="H41">
            <v>6.090530387876119</v>
          </cell>
          <cell r="I41">
            <v>5.5900127589219011</v>
          </cell>
          <cell r="J41">
            <v>5.1024409091432279</v>
          </cell>
          <cell r="K41">
            <v>5.1321357101467004</v>
          </cell>
          <cell r="L41">
            <v>359.42793038749818</v>
          </cell>
          <cell r="M41">
            <v>4.8683043479150276</v>
          </cell>
          <cell r="N41">
            <v>4.7347281798623939</v>
          </cell>
          <cell r="O41">
            <v>3.65753415708584</v>
          </cell>
          <cell r="P41">
            <v>3.9507241080936342</v>
          </cell>
          <cell r="Q41">
            <v>-0.25433028031275201</v>
          </cell>
          <cell r="R41">
            <v>6.1220894405157749</v>
          </cell>
          <cell r="S41">
            <v>102.07748499229889</v>
          </cell>
          <cell r="T41">
            <v>2340</v>
          </cell>
        </row>
        <row r="42">
          <cell r="A42" t="str">
            <v/>
          </cell>
        </row>
        <row r="43">
          <cell r="A43" t="str">
            <v/>
          </cell>
          <cell r="B43" t="str">
            <v>EMDMFlag</v>
          </cell>
          <cell r="C43" t="str">
            <v>idx</v>
          </cell>
          <cell r="D43" t="str">
            <v>RatingCategory</v>
          </cell>
          <cell r="E43" t="str">
            <v>IssrCount</v>
          </cell>
          <cell r="F43" t="str">
            <v>FaceValue</v>
          </cell>
          <cell r="G43" t="str">
            <v>MarketValue</v>
          </cell>
          <cell r="H43" t="str">
            <v>Maturity</v>
          </cell>
          <cell r="I43" t="str">
            <v>YTM</v>
          </cell>
          <cell r="J43" t="str">
            <v>YTW</v>
          </cell>
          <cell r="K43" t="str">
            <v>EffectiveYield</v>
          </cell>
          <cell r="L43" t="str">
            <v>OAS</v>
          </cell>
          <cell r="M43" t="str">
            <v>MacaulayDur</v>
          </cell>
          <cell r="N43" t="str">
            <v>ModifiedDur</v>
          </cell>
          <cell r="O43" t="str">
            <v>MDTW</v>
          </cell>
          <cell r="P43" t="str">
            <v>EffDur</v>
          </cell>
          <cell r="Q43" t="str">
            <v>EffConvexity</v>
          </cell>
          <cell r="R43" t="str">
            <v>Coupon</v>
          </cell>
          <cell r="S43" t="str">
            <v>Price</v>
          </cell>
          <cell r="T43" t="str">
            <v>IssueCount</v>
          </cell>
        </row>
        <row r="44">
          <cell r="A44" t="str">
            <v>EMIG</v>
          </cell>
          <cell r="B44" t="str">
            <v>EM</v>
          </cell>
          <cell r="C44" t="str">
            <v xml:space="preserve"> </v>
          </cell>
          <cell r="D44" t="str">
            <v>IG</v>
          </cell>
          <cell r="E44">
            <v>451</v>
          </cell>
          <cell r="F44">
            <v>900734.81066894531</v>
          </cell>
          <cell r="G44">
            <v>941237.69651794434</v>
          </cell>
          <cell r="H44">
            <v>7.1716273695866315</v>
          </cell>
          <cell r="I44">
            <v>3.3153381098631662</v>
          </cell>
          <cell r="J44">
            <v>3.252134690431447</v>
          </cell>
          <cell r="K44">
            <v>3.2545281915884443</v>
          </cell>
          <cell r="L44">
            <v>156.62738691871914</v>
          </cell>
          <cell r="M44">
            <v>5.3859085725974056</v>
          </cell>
          <cell r="N44">
            <v>5.2824483100638435</v>
          </cell>
          <cell r="O44">
            <v>5.2507965339733529</v>
          </cell>
          <cell r="P44">
            <v>5.2415679118856646</v>
          </cell>
          <cell r="Q44">
            <v>0.51499569974376158</v>
          </cell>
          <cell r="R44">
            <v>4.0397464604104352</v>
          </cell>
          <cell r="S44">
            <v>103.46950103612163</v>
          </cell>
          <cell r="T44">
            <v>1236</v>
          </cell>
        </row>
        <row r="45">
          <cell r="A45" t="str">
            <v>EMHY</v>
          </cell>
          <cell r="B45" t="str">
            <v>EM</v>
          </cell>
          <cell r="C45" t="str">
            <v xml:space="preserve"> </v>
          </cell>
          <cell r="D45" t="str">
            <v>HY</v>
          </cell>
          <cell r="E45">
            <v>434</v>
          </cell>
          <cell r="F45">
            <v>495098.85338592529</v>
          </cell>
          <cell r="G45">
            <v>495062.06427383423</v>
          </cell>
          <cell r="H45">
            <v>5.834099063489826</v>
          </cell>
          <cell r="I45">
            <v>6.4426006790596677</v>
          </cell>
          <cell r="J45">
            <v>6.2756572388943352</v>
          </cell>
          <cell r="K45">
            <v>6.2873267508754314</v>
          </cell>
          <cell r="L45">
            <v>459.699108575504</v>
          </cell>
          <cell r="M45">
            <v>4.1522277047913665</v>
          </cell>
          <cell r="N45">
            <v>4.0240883900980693</v>
          </cell>
          <cell r="O45">
            <v>3.7769670808338089</v>
          </cell>
          <cell r="P45">
            <v>3.8215650495498568</v>
          </cell>
          <cell r="Q45">
            <v>0.13189892198990955</v>
          </cell>
          <cell r="R45">
            <v>6.48133017377413</v>
          </cell>
          <cell r="S45">
            <v>98.370276299077005</v>
          </cell>
          <cell r="T45">
            <v>774</v>
          </cell>
        </row>
        <row r="46">
          <cell r="A46" t="str">
            <v>EMNA</v>
          </cell>
          <cell r="B46" t="str">
            <v>EM</v>
          </cell>
          <cell r="C46" t="str">
            <v xml:space="preserve"> </v>
          </cell>
          <cell r="D46" t="str">
            <v>NA</v>
          </cell>
          <cell r="E46">
            <v>4</v>
          </cell>
          <cell r="F46">
            <v>24037.53800201416</v>
          </cell>
          <cell r="G46">
            <v>11613.345390319824</v>
          </cell>
          <cell r="H46">
            <v>9.1753049990348501</v>
          </cell>
          <cell r="I46">
            <v>22.507307284484618</v>
          </cell>
          <cell r="J46">
            <v>22.507307284484618</v>
          </cell>
          <cell r="K46">
            <v>22.507307284484618</v>
          </cell>
          <cell r="L46">
            <v>2244.6300421628221</v>
          </cell>
          <cell r="M46">
            <v>4.784642484516004</v>
          </cell>
          <cell r="N46">
            <v>4.3147169697685648</v>
          </cell>
          <cell r="O46">
            <v>4.3147169697685648</v>
          </cell>
          <cell r="P46">
            <v>3.9651823716257528</v>
          </cell>
          <cell r="Q46">
            <v>0.280179242383919</v>
          </cell>
          <cell r="R46">
            <v>7.600331944520593</v>
          </cell>
          <cell r="S46">
            <v>46.288477262387168</v>
          </cell>
          <cell r="T46">
            <v>11</v>
          </cell>
        </row>
        <row r="47">
          <cell r="A47" t="str">
            <v/>
          </cell>
          <cell r="B47" t="str">
            <v>EMDMFlag</v>
          </cell>
          <cell r="C47" t="str">
            <v>Region</v>
          </cell>
          <cell r="D47" t="str">
            <v>RatingCategory</v>
          </cell>
          <cell r="E47" t="str">
            <v>IssrCount</v>
          </cell>
          <cell r="F47" t="str">
            <v>FaceValue</v>
          </cell>
          <cell r="G47" t="str">
            <v>MarketValue</v>
          </cell>
          <cell r="H47" t="str">
            <v>Maturity</v>
          </cell>
          <cell r="I47" t="str">
            <v>YTM</v>
          </cell>
          <cell r="J47" t="str">
            <v>YTW</v>
          </cell>
          <cell r="K47" t="str">
            <v>EffectiveYield</v>
          </cell>
          <cell r="L47" t="str">
            <v>OAS</v>
          </cell>
          <cell r="M47" t="str">
            <v>MacaulayDur</v>
          </cell>
          <cell r="N47" t="str">
            <v>ModifiedDur</v>
          </cell>
          <cell r="O47" t="str">
            <v>MDTW</v>
          </cell>
          <cell r="P47" t="str">
            <v>EffDur</v>
          </cell>
          <cell r="Q47" t="str">
            <v>EffConvexity</v>
          </cell>
          <cell r="R47" t="str">
            <v>Coupon</v>
          </cell>
          <cell r="S47" t="str">
            <v>Price</v>
          </cell>
          <cell r="T47" t="str">
            <v>IssueCount</v>
          </cell>
        </row>
        <row r="48">
          <cell r="A48" t="str">
            <v>DMNorth AmericaIG</v>
          </cell>
          <cell r="B48" t="str">
            <v>DM</v>
          </cell>
          <cell r="C48" t="str">
            <v>North America</v>
          </cell>
          <cell r="D48" t="str">
            <v>IG</v>
          </cell>
          <cell r="E48">
            <v>772</v>
          </cell>
          <cell r="F48">
            <v>4719663.916809082</v>
          </cell>
          <cell r="G48">
            <v>5034633.2643737793</v>
          </cell>
          <cell r="H48">
            <v>11.028055575941982</v>
          </cell>
          <cell r="I48">
            <v>3.0694856077701256</v>
          </cell>
          <cell r="J48">
            <v>3.0552530172557337</v>
          </cell>
          <cell r="K48">
            <v>3.0483536624653524</v>
          </cell>
          <cell r="L48">
            <v>110.01817654701436</v>
          </cell>
          <cell r="M48">
            <v>7.6396468302413556</v>
          </cell>
          <cell r="N48">
            <v>7.5018115851009961</v>
          </cell>
          <cell r="O48">
            <v>7.4136629220777834</v>
          </cell>
          <cell r="P48">
            <v>7.5544548400292335</v>
          </cell>
          <cell r="Q48">
            <v>1.0604074511951975</v>
          </cell>
          <cell r="R48">
            <v>3.8938653608585976</v>
          </cell>
          <cell r="S48">
            <v>105.64993061932726</v>
          </cell>
          <cell r="T48">
            <v>6188</v>
          </cell>
        </row>
        <row r="49">
          <cell r="A49" t="str">
            <v>DMEMEAIG</v>
          </cell>
          <cell r="B49" t="str">
            <v>DM</v>
          </cell>
          <cell r="C49" t="str">
            <v>EMEA</v>
          </cell>
          <cell r="D49" t="str">
            <v>IG</v>
          </cell>
          <cell r="E49">
            <v>452</v>
          </cell>
          <cell r="F49">
            <v>2548301.5904083252</v>
          </cell>
          <cell r="G49">
            <v>2730707.5552978516</v>
          </cell>
          <cell r="H49">
            <v>6.6535744254035496</v>
          </cell>
          <cell r="I49">
            <v>1.7521609752687202</v>
          </cell>
          <cell r="J49">
            <v>1.6648508598836163</v>
          </cell>
          <cell r="K49">
            <v>1.6686359818253995</v>
          </cell>
          <cell r="L49">
            <v>104.84316883586858</v>
          </cell>
          <cell r="M49">
            <v>5.5919684933914588</v>
          </cell>
          <cell r="N49">
            <v>5.5130029768918689</v>
          </cell>
          <cell r="O49">
            <v>5.4640426701416738</v>
          </cell>
          <cell r="P49">
            <v>5.5349072605290743</v>
          </cell>
          <cell r="Q49">
            <v>0.50791990959355748</v>
          </cell>
          <cell r="R49">
            <v>3.0144287219400416</v>
          </cell>
          <cell r="S49">
            <v>106.05389359640067</v>
          </cell>
          <cell r="T49">
            <v>2843</v>
          </cell>
        </row>
        <row r="50">
          <cell r="A50" t="str">
            <v>DMNorth AmericaHY</v>
          </cell>
          <cell r="B50" t="str">
            <v>DM</v>
          </cell>
          <cell r="C50" t="str">
            <v>North America</v>
          </cell>
          <cell r="D50" t="str">
            <v>HY</v>
          </cell>
          <cell r="E50">
            <v>787</v>
          </cell>
          <cell r="F50">
            <v>1143116.0807495117</v>
          </cell>
          <cell r="G50">
            <v>1173809.4507751465</v>
          </cell>
          <cell r="H50">
            <v>6.230478207441589</v>
          </cell>
          <cell r="I50">
            <v>6.0882035169829321</v>
          </cell>
          <cell r="J50">
            <v>5.692186562205233</v>
          </cell>
          <cell r="K50">
            <v>5.7164233851562125</v>
          </cell>
          <cell r="L50">
            <v>383.64180965519029</v>
          </cell>
          <cell r="M50">
            <v>4.944526835457248</v>
          </cell>
          <cell r="N50">
            <v>4.8036996255710216</v>
          </cell>
          <cell r="O50">
            <v>3.7059734663267103</v>
          </cell>
          <cell r="P50">
            <v>4.0099076644649756</v>
          </cell>
          <cell r="Q50">
            <v>-0.28402427351379722</v>
          </cell>
          <cell r="R50">
            <v>6.4229763559110502</v>
          </cell>
          <cell r="S50">
            <v>101.14149555929269</v>
          </cell>
          <cell r="T50">
            <v>1747</v>
          </cell>
        </row>
        <row r="51">
          <cell r="A51" t="str">
            <v>DMEMEAHY</v>
          </cell>
          <cell r="B51" t="str">
            <v>DM</v>
          </cell>
          <cell r="C51" t="str">
            <v>EMEA</v>
          </cell>
          <cell r="D51" t="str">
            <v>HY</v>
          </cell>
          <cell r="E51">
            <v>244</v>
          </cell>
          <cell r="F51">
            <v>401600.42175292969</v>
          </cell>
          <cell r="G51">
            <v>427480.44577026367</v>
          </cell>
          <cell r="H51">
            <v>5.7715312900468216</v>
          </cell>
          <cell r="I51">
            <v>4.2662520317060197</v>
          </cell>
          <cell r="J51">
            <v>3.5403267686987463</v>
          </cell>
          <cell r="K51">
            <v>3.5870453017055723</v>
          </cell>
          <cell r="L51">
            <v>297.90257023580176</v>
          </cell>
          <cell r="M51">
            <v>4.6961627637319712</v>
          </cell>
          <cell r="N51">
            <v>4.5803399579772304</v>
          </cell>
          <cell r="O51">
            <v>3.553018024530834</v>
          </cell>
          <cell r="P51">
            <v>3.8270454052448506</v>
          </cell>
          <cell r="Q51">
            <v>-0.18496449478559646</v>
          </cell>
          <cell r="R51">
            <v>5.2853149513569386</v>
          </cell>
          <cell r="S51">
            <v>104.7519420152764</v>
          </cell>
          <cell r="T51">
            <v>567</v>
          </cell>
        </row>
        <row r="52">
          <cell r="A52" t="str">
            <v>DMAsia/PacificIG</v>
          </cell>
          <cell r="B52" t="str">
            <v>DM</v>
          </cell>
          <cell r="C52" t="str">
            <v>Asia/Pacific</v>
          </cell>
          <cell r="D52" t="str">
            <v>IG</v>
          </cell>
          <cell r="E52">
            <v>64</v>
          </cell>
          <cell r="F52">
            <v>310335.05407714844</v>
          </cell>
          <cell r="G52">
            <v>323804.75485229492</v>
          </cell>
          <cell r="H52">
            <v>5.2285444137055377</v>
          </cell>
          <cell r="I52">
            <v>2.5347797953635149</v>
          </cell>
          <cell r="J52">
            <v>2.3691459803175139</v>
          </cell>
          <cell r="K52">
            <v>2.375330970650587</v>
          </cell>
          <cell r="L52">
            <v>99.297418442773818</v>
          </cell>
          <cell r="M52">
            <v>4.5827188540428407</v>
          </cell>
          <cell r="N52">
            <v>4.517118214293264</v>
          </cell>
          <cell r="O52">
            <v>4.4826751891662715</v>
          </cell>
          <cell r="P52">
            <v>4.5301913397934896</v>
          </cell>
          <cell r="Q52">
            <v>0.32921817175214874</v>
          </cell>
          <cell r="R52">
            <v>3.2559984625114358</v>
          </cell>
          <cell r="S52">
            <v>103.29152559630549</v>
          </cell>
          <cell r="T52">
            <v>356</v>
          </cell>
        </row>
        <row r="53">
          <cell r="A53" t="str">
            <v>DMAsia/PacificHY</v>
          </cell>
          <cell r="B53" t="str">
            <v>DM</v>
          </cell>
          <cell r="C53" t="str">
            <v>Asia/Pacific</v>
          </cell>
          <cell r="D53" t="str">
            <v>HY</v>
          </cell>
          <cell r="E53">
            <v>15</v>
          </cell>
          <cell r="F53">
            <v>20861.05615234375</v>
          </cell>
          <cell r="G53">
            <v>21588.849308729172</v>
          </cell>
          <cell r="H53">
            <v>4.7979095407956205</v>
          </cell>
          <cell r="I53">
            <v>4.7145981378277888</v>
          </cell>
          <cell r="J53">
            <v>3.9687180475636525</v>
          </cell>
          <cell r="K53">
            <v>3.9580824764904827</v>
          </cell>
          <cell r="L53">
            <v>261.15534947396407</v>
          </cell>
          <cell r="M53">
            <v>4.1325766178569623</v>
          </cell>
          <cell r="N53">
            <v>4.0417135277468379</v>
          </cell>
          <cell r="O53">
            <v>3.0933579072552768</v>
          </cell>
          <cell r="P53">
            <v>3.1818090753518748</v>
          </cell>
          <cell r="Q53">
            <v>-1.334601765530332E-2</v>
          </cell>
          <cell r="R53">
            <v>5.7434085310025225</v>
          </cell>
          <cell r="S53">
            <v>101.88005989182567</v>
          </cell>
          <cell r="T53">
            <v>26</v>
          </cell>
        </row>
        <row r="54">
          <cell r="A54" t="str">
            <v>DMNorth AmericaNA</v>
          </cell>
          <cell r="B54" t="str">
            <v>DM</v>
          </cell>
          <cell r="C54" t="str">
            <v>North America</v>
          </cell>
          <cell r="D54" t="str">
            <v>NA</v>
          </cell>
          <cell r="E54">
            <v>19</v>
          </cell>
          <cell r="F54">
            <v>14191.64306640625</v>
          </cell>
          <cell r="G54">
            <v>8468.7899208068848</v>
          </cell>
          <cell r="H54">
            <v>3.8130102957287351</v>
          </cell>
          <cell r="I54">
            <v>25.722897598717779</v>
          </cell>
          <cell r="J54">
            <v>25.309134129558192</v>
          </cell>
          <cell r="K54">
            <v>25.618771359853245</v>
          </cell>
          <cell r="L54">
            <v>2411.0828627271326</v>
          </cell>
          <cell r="M54">
            <v>2.9334522788058472</v>
          </cell>
          <cell r="N54">
            <v>2.6307323071858448</v>
          </cell>
          <cell r="O54">
            <v>2.4941832155449335</v>
          </cell>
          <cell r="P54">
            <v>2.4618886900435935</v>
          </cell>
          <cell r="Q54">
            <v>-6.5454407169414216E-3</v>
          </cell>
          <cell r="R54">
            <v>8.9146983509255371</v>
          </cell>
          <cell r="S54">
            <v>58.255691370413068</v>
          </cell>
          <cell r="T54">
            <v>24</v>
          </cell>
        </row>
        <row r="55">
          <cell r="A55" t="str">
            <v>DMEMEANA</v>
          </cell>
          <cell r="B55" t="str">
            <v>DM</v>
          </cell>
          <cell r="C55" t="str">
            <v>EMEA</v>
          </cell>
          <cell r="D55" t="str">
            <v>NA</v>
          </cell>
          <cell r="E55">
            <v>4</v>
          </cell>
          <cell r="F55">
            <v>4715.4299926757813</v>
          </cell>
          <cell r="G55">
            <v>1720.3476696014404</v>
          </cell>
          <cell r="H55">
            <v>3.1964374171678811</v>
          </cell>
          <cell r="I55">
            <v>41.221942238021228</v>
          </cell>
          <cell r="J55">
            <v>41.221942238021228</v>
          </cell>
          <cell r="K55">
            <v>40.296763462524432</v>
          </cell>
          <cell r="L55">
            <v>3847.3475129933458</v>
          </cell>
          <cell r="M55">
            <v>2.599842933976193</v>
          </cell>
          <cell r="N55">
            <v>2.09139450921597</v>
          </cell>
          <cell r="O55">
            <v>2.09139450921597</v>
          </cell>
          <cell r="P55">
            <v>2.2379464652441401</v>
          </cell>
          <cell r="Q55">
            <v>7.3782338182375548E-2</v>
          </cell>
          <cell r="R55">
            <v>6.4438519677124342</v>
          </cell>
          <cell r="S55">
            <v>34.945123085293673</v>
          </cell>
          <cell r="T55">
            <v>11</v>
          </cell>
        </row>
        <row r="56">
          <cell r="A56" t="str">
            <v/>
          </cell>
        </row>
        <row r="57">
          <cell r="A57" t="str">
            <v/>
          </cell>
        </row>
        <row r="58">
          <cell r="A58" t="str">
            <v/>
          </cell>
          <cell r="B58" t="str">
            <v>EMDMFlag</v>
          </cell>
          <cell r="C58" t="str">
            <v>Region</v>
          </cell>
          <cell r="D58" t="str">
            <v>RatingCategory</v>
          </cell>
          <cell r="E58" t="str">
            <v>IssrCount</v>
          </cell>
          <cell r="F58" t="str">
            <v>FaceValue</v>
          </cell>
          <cell r="G58" t="str">
            <v>MarketValue</v>
          </cell>
          <cell r="H58" t="str">
            <v>Maturity</v>
          </cell>
          <cell r="I58" t="str">
            <v>YTM</v>
          </cell>
          <cell r="J58" t="str">
            <v>YTW</v>
          </cell>
          <cell r="K58" t="str">
            <v>EffectiveYield</v>
          </cell>
          <cell r="L58" t="str">
            <v>OAS</v>
          </cell>
          <cell r="M58" t="str">
            <v>MacaulayDur</v>
          </cell>
          <cell r="N58" t="str">
            <v>ModifiedDur</v>
          </cell>
          <cell r="O58" t="str">
            <v>MDTW</v>
          </cell>
          <cell r="P58" t="str">
            <v>EffDur</v>
          </cell>
          <cell r="Q58" t="str">
            <v>EffConvexity</v>
          </cell>
          <cell r="R58" t="str">
            <v>Coupon</v>
          </cell>
          <cell r="S58" t="str">
            <v>Price</v>
          </cell>
          <cell r="T58" t="str">
            <v>IssueCount</v>
          </cell>
        </row>
        <row r="59">
          <cell r="A59" t="str">
            <v>EMAsia/PacificIG</v>
          </cell>
          <cell r="B59" t="str">
            <v>EM</v>
          </cell>
          <cell r="C59" t="str">
            <v>Asia/Pacific</v>
          </cell>
          <cell r="D59" t="str">
            <v>IG</v>
          </cell>
          <cell r="E59">
            <v>267</v>
          </cell>
          <cell r="F59">
            <v>512869.77828979492</v>
          </cell>
          <cell r="G59">
            <v>532261.44146728516</v>
          </cell>
          <cell r="H59">
            <v>5.971314574998499</v>
          </cell>
          <cell r="I59">
            <v>3.0530757648563185</v>
          </cell>
          <cell r="J59">
            <v>2.965548333567706</v>
          </cell>
          <cell r="K59">
            <v>2.9719026020090844</v>
          </cell>
          <cell r="L59">
            <v>129.74892466293107</v>
          </cell>
          <cell r="M59">
            <v>4.8569614828970034</v>
          </cell>
          <cell r="N59">
            <v>4.775167738127279</v>
          </cell>
          <cell r="O59">
            <v>4.7366796377023253</v>
          </cell>
          <cell r="P59">
            <v>4.6715215826595111</v>
          </cell>
          <cell r="Q59">
            <v>0.4043438752578894</v>
          </cell>
          <cell r="R59">
            <v>3.5918187476702701</v>
          </cell>
          <cell r="S59">
            <v>102.91752753175246</v>
          </cell>
          <cell r="T59">
            <v>769</v>
          </cell>
        </row>
        <row r="60">
          <cell r="A60" t="str">
            <v>EMLatin AmericaHY</v>
          </cell>
          <cell r="B60" t="str">
            <v>EM</v>
          </cell>
          <cell r="C60" t="str">
            <v>Latin America</v>
          </cell>
          <cell r="D60" t="str">
            <v>HY</v>
          </cell>
          <cell r="E60">
            <v>165</v>
          </cell>
          <cell r="F60">
            <v>225532.93294525146</v>
          </cell>
          <cell r="G60">
            <v>217389.02209472656</v>
          </cell>
          <cell r="H60">
            <v>7.3043845832691119</v>
          </cell>
          <cell r="I60">
            <v>7.3965970527316509</v>
          </cell>
          <cell r="J60">
            <v>7.1992961162151081</v>
          </cell>
          <cell r="K60">
            <v>7.2213633404751985</v>
          </cell>
          <cell r="L60">
            <v>542.92349633685137</v>
          </cell>
          <cell r="M60">
            <v>4.5953967992322102</v>
          </cell>
          <cell r="N60">
            <v>4.4387566714113778</v>
          </cell>
          <cell r="O60">
            <v>4.0965480091177131</v>
          </cell>
          <cell r="P60">
            <v>4.2045095703069792</v>
          </cell>
          <cell r="Q60">
            <v>0.18974694501259301</v>
          </cell>
          <cell r="R60">
            <v>6.7665216411124947</v>
          </cell>
          <cell r="S60">
            <v>94.699591770257015</v>
          </cell>
          <cell r="T60">
            <v>295</v>
          </cell>
        </row>
        <row r="61">
          <cell r="A61" t="str">
            <v>EMLatin AmericaIG</v>
          </cell>
          <cell r="B61" t="str">
            <v>EM</v>
          </cell>
          <cell r="C61" t="str">
            <v>Latin America</v>
          </cell>
          <cell r="D61" t="str">
            <v>IG</v>
          </cell>
          <cell r="E61">
            <v>89</v>
          </cell>
          <cell r="F61">
            <v>219584.90316772461</v>
          </cell>
          <cell r="G61">
            <v>232580.35972595215</v>
          </cell>
          <cell r="H61">
            <v>10.669052592919577</v>
          </cell>
          <cell r="I61">
            <v>4.1213472759964871</v>
          </cell>
          <cell r="J61">
            <v>4.0727896904645169</v>
          </cell>
          <cell r="K61">
            <v>4.0753767152795888</v>
          </cell>
          <cell r="L61">
            <v>220.03910019088937</v>
          </cell>
          <cell r="M61">
            <v>6.9609841219578241</v>
          </cell>
          <cell r="N61">
            <v>6.7959491370867493</v>
          </cell>
          <cell r="O61">
            <v>6.7616014310011145</v>
          </cell>
          <cell r="P61">
            <v>6.8446365341810909</v>
          </cell>
          <cell r="Q61">
            <v>0.8439999451536836</v>
          </cell>
          <cell r="R61">
            <v>5.089901664848437</v>
          </cell>
          <cell r="S61">
            <v>104.46723546236419</v>
          </cell>
          <cell r="T61">
            <v>256</v>
          </cell>
        </row>
        <row r="62">
          <cell r="A62" t="str">
            <v>EMEMEAIG</v>
          </cell>
          <cell r="B62" t="str">
            <v>EM</v>
          </cell>
          <cell r="C62" t="str">
            <v>EMEA</v>
          </cell>
          <cell r="D62" t="str">
            <v>IG</v>
          </cell>
          <cell r="E62">
            <v>95</v>
          </cell>
          <cell r="F62">
            <v>168280.12921142578</v>
          </cell>
          <cell r="G62">
            <v>176395.89532470703</v>
          </cell>
          <cell r="H62">
            <v>6.1820794099984724</v>
          </cell>
          <cell r="I62">
            <v>3.0439612282319395</v>
          </cell>
          <cell r="J62">
            <v>3.0348429692216983</v>
          </cell>
          <cell r="K62">
            <v>3.0250299873301629</v>
          </cell>
          <cell r="L62">
            <v>154.12194302402429</v>
          </cell>
          <cell r="M62">
            <v>4.90520862611708</v>
          </cell>
          <cell r="N62">
            <v>4.817558363524804</v>
          </cell>
          <cell r="O62">
            <v>4.8100893055458283</v>
          </cell>
          <cell r="P62">
            <v>4.8479726084688464</v>
          </cell>
          <cell r="Q62">
            <v>0.41508279579252555</v>
          </cell>
          <cell r="R62">
            <v>4.0345786360287157</v>
          </cell>
          <cell r="S62">
            <v>103.8498377504681</v>
          </cell>
          <cell r="T62">
            <v>211</v>
          </cell>
        </row>
        <row r="63">
          <cell r="A63" t="str">
            <v>EMEMEAHY</v>
          </cell>
          <cell r="B63" t="str">
            <v>EM</v>
          </cell>
          <cell r="C63" t="str">
            <v>EMEA</v>
          </cell>
          <cell r="D63" t="str">
            <v>HY</v>
          </cell>
          <cell r="E63">
            <v>118</v>
          </cell>
          <cell r="F63">
            <v>162415.67235565186</v>
          </cell>
          <cell r="G63">
            <v>168917.78149032593</v>
          </cell>
          <cell r="H63">
            <v>4.8666327210413218</v>
          </cell>
          <cell r="I63">
            <v>5.0539188122712009</v>
          </cell>
          <cell r="J63">
            <v>4.9999575170338844</v>
          </cell>
          <cell r="K63">
            <v>4.9989123398496185</v>
          </cell>
          <cell r="L63">
            <v>347.5106848075485</v>
          </cell>
          <cell r="M63">
            <v>3.9131446211840895</v>
          </cell>
          <cell r="N63">
            <v>3.8118440921483732</v>
          </cell>
          <cell r="O63">
            <v>3.7446522569457286</v>
          </cell>
          <cell r="P63">
            <v>3.762085783077179</v>
          </cell>
          <cell r="Q63">
            <v>0.19960866164790059</v>
          </cell>
          <cell r="R63">
            <v>6.0228258918843531</v>
          </cell>
          <cell r="S63">
            <v>102.48847687206316</v>
          </cell>
          <cell r="T63">
            <v>251</v>
          </cell>
        </row>
        <row r="64">
          <cell r="A64" t="str">
            <v>EMAsia/PacificHY</v>
          </cell>
          <cell r="B64" t="str">
            <v>EM</v>
          </cell>
          <cell r="C64" t="str">
            <v>Asia/Pacific</v>
          </cell>
          <cell r="D64" t="str">
            <v>HY</v>
          </cell>
          <cell r="E64">
            <v>151</v>
          </cell>
          <cell r="F64">
            <v>107150.24808502197</v>
          </cell>
          <cell r="G64">
            <v>108755.26068878174</v>
          </cell>
          <cell r="H64">
            <v>4.3978314096529507</v>
          </cell>
          <cell r="I64">
            <v>6.692563036807833</v>
          </cell>
          <cell r="J64">
            <v>6.4108177310118055</v>
          </cell>
          <cell r="K64">
            <v>6.4214517857884621</v>
          </cell>
          <cell r="L64">
            <v>467.59345204422914</v>
          </cell>
          <cell r="M64">
            <v>3.6377265061007078</v>
          </cell>
          <cell r="N64">
            <v>3.5248711947098643</v>
          </cell>
          <cell r="O64">
            <v>3.1883533741136785</v>
          </cell>
          <cell r="P64">
            <v>3.1484865365373946</v>
          </cell>
          <cell r="Q64">
            <v>-8.8898711257883706E-2</v>
          </cell>
          <cell r="R64">
            <v>6.5760402964538258</v>
          </cell>
          <cell r="S64">
            <v>99.854173308987711</v>
          </cell>
          <cell r="T64">
            <v>228</v>
          </cell>
        </row>
        <row r="65">
          <cell r="A65" t="str">
            <v>EMLatin AmericaNA</v>
          </cell>
          <cell r="B65" t="str">
            <v>EM</v>
          </cell>
          <cell r="C65" t="str">
            <v>Latin America</v>
          </cell>
          <cell r="D65" t="str">
            <v>NA</v>
          </cell>
          <cell r="E65">
            <v>3</v>
          </cell>
          <cell r="F65">
            <v>23862.53800201416</v>
          </cell>
          <cell r="G65">
            <v>11554.472106933594</v>
          </cell>
          <cell r="H65">
            <v>9.2159006582436565</v>
          </cell>
          <cell r="I65">
            <v>22.379758674401845</v>
          </cell>
          <cell r="J65">
            <v>22.379758674401845</v>
          </cell>
          <cell r="K65">
            <v>22.379758674401845</v>
          </cell>
          <cell r="L65">
            <v>2232.409672908932</v>
          </cell>
          <cell r="M65">
            <v>4.8034167736741162</v>
          </cell>
          <cell r="N65">
            <v>4.3321719607571074</v>
          </cell>
          <cell r="O65">
            <v>4.3321719607571074</v>
          </cell>
          <cell r="P65">
            <v>3.9808461952027492</v>
          </cell>
          <cell r="Q65">
            <v>0.28154569100740345</v>
          </cell>
          <cell r="R65">
            <v>7.5763166067698258</v>
          </cell>
          <cell r="S65">
            <v>46.415118591178882</v>
          </cell>
          <cell r="T65">
            <v>10</v>
          </cell>
        </row>
        <row r="66">
          <cell r="A66" t="str">
            <v>EMEMEANA</v>
          </cell>
          <cell r="B66" t="str">
            <v>EM</v>
          </cell>
          <cell r="C66" t="str">
            <v>EMEA</v>
          </cell>
          <cell r="D66" t="str">
            <v>NA</v>
          </cell>
          <cell r="E66">
            <v>1</v>
          </cell>
          <cell r="F66">
            <v>175</v>
          </cell>
          <cell r="G66">
            <v>58.873283386230469</v>
          </cell>
          <cell r="H66">
            <v>1.2079998818138311</v>
          </cell>
          <cell r="I66">
            <v>47.540000769765179</v>
          </cell>
          <cell r="J66">
            <v>47.540000769765179</v>
          </cell>
          <cell r="K66">
            <v>47.540000769765179</v>
          </cell>
          <cell r="L66">
            <v>4643.0000252700693</v>
          </cell>
          <cell r="M66">
            <v>1.1000000129590097</v>
          </cell>
          <cell r="N66">
            <v>0.88899999079910308</v>
          </cell>
          <cell r="O66">
            <v>0.88899999079910308</v>
          </cell>
          <cell r="P66">
            <v>0.89099995477305594</v>
          </cell>
          <cell r="Q66">
            <v>1.2000000502161627E-2</v>
          </cell>
          <cell r="R66">
            <v>10.875</v>
          </cell>
          <cell r="S66">
            <v>29.02</v>
          </cell>
          <cell r="T66">
            <v>1</v>
          </cell>
        </row>
        <row r="67">
          <cell r="A67" t="str">
            <v/>
          </cell>
          <cell r="B67" t="str">
            <v>EMDMFlag</v>
          </cell>
          <cell r="C67" t="str">
            <v>countryfullname</v>
          </cell>
          <cell r="D67" t="str">
            <v>ratingcategory</v>
          </cell>
          <cell r="E67" t="str">
            <v>IssrCount</v>
          </cell>
          <cell r="F67" t="str">
            <v>FaceValue</v>
          </cell>
          <cell r="G67" t="str">
            <v>MarketValue</v>
          </cell>
          <cell r="H67" t="str">
            <v>Maturity</v>
          </cell>
          <cell r="I67" t="str">
            <v>YTM</v>
          </cell>
          <cell r="J67" t="str">
            <v>YTW</v>
          </cell>
          <cell r="K67" t="str">
            <v>EffectiveYield</v>
          </cell>
          <cell r="L67" t="str">
            <v>OAS</v>
          </cell>
          <cell r="M67" t="str">
            <v>MacaulayDur</v>
          </cell>
          <cell r="N67" t="str">
            <v>ModifiedDur</v>
          </cell>
          <cell r="O67" t="str">
            <v>MDTW</v>
          </cell>
          <cell r="P67" t="str">
            <v>EffDur</v>
          </cell>
          <cell r="Q67" t="str">
            <v>EffConvexity</v>
          </cell>
          <cell r="R67" t="str">
            <v>Coupon</v>
          </cell>
          <cell r="S67" t="str">
            <v>Price</v>
          </cell>
          <cell r="T67" t="str">
            <v>IssueCount</v>
          </cell>
        </row>
        <row r="68">
          <cell r="A68" t="str">
            <v>DMUnited StatesIG</v>
          </cell>
          <cell r="B68" t="str">
            <v>DM</v>
          </cell>
          <cell r="C68" t="str">
            <v>United States</v>
          </cell>
          <cell r="D68" t="str">
            <v>IG</v>
          </cell>
          <cell r="E68">
            <v>736</v>
          </cell>
          <cell r="F68">
            <v>4550761.0367736816</v>
          </cell>
          <cell r="G68">
            <v>4853755.2066802979</v>
          </cell>
          <cell r="H68">
            <v>11.051654821123714</v>
          </cell>
          <cell r="I68">
            <v>3.0632356694209046</v>
          </cell>
          <cell r="J68">
            <v>3.0488457470127353</v>
          </cell>
          <cell r="K68">
            <v>3.0424711832440607</v>
          </cell>
          <cell r="L68">
            <v>109.50221674844326</v>
          </cell>
          <cell r="M68">
            <v>7.6661363575772414</v>
          </cell>
          <cell r="N68">
            <v>7.5281630866874343</v>
          </cell>
          <cell r="O68">
            <v>7.43807634825182</v>
          </cell>
          <cell r="P68">
            <v>7.5804394781349185</v>
          </cell>
          <cell r="Q68">
            <v>1.0649264822028766</v>
          </cell>
          <cell r="R68">
            <v>3.8895235115585054</v>
          </cell>
          <cell r="S68">
            <v>105.63354470674246</v>
          </cell>
          <cell r="T68">
            <v>5955</v>
          </cell>
        </row>
        <row r="69">
          <cell r="A69" t="str">
            <v>DMUnited StatesHY</v>
          </cell>
          <cell r="B69" t="str">
            <v>DM</v>
          </cell>
          <cell r="C69" t="str">
            <v>United States</v>
          </cell>
          <cell r="D69" t="str">
            <v>HY</v>
          </cell>
          <cell r="E69">
            <v>732</v>
          </cell>
          <cell r="F69">
            <v>1083509.1748046875</v>
          </cell>
          <cell r="G69">
            <v>1114113.1585922241</v>
          </cell>
          <cell r="H69">
            <v>6.2091230885041941</v>
          </cell>
          <cell r="I69">
            <v>6.0567320348498379</v>
          </cell>
          <cell r="J69">
            <v>5.6633892782958171</v>
          </cell>
          <cell r="K69">
            <v>5.6870129891828363</v>
          </cell>
          <cell r="L69">
            <v>380.80216813429553</v>
          </cell>
          <cell r="M69">
            <v>4.9360123455997034</v>
          </cell>
          <cell r="N69">
            <v>4.7958701575062195</v>
          </cell>
          <cell r="O69">
            <v>3.6923784728798679</v>
          </cell>
          <cell r="P69">
            <v>4.0002604183371337</v>
          </cell>
          <cell r="Q69">
            <v>-0.28600537291949818</v>
          </cell>
          <cell r="R69">
            <v>6.4116435001444936</v>
          </cell>
          <cell r="S69">
            <v>101.27759475404982</v>
          </cell>
          <cell r="T69">
            <v>1644</v>
          </cell>
        </row>
        <row r="70">
          <cell r="A70" t="str">
            <v>DMCanadaIG</v>
          </cell>
          <cell r="B70" t="str">
            <v>DM</v>
          </cell>
          <cell r="C70" t="str">
            <v>Canada</v>
          </cell>
          <cell r="D70" t="str">
            <v>IG</v>
          </cell>
          <cell r="E70">
            <v>39</v>
          </cell>
          <cell r="F70">
            <v>168902.88003540039</v>
          </cell>
          <cell r="G70">
            <v>180878.05769348145</v>
          </cell>
          <cell r="H70">
            <v>10.39478385335048</v>
          </cell>
          <cell r="I70">
            <v>3.2371989898729403</v>
          </cell>
          <cell r="J70">
            <v>3.2271883072468679</v>
          </cell>
          <cell r="K70">
            <v>3.2062064972017663</v>
          </cell>
          <cell r="L70">
            <v>123.86365117609343</v>
          </cell>
          <cell r="M70">
            <v>6.9288161033494227</v>
          </cell>
          <cell r="N70">
            <v>6.7946846971853319</v>
          </cell>
          <cell r="O70">
            <v>6.7585431363161339</v>
          </cell>
          <cell r="P70">
            <v>6.8571725156419365</v>
          </cell>
          <cell r="Q70">
            <v>0.93914193915701416</v>
          </cell>
          <cell r="R70">
            <v>4.0108480826349338</v>
          </cell>
          <cell r="S70">
            <v>106.09141730402597</v>
          </cell>
          <cell r="T70">
            <v>233</v>
          </cell>
        </row>
        <row r="71">
          <cell r="A71" t="str">
            <v>DMCanadaHY</v>
          </cell>
          <cell r="B71" t="str">
            <v>DM</v>
          </cell>
          <cell r="C71" t="str">
            <v>Canada</v>
          </cell>
          <cell r="D71" t="str">
            <v>HY</v>
          </cell>
          <cell r="E71">
            <v>53</v>
          </cell>
          <cell r="F71">
            <v>58730.170959472656</v>
          </cell>
          <cell r="G71">
            <v>58798.782234191895</v>
          </cell>
          <cell r="H71">
            <v>6.584027766220184</v>
          </cell>
          <cell r="I71">
            <v>6.6931978143664947</v>
          </cell>
          <cell r="J71">
            <v>6.241301325235046</v>
          </cell>
          <cell r="K71">
            <v>6.2770176543894793</v>
          </cell>
          <cell r="L71">
            <v>437.69258541989774</v>
          </cell>
          <cell r="M71">
            <v>5.1111119456042333</v>
          </cell>
          <cell r="N71">
            <v>4.956402865850154</v>
          </cell>
          <cell r="O71">
            <v>3.9517521052992799</v>
          </cell>
          <cell r="P71">
            <v>4.1862091457954467</v>
          </cell>
          <cell r="Q71">
            <v>-0.25730686153931903</v>
          </cell>
          <cell r="R71">
            <v>6.6252580776460768</v>
          </cell>
          <cell r="S71">
            <v>98.612413345906134</v>
          </cell>
          <cell r="T71">
            <v>101</v>
          </cell>
        </row>
        <row r="72">
          <cell r="A72" t="str">
            <v>DMPuerto RicoHY</v>
          </cell>
          <cell r="B72" t="str">
            <v>DM</v>
          </cell>
          <cell r="C72" t="str">
            <v>Puerto Rico</v>
          </cell>
          <cell r="D72" t="str">
            <v>HY</v>
          </cell>
          <cell r="E72">
            <v>2</v>
          </cell>
          <cell r="F72">
            <v>876.7349853515625</v>
          </cell>
          <cell r="G72">
            <v>897.50994873046875</v>
          </cell>
          <cell r="H72">
            <v>9.5772216057569768</v>
          </cell>
          <cell r="I72">
            <v>5.5198136282410584</v>
          </cell>
          <cell r="J72">
            <v>5.4650621297000717</v>
          </cell>
          <cell r="K72">
            <v>5.4983186105927428</v>
          </cell>
          <cell r="L72">
            <v>367.5552919682093</v>
          </cell>
          <cell r="M72">
            <v>4.6003563597553807</v>
          </cell>
          <cell r="N72">
            <v>4.5186318375023458</v>
          </cell>
          <cell r="O72">
            <v>4.4802004487921394</v>
          </cell>
          <cell r="P72">
            <v>4.435319602717561</v>
          </cell>
          <cell r="Q72">
            <v>0.42484544845653494</v>
          </cell>
          <cell r="R72">
            <v>6.8783170312548512</v>
          </cell>
          <cell r="S72">
            <v>102.36045519674785</v>
          </cell>
          <cell r="T72">
            <v>2</v>
          </cell>
        </row>
        <row r="73">
          <cell r="A73" t="str">
            <v>DMPuerto RicoHY</v>
          </cell>
          <cell r="B73" t="str">
            <v>DM</v>
          </cell>
          <cell r="C73" t="str">
            <v>Puerto Rico</v>
          </cell>
          <cell r="D73" t="str">
            <v>HY</v>
          </cell>
          <cell r="E73">
            <v>2</v>
          </cell>
          <cell r="F73">
            <v>881.08499145507813</v>
          </cell>
          <cell r="G73">
            <v>899.4088134765625</v>
          </cell>
          <cell r="H73">
            <v>10.001065559964587</v>
          </cell>
          <cell r="I73">
            <v>5.9027947638673783</v>
          </cell>
          <cell r="J73">
            <v>5.8696716063896686</v>
          </cell>
          <cell r="K73">
            <v>5.9091669508929003</v>
          </cell>
          <cell r="L73">
            <v>409.68141806473625</v>
          </cell>
          <cell r="M73">
            <v>6.1870100490543036</v>
          </cell>
          <cell r="N73">
            <v>6.0732045531753238</v>
          </cell>
          <cell r="O73">
            <v>6.0364012032100618</v>
          </cell>
          <cell r="P73">
            <v>4.6412342661608914</v>
          </cell>
          <cell r="Q73">
            <v>0.41595712607307561</v>
          </cell>
          <cell r="R73">
            <v>6.8776835256961792</v>
          </cell>
          <cell r="S73">
            <v>101.49737354203866</v>
          </cell>
          <cell r="T73">
            <v>2</v>
          </cell>
        </row>
        <row r="74">
          <cell r="A74" t="str">
            <v>DMCanadaNA</v>
          </cell>
          <cell r="B74" t="str">
            <v>DM</v>
          </cell>
          <cell r="C74" t="str">
            <v>Canada</v>
          </cell>
          <cell r="D74" t="str">
            <v>NA</v>
          </cell>
          <cell r="E74">
            <v>1</v>
          </cell>
          <cell r="F74">
            <v>600</v>
          </cell>
          <cell r="G74">
            <v>565.5</v>
          </cell>
          <cell r="H74">
            <v>3.8339999171087533</v>
          </cell>
          <cell r="I74">
            <v>9.7250005180702921</v>
          </cell>
          <cell r="J74">
            <v>9.7250005180702921</v>
          </cell>
          <cell r="K74">
            <v>9.7250005180702921</v>
          </cell>
          <cell r="L74">
            <v>808</v>
          </cell>
          <cell r="M74">
            <v>3.3410001260637712</v>
          </cell>
          <cell r="N74">
            <v>3.1860001865053049</v>
          </cell>
          <cell r="O74">
            <v>3.1860001865053049</v>
          </cell>
          <cell r="P74">
            <v>3.201999924016357</v>
          </cell>
          <cell r="Q74">
            <v>0.12999999892068689</v>
          </cell>
          <cell r="R74">
            <v>7.5</v>
          </cell>
          <cell r="S74">
            <v>93</v>
          </cell>
          <cell r="T74">
            <v>1</v>
          </cell>
        </row>
        <row r="75">
          <cell r="A75" t="str">
            <v/>
          </cell>
          <cell r="B75" t="str">
            <v>EMDMFlag</v>
          </cell>
          <cell r="C75" t="str">
            <v>countryfullname</v>
          </cell>
          <cell r="D75" t="str">
            <v>ratingcategory</v>
          </cell>
          <cell r="E75" t="str">
            <v>IssrCount</v>
          </cell>
          <cell r="F75" t="str">
            <v>FaceValue</v>
          </cell>
          <cell r="G75" t="str">
            <v>MarketValue</v>
          </cell>
          <cell r="H75" t="str">
            <v>Maturity</v>
          </cell>
          <cell r="I75" t="str">
            <v>YTM</v>
          </cell>
          <cell r="J75" t="str">
            <v>YTW</v>
          </cell>
          <cell r="K75" t="str">
            <v>EffectiveYield</v>
          </cell>
          <cell r="L75" t="str">
            <v>OAS</v>
          </cell>
          <cell r="M75" t="str">
            <v>MacaulayDur</v>
          </cell>
          <cell r="N75" t="str">
            <v>ModifiedDur</v>
          </cell>
          <cell r="O75" t="str">
            <v>MDTW</v>
          </cell>
          <cell r="P75" t="str">
            <v>EffDur</v>
          </cell>
          <cell r="Q75" t="str">
            <v>EffConvexity</v>
          </cell>
          <cell r="R75" t="str">
            <v>Coupon</v>
          </cell>
          <cell r="S75" t="str">
            <v>Price</v>
          </cell>
          <cell r="T75" t="str">
            <v>IssueCount</v>
          </cell>
        </row>
        <row r="76">
          <cell r="A76" t="str">
            <v>EMChinaIG</v>
          </cell>
          <cell r="B76" t="str">
            <v>EM</v>
          </cell>
          <cell r="C76" t="str">
            <v>China</v>
          </cell>
          <cell r="D76" t="str">
            <v>IG</v>
          </cell>
          <cell r="E76">
            <v>135</v>
          </cell>
          <cell r="F76">
            <v>271705.19705200195</v>
          </cell>
          <cell r="G76">
            <v>279791.33612060547</v>
          </cell>
          <cell r="H76">
            <v>5.7612918971278626</v>
          </cell>
          <cell r="I76">
            <v>3.0753097116200672</v>
          </cell>
          <cell r="J76">
            <v>2.9409507351760715</v>
          </cell>
          <cell r="K76">
            <v>2.9462027715473775</v>
          </cell>
          <cell r="L76">
            <v>132.68825134333841</v>
          </cell>
          <cell r="M76">
            <v>4.4809011289877372</v>
          </cell>
          <cell r="N76">
            <v>4.4071597756687506</v>
          </cell>
          <cell r="O76">
            <v>4.4009807313045322</v>
          </cell>
          <cell r="P76">
            <v>4.4218169794085993</v>
          </cell>
          <cell r="Q76">
            <v>0.37011372824243877</v>
          </cell>
          <cell r="R76">
            <v>3.3592813485463013</v>
          </cell>
          <cell r="S76">
            <v>102.2119081556219</v>
          </cell>
          <cell r="T76">
            <v>391</v>
          </cell>
        </row>
        <row r="77">
          <cell r="A77" t="str">
            <v>EMMexicoIG</v>
          </cell>
          <cell r="B77" t="str">
            <v>EM</v>
          </cell>
          <cell r="C77" t="str">
            <v>Mexico</v>
          </cell>
          <cell r="D77" t="str">
            <v>IG</v>
          </cell>
          <cell r="E77">
            <v>26</v>
          </cell>
          <cell r="F77">
            <v>117109.21014404297</v>
          </cell>
          <cell r="G77">
            <v>123428.96949768066</v>
          </cell>
          <cell r="H77">
            <v>11.155227819655943</v>
          </cell>
          <cell r="I77">
            <v>4.0512455198111255</v>
          </cell>
          <cell r="J77">
            <v>4.0104258708261487</v>
          </cell>
          <cell r="K77">
            <v>4.014600049721964</v>
          </cell>
          <cell r="L77">
            <v>228.88528622326066</v>
          </cell>
          <cell r="M77">
            <v>7.1467550387087329</v>
          </cell>
          <cell r="N77">
            <v>6.9704031990160731</v>
          </cell>
          <cell r="O77">
            <v>6.9614989147517541</v>
          </cell>
          <cell r="P77">
            <v>7.04885436378515</v>
          </cell>
          <cell r="Q77">
            <v>0.92113317384901683</v>
          </cell>
          <cell r="R77">
            <v>4.9629512044129438</v>
          </cell>
          <cell r="S77">
            <v>103.92019897455461</v>
          </cell>
          <cell r="T77">
            <v>109</v>
          </cell>
        </row>
        <row r="78">
          <cell r="A78" t="str">
            <v>EMBrazilHY</v>
          </cell>
          <cell r="B78" t="str">
            <v>EM</v>
          </cell>
          <cell r="C78" t="str">
            <v>Brazil</v>
          </cell>
          <cell r="D78" t="str">
            <v>HY</v>
          </cell>
          <cell r="E78">
            <v>45</v>
          </cell>
          <cell r="F78">
            <v>115364.67501831055</v>
          </cell>
          <cell r="G78">
            <v>116866.0205078125</v>
          </cell>
          <cell r="H78">
            <v>8.3713221792848724</v>
          </cell>
          <cell r="I78">
            <v>5.9927635906059127</v>
          </cell>
          <cell r="J78">
            <v>5.930419524106151</v>
          </cell>
          <cell r="K78">
            <v>5.9368730436174468</v>
          </cell>
          <cell r="L78">
            <v>416.00775828323373</v>
          </cell>
          <cell r="M78">
            <v>4.8350443096140907</v>
          </cell>
          <cell r="N78">
            <v>4.6861279753941449</v>
          </cell>
          <cell r="O78">
            <v>4.617030011060864</v>
          </cell>
          <cell r="P78">
            <v>4.6523885849419369</v>
          </cell>
          <cell r="Q78">
            <v>0.37182930762367622</v>
          </cell>
          <cell r="R78">
            <v>6.2668507291261975</v>
          </cell>
          <cell r="S78">
            <v>99.601441789309845</v>
          </cell>
          <cell r="T78">
            <v>118</v>
          </cell>
        </row>
        <row r="79">
          <cell r="A79" t="str">
            <v>EMRussiaHY</v>
          </cell>
          <cell r="B79" t="str">
            <v>EM</v>
          </cell>
          <cell r="C79" t="str">
            <v>Russia</v>
          </cell>
          <cell r="D79" t="str">
            <v>HY</v>
          </cell>
          <cell r="E79">
            <v>38</v>
          </cell>
          <cell r="F79">
            <v>67495.243286132813</v>
          </cell>
          <cell r="G79">
            <v>72693.992408752441</v>
          </cell>
          <cell r="H79">
            <v>4.5664528497822534</v>
          </cell>
          <cell r="I79">
            <v>3.8412293294502269</v>
          </cell>
          <cell r="J79">
            <v>3.8412293294502269</v>
          </cell>
          <cell r="K79">
            <v>3.839886015158763</v>
          </cell>
          <cell r="L79">
            <v>246.36561669124873</v>
          </cell>
          <cell r="M79">
            <v>3.7998159393001631</v>
          </cell>
          <cell r="N79">
            <v>3.7164683005357331</v>
          </cell>
          <cell r="O79">
            <v>3.7164683005357331</v>
          </cell>
          <cell r="P79">
            <v>3.7436909009778767</v>
          </cell>
          <cell r="Q79">
            <v>0.23207740297482185</v>
          </cell>
          <cell r="R79">
            <v>5.7604556417733521</v>
          </cell>
          <cell r="S79">
            <v>106.12806257995977</v>
          </cell>
          <cell r="T79">
            <v>86</v>
          </cell>
        </row>
        <row r="80">
          <cell r="A80" t="str">
            <v>EMSouth KoreaIG</v>
          </cell>
          <cell r="B80" t="str">
            <v>EM</v>
          </cell>
          <cell r="C80" t="str">
            <v>South Korea</v>
          </cell>
          <cell r="D80" t="str">
            <v>IG</v>
          </cell>
          <cell r="E80">
            <v>33</v>
          </cell>
          <cell r="F80">
            <v>66609.144073486328</v>
          </cell>
          <cell r="G80">
            <v>68255.921020507813</v>
          </cell>
          <cell r="H80">
            <v>5.0127375670077701</v>
          </cell>
          <cell r="I80">
            <v>2.6449709523472968</v>
          </cell>
          <cell r="J80">
            <v>2.6228667671930159</v>
          </cell>
          <cell r="K80">
            <v>2.6269265022021613</v>
          </cell>
          <cell r="L80">
            <v>96.270277004303139</v>
          </cell>
          <cell r="M80">
            <v>4.3127451812095519</v>
          </cell>
          <cell r="N80">
            <v>4.2510425505470995</v>
          </cell>
          <cell r="O80">
            <v>4.2510425505470995</v>
          </cell>
          <cell r="P80">
            <v>4.2839515294669024</v>
          </cell>
          <cell r="Q80">
            <v>0.29889126342376954</v>
          </cell>
          <cell r="R80">
            <v>2.9966359204308923</v>
          </cell>
          <cell r="S80">
            <v>101.64968999201164</v>
          </cell>
          <cell r="T80">
            <v>123</v>
          </cell>
        </row>
        <row r="81">
          <cell r="A81" t="str">
            <v>EMHong KongIG</v>
          </cell>
          <cell r="B81" t="str">
            <v>EM</v>
          </cell>
          <cell r="C81" t="str">
            <v>Hong Kong</v>
          </cell>
          <cell r="D81" t="str">
            <v>IG</v>
          </cell>
          <cell r="E81">
            <v>40</v>
          </cell>
          <cell r="F81">
            <v>65881.160949707031</v>
          </cell>
          <cell r="G81">
            <v>69003.768371582031</v>
          </cell>
          <cell r="H81">
            <v>5.3920119180361263</v>
          </cell>
          <cell r="I81">
            <v>3.0524339610001396</v>
          </cell>
          <cell r="J81">
            <v>2.98692014661107</v>
          </cell>
          <cell r="K81">
            <v>2.999568655821534</v>
          </cell>
          <cell r="L81">
            <v>140.13699713546961</v>
          </cell>
          <cell r="M81">
            <v>5.6440640717350146</v>
          </cell>
          <cell r="N81">
            <v>5.5436063052882147</v>
          </cell>
          <cell r="O81">
            <v>5.2737445424293456</v>
          </cell>
          <cell r="P81">
            <v>4.5593161663204249</v>
          </cell>
          <cell r="Q81">
            <v>0.34486300403552322</v>
          </cell>
          <cell r="R81">
            <v>4.0378248311155813</v>
          </cell>
          <cell r="S81">
            <v>103.71077710141482</v>
          </cell>
          <cell r="T81">
            <v>96</v>
          </cell>
        </row>
        <row r="82">
          <cell r="A82" t="str">
            <v>EMChinaHY</v>
          </cell>
          <cell r="B82" t="str">
            <v>EM</v>
          </cell>
          <cell r="C82" t="str">
            <v>China</v>
          </cell>
          <cell r="D82" t="str">
            <v>HY</v>
          </cell>
          <cell r="E82">
            <v>83</v>
          </cell>
          <cell r="F82">
            <v>56165.994110107422</v>
          </cell>
          <cell r="G82">
            <v>57212.59252166748</v>
          </cell>
          <cell r="H82">
            <v>3.9113244593392351</v>
          </cell>
          <cell r="I82">
            <v>6.931028699273873</v>
          </cell>
          <cell r="J82">
            <v>6.706609431987582</v>
          </cell>
          <cell r="K82">
            <v>6.7025815033091147</v>
          </cell>
          <cell r="L82">
            <v>499.82991009771922</v>
          </cell>
          <cell r="M82">
            <v>3.3372982722855333</v>
          </cell>
          <cell r="N82">
            <v>3.2226973277602435</v>
          </cell>
          <cell r="O82">
            <v>2.9540429867952698</v>
          </cell>
          <cell r="P82">
            <v>2.9080313536815914</v>
          </cell>
          <cell r="Q82">
            <v>-0.18269806656414486</v>
          </cell>
          <cell r="R82">
            <v>6.9263515639006661</v>
          </cell>
          <cell r="S82">
            <v>100.11984325147436</v>
          </cell>
          <cell r="T82">
            <v>123</v>
          </cell>
        </row>
        <row r="83">
          <cell r="A83" t="str">
            <v>EMUAEIG</v>
          </cell>
          <cell r="B83" t="str">
            <v>EM</v>
          </cell>
          <cell r="C83" t="str">
            <v>UAE</v>
          </cell>
          <cell r="D83" t="str">
            <v>IG</v>
          </cell>
          <cell r="E83">
            <v>30</v>
          </cell>
          <cell r="F83">
            <v>54141.4150390625</v>
          </cell>
          <cell r="G83">
            <v>57660.286163330078</v>
          </cell>
          <cell r="H83">
            <v>5.8435135313086946</v>
          </cell>
          <cell r="I83">
            <v>2.9719202387920149</v>
          </cell>
          <cell r="J83">
            <v>2.9719202387920149</v>
          </cell>
          <cell r="K83">
            <v>2.9716340884307071</v>
          </cell>
          <cell r="L83">
            <v>138.06401556756705</v>
          </cell>
          <cell r="M83">
            <v>4.6589862452660062</v>
          </cell>
          <cell r="N83">
            <v>4.5794492043458783</v>
          </cell>
          <cell r="O83">
            <v>4.5794492043458783</v>
          </cell>
          <cell r="P83">
            <v>4.6192611457161732</v>
          </cell>
          <cell r="Q83">
            <v>0.37860087462704017</v>
          </cell>
          <cell r="R83">
            <v>4.2365625720757434</v>
          </cell>
          <cell r="S83">
            <v>105.55943150108072</v>
          </cell>
          <cell r="T83">
            <v>70</v>
          </cell>
        </row>
        <row r="84">
          <cell r="A84" t="str">
            <v>EMIndiaIG</v>
          </cell>
          <cell r="B84" t="str">
            <v>EM</v>
          </cell>
          <cell r="C84" t="str">
            <v>India</v>
          </cell>
          <cell r="D84" t="str">
            <v>IG</v>
          </cell>
          <cell r="E84">
            <v>19</v>
          </cell>
          <cell r="F84">
            <v>38415.026062011719</v>
          </cell>
          <cell r="G84">
            <v>40414.746917724609</v>
          </cell>
          <cell r="H84">
            <v>5.6774680427703075</v>
          </cell>
          <cell r="I84">
            <v>3.1603501812494601</v>
          </cell>
          <cell r="J84">
            <v>3.1603501812494601</v>
          </cell>
          <cell r="K84">
            <v>3.1599608299391573</v>
          </cell>
          <cell r="L84">
            <v>148.04226796592306</v>
          </cell>
          <cell r="M84">
            <v>4.7320832202433456</v>
          </cell>
          <cell r="N84">
            <v>4.6484669247416566</v>
          </cell>
          <cell r="O84">
            <v>4.6484669247416566</v>
          </cell>
          <cell r="P84">
            <v>4.6905519109078195</v>
          </cell>
          <cell r="Q84">
            <v>0.36787996056173167</v>
          </cell>
          <cell r="R84">
            <v>4.2130751509154978</v>
          </cell>
          <cell r="S84">
            <v>103.93019893664422</v>
          </cell>
          <cell r="T84">
            <v>58</v>
          </cell>
        </row>
        <row r="85">
          <cell r="A85" t="str">
            <v>EMChileIG</v>
          </cell>
          <cell r="B85" t="str">
            <v>EM</v>
          </cell>
          <cell r="C85" t="str">
            <v>Chile</v>
          </cell>
          <cell r="D85" t="str">
            <v>IG</v>
          </cell>
          <cell r="E85">
            <v>24</v>
          </cell>
          <cell r="F85">
            <v>35784.798004150391</v>
          </cell>
          <cell r="G85">
            <v>38157.818908691406</v>
          </cell>
          <cell r="H85">
            <v>9.0040305787935928</v>
          </cell>
          <cell r="I85">
            <v>3.5665196697953263</v>
          </cell>
          <cell r="J85">
            <v>3.563558118247355</v>
          </cell>
          <cell r="K85">
            <v>3.5623979681105231</v>
          </cell>
          <cell r="L85">
            <v>153.70292768837621</v>
          </cell>
          <cell r="M85">
            <v>6.4451600141434984</v>
          </cell>
          <cell r="N85">
            <v>6.3227750084274037</v>
          </cell>
          <cell r="O85">
            <v>6.2948535040928881</v>
          </cell>
          <cell r="P85">
            <v>6.3805491848113807</v>
          </cell>
          <cell r="Q85">
            <v>0.70093982308198277</v>
          </cell>
          <cell r="R85">
            <v>4.6229017747140846</v>
          </cell>
          <cell r="S85">
            <v>105.15155649468679</v>
          </cell>
          <cell r="T85">
            <v>59</v>
          </cell>
        </row>
        <row r="86">
          <cell r="A86" t="str">
            <v>EMBrazilIG</v>
          </cell>
          <cell r="B86" t="str">
            <v>EM</v>
          </cell>
          <cell r="C86" t="str">
            <v>Brazil</v>
          </cell>
          <cell r="D86" t="str">
            <v>IG</v>
          </cell>
          <cell r="E86">
            <v>8</v>
          </cell>
          <cell r="F86">
            <v>27729.985046386719</v>
          </cell>
          <cell r="G86">
            <v>29414.538879394531</v>
          </cell>
          <cell r="H86">
            <v>9.9160659675986107</v>
          </cell>
          <cell r="I86">
            <v>4.7972036599963346</v>
          </cell>
          <cell r="J86">
            <v>4.7970305012801662</v>
          </cell>
          <cell r="K86">
            <v>4.7958793662050692</v>
          </cell>
          <cell r="L86">
            <v>281.03339297470086</v>
          </cell>
          <cell r="M86">
            <v>6.6833898409327102</v>
          </cell>
          <cell r="N86">
            <v>6.5086442812736234</v>
          </cell>
          <cell r="O86">
            <v>6.5039663025875836</v>
          </cell>
          <cell r="P86">
            <v>6.5714530250023655</v>
          </cell>
          <cell r="Q86">
            <v>0.74431685753221899</v>
          </cell>
          <cell r="R86">
            <v>5.6689636404265791</v>
          </cell>
          <cell r="S86">
            <v>104.51940279499567</v>
          </cell>
          <cell r="T86">
            <v>30</v>
          </cell>
        </row>
        <row r="87">
          <cell r="A87" t="str">
            <v>EMVenezuelaHY</v>
          </cell>
          <cell r="B87" t="str">
            <v>EM</v>
          </cell>
          <cell r="C87" t="str">
            <v>Venezuela</v>
          </cell>
          <cell r="D87" t="str">
            <v>HY</v>
          </cell>
          <cell r="E87">
            <v>1</v>
          </cell>
          <cell r="F87">
            <v>25761.76904296875</v>
          </cell>
          <cell r="G87">
            <v>12203.018615722656</v>
          </cell>
          <cell r="H87">
            <v>8.0666222197229569</v>
          </cell>
          <cell r="I87">
            <v>28.409468938582148</v>
          </cell>
          <cell r="J87">
            <v>28.409468938582148</v>
          </cell>
          <cell r="K87">
            <v>28.409468938582148</v>
          </cell>
          <cell r="L87">
            <v>2654.4688619719632</v>
          </cell>
          <cell r="M87">
            <v>3.7685381750262037</v>
          </cell>
          <cell r="N87">
            <v>3.3376931698103141</v>
          </cell>
          <cell r="O87">
            <v>3.3376931698103141</v>
          </cell>
          <cell r="P87">
            <v>3.3457831090947061</v>
          </cell>
          <cell r="Q87">
            <v>0.22036611639795176</v>
          </cell>
          <cell r="R87">
            <v>7.726455272462224</v>
          </cell>
          <cell r="S87">
            <v>45.890406241246346</v>
          </cell>
          <cell r="T87">
            <v>8</v>
          </cell>
        </row>
        <row r="88">
          <cell r="A88" t="str">
            <v>EMQatarIG</v>
          </cell>
          <cell r="B88" t="str">
            <v>EM</v>
          </cell>
          <cell r="C88" t="str">
            <v>Qatar</v>
          </cell>
          <cell r="D88" t="str">
            <v>IG</v>
          </cell>
          <cell r="E88">
            <v>11</v>
          </cell>
          <cell r="F88">
            <v>21292.910980224609</v>
          </cell>
          <cell r="G88">
            <v>22092.904815673828</v>
          </cell>
          <cell r="H88">
            <v>5.5359667010113496</v>
          </cell>
          <cell r="I88">
            <v>3.6196381744486517</v>
          </cell>
          <cell r="J88">
            <v>3.6196381744486517</v>
          </cell>
          <cell r="K88">
            <v>3.5210581568600468</v>
          </cell>
          <cell r="L88">
            <v>180.13189526724858</v>
          </cell>
          <cell r="M88">
            <v>4.150365348148422</v>
          </cell>
          <cell r="N88">
            <v>4.0720956571136071</v>
          </cell>
          <cell r="O88">
            <v>4.0720956571136071</v>
          </cell>
          <cell r="P88">
            <v>4.0076266260655293</v>
          </cell>
          <cell r="Q88">
            <v>0.29957218770613969</v>
          </cell>
          <cell r="R88">
            <v>4.3376509114915489</v>
          </cell>
          <cell r="S88">
            <v>102.77261427455802</v>
          </cell>
          <cell r="T88">
            <v>28</v>
          </cell>
        </row>
        <row r="89">
          <cell r="A89" t="str">
            <v>EMSingaporeIG</v>
          </cell>
          <cell r="B89" t="str">
            <v>EM</v>
          </cell>
          <cell r="C89" t="str">
            <v>Singapore</v>
          </cell>
          <cell r="D89" t="str">
            <v>IG</v>
          </cell>
          <cell r="E89">
            <v>11</v>
          </cell>
          <cell r="F89">
            <v>20954.605041503906</v>
          </cell>
          <cell r="G89">
            <v>21735.536468505859</v>
          </cell>
          <cell r="H89">
            <v>6.1809455363073917</v>
          </cell>
          <cell r="I89">
            <v>2.9327745067833484</v>
          </cell>
          <cell r="J89">
            <v>2.8183276493810547</v>
          </cell>
          <cell r="K89">
            <v>2.8490507236510778</v>
          </cell>
          <cell r="L89">
            <v>104.6016376121525</v>
          </cell>
          <cell r="M89">
            <v>5.2174746348356518</v>
          </cell>
          <cell r="N89">
            <v>5.1387045923598125</v>
          </cell>
          <cell r="O89">
            <v>5.1324746952304636</v>
          </cell>
          <cell r="P89">
            <v>5.1897249228567031</v>
          </cell>
          <cell r="Q89">
            <v>0.46856711371525389</v>
          </cell>
          <cell r="R89">
            <v>3.4463225631063783</v>
          </cell>
          <cell r="S89">
            <v>102.94694702962306</v>
          </cell>
          <cell r="T89">
            <v>32</v>
          </cell>
        </row>
        <row r="90">
          <cell r="A90" t="str">
            <v>EMMexicoHY</v>
          </cell>
          <cell r="B90" t="str">
            <v>EM</v>
          </cell>
          <cell r="C90" t="str">
            <v>Mexico</v>
          </cell>
          <cell r="D90" t="str">
            <v>HY</v>
          </cell>
          <cell r="E90">
            <v>20</v>
          </cell>
          <cell r="F90">
            <v>16608.179039001465</v>
          </cell>
          <cell r="G90">
            <v>16914.022117614746</v>
          </cell>
          <cell r="H90">
            <v>5.5496095852354284</v>
          </cell>
          <cell r="I90">
            <v>6.6859049854282837</v>
          </cell>
          <cell r="J90">
            <v>5.8276141588308956</v>
          </cell>
          <cell r="K90">
            <v>5.9624975062695311</v>
          </cell>
          <cell r="L90">
            <v>433.31951030247188</v>
          </cell>
          <cell r="M90">
            <v>4.616652775847621</v>
          </cell>
          <cell r="N90">
            <v>4.4832874801713301</v>
          </cell>
          <cell r="O90">
            <v>2.5527378552799633</v>
          </cell>
          <cell r="P90">
            <v>3.1594481871388091</v>
          </cell>
          <cell r="Q90">
            <v>-0.43468074220984748</v>
          </cell>
          <cell r="R90">
            <v>6.7898350271606338</v>
          </cell>
          <cell r="S90">
            <v>100.23785472709233</v>
          </cell>
          <cell r="T90">
            <v>33</v>
          </cell>
        </row>
        <row r="91">
          <cell r="A91" t="str">
            <v>EMIndiaHY</v>
          </cell>
          <cell r="B91" t="str">
            <v>EM</v>
          </cell>
          <cell r="C91" t="str">
            <v>India</v>
          </cell>
          <cell r="D91" t="str">
            <v>HY</v>
          </cell>
          <cell r="E91">
            <v>21</v>
          </cell>
          <cell r="F91">
            <v>14208.58194732666</v>
          </cell>
          <cell r="G91">
            <v>14721.098983764648</v>
          </cell>
          <cell r="H91">
            <v>4.2118801238825396</v>
          </cell>
          <cell r="I91">
            <v>5.2212042738091293</v>
          </cell>
          <cell r="J91">
            <v>5.1791884581002794</v>
          </cell>
          <cell r="K91">
            <v>5.1872864765354869</v>
          </cell>
          <cell r="L91">
            <v>346.9589051980256</v>
          </cell>
          <cell r="M91">
            <v>3.6384798399950982</v>
          </cell>
          <cell r="N91">
            <v>3.5448523698659202</v>
          </cell>
          <cell r="O91">
            <v>3.4318917091653978</v>
          </cell>
          <cell r="P91">
            <v>3.4661010159166281</v>
          </cell>
          <cell r="Q91">
            <v>0.14095939222283357</v>
          </cell>
          <cell r="R91">
            <v>5.8453838436756884</v>
          </cell>
          <cell r="S91">
            <v>102.11989032101309</v>
          </cell>
          <cell r="T91">
            <v>32</v>
          </cell>
        </row>
        <row r="92">
          <cell r="A92" t="str">
            <v>EMHong KongHY</v>
          </cell>
          <cell r="B92" t="str">
            <v>EM</v>
          </cell>
          <cell r="C92" t="str">
            <v>Hong Kong</v>
          </cell>
          <cell r="D92" t="str">
            <v>HY</v>
          </cell>
          <cell r="E92">
            <v>14</v>
          </cell>
          <cell r="F92">
            <v>13926.265045166016</v>
          </cell>
          <cell r="G92">
            <v>13232.846282958984</v>
          </cell>
          <cell r="H92">
            <v>3.9719430262646074</v>
          </cell>
          <cell r="I92">
            <v>8.0605404660141584</v>
          </cell>
          <cell r="J92">
            <v>7.2378006270910493</v>
          </cell>
          <cell r="K92">
            <v>7.2493145197946802</v>
          </cell>
          <cell r="L92">
            <v>546.97340581375772</v>
          </cell>
          <cell r="M92">
            <v>3.9521359539789853</v>
          </cell>
          <cell r="N92">
            <v>3.8224857949493765</v>
          </cell>
          <cell r="O92">
            <v>3.0619938972575436</v>
          </cell>
          <cell r="P92">
            <v>2.8000019335173216</v>
          </cell>
          <cell r="Q92">
            <v>-1.1492056385428615E-3</v>
          </cell>
          <cell r="R92">
            <v>6.2111874781839678</v>
          </cell>
          <cell r="S92">
            <v>93.526955551309712</v>
          </cell>
          <cell r="T92">
            <v>25</v>
          </cell>
        </row>
        <row r="93">
          <cell r="A93" t="str">
            <v>EMRussiaIG</v>
          </cell>
          <cell r="B93" t="str">
            <v>EM</v>
          </cell>
          <cell r="C93" t="str">
            <v>Russia</v>
          </cell>
          <cell r="D93" t="str">
            <v>IG</v>
          </cell>
          <cell r="E93">
            <v>5</v>
          </cell>
          <cell r="F93">
            <v>10584.051025390625</v>
          </cell>
          <cell r="G93">
            <v>11274.553771972656</v>
          </cell>
          <cell r="H93">
            <v>4.710705463378055</v>
          </cell>
          <cell r="I93">
            <v>3.7881558624471139</v>
          </cell>
          <cell r="J93">
            <v>3.7881558624471139</v>
          </cell>
          <cell r="K93">
            <v>3.7881558624471139</v>
          </cell>
          <cell r="L93">
            <v>195.75628190705237</v>
          </cell>
          <cell r="M93">
            <v>4.1999794729698268</v>
          </cell>
          <cell r="N93">
            <v>4.1202860906514642</v>
          </cell>
          <cell r="O93">
            <v>4.1202860906514642</v>
          </cell>
          <cell r="P93">
            <v>4.1453692900048464</v>
          </cell>
          <cell r="Q93">
            <v>0.21455772318845615</v>
          </cell>
          <cell r="R93">
            <v>5.3266468173421959</v>
          </cell>
          <cell r="S93">
            <v>105.57565477593297</v>
          </cell>
          <cell r="T93">
            <v>13</v>
          </cell>
        </row>
        <row r="94">
          <cell r="A94" t="str">
            <v>EMChileHY</v>
          </cell>
          <cell r="B94" t="str">
            <v>EM</v>
          </cell>
          <cell r="C94" t="str">
            <v>Chile</v>
          </cell>
          <cell r="D94" t="str">
            <v>HY</v>
          </cell>
          <cell r="E94">
            <v>11</v>
          </cell>
          <cell r="F94">
            <v>6184.9900054931641</v>
          </cell>
          <cell r="G94">
            <v>6339.5630035400391</v>
          </cell>
          <cell r="H94">
            <v>4.9336089982669993</v>
          </cell>
          <cell r="I94">
            <v>6.8962389573238596</v>
          </cell>
          <cell r="J94">
            <v>6.387000814531314</v>
          </cell>
          <cell r="K94">
            <v>6.4807414489995381</v>
          </cell>
          <cell r="L94">
            <v>462.3811557852099</v>
          </cell>
          <cell r="M94">
            <v>3.9861954521192513</v>
          </cell>
          <cell r="N94">
            <v>3.8668975639447565</v>
          </cell>
          <cell r="O94">
            <v>2.7924443983568366</v>
          </cell>
          <cell r="P94">
            <v>3.2267747502421966</v>
          </cell>
          <cell r="Q94">
            <v>-0.28167617550916801</v>
          </cell>
          <cell r="R94">
            <v>7.1846144480785314</v>
          </cell>
          <cell r="S94">
            <v>100.80126276366771</v>
          </cell>
          <cell r="T94">
            <v>13</v>
          </cell>
        </row>
        <row r="95">
          <cell r="A95" t="str">
            <v>EMUAEHY</v>
          </cell>
          <cell r="B95" t="str">
            <v>EM</v>
          </cell>
          <cell r="C95" t="str">
            <v>UAE</v>
          </cell>
          <cell r="D95" t="str">
            <v>HY</v>
          </cell>
          <cell r="E95">
            <v>7</v>
          </cell>
          <cell r="F95">
            <v>5055.1109924316406</v>
          </cell>
          <cell r="G95">
            <v>5037.3414306640625</v>
          </cell>
          <cell r="H95">
            <v>3.0655989796515044</v>
          </cell>
          <cell r="I95">
            <v>7.1193529010792709</v>
          </cell>
          <cell r="J95">
            <v>6.6920569600552282</v>
          </cell>
          <cell r="K95">
            <v>6.2788827996267429</v>
          </cell>
          <cell r="L95">
            <v>472.24632851225033</v>
          </cell>
          <cell r="M95">
            <v>2.751384841930387</v>
          </cell>
          <cell r="N95">
            <v>2.6755277438386722</v>
          </cell>
          <cell r="O95">
            <v>2.6755277438386722</v>
          </cell>
          <cell r="P95">
            <v>2.1934924915367775</v>
          </cell>
          <cell r="Q95">
            <v>7.0942486320303533E-2</v>
          </cell>
          <cell r="R95">
            <v>6.5069380507430319</v>
          </cell>
          <cell r="S95">
            <v>98.688090280689565</v>
          </cell>
          <cell r="T95">
            <v>10</v>
          </cell>
        </row>
        <row r="96">
          <cell r="A96" t="str">
            <v>EMSingaporeHY</v>
          </cell>
          <cell r="B96" t="str">
            <v>EM</v>
          </cell>
          <cell r="C96" t="str">
            <v>Singapore</v>
          </cell>
          <cell r="D96" t="str">
            <v>HY</v>
          </cell>
          <cell r="E96">
            <v>3</v>
          </cell>
          <cell r="F96">
            <v>2552.2569885253906</v>
          </cell>
          <cell r="G96">
            <v>2279.4541931152344</v>
          </cell>
          <cell r="H96">
            <v>2.8855956747308373</v>
          </cell>
          <cell r="I96">
            <v>18.549840932545962</v>
          </cell>
          <cell r="J96">
            <v>17.72921034062626</v>
          </cell>
          <cell r="K96">
            <v>17.912399817627197</v>
          </cell>
          <cell r="L96">
            <v>1632.1235180385672</v>
          </cell>
          <cell r="M96">
            <v>2.5417434703354007</v>
          </cell>
          <cell r="N96">
            <v>2.400790326770907</v>
          </cell>
          <cell r="O96">
            <v>1.2284609479944983</v>
          </cell>
          <cell r="P96">
            <v>1.2054256645070087</v>
          </cell>
          <cell r="Q96">
            <v>-0.39054820999829237</v>
          </cell>
          <cell r="R96">
            <v>8.4768383127119087</v>
          </cell>
          <cell r="S96">
            <v>86.223576073552493</v>
          </cell>
          <cell r="T96">
            <v>4</v>
          </cell>
        </row>
        <row r="97">
          <cell r="A97" t="str">
            <v>EMSouth KoreaHY</v>
          </cell>
          <cell r="B97" t="str">
            <v>EM</v>
          </cell>
          <cell r="C97" t="str">
            <v>South Korea</v>
          </cell>
          <cell r="D97" t="str">
            <v>HY</v>
          </cell>
          <cell r="E97">
            <v>3</v>
          </cell>
          <cell r="F97">
            <v>2025</v>
          </cell>
          <cell r="G97">
            <v>2046.8549194335938</v>
          </cell>
          <cell r="H97">
            <v>10.089498253963667</v>
          </cell>
          <cell r="I97">
            <v>5.4319764169919251</v>
          </cell>
          <cell r="J97">
            <v>4.9841199837629606</v>
          </cell>
          <cell r="K97">
            <v>4.8748152377806901</v>
          </cell>
          <cell r="L97">
            <v>289.22356257609994</v>
          </cell>
          <cell r="M97">
            <v>3.4333231918931935</v>
          </cell>
          <cell r="N97">
            <v>3.348961289607117</v>
          </cell>
          <cell r="O97">
            <v>3.348961289607117</v>
          </cell>
          <cell r="P97">
            <v>3.1844150367529549</v>
          </cell>
          <cell r="Q97">
            <v>9.4469473988421163E-2</v>
          </cell>
          <cell r="R97">
            <v>5.1003086419753085</v>
          </cell>
          <cell r="S97">
            <v>100.14543209876543</v>
          </cell>
          <cell r="T97">
            <v>5</v>
          </cell>
        </row>
        <row r="98">
          <cell r="A98" t="str">
            <v>EMQatarHY</v>
          </cell>
          <cell r="B98" t="str">
            <v>EM</v>
          </cell>
          <cell r="C98" t="str">
            <v>Qatar</v>
          </cell>
          <cell r="D98" t="str">
            <v>HY</v>
          </cell>
          <cell r="E98">
            <v>1</v>
          </cell>
          <cell r="F98">
            <v>1000</v>
          </cell>
          <cell r="G98">
            <v>939.98638916015625</v>
          </cell>
          <cell r="H98">
            <v>4.3243446076639058</v>
          </cell>
          <cell r="I98">
            <v>6.4812978755497221</v>
          </cell>
          <cell r="J98">
            <v>6.4812978755497221</v>
          </cell>
          <cell r="K98">
            <v>6.4812978755497221</v>
          </cell>
          <cell r="L98">
            <v>470.00911605723803</v>
          </cell>
          <cell r="M98">
            <v>3.9084963271562914</v>
          </cell>
          <cell r="N98">
            <v>3.7859581655085726</v>
          </cell>
          <cell r="O98">
            <v>3.7859581655085726</v>
          </cell>
          <cell r="P98">
            <v>3.8034751194049998</v>
          </cell>
          <cell r="Q98">
            <v>0.17358973632235911</v>
          </cell>
          <cell r="R98">
            <v>4.625</v>
          </cell>
          <cell r="S98">
            <v>93.155000000000001</v>
          </cell>
          <cell r="T98">
            <v>2</v>
          </cell>
        </row>
        <row r="99">
          <cell r="A99" t="str">
            <v>EMBrazilNA</v>
          </cell>
          <cell r="B99" t="str">
            <v>EM</v>
          </cell>
          <cell r="C99" t="str">
            <v>Brazil</v>
          </cell>
          <cell r="D99" t="str">
            <v>NA</v>
          </cell>
          <cell r="E99">
            <v>2</v>
          </cell>
          <cell r="F99">
            <v>1468.2980117797852</v>
          </cell>
          <cell r="G99">
            <v>787.4599609375</v>
          </cell>
          <cell r="H99">
            <v>4.4485755181625057</v>
          </cell>
          <cell r="I99">
            <v>24.699550076330766</v>
          </cell>
          <cell r="J99">
            <v>24.699550076330766</v>
          </cell>
          <cell r="K99">
            <v>24.699550076330766</v>
          </cell>
          <cell r="L99">
            <v>2932.0958034820719</v>
          </cell>
          <cell r="M99">
            <v>3.6029725128633774</v>
          </cell>
          <cell r="N99">
            <v>3.2106805095497166</v>
          </cell>
          <cell r="O99">
            <v>3.2106805095497166</v>
          </cell>
          <cell r="P99">
            <v>2.5032183633468468</v>
          </cell>
          <cell r="Q99">
            <v>0.10546292472165003</v>
          </cell>
          <cell r="R99">
            <v>7.0605440482206241</v>
          </cell>
          <cell r="S99">
            <v>53.176098277459332</v>
          </cell>
          <cell r="T99">
            <v>3</v>
          </cell>
        </row>
        <row r="100">
          <cell r="A100" t="str">
            <v>EMQatarHY</v>
          </cell>
          <cell r="B100" t="str">
            <v>EM</v>
          </cell>
          <cell r="C100" t="str">
            <v>Qatar</v>
          </cell>
          <cell r="D100" t="str">
            <v>HY</v>
          </cell>
          <cell r="E100">
            <v>1</v>
          </cell>
          <cell r="F100">
            <v>500</v>
          </cell>
          <cell r="G100">
            <v>505.73678588867188</v>
          </cell>
          <cell r="H100">
            <v>4.2980000643254339</v>
          </cell>
          <cell r="I100">
            <v>4.3080000745837115</v>
          </cell>
          <cell r="J100">
            <v>4.3080000745837115</v>
          </cell>
          <cell r="K100">
            <v>4.3080000745837115</v>
          </cell>
          <cell r="L100">
            <v>252.00000362056852</v>
          </cell>
          <cell r="M100">
            <v>3.9309999292178852</v>
          </cell>
          <cell r="N100">
            <v>3.8480000854454173</v>
          </cell>
          <cell r="O100">
            <v>3.8480000854454173</v>
          </cell>
          <cell r="P100">
            <v>3.8699998666423929</v>
          </cell>
          <cell r="Q100">
            <v>0.17700000054308529</v>
          </cell>
          <cell r="R100">
            <v>4.375</v>
          </cell>
          <cell r="S100">
            <v>100.26</v>
          </cell>
          <cell r="T100">
            <v>1</v>
          </cell>
        </row>
        <row r="101">
          <cell r="A101" t="str">
            <v/>
          </cell>
        </row>
        <row r="102">
          <cell r="A102" t="str">
            <v/>
          </cell>
          <cell r="B102" t="str">
            <v>EMDMFlag</v>
          </cell>
          <cell r="C102" t="str">
            <v>idx</v>
          </cell>
          <cell r="D102" t="str">
            <v>RatingAlpha</v>
          </cell>
          <cell r="E102" t="str">
            <v>IssrCount</v>
          </cell>
          <cell r="F102" t="str">
            <v>FaceValue</v>
          </cell>
          <cell r="G102" t="str">
            <v>MarketValue</v>
          </cell>
          <cell r="H102" t="str">
            <v>Maturity</v>
          </cell>
          <cell r="I102" t="str">
            <v>YTM</v>
          </cell>
          <cell r="J102" t="str">
            <v>YTW</v>
          </cell>
          <cell r="K102" t="str">
            <v>EffectiveYield</v>
          </cell>
          <cell r="L102" t="str">
            <v>OAS</v>
          </cell>
          <cell r="M102" t="str">
            <v>MacaulayDur</v>
          </cell>
          <cell r="N102" t="str">
            <v>ModifiedDur</v>
          </cell>
          <cell r="O102" t="str">
            <v>MDTW</v>
          </cell>
          <cell r="P102" t="str">
            <v>EffDur</v>
          </cell>
          <cell r="Q102" t="str">
            <v>EffConvexity</v>
          </cell>
          <cell r="R102" t="str">
            <v>Coupon</v>
          </cell>
          <cell r="S102" t="str">
            <v>Price</v>
          </cell>
          <cell r="T102" t="str">
            <v>IssueCount</v>
          </cell>
        </row>
        <row r="103">
          <cell r="A103" t="str">
            <v>EMA</v>
          </cell>
          <cell r="B103" t="str">
            <v>EM</v>
          </cell>
          <cell r="C103" t="str">
            <v xml:space="preserve"> </v>
          </cell>
          <cell r="D103" t="str">
            <v>A</v>
          </cell>
          <cell r="E103">
            <v>150</v>
          </cell>
          <cell r="F103">
            <v>366747.63296508789</v>
          </cell>
          <cell r="G103">
            <v>381648.9377746582</v>
          </cell>
          <cell r="H103">
            <v>6.4882340882846075</v>
          </cell>
          <cell r="I103">
            <v>2.9049402206256385</v>
          </cell>
          <cell r="J103">
            <v>2.8688318333169081</v>
          </cell>
          <cell r="K103">
            <v>2.8756850400590444</v>
          </cell>
          <cell r="L103">
            <v>125.22014194200007</v>
          </cell>
          <cell r="M103">
            <v>5.0975354450828032</v>
          </cell>
          <cell r="N103">
            <v>5.0125382063779709</v>
          </cell>
          <cell r="O103">
            <v>5.0090078585051812</v>
          </cell>
          <cell r="P103">
            <v>4.9640542714755655</v>
          </cell>
          <cell r="Q103">
            <v>0.47624495448766352</v>
          </cell>
          <cell r="R103">
            <v>3.4984817762621763</v>
          </cell>
          <cell r="S103">
            <v>103.22243972889346</v>
          </cell>
          <cell r="T103">
            <v>498</v>
          </cell>
        </row>
        <row r="104">
          <cell r="A104" t="str">
            <v>EMAA</v>
          </cell>
          <cell r="B104" t="str">
            <v>EM</v>
          </cell>
          <cell r="C104" t="str">
            <v xml:space="preserve"> </v>
          </cell>
          <cell r="D104" t="str">
            <v>AA</v>
          </cell>
          <cell r="E104">
            <v>32</v>
          </cell>
          <cell r="F104">
            <v>77818.619110107422</v>
          </cell>
          <cell r="G104">
            <v>80958.184326171875</v>
          </cell>
          <cell r="H104">
            <v>5.2663390748056385</v>
          </cell>
          <cell r="I104">
            <v>2.515335490497864</v>
          </cell>
          <cell r="J104">
            <v>2.5014152356587913</v>
          </cell>
          <cell r="K104">
            <v>2.5044042981818846</v>
          </cell>
          <cell r="L104">
            <v>95.318477306488788</v>
          </cell>
          <cell r="M104">
            <v>4.4762940435411105</v>
          </cell>
          <cell r="N104">
            <v>4.4134551519189307</v>
          </cell>
          <cell r="O104">
            <v>4.4134551519189307</v>
          </cell>
          <cell r="P104">
            <v>4.4517312966618992</v>
          </cell>
          <cell r="Q104">
            <v>0.32766703433307254</v>
          </cell>
          <cell r="R104">
            <v>3.2611107301967155</v>
          </cell>
          <cell r="S104">
            <v>103.13017968771203</v>
          </cell>
          <cell r="T104">
            <v>116</v>
          </cell>
        </row>
        <row r="105">
          <cell r="A105" t="str">
            <v>EMAAA</v>
          </cell>
          <cell r="B105" t="str">
            <v>EM</v>
          </cell>
          <cell r="C105" t="str">
            <v xml:space="preserve"> </v>
          </cell>
          <cell r="D105" t="str">
            <v>AAA</v>
          </cell>
          <cell r="E105">
            <v>3</v>
          </cell>
          <cell r="F105">
            <v>5754.6050415039063</v>
          </cell>
          <cell r="G105">
            <v>6085.893310546875</v>
          </cell>
          <cell r="H105">
            <v>8.0847100582686355</v>
          </cell>
          <cell r="I105">
            <v>2.1336941972340218</v>
          </cell>
          <cell r="J105">
            <v>2.1336941972340218</v>
          </cell>
          <cell r="K105">
            <v>2.1332876283721411</v>
          </cell>
          <cell r="L105">
            <v>62.106935227666732</v>
          </cell>
          <cell r="M105">
            <v>6.3405314309687499</v>
          </cell>
          <cell r="N105">
            <v>6.2572232101412482</v>
          </cell>
          <cell r="O105">
            <v>6.2572232101412482</v>
          </cell>
          <cell r="P105">
            <v>6.36482107600348</v>
          </cell>
          <cell r="Q105">
            <v>0.84204173634847979</v>
          </cell>
          <cell r="R105">
            <v>3.0862375272249531</v>
          </cell>
          <cell r="S105">
            <v>104.88218877101113</v>
          </cell>
          <cell r="T105">
            <v>8</v>
          </cell>
        </row>
        <row r="106">
          <cell r="A106" t="str">
            <v>EMB</v>
          </cell>
          <cell r="B106" t="str">
            <v>EM</v>
          </cell>
          <cell r="C106" t="str">
            <v xml:space="preserve"> </v>
          </cell>
          <cell r="D106" t="str">
            <v>B</v>
          </cell>
          <cell r="E106">
            <v>183</v>
          </cell>
          <cell r="F106">
            <v>132971.61492919922</v>
          </cell>
          <cell r="G106">
            <v>137630.27508544922</v>
          </cell>
          <cell r="H106">
            <v>4.7547077030812481</v>
          </cell>
          <cell r="I106">
            <v>6.8671546851149303</v>
          </cell>
          <cell r="J106">
            <v>6.6575692544517615</v>
          </cell>
          <cell r="K106">
            <v>6.6663671348967348</v>
          </cell>
          <cell r="L106">
            <v>490.78275646372043</v>
          </cell>
          <cell r="M106">
            <v>3.8242430302497663</v>
          </cell>
          <cell r="N106">
            <v>3.6972802550479664</v>
          </cell>
          <cell r="O106">
            <v>3.3806227167731295</v>
          </cell>
          <cell r="P106">
            <v>3.4240248771156394</v>
          </cell>
          <cell r="Q106">
            <v>-1.7235706708063622E-2</v>
          </cell>
          <cell r="R106">
            <v>7.4338856863431664</v>
          </cell>
          <cell r="S106">
            <v>101.73841908983289</v>
          </cell>
          <cell r="T106">
            <v>268</v>
          </cell>
        </row>
        <row r="107">
          <cell r="A107" t="str">
            <v>EMBB</v>
          </cell>
          <cell r="B107" t="str">
            <v>EM</v>
          </cell>
          <cell r="C107" t="str">
            <v xml:space="preserve"> </v>
          </cell>
          <cell r="D107" t="str">
            <v>BB</v>
          </cell>
          <cell r="E107">
            <v>228</v>
          </cell>
          <cell r="F107">
            <v>308330.97944641113</v>
          </cell>
          <cell r="G107">
            <v>322695.67994689941</v>
          </cell>
          <cell r="H107">
            <v>6.3093663962324769</v>
          </cell>
          <cell r="I107">
            <v>4.8254917041167777</v>
          </cell>
          <cell r="J107">
            <v>4.6633953184947217</v>
          </cell>
          <cell r="K107">
            <v>4.6705427411491236</v>
          </cell>
          <cell r="L107">
            <v>301.50664415601653</v>
          </cell>
          <cell r="M107">
            <v>4.3881708996648676</v>
          </cell>
          <cell r="N107">
            <v>4.2740522606953757</v>
          </cell>
          <cell r="O107">
            <v>4.0317304583424196</v>
          </cell>
          <cell r="P107">
            <v>4.0902573665989079</v>
          </cell>
          <cell r="Q107">
            <v>0.19485894273676632</v>
          </cell>
          <cell r="R107">
            <v>5.8145949799714716</v>
          </cell>
          <cell r="S107">
            <v>103.09665426035149</v>
          </cell>
          <cell r="T107">
            <v>443</v>
          </cell>
        </row>
        <row r="108">
          <cell r="A108" t="str">
            <v>EMBBB</v>
          </cell>
          <cell r="B108" t="str">
            <v>EM</v>
          </cell>
          <cell r="C108" t="str">
            <v xml:space="preserve"> </v>
          </cell>
          <cell r="D108" t="str">
            <v>BBB</v>
          </cell>
          <cell r="E108">
            <v>286</v>
          </cell>
          <cell r="F108">
            <v>450413.95355224609</v>
          </cell>
          <cell r="G108">
            <v>472544.68110656738</v>
          </cell>
          <cell r="H108">
            <v>8.0382291818610891</v>
          </cell>
          <cell r="I108">
            <v>3.7990723384666802</v>
          </cell>
          <cell r="J108">
            <v>3.7047283399366173</v>
          </cell>
          <cell r="K108">
            <v>3.7034540047849838</v>
          </cell>
          <cell r="L108">
            <v>193.71433715723222</v>
          </cell>
          <cell r="M108">
            <v>5.7623561610527148</v>
          </cell>
          <cell r="N108">
            <v>5.6367653583605106</v>
          </cell>
          <cell r="O108">
            <v>5.5765710689318775</v>
          </cell>
          <cell r="P108">
            <v>5.5865522741348279</v>
          </cell>
          <cell r="Q108">
            <v>0.57417444668672102</v>
          </cell>
          <cell r="R108">
            <v>4.6271771211644399</v>
          </cell>
          <cell r="S108">
            <v>103.71124578574805</v>
          </cell>
          <cell r="T108">
            <v>614</v>
          </cell>
        </row>
        <row r="109">
          <cell r="A109" t="str">
            <v>EMCCC</v>
          </cell>
          <cell r="B109" t="str">
            <v>EM</v>
          </cell>
          <cell r="C109" t="str">
            <v xml:space="preserve"> </v>
          </cell>
          <cell r="D109" t="str">
            <v>CCC</v>
          </cell>
          <cell r="E109">
            <v>37</v>
          </cell>
          <cell r="F109">
            <v>53478.03101348877</v>
          </cell>
          <cell r="G109">
            <v>34647.005374908447</v>
          </cell>
          <cell r="H109">
            <v>5.6992758710062583</v>
          </cell>
          <cell r="I109">
            <v>19.719401125273993</v>
          </cell>
          <cell r="J109">
            <v>19.676273003875416</v>
          </cell>
          <cell r="K109">
            <v>19.690730975339864</v>
          </cell>
          <cell r="L109">
            <v>1794.6764288041823</v>
          </cell>
          <cell r="M109">
            <v>3.2572460121756128</v>
          </cell>
          <cell r="N109">
            <v>2.9955235620686658</v>
          </cell>
          <cell r="O109">
            <v>2.9792877400275271</v>
          </cell>
          <cell r="P109">
            <v>2.9026889675081304</v>
          </cell>
          <cell r="Q109">
            <v>0.13809176093888773</v>
          </cell>
          <cell r="R109">
            <v>7.9345058582875687</v>
          </cell>
          <cell r="S109">
            <v>63.163999920409985</v>
          </cell>
          <cell r="T109">
            <v>62</v>
          </cell>
        </row>
        <row r="110">
          <cell r="A110" t="str">
            <v>EMDDD</v>
          </cell>
          <cell r="B110" t="str">
            <v>EM</v>
          </cell>
          <cell r="C110" t="str">
            <v xml:space="preserve"> </v>
          </cell>
          <cell r="D110" t="str">
            <v>DDD</v>
          </cell>
          <cell r="E110">
            <v>1</v>
          </cell>
          <cell r="F110">
            <v>318.22799682617188</v>
          </cell>
          <cell r="G110">
            <v>89.103866577148438</v>
          </cell>
          <cell r="H110">
            <v>4.2789997313131183</v>
          </cell>
          <cell r="I110">
            <v>44.613998672149087</v>
          </cell>
          <cell r="J110">
            <v>44.613998672149087</v>
          </cell>
          <cell r="K110">
            <v>64.353996764455104</v>
          </cell>
          <cell r="L110">
            <v>6262.0002805029389</v>
          </cell>
          <cell r="M110">
            <v>4.2779999900676611</v>
          </cell>
          <cell r="N110">
            <v>3.4979997468966153</v>
          </cell>
          <cell r="O110">
            <v>3.4979997468966153</v>
          </cell>
          <cell r="P110">
            <v>2.0710001231267481</v>
          </cell>
          <cell r="Q110">
            <v>6.4000002525896438E-2</v>
          </cell>
          <cell r="R110">
            <v>10.249999832177677</v>
          </cell>
          <cell r="S110">
            <v>27.999999616406118</v>
          </cell>
          <cell r="T110">
            <v>1</v>
          </cell>
        </row>
        <row r="111">
          <cell r="A111" t="str">
            <v/>
          </cell>
        </row>
        <row r="112">
          <cell r="A112" t="str">
            <v/>
          </cell>
        </row>
        <row r="113">
          <cell r="A113" t="str">
            <v/>
          </cell>
        </row>
        <row r="114">
          <cell r="A114" t="str">
            <v/>
          </cell>
          <cell r="B114" t="str">
            <v>EMDMFlag</v>
          </cell>
          <cell r="C114" t="str">
            <v>idx</v>
          </cell>
          <cell r="D114" t="str">
            <v>RatingAlpha</v>
          </cell>
          <cell r="E114" t="str">
            <v>IssrCount</v>
          </cell>
          <cell r="F114" t="str">
            <v>FaceValue</v>
          </cell>
          <cell r="G114" t="str">
            <v>MarketValue</v>
          </cell>
          <cell r="H114" t="str">
            <v>Maturity</v>
          </cell>
          <cell r="I114" t="str">
            <v>YTM</v>
          </cell>
          <cell r="J114" t="str">
            <v>YTW</v>
          </cell>
          <cell r="K114" t="str">
            <v>EffectiveYield</v>
          </cell>
          <cell r="L114" t="str">
            <v>OAS</v>
          </cell>
          <cell r="M114" t="str">
            <v>MacaulayDur</v>
          </cell>
          <cell r="N114" t="str">
            <v>ModifiedDur</v>
          </cell>
          <cell r="O114" t="str">
            <v>MDTW</v>
          </cell>
          <cell r="P114" t="str">
            <v>EffDur</v>
          </cell>
          <cell r="Q114" t="str">
            <v>EffConvexity</v>
          </cell>
          <cell r="R114" t="str">
            <v>Coupon</v>
          </cell>
          <cell r="S114" t="str">
            <v>Price</v>
          </cell>
          <cell r="T114" t="str">
            <v>IssueCount</v>
          </cell>
        </row>
        <row r="115">
          <cell r="A115" t="str">
            <v>DMA</v>
          </cell>
          <cell r="B115" t="str">
            <v>DM</v>
          </cell>
          <cell r="C115" t="str">
            <v xml:space="preserve"> </v>
          </cell>
          <cell r="D115" t="str">
            <v>A</v>
          </cell>
          <cell r="E115">
            <v>420</v>
          </cell>
          <cell r="F115">
            <v>3077880.323425293</v>
          </cell>
          <cell r="G115">
            <v>3282763.2666778564</v>
          </cell>
          <cell r="H115">
            <v>8.952495166717684</v>
          </cell>
          <cell r="I115">
            <v>2.3769338773435091</v>
          </cell>
          <cell r="J115">
            <v>2.3487538483186583</v>
          </cell>
          <cell r="K115">
            <v>2.3456859518447959</v>
          </cell>
          <cell r="L115">
            <v>88.928916304622177</v>
          </cell>
          <cell r="M115">
            <v>6.7149116751874116</v>
          </cell>
          <cell r="N115">
            <v>6.6103967706911906</v>
          </cell>
          <cell r="O115">
            <v>6.5499978517661726</v>
          </cell>
          <cell r="P115">
            <v>6.6522277560059164</v>
          </cell>
          <cell r="Q115">
            <v>0.83528752267531547</v>
          </cell>
          <cell r="R115">
            <v>3.319283699899588</v>
          </cell>
          <cell r="S115">
            <v>105.6612324893171</v>
          </cell>
          <cell r="T115">
            <v>3714</v>
          </cell>
        </row>
        <row r="116">
          <cell r="A116" t="str">
            <v>DMAA</v>
          </cell>
          <cell r="B116" t="str">
            <v>DM</v>
          </cell>
          <cell r="C116" t="str">
            <v xml:space="preserve"> </v>
          </cell>
          <cell r="D116" t="str">
            <v>AA</v>
          </cell>
          <cell r="E116">
            <v>99</v>
          </cell>
          <cell r="F116">
            <v>828319.81001281738</v>
          </cell>
          <cell r="G116">
            <v>880115.61456298828</v>
          </cell>
          <cell r="H116">
            <v>8.7981860620542953</v>
          </cell>
          <cell r="I116">
            <v>2.0864833574301498</v>
          </cell>
          <cell r="J116">
            <v>2.0821861443373919</v>
          </cell>
          <cell r="K116">
            <v>2.0781552759694777</v>
          </cell>
          <cell r="L116">
            <v>68.773718835126331</v>
          </cell>
          <cell r="M116">
            <v>6.5261559578029429</v>
          </cell>
          <cell r="N116">
            <v>6.4326049468067668</v>
          </cell>
          <cell r="O116">
            <v>6.3656360889099775</v>
          </cell>
          <cell r="P116">
            <v>6.4916789162055437</v>
          </cell>
          <cell r="Q116">
            <v>0.82807003622276654</v>
          </cell>
          <cell r="R116">
            <v>2.9529310522830055</v>
          </cell>
          <cell r="S116">
            <v>105.36811284936712</v>
          </cell>
          <cell r="T116">
            <v>815</v>
          </cell>
        </row>
        <row r="117">
          <cell r="A117" t="str">
            <v>DMAAA</v>
          </cell>
          <cell r="B117" t="str">
            <v>DM</v>
          </cell>
          <cell r="C117" t="str">
            <v xml:space="preserve"> </v>
          </cell>
          <cell r="D117" t="str">
            <v>AAA</v>
          </cell>
          <cell r="E117">
            <v>17</v>
          </cell>
          <cell r="F117">
            <v>122684.92306518555</v>
          </cell>
          <cell r="G117">
            <v>129106.74195861816</v>
          </cell>
          <cell r="H117">
            <v>15.805886945434162</v>
          </cell>
          <cell r="I117">
            <v>2.7390078472410795</v>
          </cell>
          <cell r="J117">
            <v>2.7343394518936872</v>
          </cell>
          <cell r="K117">
            <v>2.7289157455099313</v>
          </cell>
          <cell r="L117">
            <v>64.884840289443943</v>
          </cell>
          <cell r="M117">
            <v>10.061057338624707</v>
          </cell>
          <cell r="N117">
            <v>9.8966095126903362</v>
          </cell>
          <cell r="O117">
            <v>9.8182025562010828</v>
          </cell>
          <cell r="P117">
            <v>10.043844562613208</v>
          </cell>
          <cell r="Q117">
            <v>1.9024269518299739</v>
          </cell>
          <cell r="R117">
            <v>3.15767923717496</v>
          </cell>
          <cell r="S117">
            <v>104.26497948351449</v>
          </cell>
          <cell r="T117">
            <v>113</v>
          </cell>
        </row>
        <row r="118">
          <cell r="A118" t="str">
            <v>DMB</v>
          </cell>
          <cell r="B118" t="str">
            <v>DM</v>
          </cell>
          <cell r="C118" t="str">
            <v xml:space="preserve"> </v>
          </cell>
          <cell r="D118" t="str">
            <v>B</v>
          </cell>
          <cell r="E118">
            <v>487</v>
          </cell>
          <cell r="F118">
            <v>555017.39538574219</v>
          </cell>
          <cell r="G118">
            <v>577067.08786010742</v>
          </cell>
          <cell r="H118">
            <v>5.9163186264536476</v>
          </cell>
          <cell r="I118">
            <v>5.9931452601290101</v>
          </cell>
          <cell r="J118">
            <v>5.3901229746277055</v>
          </cell>
          <cell r="K118">
            <v>5.4211339082021688</v>
          </cell>
          <cell r="L118">
            <v>376.18319678009965</v>
          </cell>
          <cell r="M118">
            <v>4.766372497109904</v>
          </cell>
          <cell r="N118">
            <v>4.6267764244383169</v>
          </cell>
          <cell r="O118">
            <v>3.2108992776351215</v>
          </cell>
          <cell r="P118">
            <v>3.5388730074841632</v>
          </cell>
          <cell r="Q118">
            <v>-0.48636725373617778</v>
          </cell>
          <cell r="R118">
            <v>6.6361732369979078</v>
          </cell>
          <cell r="S118">
            <v>102.32053625260029</v>
          </cell>
          <cell r="T118">
            <v>869</v>
          </cell>
        </row>
        <row r="119">
          <cell r="A119" t="str">
            <v>DMBB</v>
          </cell>
          <cell r="B119" t="str">
            <v>DM</v>
          </cell>
          <cell r="C119" t="str">
            <v xml:space="preserve"> </v>
          </cell>
          <cell r="D119" t="str">
            <v>BB</v>
          </cell>
          <cell r="E119">
            <v>401</v>
          </cell>
          <cell r="F119">
            <v>797850.42718505859</v>
          </cell>
          <cell r="G119">
            <v>850892.66961669922</v>
          </cell>
          <cell r="H119">
            <v>6.4742024483761398</v>
          </cell>
          <cell r="I119">
            <v>4.1019465285105419</v>
          </cell>
          <cell r="J119">
            <v>3.6949259706186912</v>
          </cell>
          <cell r="K119">
            <v>3.7221084232359454</v>
          </cell>
          <cell r="L119">
            <v>229.14875677037881</v>
          </cell>
          <cell r="M119">
            <v>5.1526026235432862</v>
          </cell>
          <cell r="N119">
            <v>5.0341169357709994</v>
          </cell>
          <cell r="O119">
            <v>4.128677134113353</v>
          </cell>
          <cell r="P119">
            <v>4.4257931871825562</v>
          </cell>
          <cell r="Q119">
            <v>-0.10342421456977281</v>
          </cell>
          <cell r="R119">
            <v>5.2833744703984493</v>
          </cell>
          <cell r="S119">
            <v>105.1901810454833</v>
          </cell>
          <cell r="T119">
            <v>1126</v>
          </cell>
        </row>
        <row r="120">
          <cell r="A120" t="str">
            <v>DMBBB</v>
          </cell>
          <cell r="B120" t="str">
            <v>DM</v>
          </cell>
          <cell r="C120" t="str">
            <v xml:space="preserve"> </v>
          </cell>
          <cell r="D120" t="str">
            <v>BBB</v>
          </cell>
          <cell r="E120">
            <v>878</v>
          </cell>
          <cell r="F120">
            <v>3549415.5047912598</v>
          </cell>
          <cell r="G120">
            <v>3797159.9513244629</v>
          </cell>
          <cell r="H120">
            <v>9.5363955231652486</v>
          </cell>
          <cell r="I120">
            <v>2.9143531663502245</v>
          </cell>
          <cell r="J120">
            <v>2.8440863996397674</v>
          </cell>
          <cell r="K120">
            <v>2.841959050313049</v>
          </cell>
          <cell r="L120">
            <v>134.70902291272017</v>
          </cell>
          <cell r="M120">
            <v>6.8816088029140037</v>
          </cell>
          <cell r="N120">
            <v>6.7541033172052458</v>
          </cell>
          <cell r="O120">
            <v>6.669485673116534</v>
          </cell>
          <cell r="P120">
            <v>6.7859072534349769</v>
          </cell>
          <cell r="Q120">
            <v>0.82058198774362356</v>
          </cell>
          <cell r="R120">
            <v>3.9499829976484992</v>
          </cell>
          <cell r="S120">
            <v>105.83759132223625</v>
          </cell>
          <cell r="T120">
            <v>4745</v>
          </cell>
        </row>
        <row r="121">
          <cell r="A121" t="str">
            <v>DMCCC</v>
          </cell>
          <cell r="B121" t="str">
            <v>DM</v>
          </cell>
          <cell r="C121" t="str">
            <v xml:space="preserve"> </v>
          </cell>
          <cell r="D121" t="str">
            <v>CCC</v>
          </cell>
          <cell r="E121">
            <v>238</v>
          </cell>
          <cell r="F121">
            <v>211229.15905761719</v>
          </cell>
          <cell r="G121">
            <v>194371.59329676628</v>
          </cell>
          <cell r="H121">
            <v>4.9345990302070035</v>
          </cell>
          <cell r="I121">
            <v>10.802706985778613</v>
          </cell>
          <cell r="J121">
            <v>10.303895059942796</v>
          </cell>
          <cell r="K121">
            <v>10.344701104959039</v>
          </cell>
          <cell r="L121">
            <v>869.67425682995122</v>
          </cell>
          <cell r="M121">
            <v>3.9317043475461566</v>
          </cell>
          <cell r="N121">
            <v>3.7510112916049061</v>
          </cell>
          <cell r="O121">
            <v>2.9244136899852302</v>
          </cell>
          <cell r="P121">
            <v>3.0978417058755525</v>
          </cell>
          <cell r="Q121">
            <v>-0.22704164966297405</v>
          </cell>
          <cell r="R121">
            <v>7.9372364237226014</v>
          </cell>
          <cell r="S121">
            <v>90.137990023691032</v>
          </cell>
          <cell r="T121">
            <v>342</v>
          </cell>
        </row>
        <row r="122">
          <cell r="A122" t="str">
            <v>DMDDD</v>
          </cell>
          <cell r="B122" t="str">
            <v>DM</v>
          </cell>
          <cell r="C122" t="str">
            <v xml:space="preserve"> </v>
          </cell>
          <cell r="D122" t="str">
            <v>DDD</v>
          </cell>
          <cell r="E122">
            <v>1</v>
          </cell>
          <cell r="F122">
            <v>1480.5770263671875</v>
          </cell>
          <cell r="G122">
            <v>547.39508056640625</v>
          </cell>
          <cell r="H122">
            <v>3.8039730296667646</v>
          </cell>
          <cell r="I122">
            <v>42.766939164216708</v>
          </cell>
          <cell r="J122">
            <v>42.766939164216708</v>
          </cell>
          <cell r="K122">
            <v>41.369021268947243</v>
          </cell>
          <cell r="L122">
            <v>4026.4130346575539</v>
          </cell>
          <cell r="M122">
            <v>2.9732050022517647</v>
          </cell>
          <cell r="N122">
            <v>2.4590889623829839</v>
          </cell>
          <cell r="O122">
            <v>2.4590889623829839</v>
          </cell>
          <cell r="P122">
            <v>2.5057526207498428</v>
          </cell>
          <cell r="Q122">
            <v>9.6240589724883294E-2</v>
          </cell>
          <cell r="R122">
            <v>6.4136491666547801</v>
          </cell>
          <cell r="S122">
            <v>36.971739286547894</v>
          </cell>
          <cell r="T122">
            <v>3</v>
          </cell>
        </row>
        <row r="123">
          <cell r="A123" t="str">
            <v>DMDDD</v>
          </cell>
          <cell r="B123" t="str">
            <v>DM</v>
          </cell>
          <cell r="C123" t="str">
            <v xml:space="preserve"> </v>
          </cell>
          <cell r="D123" t="str">
            <v>DDD</v>
          </cell>
          <cell r="E123">
            <v>1</v>
          </cell>
          <cell r="F123">
            <v>358.32199096679688</v>
          </cell>
          <cell r="G123">
            <v>237.83610534667969</v>
          </cell>
          <cell r="H123">
            <v>6.2510000271383008</v>
          </cell>
          <cell r="I123">
            <v>21.945998374139908</v>
          </cell>
          <cell r="J123">
            <v>21.945998374139908</v>
          </cell>
          <cell r="K123">
            <v>20.847000611477885</v>
          </cell>
          <cell r="L123">
            <v>1886.9999493803325</v>
          </cell>
          <cell r="M123">
            <v>4.0630001218336487</v>
          </cell>
          <cell r="N123">
            <v>3.66099989433385</v>
          </cell>
          <cell r="O123">
            <v>3.66099989433385</v>
          </cell>
          <cell r="P123">
            <v>3.7580000085970031</v>
          </cell>
          <cell r="Q123">
            <v>0.19699998915751102</v>
          </cell>
          <cell r="R123">
            <v>11.000000255504091</v>
          </cell>
          <cell r="S123">
            <v>66.375002501810883</v>
          </cell>
          <cell r="T123">
            <v>1</v>
          </cell>
        </row>
        <row r="124">
          <cell r="A124" t="str">
            <v/>
          </cell>
        </row>
        <row r="125">
          <cell r="A125" t="str">
            <v/>
          </cell>
        </row>
        <row r="126">
          <cell r="A126" t="str">
            <v/>
          </cell>
        </row>
        <row r="127">
          <cell r="A127" t="str">
            <v/>
          </cell>
        </row>
        <row r="128">
          <cell r="A128" t="str">
            <v/>
          </cell>
          <cell r="B128" t="str">
            <v>EMDMFlag</v>
          </cell>
          <cell r="C128" t="str">
            <v>Region</v>
          </cell>
          <cell r="D128" t="str">
            <v>RatingAlpha</v>
          </cell>
          <cell r="E128" t="str">
            <v>IssrCount</v>
          </cell>
          <cell r="F128" t="str">
            <v>FaceValue</v>
          </cell>
          <cell r="G128" t="str">
            <v>MarketValue</v>
          </cell>
          <cell r="H128" t="str">
            <v>Maturity</v>
          </cell>
          <cell r="I128" t="str">
            <v>YTM</v>
          </cell>
          <cell r="J128" t="str">
            <v>YTW</v>
          </cell>
          <cell r="K128" t="str">
            <v>EffectiveYield</v>
          </cell>
          <cell r="L128" t="str">
            <v>OAS</v>
          </cell>
          <cell r="M128" t="str">
            <v>MacaulayDur</v>
          </cell>
          <cell r="N128" t="str">
            <v>ModifiedDur</v>
          </cell>
          <cell r="O128" t="str">
            <v>MDTW</v>
          </cell>
          <cell r="P128" t="str">
            <v>EffDur</v>
          </cell>
          <cell r="Q128" t="str">
            <v>EffConvexity</v>
          </cell>
          <cell r="R128" t="str">
            <v>Coupon</v>
          </cell>
          <cell r="S128" t="str">
            <v>Price</v>
          </cell>
          <cell r="T128" t="str">
            <v>IssueCount</v>
          </cell>
        </row>
        <row r="129">
          <cell r="A129" t="str">
            <v>DMNorth AmericaA</v>
          </cell>
          <cell r="B129" t="str">
            <v>DM</v>
          </cell>
          <cell r="C129" t="str">
            <v>North America</v>
          </cell>
          <cell r="D129" t="str">
            <v>A</v>
          </cell>
          <cell r="E129">
            <v>242</v>
          </cell>
          <cell r="F129">
            <v>1929415.4617614746</v>
          </cell>
          <cell r="G129">
            <v>2062430.6570739746</v>
          </cell>
          <cell r="H129">
            <v>10.524666410426034</v>
          </cell>
          <cell r="I129">
            <v>2.782638002780117</v>
          </cell>
          <cell r="J129">
            <v>2.7771388638374237</v>
          </cell>
          <cell r="K129">
            <v>2.7706176700800911</v>
          </cell>
          <cell r="L129">
            <v>88.194654250044863</v>
          </cell>
          <cell r="M129">
            <v>7.4925074002367058</v>
          </cell>
          <cell r="N129">
            <v>7.3670556134352729</v>
          </cell>
          <cell r="O129">
            <v>7.2988728666673319</v>
          </cell>
          <cell r="P129">
            <v>7.4392657598307022</v>
          </cell>
          <cell r="Q129">
            <v>1.0508791833113982</v>
          </cell>
          <cell r="R129">
            <v>3.6367411176868116</v>
          </cell>
          <cell r="S129">
            <v>105.89327826689919</v>
          </cell>
          <cell r="T129">
            <v>2437</v>
          </cell>
        </row>
        <row r="130">
          <cell r="A130" t="str">
            <v>DMEMEAA</v>
          </cell>
          <cell r="B130" t="str">
            <v>DM</v>
          </cell>
          <cell r="C130" t="str">
            <v>EMEA</v>
          </cell>
          <cell r="D130" t="str">
            <v>A</v>
          </cell>
          <cell r="E130">
            <v>149</v>
          </cell>
          <cell r="F130">
            <v>991185.80834960938</v>
          </cell>
          <cell r="G130">
            <v>1055657.4319000244</v>
          </cell>
          <cell r="H130">
            <v>6.3713418653447071</v>
          </cell>
          <cell r="I130">
            <v>1.5583400700811696</v>
          </cell>
          <cell r="J130">
            <v>1.5027710263253664</v>
          </cell>
          <cell r="K130">
            <v>1.5067634232345732</v>
          </cell>
          <cell r="L130">
            <v>88.664040915852382</v>
          </cell>
          <cell r="M130">
            <v>5.4612536855856888</v>
          </cell>
          <cell r="N130">
            <v>5.3926075520331791</v>
          </cell>
          <cell r="O130">
            <v>5.3391951481972315</v>
          </cell>
          <cell r="P130">
            <v>5.3740729244734453</v>
          </cell>
          <cell r="Q130">
            <v>0.48248458546686873</v>
          </cell>
          <cell r="R130">
            <v>2.7168308427768482</v>
          </cell>
          <cell r="S130">
            <v>105.5383735466135</v>
          </cell>
          <cell r="T130">
            <v>1102</v>
          </cell>
        </row>
        <row r="131">
          <cell r="A131" t="str">
            <v>DMAsia/PacificA</v>
          </cell>
          <cell r="B131" t="str">
            <v>DM</v>
          </cell>
          <cell r="C131" t="str">
            <v>Asia/Pacific</v>
          </cell>
          <cell r="D131" t="str">
            <v>A</v>
          </cell>
          <cell r="E131">
            <v>38</v>
          </cell>
          <cell r="F131">
            <v>157279.05331420898</v>
          </cell>
          <cell r="G131">
            <v>164675.17770385742</v>
          </cell>
          <cell r="H131">
            <v>5.8088489114361419</v>
          </cell>
          <cell r="I131">
            <v>2.5434314073555111</v>
          </cell>
          <cell r="J131">
            <v>2.4067690537258928</v>
          </cell>
          <cell r="K131">
            <v>2.4016907449942262</v>
          </cell>
          <cell r="L131">
            <v>99.822982243295868</v>
          </cell>
          <cell r="M131">
            <v>5.0127493197199042</v>
          </cell>
          <cell r="N131">
            <v>4.9405145280135532</v>
          </cell>
          <cell r="O131">
            <v>4.9328147390774912</v>
          </cell>
          <cell r="P131">
            <v>4.9888461573720067</v>
          </cell>
          <cell r="Q131">
            <v>0.39682552341190308</v>
          </cell>
          <cell r="R131">
            <v>3.2215940977177091</v>
          </cell>
          <cell r="S131">
            <v>103.58888614822132</v>
          </cell>
          <cell r="T131">
            <v>175</v>
          </cell>
        </row>
        <row r="132">
          <cell r="A132" t="str">
            <v>DMNorth AmericaAA</v>
          </cell>
          <cell r="B132" t="str">
            <v>DM</v>
          </cell>
          <cell r="C132" t="str">
            <v>North America</v>
          </cell>
          <cell r="D132" t="str">
            <v>AA</v>
          </cell>
          <cell r="E132">
            <v>62</v>
          </cell>
          <cell r="F132">
            <v>448394.20478820801</v>
          </cell>
          <cell r="G132">
            <v>478786.10572814941</v>
          </cell>
          <cell r="H132">
            <v>11.132250863853026</v>
          </cell>
          <cell r="I132">
            <v>2.5241001939664924</v>
          </cell>
          <cell r="J132">
            <v>2.5172150581395418</v>
          </cell>
          <cell r="K132">
            <v>2.5103067514972559</v>
          </cell>
          <cell r="L132">
            <v>71.572262945257435</v>
          </cell>
          <cell r="M132">
            <v>7.7567695624191142</v>
          </cell>
          <cell r="N132">
            <v>7.6327626290263488</v>
          </cell>
          <cell r="O132">
            <v>7.5191099915334929</v>
          </cell>
          <cell r="P132">
            <v>7.6883504162832308</v>
          </cell>
          <cell r="Q132">
            <v>1.1216318906739673</v>
          </cell>
          <cell r="R132">
            <v>3.1722337615763125</v>
          </cell>
          <cell r="S132">
            <v>105.9477648511763</v>
          </cell>
          <cell r="T132">
            <v>448</v>
          </cell>
        </row>
        <row r="133">
          <cell r="A133" t="str">
            <v>DMEMEAAA</v>
          </cell>
          <cell r="B133" t="str">
            <v>DM</v>
          </cell>
          <cell r="C133" t="str">
            <v>EMEA</v>
          </cell>
          <cell r="D133" t="str">
            <v>AA</v>
          </cell>
          <cell r="E133">
            <v>29</v>
          </cell>
          <cell r="F133">
            <v>286952.49267578125</v>
          </cell>
          <cell r="G133">
            <v>306672.19627380371</v>
          </cell>
          <cell r="H133">
            <v>6.6547444521157262</v>
          </cell>
          <cell r="I133">
            <v>1.43591775054093</v>
          </cell>
          <cell r="J133">
            <v>1.4343467148900129</v>
          </cell>
          <cell r="K133">
            <v>1.4336516155922012</v>
          </cell>
          <cell r="L133">
            <v>64.581789870459772</v>
          </cell>
          <cell r="M133">
            <v>5.4868091247087216</v>
          </cell>
          <cell r="N133">
            <v>5.4246472025568426</v>
          </cell>
          <cell r="O133">
            <v>5.410207441244161</v>
          </cell>
          <cell r="P133">
            <v>5.4990422244819976</v>
          </cell>
          <cell r="Q133">
            <v>0.56029863335980556</v>
          </cell>
          <cell r="R133">
            <v>2.778583510397914</v>
          </cell>
          <cell r="S133">
            <v>105.863734293384</v>
          </cell>
          <cell r="T133">
            <v>267</v>
          </cell>
        </row>
        <row r="134">
          <cell r="A134" t="str">
            <v>DMAsia/PacificAA</v>
          </cell>
          <cell r="B134" t="str">
            <v>DM</v>
          </cell>
          <cell r="C134" t="str">
            <v>Asia/Pacific</v>
          </cell>
          <cell r="D134" t="str">
            <v>AA</v>
          </cell>
          <cell r="E134">
            <v>10</v>
          </cell>
          <cell r="F134">
            <v>92973.112548828125</v>
          </cell>
          <cell r="G134">
            <v>94657.312561035156</v>
          </cell>
          <cell r="H134">
            <v>3.9366086686636521</v>
          </cell>
          <cell r="I134">
            <v>1.9806861695485143</v>
          </cell>
          <cell r="J134">
            <v>1.9806466161484295</v>
          </cell>
          <cell r="K134">
            <v>1.9803628416845422</v>
          </cell>
          <cell r="L134">
            <v>68.199479270222085</v>
          </cell>
          <cell r="M134">
            <v>3.6688815212332844</v>
          </cell>
          <cell r="N134">
            <v>3.6276847503018876</v>
          </cell>
          <cell r="O134">
            <v>3.6266625313583223</v>
          </cell>
          <cell r="P134">
            <v>3.6547547976163548</v>
          </cell>
          <cell r="Q134">
            <v>0.21073481629410692</v>
          </cell>
          <cell r="R134">
            <v>2.4333765178440196</v>
          </cell>
          <cell r="S134">
            <v>101.04285798626745</v>
          </cell>
          <cell r="T134">
            <v>100</v>
          </cell>
        </row>
        <row r="135">
          <cell r="A135" t="str">
            <v>DMNorth AmericaAAA</v>
          </cell>
          <cell r="B135" t="str">
            <v>DM</v>
          </cell>
          <cell r="C135" t="str">
            <v>North America</v>
          </cell>
          <cell r="D135" t="str">
            <v>AAA</v>
          </cell>
          <cell r="E135">
            <v>15</v>
          </cell>
          <cell r="F135">
            <v>121628.70306396484</v>
          </cell>
          <cell r="G135">
            <v>127899.42320251465</v>
          </cell>
          <cell r="H135">
            <v>15.873338481562222</v>
          </cell>
          <cell r="I135">
            <v>2.7387454565812654</v>
          </cell>
          <cell r="J135">
            <v>2.7340329934724816</v>
          </cell>
          <cell r="K135">
            <v>2.7285759567964321</v>
          </cell>
          <cell r="L135">
            <v>64.298047846898569</v>
          </cell>
          <cell r="M135">
            <v>10.086912037383332</v>
          </cell>
          <cell r="N135">
            <v>9.9219808801049112</v>
          </cell>
          <cell r="O135">
            <v>9.8428337937010095</v>
          </cell>
          <cell r="P135">
            <v>10.069468395239097</v>
          </cell>
          <cell r="Q135">
            <v>1.9141561647783132</v>
          </cell>
          <cell r="R135">
            <v>3.1451160552012816</v>
          </cell>
          <cell r="S135">
            <v>104.19343126140758</v>
          </cell>
          <cell r="T135">
            <v>110</v>
          </cell>
        </row>
        <row r="136">
          <cell r="A136" t="str">
            <v>DMEMEAAAA</v>
          </cell>
          <cell r="B136" t="str">
            <v>DM</v>
          </cell>
          <cell r="C136" t="str">
            <v>EMEA</v>
          </cell>
          <cell r="D136" t="str">
            <v>AAA</v>
          </cell>
          <cell r="E136">
            <v>2</v>
          </cell>
          <cell r="F136">
            <v>1056.2200012207031</v>
          </cell>
          <cell r="G136">
            <v>1207.3187561035156</v>
          </cell>
          <cell r="H136">
            <v>8.6602905391087948</v>
          </cell>
          <cell r="I136">
            <v>2.7668046605302674</v>
          </cell>
          <cell r="J136">
            <v>2.7668046605302674</v>
          </cell>
          <cell r="K136">
            <v>2.7649118569325406</v>
          </cell>
          <cell r="L136">
            <v>127.04772358909959</v>
          </cell>
          <cell r="M136">
            <v>7.3220946234464126</v>
          </cell>
          <cell r="N136">
            <v>7.2088493484599558</v>
          </cell>
          <cell r="O136">
            <v>7.2088493484599558</v>
          </cell>
          <cell r="P136">
            <v>7.3293390548332429</v>
          </cell>
          <cell r="Q136">
            <v>0.65987227177709318</v>
          </cell>
          <cell r="R136">
            <v>4.6043887560716534</v>
          </cell>
          <cell r="S136">
            <v>112.50409392116785</v>
          </cell>
          <cell r="T136">
            <v>3</v>
          </cell>
        </row>
        <row r="137">
          <cell r="A137" t="str">
            <v>DMNorth AmericaB</v>
          </cell>
          <cell r="B137" t="str">
            <v>DM</v>
          </cell>
          <cell r="C137" t="str">
            <v>North America</v>
          </cell>
          <cell r="D137" t="str">
            <v>B</v>
          </cell>
          <cell r="E137">
            <v>380</v>
          </cell>
          <cell r="F137">
            <v>442424.15591430664</v>
          </cell>
          <cell r="G137">
            <v>458175.21273803711</v>
          </cell>
          <cell r="H137">
            <v>6.0190439360304886</v>
          </cell>
          <cell r="I137">
            <v>6.1472979106018677</v>
          </cell>
          <cell r="J137">
            <v>5.712788173335877</v>
          </cell>
          <cell r="K137">
            <v>5.7397900287999688</v>
          </cell>
          <cell r="L137">
            <v>384.25843440028223</v>
          </cell>
          <cell r="M137">
            <v>4.8303849476605318</v>
          </cell>
          <cell r="N137">
            <v>4.6869323626824881</v>
          </cell>
          <cell r="O137">
            <v>3.5004180787410379</v>
          </cell>
          <cell r="P137">
            <v>3.7946878260058083</v>
          </cell>
          <cell r="Q137">
            <v>-0.44744680351011379</v>
          </cell>
          <cell r="R137">
            <v>6.7019189285077863</v>
          </cell>
          <cell r="S137">
            <v>101.97643270816614</v>
          </cell>
          <cell r="T137">
            <v>709</v>
          </cell>
        </row>
        <row r="138">
          <cell r="A138" t="str">
            <v>DMEMEAB</v>
          </cell>
          <cell r="B138" t="str">
            <v>DM</v>
          </cell>
          <cell r="C138" t="str">
            <v>EMEA</v>
          </cell>
          <cell r="D138" t="str">
            <v>B</v>
          </cell>
          <cell r="E138">
            <v>101</v>
          </cell>
          <cell r="F138">
            <v>105036.70938110352</v>
          </cell>
          <cell r="G138">
            <v>111004.41180419922</v>
          </cell>
          <cell r="H138">
            <v>5.6305683935353379</v>
          </cell>
          <cell r="I138">
            <v>5.4018449297067157</v>
          </cell>
          <cell r="J138">
            <v>4.1758886131731323</v>
          </cell>
          <cell r="K138">
            <v>4.2050968812036658</v>
          </cell>
          <cell r="L138">
            <v>353.14633495404797</v>
          </cell>
          <cell r="M138">
            <v>4.5915669051268413</v>
          </cell>
          <cell r="N138">
            <v>4.4643841868455612</v>
          </cell>
          <cell r="O138">
            <v>2.1329580300585569</v>
          </cell>
          <cell r="P138">
            <v>2.6154015053389208</v>
          </cell>
          <cell r="Q138">
            <v>-0.66616943717655963</v>
          </cell>
          <cell r="R138">
            <v>6.3895856259816792</v>
          </cell>
          <cell r="S138">
            <v>103.73593785298904</v>
          </cell>
          <cell r="T138">
            <v>151</v>
          </cell>
        </row>
        <row r="139">
          <cell r="A139" t="str">
            <v>DMAsia/PacificB</v>
          </cell>
          <cell r="B139" t="str">
            <v>DM</v>
          </cell>
          <cell r="C139" t="str">
            <v>Asia/Pacific</v>
          </cell>
          <cell r="D139" t="str">
            <v>B</v>
          </cell>
          <cell r="E139">
            <v>6</v>
          </cell>
          <cell r="F139">
            <v>7556.5300903320313</v>
          </cell>
          <cell r="G139">
            <v>7887.4633178710938</v>
          </cell>
          <cell r="H139">
            <v>3.9706165138152238</v>
          </cell>
          <cell r="I139">
            <v>5.3602449415858535</v>
          </cell>
          <cell r="J139">
            <v>3.7353672629918799</v>
          </cell>
          <cell r="K139">
            <v>4.0246315744135686</v>
          </cell>
          <cell r="L139">
            <v>231.31020382014299</v>
          </cell>
          <cell r="M139">
            <v>3.5080812276893218</v>
          </cell>
          <cell r="N139">
            <v>3.4178066197455865</v>
          </cell>
          <cell r="O139">
            <v>1.5634616138425019</v>
          </cell>
          <cell r="P139">
            <v>1.6753336930355269</v>
          </cell>
          <cell r="Q139">
            <v>-0.21676852902259167</v>
          </cell>
          <cell r="R139">
            <v>6.2144544324839854</v>
          </cell>
          <cell r="S139">
            <v>102.79305387552152</v>
          </cell>
          <cell r="T139">
            <v>9</v>
          </cell>
        </row>
        <row r="140">
          <cell r="A140" t="str">
            <v>DMNorth AmericaBB</v>
          </cell>
          <cell r="B140" t="str">
            <v>DM</v>
          </cell>
          <cell r="C140" t="str">
            <v>North America</v>
          </cell>
          <cell r="D140" t="str">
            <v>BB</v>
          </cell>
          <cell r="E140">
            <v>264</v>
          </cell>
          <cell r="F140">
            <v>513868.15286254883</v>
          </cell>
          <cell r="G140">
            <v>544214.22766113281</v>
          </cell>
          <cell r="H140">
            <v>6.7865855333908121</v>
          </cell>
          <cell r="I140">
            <v>4.5315960303927421</v>
          </cell>
          <cell r="J140">
            <v>4.1904759720135267</v>
          </cell>
          <cell r="K140">
            <v>4.1970162973758187</v>
          </cell>
          <cell r="L140">
            <v>230.11295761797052</v>
          </cell>
          <cell r="M140">
            <v>5.3429923849633232</v>
          </cell>
          <cell r="N140">
            <v>5.2180434217549179</v>
          </cell>
          <cell r="O140">
            <v>4.0975088835060998</v>
          </cell>
          <cell r="P140">
            <v>4.4514969918376552</v>
          </cell>
          <cell r="Q140">
            <v>-0.17395588965642314</v>
          </cell>
          <cell r="R140">
            <v>5.6134942681214257</v>
          </cell>
          <cell r="S140">
            <v>104.51452525679534</v>
          </cell>
          <cell r="T140">
            <v>749</v>
          </cell>
        </row>
        <row r="141">
          <cell r="A141" t="str">
            <v>DMEMEABB</v>
          </cell>
          <cell r="B141" t="str">
            <v>DM</v>
          </cell>
          <cell r="C141" t="str">
            <v>EMEA</v>
          </cell>
          <cell r="D141" t="str">
            <v>BB</v>
          </cell>
          <cell r="E141">
            <v>132</v>
          </cell>
          <cell r="F141">
            <v>272727.64224243164</v>
          </cell>
          <cell r="G141">
            <v>294495.30310058594</v>
          </cell>
          <cell r="H141">
            <v>5.9513958126180011</v>
          </cell>
          <cell r="I141">
            <v>3.3299145604691742</v>
          </cell>
          <cell r="J141">
            <v>2.7927522874110329</v>
          </cell>
          <cell r="K141">
            <v>2.8677475008779494</v>
          </cell>
          <cell r="L141">
            <v>228.03527078516041</v>
          </cell>
          <cell r="M141">
            <v>4.8300168380653385</v>
          </cell>
          <cell r="N141">
            <v>4.7217811337278439</v>
          </cell>
          <cell r="O141">
            <v>4.1845460452923593</v>
          </cell>
          <cell r="P141">
            <v>4.3911574407305514</v>
          </cell>
          <cell r="Q141">
            <v>1.5429010198117923E-2</v>
          </cell>
          <cell r="R141">
            <v>4.6753208485447271</v>
          </cell>
          <cell r="S141">
            <v>106.39833986225094</v>
          </cell>
          <cell r="T141">
            <v>365</v>
          </cell>
        </row>
        <row r="142">
          <cell r="A142" t="str">
            <v>DMAsia/PacificBB</v>
          </cell>
          <cell r="B142" t="str">
            <v>DM</v>
          </cell>
          <cell r="C142" t="str">
            <v>Asia/Pacific</v>
          </cell>
          <cell r="D142" t="str">
            <v>BB</v>
          </cell>
          <cell r="E142">
            <v>5</v>
          </cell>
          <cell r="F142">
            <v>11254.632080078125</v>
          </cell>
          <cell r="G142">
            <v>12183.138854980469</v>
          </cell>
          <cell r="H142">
            <v>5.1576927314640493</v>
          </cell>
          <cell r="I142">
            <v>3.5715755397989044</v>
          </cell>
          <cell r="J142">
            <v>3.366648583439666</v>
          </cell>
          <cell r="K142">
            <v>3.1601561029348106</v>
          </cell>
          <cell r="L142">
            <v>212.99401789643807</v>
          </cell>
          <cell r="M142">
            <v>4.4456568685909028</v>
          </cell>
          <cell r="N142">
            <v>4.3681158402500673</v>
          </cell>
          <cell r="O142">
            <v>4.1704622197365122</v>
          </cell>
          <cell r="P142">
            <v>4.1148460992504496</v>
          </cell>
          <cell r="Q142">
            <v>0.17422382594669156</v>
          </cell>
          <cell r="R142">
            <v>4.9452896705529641</v>
          </cell>
          <cell r="S142">
            <v>106.76283898992718</v>
          </cell>
          <cell r="T142">
            <v>12</v>
          </cell>
        </row>
        <row r="143">
          <cell r="A143" t="str">
            <v>DMNorth AmericaBBB</v>
          </cell>
          <cell r="B143" t="str">
            <v>DM</v>
          </cell>
          <cell r="C143" t="str">
            <v>North America</v>
          </cell>
          <cell r="D143" t="str">
            <v>BBB</v>
          </cell>
          <cell r="E143">
            <v>528</v>
          </cell>
          <cell r="F143">
            <v>2220225.5471954346</v>
          </cell>
          <cell r="G143">
            <v>2365517.0783691406</v>
          </cell>
          <cell r="H143">
            <v>11.183881592060676</v>
          </cell>
          <cell r="I143">
            <v>3.4478501250196243</v>
          </cell>
          <cell r="J143">
            <v>3.424001194596991</v>
          </cell>
          <cell r="K143">
            <v>3.4166959596084765</v>
          </cell>
          <cell r="L143">
            <v>139.2990679884729</v>
          </cell>
          <cell r="M143">
            <v>7.6119084238934587</v>
          </cell>
          <cell r="N143">
            <v>7.4619425218333006</v>
          </cell>
          <cell r="O143">
            <v>7.3610614774219041</v>
          </cell>
          <cell r="P143">
            <v>7.4918018853833521</v>
          </cell>
          <cell r="Q143">
            <v>1.0101622053353871</v>
          </cell>
          <cell r="R143">
            <v>4.3040688762614225</v>
          </cell>
          <cell r="S143">
            <v>105.45809707792064</v>
          </cell>
          <cell r="T143">
            <v>3193</v>
          </cell>
        </row>
        <row r="144">
          <cell r="A144" t="str">
            <v>DMEMEABBB</v>
          </cell>
          <cell r="B144" t="str">
            <v>DM</v>
          </cell>
          <cell r="C144" t="str">
            <v>EMEA</v>
          </cell>
          <cell r="D144" t="str">
            <v>BBB</v>
          </cell>
          <cell r="E144">
            <v>329</v>
          </cell>
          <cell r="F144">
            <v>1269107.0693817139</v>
          </cell>
          <cell r="G144">
            <v>1367170.6083679199</v>
          </cell>
          <cell r="H144">
            <v>6.8694650663228023</v>
          </cell>
          <cell r="I144">
            <v>1.9718603186516195</v>
          </cell>
          <cell r="J144">
            <v>1.8407320427357408</v>
          </cell>
          <cell r="K144">
            <v>1.8453670973680156</v>
          </cell>
          <cell r="L144">
            <v>126.34732785405589</v>
          </cell>
          <cell r="M144">
            <v>5.7149602386175644</v>
          </cell>
          <cell r="N144">
            <v>5.6242876668380584</v>
          </cell>
          <cell r="O144">
            <v>5.5709784421327591</v>
          </cell>
          <cell r="P144">
            <v>5.6655554175921079</v>
          </cell>
          <cell r="Q144">
            <v>0.51567639272002819</v>
          </cell>
          <cell r="R144">
            <v>3.2988584811610879</v>
          </cell>
          <cell r="S144">
            <v>106.49414802895392</v>
          </cell>
          <cell r="T144">
            <v>1471</v>
          </cell>
        </row>
        <row r="145">
          <cell r="A145" t="str">
            <v>DMAsia/PacificBBB</v>
          </cell>
          <cell r="B145" t="str">
            <v>DM</v>
          </cell>
          <cell r="C145" t="str">
            <v>Asia/Pacific</v>
          </cell>
          <cell r="D145" t="str">
            <v>BBB</v>
          </cell>
          <cell r="E145">
            <v>29</v>
          </cell>
          <cell r="F145">
            <v>60082.888214111328</v>
          </cell>
          <cell r="G145">
            <v>64472.264587402344</v>
          </cell>
          <cell r="H145">
            <v>5.6431322913320905</v>
          </cell>
          <cell r="I145">
            <v>3.3261946481095284</v>
          </cell>
          <cell r="J145">
            <v>2.8434386027392398</v>
          </cell>
          <cell r="K145">
            <v>2.8878896859740562</v>
          </cell>
          <cell r="L145">
            <v>143.61259884319787</v>
          </cell>
          <cell r="M145">
            <v>4.8260179344867895</v>
          </cell>
          <cell r="N145">
            <v>4.7415328256741729</v>
          </cell>
          <cell r="O145">
            <v>4.589714198534546</v>
          </cell>
          <cell r="P145">
            <v>4.6439985227379204</v>
          </cell>
          <cell r="Q145">
            <v>0.33049101927410318</v>
          </cell>
          <cell r="R145">
            <v>4.6189956653006972</v>
          </cell>
          <cell r="S145">
            <v>105.99274462086863</v>
          </cell>
          <cell r="T145">
            <v>81</v>
          </cell>
        </row>
        <row r="146">
          <cell r="A146" t="str">
            <v>DMNorth AmericaCCC</v>
          </cell>
          <cell r="B146" t="str">
            <v>DM</v>
          </cell>
          <cell r="C146" t="str">
            <v>North America</v>
          </cell>
          <cell r="D146" t="str">
            <v>CCC</v>
          </cell>
          <cell r="E146">
            <v>202</v>
          </cell>
          <cell r="F146">
            <v>186823.77197265625</v>
          </cell>
          <cell r="G146">
            <v>171420.01037597656</v>
          </cell>
          <cell r="H146">
            <v>5.0301073980305357</v>
          </cell>
          <cell r="I146">
            <v>10.872081157169807</v>
          </cell>
          <cell r="J146">
            <v>10.40466510935625</v>
          </cell>
          <cell r="K146">
            <v>10.477693297966747</v>
          </cell>
          <cell r="L146">
            <v>869.40810542624479</v>
          </cell>
          <cell r="M146">
            <v>3.9845826773072162</v>
          </cell>
          <cell r="N146">
            <v>3.8003632989987755</v>
          </cell>
          <cell r="O146">
            <v>3.0123627206210957</v>
          </cell>
          <cell r="P146">
            <v>3.1832200498905046</v>
          </cell>
          <cell r="Q146">
            <v>-0.19666357447081448</v>
          </cell>
          <cell r="R146">
            <v>7.9889233973877429</v>
          </cell>
          <cell r="S146">
            <v>89.886563270238028</v>
          </cell>
          <cell r="T146">
            <v>289</v>
          </cell>
        </row>
        <row r="147">
          <cell r="A147" t="str">
            <v>DMEMEACCC</v>
          </cell>
          <cell r="B147" t="str">
            <v>DM</v>
          </cell>
          <cell r="C147" t="str">
            <v>EMEA</v>
          </cell>
          <cell r="D147" t="str">
            <v>CCC</v>
          </cell>
          <cell r="E147">
            <v>32</v>
          </cell>
          <cell r="F147">
            <v>22355.493103027344</v>
          </cell>
          <cell r="G147">
            <v>21433.335784912109</v>
          </cell>
          <cell r="H147">
            <v>4.0804869127538295</v>
          </cell>
          <cell r="I147">
            <v>10.267001530555087</v>
          </cell>
          <cell r="J147">
            <v>9.5186099150685877</v>
          </cell>
          <cell r="K147">
            <v>9.3043869828446297</v>
          </cell>
          <cell r="L147">
            <v>876.54892554570415</v>
          </cell>
          <cell r="M147">
            <v>3.4427108467098186</v>
          </cell>
          <cell r="N147">
            <v>3.2916466033191205</v>
          </cell>
          <cell r="O147">
            <v>2.2582918853530316</v>
          </cell>
          <cell r="P147">
            <v>2.3850273457236328</v>
          </cell>
          <cell r="Q147">
            <v>-0.453378368379944</v>
          </cell>
          <cell r="R147">
            <v>7.4638716743709645</v>
          </cell>
          <cell r="S147">
            <v>93.929248149544563</v>
          </cell>
          <cell r="T147">
            <v>48</v>
          </cell>
        </row>
        <row r="148">
          <cell r="A148" t="str">
            <v>DMAsia/PacificCCC</v>
          </cell>
          <cell r="B148" t="str">
            <v>DM</v>
          </cell>
          <cell r="C148" t="str">
            <v>Asia/Pacific</v>
          </cell>
          <cell r="D148" t="str">
            <v>CCC</v>
          </cell>
          <cell r="E148">
            <v>5</v>
          </cell>
          <cell r="F148">
            <v>2049.8939819335938</v>
          </cell>
          <cell r="G148">
            <v>1518.2471358776093</v>
          </cell>
          <cell r="H148">
            <v>6.20871729614759</v>
          </cell>
          <cell r="I148">
            <v>10.532549205535934</v>
          </cell>
          <cell r="J148">
            <v>10.012293838647629</v>
          </cell>
          <cell r="K148">
            <v>10.015294124749678</v>
          </cell>
          <cell r="L148">
            <v>802.67369795782042</v>
          </cell>
          <cell r="M148">
            <v>4.8645946723752997</v>
          </cell>
          <cell r="N148">
            <v>4.6637717766937428</v>
          </cell>
          <cell r="O148">
            <v>2.3981413770381317</v>
          </cell>
          <cell r="P148">
            <v>3.520982906893007</v>
          </cell>
          <cell r="Q148">
            <v>-0.46169321824323489</v>
          </cell>
          <cell r="R148">
            <v>8.3889412511597659</v>
          </cell>
          <cell r="S148">
            <v>71.706329282999619</v>
          </cell>
          <cell r="T148">
            <v>5</v>
          </cell>
        </row>
        <row r="149">
          <cell r="A149" t="str">
            <v>DMEMEADDD</v>
          </cell>
          <cell r="B149" t="str">
            <v>DM</v>
          </cell>
          <cell r="C149" t="str">
            <v>EMEA</v>
          </cell>
          <cell r="D149" t="str">
            <v>DDD</v>
          </cell>
          <cell r="E149">
            <v>1</v>
          </cell>
          <cell r="F149">
            <v>1480.5770263671875</v>
          </cell>
          <cell r="G149">
            <v>547.39508056640625</v>
          </cell>
          <cell r="H149">
            <v>3.8039730296667646</v>
          </cell>
          <cell r="I149">
            <v>42.766939164216708</v>
          </cell>
          <cell r="J149">
            <v>42.766939164216708</v>
          </cell>
          <cell r="K149">
            <v>41.369021268947243</v>
          </cell>
          <cell r="L149">
            <v>4026.4130346575539</v>
          </cell>
          <cell r="M149">
            <v>2.9732050022517647</v>
          </cell>
          <cell r="N149">
            <v>2.4590889623829839</v>
          </cell>
          <cell r="O149">
            <v>2.4590889623829839</v>
          </cell>
          <cell r="P149">
            <v>2.5057526207498428</v>
          </cell>
          <cell r="Q149">
            <v>9.6240589724883294E-2</v>
          </cell>
          <cell r="R149">
            <v>6.4136491666547801</v>
          </cell>
          <cell r="S149">
            <v>36.971739286547894</v>
          </cell>
          <cell r="T149">
            <v>3</v>
          </cell>
        </row>
        <row r="150">
          <cell r="A150" t="str">
            <v>DMEMEADDD</v>
          </cell>
          <cell r="B150" t="str">
            <v>DM</v>
          </cell>
          <cell r="C150" t="str">
            <v>EMEA</v>
          </cell>
          <cell r="D150" t="str">
            <v>DDD</v>
          </cell>
          <cell r="E150">
            <v>1</v>
          </cell>
          <cell r="F150">
            <v>360</v>
          </cell>
          <cell r="G150">
            <v>158.39999389648438</v>
          </cell>
          <cell r="H150">
            <v>5.4400001078904321</v>
          </cell>
          <cell r="I150">
            <v>26.970000102110589</v>
          </cell>
          <cell r="J150">
            <v>26.970000102110589</v>
          </cell>
          <cell r="K150">
            <v>26.717998879095479</v>
          </cell>
          <cell r="L150">
            <v>2505.9999387336475</v>
          </cell>
          <cell r="M150">
            <v>4.1129998144669893</v>
          </cell>
          <cell r="N150">
            <v>3.6239999183115303</v>
          </cell>
          <cell r="O150">
            <v>3.6239999183115303</v>
          </cell>
          <cell r="P150">
            <v>3.6890000502846476</v>
          </cell>
          <cell r="Q150">
            <v>0.1889999900779335</v>
          </cell>
          <cell r="R150">
            <v>6.625</v>
          </cell>
          <cell r="S150">
            <v>44</v>
          </cell>
          <cell r="T150">
            <v>1</v>
          </cell>
        </row>
        <row r="151">
          <cell r="A151" t="str">
            <v/>
          </cell>
        </row>
        <row r="152">
          <cell r="A152" t="str">
            <v/>
          </cell>
        </row>
        <row r="153">
          <cell r="A153" t="str">
            <v/>
          </cell>
        </row>
        <row r="154">
          <cell r="A154" t="str">
            <v/>
          </cell>
        </row>
        <row r="155">
          <cell r="A155" t="str">
            <v/>
          </cell>
          <cell r="B155" t="str">
            <v>EMDMFlag</v>
          </cell>
          <cell r="C155" t="str">
            <v>Region</v>
          </cell>
          <cell r="D155" t="str">
            <v>RatingAlpha</v>
          </cell>
          <cell r="E155" t="str">
            <v>IssrCount</v>
          </cell>
          <cell r="F155" t="str">
            <v>FaceValue</v>
          </cell>
          <cell r="G155" t="str">
            <v>MarketValue</v>
          </cell>
          <cell r="H155" t="str">
            <v>Maturity</v>
          </cell>
          <cell r="I155" t="str">
            <v>YTM</v>
          </cell>
          <cell r="J155" t="str">
            <v>YTW</v>
          </cell>
          <cell r="K155" t="str">
            <v>EffectiveYield</v>
          </cell>
          <cell r="L155" t="str">
            <v>OAS</v>
          </cell>
          <cell r="M155" t="str">
            <v>MacaulayDur</v>
          </cell>
          <cell r="N155" t="str">
            <v>ModifiedDur</v>
          </cell>
          <cell r="O155" t="str">
            <v>MDTW</v>
          </cell>
          <cell r="P155" t="str">
            <v>EffDur</v>
          </cell>
          <cell r="Q155" t="str">
            <v>EffConvexity</v>
          </cell>
          <cell r="R155" t="str">
            <v>Coupon</v>
          </cell>
          <cell r="S155" t="str">
            <v>Price</v>
          </cell>
          <cell r="T155" t="str">
            <v>IssueCount</v>
          </cell>
        </row>
        <row r="156">
          <cell r="A156" t="str">
            <v>EMAsia/PacificA</v>
          </cell>
          <cell r="B156" t="str">
            <v>EM</v>
          </cell>
          <cell r="C156" t="str">
            <v>Asia/Pacific</v>
          </cell>
          <cell r="D156" t="str">
            <v>A</v>
          </cell>
          <cell r="E156">
            <v>109</v>
          </cell>
          <cell r="F156">
            <v>285451.92291259766</v>
          </cell>
          <cell r="G156">
            <v>295042.05674743652</v>
          </cell>
          <cell r="H156">
            <v>5.9566867588520616</v>
          </cell>
          <cell r="I156">
            <v>2.8682119525612926</v>
          </cell>
          <cell r="J156">
            <v>2.8215117285211591</v>
          </cell>
          <cell r="K156">
            <v>2.8305493992174489</v>
          </cell>
          <cell r="L156">
            <v>119.81477209322131</v>
          </cell>
          <cell r="M156">
            <v>4.8406190751232057</v>
          </cell>
          <cell r="N156">
            <v>4.7625329525207389</v>
          </cell>
          <cell r="O156">
            <v>4.7581990497278746</v>
          </cell>
          <cell r="P156">
            <v>4.6790870247166927</v>
          </cell>
          <cell r="Q156">
            <v>0.41028724319507281</v>
          </cell>
          <cell r="R156">
            <v>3.3378381336237362</v>
          </cell>
          <cell r="S156">
            <v>102.58483402046885</v>
          </cell>
          <cell r="T156">
            <v>391</v>
          </cell>
        </row>
        <row r="157">
          <cell r="A157" t="str">
            <v>EMEMEAA</v>
          </cell>
          <cell r="B157" t="str">
            <v>EM</v>
          </cell>
          <cell r="C157" t="str">
            <v>EMEA</v>
          </cell>
          <cell r="D157" t="str">
            <v>A</v>
          </cell>
          <cell r="E157">
            <v>31</v>
          </cell>
          <cell r="F157">
            <v>46411.677978515625</v>
          </cell>
          <cell r="G157">
            <v>48617.946228027344</v>
          </cell>
          <cell r="H157">
            <v>6.3781594803293977</v>
          </cell>
          <cell r="I157">
            <v>3.0998114262525487</v>
          </cell>
          <cell r="J157">
            <v>3.0998114262525487</v>
          </cell>
          <cell r="K157">
            <v>3.0994706029418149</v>
          </cell>
          <cell r="L157">
            <v>156.01706746122548</v>
          </cell>
          <cell r="M157">
            <v>4.7925603892337412</v>
          </cell>
          <cell r="N157">
            <v>4.7073953445992576</v>
          </cell>
          <cell r="O157">
            <v>4.7073953445992576</v>
          </cell>
          <cell r="P157">
            <v>4.7532547326832137</v>
          </cell>
          <cell r="Q157">
            <v>0.43579467270740674</v>
          </cell>
          <cell r="R157">
            <v>3.9321688898835818</v>
          </cell>
          <cell r="S157">
            <v>103.89644477242938</v>
          </cell>
          <cell r="T157">
            <v>66</v>
          </cell>
        </row>
        <row r="158">
          <cell r="A158" t="str">
            <v>EMLatin AmericaA</v>
          </cell>
          <cell r="B158" t="str">
            <v>EM</v>
          </cell>
          <cell r="C158" t="str">
            <v>Latin America</v>
          </cell>
          <cell r="D158" t="str">
            <v>A</v>
          </cell>
          <cell r="E158">
            <v>10</v>
          </cell>
          <cell r="F158">
            <v>34884.032073974609</v>
          </cell>
          <cell r="G158">
            <v>37988.934799194336</v>
          </cell>
          <cell r="H158">
            <v>10.757382974987868</v>
          </cell>
          <cell r="I158">
            <v>2.9407966077845806</v>
          </cell>
          <cell r="J158">
            <v>2.9407387617360605</v>
          </cell>
          <cell r="K158">
            <v>2.9398331362495749</v>
          </cell>
          <cell r="L158">
            <v>127.78742026389889</v>
          </cell>
          <cell r="M158">
            <v>7.4831878870419386</v>
          </cell>
          <cell r="N158">
            <v>7.3447300409172627</v>
          </cell>
          <cell r="O158">
            <v>7.3429224113472849</v>
          </cell>
          <cell r="P158">
            <v>7.4470394809816796</v>
          </cell>
          <cell r="Q158">
            <v>1.0402752052930921</v>
          </cell>
          <cell r="R158">
            <v>4.2360080455718743</v>
          </cell>
          <cell r="S158">
            <v>107.54315787792355</v>
          </cell>
          <cell r="T158">
            <v>41</v>
          </cell>
        </row>
        <row r="159">
          <cell r="A159" t="str">
            <v>EMAsia/PacificAA</v>
          </cell>
          <cell r="B159" t="str">
            <v>EM</v>
          </cell>
          <cell r="C159" t="str">
            <v>Asia/Pacific</v>
          </cell>
          <cell r="D159" t="str">
            <v>AA</v>
          </cell>
          <cell r="E159">
            <v>23</v>
          </cell>
          <cell r="F159">
            <v>53574.144073486328</v>
          </cell>
          <cell r="G159">
            <v>54920.6875</v>
          </cell>
          <cell r="H159">
            <v>5.3230720341277298</v>
          </cell>
          <cell r="I159">
            <v>2.552108373860881</v>
          </cell>
          <cell r="J159">
            <v>2.5315886278702848</v>
          </cell>
          <cell r="K159">
            <v>2.5362598348437499</v>
          </cell>
          <cell r="L159">
            <v>87.703147671187196</v>
          </cell>
          <cell r="M159">
            <v>4.5383942050782959</v>
          </cell>
          <cell r="N159">
            <v>4.4749342203282705</v>
          </cell>
          <cell r="O159">
            <v>4.4749342203282705</v>
          </cell>
          <cell r="P159">
            <v>4.5130593061898354</v>
          </cell>
          <cell r="Q159">
            <v>0.33255005641644364</v>
          </cell>
          <cell r="R159">
            <v>2.9611365053665173</v>
          </cell>
          <cell r="S159">
            <v>101.67887428465946</v>
          </cell>
          <cell r="T159">
            <v>89</v>
          </cell>
        </row>
        <row r="160">
          <cell r="A160" t="str">
            <v>EMEMEAAA</v>
          </cell>
          <cell r="B160" t="str">
            <v>EM</v>
          </cell>
          <cell r="C160" t="str">
            <v>EMEA</v>
          </cell>
          <cell r="D160" t="str">
            <v>AA</v>
          </cell>
          <cell r="E160">
            <v>8</v>
          </cell>
          <cell r="F160">
            <v>23244.475036621094</v>
          </cell>
          <cell r="G160">
            <v>24976.333190917969</v>
          </cell>
          <cell r="H160">
            <v>5.1980116464892765</v>
          </cell>
          <cell r="I160">
            <v>2.4296713893772726</v>
          </cell>
          <cell r="J160">
            <v>2.4296713893772726</v>
          </cell>
          <cell r="K160">
            <v>2.4290885646840237</v>
          </cell>
          <cell r="L160">
            <v>112.26994371231459</v>
          </cell>
          <cell r="M160">
            <v>4.3754395319985573</v>
          </cell>
          <cell r="N160">
            <v>4.3133134460006861</v>
          </cell>
          <cell r="O160">
            <v>4.3133134460006861</v>
          </cell>
          <cell r="P160">
            <v>4.3527415820743176</v>
          </cell>
          <cell r="Q160">
            <v>0.32412211489142811</v>
          </cell>
          <cell r="R160">
            <v>3.9207071738861079</v>
          </cell>
          <cell r="S160">
            <v>106.40051056529549</v>
          </cell>
          <cell r="T160">
            <v>25</v>
          </cell>
        </row>
        <row r="161">
          <cell r="A161" t="str">
            <v>EMLatin AmericaAA</v>
          </cell>
          <cell r="B161" t="str">
            <v>EM</v>
          </cell>
          <cell r="C161" t="str">
            <v>Latin America</v>
          </cell>
          <cell r="D161" t="str">
            <v>AA</v>
          </cell>
          <cell r="E161">
            <v>1</v>
          </cell>
          <cell r="F161">
            <v>1000</v>
          </cell>
          <cell r="G161">
            <v>1061.1636352539063</v>
          </cell>
          <cell r="H161">
            <v>3.9383209752845736</v>
          </cell>
          <cell r="I161">
            <v>2.6284029689225967</v>
          </cell>
          <cell r="J161">
            <v>2.6284029689225967</v>
          </cell>
          <cell r="K161">
            <v>2.6284029689225967</v>
          </cell>
          <cell r="L161">
            <v>90.468769169402805</v>
          </cell>
          <cell r="M161">
            <v>3.6360770856957325</v>
          </cell>
          <cell r="N161">
            <v>3.5886058435745096</v>
          </cell>
          <cell r="O161">
            <v>3.5886058435745096</v>
          </cell>
          <cell r="P161">
            <v>3.6075859429124582</v>
          </cell>
          <cell r="Q161">
            <v>0.15838132304504085</v>
          </cell>
          <cell r="R161">
            <v>4</v>
          </cell>
          <cell r="S161">
            <v>104.8655</v>
          </cell>
          <cell r="T161">
            <v>2</v>
          </cell>
        </row>
        <row r="162">
          <cell r="A162" t="str">
            <v>EMAsia/PacificAAA</v>
          </cell>
          <cell r="B162" t="str">
            <v>EM</v>
          </cell>
          <cell r="C162" t="str">
            <v>Asia/Pacific</v>
          </cell>
          <cell r="D162" t="str">
            <v>AAA</v>
          </cell>
          <cell r="E162">
            <v>3</v>
          </cell>
          <cell r="F162">
            <v>5754.6050415039063</v>
          </cell>
          <cell r="G162">
            <v>6085.893310546875</v>
          </cell>
          <cell r="H162">
            <v>8.0847100582686355</v>
          </cell>
          <cell r="I162">
            <v>2.1336941972340218</v>
          </cell>
          <cell r="J162">
            <v>2.1336941972340218</v>
          </cell>
          <cell r="K162">
            <v>2.1332876283721411</v>
          </cell>
          <cell r="L162">
            <v>62.106935227666732</v>
          </cell>
          <cell r="M162">
            <v>6.3405314309687499</v>
          </cell>
          <cell r="N162">
            <v>6.2572232101412482</v>
          </cell>
          <cell r="O162">
            <v>6.2572232101412482</v>
          </cell>
          <cell r="P162">
            <v>6.36482107600348</v>
          </cell>
          <cell r="Q162">
            <v>0.84204173634847979</v>
          </cell>
          <cell r="R162">
            <v>3.0862375272249531</v>
          </cell>
          <cell r="S162">
            <v>104.88218877101113</v>
          </cell>
          <cell r="T162">
            <v>8</v>
          </cell>
        </row>
        <row r="163">
          <cell r="A163" t="str">
            <v>EMLatin AmericaB</v>
          </cell>
          <cell r="B163" t="str">
            <v>EM</v>
          </cell>
          <cell r="C163" t="str">
            <v>Latin America</v>
          </cell>
          <cell r="D163" t="str">
            <v>B</v>
          </cell>
          <cell r="E163">
            <v>74</v>
          </cell>
          <cell r="F163">
            <v>51370.338912963867</v>
          </cell>
          <cell r="G163">
            <v>53633.175750732422</v>
          </cell>
          <cell r="H163">
            <v>5.6993413295703714</v>
          </cell>
          <cell r="I163">
            <v>6.9641329615380094</v>
          </cell>
          <cell r="J163">
            <v>6.7504942534976449</v>
          </cell>
          <cell r="K163">
            <v>6.7692956084272424</v>
          </cell>
          <cell r="L163">
            <v>493.62698936973413</v>
          </cell>
          <cell r="M163">
            <v>4.1912791503290432</v>
          </cell>
          <cell r="N163">
            <v>4.0550138061160927</v>
          </cell>
          <cell r="O163">
            <v>3.7100696116461513</v>
          </cell>
          <cell r="P163">
            <v>3.8494955510313047</v>
          </cell>
          <cell r="Q163">
            <v>5.9549838876159562E-2</v>
          </cell>
          <cell r="R163">
            <v>7.6567696434496106</v>
          </cell>
          <cell r="S163">
            <v>102.61259228811257</v>
          </cell>
          <cell r="T163">
            <v>100</v>
          </cell>
        </row>
        <row r="164">
          <cell r="A164" t="str">
            <v>EMAsia/PacificB</v>
          </cell>
          <cell r="B164" t="str">
            <v>EM</v>
          </cell>
          <cell r="C164" t="str">
            <v>Asia/Pacific</v>
          </cell>
          <cell r="D164" t="str">
            <v>B</v>
          </cell>
          <cell r="E164">
            <v>68</v>
          </cell>
          <cell r="F164">
            <v>50028.547080993652</v>
          </cell>
          <cell r="G164">
            <v>51245.833023071289</v>
          </cell>
          <cell r="H164">
            <v>4.0811064825665744</v>
          </cell>
          <cell r="I164">
            <v>6.8594629972642949</v>
          </cell>
          <cell r="J164">
            <v>6.584263220718058</v>
          </cell>
          <cell r="K164">
            <v>6.5828400319275788</v>
          </cell>
          <cell r="L164">
            <v>485.89260335644911</v>
          </cell>
          <cell r="M164">
            <v>3.5745545905551732</v>
          </cell>
          <cell r="N164">
            <v>3.4492671538619613</v>
          </cell>
          <cell r="O164">
            <v>3.0909805098652159</v>
          </cell>
          <cell r="P164">
            <v>3.0104354717099557</v>
          </cell>
          <cell r="Q164">
            <v>-0.14092425267386532</v>
          </cell>
          <cell r="R164">
            <v>7.2335497223864902</v>
          </cell>
          <cell r="S164">
            <v>100.73477569898488</v>
          </cell>
          <cell r="T164">
            <v>109</v>
          </cell>
        </row>
        <row r="165">
          <cell r="A165" t="str">
            <v>EMEMEAB</v>
          </cell>
          <cell r="B165" t="str">
            <v>EM</v>
          </cell>
          <cell r="C165" t="str">
            <v>EMEA</v>
          </cell>
          <cell r="D165" t="str">
            <v>B</v>
          </cell>
          <cell r="E165">
            <v>41</v>
          </cell>
          <cell r="F165">
            <v>31572.728935241699</v>
          </cell>
          <cell r="G165">
            <v>32751.266311645508</v>
          </cell>
          <cell r="H165">
            <v>4.261766590963993</v>
          </cell>
          <cell r="I165">
            <v>6.7203791086715352</v>
          </cell>
          <cell r="J165">
            <v>6.6200979081689724</v>
          </cell>
          <cell r="K165">
            <v>6.6285070739403364</v>
          </cell>
          <cell r="L165">
            <v>493.77667814403623</v>
          </cell>
          <cell r="M165">
            <v>3.613874961389826</v>
          </cell>
          <cell r="N165">
            <v>3.4995245901576792</v>
          </cell>
          <cell r="O165">
            <v>3.2943259911831304</v>
          </cell>
          <cell r="P165">
            <v>3.3744203883636197</v>
          </cell>
          <cell r="Q165">
            <v>5.0556173180438993E-2</v>
          </cell>
          <cell r="R165">
            <v>7.3886850572520029</v>
          </cell>
          <cell r="S165">
            <v>101.90641999904132</v>
          </cell>
          <cell r="T165">
            <v>59</v>
          </cell>
        </row>
        <row r="166">
          <cell r="A166" t="str">
            <v>EMLatin AmericaBB</v>
          </cell>
          <cell r="B166" t="str">
            <v>EM</v>
          </cell>
          <cell r="C166" t="str">
            <v>Latin America</v>
          </cell>
          <cell r="D166" t="str">
            <v>BB</v>
          </cell>
          <cell r="E166">
            <v>85</v>
          </cell>
          <cell r="F166">
            <v>135046.79803466797</v>
          </cell>
          <cell r="G166">
            <v>140796.9189453125</v>
          </cell>
          <cell r="H166">
            <v>7.979909496017525</v>
          </cell>
          <cell r="I166">
            <v>5.283897647924106</v>
          </cell>
          <cell r="J166">
            <v>5.0690604693987131</v>
          </cell>
          <cell r="K166">
            <v>5.0915465854608506</v>
          </cell>
          <cell r="L166">
            <v>332.10125766385119</v>
          </cell>
          <cell r="M166">
            <v>4.9051691713939025</v>
          </cell>
          <cell r="N166">
            <v>4.7667500733434949</v>
          </cell>
          <cell r="O166">
            <v>4.3737767636780438</v>
          </cell>
          <cell r="P166">
            <v>4.4945372178830922</v>
          </cell>
          <cell r="Q166">
            <v>0.24063886512757091</v>
          </cell>
          <cell r="R166">
            <v>6.1484656926194061</v>
          </cell>
          <cell r="S166">
            <v>102.54822589148772</v>
          </cell>
          <cell r="T166">
            <v>165</v>
          </cell>
        </row>
        <row r="167">
          <cell r="A167" t="str">
            <v>EMEMEABB</v>
          </cell>
          <cell r="B167" t="str">
            <v>EM</v>
          </cell>
          <cell r="C167" t="str">
            <v>EMEA</v>
          </cell>
          <cell r="D167" t="str">
            <v>BB</v>
          </cell>
          <cell r="E167">
            <v>71</v>
          </cell>
          <cell r="F167">
            <v>122215.48643493652</v>
          </cell>
          <cell r="G167">
            <v>128738.14599609375</v>
          </cell>
          <cell r="H167">
            <v>5.076128791494126</v>
          </cell>
          <cell r="I167">
            <v>4.2381067729563373</v>
          </cell>
          <cell r="J167">
            <v>4.1952216736065315</v>
          </cell>
          <cell r="K167">
            <v>4.178961851133419</v>
          </cell>
          <cell r="L167">
            <v>270.43798852794106</v>
          </cell>
          <cell r="M167">
            <v>4.05260084130148</v>
          </cell>
          <cell r="N167">
            <v>3.9565321188760998</v>
          </cell>
          <cell r="O167">
            <v>3.9205724447710928</v>
          </cell>
          <cell r="P167">
            <v>3.9363448317552736</v>
          </cell>
          <cell r="Q167">
            <v>0.24388965451495007</v>
          </cell>
          <cell r="R167">
            <v>5.5042918820029865</v>
          </cell>
          <cell r="S167">
            <v>103.90102279511319</v>
          </cell>
          <cell r="T167">
            <v>173</v>
          </cell>
        </row>
        <row r="168">
          <cell r="A168" t="str">
            <v>EMAsia/PacificBB</v>
          </cell>
          <cell r="B168" t="str">
            <v>EM</v>
          </cell>
          <cell r="C168" t="str">
            <v>Asia/Pacific</v>
          </cell>
          <cell r="D168" t="str">
            <v>BB</v>
          </cell>
          <cell r="E168">
            <v>72</v>
          </cell>
          <cell r="F168">
            <v>51068.694976806641</v>
          </cell>
          <cell r="G168">
            <v>53160.615005493164</v>
          </cell>
          <cell r="H168">
            <v>4.8714108985297342</v>
          </cell>
          <cell r="I168">
            <v>5.0338546530443598</v>
          </cell>
          <cell r="J168">
            <v>4.7227513601064661</v>
          </cell>
          <cell r="K168">
            <v>4.7459588785300388</v>
          </cell>
          <cell r="L168">
            <v>295.71464581204697</v>
          </cell>
          <cell r="M168">
            <v>3.8315351912378972</v>
          </cell>
          <cell r="N168">
            <v>3.7380656169220585</v>
          </cell>
          <cell r="O168">
            <v>3.3950036382218389</v>
          </cell>
          <cell r="P168">
            <v>3.3922416821054275</v>
          </cell>
          <cell r="Q168">
            <v>-4.5126899264022094E-2</v>
          </cell>
          <cell r="R168">
            <v>5.6743069494387965</v>
          </cell>
          <cell r="S168">
            <v>102.62194472267008</v>
          </cell>
          <cell r="T168">
            <v>105</v>
          </cell>
        </row>
        <row r="169">
          <cell r="A169" t="str">
            <v>EMLatin AmericaBBB</v>
          </cell>
          <cell r="B169" t="str">
            <v>EM</v>
          </cell>
          <cell r="C169" t="str">
            <v>Latin America</v>
          </cell>
          <cell r="D169" t="str">
            <v>BBB</v>
          </cell>
          <cell r="E169">
            <v>80</v>
          </cell>
          <cell r="F169">
            <v>183700.87109375</v>
          </cell>
          <cell r="G169">
            <v>193530.26129150391</v>
          </cell>
          <cell r="H169">
            <v>10.688619716328789</v>
          </cell>
          <cell r="I169">
            <v>4.361269034279216</v>
          </cell>
          <cell r="J169">
            <v>4.3029249638205087</v>
          </cell>
          <cell r="K169">
            <v>4.3062117619957556</v>
          </cell>
          <cell r="L169">
            <v>238.85806086941912</v>
          </cell>
          <cell r="M169">
            <v>6.8767094755157014</v>
          </cell>
          <cell r="N169">
            <v>6.7058129186504258</v>
          </cell>
          <cell r="O169">
            <v>6.6648894379377435</v>
          </cell>
          <cell r="P169">
            <v>6.7441374919841559</v>
          </cell>
          <cell r="Q169">
            <v>0.80923156078943581</v>
          </cell>
          <cell r="R169">
            <v>5.2579855388312478</v>
          </cell>
          <cell r="S169">
            <v>103.88096257156171</v>
          </cell>
          <cell r="T169">
            <v>213</v>
          </cell>
        </row>
        <row r="170">
          <cell r="A170" t="str">
            <v>EMAsia/PacificBBB</v>
          </cell>
          <cell r="B170" t="str">
            <v>EM</v>
          </cell>
          <cell r="C170" t="str">
            <v>Asia/Pacific</v>
          </cell>
          <cell r="D170" t="str">
            <v>BBB</v>
          </cell>
          <cell r="E170">
            <v>147</v>
          </cell>
          <cell r="F170">
            <v>168089.10626220703</v>
          </cell>
          <cell r="G170">
            <v>176212.80390930176</v>
          </cell>
          <cell r="H170">
            <v>6.1248553333232474</v>
          </cell>
          <cell r="I170">
            <v>3.5504932573081986</v>
          </cell>
          <cell r="J170">
            <v>3.3706993528118128</v>
          </cell>
          <cell r="K170">
            <v>3.373318728678254</v>
          </cell>
          <cell r="L170">
            <v>161.82285794529039</v>
          </cell>
          <cell r="M170">
            <v>4.9323747491130892</v>
          </cell>
          <cell r="N170">
            <v>4.8387113207080077</v>
          </cell>
          <cell r="O170">
            <v>4.72971215724393</v>
          </cell>
          <cell r="P170">
            <v>4.6497609251337808</v>
          </cell>
          <cell r="Q170">
            <v>0.40165190233935638</v>
          </cell>
          <cell r="R170">
            <v>4.2414559469162514</v>
          </cell>
          <cell r="S170">
            <v>103.81004188867334</v>
          </cell>
          <cell r="T170">
            <v>281</v>
          </cell>
        </row>
        <row r="171">
          <cell r="A171" t="str">
            <v>EMEMEABBB</v>
          </cell>
          <cell r="B171" t="str">
            <v>EM</v>
          </cell>
          <cell r="C171" t="str">
            <v>EMEA</v>
          </cell>
          <cell r="D171" t="str">
            <v>BBB</v>
          </cell>
          <cell r="E171">
            <v>59</v>
          </cell>
          <cell r="F171">
            <v>98623.976196289063</v>
          </cell>
          <cell r="G171">
            <v>102801.61590576172</v>
          </cell>
          <cell r="H171">
            <v>6.3284330825117774</v>
          </cell>
          <cell r="I171">
            <v>3.1667937893311184</v>
          </cell>
          <cell r="J171">
            <v>3.1511478926422134</v>
          </cell>
          <cell r="K171">
            <v>3.1346127170181672</v>
          </cell>
          <cell r="L171">
            <v>163.39390254658508</v>
          </cell>
          <cell r="M171">
            <v>5.0871942414947728</v>
          </cell>
          <cell r="N171">
            <v>4.9921673776166022</v>
          </cell>
          <cell r="O171">
            <v>4.9793513225592436</v>
          </cell>
          <cell r="P171">
            <v>5.0130871697910058</v>
          </cell>
          <cell r="Q171">
            <v>0.42738703190967853</v>
          </cell>
          <cell r="R171">
            <v>4.1096099905178018</v>
          </cell>
          <cell r="S171">
            <v>103.22674220072733</v>
          </cell>
          <cell r="T171">
            <v>120</v>
          </cell>
        </row>
        <row r="172">
          <cell r="A172" t="str">
            <v>EMLatin AmericaCCC</v>
          </cell>
          <cell r="B172" t="str">
            <v>EM</v>
          </cell>
          <cell r="C172" t="str">
            <v>Latin America</v>
          </cell>
          <cell r="D172" t="str">
            <v>CCC</v>
          </cell>
          <cell r="E172">
            <v>15</v>
          </cell>
          <cell r="F172">
            <v>39115.795997619629</v>
          </cell>
          <cell r="G172">
            <v>22958.927398681641</v>
          </cell>
          <cell r="H172">
            <v>6.9111493368723576</v>
          </cell>
          <cell r="I172">
            <v>21.363102712825345</v>
          </cell>
          <cell r="J172">
            <v>21.311509603079049</v>
          </cell>
          <cell r="K172">
            <v>21.338637179970778</v>
          </cell>
          <cell r="L172">
            <v>1950.9618297928225</v>
          </cell>
          <cell r="M172">
            <v>3.6397387971771775</v>
          </cell>
          <cell r="N172">
            <v>3.3237606855609316</v>
          </cell>
          <cell r="O172">
            <v>3.2992594271285496</v>
          </cell>
          <cell r="P172">
            <v>3.2552287298118334</v>
          </cell>
          <cell r="Q172">
            <v>0.18179616958750747</v>
          </cell>
          <cell r="R172">
            <v>7.7311993190490744</v>
          </cell>
          <cell r="S172">
            <v>57.210224929102019</v>
          </cell>
          <cell r="T172">
            <v>30</v>
          </cell>
        </row>
        <row r="173">
          <cell r="A173" t="str">
            <v>EMEMEACCC</v>
          </cell>
          <cell r="B173" t="str">
            <v>EM</v>
          </cell>
          <cell r="C173" t="str">
            <v>EMEA</v>
          </cell>
          <cell r="D173" t="str">
            <v>CCC</v>
          </cell>
          <cell r="E173">
            <v>11</v>
          </cell>
          <cell r="F173">
            <v>8309.2289886474609</v>
          </cell>
          <cell r="G173">
            <v>7339.2653160095215</v>
          </cell>
          <cell r="H173">
            <v>3.8981919688741189</v>
          </cell>
          <cell r="I173">
            <v>11.447268331537988</v>
          </cell>
          <cell r="J173">
            <v>11.405065497925596</v>
          </cell>
          <cell r="K173">
            <v>11.389040652026296</v>
          </cell>
          <cell r="L173">
            <v>974.92983860276036</v>
          </cell>
          <cell r="M173">
            <v>2.7979941844129219</v>
          </cell>
          <cell r="N173">
            <v>2.6713969193476164</v>
          </cell>
          <cell r="O173">
            <v>2.6713969193476164</v>
          </cell>
          <cell r="P173">
            <v>2.4558825619098581</v>
          </cell>
          <cell r="Q173">
            <v>8.9664152252712986E-2</v>
          </cell>
          <cell r="R173">
            <v>8.2978600724820062</v>
          </cell>
          <cell r="S173">
            <v>86.776604627947108</v>
          </cell>
          <cell r="T173">
            <v>18</v>
          </cell>
        </row>
        <row r="174">
          <cell r="A174" t="str">
            <v>EMAsia/PacificCCC</v>
          </cell>
          <cell r="B174" t="str">
            <v>EM</v>
          </cell>
          <cell r="C174" t="str">
            <v>Asia/Pacific</v>
          </cell>
          <cell r="D174" t="str">
            <v>CCC</v>
          </cell>
          <cell r="E174">
            <v>11</v>
          </cell>
          <cell r="F174">
            <v>6053.0060272216797</v>
          </cell>
          <cell r="G174">
            <v>4348.8126602172852</v>
          </cell>
          <cell r="H174">
            <v>2.3409609822850546</v>
          </cell>
          <cell r="I174">
            <v>25.002165337898063</v>
          </cell>
          <cell r="J174">
            <v>25.002165337898063</v>
          </cell>
          <cell r="K174">
            <v>25.00118022817918</v>
          </cell>
          <cell r="L174">
            <v>2353.0340156515781</v>
          </cell>
          <cell r="M174">
            <v>2.0129861432560299</v>
          </cell>
          <cell r="N174">
            <v>1.8096548517259787</v>
          </cell>
          <cell r="O174">
            <v>1.8096548517259787</v>
          </cell>
          <cell r="P174">
            <v>1.7955582565567072</v>
          </cell>
          <cell r="Q174">
            <v>-1.0910582235369705E-2</v>
          </cell>
          <cell r="R174">
            <v>8.7495230120649214</v>
          </cell>
          <cell r="S174">
            <v>69.224477685906137</v>
          </cell>
          <cell r="T174">
            <v>14</v>
          </cell>
        </row>
        <row r="175">
          <cell r="A175" t="str">
            <v>EMEMEADDD</v>
          </cell>
          <cell r="B175" t="str">
            <v>EM</v>
          </cell>
          <cell r="C175" t="str">
            <v>EMEA</v>
          </cell>
          <cell r="D175" t="str">
            <v>DDD</v>
          </cell>
          <cell r="E175">
            <v>1</v>
          </cell>
          <cell r="F175">
            <v>318.22799682617188</v>
          </cell>
          <cell r="G175">
            <v>89.103866577148438</v>
          </cell>
          <cell r="H175">
            <v>4.2789997313131183</v>
          </cell>
          <cell r="I175">
            <v>44.613998672149087</v>
          </cell>
          <cell r="J175">
            <v>44.613998672149087</v>
          </cell>
          <cell r="K175">
            <v>64.353996764455104</v>
          </cell>
          <cell r="L175">
            <v>6262.0002805029389</v>
          </cell>
          <cell r="M175">
            <v>4.2779999900676611</v>
          </cell>
          <cell r="N175">
            <v>3.4979997468966153</v>
          </cell>
          <cell r="O175">
            <v>3.4979997468966153</v>
          </cell>
          <cell r="P175">
            <v>2.0710001231267481</v>
          </cell>
          <cell r="Q175">
            <v>6.4000002525896438E-2</v>
          </cell>
          <cell r="R175">
            <v>10.249999832177677</v>
          </cell>
          <cell r="S175">
            <v>27.999999616406118</v>
          </cell>
          <cell r="T175">
            <v>1</v>
          </cell>
        </row>
        <row r="176">
          <cell r="A176" t="str">
            <v>EMAsia/PacificDDD</v>
          </cell>
          <cell r="B176" t="str">
            <v>EM</v>
          </cell>
          <cell r="C176" t="str">
            <v>Asia/Pacific</v>
          </cell>
          <cell r="D176" t="str">
            <v>DDD</v>
          </cell>
          <cell r="E176">
            <v>1</v>
          </cell>
          <cell r="F176">
            <v>367.69500732421875</v>
          </cell>
          <cell r="G176">
            <v>40.446449279785156</v>
          </cell>
          <cell r="H176">
            <v>3.0139998947447246</v>
          </cell>
          <cell r="I176">
            <v>108.54399623344564</v>
          </cell>
          <cell r="J176">
            <v>108.54399623344564</v>
          </cell>
          <cell r="K176">
            <v>108.54399623344564</v>
          </cell>
          <cell r="L176">
            <v>10776.999780246602</v>
          </cell>
          <cell r="M176">
            <v>1.6170000096201058</v>
          </cell>
          <cell r="N176">
            <v>1.0479999894367467</v>
          </cell>
          <cell r="O176">
            <v>1.0479999894367467</v>
          </cell>
          <cell r="P176">
            <v>1.0540000116950305</v>
          </cell>
          <cell r="Q176">
            <v>1.7000000188629526E-2</v>
          </cell>
          <cell r="R176">
            <v>8.8750000622477412</v>
          </cell>
          <cell r="S176">
            <v>10.999999834006024</v>
          </cell>
          <cell r="T176">
            <v>1</v>
          </cell>
        </row>
        <row r="177">
          <cell r="A177" t="str">
            <v/>
          </cell>
        </row>
        <row r="178">
          <cell r="A178" t="str">
            <v/>
          </cell>
          <cell r="B178" t="str">
            <v>EMDMFlag</v>
          </cell>
          <cell r="C178" t="str">
            <v>countryfullname</v>
          </cell>
          <cell r="D178" t="str">
            <v>RatingAlpha</v>
          </cell>
          <cell r="E178" t="str">
            <v>IssrCount</v>
          </cell>
          <cell r="F178" t="str">
            <v>FaceValue</v>
          </cell>
          <cell r="G178" t="str">
            <v>MarketValue</v>
          </cell>
          <cell r="H178" t="str">
            <v>Maturity</v>
          </cell>
          <cell r="I178" t="str">
            <v>YTM</v>
          </cell>
          <cell r="J178" t="str">
            <v>YTW</v>
          </cell>
          <cell r="K178" t="str">
            <v>EffectiveYield</v>
          </cell>
          <cell r="L178" t="str">
            <v>OAS</v>
          </cell>
          <cell r="M178" t="str">
            <v>MacaulayDur</v>
          </cell>
          <cell r="N178" t="str">
            <v>ModifiedDur</v>
          </cell>
          <cell r="O178" t="str">
            <v>MDTW</v>
          </cell>
          <cell r="P178" t="str">
            <v>EffDur</v>
          </cell>
          <cell r="Q178" t="str">
            <v>EffConvexity</v>
          </cell>
          <cell r="R178" t="str">
            <v>Coupon</v>
          </cell>
          <cell r="S178" t="str">
            <v>Price</v>
          </cell>
          <cell r="T178" t="str">
            <v>IssueCount</v>
          </cell>
        </row>
        <row r="179">
          <cell r="A179" t="str">
            <v>DMUnited StatesA</v>
          </cell>
          <cell r="B179" t="str">
            <v>DM</v>
          </cell>
          <cell r="C179" t="str">
            <v>United States</v>
          </cell>
          <cell r="D179" t="str">
            <v>A</v>
          </cell>
          <cell r="E179">
            <v>231</v>
          </cell>
          <cell r="F179">
            <v>1875167.1967468262</v>
          </cell>
          <cell r="G179">
            <v>2003977.0726470947</v>
          </cell>
          <cell r="H179">
            <v>10.581015457371487</v>
          </cell>
          <cell r="I179">
            <v>2.7827090922456739</v>
          </cell>
          <cell r="J179">
            <v>2.7772342199050697</v>
          </cell>
          <cell r="K179">
            <v>2.770689749458715</v>
          </cell>
          <cell r="L179">
            <v>88.098074138671549</v>
          </cell>
          <cell r="M179">
            <v>7.5286005208264717</v>
          </cell>
          <cell r="N179">
            <v>7.4025627163066821</v>
          </cell>
          <cell r="O179">
            <v>7.3331473692457552</v>
          </cell>
          <cell r="P179">
            <v>7.4749593599152746</v>
          </cell>
          <cell r="Q179">
            <v>1.0587966830614635</v>
          </cell>
          <cell r="R179">
            <v>3.638846968319875</v>
          </cell>
          <cell r="S179">
            <v>105.86861494931105</v>
          </cell>
          <cell r="T179">
            <v>2369</v>
          </cell>
        </row>
        <row r="180">
          <cell r="A180" t="str">
            <v>DMCanadaA</v>
          </cell>
          <cell r="B180" t="str">
            <v>DM</v>
          </cell>
          <cell r="C180" t="str">
            <v>Canada</v>
          </cell>
          <cell r="D180" t="str">
            <v>A</v>
          </cell>
          <cell r="E180">
            <v>13</v>
          </cell>
          <cell r="F180">
            <v>54248.265014648438</v>
          </cell>
          <cell r="G180">
            <v>58453.584426879883</v>
          </cell>
          <cell r="H180">
            <v>8.5928396584591358</v>
          </cell>
          <cell r="I180">
            <v>2.7802008270195602</v>
          </cell>
          <cell r="J180">
            <v>2.7738697508279433</v>
          </cell>
          <cell r="K180">
            <v>2.7681465569124541</v>
          </cell>
          <cell r="L180">
            <v>91.505731419451649</v>
          </cell>
          <cell r="M180">
            <v>6.2551190201852727</v>
          </cell>
          <cell r="N180">
            <v>6.1497578075250843</v>
          </cell>
          <cell r="O180">
            <v>6.1238325673087362</v>
          </cell>
          <cell r="P180">
            <v>6.2155742290026108</v>
          </cell>
          <cell r="Q180">
            <v>0.7794418005163769</v>
          </cell>
          <cell r="R180">
            <v>3.5639494435696317</v>
          </cell>
          <cell r="S180">
            <v>106.74580035385861</v>
          </cell>
          <cell r="T180">
            <v>68</v>
          </cell>
        </row>
        <row r="181">
          <cell r="A181" t="str">
            <v>DMUnited StatesAA</v>
          </cell>
          <cell r="B181" t="str">
            <v>DM</v>
          </cell>
          <cell r="C181" t="str">
            <v>United States</v>
          </cell>
          <cell r="D181" t="str">
            <v>AA</v>
          </cell>
          <cell r="E181">
            <v>60</v>
          </cell>
          <cell r="F181">
            <v>418303.65473937988</v>
          </cell>
          <cell r="G181">
            <v>448424.20204162598</v>
          </cell>
          <cell r="H181">
            <v>11.723577362024074</v>
          </cell>
          <cell r="I181">
            <v>2.568399436588666</v>
          </cell>
          <cell r="J181">
            <v>2.5610481220186974</v>
          </cell>
          <cell r="K181">
            <v>2.5536720677839417</v>
          </cell>
          <cell r="L181">
            <v>73.229051408977497</v>
          </cell>
          <cell r="M181">
            <v>8.1245599728261624</v>
          </cell>
          <cell r="N181">
            <v>7.9936809973534402</v>
          </cell>
          <cell r="O181">
            <v>7.872333167635083</v>
          </cell>
          <cell r="P181">
            <v>8.0526090896041538</v>
          </cell>
          <cell r="Q181">
            <v>1.1923775021293177</v>
          </cell>
          <cell r="R181">
            <v>3.2547848336267804</v>
          </cell>
          <cell r="S181">
            <v>106.35667107083356</v>
          </cell>
          <cell r="T181">
            <v>426</v>
          </cell>
        </row>
        <row r="182">
          <cell r="A182" t="str">
            <v>DMCanadaAA</v>
          </cell>
          <cell r="B182" t="str">
            <v>DM</v>
          </cell>
          <cell r="C182" t="str">
            <v>Canada</v>
          </cell>
          <cell r="D182" t="str">
            <v>AA</v>
          </cell>
          <cell r="E182">
            <v>2</v>
          </cell>
          <cell r="F182">
            <v>30090.550048828125</v>
          </cell>
          <cell r="G182">
            <v>30361.903686523438</v>
          </cell>
          <cell r="H182">
            <v>2.3987697282113682</v>
          </cell>
          <cell r="I182">
            <v>1.8698311886697709</v>
          </cell>
          <cell r="J182">
            <v>1.8698311886697709</v>
          </cell>
          <cell r="K182">
            <v>1.8698311886697709</v>
          </cell>
          <cell r="L182">
            <v>47.102649561785604</v>
          </cell>
          <cell r="M182">
            <v>2.3247609832420553</v>
          </cell>
          <cell r="N182">
            <v>2.3022493321582456</v>
          </cell>
          <cell r="O182">
            <v>2.3022493321582456</v>
          </cell>
          <cell r="P182">
            <v>2.3085031376958258</v>
          </cell>
          <cell r="Q182">
            <v>7.6768410032151416E-2</v>
          </cell>
          <cell r="R182">
            <v>2.0246503812349661</v>
          </cell>
          <cell r="S182">
            <v>100.26335676123661</v>
          </cell>
          <cell r="T182">
            <v>22</v>
          </cell>
        </row>
        <row r="183">
          <cell r="A183" t="str">
            <v>DMUnited StatesAAA</v>
          </cell>
          <cell r="B183" t="str">
            <v>DM</v>
          </cell>
          <cell r="C183" t="str">
            <v>United States</v>
          </cell>
          <cell r="D183" t="str">
            <v>AAA</v>
          </cell>
          <cell r="E183">
            <v>15</v>
          </cell>
          <cell r="F183">
            <v>121628.70306396484</v>
          </cell>
          <cell r="G183">
            <v>127899.42320251465</v>
          </cell>
          <cell r="H183">
            <v>15.873338481562222</v>
          </cell>
          <cell r="I183">
            <v>2.7387454565812654</v>
          </cell>
          <cell r="J183">
            <v>2.7340329934724816</v>
          </cell>
          <cell r="K183">
            <v>2.7285759567964321</v>
          </cell>
          <cell r="L183">
            <v>64.298047846898569</v>
          </cell>
          <cell r="M183">
            <v>10.086912037383332</v>
          </cell>
          <cell r="N183">
            <v>9.9219808801049112</v>
          </cell>
          <cell r="O183">
            <v>9.8428337937010095</v>
          </cell>
          <cell r="P183">
            <v>10.069468395239097</v>
          </cell>
          <cell r="Q183">
            <v>1.9141561647783132</v>
          </cell>
          <cell r="R183">
            <v>3.1451160552012816</v>
          </cell>
          <cell r="S183">
            <v>104.19343126140758</v>
          </cell>
          <cell r="T183">
            <v>110</v>
          </cell>
        </row>
        <row r="184">
          <cell r="A184" t="str">
            <v>DMUnited StatesB</v>
          </cell>
          <cell r="B184" t="str">
            <v>DM</v>
          </cell>
          <cell r="C184" t="str">
            <v>United States</v>
          </cell>
          <cell r="D184" t="str">
            <v>B</v>
          </cell>
          <cell r="E184">
            <v>345</v>
          </cell>
          <cell r="F184">
            <v>407608.76791381836</v>
          </cell>
          <cell r="G184">
            <v>422505.84288024902</v>
          </cell>
          <cell r="H184">
            <v>6.0766921683267121</v>
          </cell>
          <cell r="I184">
            <v>6.1341263434406601</v>
          </cell>
          <cell r="J184">
            <v>5.7046444431013112</v>
          </cell>
          <cell r="K184">
            <v>5.7279221116933581</v>
          </cell>
          <cell r="L184">
            <v>382.19767204956838</v>
          </cell>
          <cell r="M184">
            <v>4.8625454827825338</v>
          </cell>
          <cell r="N184">
            <v>4.7183801755855601</v>
          </cell>
          <cell r="O184">
            <v>3.5297807005040616</v>
          </cell>
          <cell r="P184">
            <v>3.8283184353125965</v>
          </cell>
          <cell r="Q184">
            <v>-0.43932086247570179</v>
          </cell>
          <cell r="R184">
            <v>6.7028773560240769</v>
          </cell>
          <cell r="S184">
            <v>102.0574974812195</v>
          </cell>
          <cell r="T184">
            <v>649</v>
          </cell>
        </row>
        <row r="185">
          <cell r="A185" t="str">
            <v>DMCanadaB</v>
          </cell>
          <cell r="B185" t="str">
            <v>DM</v>
          </cell>
          <cell r="C185" t="str">
            <v>Canada</v>
          </cell>
          <cell r="D185" t="str">
            <v>B</v>
          </cell>
          <cell r="E185">
            <v>34</v>
          </cell>
          <cell r="F185">
            <v>34365.388000488281</v>
          </cell>
          <cell r="G185">
            <v>35196.869857788086</v>
          </cell>
          <cell r="H185">
            <v>5.3809704573096804</v>
          </cell>
          <cell r="I185">
            <v>6.3293770969692318</v>
          </cell>
          <cell r="J185">
            <v>5.8300759073957167</v>
          </cell>
          <cell r="K185">
            <v>5.9019979919789405</v>
          </cell>
          <cell r="L185">
            <v>410.28819920380334</v>
          </cell>
          <cell r="M185">
            <v>4.4836127154877472</v>
          </cell>
          <cell r="N185">
            <v>4.3473403273290838</v>
          </cell>
          <cell r="O185">
            <v>3.1709084739041811</v>
          </cell>
          <cell r="P185">
            <v>3.4178685514714688</v>
          </cell>
          <cell r="Q185">
            <v>-0.55209875688628884</v>
          </cell>
          <cell r="R185">
            <v>6.6866477509725968</v>
          </cell>
          <cell r="S185">
            <v>100.97532899455975</v>
          </cell>
          <cell r="T185">
            <v>59</v>
          </cell>
        </row>
        <row r="186">
          <cell r="A186" t="str">
            <v>DMPuerto RicoB</v>
          </cell>
          <cell r="B186" t="str">
            <v>DM</v>
          </cell>
          <cell r="C186" t="str">
            <v>Puerto Rico</v>
          </cell>
          <cell r="D186" t="str">
            <v>B</v>
          </cell>
          <cell r="E186">
            <v>1</v>
          </cell>
          <cell r="F186">
            <v>450</v>
          </cell>
          <cell r="G186">
            <v>472.5</v>
          </cell>
          <cell r="H186">
            <v>2.0009999431630292</v>
          </cell>
          <cell r="I186">
            <v>4.3619998346560847</v>
          </cell>
          <cell r="J186">
            <v>4.2579998036541005</v>
          </cell>
          <cell r="K186">
            <v>4.2690000826719574</v>
          </cell>
          <cell r="L186">
            <v>288</v>
          </cell>
          <cell r="M186">
            <v>1.9040000310019842</v>
          </cell>
          <cell r="N186">
            <v>1.8630000361689816</v>
          </cell>
          <cell r="O186">
            <v>1.7899999224950396</v>
          </cell>
          <cell r="P186">
            <v>1.7920000671709657</v>
          </cell>
          <cell r="Q186">
            <v>8.2000005812872021E-2</v>
          </cell>
          <cell r="R186">
            <v>7</v>
          </cell>
          <cell r="S186">
            <v>105</v>
          </cell>
          <cell r="T186">
            <v>1</v>
          </cell>
        </row>
        <row r="187">
          <cell r="A187" t="str">
            <v>DMUnited StatesBB</v>
          </cell>
          <cell r="B187" t="str">
            <v>DM</v>
          </cell>
          <cell r="C187" t="str">
            <v>United States</v>
          </cell>
          <cell r="D187" t="str">
            <v>BB</v>
          </cell>
          <cell r="E187">
            <v>250</v>
          </cell>
          <cell r="F187">
            <v>495226.63491821289</v>
          </cell>
          <cell r="G187">
            <v>524669.26419067383</v>
          </cell>
          <cell r="H187">
            <v>6.6919875806650406</v>
          </cell>
          <cell r="I187">
            <v>4.5035217843783606</v>
          </cell>
          <cell r="J187">
            <v>4.1664632576305101</v>
          </cell>
          <cell r="K187">
            <v>4.1737843996636883</v>
          </cell>
          <cell r="L187">
            <v>228.56523494411121</v>
          </cell>
          <cell r="M187">
            <v>5.2975265954387512</v>
          </cell>
          <cell r="N187">
            <v>5.1741865436401495</v>
          </cell>
          <cell r="O187">
            <v>4.0432726419882323</v>
          </cell>
          <cell r="P187">
            <v>4.4017354236067616</v>
          </cell>
          <cell r="Q187">
            <v>-0.18879380205433968</v>
          </cell>
          <cell r="R187">
            <v>5.6033707168732754</v>
          </cell>
          <cell r="S187">
            <v>104.55518920589387</v>
          </cell>
          <cell r="T187">
            <v>717</v>
          </cell>
        </row>
        <row r="188">
          <cell r="A188" t="str">
            <v>DMCanadaBB</v>
          </cell>
          <cell r="B188" t="str">
            <v>DM</v>
          </cell>
          <cell r="C188" t="str">
            <v>Canada</v>
          </cell>
          <cell r="D188" t="str">
            <v>BB</v>
          </cell>
          <cell r="E188">
            <v>13</v>
          </cell>
          <cell r="F188">
            <v>18214.782958984375</v>
          </cell>
          <cell r="G188">
            <v>19119.953521728516</v>
          </cell>
          <cell r="H188">
            <v>9.1331825253745773</v>
          </cell>
          <cell r="I188">
            <v>5.2514003256996444</v>
          </cell>
          <cell r="J188">
            <v>4.7912454470499846</v>
          </cell>
          <cell r="K188">
            <v>4.7752155713409605</v>
          </cell>
          <cell r="L188">
            <v>267.5627495706911</v>
          </cell>
          <cell r="M188">
            <v>6.5404901531115787</v>
          </cell>
          <cell r="N188">
            <v>6.3714367498584092</v>
          </cell>
          <cell r="O188">
            <v>5.5108136505768428</v>
          </cell>
          <cell r="P188">
            <v>5.7520374158084886</v>
          </cell>
          <cell r="Q188">
            <v>0.21142713828381193</v>
          </cell>
          <cell r="R188">
            <v>5.8621091124969036</v>
          </cell>
          <cell r="S188">
            <v>103.52462279689948</v>
          </cell>
          <cell r="T188">
            <v>31</v>
          </cell>
        </row>
        <row r="189">
          <cell r="A189" t="str">
            <v>DMPuerto RicoBB</v>
          </cell>
          <cell r="B189" t="str">
            <v>DM</v>
          </cell>
          <cell r="C189" t="str">
            <v>Puerto Rico</v>
          </cell>
          <cell r="D189" t="str">
            <v>BB</v>
          </cell>
          <cell r="E189">
            <v>1</v>
          </cell>
          <cell r="F189">
            <v>426.7349853515625</v>
          </cell>
          <cell r="G189">
            <v>425.00994873046875</v>
          </cell>
          <cell r="H189">
            <v>18.000000287217542</v>
          </cell>
          <cell r="I189">
            <v>6.8070000084729179</v>
          </cell>
          <cell r="J189">
            <v>6.8070000084729179</v>
          </cell>
          <cell r="K189">
            <v>6.8649995698917321</v>
          </cell>
          <cell r="L189">
            <v>455.99998736242816</v>
          </cell>
          <cell r="M189">
            <v>7.5979999893729513</v>
          </cell>
          <cell r="N189">
            <v>7.4710004347037486</v>
          </cell>
          <cell r="O189">
            <v>7.4710004347037486</v>
          </cell>
          <cell r="P189">
            <v>7.374000177787658</v>
          </cell>
          <cell r="Q189">
            <v>0.80599998879851587</v>
          </cell>
          <cell r="R189">
            <v>6.7500000715141226</v>
          </cell>
          <cell r="S189">
            <v>99.577005978294608</v>
          </cell>
          <cell r="T189">
            <v>1</v>
          </cell>
        </row>
        <row r="190">
          <cell r="A190" t="str">
            <v>DMUnited StatesBBB</v>
          </cell>
          <cell r="B190" t="str">
            <v>DM</v>
          </cell>
          <cell r="C190" t="str">
            <v>United States</v>
          </cell>
          <cell r="D190" t="str">
            <v>BBB</v>
          </cell>
          <cell r="E190">
            <v>499</v>
          </cell>
          <cell r="F190">
            <v>2135661.4822235107</v>
          </cell>
          <cell r="G190">
            <v>2273454.5087890625</v>
          </cell>
          <cell r="H190">
            <v>11.062718867523296</v>
          </cell>
          <cell r="I190">
            <v>3.4263691650074044</v>
          </cell>
          <cell r="J190">
            <v>3.402188160606332</v>
          </cell>
          <cell r="K190">
            <v>3.3961092836267039</v>
          </cell>
          <cell r="L190">
            <v>138.06701237128243</v>
          </cell>
          <cell r="M190">
            <v>7.560761302755215</v>
          </cell>
          <cell r="N190">
            <v>7.4123845878963195</v>
          </cell>
          <cell r="O190">
            <v>7.3096272903909263</v>
          </cell>
          <cell r="P190">
            <v>7.4402572557420541</v>
          </cell>
          <cell r="Q190">
            <v>0.99741506688971615</v>
          </cell>
          <cell r="R190">
            <v>4.2763428928145775</v>
          </cell>
          <cell r="S190">
            <v>105.36752723026436</v>
          </cell>
          <cell r="T190">
            <v>3050</v>
          </cell>
        </row>
        <row r="191">
          <cell r="A191" t="str">
            <v>DMCanadaBBB</v>
          </cell>
          <cell r="B191" t="str">
            <v>DM</v>
          </cell>
          <cell r="C191" t="str">
            <v>Canada</v>
          </cell>
          <cell r="D191" t="str">
            <v>BBB</v>
          </cell>
          <cell r="E191">
            <v>29</v>
          </cell>
          <cell r="F191">
            <v>84564.064971923828</v>
          </cell>
          <cell r="G191">
            <v>92062.569580078125</v>
          </cell>
          <cell r="H191">
            <v>14.175954740280515</v>
          </cell>
          <cell r="I191">
            <v>3.9783152816587766</v>
          </cell>
          <cell r="J191">
            <v>3.9626668075885729</v>
          </cell>
          <cell r="K191">
            <v>3.9250770698166875</v>
          </cell>
          <cell r="L191">
            <v>169.72427131222068</v>
          </cell>
          <cell r="M191">
            <v>8.8749695538804652</v>
          </cell>
          <cell r="N191">
            <v>8.685759202914511</v>
          </cell>
          <cell r="O191">
            <v>8.6312116040677314</v>
          </cell>
          <cell r="P191">
            <v>8.7646793555254572</v>
          </cell>
          <cell r="Q191">
            <v>1.3249485458172447</v>
          </cell>
          <cell r="R191">
            <v>5.0042872837357244</v>
          </cell>
          <cell r="S191">
            <v>107.74543431927266</v>
          </cell>
          <cell r="T191">
            <v>143</v>
          </cell>
        </row>
        <row r="192">
          <cell r="A192" t="str">
            <v>DMUnited StatesCCC</v>
          </cell>
          <cell r="B192" t="str">
            <v>DM</v>
          </cell>
          <cell r="C192" t="str">
            <v>United States</v>
          </cell>
          <cell r="D192" t="str">
            <v>CCC</v>
          </cell>
          <cell r="E192">
            <v>193</v>
          </cell>
          <cell r="F192">
            <v>180673.77197265625</v>
          </cell>
          <cell r="G192">
            <v>166938.05152130127</v>
          </cell>
          <cell r="H192">
            <v>5.0267005164541443</v>
          </cell>
          <cell r="I192">
            <v>10.742435051834983</v>
          </cell>
          <cell r="J192">
            <v>10.26366176639922</v>
          </cell>
          <cell r="K192">
            <v>10.339398591206004</v>
          </cell>
          <cell r="L192">
            <v>855.73541695957647</v>
          </cell>
          <cell r="M192">
            <v>3.9857482493464969</v>
          </cell>
          <cell r="N192">
            <v>3.80298082935415</v>
          </cell>
          <cell r="O192">
            <v>3.0010748689674505</v>
          </cell>
          <cell r="P192">
            <v>3.1736357998997322</v>
          </cell>
          <cell r="Q192">
            <v>-0.20350311139560498</v>
          </cell>
          <cell r="R192">
            <v>7.9700807559301845</v>
          </cell>
          <cell r="S192">
            <v>90.534213246404306</v>
          </cell>
          <cell r="T192">
            <v>278</v>
          </cell>
        </row>
        <row r="193">
          <cell r="A193" t="str">
            <v>DMCanadaCCC</v>
          </cell>
          <cell r="B193" t="str">
            <v>DM</v>
          </cell>
          <cell r="C193" t="str">
            <v>Canada</v>
          </cell>
          <cell r="D193" t="str">
            <v>CCC</v>
          </cell>
          <cell r="E193">
            <v>9</v>
          </cell>
          <cell r="F193">
            <v>6150</v>
          </cell>
          <cell r="G193">
            <v>4481.958854675293</v>
          </cell>
          <cell r="H193">
            <v>5.1570023987584737</v>
          </cell>
          <cell r="I193">
            <v>15.700967122810656</v>
          </cell>
          <cell r="J193">
            <v>15.656570379901597</v>
          </cell>
          <cell r="K193">
            <v>15.628710884454771</v>
          </cell>
          <cell r="L193">
            <v>1378.6702485408389</v>
          </cell>
          <cell r="M193">
            <v>3.9411689978303874</v>
          </cell>
          <cell r="N193">
            <v>3.7028690043181562</v>
          </cell>
          <cell r="O193">
            <v>3.4327976291110311</v>
          </cell>
          <cell r="P193">
            <v>3.5402014659701257</v>
          </cell>
          <cell r="Q193">
            <v>5.8086414218056374E-2</v>
          </cell>
          <cell r="R193">
            <v>8.5424796747967484</v>
          </cell>
          <cell r="S193">
            <v>70.86</v>
          </cell>
          <cell r="T193">
            <v>11</v>
          </cell>
        </row>
        <row r="194">
          <cell r="A194" t="str">
            <v>DMUnited StatesDDD</v>
          </cell>
          <cell r="B194" t="str">
            <v>DM</v>
          </cell>
          <cell r="C194" t="str">
            <v>United States</v>
          </cell>
          <cell r="D194" t="str">
            <v>DDD</v>
          </cell>
          <cell r="E194">
            <v>2</v>
          </cell>
          <cell r="F194">
            <v>792.68502807617188</v>
          </cell>
          <cell r="G194">
            <v>438.68359375</v>
          </cell>
          <cell r="H194">
            <v>5.4237704023935249</v>
          </cell>
          <cell r="I194">
            <v>24.007306127173806</v>
          </cell>
          <cell r="J194">
            <v>24.007306127173806</v>
          </cell>
          <cell r="K194">
            <v>23.781123389401888</v>
          </cell>
          <cell r="L194">
            <v>2195.8271462026837</v>
          </cell>
          <cell r="M194">
            <v>3.9744050414948844</v>
          </cell>
          <cell r="N194">
            <v>3.5486863663481829</v>
          </cell>
          <cell r="O194">
            <v>3.5486863663481829</v>
          </cell>
          <cell r="P194">
            <v>3.5843154234526238</v>
          </cell>
          <cell r="Q194">
            <v>0.17325370767310314</v>
          </cell>
          <cell r="R194">
            <v>8.4932223479128908</v>
          </cell>
          <cell r="S194">
            <v>55.341461113145357</v>
          </cell>
          <cell r="T194">
            <v>2</v>
          </cell>
        </row>
        <row r="195">
          <cell r="A195" t="str">
            <v>DMCanadaDDD</v>
          </cell>
          <cell r="B195" t="str">
            <v>DM</v>
          </cell>
          <cell r="C195" t="str">
            <v>Canada</v>
          </cell>
          <cell r="D195" t="str">
            <v>DDD</v>
          </cell>
          <cell r="E195">
            <v>1</v>
          </cell>
          <cell r="F195">
            <v>290</v>
          </cell>
          <cell r="G195">
            <v>5.8000001907348633</v>
          </cell>
          <cell r="H195">
            <v>3.0980000628109616</v>
          </cell>
          <cell r="I195">
            <v>77.429001991370569</v>
          </cell>
          <cell r="J195">
            <v>77.429001991370569</v>
          </cell>
          <cell r="K195">
            <v>77.429001991370569</v>
          </cell>
          <cell r="L195">
            <v>7659.0002869244181</v>
          </cell>
          <cell r="M195">
            <v>1.9839999763225695</v>
          </cell>
          <cell r="N195">
            <v>1.430999938997731</v>
          </cell>
          <cell r="O195">
            <v>1.430999938997731</v>
          </cell>
          <cell r="P195">
            <v>1.4359999875035783</v>
          </cell>
          <cell r="Q195">
            <v>2.9999998150200741E-2</v>
          </cell>
          <cell r="R195">
            <v>9.75</v>
          </cell>
          <cell r="S195">
            <v>2</v>
          </cell>
          <cell r="T195">
            <v>1</v>
          </cell>
        </row>
        <row r="196">
          <cell r="A196" t="str">
            <v/>
          </cell>
        </row>
        <row r="197">
          <cell r="A197" t="str">
            <v/>
          </cell>
          <cell r="B197" t="str">
            <v>EMDMFlag</v>
          </cell>
          <cell r="C197" t="str">
            <v>countryfullname</v>
          </cell>
          <cell r="D197" t="str">
            <v>RatingAlpha</v>
          </cell>
          <cell r="E197" t="str">
            <v>IssrCount</v>
          </cell>
          <cell r="F197" t="str">
            <v>FaceValue</v>
          </cell>
          <cell r="G197" t="str">
            <v>MarketValue</v>
          </cell>
          <cell r="H197" t="str">
            <v>Maturity</v>
          </cell>
          <cell r="I197" t="str">
            <v>YTM</v>
          </cell>
          <cell r="J197" t="str">
            <v>YTW</v>
          </cell>
          <cell r="K197" t="str">
            <v>EffectiveYield</v>
          </cell>
          <cell r="L197" t="str">
            <v>OAS</v>
          </cell>
          <cell r="M197" t="str">
            <v>MacaulayDur</v>
          </cell>
          <cell r="N197" t="str">
            <v>ModifiedDur</v>
          </cell>
          <cell r="O197" t="str">
            <v>MDTW</v>
          </cell>
          <cell r="P197" t="str">
            <v>EffDur</v>
          </cell>
          <cell r="Q197" t="str">
            <v>EffConvexity</v>
          </cell>
          <cell r="R197" t="str">
            <v>Coupon</v>
          </cell>
          <cell r="S197" t="str">
            <v>Price</v>
          </cell>
          <cell r="T197" t="str">
            <v>IssueCount</v>
          </cell>
        </row>
        <row r="198">
          <cell r="A198" t="str">
            <v>EMChinaA</v>
          </cell>
          <cell r="B198" t="str">
            <v>EM</v>
          </cell>
          <cell r="C198" t="str">
            <v>China</v>
          </cell>
          <cell r="D198" t="str">
            <v>A</v>
          </cell>
          <cell r="E198">
            <v>68</v>
          </cell>
          <cell r="F198">
            <v>200540.76196289063</v>
          </cell>
          <cell r="G198">
            <v>205889.07048034668</v>
          </cell>
          <cell r="H198">
            <v>6.085226704544449</v>
          </cell>
          <cell r="I198">
            <v>2.8626749495552026</v>
          </cell>
          <cell r="J198">
            <v>2.8126801843721498</v>
          </cell>
          <cell r="K198">
            <v>2.8200598757422943</v>
          </cell>
          <cell r="L198">
            <v>120.21932941161553</v>
          </cell>
          <cell r="M198">
            <v>4.7127734316614429</v>
          </cell>
          <cell r="N198">
            <v>4.6369852668644373</v>
          </cell>
          <cell r="O198">
            <v>4.6320085132305655</v>
          </cell>
          <cell r="P198">
            <v>4.676897745473263</v>
          </cell>
          <cell r="Q198">
            <v>0.4164130776886607</v>
          </cell>
          <cell r="R198">
            <v>3.1425956472961052</v>
          </cell>
          <cell r="S198">
            <v>101.98032050696968</v>
          </cell>
          <cell r="T198">
            <v>264</v>
          </cell>
        </row>
        <row r="199">
          <cell r="A199" t="str">
            <v>EMHong KongA</v>
          </cell>
          <cell r="B199" t="str">
            <v>EM</v>
          </cell>
          <cell r="C199" t="str">
            <v>Hong Kong</v>
          </cell>
          <cell r="D199" t="str">
            <v>A</v>
          </cell>
          <cell r="E199">
            <v>21</v>
          </cell>
          <cell r="F199">
            <v>51406.160949707031</v>
          </cell>
          <cell r="G199">
            <v>54011.136962890625</v>
          </cell>
          <cell r="H199">
            <v>5.7065215419371267</v>
          </cell>
          <cell r="I199">
            <v>2.8558586942045827</v>
          </cell>
          <cell r="J199">
            <v>2.8374661319646002</v>
          </cell>
          <cell r="K199">
            <v>2.8437752702659158</v>
          </cell>
          <cell r="L199">
            <v>127.82695734631227</v>
          </cell>
          <cell r="M199">
            <v>5.5005864935796547</v>
          </cell>
          <cell r="N199">
            <v>5.4089683700668338</v>
          </cell>
          <cell r="O199">
            <v>5.4067722626622814</v>
          </cell>
          <cell r="P199">
            <v>4.7774085911607393</v>
          </cell>
          <cell r="Q199">
            <v>0.39001339194208678</v>
          </cell>
          <cell r="R199">
            <v>3.8893993275475149</v>
          </cell>
          <cell r="S199">
            <v>104.04557628525812</v>
          </cell>
          <cell r="T199">
            <v>70</v>
          </cell>
        </row>
        <row r="200">
          <cell r="A200" t="str">
            <v>EMMexicoA</v>
          </cell>
          <cell r="B200" t="str">
            <v>EM</v>
          </cell>
          <cell r="C200" t="str">
            <v>Mexico</v>
          </cell>
          <cell r="D200" t="str">
            <v>A</v>
          </cell>
          <cell r="E200">
            <v>5</v>
          </cell>
          <cell r="F200">
            <v>21488.555053710938</v>
          </cell>
          <cell r="G200">
            <v>23518.683364868164</v>
          </cell>
          <cell r="H200">
            <v>9.8698172750428981</v>
          </cell>
          <cell r="I200">
            <v>2.6212127118410815</v>
          </cell>
          <cell r="J200">
            <v>2.6212127118410815</v>
          </cell>
          <cell r="K200">
            <v>2.6201468750657897</v>
          </cell>
          <cell r="L200">
            <v>122.48254141973085</v>
          </cell>
          <cell r="M200">
            <v>7.0039607293002133</v>
          </cell>
          <cell r="N200">
            <v>6.8790890622028105</v>
          </cell>
          <cell r="O200">
            <v>6.8790890622028105</v>
          </cell>
          <cell r="P200">
            <v>6.9764062876080741</v>
          </cell>
          <cell r="Q200">
            <v>0.93435307191246453</v>
          </cell>
          <cell r="R200">
            <v>4.0866453409294916</v>
          </cell>
          <cell r="S200">
            <v>108.14178402778145</v>
          </cell>
          <cell r="T200">
            <v>24</v>
          </cell>
        </row>
        <row r="201">
          <cell r="A201" t="str">
            <v>EMQatarA</v>
          </cell>
          <cell r="B201" t="str">
            <v>EM</v>
          </cell>
          <cell r="C201" t="str">
            <v>Qatar</v>
          </cell>
          <cell r="D201" t="str">
            <v>A</v>
          </cell>
          <cell r="E201">
            <v>9</v>
          </cell>
          <cell r="F201">
            <v>16742.910980224609</v>
          </cell>
          <cell r="G201">
            <v>17296.276641845703</v>
          </cell>
          <cell r="H201">
            <v>6.2052440510319782</v>
          </cell>
          <cell r="I201">
            <v>3.6750133172180419</v>
          </cell>
          <cell r="J201">
            <v>3.6750133172180419</v>
          </cell>
          <cell r="K201">
            <v>3.6750133172180419</v>
          </cell>
          <cell r="L201">
            <v>186.60909885353365</v>
          </cell>
          <cell r="M201">
            <v>4.5014650735124784</v>
          </cell>
          <cell r="N201">
            <v>4.4151867670346041</v>
          </cell>
          <cell r="O201">
            <v>4.4151867670346041</v>
          </cell>
          <cell r="P201">
            <v>4.449458902404972</v>
          </cell>
          <cell r="Q201">
            <v>0.36043358309120171</v>
          </cell>
          <cell r="R201">
            <v>4.1963261230178954</v>
          </cell>
          <cell r="S201">
            <v>102.48647500790544</v>
          </cell>
          <cell r="T201">
            <v>24</v>
          </cell>
        </row>
        <row r="202">
          <cell r="A202" t="str">
            <v>EMUAEA</v>
          </cell>
          <cell r="B202" t="str">
            <v>EM</v>
          </cell>
          <cell r="C202" t="str">
            <v>UAE</v>
          </cell>
          <cell r="D202" t="str">
            <v>A</v>
          </cell>
          <cell r="E202">
            <v>13</v>
          </cell>
          <cell r="F202">
            <v>15684.453002929688</v>
          </cell>
          <cell r="G202">
            <v>16189.681335449219</v>
          </cell>
          <cell r="H202">
            <v>4.5460346482403269</v>
          </cell>
          <cell r="I202">
            <v>3.1306091456011154</v>
          </cell>
          <cell r="J202">
            <v>3.1306091456011154</v>
          </cell>
          <cell r="K202">
            <v>3.1304891501578429</v>
          </cell>
          <cell r="L202">
            <v>151.03320143737116</v>
          </cell>
          <cell r="M202">
            <v>3.7387048214601903</v>
          </cell>
          <cell r="N202">
            <v>3.6759041172582094</v>
          </cell>
          <cell r="O202">
            <v>3.6759041172582094</v>
          </cell>
          <cell r="P202">
            <v>3.6978710684343525</v>
          </cell>
          <cell r="Q202">
            <v>0.22764543166670814</v>
          </cell>
          <cell r="R202">
            <v>3.6869757034404071</v>
          </cell>
          <cell r="S202">
            <v>102.51195755238783</v>
          </cell>
          <cell r="T202">
            <v>23</v>
          </cell>
        </row>
        <row r="203">
          <cell r="A203" t="str">
            <v>EMChileA</v>
          </cell>
          <cell r="B203" t="str">
            <v>EM</v>
          </cell>
          <cell r="C203" t="str">
            <v>Chile</v>
          </cell>
          <cell r="D203" t="str">
            <v>A</v>
          </cell>
          <cell r="E203">
            <v>4</v>
          </cell>
          <cell r="F203">
            <v>12945.477020263672</v>
          </cell>
          <cell r="G203">
            <v>13970.346435546875</v>
          </cell>
          <cell r="H203">
            <v>11.98961898562383</v>
          </cell>
          <cell r="I203">
            <v>3.4333192205959264</v>
          </cell>
          <cell r="J203">
            <v>3.4331619224375904</v>
          </cell>
          <cell r="K203">
            <v>3.4324936018655166</v>
          </cell>
          <cell r="L203">
            <v>135.24331201032516</v>
          </cell>
          <cell r="M203">
            <v>8.1333365293350575</v>
          </cell>
          <cell r="N203">
            <v>7.9757833622167658</v>
          </cell>
          <cell r="O203">
            <v>7.9708679564183615</v>
          </cell>
          <cell r="P203">
            <v>8.0843253215310842</v>
          </cell>
          <cell r="Q203">
            <v>1.190977267006188</v>
          </cell>
          <cell r="R203">
            <v>4.459120126931662</v>
          </cell>
          <cell r="S203">
            <v>106.49884024392786</v>
          </cell>
          <cell r="T203">
            <v>16</v>
          </cell>
        </row>
        <row r="204">
          <cell r="A204" t="str">
            <v>EMSouth KoreaA</v>
          </cell>
          <cell r="B204" t="str">
            <v>EM</v>
          </cell>
          <cell r="C204" t="str">
            <v>South Korea</v>
          </cell>
          <cell r="D204" t="str">
            <v>A</v>
          </cell>
          <cell r="E204">
            <v>11</v>
          </cell>
          <cell r="F204">
            <v>9935</v>
          </cell>
          <cell r="G204">
            <v>10051.922241210938</v>
          </cell>
          <cell r="H204">
            <v>3.4179539828765311</v>
          </cell>
          <cell r="I204">
            <v>2.654701315424659</v>
          </cell>
          <cell r="J204">
            <v>2.6327660990972568</v>
          </cell>
          <cell r="K204">
            <v>2.6371590370491731</v>
          </cell>
          <cell r="L204">
            <v>101.31083899616088</v>
          </cell>
          <cell r="M204">
            <v>3.1516625887799101</v>
          </cell>
          <cell r="N204">
            <v>3.1081856756277921</v>
          </cell>
          <cell r="O204">
            <v>3.1081856756277921</v>
          </cell>
          <cell r="P204">
            <v>3.1153348409595019</v>
          </cell>
          <cell r="Q204">
            <v>0.15138361371131115</v>
          </cell>
          <cell r="R204">
            <v>2.6274534474081528</v>
          </cell>
          <cell r="S204">
            <v>100.44166476629341</v>
          </cell>
          <cell r="T204">
            <v>25</v>
          </cell>
        </row>
        <row r="205">
          <cell r="A205" t="str">
            <v>EMSingaporeA</v>
          </cell>
          <cell r="B205" t="str">
            <v>EM</v>
          </cell>
          <cell r="C205" t="str">
            <v>Singapore</v>
          </cell>
          <cell r="D205" t="str">
            <v>A</v>
          </cell>
          <cell r="E205">
            <v>4</v>
          </cell>
          <cell r="F205">
            <v>9500</v>
          </cell>
          <cell r="G205">
            <v>9907.5032043457031</v>
          </cell>
          <cell r="H205">
            <v>5.6062271794930316</v>
          </cell>
          <cell r="I205">
            <v>3.3291224479577664</v>
          </cell>
          <cell r="J205">
            <v>3.1214529264083972</v>
          </cell>
          <cell r="K205">
            <v>3.1868963183368479</v>
          </cell>
          <cell r="L205">
            <v>124.23834653582014</v>
          </cell>
          <cell r="M205">
            <v>4.8547198126074997</v>
          </cell>
          <cell r="N205">
            <v>4.7766510647427864</v>
          </cell>
          <cell r="O205">
            <v>4.762983629723375</v>
          </cell>
          <cell r="P205">
            <v>4.809870824670325</v>
          </cell>
          <cell r="Q205">
            <v>0.34008873271743445</v>
          </cell>
          <cell r="R205">
            <v>3.7707105391652962</v>
          </cell>
          <cell r="S205">
            <v>103.58819078947369</v>
          </cell>
          <cell r="T205">
            <v>15</v>
          </cell>
        </row>
        <row r="206">
          <cell r="A206" t="str">
            <v>EMSouth KoreaAA</v>
          </cell>
          <cell r="B206" t="str">
            <v>EM</v>
          </cell>
          <cell r="C206" t="str">
            <v>South Korea</v>
          </cell>
          <cell r="D206" t="str">
            <v>AA</v>
          </cell>
          <cell r="E206">
            <v>16</v>
          </cell>
          <cell r="F206">
            <v>47774.144073486328</v>
          </cell>
          <cell r="G206">
            <v>49017.531158447266</v>
          </cell>
          <cell r="H206">
            <v>5.4042291559428612</v>
          </cell>
          <cell r="I206">
            <v>2.55037924581534</v>
          </cell>
          <cell r="J206">
            <v>2.5273883172537595</v>
          </cell>
          <cell r="K206">
            <v>2.5328091097928329</v>
          </cell>
          <cell r="L206">
            <v>88.540383397200145</v>
          </cell>
          <cell r="M206">
            <v>4.5726052206435499</v>
          </cell>
          <cell r="N206">
            <v>4.5084634066853004</v>
          </cell>
          <cell r="O206">
            <v>4.5084634066853004</v>
          </cell>
          <cell r="P206">
            <v>4.5476525623314625</v>
          </cell>
          <cell r="Q206">
            <v>0.33968497782910489</v>
          </cell>
          <cell r="R206">
            <v>2.9275690119037892</v>
          </cell>
          <cell r="S206">
            <v>101.75904158122334</v>
          </cell>
          <cell r="T206">
            <v>79</v>
          </cell>
        </row>
        <row r="207">
          <cell r="A207" t="str">
            <v>EMUAEAA</v>
          </cell>
          <cell r="B207" t="str">
            <v>EM</v>
          </cell>
          <cell r="C207" t="str">
            <v>UAE</v>
          </cell>
          <cell r="D207" t="str">
            <v>AA</v>
          </cell>
          <cell r="E207">
            <v>5</v>
          </cell>
          <cell r="F207">
            <v>18994.475036621094</v>
          </cell>
          <cell r="G207">
            <v>20543.383483886719</v>
          </cell>
          <cell r="H207">
            <v>5.60387446125997</v>
          </cell>
          <cell r="I207">
            <v>2.2843888826818972</v>
          </cell>
          <cell r="J207">
            <v>2.2843888826818972</v>
          </cell>
          <cell r="K207">
            <v>2.2836802932841533</v>
          </cell>
          <cell r="L207">
            <v>104.39169880920385</v>
          </cell>
          <cell r="M207">
            <v>4.6509998379447763</v>
          </cell>
          <cell r="N207">
            <v>4.5855687840491077</v>
          </cell>
          <cell r="O207">
            <v>4.5855687840491077</v>
          </cell>
          <cell r="P207">
            <v>4.6314501072462724</v>
          </cell>
          <cell r="Q207">
            <v>0.36857139196798516</v>
          </cell>
          <cell r="R207">
            <v>3.8799324481044883</v>
          </cell>
          <cell r="S207">
            <v>107.19735648355986</v>
          </cell>
          <cell r="T207">
            <v>22</v>
          </cell>
        </row>
        <row r="208">
          <cell r="A208" t="str">
            <v>EMSingaporeAA</v>
          </cell>
          <cell r="B208" t="str">
            <v>EM</v>
          </cell>
          <cell r="C208" t="str">
            <v>Singapore</v>
          </cell>
          <cell r="D208" t="str">
            <v>AA</v>
          </cell>
          <cell r="E208">
            <v>4</v>
          </cell>
          <cell r="F208">
            <v>3950</v>
          </cell>
          <cell r="G208">
            <v>4031.1724243164063</v>
          </cell>
          <cell r="H208">
            <v>4.6802439527323143</v>
          </cell>
          <cell r="I208">
            <v>2.5245211462326922</v>
          </cell>
          <cell r="J208">
            <v>2.5245211462326922</v>
          </cell>
          <cell r="K208">
            <v>2.5222468776614204</v>
          </cell>
          <cell r="L208">
            <v>75.089634915909315</v>
          </cell>
          <cell r="M208">
            <v>4.279768495423899</v>
          </cell>
          <cell r="N208">
            <v>4.2223274978538301</v>
          </cell>
          <cell r="O208">
            <v>4.2223274978538301</v>
          </cell>
          <cell r="P208">
            <v>4.2485581988473644</v>
          </cell>
          <cell r="Q208">
            <v>0.26484876525830675</v>
          </cell>
          <cell r="R208">
            <v>3.0530379746835443</v>
          </cell>
          <cell r="S208">
            <v>101.1691386471519</v>
          </cell>
          <cell r="T208">
            <v>7</v>
          </cell>
        </row>
        <row r="209">
          <cell r="A209" t="str">
            <v>EMQatarAA</v>
          </cell>
          <cell r="B209" t="str">
            <v>EM</v>
          </cell>
          <cell r="C209" t="str">
            <v>Qatar</v>
          </cell>
          <cell r="D209" t="str">
            <v>AA</v>
          </cell>
          <cell r="E209">
            <v>2</v>
          </cell>
          <cell r="F209">
            <v>3500</v>
          </cell>
          <cell r="G209">
            <v>3689.40869140625</v>
          </cell>
          <cell r="H209">
            <v>2.9953223364654074</v>
          </cell>
          <cell r="I209">
            <v>3.1253058367960755</v>
          </cell>
          <cell r="J209">
            <v>3.1253058367960755</v>
          </cell>
          <cell r="K209">
            <v>3.1253058367960755</v>
          </cell>
          <cell r="L209">
            <v>156.39356164824113</v>
          </cell>
          <cell r="M209">
            <v>2.792380638782177</v>
          </cell>
          <cell r="N209">
            <v>2.7498411508132246</v>
          </cell>
          <cell r="O209">
            <v>2.7498411508132246</v>
          </cell>
          <cell r="P209">
            <v>2.7558412230745502</v>
          </cell>
          <cell r="Q209">
            <v>9.3572893165468241E-2</v>
          </cell>
          <cell r="R209">
            <v>4.3928571428571432</v>
          </cell>
          <cell r="S209">
            <v>103.68285714285715</v>
          </cell>
          <cell r="T209">
            <v>2</v>
          </cell>
        </row>
        <row r="210">
          <cell r="A210" t="str">
            <v>EMHong KongAA</v>
          </cell>
          <cell r="B210" t="str">
            <v>EM</v>
          </cell>
          <cell r="C210" t="str">
            <v>Hong Kong</v>
          </cell>
          <cell r="D210" t="str">
            <v>AA</v>
          </cell>
          <cell r="E210">
            <v>2</v>
          </cell>
          <cell r="F210">
            <v>1350</v>
          </cell>
          <cell r="G210">
            <v>1375.7284545898438</v>
          </cell>
          <cell r="H210">
            <v>5.0303830956034252</v>
          </cell>
          <cell r="I210">
            <v>2.4857350298481338</v>
          </cell>
          <cell r="J210">
            <v>2.4857350298481338</v>
          </cell>
          <cell r="K210">
            <v>2.4857350298481338</v>
          </cell>
          <cell r="L210">
            <v>72.360630321249815</v>
          </cell>
          <cell r="M210">
            <v>4.561506144538571</v>
          </cell>
          <cell r="N210">
            <v>4.4994869772250894</v>
          </cell>
          <cell r="O210">
            <v>4.4994869772250894</v>
          </cell>
          <cell r="P210">
            <v>4.5436151435219312</v>
          </cell>
          <cell r="Q210">
            <v>0.35410298987108879</v>
          </cell>
          <cell r="R210">
            <v>3.9583333333333335</v>
          </cell>
          <cell r="S210">
            <v>101.39944444444444</v>
          </cell>
          <cell r="T210">
            <v>2</v>
          </cell>
        </row>
        <row r="211">
          <cell r="A211" t="str">
            <v>EMChileAA</v>
          </cell>
          <cell r="B211" t="str">
            <v>EM</v>
          </cell>
          <cell r="C211" t="str">
            <v>Chile</v>
          </cell>
          <cell r="D211" t="str">
            <v>AA</v>
          </cell>
          <cell r="E211">
            <v>1</v>
          </cell>
          <cell r="F211">
            <v>1000</v>
          </cell>
          <cell r="G211">
            <v>1061.1636352539063</v>
          </cell>
          <cell r="H211">
            <v>3.9383209752845736</v>
          </cell>
          <cell r="I211">
            <v>2.6284029689225967</v>
          </cell>
          <cell r="J211">
            <v>2.6284029689225967</v>
          </cell>
          <cell r="K211">
            <v>2.6284029689225967</v>
          </cell>
          <cell r="L211">
            <v>90.468769169402805</v>
          </cell>
          <cell r="M211">
            <v>3.6360770856957325</v>
          </cell>
          <cell r="N211">
            <v>3.5886058435745096</v>
          </cell>
          <cell r="O211">
            <v>3.5886058435745096</v>
          </cell>
          <cell r="P211">
            <v>3.6075859429124582</v>
          </cell>
          <cell r="Q211">
            <v>0.15838132304504085</v>
          </cell>
          <cell r="R211">
            <v>4</v>
          </cell>
          <cell r="S211">
            <v>104.8655</v>
          </cell>
          <cell r="T211">
            <v>2</v>
          </cell>
        </row>
        <row r="212">
          <cell r="A212" t="str">
            <v>EMChinaAA</v>
          </cell>
          <cell r="B212" t="str">
            <v>EM</v>
          </cell>
          <cell r="C212" t="str">
            <v>China</v>
          </cell>
          <cell r="D212" t="str">
            <v>AA</v>
          </cell>
          <cell r="E212">
            <v>1</v>
          </cell>
          <cell r="F212">
            <v>500</v>
          </cell>
          <cell r="G212">
            <v>496.25546264648438</v>
          </cell>
          <cell r="H212">
            <v>3.3399998364214323</v>
          </cell>
          <cell r="I212">
            <v>3.1310000511029283</v>
          </cell>
          <cell r="J212">
            <v>3.1310000511029283</v>
          </cell>
          <cell r="K212">
            <v>3.1310000511029283</v>
          </cell>
          <cell r="L212">
            <v>150.00000184487106</v>
          </cell>
          <cell r="M212">
            <v>3.1960000243522981</v>
          </cell>
          <cell r="N212">
            <v>3.147000002890298</v>
          </cell>
          <cell r="O212">
            <v>3.147000002890298</v>
          </cell>
          <cell r="P212">
            <v>3.1600001943264187</v>
          </cell>
          <cell r="Q212">
            <v>0.11799999803213754</v>
          </cell>
          <cell r="R212">
            <v>2.75</v>
          </cell>
          <cell r="S212">
            <v>98.800398437499993</v>
          </cell>
          <cell r="T212">
            <v>1</v>
          </cell>
        </row>
        <row r="213">
          <cell r="A213" t="str">
            <v>EMSingaporeAAA</v>
          </cell>
          <cell r="B213" t="str">
            <v>EM</v>
          </cell>
          <cell r="C213" t="str">
            <v>Singapore</v>
          </cell>
          <cell r="D213" t="str">
            <v>AAA</v>
          </cell>
          <cell r="E213">
            <v>3</v>
          </cell>
          <cell r="F213">
            <v>5754.6050415039063</v>
          </cell>
          <cell r="G213">
            <v>6085.893310546875</v>
          </cell>
          <cell r="H213">
            <v>8.0847100582686355</v>
          </cell>
          <cell r="I213">
            <v>2.1336941972340218</v>
          </cell>
          <cell r="J213">
            <v>2.1336941972340218</v>
          </cell>
          <cell r="K213">
            <v>2.1332876283721411</v>
          </cell>
          <cell r="L213">
            <v>62.106935227666732</v>
          </cell>
          <cell r="M213">
            <v>6.3405314309687499</v>
          </cell>
          <cell r="N213">
            <v>6.2572232101412482</v>
          </cell>
          <cell r="O213">
            <v>6.2572232101412482</v>
          </cell>
          <cell r="P213">
            <v>6.36482107600348</v>
          </cell>
          <cell r="Q213">
            <v>0.84204173634847979</v>
          </cell>
          <cell r="R213">
            <v>3.0862375272249531</v>
          </cell>
          <cell r="S213">
            <v>104.88218877101113</v>
          </cell>
          <cell r="T213">
            <v>8</v>
          </cell>
        </row>
        <row r="214">
          <cell r="A214" t="str">
            <v>EMChinaB</v>
          </cell>
          <cell r="B214" t="str">
            <v>EM</v>
          </cell>
          <cell r="C214" t="str">
            <v>China</v>
          </cell>
          <cell r="D214" t="str">
            <v>B</v>
          </cell>
          <cell r="E214">
            <v>42</v>
          </cell>
          <cell r="F214">
            <v>33717.165115356445</v>
          </cell>
          <cell r="G214">
            <v>34304.848114013672</v>
          </cell>
          <cell r="H214">
            <v>4.1528019686959468</v>
          </cell>
          <cell r="I214">
            <v>7.2650754703404328</v>
          </cell>
          <cell r="J214">
            <v>7.0328216916165855</v>
          </cell>
          <cell r="K214">
            <v>7.0036994683102671</v>
          </cell>
          <cell r="L214">
            <v>526.36457747312397</v>
          </cell>
          <cell r="M214">
            <v>3.4852995236782327</v>
          </cell>
          <cell r="N214">
            <v>3.3543559438203387</v>
          </cell>
          <cell r="O214">
            <v>3.1704191468824994</v>
          </cell>
          <cell r="P214">
            <v>3.1304565707973944</v>
          </cell>
          <cell r="Q214">
            <v>-7.0083792151595062E-2</v>
          </cell>
          <cell r="R214">
            <v>7.3686884754609849</v>
          </cell>
          <cell r="S214">
            <v>100.02120952875661</v>
          </cell>
          <cell r="T214">
            <v>71</v>
          </cell>
        </row>
        <row r="215">
          <cell r="A215" t="str">
            <v>EMBrazilB</v>
          </cell>
          <cell r="B215" t="str">
            <v>EM</v>
          </cell>
          <cell r="C215" t="str">
            <v>Brazil</v>
          </cell>
          <cell r="D215" t="str">
            <v>B</v>
          </cell>
          <cell r="E215">
            <v>12</v>
          </cell>
          <cell r="F215">
            <v>10638.079971313477</v>
          </cell>
          <cell r="G215">
            <v>10465.584419250488</v>
          </cell>
          <cell r="H215">
            <v>4.9098477518068826</v>
          </cell>
          <cell r="I215">
            <v>8.3260631309674071</v>
          </cell>
          <cell r="J215">
            <v>7.7604493513033415</v>
          </cell>
          <cell r="K215">
            <v>7.8457768670504162</v>
          </cell>
          <cell r="L215">
            <v>591.16483032899612</v>
          </cell>
          <cell r="M215">
            <v>4.1008075136666005</v>
          </cell>
          <cell r="N215">
            <v>3.9522804550884336</v>
          </cell>
          <cell r="O215">
            <v>3.6660071281859401</v>
          </cell>
          <cell r="P215">
            <v>3.7926874351955484</v>
          </cell>
          <cell r="Q215">
            <v>-1.0255451391700671E-3</v>
          </cell>
          <cell r="R215">
            <v>7.0348345365948415</v>
          </cell>
          <cell r="S215">
            <v>96.892891930436008</v>
          </cell>
          <cell r="T215">
            <v>17</v>
          </cell>
        </row>
        <row r="216">
          <cell r="A216" t="str">
            <v>EMRussiaB</v>
          </cell>
          <cell r="B216" t="str">
            <v>EM</v>
          </cell>
          <cell r="C216" t="str">
            <v>Russia</v>
          </cell>
          <cell r="D216" t="str">
            <v>B</v>
          </cell>
          <cell r="E216">
            <v>12</v>
          </cell>
          <cell r="F216">
            <v>9246.7819519042969</v>
          </cell>
          <cell r="G216">
            <v>9862.3769607543945</v>
          </cell>
          <cell r="H216">
            <v>3.76840853972694</v>
          </cell>
          <cell r="I216">
            <v>5.2951395737997089</v>
          </cell>
          <cell r="J216">
            <v>5.2951395737997089</v>
          </cell>
          <cell r="K216">
            <v>5.2951395737997089</v>
          </cell>
          <cell r="L216">
            <v>361.81707562230991</v>
          </cell>
          <cell r="M216">
            <v>3.2990212291841208</v>
          </cell>
          <cell r="N216">
            <v>3.2132794959613382</v>
          </cell>
          <cell r="O216">
            <v>3.2132794959613382</v>
          </cell>
          <cell r="P216">
            <v>3.2284526568750476</v>
          </cell>
          <cell r="Q216">
            <v>0.14481975132999372</v>
          </cell>
          <cell r="R216">
            <v>7.143009261453531</v>
          </cell>
          <cell r="S216">
            <v>104.94440005424316</v>
          </cell>
          <cell r="T216">
            <v>18</v>
          </cell>
        </row>
        <row r="217">
          <cell r="A217" t="str">
            <v>EMIndiaB</v>
          </cell>
          <cell r="B217" t="str">
            <v>EM</v>
          </cell>
          <cell r="C217" t="str">
            <v>India</v>
          </cell>
          <cell r="D217" t="str">
            <v>B</v>
          </cell>
          <cell r="E217">
            <v>8</v>
          </cell>
          <cell r="F217">
            <v>5572.2319717407227</v>
          </cell>
          <cell r="G217">
            <v>5798.1789703369141</v>
          </cell>
          <cell r="H217">
            <v>3.8864308069473621</v>
          </cell>
          <cell r="I217">
            <v>6.2234011508377192</v>
          </cell>
          <cell r="J217">
            <v>6.1188963250630399</v>
          </cell>
          <cell r="K217">
            <v>6.145484694329296</v>
          </cell>
          <cell r="L217">
            <v>445.33137134907406</v>
          </cell>
          <cell r="M217">
            <v>3.3680531194316794</v>
          </cell>
          <cell r="N217">
            <v>3.2672346959352612</v>
          </cell>
          <cell r="O217">
            <v>3.0481372210808471</v>
          </cell>
          <cell r="P217">
            <v>3.0681344002394257</v>
          </cell>
          <cell r="Q217">
            <v>8.305707989024548E-2</v>
          </cell>
          <cell r="R217">
            <v>7.040059889951606</v>
          </cell>
          <cell r="S217">
            <v>102.23281476316859</v>
          </cell>
          <cell r="T217">
            <v>11</v>
          </cell>
        </row>
        <row r="218">
          <cell r="A218" t="str">
            <v>EMChileB</v>
          </cell>
          <cell r="B218" t="str">
            <v>EM</v>
          </cell>
          <cell r="C218" t="str">
            <v>Chile</v>
          </cell>
          <cell r="D218" t="str">
            <v>B</v>
          </cell>
          <cell r="E218">
            <v>8</v>
          </cell>
          <cell r="F218">
            <v>4427.3600006103516</v>
          </cell>
          <cell r="G218">
            <v>4652.1436614990234</v>
          </cell>
          <cell r="H218">
            <v>5.1315875462698566</v>
          </cell>
          <cell r="I218">
            <v>6.5657864490111573</v>
          </cell>
          <cell r="J218">
            <v>6.2266052210401694</v>
          </cell>
          <cell r="K218">
            <v>6.2374307023667095</v>
          </cell>
          <cell r="L218">
            <v>439.22887193074894</v>
          </cell>
          <cell r="M218">
            <v>4.147536119336209</v>
          </cell>
          <cell r="N218">
            <v>4.017138961295653</v>
          </cell>
          <cell r="O218">
            <v>2.5529615770136682</v>
          </cell>
          <cell r="P218">
            <v>3.1566214800373498</v>
          </cell>
          <cell r="Q218">
            <v>-0.45273099445886578</v>
          </cell>
          <cell r="R218">
            <v>7.4140225761052081</v>
          </cell>
          <cell r="S218">
            <v>102.84527584928789</v>
          </cell>
          <cell r="T218">
            <v>9</v>
          </cell>
        </row>
        <row r="219">
          <cell r="A219" t="str">
            <v>EMHong KongB</v>
          </cell>
          <cell r="B219" t="str">
            <v>EM</v>
          </cell>
          <cell r="C219" t="str">
            <v>Hong Kong</v>
          </cell>
          <cell r="D219" t="str">
            <v>B</v>
          </cell>
          <cell r="E219">
            <v>4</v>
          </cell>
          <cell r="F219">
            <v>3925</v>
          </cell>
          <cell r="G219">
            <v>4096.8984985351563</v>
          </cell>
          <cell r="H219">
            <v>3.6311554873000302</v>
          </cell>
          <cell r="I219">
            <v>5.9897416087057929</v>
          </cell>
          <cell r="J219">
            <v>4.8864374273215594</v>
          </cell>
          <cell r="K219">
            <v>5.0788132070121108</v>
          </cell>
          <cell r="L219">
            <v>343.89452637251122</v>
          </cell>
          <cell r="M219">
            <v>4.6673987094104108</v>
          </cell>
          <cell r="N219">
            <v>4.5213822682444631</v>
          </cell>
          <cell r="O219">
            <v>2.7539973244873615</v>
          </cell>
          <cell r="P219">
            <v>2.1257183596495928</v>
          </cell>
          <cell r="Q219">
            <v>-7.2920976774594207E-2</v>
          </cell>
          <cell r="R219">
            <v>6.9308917197452233</v>
          </cell>
          <cell r="S219">
            <v>103.07615097531847</v>
          </cell>
          <cell r="T219">
            <v>8</v>
          </cell>
        </row>
        <row r="220">
          <cell r="A220" t="str">
            <v>EMMexicoB</v>
          </cell>
          <cell r="B220" t="str">
            <v>EM</v>
          </cell>
          <cell r="C220" t="str">
            <v>Mexico</v>
          </cell>
          <cell r="D220" t="str">
            <v>B</v>
          </cell>
          <cell r="E220">
            <v>7</v>
          </cell>
          <cell r="F220">
            <v>2429.1660003662109</v>
          </cell>
          <cell r="G220">
            <v>2380.6347351074219</v>
          </cell>
          <cell r="H220">
            <v>4.0017983392839351</v>
          </cell>
          <cell r="I220">
            <v>9.171189975510277</v>
          </cell>
          <cell r="J220">
            <v>9.0394660519586818</v>
          </cell>
          <cell r="K220">
            <v>9.0539007609144413</v>
          </cell>
          <cell r="L220">
            <v>733.47297198711544</v>
          </cell>
          <cell r="M220">
            <v>3.4265651269726676</v>
          </cell>
          <cell r="N220">
            <v>3.278623409902075</v>
          </cell>
          <cell r="O220">
            <v>2.6726908477405944</v>
          </cell>
          <cell r="P220">
            <v>3.0094662015574967</v>
          </cell>
          <cell r="Q220">
            <v>-9.7129651923872171E-2</v>
          </cell>
          <cell r="R220">
            <v>8.0991847733998217</v>
          </cell>
          <cell r="S220">
            <v>96.784903798590264</v>
          </cell>
          <cell r="T220">
            <v>7</v>
          </cell>
        </row>
        <row r="221">
          <cell r="A221" t="str">
            <v>EMUAEB</v>
          </cell>
          <cell r="B221" t="str">
            <v>EM</v>
          </cell>
          <cell r="C221" t="str">
            <v>UAE</v>
          </cell>
          <cell r="D221" t="str">
            <v>B</v>
          </cell>
          <cell r="E221">
            <v>2</v>
          </cell>
          <cell r="F221">
            <v>852.83499145507813</v>
          </cell>
          <cell r="G221">
            <v>848.34173583984375</v>
          </cell>
          <cell r="H221">
            <v>2.5074127842036726</v>
          </cell>
          <cell r="I221">
            <v>9.9928273729676125</v>
          </cell>
          <cell r="J221">
            <v>9.9928273729676125</v>
          </cell>
          <cell r="K221">
            <v>9.9934110023784761</v>
          </cell>
          <cell r="L221">
            <v>848.86063696617464</v>
          </cell>
          <cell r="M221">
            <v>2.2151084473666205</v>
          </cell>
          <cell r="N221">
            <v>2.1071030836166402</v>
          </cell>
          <cell r="O221">
            <v>2.1071030836166402</v>
          </cell>
          <cell r="P221">
            <v>2.114777788785581</v>
          </cell>
          <cell r="Q221">
            <v>6.8330727253903475E-2</v>
          </cell>
          <cell r="R221">
            <v>9.1409038035444237</v>
          </cell>
          <cell r="S221">
            <v>97.949661158925466</v>
          </cell>
          <cell r="T221">
            <v>2</v>
          </cell>
        </row>
        <row r="222">
          <cell r="A222" t="str">
            <v>EMSingaporeB</v>
          </cell>
          <cell r="B222" t="str">
            <v>EM</v>
          </cell>
          <cell r="C222" t="str">
            <v>Singapore</v>
          </cell>
          <cell r="D222" t="str">
            <v>B</v>
          </cell>
          <cell r="E222">
            <v>1</v>
          </cell>
          <cell r="F222">
            <v>425</v>
          </cell>
          <cell r="G222">
            <v>456.86911010742188</v>
          </cell>
          <cell r="H222">
            <v>3.4000000133594401</v>
          </cell>
          <cell r="I222">
            <v>6.2999999933202799</v>
          </cell>
          <cell r="J222">
            <v>6.2999999933202799</v>
          </cell>
          <cell r="K222">
            <v>6.2019999482989663</v>
          </cell>
          <cell r="L222">
            <v>457.99998784290926</v>
          </cell>
          <cell r="M222">
            <v>3.0120001840930879</v>
          </cell>
          <cell r="N222">
            <v>2.9200001309225154</v>
          </cell>
          <cell r="O222">
            <v>2.9200001309225154</v>
          </cell>
          <cell r="P222">
            <v>2.4300001730047525</v>
          </cell>
          <cell r="Q222">
            <v>-0.64600001322584599</v>
          </cell>
          <cell r="R222">
            <v>8.5</v>
          </cell>
          <cell r="S222">
            <v>106.625</v>
          </cell>
          <cell r="T222">
            <v>1</v>
          </cell>
        </row>
        <row r="223">
          <cell r="A223" t="str">
            <v>EMSouth KoreaB</v>
          </cell>
          <cell r="B223" t="str">
            <v>EM</v>
          </cell>
          <cell r="C223" t="str">
            <v>South Korea</v>
          </cell>
          <cell r="D223" t="str">
            <v>B</v>
          </cell>
          <cell r="E223">
            <v>1</v>
          </cell>
          <cell r="F223">
            <v>225</v>
          </cell>
          <cell r="G223">
            <v>214.99844360351563</v>
          </cell>
          <cell r="H223">
            <v>4.0390000438604643</v>
          </cell>
          <cell r="I223">
            <v>8.8730003921892031</v>
          </cell>
          <cell r="J223">
            <v>8.8730003921892031</v>
          </cell>
          <cell r="K223">
            <v>8.8730003921892031</v>
          </cell>
          <cell r="L223">
            <v>714.00000880048162</v>
          </cell>
          <cell r="M223">
            <v>3.4749998899939802</v>
          </cell>
          <cell r="N223">
            <v>3.3269999200859495</v>
          </cell>
          <cell r="O223">
            <v>3.3269999200859495</v>
          </cell>
          <cell r="P223">
            <v>3.3419999151179356</v>
          </cell>
          <cell r="Q223">
            <v>0.13899999595461734</v>
          </cell>
          <cell r="R223">
            <v>6.625</v>
          </cell>
          <cell r="S223">
            <v>92.5</v>
          </cell>
          <cell r="T223">
            <v>1</v>
          </cell>
        </row>
        <row r="224">
          <cell r="A224" t="str">
            <v>EMBrazilBB</v>
          </cell>
          <cell r="B224" t="str">
            <v>EM</v>
          </cell>
          <cell r="C224" t="str">
            <v>Brazil</v>
          </cell>
          <cell r="D224" t="str">
            <v>BB</v>
          </cell>
          <cell r="E224">
            <v>30</v>
          </cell>
          <cell r="F224">
            <v>97049.781097412109</v>
          </cell>
          <cell r="G224">
            <v>100434.83321380615</v>
          </cell>
          <cell r="H224">
            <v>8.8178955199677205</v>
          </cell>
          <cell r="I224">
            <v>5.3124442245068781</v>
          </cell>
          <cell r="J224">
            <v>5.2988391419811069</v>
          </cell>
          <cell r="K224">
            <v>5.2949211251088526</v>
          </cell>
          <cell r="L224">
            <v>353.71185330254622</v>
          </cell>
          <cell r="M224">
            <v>4.9843702786645379</v>
          </cell>
          <cell r="N224">
            <v>4.8379543910837937</v>
          </cell>
          <cell r="O224">
            <v>4.7873824302947421</v>
          </cell>
          <cell r="P224">
            <v>4.8276221286408756</v>
          </cell>
          <cell r="Q224">
            <v>0.42196246889530242</v>
          </cell>
          <cell r="R224">
            <v>6.0721646247519772</v>
          </cell>
          <cell r="S224">
            <v>101.72839151507318</v>
          </cell>
          <cell r="T224">
            <v>88</v>
          </cell>
        </row>
        <row r="225">
          <cell r="A225" t="str">
            <v>EMRussiaBB</v>
          </cell>
          <cell r="B225" t="str">
            <v>EM</v>
          </cell>
          <cell r="C225" t="str">
            <v>Russia</v>
          </cell>
          <cell r="D225" t="str">
            <v>BB</v>
          </cell>
          <cell r="E225">
            <v>29</v>
          </cell>
          <cell r="F225">
            <v>58248.461334228516</v>
          </cell>
          <cell r="G225">
            <v>62831.615447998047</v>
          </cell>
          <cell r="H225">
            <v>4.6917180329393648</v>
          </cell>
          <cell r="I225">
            <v>3.6130160200416115</v>
          </cell>
          <cell r="J225">
            <v>3.6130160200416115</v>
          </cell>
          <cell r="K225">
            <v>3.6114618521563839</v>
          </cell>
          <cell r="L225">
            <v>228.24375557835802</v>
          </cell>
          <cell r="M225">
            <v>3.8784232801412379</v>
          </cell>
          <cell r="N225">
            <v>3.7954514308875438</v>
          </cell>
          <cell r="O225">
            <v>3.7954514308875438</v>
          </cell>
          <cell r="P225">
            <v>3.8245653739913061</v>
          </cell>
          <cell r="Q225">
            <v>0.24577381754407204</v>
          </cell>
          <cell r="R225">
            <v>5.540979082819403</v>
          </cell>
          <cell r="S225">
            <v>106.31596572845908</v>
          </cell>
          <cell r="T225">
            <v>68</v>
          </cell>
        </row>
        <row r="226">
          <cell r="A226" t="str">
            <v>EMChinaBB</v>
          </cell>
          <cell r="B226" t="str">
            <v>EM</v>
          </cell>
          <cell r="C226" t="str">
            <v>China</v>
          </cell>
          <cell r="D226" t="str">
            <v>BB</v>
          </cell>
          <cell r="E226">
            <v>34</v>
          </cell>
          <cell r="F226">
            <v>20250</v>
          </cell>
          <cell r="G226">
            <v>20882.782348632813</v>
          </cell>
          <cell r="H226">
            <v>3.7051211970102393</v>
          </cell>
          <cell r="I226">
            <v>5.589835891843582</v>
          </cell>
          <cell r="J226">
            <v>5.3565251476671314</v>
          </cell>
          <cell r="K226">
            <v>5.393535027375326</v>
          </cell>
          <cell r="L226">
            <v>371.79374631181804</v>
          </cell>
          <cell r="M226">
            <v>3.2456174237601925</v>
          </cell>
          <cell r="N226">
            <v>3.1577668859802941</v>
          </cell>
          <cell r="O226">
            <v>2.7238933098440863</v>
          </cell>
          <cell r="P226">
            <v>2.6666874308583255</v>
          </cell>
          <cell r="Q226">
            <v>-0.37690414774423997</v>
          </cell>
          <cell r="R226">
            <v>5.9274074013792442</v>
          </cell>
          <cell r="S226">
            <v>101.39875405092593</v>
          </cell>
          <cell r="T226">
            <v>44</v>
          </cell>
        </row>
        <row r="227">
          <cell r="A227" t="str">
            <v>EMMexicoBB</v>
          </cell>
          <cell r="B227" t="str">
            <v>EM</v>
          </cell>
          <cell r="C227" t="str">
            <v>Mexico</v>
          </cell>
          <cell r="D227" t="str">
            <v>BB</v>
          </cell>
          <cell r="E227">
            <v>11</v>
          </cell>
          <cell r="F227">
            <v>13116.650039672852</v>
          </cell>
          <cell r="G227">
            <v>14114.424995422363</v>
          </cell>
          <cell r="H227">
            <v>5.8810238862193298</v>
          </cell>
          <cell r="I227">
            <v>5.0250763063371897</v>
          </cell>
          <cell r="J227">
            <v>4.018760889225331</v>
          </cell>
          <cell r="K227">
            <v>4.1652401269919617</v>
          </cell>
          <cell r="L227">
            <v>255.05070175848675</v>
          </cell>
          <cell r="M227">
            <v>4.8809585745361881</v>
          </cell>
          <cell r="N227">
            <v>4.7602745418900723</v>
          </cell>
          <cell r="O227">
            <v>2.5490009717606776</v>
          </cell>
          <cell r="P227">
            <v>3.2194881800899413</v>
          </cell>
          <cell r="Q227">
            <v>-0.50632424694005562</v>
          </cell>
          <cell r="R227">
            <v>6.4307380484643497</v>
          </cell>
          <cell r="S227">
            <v>105.97465761959003</v>
          </cell>
          <cell r="T227">
            <v>24</v>
          </cell>
        </row>
        <row r="228">
          <cell r="A228" t="str">
            <v>EMIndiaBB</v>
          </cell>
          <cell r="B228" t="str">
            <v>EM</v>
          </cell>
          <cell r="C228" t="str">
            <v>India</v>
          </cell>
          <cell r="D228" t="str">
            <v>BB</v>
          </cell>
          <cell r="E228">
            <v>12</v>
          </cell>
          <cell r="F228">
            <v>8336.3499755859375</v>
          </cell>
          <cell r="G228">
            <v>8690.3866729736328</v>
          </cell>
          <cell r="H228">
            <v>4.4520531772142702</v>
          </cell>
          <cell r="I228">
            <v>4.2732007285805533</v>
          </cell>
          <cell r="J228">
            <v>4.2717530025700121</v>
          </cell>
          <cell r="K228">
            <v>4.2677310419952512</v>
          </cell>
          <cell r="L228">
            <v>252.72042067027522</v>
          </cell>
          <cell r="M228">
            <v>3.8355096013273369</v>
          </cell>
          <cell r="N228">
            <v>3.7500345497868368</v>
          </cell>
          <cell r="O228">
            <v>3.7048652482286188</v>
          </cell>
          <cell r="P228">
            <v>3.750248135235513</v>
          </cell>
          <cell r="Q228">
            <v>0.18079450438112402</v>
          </cell>
          <cell r="R228">
            <v>5.0232738161576735</v>
          </cell>
          <cell r="S228">
            <v>102.96639099936758</v>
          </cell>
          <cell r="T228">
            <v>20</v>
          </cell>
        </row>
        <row r="229">
          <cell r="A229" t="str">
            <v>EMHong KongBB</v>
          </cell>
          <cell r="B229" t="str">
            <v>EM</v>
          </cell>
          <cell r="C229" t="str">
            <v>Hong Kong</v>
          </cell>
          <cell r="D229" t="str">
            <v>BB</v>
          </cell>
          <cell r="E229">
            <v>9</v>
          </cell>
          <cell r="F229">
            <v>8074.3450012207031</v>
          </cell>
          <cell r="G229">
            <v>8346.0093078613281</v>
          </cell>
          <cell r="H229">
            <v>4.1929278257193587</v>
          </cell>
          <cell r="I229">
            <v>5.3417609923939686</v>
          </cell>
          <cell r="J229">
            <v>4.5788736841809277</v>
          </cell>
          <cell r="K229">
            <v>4.5026956633747126</v>
          </cell>
          <cell r="L229">
            <v>263.84554881526714</v>
          </cell>
          <cell r="M229">
            <v>3.7349929821532371</v>
          </cell>
          <cell r="N229">
            <v>3.6456812795449709</v>
          </cell>
          <cell r="O229">
            <v>3.307474652274506</v>
          </cell>
          <cell r="P229">
            <v>3.1997233617171479</v>
          </cell>
          <cell r="Q229">
            <v>2.7911341002975504E-2</v>
          </cell>
          <cell r="R229">
            <v>5.5469741025948593</v>
          </cell>
          <cell r="S229">
            <v>102.08993029586344</v>
          </cell>
          <cell r="T229">
            <v>15</v>
          </cell>
        </row>
        <row r="230">
          <cell r="A230" t="str">
            <v>EMUAEBB</v>
          </cell>
          <cell r="B230" t="str">
            <v>EM</v>
          </cell>
          <cell r="C230" t="str">
            <v>UAE</v>
          </cell>
          <cell r="D230" t="str">
            <v>BB</v>
          </cell>
          <cell r="E230">
            <v>4</v>
          </cell>
          <cell r="F230">
            <v>3002.2760009765625</v>
          </cell>
          <cell r="G230">
            <v>3082.8329467773438</v>
          </cell>
          <cell r="H230">
            <v>3.053353230064225</v>
          </cell>
          <cell r="I230">
            <v>5.447435993508897</v>
          </cell>
          <cell r="J230">
            <v>4.7492354798790357</v>
          </cell>
          <cell r="K230">
            <v>4.0327844854203105</v>
          </cell>
          <cell r="L230">
            <v>249.49704642536443</v>
          </cell>
          <cell r="M230">
            <v>2.7627923344955323</v>
          </cell>
          <cell r="N230">
            <v>2.6948811437772595</v>
          </cell>
          <cell r="O230">
            <v>2.6948811437772595</v>
          </cell>
          <cell r="P230">
            <v>1.9267452709297042</v>
          </cell>
          <cell r="Q230">
            <v>5.6965851016355755E-2</v>
          </cell>
          <cell r="R230">
            <v>5.6324306774909738</v>
          </cell>
          <cell r="S230">
            <v>101.60592665598548</v>
          </cell>
          <cell r="T230">
            <v>6</v>
          </cell>
        </row>
        <row r="231">
          <cell r="A231" t="str">
            <v>EMSouth KoreaBB</v>
          </cell>
          <cell r="B231" t="str">
            <v>EM</v>
          </cell>
          <cell r="C231" t="str">
            <v>South Korea</v>
          </cell>
          <cell r="D231" t="str">
            <v>BB</v>
          </cell>
          <cell r="E231">
            <v>2</v>
          </cell>
          <cell r="F231">
            <v>1800</v>
          </cell>
          <cell r="G231">
            <v>1831.8564758300781</v>
          </cell>
          <cell r="H231">
            <v>10.799623591489679</v>
          </cell>
          <cell r="I231">
            <v>5.0281157385866688</v>
          </cell>
          <cell r="J231">
            <v>4.5276959973843454</v>
          </cell>
          <cell r="K231">
            <v>4.4055625442545798</v>
          </cell>
          <cell r="L231">
            <v>239.3690701403367</v>
          </cell>
          <cell r="M231">
            <v>3.4284317468785708</v>
          </cell>
          <cell r="N231">
            <v>3.351538817011011</v>
          </cell>
          <cell r="O231">
            <v>3.351538817011011</v>
          </cell>
          <cell r="P231">
            <v>3.1659198631239356</v>
          </cell>
          <cell r="Q231">
            <v>8.9243085872372924E-2</v>
          </cell>
          <cell r="R231">
            <v>4.9097222222222223</v>
          </cell>
          <cell r="S231">
            <v>101.10111111111111</v>
          </cell>
          <cell r="T231">
            <v>4</v>
          </cell>
        </row>
        <row r="232">
          <cell r="A232" t="str">
            <v>EMChileBB</v>
          </cell>
          <cell r="B232" t="str">
            <v>EM</v>
          </cell>
          <cell r="C232" t="str">
            <v>Chile</v>
          </cell>
          <cell r="D232" t="str">
            <v>BB</v>
          </cell>
          <cell r="E232">
            <v>2</v>
          </cell>
          <cell r="F232">
            <v>1279.1690063476563</v>
          </cell>
          <cell r="G232">
            <v>1304.5505981445313</v>
          </cell>
          <cell r="H232">
            <v>4.5324181424912799</v>
          </cell>
          <cell r="I232">
            <v>6.1300866291312284</v>
          </cell>
          <cell r="J232">
            <v>4.8649555620942078</v>
          </cell>
          <cell r="K232">
            <v>4.9828274926116167</v>
          </cell>
          <cell r="L232">
            <v>303.80974725220278</v>
          </cell>
          <cell r="M232">
            <v>3.5978488947918703</v>
          </cell>
          <cell r="N232">
            <v>3.5151096739801058</v>
          </cell>
          <cell r="O232">
            <v>3.5151096739801058</v>
          </cell>
          <cell r="P232">
            <v>3.5062301400731748</v>
          </cell>
          <cell r="Q232">
            <v>0.20544450403595399</v>
          </cell>
          <cell r="R232">
            <v>6.2726379378091464</v>
          </cell>
          <cell r="S232">
            <v>101.50719931214499</v>
          </cell>
          <cell r="T232">
            <v>3</v>
          </cell>
        </row>
        <row r="233">
          <cell r="A233" t="str">
            <v>EMSingaporeBB</v>
          </cell>
          <cell r="B233" t="str">
            <v>EM</v>
          </cell>
          <cell r="C233" t="str">
            <v>Singapore</v>
          </cell>
          <cell r="D233" t="str">
            <v>BB</v>
          </cell>
          <cell r="E233">
            <v>1</v>
          </cell>
          <cell r="F233">
            <v>1000</v>
          </cell>
          <cell r="G233">
            <v>1060.425048828125</v>
          </cell>
          <cell r="H233">
            <v>3.5929999785887006</v>
          </cell>
          <cell r="I233">
            <v>5.7379998300909794</v>
          </cell>
          <cell r="J233">
            <v>3.9739997757569299</v>
          </cell>
          <cell r="K233">
            <v>4.4099996753770752</v>
          </cell>
          <cell r="L233">
            <v>274.99998733740364</v>
          </cell>
          <cell r="M233">
            <v>3.16399996224244</v>
          </cell>
          <cell r="N233">
            <v>3.0759999825025943</v>
          </cell>
          <cell r="O233">
            <v>0.55599998710717458</v>
          </cell>
          <cell r="P233">
            <v>0.71400000828824495</v>
          </cell>
          <cell r="Q233">
            <v>-0.57499998273282316</v>
          </cell>
          <cell r="R233">
            <v>6.75</v>
          </cell>
          <cell r="S233">
            <v>103.23</v>
          </cell>
          <cell r="T233">
            <v>1</v>
          </cell>
        </row>
        <row r="234">
          <cell r="A234" t="str">
            <v>EMQatarBB</v>
          </cell>
          <cell r="B234" t="str">
            <v>EM</v>
          </cell>
          <cell r="C234" t="str">
            <v>Qatar</v>
          </cell>
          <cell r="D234" t="str">
            <v>BB</v>
          </cell>
          <cell r="E234">
            <v>1</v>
          </cell>
          <cell r="F234">
            <v>1000</v>
          </cell>
          <cell r="G234">
            <v>939.98638916015625</v>
          </cell>
          <cell r="H234">
            <v>4.3243446076639058</v>
          </cell>
          <cell r="I234">
            <v>6.4812978755497221</v>
          </cell>
          <cell r="J234">
            <v>6.4812978755497221</v>
          </cell>
          <cell r="K234">
            <v>6.4812978755497221</v>
          </cell>
          <cell r="L234">
            <v>470.00911605723803</v>
          </cell>
          <cell r="M234">
            <v>3.9084963271562914</v>
          </cell>
          <cell r="N234">
            <v>3.7859581655085726</v>
          </cell>
          <cell r="O234">
            <v>3.7859581655085726</v>
          </cell>
          <cell r="P234">
            <v>3.8034751194049998</v>
          </cell>
          <cell r="Q234">
            <v>0.17358973632235911</v>
          </cell>
          <cell r="R234">
            <v>4.625</v>
          </cell>
          <cell r="S234">
            <v>93.155000000000001</v>
          </cell>
          <cell r="T234">
            <v>2</v>
          </cell>
        </row>
        <row r="235">
          <cell r="A235" t="str">
            <v>EMMexicoBBB</v>
          </cell>
          <cell r="B235" t="str">
            <v>EM</v>
          </cell>
          <cell r="C235" t="str">
            <v>Mexico</v>
          </cell>
          <cell r="D235" t="str">
            <v>BBB</v>
          </cell>
          <cell r="E235">
            <v>23</v>
          </cell>
          <cell r="F235">
            <v>95620.655090332031</v>
          </cell>
          <cell r="G235">
            <v>99910.2861328125</v>
          </cell>
          <cell r="H235">
            <v>11.457810914578022</v>
          </cell>
          <cell r="I235">
            <v>4.3878724089315559</v>
          </cell>
          <cell r="J235">
            <v>4.337443895467235</v>
          </cell>
          <cell r="K235">
            <v>4.3428515636679634</v>
          </cell>
          <cell r="L235">
            <v>253.93228149320251</v>
          </cell>
          <cell r="M235">
            <v>7.1803685361700422</v>
          </cell>
          <cell r="N235">
            <v>6.9918983658659863</v>
          </cell>
          <cell r="O235">
            <v>6.98089803073134</v>
          </cell>
          <cell r="P235">
            <v>7.0659084973479089</v>
          </cell>
          <cell r="Q235">
            <v>0.91802123604256558</v>
          </cell>
          <cell r="R235">
            <v>5.1598809030597979</v>
          </cell>
          <cell r="S235">
            <v>102.97149429621405</v>
          </cell>
          <cell r="T235">
            <v>85</v>
          </cell>
        </row>
        <row r="236">
          <cell r="A236" t="str">
            <v>EMChinaBBB</v>
          </cell>
          <cell r="B236" t="str">
            <v>EM</v>
          </cell>
          <cell r="C236" t="str">
            <v>China</v>
          </cell>
          <cell r="D236" t="str">
            <v>BBB</v>
          </cell>
          <cell r="E236">
            <v>75</v>
          </cell>
          <cell r="F236">
            <v>70664.435089111328</v>
          </cell>
          <cell r="G236">
            <v>73406.010177612305</v>
          </cell>
          <cell r="H236">
            <v>4.8690889722586777</v>
          </cell>
          <cell r="I236">
            <v>3.6713308926146349</v>
          </cell>
          <cell r="J236">
            <v>3.2994389761273055</v>
          </cell>
          <cell r="K236">
            <v>3.2987588748273109</v>
          </cell>
          <cell r="L236">
            <v>167.54403071983981</v>
          </cell>
          <cell r="M236">
            <v>3.8392325031964343</v>
          </cell>
          <cell r="N236">
            <v>3.7710647819353769</v>
          </cell>
          <cell r="O236">
            <v>3.7614717813456164</v>
          </cell>
          <cell r="P236">
            <v>3.7148972295890035</v>
          </cell>
          <cell r="Q236">
            <v>0.24195777503451649</v>
          </cell>
          <cell r="R236">
            <v>3.9785314176124249</v>
          </cell>
          <cell r="S236">
            <v>102.89327663072901</v>
          </cell>
          <cell r="T236">
            <v>126</v>
          </cell>
        </row>
        <row r="237">
          <cell r="A237" t="str">
            <v>EMIndiaBBB</v>
          </cell>
          <cell r="B237" t="str">
            <v>EM</v>
          </cell>
          <cell r="C237" t="str">
            <v>India</v>
          </cell>
          <cell r="D237" t="str">
            <v>BBB</v>
          </cell>
          <cell r="E237">
            <v>19</v>
          </cell>
          <cell r="F237">
            <v>38415.026062011719</v>
          </cell>
          <cell r="G237">
            <v>40414.746917724609</v>
          </cell>
          <cell r="H237">
            <v>5.6774680427703075</v>
          </cell>
          <cell r="I237">
            <v>3.1603501812494601</v>
          </cell>
          <cell r="J237">
            <v>3.1603501812494601</v>
          </cell>
          <cell r="K237">
            <v>3.1599608299391573</v>
          </cell>
          <cell r="L237">
            <v>148.04226796592306</v>
          </cell>
          <cell r="M237">
            <v>4.7320832202433456</v>
          </cell>
          <cell r="N237">
            <v>4.6484669247416566</v>
          </cell>
          <cell r="O237">
            <v>4.6484669247416566</v>
          </cell>
          <cell r="P237">
            <v>4.6905519109078195</v>
          </cell>
          <cell r="Q237">
            <v>0.36787996056173167</v>
          </cell>
          <cell r="R237">
            <v>4.2130751509154978</v>
          </cell>
          <cell r="S237">
            <v>103.93019893664422</v>
          </cell>
          <cell r="T237">
            <v>58</v>
          </cell>
        </row>
        <row r="238">
          <cell r="A238" t="str">
            <v>EMBrazilBBB</v>
          </cell>
          <cell r="B238" t="str">
            <v>EM</v>
          </cell>
          <cell r="C238" t="str">
            <v>Brazil</v>
          </cell>
          <cell r="D238" t="str">
            <v>BBB</v>
          </cell>
          <cell r="E238">
            <v>8</v>
          </cell>
          <cell r="F238">
            <v>27729.985046386719</v>
          </cell>
          <cell r="G238">
            <v>29414.538879394531</v>
          </cell>
          <cell r="H238">
            <v>9.9160659675986107</v>
          </cell>
          <cell r="I238">
            <v>4.7972036599963346</v>
          </cell>
          <cell r="J238">
            <v>4.7970305012801662</v>
          </cell>
          <cell r="K238">
            <v>4.7958793662050692</v>
          </cell>
          <cell r="L238">
            <v>281.03339297470086</v>
          </cell>
          <cell r="M238">
            <v>6.6833898409327102</v>
          </cell>
          <cell r="N238">
            <v>6.5086442812736234</v>
          </cell>
          <cell r="O238">
            <v>6.5039663025875836</v>
          </cell>
          <cell r="P238">
            <v>6.5714530250023655</v>
          </cell>
          <cell r="Q238">
            <v>0.74431685753221899</v>
          </cell>
          <cell r="R238">
            <v>5.6689636404265791</v>
          </cell>
          <cell r="S238">
            <v>104.51940279499567</v>
          </cell>
          <cell r="T238">
            <v>30</v>
          </cell>
        </row>
        <row r="239">
          <cell r="A239" t="str">
            <v>EMChileBBB</v>
          </cell>
          <cell r="B239" t="str">
            <v>EM</v>
          </cell>
          <cell r="C239" t="str">
            <v>Chile</v>
          </cell>
          <cell r="D239" t="str">
            <v>BBB</v>
          </cell>
          <cell r="E239">
            <v>19</v>
          </cell>
          <cell r="F239">
            <v>21839.320983886719</v>
          </cell>
          <cell r="G239">
            <v>23126.308837890625</v>
          </cell>
          <cell r="H239">
            <v>7.4329126890316104</v>
          </cell>
          <cell r="I239">
            <v>3.6900305927575192</v>
          </cell>
          <cell r="J239">
            <v>3.6852391304161936</v>
          </cell>
          <cell r="K239">
            <v>3.683728637360379</v>
          </cell>
          <cell r="L239">
            <v>167.75571137701971</v>
          </cell>
          <cell r="M239">
            <v>5.5542476660500668</v>
          </cell>
          <cell r="N239">
            <v>5.4496698962171282</v>
          </cell>
          <cell r="O239">
            <v>5.4065694692892228</v>
          </cell>
          <cell r="P239">
            <v>5.4785559064799978</v>
          </cell>
          <cell r="Q239">
            <v>0.42980924397717524</v>
          </cell>
          <cell r="R239">
            <v>4.7485070229013457</v>
          </cell>
          <cell r="S239">
            <v>104.36603874285076</v>
          </cell>
          <cell r="T239">
            <v>41</v>
          </cell>
        </row>
        <row r="240">
          <cell r="A240" t="str">
            <v>EMUAEBBB</v>
          </cell>
          <cell r="B240" t="str">
            <v>EM</v>
          </cell>
          <cell r="C240" t="str">
            <v>UAE</v>
          </cell>
          <cell r="D240" t="str">
            <v>BBB</v>
          </cell>
          <cell r="E240">
            <v>12</v>
          </cell>
          <cell r="F240">
            <v>19462.486999511719</v>
          </cell>
          <cell r="G240">
            <v>20927.221343994141</v>
          </cell>
          <cell r="H240">
            <v>7.0825106510828206</v>
          </cell>
          <cell r="I240">
            <v>3.5240765563039371</v>
          </cell>
          <cell r="J240">
            <v>3.5240765563039371</v>
          </cell>
          <cell r="K240">
            <v>3.5240765563039371</v>
          </cell>
          <cell r="L240">
            <v>161.08553006422935</v>
          </cell>
          <cell r="M240">
            <v>5.3787727172015707</v>
          </cell>
          <cell r="N240">
            <v>5.2724408787383519</v>
          </cell>
          <cell r="O240">
            <v>5.2724408787383519</v>
          </cell>
          <cell r="P240">
            <v>5.3200999711278207</v>
          </cell>
          <cell r="Q240">
            <v>0.50522829363457233</v>
          </cell>
          <cell r="R240">
            <v>5.027518599411998</v>
          </cell>
          <cell r="S240">
            <v>106.41679555402972</v>
          </cell>
          <cell r="T240">
            <v>25</v>
          </cell>
        </row>
        <row r="241">
          <cell r="A241" t="str">
            <v>EMHong KongBBB</v>
          </cell>
          <cell r="B241" t="str">
            <v>EM</v>
          </cell>
          <cell r="C241" t="str">
            <v>Hong Kong</v>
          </cell>
          <cell r="D241" t="str">
            <v>BBB</v>
          </cell>
          <cell r="E241">
            <v>19</v>
          </cell>
          <cell r="F241">
            <v>13125</v>
          </cell>
          <cell r="G241">
            <v>13616.902954101563</v>
          </cell>
          <cell r="H241">
            <v>4.1810523211861792</v>
          </cell>
          <cell r="I241">
            <v>3.8893994252909887</v>
          </cell>
          <cell r="J241">
            <v>3.6303613101711667</v>
          </cell>
          <cell r="K241">
            <v>3.6694326811494169</v>
          </cell>
          <cell r="L241">
            <v>195.81200076891309</v>
          </cell>
          <cell r="M241">
            <v>6.3225364747608532</v>
          </cell>
          <cell r="N241">
            <v>6.183132977292833</v>
          </cell>
          <cell r="O241">
            <v>4.8243170717073127</v>
          </cell>
          <cell r="P241">
            <v>3.6958437949286966</v>
          </cell>
          <cell r="Q241">
            <v>0.16484148924278744</v>
          </cell>
          <cell r="R241">
            <v>4.6273333147321427</v>
          </cell>
          <cell r="S241">
            <v>102.63721964285715</v>
          </cell>
          <cell r="T241">
            <v>24</v>
          </cell>
        </row>
        <row r="242">
          <cell r="A242" t="str">
            <v>EMRussiaBBB</v>
          </cell>
          <cell r="B242" t="str">
            <v>EM</v>
          </cell>
          <cell r="C242" t="str">
            <v>Russia</v>
          </cell>
          <cell r="D242" t="str">
            <v>BBB</v>
          </cell>
          <cell r="E242">
            <v>5</v>
          </cell>
          <cell r="F242">
            <v>10584.051025390625</v>
          </cell>
          <cell r="G242">
            <v>11274.553771972656</v>
          </cell>
          <cell r="H242">
            <v>4.710705463378055</v>
          </cell>
          <cell r="I242">
            <v>3.7881558624471139</v>
          </cell>
          <cell r="J242">
            <v>3.7881558624471139</v>
          </cell>
          <cell r="K242">
            <v>3.7881558624471139</v>
          </cell>
          <cell r="L242">
            <v>195.75628190705237</v>
          </cell>
          <cell r="M242">
            <v>4.1999794729698268</v>
          </cell>
          <cell r="N242">
            <v>4.1202860906514642</v>
          </cell>
          <cell r="O242">
            <v>4.1202860906514642</v>
          </cell>
          <cell r="P242">
            <v>4.1453692900048464</v>
          </cell>
          <cell r="Q242">
            <v>0.21455772318845615</v>
          </cell>
          <cell r="R242">
            <v>5.3266468173421959</v>
          </cell>
          <cell r="S242">
            <v>105.57565477593297</v>
          </cell>
          <cell r="T242">
            <v>13</v>
          </cell>
        </row>
        <row r="243">
          <cell r="A243" t="str">
            <v>EMSouth KoreaBBB</v>
          </cell>
          <cell r="B243" t="str">
            <v>EM</v>
          </cell>
          <cell r="C243" t="str">
            <v>South Korea</v>
          </cell>
          <cell r="D243" t="str">
            <v>BBB</v>
          </cell>
          <cell r="E243">
            <v>9</v>
          </cell>
          <cell r="F243">
            <v>8900</v>
          </cell>
          <cell r="G243">
            <v>9186.4676208496094</v>
          </cell>
          <cell r="H243">
            <v>4.6688283834083437</v>
          </cell>
          <cell r="I243">
            <v>3.1390502063716763</v>
          </cell>
          <cell r="J243">
            <v>3.1214926557685345</v>
          </cell>
          <cell r="K243">
            <v>3.1179254102183722</v>
          </cell>
          <cell r="L243">
            <v>132.00032875983743</v>
          </cell>
          <cell r="M243">
            <v>4.1966411802936605</v>
          </cell>
          <cell r="N243">
            <v>4.1280108866133984</v>
          </cell>
          <cell r="O243">
            <v>4.1280108866133984</v>
          </cell>
          <cell r="P243">
            <v>4.1555964793038447</v>
          </cell>
          <cell r="Q243">
            <v>0.24262679231565637</v>
          </cell>
          <cell r="R243">
            <v>3.779494382022472</v>
          </cell>
          <cell r="S243">
            <v>102.41121269311797</v>
          </cell>
          <cell r="T243">
            <v>19</v>
          </cell>
        </row>
        <row r="244">
          <cell r="A244" t="str">
            <v>EMSingaporeBBB</v>
          </cell>
          <cell r="B244" t="str">
            <v>EM</v>
          </cell>
          <cell r="C244" t="str">
            <v>Singapore</v>
          </cell>
          <cell r="D244" t="str">
            <v>BBB</v>
          </cell>
          <cell r="E244">
            <v>2</v>
          </cell>
          <cell r="F244">
            <v>1750</v>
          </cell>
          <cell r="G244">
            <v>1710.967529296875</v>
          </cell>
          <cell r="H244">
            <v>6.273000488147825</v>
          </cell>
          <cell r="I244">
            <v>4.4418847956863772</v>
          </cell>
          <cell r="J244">
            <v>4.190519772555362</v>
          </cell>
          <cell r="K244">
            <v>4.2086640031860174</v>
          </cell>
          <cell r="L244">
            <v>211.57937781628547</v>
          </cell>
          <cell r="M244">
            <v>5.5326447609438363</v>
          </cell>
          <cell r="N244">
            <v>5.4157031775840689</v>
          </cell>
          <cell r="O244">
            <v>5.4157031775840689</v>
          </cell>
          <cell r="P244">
            <v>5.4269598293294798</v>
          </cell>
          <cell r="Q244">
            <v>0.36406311558030591</v>
          </cell>
          <cell r="R244">
            <v>3.7571428571428571</v>
          </cell>
          <cell r="S244">
            <v>97.114933035714287</v>
          </cell>
          <cell r="T244">
            <v>2</v>
          </cell>
        </row>
        <row r="245">
          <cell r="A245" t="str">
            <v>EMQatarBBB</v>
          </cell>
          <cell r="B245" t="str">
            <v>EM</v>
          </cell>
          <cell r="C245" t="str">
            <v>Qatar</v>
          </cell>
          <cell r="D245" t="str">
            <v>BBB</v>
          </cell>
          <cell r="E245">
            <v>2</v>
          </cell>
          <cell r="F245">
            <v>1050</v>
          </cell>
          <cell r="G245">
            <v>1107.219482421875</v>
          </cell>
          <cell r="H245">
            <v>3.5467217222900747</v>
          </cell>
          <cell r="I245">
            <v>4.4017868344986333</v>
          </cell>
          <cell r="J245">
            <v>4.4017868344986333</v>
          </cell>
          <cell r="K245">
            <v>2.4347703758028088</v>
          </cell>
          <cell r="L245">
            <v>158.04856751818178</v>
          </cell>
          <cell r="M245">
            <v>3.1907025115480763</v>
          </cell>
          <cell r="N245">
            <v>3.1184803175007074</v>
          </cell>
          <cell r="O245">
            <v>3.1184803175007074</v>
          </cell>
          <cell r="P245">
            <v>1.2767269414979061</v>
          </cell>
          <cell r="Q245">
            <v>3.5252467602654894E-2</v>
          </cell>
          <cell r="R245">
            <v>6.4071428571428575</v>
          </cell>
          <cell r="S245">
            <v>104.30114211309524</v>
          </cell>
          <cell r="T245">
            <v>2</v>
          </cell>
        </row>
        <row r="246">
          <cell r="B246" t="str">
            <v>EM</v>
          </cell>
          <cell r="C246" t="str">
            <v>Venezuela</v>
          </cell>
          <cell r="D246" t="str">
            <v>CCC</v>
          </cell>
          <cell r="E246">
            <v>1</v>
          </cell>
          <cell r="F246">
            <v>25761.76904296875</v>
          </cell>
          <cell r="G246">
            <v>12203.018615722656</v>
          </cell>
          <cell r="H246">
            <v>8.0666222197229569</v>
          </cell>
          <cell r="I246">
            <v>28.409468938582148</v>
          </cell>
          <cell r="J246">
            <v>28.409468938582148</v>
          </cell>
          <cell r="K246">
            <v>28.409468938582148</v>
          </cell>
          <cell r="L246">
            <v>2654.4688619719632</v>
          </cell>
          <cell r="M246">
            <v>3.7685381750262037</v>
          </cell>
          <cell r="N246">
            <v>3.3376931698103141</v>
          </cell>
          <cell r="O246">
            <v>3.3376931698103141</v>
          </cell>
          <cell r="P246">
            <v>3.3457831090947061</v>
          </cell>
          <cell r="Q246">
            <v>0.22036611639795176</v>
          </cell>
          <cell r="R246">
            <v>7.726455272462224</v>
          </cell>
          <cell r="S246">
            <v>45.890406241246346</v>
          </cell>
          <cell r="T246">
            <v>8</v>
          </cell>
        </row>
        <row r="247">
          <cell r="A247" t="str">
            <v>EMCCC</v>
          </cell>
          <cell r="B247" t="str">
            <v>EM</v>
          </cell>
          <cell r="C247" t="str">
            <v>Brazil</v>
          </cell>
          <cell r="D247" t="str">
            <v>CCC</v>
          </cell>
          <cell r="E247">
            <v>6</v>
          </cell>
          <cell r="F247">
            <v>7676.8139495849609</v>
          </cell>
          <cell r="G247">
            <v>5965.6028747558594</v>
          </cell>
          <cell r="H247">
            <v>6.9255058327317185</v>
          </cell>
          <cell r="I247">
            <v>13.35302870933026</v>
          </cell>
          <cell r="J247">
            <v>13.35302870933026</v>
          </cell>
          <cell r="K247">
            <v>13.395723504920877</v>
          </cell>
          <cell r="L247">
            <v>1157.518347470053</v>
          </cell>
          <cell r="M247">
            <v>3.6091310569384345</v>
          </cell>
          <cell r="N247">
            <v>3.4174351506253489</v>
          </cell>
          <cell r="O247">
            <v>3.4174351506253489</v>
          </cell>
          <cell r="P247">
            <v>3.2104091308165059</v>
          </cell>
          <cell r="Q247">
            <v>0.18191191337771534</v>
          </cell>
          <cell r="R247">
            <v>7.6638326961413759</v>
          </cell>
          <cell r="S247">
            <v>76.466032171216369</v>
          </cell>
          <cell r="T247">
            <v>13</v>
          </cell>
        </row>
        <row r="248">
          <cell r="A248" t="str">
            <v>EMSovereignsALL</v>
          </cell>
          <cell r="B248" t="str">
            <v>EM</v>
          </cell>
          <cell r="C248" t="str">
            <v xml:space="preserve"> </v>
          </cell>
          <cell r="D248" t="str">
            <v xml:space="preserve"> </v>
          </cell>
          <cell r="E248">
            <v>81</v>
          </cell>
          <cell r="F248">
            <v>826539.82403564453</v>
          </cell>
          <cell r="G248">
            <v>880511.85160827637</v>
          </cell>
          <cell r="H248">
            <v>11.4035770064019</v>
          </cell>
          <cell r="I248">
            <v>4.4993308081778585</v>
          </cell>
          <cell r="J248">
            <v>4.4990738157118333</v>
          </cell>
          <cell r="K248">
            <v>4.4974663553220511</v>
          </cell>
          <cell r="L248">
            <v>271.3081977802409</v>
          </cell>
          <cell r="M248">
            <v>7.3225420107365462</v>
          </cell>
          <cell r="N248">
            <v>7.1468844990733018</v>
          </cell>
          <cell r="O248">
            <v>7.1437574394194101</v>
          </cell>
          <cell r="P248">
            <v>7.1208060016817569</v>
          </cell>
          <cell r="Q248">
            <v>0.93162902121620794</v>
          </cell>
          <cell r="R248">
            <v>5.5590799861969602</v>
          </cell>
          <cell r="S248">
            <v>104.60919584964775</v>
          </cell>
          <cell r="T248">
            <v>547</v>
          </cell>
        </row>
        <row r="249">
          <cell r="A249" t="str">
            <v>EMCCC</v>
          </cell>
          <cell r="B249" t="str">
            <v>EM</v>
          </cell>
          <cell r="C249" t="str">
            <v>Hong Kong</v>
          </cell>
          <cell r="D249" t="str">
            <v>CCC</v>
          </cell>
          <cell r="E249">
            <v>1</v>
          </cell>
          <cell r="F249">
            <v>1926.9200439453125</v>
          </cell>
          <cell r="G249">
            <v>789.9384765625</v>
          </cell>
          <cell r="H249">
            <v>3.4045960116059275</v>
          </cell>
          <cell r="I249">
            <v>47.525400638152945</v>
          </cell>
          <cell r="J249">
            <v>47.525400638152945</v>
          </cell>
          <cell r="K249">
            <v>47.525400638152945</v>
          </cell>
          <cell r="L249">
            <v>4591.568498832361</v>
          </cell>
          <cell r="M249">
            <v>2.5367325042619764</v>
          </cell>
          <cell r="N249">
            <v>2.0657720482335824</v>
          </cell>
          <cell r="O249">
            <v>2.0657720482335824</v>
          </cell>
          <cell r="P249">
            <v>2.0738600680927237</v>
          </cell>
          <cell r="Q249">
            <v>6.4048363755675936E-2</v>
          </cell>
          <cell r="R249">
            <v>7.5284444182316381</v>
          </cell>
          <cell r="S249">
            <v>38.194610704661272</v>
          </cell>
          <cell r="T249">
            <v>2</v>
          </cell>
        </row>
        <row r="250">
          <cell r="A250" t="str">
            <v>EMCCC</v>
          </cell>
          <cell r="B250" t="str">
            <v>EM</v>
          </cell>
          <cell r="C250" t="str">
            <v>UAE</v>
          </cell>
          <cell r="D250" t="str">
            <v>CCC</v>
          </cell>
          <cell r="E250">
            <v>1</v>
          </cell>
          <cell r="F250">
            <v>1200</v>
          </cell>
          <cell r="G250">
            <v>1106.166748046875</v>
          </cell>
          <cell r="H250">
            <v>3.5278116136476547</v>
          </cell>
          <cell r="I250">
            <v>9.5751781284740929</v>
          </cell>
          <cell r="J250">
            <v>9.5751781284740929</v>
          </cell>
          <cell r="K250">
            <v>9.6899025107601009</v>
          </cell>
          <cell r="L250">
            <v>804.20458901943323</v>
          </cell>
          <cell r="M250">
            <v>3.1308739689317191</v>
          </cell>
          <cell r="N250">
            <v>3.0575271708962912</v>
          </cell>
          <cell r="O250">
            <v>3.0575271708962912</v>
          </cell>
          <cell r="P250">
            <v>2.9972719301130315</v>
          </cell>
          <cell r="Q250">
            <v>0.11189770044157189</v>
          </cell>
          <cell r="R250">
            <v>6.822916666666667</v>
          </cell>
          <cell r="S250">
            <v>91.912763671874998</v>
          </cell>
          <cell r="T250">
            <v>2</v>
          </cell>
        </row>
        <row r="251">
          <cell r="A251" t="str">
            <v>EMCCC</v>
          </cell>
          <cell r="B251" t="str">
            <v>EM</v>
          </cell>
          <cell r="C251" t="str">
            <v>Singapore</v>
          </cell>
          <cell r="D251" t="str">
            <v>CCC</v>
          </cell>
          <cell r="E251">
            <v>1</v>
          </cell>
          <cell r="F251">
            <v>1127.2569885253906</v>
          </cell>
          <cell r="G251">
            <v>762.1600341796875</v>
          </cell>
          <cell r="H251">
            <v>1.5930000888908109</v>
          </cell>
          <cell r="I251">
            <v>43.718532933244603</v>
          </cell>
          <cell r="J251">
            <v>43.718532933244603</v>
          </cell>
          <cell r="K251">
            <v>43.718532933244603</v>
          </cell>
          <cell r="L251">
            <v>4224.1625519831059</v>
          </cell>
          <cell r="M251">
            <v>1.3940814335925582</v>
          </cell>
          <cell r="N251">
            <v>1.1501079102411023</v>
          </cell>
          <cell r="O251">
            <v>1.1501079102411023</v>
          </cell>
          <cell r="P251">
            <v>1.1551078982288305</v>
          </cell>
          <cell r="Q251">
            <v>1.9215230904892439E-2</v>
          </cell>
          <cell r="R251">
            <v>9.9999999458551532</v>
          </cell>
          <cell r="S251">
            <v>63.445248366064206</v>
          </cell>
          <cell r="T251">
            <v>2</v>
          </cell>
        </row>
        <row r="252">
          <cell r="A252" t="str">
            <v>EMSovereignsIG</v>
          </cell>
          <cell r="B252" t="str">
            <v>EM</v>
          </cell>
          <cell r="C252" t="str">
            <v xml:space="preserve"> </v>
          </cell>
          <cell r="D252" t="str">
            <v>IG</v>
          </cell>
          <cell r="E252">
            <v>32</v>
          </cell>
          <cell r="F252">
            <v>420046.09902954102</v>
          </cell>
          <cell r="G252">
            <v>465382.07977294922</v>
          </cell>
          <cell r="H252">
            <v>11.991595787763906</v>
          </cell>
          <cell r="I252">
            <v>2.9761174724961901</v>
          </cell>
          <cell r="J252">
            <v>2.9756312378044294</v>
          </cell>
          <cell r="K252">
            <v>2.9738752409731886</v>
          </cell>
          <cell r="L252">
            <v>130.01323117005597</v>
          </cell>
          <cell r="M252">
            <v>7.9576508321230213</v>
          </cell>
          <cell r="N252">
            <v>7.8065098787292753</v>
          </cell>
          <cell r="O252">
            <v>7.800593421681163</v>
          </cell>
          <cell r="P252">
            <v>7.9170759452138384</v>
          </cell>
          <cell r="Q252">
            <v>1.1342326694186602</v>
          </cell>
          <cell r="R252">
            <v>4.5333065289856389</v>
          </cell>
          <cell r="S252">
            <v>109.37894638300035</v>
          </cell>
          <cell r="T252">
            <v>260</v>
          </cell>
        </row>
        <row r="253">
          <cell r="A253" t="str">
            <v>EMSovereignsHY</v>
          </cell>
          <cell r="B253" t="str">
            <v>EM</v>
          </cell>
          <cell r="C253" t="str">
            <v xml:space="preserve"> </v>
          </cell>
          <cell r="D253" t="str">
            <v>HY</v>
          </cell>
          <cell r="E253">
            <v>49</v>
          </cell>
          <cell r="F253">
            <v>406493.72500610352</v>
          </cell>
          <cell r="G253">
            <v>415129.77183532715</v>
          </cell>
          <cell r="H253">
            <v>10.744377348892494</v>
          </cell>
          <cell r="I253">
            <v>6.2069322335427977</v>
          </cell>
          <cell r="J253">
            <v>6.2069322335427977</v>
          </cell>
          <cell r="K253">
            <v>6.2054912902345105</v>
          </cell>
          <cell r="L253">
            <v>429.7072090864724</v>
          </cell>
          <cell r="M253">
            <v>6.6105519675453541</v>
          </cell>
          <cell r="N253">
            <v>6.4074101180908425</v>
          </cell>
          <cell r="O253">
            <v>6.4074101180908425</v>
          </cell>
          <cell r="P253">
            <v>6.2281459528894825</v>
          </cell>
          <cell r="Q253">
            <v>0.70449978701749527</v>
          </cell>
          <cell r="R253">
            <v>6.6190524105761845</v>
          </cell>
          <cell r="S253">
            <v>99.680423320997392</v>
          </cell>
          <cell r="T253">
            <v>287</v>
          </cell>
        </row>
        <row r="254">
          <cell r="A254" t="str">
            <v>EMCCC</v>
          </cell>
          <cell r="B254" t="str">
            <v>EM</v>
          </cell>
          <cell r="C254" t="str">
            <v>India</v>
          </cell>
          <cell r="D254" t="str">
            <v>CCC</v>
          </cell>
          <cell r="E254">
            <v>1</v>
          </cell>
          <cell r="F254">
            <v>300</v>
          </cell>
          <cell r="G254">
            <v>232.53334045410156</v>
          </cell>
          <cell r="H254">
            <v>3.3510000620107019</v>
          </cell>
          <cell r="I254">
            <v>15.660999763440655</v>
          </cell>
          <cell r="J254">
            <v>15.660999763440655</v>
          </cell>
          <cell r="K254">
            <v>15.660999763440655</v>
          </cell>
          <cell r="L254">
            <v>1416.000037272041</v>
          </cell>
          <cell r="M254">
            <v>3.0179998366067218</v>
          </cell>
          <cell r="N254">
            <v>2.7990000856338266</v>
          </cell>
          <cell r="O254">
            <v>2.7990000856338266</v>
          </cell>
          <cell r="P254">
            <v>2.7700000754627592</v>
          </cell>
          <cell r="Q254">
            <v>9.5999998031406283E-2</v>
          </cell>
          <cell r="R254">
            <v>6.5</v>
          </cell>
          <cell r="S254">
            <v>76.5</v>
          </cell>
          <cell r="T254">
            <v>1</v>
          </cell>
        </row>
        <row r="255">
          <cell r="A255" t="str">
            <v/>
          </cell>
          <cell r="B255" t="str">
            <v>EMDMFlag</v>
          </cell>
          <cell r="C255" t="str">
            <v>idx</v>
          </cell>
          <cell r="D255" t="str">
            <v>RatingAlpha</v>
          </cell>
          <cell r="E255" t="str">
            <v>IssrCount</v>
          </cell>
          <cell r="F255" t="str">
            <v>FaceValue</v>
          </cell>
          <cell r="G255" t="str">
            <v>MarketValue</v>
          </cell>
          <cell r="H255" t="str">
            <v>Maturity</v>
          </cell>
          <cell r="I255" t="str">
            <v>YTM</v>
          </cell>
          <cell r="J255" t="str">
            <v>YTW</v>
          </cell>
          <cell r="K255" t="str">
            <v>EffectiveYield</v>
          </cell>
          <cell r="L255" t="str">
            <v>OAS</v>
          </cell>
          <cell r="M255" t="str">
            <v>MacaulayDur</v>
          </cell>
          <cell r="N255" t="str">
            <v>ModifiedDur</v>
          </cell>
          <cell r="O255" t="str">
            <v>MDTW</v>
          </cell>
          <cell r="P255" t="str">
            <v>EffDur</v>
          </cell>
          <cell r="Q255" t="str">
            <v>EffConvexity</v>
          </cell>
          <cell r="R255" t="str">
            <v>Coupon</v>
          </cell>
          <cell r="S255" t="str">
            <v>Price</v>
          </cell>
          <cell r="T255" t="str">
            <v>IssueCount</v>
          </cell>
        </row>
        <row r="256">
          <cell r="A256" t="str">
            <v>EMSovereignsA</v>
          </cell>
          <cell r="B256" t="str">
            <v>EM</v>
          </cell>
          <cell r="C256" t="str">
            <v xml:space="preserve"> </v>
          </cell>
          <cell r="D256" t="str">
            <v>A</v>
          </cell>
          <cell r="E256">
            <v>5</v>
          </cell>
          <cell r="F256">
            <v>98667.555572509766</v>
          </cell>
          <cell r="G256">
            <v>107347.77435302734</v>
          </cell>
          <cell r="H256">
            <v>8.642777749129543</v>
          </cell>
          <cell r="I256">
            <v>1.8230961437372493</v>
          </cell>
          <cell r="J256">
            <v>1.8230961437372493</v>
          </cell>
          <cell r="K256">
            <v>1.8221545044126206</v>
          </cell>
          <cell r="L256">
            <v>79.7195794723023</v>
          </cell>
          <cell r="M256">
            <v>6.7994942232694164</v>
          </cell>
          <cell r="N256">
            <v>6.7050838750879596</v>
          </cell>
          <cell r="O256">
            <v>6.7050838750879596</v>
          </cell>
          <cell r="P256">
            <v>6.813357400996046</v>
          </cell>
          <cell r="Q256">
            <v>0.84943436902861347</v>
          </cell>
          <cell r="R256">
            <v>3.5229108383057275</v>
          </cell>
          <cell r="S256">
            <v>107.70598586374615</v>
          </cell>
          <cell r="T256">
            <v>50</v>
          </cell>
        </row>
        <row r="257">
          <cell r="A257" t="str">
            <v>EMSovereignsAA</v>
          </cell>
          <cell r="B257" t="str">
            <v>EM</v>
          </cell>
          <cell r="C257" t="str">
            <v xml:space="preserve"> </v>
          </cell>
          <cell r="D257" t="str">
            <v>AA</v>
          </cell>
          <cell r="E257">
            <v>9</v>
          </cell>
          <cell r="F257">
            <v>60927.558959960938</v>
          </cell>
          <cell r="G257">
            <v>64457.849334716797</v>
          </cell>
          <cell r="H257">
            <v>9.0053095809847044</v>
          </cell>
          <cell r="I257">
            <v>2.9012907978813693</v>
          </cell>
          <cell r="J257">
            <v>2.9012907978813693</v>
          </cell>
          <cell r="K257">
            <v>2.9009654325257039</v>
          </cell>
          <cell r="L257">
            <v>102.91993951937634</v>
          </cell>
          <cell r="M257">
            <v>6.9154486004491051</v>
          </cell>
          <cell r="N257">
            <v>6.8023541609656268</v>
          </cell>
          <cell r="O257">
            <v>6.8023541609656268</v>
          </cell>
          <cell r="P257">
            <v>6.8951331406836598</v>
          </cell>
          <cell r="Q257">
            <v>0.83503000080405565</v>
          </cell>
          <cell r="R257">
            <v>3.8231712812492611</v>
          </cell>
          <cell r="S257">
            <v>104.84999573137495</v>
          </cell>
          <cell r="T257">
            <v>45</v>
          </cell>
        </row>
        <row r="258">
          <cell r="A258" t="str">
            <v>EMSovereignsB</v>
          </cell>
          <cell r="B258" t="str">
            <v>EM</v>
          </cell>
          <cell r="C258" t="str">
            <v xml:space="preserve"> </v>
          </cell>
          <cell r="D258" t="str">
            <v>B</v>
          </cell>
          <cell r="E258">
            <v>26</v>
          </cell>
          <cell r="F258">
            <v>159222.58828735352</v>
          </cell>
          <cell r="G258">
            <v>164355.01620483398</v>
          </cell>
          <cell r="H258">
            <v>11.318207265614888</v>
          </cell>
          <cell r="I258">
            <v>6.3588543162230122</v>
          </cell>
          <cell r="J258">
            <v>6.3588543162230122</v>
          </cell>
          <cell r="K258">
            <v>6.3550573074763834</v>
          </cell>
          <cell r="L258">
            <v>448.57149028420775</v>
          </cell>
          <cell r="M258">
            <v>6.5335991634621946</v>
          </cell>
          <cell r="N258">
            <v>6.3172192996221392</v>
          </cell>
          <cell r="O258">
            <v>6.3172192996221392</v>
          </cell>
          <cell r="P258">
            <v>6.1708441745484741</v>
          </cell>
          <cell r="Q258">
            <v>0.62865525923308718</v>
          </cell>
          <cell r="R258">
            <v>6.6467258466768291</v>
          </cell>
          <cell r="S258">
            <v>99.968369760149002</v>
          </cell>
          <cell r="T258">
            <v>128</v>
          </cell>
        </row>
        <row r="259">
          <cell r="A259" t="str">
            <v>EMSovereignsBB</v>
          </cell>
          <cell r="B259" t="str">
            <v>EM</v>
          </cell>
          <cell r="C259" t="str">
            <v xml:space="preserve"> </v>
          </cell>
          <cell r="D259" t="str">
            <v>BB</v>
          </cell>
          <cell r="E259">
            <v>18</v>
          </cell>
          <cell r="F259">
            <v>196289.16094970703</v>
          </cell>
          <cell r="G259">
            <v>214664.10272216797</v>
          </cell>
          <cell r="H259">
            <v>10.747795650453865</v>
          </cell>
          <cell r="I259">
            <v>4.2373084631332922</v>
          </cell>
          <cell r="J259">
            <v>4.2373084631332922</v>
          </cell>
          <cell r="K259">
            <v>4.2364703319099988</v>
          </cell>
          <cell r="L259">
            <v>231.08696488929667</v>
          </cell>
          <cell r="M259">
            <v>6.995378302206646</v>
          </cell>
          <cell r="N259">
            <v>6.8210559524568639</v>
          </cell>
          <cell r="O259">
            <v>6.8210559524568639</v>
          </cell>
          <cell r="P259">
            <v>6.590987217018843</v>
          </cell>
          <cell r="Q259">
            <v>0.82281153179010391</v>
          </cell>
          <cell r="R259">
            <v>6.0015483058154793</v>
          </cell>
          <cell r="S259">
            <v>107.5962876266132</v>
          </cell>
          <cell r="T259">
            <v>125</v>
          </cell>
        </row>
        <row r="260">
          <cell r="A260" t="str">
            <v>EMSovereignsBBB</v>
          </cell>
          <cell r="B260" t="str">
            <v>EM</v>
          </cell>
          <cell r="C260" t="str">
            <v xml:space="preserve"> </v>
          </cell>
          <cell r="D260" t="str">
            <v>BBB</v>
          </cell>
          <cell r="E260">
            <v>18</v>
          </cell>
          <cell r="F260">
            <v>260450.98449707031</v>
          </cell>
          <cell r="G260">
            <v>293576.45608520508</v>
          </cell>
          <cell r="H260">
            <v>13.871779767460779</v>
          </cell>
          <cell r="I260">
            <v>3.4141547785431694</v>
          </cell>
          <cell r="J260">
            <v>3.413383991555933</v>
          </cell>
          <cell r="K260">
            <v>3.4110161101874787</v>
          </cell>
          <cell r="L260">
            <v>154.35199109761459</v>
          </cell>
          <cell r="M260">
            <v>8.6099635253542743</v>
          </cell>
          <cell r="N260">
            <v>8.4297252091049071</v>
          </cell>
          <cell r="O260">
            <v>8.4203463470440525</v>
          </cell>
          <cell r="P260">
            <v>8.5450349001497283</v>
          </cell>
          <cell r="Q260">
            <v>1.3040638094404313</v>
          </cell>
          <cell r="R260">
            <v>5.0822009031514508</v>
          </cell>
          <cell r="S260">
            <v>111.07218180581654</v>
          </cell>
          <cell r="T260">
            <v>165</v>
          </cell>
        </row>
        <row r="261">
          <cell r="A261" t="str">
            <v>EMSovereignsCCC</v>
          </cell>
          <cell r="B261" t="str">
            <v>EM</v>
          </cell>
          <cell r="C261" t="str">
            <v xml:space="preserve"> </v>
          </cell>
          <cell r="D261" t="str">
            <v>CCC</v>
          </cell>
          <cell r="E261">
            <v>5</v>
          </cell>
          <cell r="F261">
            <v>50981.975769042969</v>
          </cell>
          <cell r="G261">
            <v>36110.652908325195</v>
          </cell>
          <cell r="H261">
            <v>8.112311621902542</v>
          </cell>
          <cell r="I261">
            <v>17.224134387833136</v>
          </cell>
          <cell r="J261">
            <v>17.224134387833136</v>
          </cell>
          <cell r="K261">
            <v>17.229833416726891</v>
          </cell>
          <cell r="L261">
            <v>1524.569640997343</v>
          </cell>
          <cell r="M261">
            <v>4.6731508175455794</v>
          </cell>
          <cell r="N261">
            <v>4.3589398609679186</v>
          </cell>
          <cell r="O261">
            <v>4.3589398609679186</v>
          </cell>
          <cell r="P261">
            <v>4.3319974711399745</v>
          </cell>
          <cell r="Q261">
            <v>0.34638230925041857</v>
          </cell>
          <cell r="R261">
            <v>8.910119493046027</v>
          </cell>
          <cell r="S261">
            <v>68.303727617449567</v>
          </cell>
          <cell r="T261">
            <v>34</v>
          </cell>
        </row>
        <row r="262">
          <cell r="A262" t="str">
            <v>EMSovereignsNR</v>
          </cell>
          <cell r="B262" t="str">
            <v>EM</v>
          </cell>
          <cell r="C262" t="str">
            <v xml:space="preserve"> </v>
          </cell>
          <cell r="D262" t="str">
            <v>NR</v>
          </cell>
          <cell r="E262">
            <v>1</v>
          </cell>
          <cell r="F262">
            <v>2700</v>
          </cell>
          <cell r="G262">
            <v>1891.875</v>
          </cell>
          <cell r="H262">
            <v>12.289000041295012</v>
          </cell>
          <cell r="I262">
            <v>10.331000165180047</v>
          </cell>
          <cell r="J262">
            <v>10.331000165180047</v>
          </cell>
          <cell r="K262">
            <v>10.331000165180047</v>
          </cell>
          <cell r="L262">
            <v>998</v>
          </cell>
          <cell r="M262">
            <v>8.0240001445325397</v>
          </cell>
          <cell r="N262">
            <v>7.630000309712587</v>
          </cell>
          <cell r="O262">
            <v>7.630000309712587</v>
          </cell>
          <cell r="P262">
            <v>5.8229997728774361</v>
          </cell>
          <cell r="Q262">
            <v>0.45</v>
          </cell>
          <cell r="R262">
            <v>5.8000003616898148</v>
          </cell>
          <cell r="S262">
            <v>68.844999999999999</v>
          </cell>
          <cell r="T262">
            <v>1</v>
          </cell>
        </row>
      </sheetData>
      <sheetData sheetId="55">
        <row r="2">
          <cell r="B2" t="str">
            <v>DMUnited States</v>
          </cell>
        </row>
        <row r="4">
          <cell r="A4" t="str">
            <v>EM Corporates</v>
          </cell>
        </row>
        <row r="5">
          <cell r="A5" t="str">
            <v xml:space="preserve">   Latin America</v>
          </cell>
        </row>
        <row r="6">
          <cell r="A6" t="str">
            <v xml:space="preserve">      Brazil</v>
          </cell>
        </row>
        <row r="7">
          <cell r="A7" t="str">
            <v xml:space="preserve">      Mexico</v>
          </cell>
        </row>
        <row r="8">
          <cell r="A8" t="str">
            <v xml:space="preserve">      Venezuela</v>
          </cell>
        </row>
        <row r="9">
          <cell r="A9" t="str">
            <v xml:space="preserve">      Chile</v>
          </cell>
        </row>
        <row r="10">
          <cell r="A10" t="str">
            <v xml:space="preserve">   EMEA</v>
          </cell>
        </row>
        <row r="11">
          <cell r="A11" t="str">
            <v xml:space="preserve">      Russia</v>
          </cell>
        </row>
        <row r="12">
          <cell r="A12" t="str">
            <v xml:space="preserve">      UAE</v>
          </cell>
        </row>
        <row r="13">
          <cell r="A13" t="str">
            <v xml:space="preserve">      Qatar</v>
          </cell>
        </row>
        <row r="14">
          <cell r="A14" t="str">
            <v xml:space="preserve">   Asia</v>
          </cell>
        </row>
        <row r="15">
          <cell r="A15" t="str">
            <v xml:space="preserve">      South Korea</v>
          </cell>
        </row>
        <row r="16">
          <cell r="A16" t="str">
            <v xml:space="preserve">      China</v>
          </cell>
        </row>
        <row r="17">
          <cell r="A17" t="str">
            <v xml:space="preserve">      Hong Kong</v>
          </cell>
        </row>
        <row r="18">
          <cell r="A18" t="str">
            <v xml:space="preserve">      India</v>
          </cell>
        </row>
        <row r="19">
          <cell r="A19" t="str">
            <v xml:space="preserve">      Singapore</v>
          </cell>
        </row>
        <row r="20">
          <cell r="A20" t="str">
            <v>DM Corporates</v>
          </cell>
        </row>
        <row r="21">
          <cell r="A21" t="str">
            <v xml:space="preserve">   North America</v>
          </cell>
        </row>
        <row r="22">
          <cell r="A22" t="str">
            <v xml:space="preserve">      US</v>
          </cell>
        </row>
        <row r="23">
          <cell r="A23" t="str">
            <v xml:space="preserve">      Canada</v>
          </cell>
        </row>
        <row r="24">
          <cell r="A24" t="str">
            <v xml:space="preserve">   Europe (DM)</v>
          </cell>
        </row>
        <row r="25">
          <cell r="A25" t="str">
            <v xml:space="preserve">   Asia (DM)</v>
          </cell>
        </row>
        <row r="26">
          <cell r="A26" t="str">
            <v>EM Sovereigns</v>
          </cell>
        </row>
      </sheetData>
      <sheetData sheetId="56" refreshError="1"/>
      <sheetData sheetId="57" refreshError="1"/>
      <sheetData sheetId="58" refreshError="1"/>
      <sheetData sheetId="59" refreshError="1"/>
      <sheetData sheetId="60" refreshError="1"/>
      <sheetData sheetId="61" refreshError="1"/>
      <sheetData sheetId="62">
        <row r="5">
          <cell r="B5" t="str">
            <v>HY Spread</v>
          </cell>
        </row>
      </sheetData>
      <sheetData sheetId="63" refreshError="1"/>
      <sheetData sheetId="64" refreshError="1"/>
      <sheetData sheetId="65">
        <row r="29">
          <cell r="L29">
            <v>38077</v>
          </cell>
          <cell r="M29">
            <v>4</v>
          </cell>
          <cell r="N29">
            <v>4577.069091796875</v>
          </cell>
          <cell r="O29">
            <v>2009.828971862793</v>
          </cell>
          <cell r="P29">
            <v>500.04400253295898</v>
          </cell>
          <cell r="Q29">
            <v>2.2773425778386791</v>
          </cell>
          <cell r="R29">
            <v>4.0193042245923563</v>
          </cell>
          <cell r="S29">
            <v>38077</v>
          </cell>
          <cell r="T29">
            <v>270.0066630661546</v>
          </cell>
          <cell r="W29">
            <v>38077</v>
          </cell>
          <cell r="X29">
            <v>15</v>
          </cell>
          <cell r="Y29">
            <v>15928.258026123047</v>
          </cell>
          <cell r="Z29">
            <v>4076.3290023803711</v>
          </cell>
          <cell r="AA29">
            <v>1318.0569934844971</v>
          </cell>
          <cell r="AB29">
            <v>3.9075006008645881</v>
          </cell>
          <cell r="AC29">
            <v>3.0926803791723265</v>
          </cell>
          <cell r="AD29">
            <v>38077</v>
          </cell>
          <cell r="AE29">
            <v>349.21501438245787</v>
          </cell>
          <cell r="AH29">
            <v>38077</v>
          </cell>
          <cell r="AI29">
            <v>9</v>
          </cell>
          <cell r="AJ29">
            <v>18580.335067749023</v>
          </cell>
          <cell r="AK29">
            <v>3845.8680381774902</v>
          </cell>
          <cell r="AL29">
            <v>1510.9030075073242</v>
          </cell>
          <cell r="AM29">
            <v>4.8312461278713084</v>
          </cell>
          <cell r="AN29">
            <v>2.5454102739012829</v>
          </cell>
          <cell r="AO29">
            <v>38077</v>
          </cell>
          <cell r="AP29">
            <v>336.26489017503087</v>
          </cell>
          <cell r="AS29">
            <v>38077</v>
          </cell>
          <cell r="AT29">
            <v>11</v>
          </cell>
          <cell r="AU29">
            <v>5080.3980484008789</v>
          </cell>
          <cell r="AV29">
            <v>1667.804988861084</v>
          </cell>
          <cell r="AW29">
            <v>464.2860050201416</v>
          </cell>
          <cell r="AX29">
            <v>3.046158323264279</v>
          </cell>
          <cell r="AY29">
            <v>3.5921931112025045</v>
          </cell>
          <cell r="AZ29">
            <v>38077</v>
          </cell>
          <cell r="BA29">
            <v>397.52199994934102</v>
          </cell>
          <cell r="BD29">
            <v>38077</v>
          </cell>
          <cell r="BE29">
            <v>25</v>
          </cell>
          <cell r="BF29">
            <v>43830.416244506836</v>
          </cell>
          <cell r="BG29">
            <v>10325.249135971069</v>
          </cell>
          <cell r="BH29">
            <v>3189.7919998168945</v>
          </cell>
          <cell r="BI29">
            <v>4.2449742052044606</v>
          </cell>
          <cell r="BJ29">
            <v>3.2369662776017294</v>
          </cell>
          <cell r="BK29">
            <v>38077</v>
          </cell>
          <cell r="BL29">
            <v>403.3097905809679</v>
          </cell>
          <cell r="BO29">
            <v>38077</v>
          </cell>
          <cell r="BP29">
            <v>8</v>
          </cell>
          <cell r="BQ29">
            <v>10596.795104980469</v>
          </cell>
          <cell r="BR29">
            <v>2366.8950157165527</v>
          </cell>
          <cell r="BS29">
            <v>818.49798583984375</v>
          </cell>
          <cell r="BT29">
            <v>4.4770870843937285</v>
          </cell>
          <cell r="BU29">
            <v>2.891754233564706</v>
          </cell>
          <cell r="BV29">
            <v>38077</v>
          </cell>
          <cell r="BW29">
            <v>407.40639728113376</v>
          </cell>
          <cell r="BZ29">
            <v>38077</v>
          </cell>
          <cell r="CA29">
            <v>10</v>
          </cell>
          <cell r="CB29">
            <v>15418.9970703125</v>
          </cell>
          <cell r="CC29">
            <v>3443.5719947814941</v>
          </cell>
          <cell r="CD29">
            <v>1104.8530044555664</v>
          </cell>
          <cell r="CE29">
            <v>4.4776171642930569</v>
          </cell>
          <cell r="CF29">
            <v>3.1167693628876614</v>
          </cell>
          <cell r="CG29">
            <v>38077</v>
          </cell>
          <cell r="CH29">
            <v>244.12910928853699</v>
          </cell>
          <cell r="CK29">
            <v>38077</v>
          </cell>
          <cell r="CL29">
            <v>22</v>
          </cell>
          <cell r="CM29">
            <v>12303.074732303619</v>
          </cell>
          <cell r="CN29">
            <v>4952.5700116157532</v>
          </cell>
          <cell r="CO29">
            <v>972.55499744415283</v>
          </cell>
          <cell r="CP29">
            <v>2.4841798709453879</v>
          </cell>
          <cell r="CQ29">
            <v>5.0923289938676657</v>
          </cell>
          <cell r="CR29">
            <v>38077</v>
          </cell>
          <cell r="CS29">
            <v>312.60172659880988</v>
          </cell>
          <cell r="CV29">
            <v>38077</v>
          </cell>
          <cell r="CW29">
            <v>11</v>
          </cell>
          <cell r="CX29">
            <v>15456.243911743164</v>
          </cell>
          <cell r="CY29">
            <v>4095.605996131897</v>
          </cell>
          <cell r="CZ29">
            <v>1172.8209924697876</v>
          </cell>
          <cell r="DA29">
            <v>3.7738600652359735</v>
          </cell>
          <cell r="DB29">
            <v>3.4920981312818729</v>
          </cell>
          <cell r="DC29">
            <v>38077</v>
          </cell>
          <cell r="DD29">
            <v>299.73437646514691</v>
          </cell>
          <cell r="DG29">
            <v>38077</v>
          </cell>
          <cell r="DH29">
            <v>27</v>
          </cell>
          <cell r="DI29">
            <v>38087.864803314209</v>
          </cell>
          <cell r="DJ29">
            <v>9346.6079730987549</v>
          </cell>
          <cell r="DK29">
            <v>3183.4459934234619</v>
          </cell>
          <cell r="DL29">
            <v>4.0750467884111581</v>
          </cell>
          <cell r="DM29">
            <v>2.9360033097490872</v>
          </cell>
          <cell r="DN29">
            <v>38077</v>
          </cell>
          <cell r="DO29">
            <v>402.53487272396188</v>
          </cell>
          <cell r="DR29">
            <v>38077</v>
          </cell>
          <cell r="DS29">
            <v>13</v>
          </cell>
          <cell r="DT29">
            <v>10341.289291381836</v>
          </cell>
          <cell r="DU29">
            <v>1706.9749937057495</v>
          </cell>
          <cell r="DV29">
            <v>772.153000831604</v>
          </cell>
          <cell r="DW29">
            <v>6.0582547076049789</v>
          </cell>
          <cell r="DX29">
            <v>2.2106693775292565</v>
          </cell>
          <cell r="DY29">
            <v>38077</v>
          </cell>
          <cell r="DZ29">
            <v>449.82524507139362</v>
          </cell>
          <cell r="EC29">
            <v>38077</v>
          </cell>
          <cell r="ED29">
            <v>12</v>
          </cell>
          <cell r="EE29">
            <v>12150.046981811523</v>
          </cell>
          <cell r="EF29">
            <v>3294.5729551315308</v>
          </cell>
          <cell r="EG29">
            <v>588.92500877380371</v>
          </cell>
          <cell r="EH29">
            <v>3.6878973837525635</v>
          </cell>
          <cell r="EI29">
            <v>5.5942147235199542</v>
          </cell>
          <cell r="EJ29">
            <v>38077</v>
          </cell>
          <cell r="EK29">
            <v>316.54776411516826</v>
          </cell>
          <cell r="EN29">
            <v>38077</v>
          </cell>
          <cell r="EO29">
            <v>14</v>
          </cell>
          <cell r="EP29">
            <v>24627.50927734375</v>
          </cell>
          <cell r="EQ29">
            <v>9843.2689819335938</v>
          </cell>
          <cell r="ER29">
            <v>1548.3819847106934</v>
          </cell>
          <cell r="ES29">
            <v>2.5019644716145883</v>
          </cell>
          <cell r="ET29">
            <v>6.3571322058314665</v>
          </cell>
          <cell r="EU29">
            <v>38077</v>
          </cell>
          <cell r="EV29">
            <v>356.73306362735894</v>
          </cell>
          <cell r="EY29">
            <v>38077</v>
          </cell>
          <cell r="EZ29">
            <v>4</v>
          </cell>
          <cell r="FA29">
            <v>6117.4570007324219</v>
          </cell>
          <cell r="FB29">
            <v>1940.6589660644531</v>
          </cell>
          <cell r="FC29">
            <v>396.58399963378906</v>
          </cell>
          <cell r="FD29">
            <v>3.1522576133705136</v>
          </cell>
          <cell r="FE29">
            <v>4.8934373748221898</v>
          </cell>
          <cell r="FF29">
            <v>38077</v>
          </cell>
          <cell r="FG29">
            <v>310.38486325242434</v>
          </cell>
          <cell r="FJ29">
            <v>38077</v>
          </cell>
          <cell r="FK29">
            <v>10</v>
          </cell>
          <cell r="FL29">
            <v>34201.522369384766</v>
          </cell>
          <cell r="FM29">
            <v>5546.3840255737305</v>
          </cell>
          <cell r="FN29">
            <v>3262.665994644165</v>
          </cell>
          <cell r="FO29">
            <v>6.1664540738047586</v>
          </cell>
          <cell r="FP29">
            <v>1.6999545876526763</v>
          </cell>
          <cell r="FQ29">
            <v>38077</v>
          </cell>
          <cell r="FR29">
            <v>656.41801824326808</v>
          </cell>
          <cell r="FU29">
            <v>38077</v>
          </cell>
          <cell r="FV29">
            <v>7</v>
          </cell>
          <cell r="FW29">
            <v>38370.64094543457</v>
          </cell>
          <cell r="FX29">
            <v>3595.255989074707</v>
          </cell>
          <cell r="FY29">
            <v>2125.5450010299683</v>
          </cell>
          <cell r="FZ29">
            <v>10.672575488931965</v>
          </cell>
          <cell r="GA29">
            <v>1.6914513629834069</v>
          </cell>
          <cell r="GB29">
            <v>38077</v>
          </cell>
          <cell r="GC29">
            <v>1000.1788730105615</v>
          </cell>
          <cell r="GF29">
            <v>38077</v>
          </cell>
          <cell r="GG29">
            <v>4</v>
          </cell>
          <cell r="GH29">
            <v>31776.4990234375</v>
          </cell>
          <cell r="GI29">
            <v>4668.1159973144531</v>
          </cell>
          <cell r="GJ29">
            <v>2455.6009979248047</v>
          </cell>
          <cell r="GK29">
            <v>6.8071356927973472</v>
          </cell>
          <cell r="GL29">
            <v>1.9010075339028674</v>
          </cell>
          <cell r="GM29">
            <v>38077</v>
          </cell>
          <cell r="GN29">
            <v>406.56383642561866</v>
          </cell>
        </row>
        <row r="30">
          <cell r="L30">
            <v>38168</v>
          </cell>
          <cell r="M30">
            <v>12</v>
          </cell>
          <cell r="N30">
            <v>17002.258026123047</v>
          </cell>
          <cell r="O30">
            <v>4460.6499404907227</v>
          </cell>
          <cell r="P30">
            <v>1302.7059869766235</v>
          </cell>
          <cell r="Q30">
            <v>3.8116100238640569</v>
          </cell>
          <cell r="R30">
            <v>3.424141736573417</v>
          </cell>
          <cell r="S30">
            <v>38168</v>
          </cell>
          <cell r="T30">
            <v>322.96546334513005</v>
          </cell>
          <cell r="U30">
            <v>84.732032218165031</v>
          </cell>
          <cell r="W30">
            <v>38168</v>
          </cell>
          <cell r="X30">
            <v>30</v>
          </cell>
          <cell r="Y30">
            <v>22997.436172485352</v>
          </cell>
          <cell r="Z30">
            <v>6250.5469818115234</v>
          </cell>
          <cell r="AA30">
            <v>1901.4189958572388</v>
          </cell>
          <cell r="AB30">
            <v>3.6792677887880259</v>
          </cell>
          <cell r="AC30">
            <v>3.2873064776517165</v>
          </cell>
          <cell r="AD30">
            <v>38168</v>
          </cell>
          <cell r="AE30">
            <v>317.54817118860848</v>
          </cell>
          <cell r="AF30">
            <v>86.307436538401802</v>
          </cell>
          <cell r="AH30">
            <v>38168</v>
          </cell>
          <cell r="AI30">
            <v>12</v>
          </cell>
          <cell r="AJ30">
            <v>28226.015014648438</v>
          </cell>
          <cell r="AK30">
            <v>5949.6970100402832</v>
          </cell>
          <cell r="AL30">
            <v>2417.8709888458252</v>
          </cell>
          <cell r="AM30">
            <v>4.7441096524774675</v>
          </cell>
          <cell r="AN30">
            <v>2.4607173159724214</v>
          </cell>
          <cell r="AO30">
            <v>38168</v>
          </cell>
          <cell r="AP30">
            <v>287.99673545213085</v>
          </cell>
          <cell r="AQ30">
            <v>60.70617176854951</v>
          </cell>
          <cell r="AS30">
            <v>38168</v>
          </cell>
          <cell r="AT30">
            <v>22</v>
          </cell>
          <cell r="AU30">
            <v>7354.8049659729004</v>
          </cell>
          <cell r="AV30">
            <v>2600.9571877717972</v>
          </cell>
          <cell r="AW30">
            <v>730.65259981155396</v>
          </cell>
          <cell r="AX30">
            <v>2.8277301143405813</v>
          </cell>
          <cell r="AY30">
            <v>3.5597727133833814</v>
          </cell>
          <cell r="AZ30">
            <v>38168</v>
          </cell>
          <cell r="BA30">
            <v>420.8505340478452</v>
          </cell>
          <cell r="BB30">
            <v>148.8298094339128</v>
          </cell>
          <cell r="BD30">
            <v>38168</v>
          </cell>
          <cell r="BE30">
            <v>32</v>
          </cell>
          <cell r="BF30">
            <v>48385.024444580078</v>
          </cell>
          <cell r="BG30">
            <v>12717.668210983276</v>
          </cell>
          <cell r="BH30">
            <v>3505.4760227203369</v>
          </cell>
          <cell r="BI30">
            <v>3.8045515610160074</v>
          </cell>
          <cell r="BJ30">
            <v>3.6279432888872103</v>
          </cell>
          <cell r="BK30">
            <v>38168</v>
          </cell>
          <cell r="BL30">
            <v>342.58034688835818</v>
          </cell>
          <cell r="BM30">
            <v>90.044868992883863</v>
          </cell>
          <cell r="BO30">
            <v>38168</v>
          </cell>
          <cell r="BP30">
            <v>13</v>
          </cell>
          <cell r="BQ30">
            <v>13323.772933959961</v>
          </cell>
          <cell r="BR30">
            <v>3529.6550331115723</v>
          </cell>
          <cell r="BS30">
            <v>1016.7480030059814</v>
          </cell>
          <cell r="BT30">
            <v>3.7748088153006756</v>
          </cell>
          <cell r="BU30">
            <v>3.4715141044548554</v>
          </cell>
          <cell r="BV30">
            <v>38168</v>
          </cell>
          <cell r="BW30">
            <v>379.02149357411491</v>
          </cell>
          <cell r="BX30">
            <v>100.40812982045678</v>
          </cell>
          <cell r="BZ30">
            <v>38168</v>
          </cell>
          <cell r="CA30">
            <v>13</v>
          </cell>
          <cell r="CB30">
            <v>16941.535781860352</v>
          </cell>
          <cell r="CC30">
            <v>3731.4589385986328</v>
          </cell>
          <cell r="CD30">
            <v>1158.0550270080566</v>
          </cell>
          <cell r="CE30">
            <v>4.540190863850917</v>
          </cell>
          <cell r="CF30">
            <v>3.2221775749630877</v>
          </cell>
          <cell r="CG30">
            <v>38168</v>
          </cell>
          <cell r="CH30">
            <v>281.7608307651671</v>
          </cell>
          <cell r="CI30">
            <v>62.059247995178353</v>
          </cell>
          <cell r="CK30">
            <v>38168</v>
          </cell>
          <cell r="CL30">
            <v>25</v>
          </cell>
          <cell r="CM30">
            <v>13472.168983459473</v>
          </cell>
          <cell r="CN30">
            <v>5894.2699356079102</v>
          </cell>
          <cell r="CO30">
            <v>1018.5180002450943</v>
          </cell>
          <cell r="CP30">
            <v>2.2856382776215711</v>
          </cell>
          <cell r="CQ30">
            <v>5.7871043360937398</v>
          </cell>
          <cell r="CR30">
            <v>38168</v>
          </cell>
          <cell r="CS30">
            <v>286.53070222270287</v>
          </cell>
          <cell r="CT30">
            <v>125.36135093120069</v>
          </cell>
          <cell r="CV30">
            <v>38168</v>
          </cell>
          <cell r="CW30">
            <v>15</v>
          </cell>
          <cell r="CX30">
            <v>18328.686080932617</v>
          </cell>
          <cell r="CY30">
            <v>3833.6599860191345</v>
          </cell>
          <cell r="CZ30">
            <v>1452.4419956207275</v>
          </cell>
          <cell r="DA30">
            <v>4.7809889629688032</v>
          </cell>
          <cell r="DB30">
            <v>2.6394582348748119</v>
          </cell>
          <cell r="DC30">
            <v>38168</v>
          </cell>
          <cell r="DD30">
            <v>369.91894995103178</v>
          </cell>
          <cell r="DE30">
            <v>77.372893519780661</v>
          </cell>
          <cell r="DG30">
            <v>38168</v>
          </cell>
          <cell r="DH30">
            <v>43</v>
          </cell>
          <cell r="DI30">
            <v>52572.095932006836</v>
          </cell>
          <cell r="DJ30">
            <v>13132.100025177002</v>
          </cell>
          <cell r="DK30">
            <v>4351.9739999771118</v>
          </cell>
          <cell r="DL30">
            <v>4.0033274062194968</v>
          </cell>
          <cell r="DM30">
            <v>3.0175042464054398</v>
          </cell>
          <cell r="DN30">
            <v>38168</v>
          </cell>
          <cell r="DO30">
            <v>336.12501152959186</v>
          </cell>
          <cell r="DP30">
            <v>83.961409453394722</v>
          </cell>
          <cell r="DR30">
            <v>38168</v>
          </cell>
          <cell r="DS30">
            <v>21</v>
          </cell>
          <cell r="DT30">
            <v>26386.800415039063</v>
          </cell>
          <cell r="DU30">
            <v>3525.0639743804932</v>
          </cell>
          <cell r="DV30">
            <v>1945.8490257263184</v>
          </cell>
          <cell r="DW30">
            <v>7.4854812868116438</v>
          </cell>
          <cell r="DX30">
            <v>1.8115814370874475</v>
          </cell>
          <cell r="DY30">
            <v>38168</v>
          </cell>
          <cell r="DZ30">
            <v>367.71494477270471</v>
          </cell>
          <cell r="EA30">
            <v>49.123754463265612</v>
          </cell>
          <cell r="EC30">
            <v>38168</v>
          </cell>
          <cell r="ED30">
            <v>16</v>
          </cell>
          <cell r="EE30">
            <v>19818.685974121094</v>
          </cell>
          <cell r="EF30">
            <v>6068.6499438285828</v>
          </cell>
          <cell r="EG30">
            <v>796.51899862289429</v>
          </cell>
          <cell r="EH30">
            <v>3.2657487509681444</v>
          </cell>
          <cell r="EI30">
            <v>7.6189644620162262</v>
          </cell>
          <cell r="EJ30">
            <v>38168</v>
          </cell>
          <cell r="EK30">
            <v>307.05121368407202</v>
          </cell>
          <cell r="EL30">
            <v>94.021689082188416</v>
          </cell>
          <cell r="EN30">
            <v>38168</v>
          </cell>
          <cell r="EO30">
            <v>22</v>
          </cell>
          <cell r="EP30">
            <v>26114.848922729492</v>
          </cell>
          <cell r="EQ30">
            <v>10652.653690338135</v>
          </cell>
          <cell r="ER30">
            <v>1669.214075088501</v>
          </cell>
          <cell r="ES30">
            <v>2.4514876463519539</v>
          </cell>
          <cell r="ET30">
            <v>6.3818379255958142</v>
          </cell>
          <cell r="EU30">
            <v>38168</v>
          </cell>
          <cell r="EV30">
            <v>290.88689561010449</v>
          </cell>
          <cell r="EW30">
            <v>118.65729612913684</v>
          </cell>
          <cell r="EY30">
            <v>38168</v>
          </cell>
          <cell r="EZ30">
            <v>10</v>
          </cell>
          <cell r="FA30">
            <v>11616.158935546875</v>
          </cell>
          <cell r="FB30">
            <v>3660.567985534668</v>
          </cell>
          <cell r="FC30">
            <v>812.42899703979492</v>
          </cell>
          <cell r="FD30">
            <v>3.1733214576125954</v>
          </cell>
          <cell r="FE30">
            <v>4.5057081897279492</v>
          </cell>
          <cell r="FF30">
            <v>38168</v>
          </cell>
          <cell r="FG30">
            <v>285.31416095851517</v>
          </cell>
          <cell r="FH30">
            <v>89.910261147374385</v>
          </cell>
          <cell r="FJ30">
            <v>38168</v>
          </cell>
          <cell r="FK30">
            <v>17</v>
          </cell>
          <cell r="FL30">
            <v>43557.010131835938</v>
          </cell>
          <cell r="FM30">
            <v>7799.5200424194336</v>
          </cell>
          <cell r="FN30">
            <v>4179.1589832305908</v>
          </cell>
          <cell r="FO30">
            <v>5.5845757040101693</v>
          </cell>
          <cell r="FP30">
            <v>1.8662893835137653</v>
          </cell>
          <cell r="FQ30">
            <v>38168</v>
          </cell>
          <cell r="FR30">
            <v>550.3774010836712</v>
          </cell>
          <cell r="FS30">
            <v>98.553127445019044</v>
          </cell>
          <cell r="FU30">
            <v>38168</v>
          </cell>
          <cell r="FV30">
            <v>9</v>
          </cell>
          <cell r="FW30">
            <v>40787.203033447266</v>
          </cell>
          <cell r="FX30">
            <v>4455.3629779815674</v>
          </cell>
          <cell r="FY30">
            <v>2276.3450002670288</v>
          </cell>
          <cell r="FZ30">
            <v>9.1546307753190668</v>
          </cell>
          <cell r="GA30">
            <v>1.9572441688140096</v>
          </cell>
          <cell r="GB30">
            <v>38168</v>
          </cell>
          <cell r="GC30">
            <v>1177.1603463182764</v>
          </cell>
          <cell r="GD30">
            <v>128.58632698676467</v>
          </cell>
          <cell r="GF30">
            <v>38168</v>
          </cell>
          <cell r="GG30">
            <v>6</v>
          </cell>
          <cell r="GH30">
            <v>38413.913940429688</v>
          </cell>
          <cell r="GI30">
            <v>5090.5408630371094</v>
          </cell>
          <cell r="GJ30">
            <v>2971.9920120239258</v>
          </cell>
          <cell r="GK30">
            <v>7.5461360539027762</v>
          </cell>
          <cell r="GL30">
            <v>1.7128380030774215</v>
          </cell>
          <cell r="GM30">
            <v>38168</v>
          </cell>
          <cell r="GN30">
            <v>350.63003639293959</v>
          </cell>
          <cell r="GO30">
            <v>46.464844244571722</v>
          </cell>
        </row>
        <row r="31">
          <cell r="L31">
            <v>38260</v>
          </cell>
          <cell r="M31">
            <v>11</v>
          </cell>
          <cell r="N31">
            <v>17614.408767700195</v>
          </cell>
          <cell r="O31">
            <v>4349.8369903564453</v>
          </cell>
          <cell r="P31">
            <v>1420.9169940948486</v>
          </cell>
          <cell r="Q31">
            <v>4.0494411185410399</v>
          </cell>
          <cell r="R31">
            <v>3.0612885963316772</v>
          </cell>
          <cell r="S31">
            <v>38260</v>
          </cell>
          <cell r="T31">
            <v>335.59389528366268</v>
          </cell>
          <cell r="U31">
            <v>82.874126443545549</v>
          </cell>
          <cell r="W31">
            <v>38260</v>
          </cell>
          <cell r="X31">
            <v>28</v>
          </cell>
          <cell r="Y31">
            <v>22195.765808105469</v>
          </cell>
          <cell r="Z31">
            <v>6291.7679996490479</v>
          </cell>
          <cell r="AA31">
            <v>1880.6659870147705</v>
          </cell>
          <cell r="AB31">
            <v>3.5277470194933347</v>
          </cell>
          <cell r="AC31">
            <v>3.3454999681448663</v>
          </cell>
          <cell r="AD31">
            <v>38260</v>
          </cell>
          <cell r="AE31">
            <v>281.29081317803002</v>
          </cell>
          <cell r="AF31">
            <v>79.736673753445572</v>
          </cell>
          <cell r="AH31">
            <v>38260</v>
          </cell>
          <cell r="AI31">
            <v>12</v>
          </cell>
          <cell r="AJ31">
            <v>28713.158721923828</v>
          </cell>
          <cell r="AK31">
            <v>5708.3559226989746</v>
          </cell>
          <cell r="AL31">
            <v>2289.2850246429443</v>
          </cell>
          <cell r="AM31">
            <v>5.0300224987281323</v>
          </cell>
          <cell r="AN31">
            <v>2.4935103585842469</v>
          </cell>
          <cell r="AO31">
            <v>38260</v>
          </cell>
          <cell r="AP31">
            <v>305.38175795981448</v>
          </cell>
          <cell r="AQ31">
            <v>60.711807558918842</v>
          </cell>
          <cell r="AS31">
            <v>38260</v>
          </cell>
          <cell r="AT31">
            <v>20</v>
          </cell>
          <cell r="AU31">
            <v>7274.4336700439453</v>
          </cell>
          <cell r="AV31">
            <v>2407.2860081195831</v>
          </cell>
          <cell r="AW31">
            <v>690.98058986663818</v>
          </cell>
          <cell r="AX31">
            <v>3.0218402157067596</v>
          </cell>
          <cell r="AY31">
            <v>3.4838692192268357</v>
          </cell>
          <cell r="AZ31">
            <v>38260</v>
          </cell>
          <cell r="BA31">
            <v>441.65089472028092</v>
          </cell>
          <cell r="BB31">
            <v>146.15296084309537</v>
          </cell>
          <cell r="BD31">
            <v>38260</v>
          </cell>
          <cell r="BE31">
            <v>30</v>
          </cell>
          <cell r="BF31">
            <v>44804.555206298828</v>
          </cell>
          <cell r="BG31">
            <v>12493.863204956055</v>
          </cell>
          <cell r="BH31">
            <v>3329.1870174407959</v>
          </cell>
          <cell r="BI31">
            <v>3.5861250016348665</v>
          </cell>
          <cell r="BJ31">
            <v>3.7528270834602453</v>
          </cell>
          <cell r="BK31">
            <v>38260</v>
          </cell>
          <cell r="BL31">
            <v>270.28617483898034</v>
          </cell>
          <cell r="BM31">
            <v>75.369981446759525</v>
          </cell>
          <cell r="BO31">
            <v>38260</v>
          </cell>
          <cell r="BP31">
            <v>14</v>
          </cell>
          <cell r="BQ31">
            <v>14037.351776123047</v>
          </cell>
          <cell r="BR31">
            <v>4015.4150352478027</v>
          </cell>
          <cell r="BS31">
            <v>1098.558985710144</v>
          </cell>
          <cell r="BT31">
            <v>3.4958657207042014</v>
          </cell>
          <cell r="BU31">
            <v>3.6551656192153477</v>
          </cell>
          <cell r="BV31">
            <v>38260</v>
          </cell>
          <cell r="BW31">
            <v>395.08185289501222</v>
          </cell>
          <cell r="BX31">
            <v>113.01402412430978</v>
          </cell>
          <cell r="BZ31">
            <v>38260</v>
          </cell>
          <cell r="CA31">
            <v>14</v>
          </cell>
          <cell r="CB31">
            <v>18132.197250366211</v>
          </cell>
          <cell r="CC31">
            <v>3916.5859794616699</v>
          </cell>
          <cell r="CD31">
            <v>1178.1100116372108</v>
          </cell>
          <cell r="CE31">
            <v>4.6295925444890811</v>
          </cell>
          <cell r="CF31">
            <v>3.324465407113228</v>
          </cell>
          <cell r="CG31">
            <v>38260</v>
          </cell>
          <cell r="CH31">
            <v>238.10852573120223</v>
          </cell>
          <cell r="CI31">
            <v>51.431853547163456</v>
          </cell>
          <cell r="CK31">
            <v>38260</v>
          </cell>
          <cell r="CL31">
            <v>27</v>
          </cell>
          <cell r="CM31">
            <v>13922.538873672485</v>
          </cell>
          <cell r="CN31">
            <v>6024.5829796791077</v>
          </cell>
          <cell r="CO31">
            <v>944.35600316524506</v>
          </cell>
          <cell r="CP31">
            <v>2.3109547865193574</v>
          </cell>
          <cell r="CQ31">
            <v>6.3795676201413585</v>
          </cell>
          <cell r="CR31">
            <v>38260</v>
          </cell>
          <cell r="CS31">
            <v>281.46677239819047</v>
          </cell>
          <cell r="CT31">
            <v>121.79674567416414</v>
          </cell>
          <cell r="CV31">
            <v>38260</v>
          </cell>
          <cell r="CW31">
            <v>12</v>
          </cell>
          <cell r="CX31">
            <v>13195.30704498291</v>
          </cell>
          <cell r="CY31">
            <v>2794.4180121421814</v>
          </cell>
          <cell r="CZ31">
            <v>976.95099496841431</v>
          </cell>
          <cell r="DA31">
            <v>4.7220233292396649</v>
          </cell>
          <cell r="DB31">
            <v>2.860346144826361</v>
          </cell>
          <cell r="DC31">
            <v>38260</v>
          </cell>
          <cell r="DD31">
            <v>360.20397800443459</v>
          </cell>
          <cell r="DE31">
            <v>76.281702331706654</v>
          </cell>
          <cell r="DG31">
            <v>38260</v>
          </cell>
          <cell r="DH31">
            <v>43</v>
          </cell>
          <cell r="DI31">
            <v>51655.378280639648</v>
          </cell>
          <cell r="DJ31">
            <v>15489.81958770752</v>
          </cell>
          <cell r="DK31">
            <v>4282.462610244751</v>
          </cell>
          <cell r="DL31">
            <v>3.3347953465921938</v>
          </cell>
          <cell r="DM31">
            <v>3.6170355698265504</v>
          </cell>
          <cell r="DN31">
            <v>38260</v>
          </cell>
          <cell r="DO31">
            <v>284.33357442026812</v>
          </cell>
          <cell r="DP31">
            <v>85.262675777338714</v>
          </cell>
          <cell r="DR31">
            <v>38260</v>
          </cell>
          <cell r="DS31">
            <v>20</v>
          </cell>
          <cell r="DT31">
            <v>27104.583923339844</v>
          </cell>
          <cell r="DU31">
            <v>3740.2867569923401</v>
          </cell>
          <cell r="DV31">
            <v>1854.7474231719971</v>
          </cell>
          <cell r="DW31">
            <v>7.2466593297074713</v>
          </cell>
          <cell r="DX31">
            <v>2.0166016732325125</v>
          </cell>
          <cell r="DY31">
            <v>38260</v>
          </cell>
          <cell r="DZ31">
            <v>338.5472969511672</v>
          </cell>
          <cell r="EA31">
            <v>46.717705572732292</v>
          </cell>
          <cell r="EC31">
            <v>38260</v>
          </cell>
          <cell r="ED31">
            <v>15</v>
          </cell>
          <cell r="EE31">
            <v>20280.391906738281</v>
          </cell>
          <cell r="EF31">
            <v>6654.4409956932068</v>
          </cell>
          <cell r="EG31">
            <v>779.31400275230408</v>
          </cell>
          <cell r="EH31">
            <v>3.0476477167449332</v>
          </cell>
          <cell r="EI31">
            <v>8.5388443838962349</v>
          </cell>
          <cell r="EJ31">
            <v>38260</v>
          </cell>
          <cell r="EK31">
            <v>219.33200483700887</v>
          </cell>
          <cell r="EN31">
            <v>38260</v>
          </cell>
          <cell r="EO31">
            <v>20</v>
          </cell>
          <cell r="EP31">
            <v>24126.381896972656</v>
          </cell>
          <cell r="EQ31">
            <v>10429.72367477417</v>
          </cell>
          <cell r="ER31">
            <v>1641.9891147613525</v>
          </cell>
          <cell r="ES31">
            <v>2.3132330874044036</v>
          </cell>
          <cell r="ET31">
            <v>6.3518835667129441</v>
          </cell>
          <cell r="EU31">
            <v>38260</v>
          </cell>
          <cell r="EV31">
            <v>282.52161406095968</v>
          </cell>
          <cell r="EW31">
            <v>122.13279137294681</v>
          </cell>
          <cell r="EY31">
            <v>38260</v>
          </cell>
          <cell r="EZ31">
            <v>11</v>
          </cell>
          <cell r="FA31">
            <v>12237.382049560547</v>
          </cell>
          <cell r="FB31">
            <v>4572.7940101623535</v>
          </cell>
          <cell r="FC31">
            <v>827.1669979095459</v>
          </cell>
          <cell r="FD31">
            <v>2.6761279914128622</v>
          </cell>
          <cell r="FE31">
            <v>5.5282597368112203</v>
          </cell>
          <cell r="FF31">
            <v>38260</v>
          </cell>
          <cell r="FG31">
            <v>348.27745602156159</v>
          </cell>
          <cell r="FH31">
            <v>130.14230154129828</v>
          </cell>
          <cell r="FJ31">
            <v>38260</v>
          </cell>
          <cell r="FK31">
            <v>16</v>
          </cell>
          <cell r="FL31">
            <v>40774.4052734375</v>
          </cell>
          <cell r="FM31">
            <v>7458.1810150146484</v>
          </cell>
          <cell r="FN31">
            <v>3852.7340202331543</v>
          </cell>
          <cell r="FO31">
            <v>5.4670710178998538</v>
          </cell>
          <cell r="FP31">
            <v>1.9358151836713879</v>
          </cell>
          <cell r="FQ31">
            <v>38260</v>
          </cell>
          <cell r="FR31">
            <v>592.15020512497767</v>
          </cell>
          <cell r="FS31">
            <v>108.31214798311674</v>
          </cell>
          <cell r="FU31">
            <v>38260</v>
          </cell>
          <cell r="FV31">
            <v>9</v>
          </cell>
          <cell r="FW31">
            <v>40839.09001159668</v>
          </cell>
          <cell r="FX31">
            <v>3997.1009883880615</v>
          </cell>
          <cell r="FY31">
            <v>2336.980996131897</v>
          </cell>
          <cell r="FZ31">
            <v>10.21717743190325</v>
          </cell>
          <cell r="GA31">
            <v>1.7103694873873374</v>
          </cell>
          <cell r="GB31">
            <v>38260</v>
          </cell>
          <cell r="GC31">
            <v>1741.0810908373796</v>
          </cell>
          <cell r="GD31">
            <v>170.40724822893205</v>
          </cell>
          <cell r="GF31">
            <v>38260</v>
          </cell>
          <cell r="GG31">
            <v>7</v>
          </cell>
          <cell r="GH31">
            <v>38684.593170166016</v>
          </cell>
          <cell r="GI31">
            <v>5030.0369110107422</v>
          </cell>
          <cell r="GJ31">
            <v>2970.6279907226563</v>
          </cell>
          <cell r="GK31">
            <v>7.6907175542758957</v>
          </cell>
          <cell r="GL31">
            <v>1.6932570913354585</v>
          </cell>
          <cell r="GM31">
            <v>38260</v>
          </cell>
          <cell r="GN31">
            <v>272.20607796861674</v>
          </cell>
          <cell r="GO31">
            <v>35.394106732898443</v>
          </cell>
        </row>
        <row r="32">
          <cell r="L32">
            <v>38352</v>
          </cell>
          <cell r="M32">
            <v>10</v>
          </cell>
          <cell r="N32">
            <v>16114.949081420898</v>
          </cell>
          <cell r="O32">
            <v>4468.3280181884766</v>
          </cell>
          <cell r="P32">
            <v>1429.4610157012939</v>
          </cell>
          <cell r="Q32">
            <v>3.6064830101605043</v>
          </cell>
          <cell r="R32">
            <v>3.1258830909748969</v>
          </cell>
          <cell r="S32">
            <v>38352</v>
          </cell>
          <cell r="T32">
            <v>261.79674432415635</v>
          </cell>
          <cell r="U32">
            <v>72.590594101399986</v>
          </cell>
          <cell r="W32">
            <v>38352</v>
          </cell>
          <cell r="X32">
            <v>29</v>
          </cell>
          <cell r="Y32">
            <v>22697.425994873047</v>
          </cell>
          <cell r="Z32">
            <v>6296.9750125408173</v>
          </cell>
          <cell r="AA32">
            <v>1862.5380067825317</v>
          </cell>
          <cell r="AB32">
            <v>3.6044967543415232</v>
          </cell>
          <cell r="AC32">
            <v>3.3808571903553357</v>
          </cell>
          <cell r="AD32">
            <v>38352</v>
          </cell>
          <cell r="AE32">
            <v>216.49541859147195</v>
          </cell>
          <cell r="AF32">
            <v>60.062592185915776</v>
          </cell>
          <cell r="AH32">
            <v>38352</v>
          </cell>
          <cell r="AI32">
            <v>11</v>
          </cell>
          <cell r="AJ32">
            <v>27468.951095581055</v>
          </cell>
          <cell r="AK32">
            <v>5521.1256580352783</v>
          </cell>
          <cell r="AL32">
            <v>2074.7630138397217</v>
          </cell>
          <cell r="AM32">
            <v>4.9752446868517799</v>
          </cell>
          <cell r="AN32">
            <v>2.6610873729705848</v>
          </cell>
          <cell r="AO32">
            <v>38352</v>
          </cell>
          <cell r="AP32">
            <v>274.79099348533083</v>
          </cell>
          <cell r="AQ32">
            <v>55.231654075532965</v>
          </cell>
          <cell r="AS32">
            <v>38352</v>
          </cell>
          <cell r="AT32">
            <v>19</v>
          </cell>
          <cell r="AU32">
            <v>6898.6632843017578</v>
          </cell>
          <cell r="AV32">
            <v>1873.3811845779419</v>
          </cell>
          <cell r="AW32">
            <v>597.5452995300293</v>
          </cell>
          <cell r="AX32">
            <v>3.6824664094488453</v>
          </cell>
          <cell r="AY32">
            <v>3.1351283091865341</v>
          </cell>
          <cell r="AZ32">
            <v>38352</v>
          </cell>
          <cell r="BA32">
            <v>403.36306209877921</v>
          </cell>
          <cell r="BB32">
            <v>109.53611445410321</v>
          </cell>
          <cell r="BD32">
            <v>38352</v>
          </cell>
          <cell r="BE32">
            <v>30</v>
          </cell>
          <cell r="BF32">
            <v>45529.929794311523</v>
          </cell>
          <cell r="BG32">
            <v>13888.319812774658</v>
          </cell>
          <cell r="BH32">
            <v>3740.157130241394</v>
          </cell>
          <cell r="BI32">
            <v>3.2782892681109272</v>
          </cell>
          <cell r="BJ32">
            <v>3.713298486975142</v>
          </cell>
          <cell r="BK32">
            <v>38352</v>
          </cell>
          <cell r="BL32">
            <v>214.56516772743967</v>
          </cell>
          <cell r="BM32">
            <v>65.45034625668653</v>
          </cell>
          <cell r="BO32">
            <v>38352</v>
          </cell>
          <cell r="BP32">
            <v>12</v>
          </cell>
          <cell r="BQ32">
            <v>12584.469085693359</v>
          </cell>
          <cell r="BR32">
            <v>3523.7610015869141</v>
          </cell>
          <cell r="BS32">
            <v>1002.2269811630249</v>
          </cell>
          <cell r="BT32">
            <v>3.5713174304460447</v>
          </cell>
          <cell r="BU32">
            <v>3.5159310892805924</v>
          </cell>
          <cell r="BV32">
            <v>38352</v>
          </cell>
          <cell r="BW32">
            <v>345.00428316055104</v>
          </cell>
          <cell r="BX32">
            <v>96.604205557124402</v>
          </cell>
          <cell r="BZ32">
            <v>38352</v>
          </cell>
          <cell r="CA32">
            <v>14</v>
          </cell>
          <cell r="CB32">
            <v>18910.39128112793</v>
          </cell>
          <cell r="CC32">
            <v>3985.1370849609375</v>
          </cell>
          <cell r="CD32">
            <v>1205.1569945812225</v>
          </cell>
          <cell r="CE32">
            <v>4.7452298071480996</v>
          </cell>
          <cell r="CF32">
            <v>3.3067368839739624</v>
          </cell>
          <cell r="CG32">
            <v>38352</v>
          </cell>
          <cell r="CH32">
            <v>185.67863388671546</v>
          </cell>
          <cell r="CI32">
            <v>39.129534592194808</v>
          </cell>
          <cell r="CK32">
            <v>38352</v>
          </cell>
          <cell r="CL32">
            <v>25</v>
          </cell>
          <cell r="CM32">
            <v>13557.258850097656</v>
          </cell>
          <cell r="CN32">
            <v>5715.6469860076904</v>
          </cell>
          <cell r="CO32">
            <v>1656.8060026168823</v>
          </cell>
          <cell r="CP32">
            <v>2.37195524553682</v>
          </cell>
          <cell r="CQ32">
            <v>3.4497985744740021</v>
          </cell>
          <cell r="CR32">
            <v>38352</v>
          </cell>
          <cell r="CS32">
            <v>204.31134852278458</v>
          </cell>
          <cell r="CT32">
            <v>86.1362578013334</v>
          </cell>
          <cell r="CV32">
            <v>38352</v>
          </cell>
          <cell r="CW32">
            <v>9</v>
          </cell>
          <cell r="CX32">
            <v>10261.352981567383</v>
          </cell>
          <cell r="CY32">
            <v>2010.4089965820313</v>
          </cell>
          <cell r="CZ32">
            <v>683.64499568939209</v>
          </cell>
          <cell r="DA32">
            <v>5.1041121478331419</v>
          </cell>
          <cell r="DB32">
            <v>2.9407207092252925</v>
          </cell>
          <cell r="DC32">
            <v>38352</v>
          </cell>
          <cell r="DD32">
            <v>271.35589648175113</v>
          </cell>
          <cell r="DE32">
            <v>53.164172067996262</v>
          </cell>
          <cell r="DG32">
            <v>38352</v>
          </cell>
          <cell r="DH32">
            <v>40</v>
          </cell>
          <cell r="DI32">
            <v>51714.771377563477</v>
          </cell>
          <cell r="DJ32">
            <v>16205.255353927612</v>
          </cell>
          <cell r="DK32">
            <v>4127.0144901275635</v>
          </cell>
          <cell r="DL32">
            <v>3.191234587058176</v>
          </cell>
          <cell r="DM32">
            <v>3.9266291389800081</v>
          </cell>
          <cell r="DN32">
            <v>38352</v>
          </cell>
          <cell r="DO32">
            <v>213.03633794560449</v>
          </cell>
          <cell r="DP32">
            <v>66.756715037358319</v>
          </cell>
          <cell r="DR32">
            <v>38352</v>
          </cell>
          <cell r="DS32">
            <v>20</v>
          </cell>
          <cell r="DT32">
            <v>29322.045532226563</v>
          </cell>
          <cell r="DU32">
            <v>3975.5197992324829</v>
          </cell>
          <cell r="DV32">
            <v>1989.5483779907227</v>
          </cell>
          <cell r="DW32">
            <v>7.3756507357572465</v>
          </cell>
          <cell r="DX32">
            <v>1.9982021262772334</v>
          </cell>
          <cell r="DY32">
            <v>38352</v>
          </cell>
          <cell r="DZ32">
            <v>269.16695457126553</v>
          </cell>
          <cell r="EA32">
            <v>36.493994118558355</v>
          </cell>
          <cell r="EC32">
            <v>38352</v>
          </cell>
          <cell r="ED32">
            <v>13</v>
          </cell>
          <cell r="EE32">
            <v>19812.780334472656</v>
          </cell>
          <cell r="EF32">
            <v>6272.8238983154297</v>
          </cell>
          <cell r="EG32">
            <v>764.92399060726166</v>
          </cell>
          <cell r="EH32">
            <v>3.1585105298099299</v>
          </cell>
          <cell r="EI32">
            <v>8.2005846010079111</v>
          </cell>
          <cell r="EJ32">
            <v>38352</v>
          </cell>
          <cell r="EK32">
            <v>170.37058917946797</v>
          </cell>
          <cell r="EL32">
            <v>53.940168181019295</v>
          </cell>
          <cell r="EN32">
            <v>38352</v>
          </cell>
          <cell r="EO32">
            <v>18</v>
          </cell>
          <cell r="EP32">
            <v>22186.242767333984</v>
          </cell>
          <cell r="EQ32">
            <v>9809.3079566955566</v>
          </cell>
          <cell r="ER32">
            <v>1510.425199508667</v>
          </cell>
          <cell r="ES32">
            <v>2.2617541283521718</v>
          </cell>
          <cell r="ET32">
            <v>6.494401682312021</v>
          </cell>
          <cell r="EU32">
            <v>38352</v>
          </cell>
          <cell r="EV32">
            <v>254.21085844818413</v>
          </cell>
          <cell r="EW32">
            <v>112.39544354601996</v>
          </cell>
          <cell r="EY32">
            <v>38352</v>
          </cell>
          <cell r="EZ32">
            <v>11</v>
          </cell>
          <cell r="FA32">
            <v>12589.105026245117</v>
          </cell>
          <cell r="FB32">
            <v>4226.6100463867188</v>
          </cell>
          <cell r="FC32">
            <v>852.29800224304199</v>
          </cell>
          <cell r="FD32">
            <v>2.9785347803749724</v>
          </cell>
          <cell r="FE32">
            <v>4.9590753882600973</v>
          </cell>
          <cell r="FF32">
            <v>38352</v>
          </cell>
          <cell r="FG32">
            <v>230.04936691974839</v>
          </cell>
          <cell r="FH32">
            <v>77.235749750347765</v>
          </cell>
          <cell r="FJ32">
            <v>38352</v>
          </cell>
          <cell r="FK32">
            <v>14</v>
          </cell>
          <cell r="FL32">
            <v>40150.190734863281</v>
          </cell>
          <cell r="FM32">
            <v>6827.1809768676758</v>
          </cell>
          <cell r="FN32">
            <v>3654.6739959716797</v>
          </cell>
          <cell r="FO32">
            <v>5.8809325358303699</v>
          </cell>
          <cell r="FP32">
            <v>1.8680683925277204</v>
          </cell>
          <cell r="FQ32">
            <v>38352</v>
          </cell>
          <cell r="FR32">
            <v>396.56793386741623</v>
          </cell>
          <cell r="FS32">
            <v>67.432831689748681</v>
          </cell>
          <cell r="FU32">
            <v>38352</v>
          </cell>
          <cell r="FV32">
            <v>9</v>
          </cell>
          <cell r="FW32">
            <v>47783.115875244141</v>
          </cell>
          <cell r="FX32">
            <v>3689.1139831542969</v>
          </cell>
          <cell r="FY32">
            <v>2916.7380027770996</v>
          </cell>
          <cell r="FZ32">
            <v>12.95246395027031</v>
          </cell>
          <cell r="GA32">
            <v>1.2648081451408384</v>
          </cell>
          <cell r="GB32">
            <v>38352</v>
          </cell>
          <cell r="GC32">
            <v>893.07013354389608</v>
          </cell>
          <cell r="GD32">
            <v>68.949825837983383</v>
          </cell>
          <cell r="GF32">
            <v>38352</v>
          </cell>
          <cell r="GG32">
            <v>8</v>
          </cell>
          <cell r="GH32">
            <v>56591.550720214844</v>
          </cell>
          <cell r="GI32">
            <v>5988.8999099731445</v>
          </cell>
          <cell r="GJ32">
            <v>4475.5839538574219</v>
          </cell>
          <cell r="GK32">
            <v>9.449406664147876</v>
          </cell>
          <cell r="GL32">
            <v>1.3381270403410541</v>
          </cell>
          <cell r="GM32">
            <v>38352</v>
          </cell>
          <cell r="GN32">
            <v>502.12178296873913</v>
          </cell>
          <cell r="GO32">
            <v>53.137916571401917</v>
          </cell>
        </row>
        <row r="33">
          <cell r="L33">
            <v>38442</v>
          </cell>
          <cell r="M33">
            <v>11</v>
          </cell>
          <cell r="N33">
            <v>18477.640991210938</v>
          </cell>
          <cell r="O33">
            <v>4741.0469818115234</v>
          </cell>
          <cell r="P33">
            <v>1566.9300003051758</v>
          </cell>
          <cell r="Q33">
            <v>3.897375634980683</v>
          </cell>
          <cell r="R33">
            <v>3.0256916268679235</v>
          </cell>
          <cell r="S33">
            <v>38442</v>
          </cell>
          <cell r="T33">
            <v>378.10775526312301</v>
          </cell>
          <cell r="U33">
            <v>97.015989905986331</v>
          </cell>
          <cell r="W33">
            <v>38442</v>
          </cell>
          <cell r="X33">
            <v>28</v>
          </cell>
          <cell r="Y33">
            <v>20329.12410736084</v>
          </cell>
          <cell r="Z33">
            <v>6404.5609874725342</v>
          </cell>
          <cell r="AA33">
            <v>1754.5530090332031</v>
          </cell>
          <cell r="AB33">
            <v>3.1741635604883873</v>
          </cell>
          <cell r="AC33">
            <v>3.6502522035521667</v>
          </cell>
          <cell r="AD33">
            <v>38442</v>
          </cell>
          <cell r="AE33">
            <v>269.35939244204837</v>
          </cell>
          <cell r="AF33">
            <v>84.859959894632482</v>
          </cell>
          <cell r="AH33">
            <v>38442</v>
          </cell>
          <cell r="AI33">
            <v>12</v>
          </cell>
          <cell r="AJ33">
            <v>26706.037719726563</v>
          </cell>
          <cell r="AK33">
            <v>5669.6682186126709</v>
          </cell>
          <cell r="AL33">
            <v>2209.5406932830811</v>
          </cell>
          <cell r="AM33">
            <v>4.7103351889365666</v>
          </cell>
          <cell r="AN33">
            <v>2.5659940257485387</v>
          </cell>
          <cell r="AO33">
            <v>38442</v>
          </cell>
          <cell r="AP33">
            <v>298.99827156009383</v>
          </cell>
          <cell r="AQ33">
            <v>63.477068948801808</v>
          </cell>
          <cell r="AS33">
            <v>38442</v>
          </cell>
          <cell r="AT33">
            <v>18</v>
          </cell>
          <cell r="AU33">
            <v>7085.02197265625</v>
          </cell>
          <cell r="AV33">
            <v>1730.7500123977661</v>
          </cell>
          <cell r="AW33">
            <v>582.89000129699707</v>
          </cell>
          <cell r="AX33">
            <v>4.093613706141606</v>
          </cell>
          <cell r="AY33">
            <v>2.9692566497051742</v>
          </cell>
          <cell r="AZ33">
            <v>38442</v>
          </cell>
          <cell r="BA33">
            <v>418.1844928478223</v>
          </cell>
          <cell r="BB33">
            <v>102.15533825783915</v>
          </cell>
          <cell r="BD33">
            <v>38442</v>
          </cell>
          <cell r="BE33">
            <v>29</v>
          </cell>
          <cell r="BF33">
            <v>42687.806900024414</v>
          </cell>
          <cell r="BG33">
            <v>13901.395309925079</v>
          </cell>
          <cell r="BH33">
            <v>3473.2420959472656</v>
          </cell>
          <cell r="BI33">
            <v>3.0707569958496834</v>
          </cell>
          <cell r="BJ33">
            <v>4.0024262420825343</v>
          </cell>
          <cell r="BK33">
            <v>38442</v>
          </cell>
          <cell r="BL33">
            <v>250.77836443882865</v>
          </cell>
          <cell r="BM33">
            <v>81.666626430476583</v>
          </cell>
          <cell r="BO33">
            <v>38442</v>
          </cell>
          <cell r="BP33">
            <v>8</v>
          </cell>
          <cell r="BQ33">
            <v>9260.953857421875</v>
          </cell>
          <cell r="BR33">
            <v>2425.3980236053467</v>
          </cell>
          <cell r="BS33">
            <v>699.96900272369385</v>
          </cell>
          <cell r="BT33">
            <v>3.818323329733524</v>
          </cell>
          <cell r="BU33">
            <v>3.4650077562973878</v>
          </cell>
          <cell r="BV33">
            <v>38442</v>
          </cell>
          <cell r="BW33">
            <v>372.26928843969364</v>
          </cell>
          <cell r="BX33">
            <v>97.495485922003851</v>
          </cell>
          <cell r="BZ33">
            <v>38442</v>
          </cell>
          <cell r="CA33">
            <v>14</v>
          </cell>
          <cell r="CB33">
            <v>19076.711151123047</v>
          </cell>
          <cell r="CC33">
            <v>4114.784948348999</v>
          </cell>
          <cell r="CD33">
            <v>1197.0050134658813</v>
          </cell>
          <cell r="CE33">
            <v>4.6361380705393405</v>
          </cell>
          <cell r="CF33">
            <v>3.4375670127185178</v>
          </cell>
          <cell r="CG33">
            <v>38442</v>
          </cell>
          <cell r="CH33">
            <v>225.1269919290522</v>
          </cell>
          <cell r="CI33">
            <v>48.559164654658844</v>
          </cell>
          <cell r="CK33">
            <v>38442</v>
          </cell>
          <cell r="CL33">
            <v>29</v>
          </cell>
          <cell r="CM33">
            <v>16681.736086368561</v>
          </cell>
          <cell r="CN33">
            <v>6311.5059680938721</v>
          </cell>
          <cell r="CO33">
            <v>1690.9109926223755</v>
          </cell>
          <cell r="CP33">
            <v>2.6430674661005802</v>
          </cell>
          <cell r="CQ33">
            <v>3.732606858451831</v>
          </cell>
          <cell r="CR33">
            <v>38442</v>
          </cell>
          <cell r="CS33">
            <v>258.83312260995302</v>
          </cell>
          <cell r="CT33">
            <v>97.929063835748224</v>
          </cell>
          <cell r="CV33">
            <v>38442</v>
          </cell>
          <cell r="CW33">
            <v>10</v>
          </cell>
          <cell r="CX33">
            <v>11206.935150146484</v>
          </cell>
          <cell r="CY33">
            <v>2333.3260078430176</v>
          </cell>
          <cell r="CZ33">
            <v>818.74700927734375</v>
          </cell>
          <cell r="DA33">
            <v>4.8029872861642868</v>
          </cell>
          <cell r="DB33">
            <v>2.8498742363681999</v>
          </cell>
          <cell r="DC33">
            <v>38442</v>
          </cell>
          <cell r="DD33">
            <v>315.33612723397761</v>
          </cell>
          <cell r="DE33">
            <v>65.654166552210086</v>
          </cell>
          <cell r="DG33">
            <v>38442</v>
          </cell>
          <cell r="DH33">
            <v>40</v>
          </cell>
          <cell r="DI33">
            <v>52022.123931884766</v>
          </cell>
          <cell r="DJ33">
            <v>18568.597904205322</v>
          </cell>
          <cell r="DK33">
            <v>4109.4304933547974</v>
          </cell>
          <cell r="DL33">
            <v>2.801618312823881</v>
          </cell>
          <cell r="DM33">
            <v>4.51853314814106</v>
          </cell>
          <cell r="DN33">
            <v>38442</v>
          </cell>
          <cell r="DO33">
            <v>259.18790023218691</v>
          </cell>
          <cell r="DP33">
            <v>92.513637223815621</v>
          </cell>
          <cell r="DR33">
            <v>38442</v>
          </cell>
          <cell r="DS33">
            <v>20</v>
          </cell>
          <cell r="DT33">
            <v>29054.067291259766</v>
          </cell>
          <cell r="DU33">
            <v>3878.3575601577759</v>
          </cell>
          <cell r="DV33">
            <v>2053.9134998321533</v>
          </cell>
          <cell r="DW33">
            <v>7.4913328233918213</v>
          </cell>
          <cell r="DX33">
            <v>1.8882769700256203</v>
          </cell>
          <cell r="DY33">
            <v>38442</v>
          </cell>
          <cell r="DZ33">
            <v>309.6041374418985</v>
          </cell>
          <cell r="EA33">
            <v>41.328311629027347</v>
          </cell>
          <cell r="EC33">
            <v>38442</v>
          </cell>
          <cell r="ED33">
            <v>13</v>
          </cell>
          <cell r="EE33">
            <v>20321.500885009766</v>
          </cell>
          <cell r="EF33">
            <v>6920.8719825744629</v>
          </cell>
          <cell r="EG33">
            <v>794.62000560760498</v>
          </cell>
          <cell r="EH33">
            <v>2.936263080169049</v>
          </cell>
          <cell r="EI33">
            <v>8.7096623967860314</v>
          </cell>
          <cell r="EJ33">
            <v>38442</v>
          </cell>
          <cell r="EK33">
            <v>206.8325776305231</v>
          </cell>
          <cell r="EL33">
            <v>70.440751384789124</v>
          </cell>
          <cell r="EN33">
            <v>38442</v>
          </cell>
          <cell r="EO33">
            <v>17</v>
          </cell>
          <cell r="EP33">
            <v>19509.580291748047</v>
          </cell>
          <cell r="EQ33">
            <v>7067.6634216308594</v>
          </cell>
          <cell r="ER33">
            <v>1320.5625896453857</v>
          </cell>
          <cell r="ES33">
            <v>2.7604003088259996</v>
          </cell>
          <cell r="ET33">
            <v>5.3520094216274581</v>
          </cell>
          <cell r="EU33">
            <v>38442</v>
          </cell>
          <cell r="EV33">
            <v>360.86528342948543</v>
          </cell>
          <cell r="EW33">
            <v>130.72933019014249</v>
          </cell>
          <cell r="EY33">
            <v>38442</v>
          </cell>
          <cell r="EZ33">
            <v>12</v>
          </cell>
          <cell r="FA33">
            <v>12450.301910400391</v>
          </cell>
          <cell r="FB33">
            <v>4458.7470092773438</v>
          </cell>
          <cell r="FC33">
            <v>867.30699157714844</v>
          </cell>
          <cell r="FD33">
            <v>2.7923319902418697</v>
          </cell>
          <cell r="FE33">
            <v>5.140909796160372</v>
          </cell>
          <cell r="FF33">
            <v>38442</v>
          </cell>
          <cell r="FG33">
            <v>287.52908946156919</v>
          </cell>
          <cell r="FH33">
            <v>102.97095419397593</v>
          </cell>
          <cell r="FJ33">
            <v>38442</v>
          </cell>
          <cell r="FK33">
            <v>12</v>
          </cell>
          <cell r="FL33">
            <v>37975.361175537109</v>
          </cell>
          <cell r="FM33">
            <v>6494.7890319824219</v>
          </cell>
          <cell r="FN33">
            <v>3455.9079818725586</v>
          </cell>
          <cell r="FO33">
            <v>5.8470507646259584</v>
          </cell>
          <cell r="FP33">
            <v>1.8793292720899553</v>
          </cell>
          <cell r="FQ33">
            <v>38442</v>
          </cell>
          <cell r="FR33">
            <v>413.66882570163693</v>
          </cell>
          <cell r="FS33">
            <v>70.748287017497745</v>
          </cell>
          <cell r="FU33">
            <v>38442</v>
          </cell>
          <cell r="FV33">
            <v>9</v>
          </cell>
          <cell r="FW33">
            <v>47920.787963867188</v>
          </cell>
          <cell r="FX33">
            <v>3351.5240020751953</v>
          </cell>
          <cell r="FY33">
            <v>3051.4339904785156</v>
          </cell>
          <cell r="FZ33">
            <v>14.298208198477949</v>
          </cell>
          <cell r="GA33">
            <v>1.0983439302744413</v>
          </cell>
          <cell r="GB33">
            <v>38442</v>
          </cell>
          <cell r="GC33">
            <v>1209.1429226723931</v>
          </cell>
          <cell r="GD33">
            <v>84.566045331547684</v>
          </cell>
          <cell r="GF33">
            <v>38442</v>
          </cell>
          <cell r="GG33">
            <v>9</v>
          </cell>
          <cell r="GH33">
            <v>59309.7080078125</v>
          </cell>
          <cell r="GI33">
            <v>6245.170036315918</v>
          </cell>
          <cell r="GJ33">
            <v>4607.6200408935547</v>
          </cell>
          <cell r="GK33">
            <v>9.4968924245335415</v>
          </cell>
          <cell r="GL33">
            <v>1.3554003977951259</v>
          </cell>
          <cell r="GM33">
            <v>38442</v>
          </cell>
          <cell r="GN33">
            <v>598.84357285477131</v>
          </cell>
          <cell r="GO33">
            <v>63.056792273203484</v>
          </cell>
        </row>
        <row r="34">
          <cell r="L34">
            <v>38533</v>
          </cell>
          <cell r="M34">
            <v>11</v>
          </cell>
          <cell r="N34">
            <v>18251.058990478516</v>
          </cell>
          <cell r="O34">
            <v>4764.9599685668945</v>
          </cell>
          <cell r="P34">
            <v>1611.4509983062744</v>
          </cell>
          <cell r="Q34">
            <v>3.8302649153142183</v>
          </cell>
          <cell r="R34">
            <v>2.9569375510487972</v>
          </cell>
          <cell r="S34">
            <v>38533</v>
          </cell>
          <cell r="T34">
            <v>444.46404358149056</v>
          </cell>
          <cell r="U34">
            <v>116.0400268410752</v>
          </cell>
          <cell r="W34">
            <v>38533</v>
          </cell>
          <cell r="X34">
            <v>27</v>
          </cell>
          <cell r="Y34">
            <v>18718.32014465332</v>
          </cell>
          <cell r="Z34">
            <v>6061.8509788513184</v>
          </cell>
          <cell r="AA34">
            <v>1714.9830093383789</v>
          </cell>
          <cell r="AB34">
            <v>3.0878885360194586</v>
          </cell>
          <cell r="AC34">
            <v>3.5346420027740755</v>
          </cell>
          <cell r="AD34">
            <v>38533</v>
          </cell>
          <cell r="AE34">
            <v>279.50845509643</v>
          </cell>
          <cell r="AF34">
            <v>90.51766339232546</v>
          </cell>
          <cell r="AH34">
            <v>38533</v>
          </cell>
          <cell r="AI34">
            <v>13</v>
          </cell>
          <cell r="AJ34">
            <v>25204.307998657227</v>
          </cell>
          <cell r="AK34">
            <v>5742.9718971252441</v>
          </cell>
          <cell r="AL34">
            <v>2229.2779026031494</v>
          </cell>
          <cell r="AM34">
            <v>4.3887221546867972</v>
          </cell>
          <cell r="AN34">
            <v>2.576157907643152</v>
          </cell>
          <cell r="AO34">
            <v>38533</v>
          </cell>
          <cell r="AP34">
            <v>302.68049264677933</v>
          </cell>
          <cell r="AQ34">
            <v>68.967795631250269</v>
          </cell>
          <cell r="AS34">
            <v>38533</v>
          </cell>
          <cell r="AT34">
            <v>17</v>
          </cell>
          <cell r="AU34">
            <v>6164.2599792480469</v>
          </cell>
          <cell r="AV34">
            <v>1615.6129899024963</v>
          </cell>
          <cell r="AW34">
            <v>515.69100379943848</v>
          </cell>
          <cell r="AX34">
            <v>3.8154310579169493</v>
          </cell>
          <cell r="AY34">
            <v>3.1329090055851303</v>
          </cell>
          <cell r="AZ34">
            <v>38533</v>
          </cell>
          <cell r="BA34">
            <v>554.24946473944908</v>
          </cell>
          <cell r="BB34">
            <v>145.26522857473512</v>
          </cell>
          <cell r="BD34">
            <v>38533</v>
          </cell>
          <cell r="BE34">
            <v>28</v>
          </cell>
          <cell r="BF34">
            <v>42290.830139160156</v>
          </cell>
          <cell r="BG34">
            <v>14545.864421606064</v>
          </cell>
          <cell r="BH34">
            <v>3351.778977394104</v>
          </cell>
          <cell r="BI34">
            <v>2.9074126441287609</v>
          </cell>
          <cell r="BJ34">
            <v>4.3397445117085214</v>
          </cell>
          <cell r="BK34">
            <v>38533</v>
          </cell>
          <cell r="BL34">
            <v>251.71958215414955</v>
          </cell>
          <cell r="BM34">
            <v>86.578553843216213</v>
          </cell>
          <cell r="BO34">
            <v>38533</v>
          </cell>
          <cell r="BP34">
            <v>8</v>
          </cell>
          <cell r="BQ34">
            <v>9625.4050750732422</v>
          </cell>
          <cell r="BR34">
            <v>2512.790002822876</v>
          </cell>
          <cell r="BS34">
            <v>712.44399356842041</v>
          </cell>
          <cell r="BT34">
            <v>3.8305648559012222</v>
          </cell>
          <cell r="BU34">
            <v>3.5270000526456222</v>
          </cell>
          <cell r="BV34">
            <v>38533</v>
          </cell>
          <cell r="BW34">
            <v>403.30370709450608</v>
          </cell>
          <cell r="BX34">
            <v>105.28570126496925</v>
          </cell>
          <cell r="BZ34">
            <v>38533</v>
          </cell>
          <cell r="CA34">
            <v>12</v>
          </cell>
          <cell r="CB34">
            <v>11047.156173706055</v>
          </cell>
          <cell r="CC34">
            <v>2221.9700012207031</v>
          </cell>
          <cell r="CD34">
            <v>631.71900367736816</v>
          </cell>
          <cell r="CE34">
            <v>4.9717845729856753</v>
          </cell>
          <cell r="CF34">
            <v>3.5173391781569845</v>
          </cell>
          <cell r="CG34">
            <v>38533</v>
          </cell>
          <cell r="CH34">
            <v>216.71320316538183</v>
          </cell>
          <cell r="CI34">
            <v>43.588614909603855</v>
          </cell>
          <cell r="CK34">
            <v>38533</v>
          </cell>
          <cell r="CL34">
            <v>30</v>
          </cell>
          <cell r="CM34">
            <v>17642.341812133789</v>
          </cell>
          <cell r="CN34">
            <v>7079.1890449523926</v>
          </cell>
          <cell r="CO34">
            <v>1133.2069935798645</v>
          </cell>
          <cell r="CP34">
            <v>2.4921416422285181</v>
          </cell>
          <cell r="CQ34">
            <v>6.2470396715332974</v>
          </cell>
          <cell r="CR34">
            <v>38533</v>
          </cell>
          <cell r="CS34">
            <v>255.12963598381498</v>
          </cell>
          <cell r="CT34">
            <v>102.37364990044203</v>
          </cell>
          <cell r="CV34">
            <v>38533</v>
          </cell>
          <cell r="CW34">
            <v>11</v>
          </cell>
          <cell r="CX34">
            <v>11555.049011230469</v>
          </cell>
          <cell r="CY34">
            <v>2563.4449806213379</v>
          </cell>
          <cell r="CZ34">
            <v>851.95100212097168</v>
          </cell>
          <cell r="DA34">
            <v>4.5076251289113722</v>
          </cell>
          <cell r="DB34">
            <v>3.0089112803899782</v>
          </cell>
          <cell r="DC34">
            <v>38533</v>
          </cell>
          <cell r="DD34">
            <v>301.81455195625085</v>
          </cell>
          <cell r="DE34">
            <v>66.956444541150546</v>
          </cell>
          <cell r="DG34">
            <v>38533</v>
          </cell>
          <cell r="DH34">
            <v>38</v>
          </cell>
          <cell r="DI34">
            <v>50027.50471496582</v>
          </cell>
          <cell r="DJ34">
            <v>18710.583623886108</v>
          </cell>
          <cell r="DK34">
            <v>4079.2821941375732</v>
          </cell>
          <cell r="DL34">
            <v>2.6737543692170154</v>
          </cell>
          <cell r="DM34">
            <v>4.5867343158498581</v>
          </cell>
          <cell r="DN34">
            <v>38533</v>
          </cell>
          <cell r="DO34">
            <v>292.08595617740923</v>
          </cell>
          <cell r="DP34">
            <v>109.2418808325104</v>
          </cell>
          <cell r="DR34">
            <v>38533</v>
          </cell>
          <cell r="DS34">
            <v>19</v>
          </cell>
          <cell r="DT34">
            <v>27981.891815185547</v>
          </cell>
          <cell r="DU34">
            <v>3785.5023622512817</v>
          </cell>
          <cell r="DV34">
            <v>2036.844708442688</v>
          </cell>
          <cell r="DW34">
            <v>7.3918569155361444</v>
          </cell>
          <cell r="DX34">
            <v>1.8585129963813325</v>
          </cell>
          <cell r="DY34">
            <v>38533</v>
          </cell>
          <cell r="DZ34">
            <v>388.45813258988613</v>
          </cell>
          <cell r="EA34">
            <v>52.552171535332079</v>
          </cell>
          <cell r="EC34">
            <v>38533</v>
          </cell>
          <cell r="ED34">
            <v>12</v>
          </cell>
          <cell r="EE34">
            <v>18279.334106445313</v>
          </cell>
          <cell r="EF34">
            <v>5919.089054107666</v>
          </cell>
          <cell r="EG34">
            <v>628.79700469970703</v>
          </cell>
          <cell r="EH34">
            <v>3.0882005557527497</v>
          </cell>
          <cell r="EI34">
            <v>9.4133544051063502</v>
          </cell>
          <cell r="EJ34">
            <v>38533</v>
          </cell>
          <cell r="EK34">
            <v>217.01181641154608</v>
          </cell>
          <cell r="EL34">
            <v>70.271283387762168</v>
          </cell>
          <cell r="EN34">
            <v>38533</v>
          </cell>
          <cell r="EO34">
            <v>18</v>
          </cell>
          <cell r="EP34">
            <v>18301.654876708984</v>
          </cell>
          <cell r="EQ34">
            <v>7244.4878540039063</v>
          </cell>
          <cell r="ER34">
            <v>1331.9345893859863</v>
          </cell>
          <cell r="ES34">
            <v>2.5262869157264123</v>
          </cell>
          <cell r="ET34">
            <v>5.4390717920641816</v>
          </cell>
          <cell r="EU34">
            <v>38533</v>
          </cell>
          <cell r="EV34">
            <v>342.64597807400577</v>
          </cell>
          <cell r="EW34">
            <v>135.63224982126815</v>
          </cell>
          <cell r="EY34">
            <v>38533</v>
          </cell>
          <cell r="EZ34">
            <v>10</v>
          </cell>
          <cell r="FA34">
            <v>10788.145111083984</v>
          </cell>
          <cell r="FB34">
            <v>4139.6400260925293</v>
          </cell>
          <cell r="FC34">
            <v>760.36600112915039</v>
          </cell>
          <cell r="FD34">
            <v>2.6060587498152787</v>
          </cell>
          <cell r="FE34">
            <v>5.4442729158656835</v>
          </cell>
          <cell r="FF34">
            <v>38533</v>
          </cell>
          <cell r="FG34">
            <v>321.64434401020816</v>
          </cell>
          <cell r="FH34">
            <v>123.4217547985082</v>
          </cell>
          <cell r="FJ34">
            <v>38533</v>
          </cell>
          <cell r="FK34">
            <v>13</v>
          </cell>
          <cell r="FL34">
            <v>40086.314880371094</v>
          </cell>
          <cell r="FM34">
            <v>7241.8150482177734</v>
          </cell>
          <cell r="FN34">
            <v>3483.9070243835449</v>
          </cell>
          <cell r="FO34">
            <v>5.5353961145744011</v>
          </cell>
          <cell r="FP34">
            <v>2.078647621056755</v>
          </cell>
          <cell r="FQ34">
            <v>38533</v>
          </cell>
          <cell r="FR34">
            <v>455.989124833196</v>
          </cell>
          <cell r="FS34">
            <v>82.37696370682508</v>
          </cell>
          <cell r="FU34">
            <v>38533</v>
          </cell>
          <cell r="FV34">
            <v>8</v>
          </cell>
          <cell r="FW34">
            <v>47992.839111328125</v>
          </cell>
          <cell r="FX34">
            <v>3586.2040100097656</v>
          </cell>
          <cell r="FY34">
            <v>3202.0199928283691</v>
          </cell>
          <cell r="FZ34">
            <v>13.382629370044521</v>
          </cell>
          <cell r="GA34">
            <v>1.1199817671475698</v>
          </cell>
          <cell r="GB34">
            <v>38533</v>
          </cell>
          <cell r="GC34">
            <v>1169.9409373405542</v>
          </cell>
          <cell r="GD34">
            <v>87.422352139508007</v>
          </cell>
          <cell r="GF34">
            <v>38533</v>
          </cell>
          <cell r="GG34">
            <v>8</v>
          </cell>
          <cell r="GH34">
            <v>57133.891723632813</v>
          </cell>
          <cell r="GI34">
            <v>5354.0989685058594</v>
          </cell>
          <cell r="GJ34">
            <v>4436.0190467834473</v>
          </cell>
          <cell r="GK34">
            <v>10.671056336408528</v>
          </cell>
          <cell r="GL34">
            <v>1.2069603200617705</v>
          </cell>
          <cell r="GM34">
            <v>38533</v>
          </cell>
          <cell r="GN34">
            <v>542.4042727382332</v>
          </cell>
          <cell r="GO34">
            <v>50.829482634030015</v>
          </cell>
        </row>
        <row r="35">
          <cell r="L35">
            <v>38625</v>
          </cell>
          <cell r="M35">
            <v>12</v>
          </cell>
          <cell r="N35">
            <v>21134.869049072266</v>
          </cell>
          <cell r="O35">
            <v>5889.6809883117676</v>
          </cell>
          <cell r="P35">
            <v>1858.1439990997314</v>
          </cell>
          <cell r="Q35">
            <v>3.588457352955956</v>
          </cell>
          <cell r="R35">
            <v>3.1696579980697464</v>
          </cell>
          <cell r="S35">
            <v>38625</v>
          </cell>
          <cell r="T35">
            <v>465.56287019054719</v>
          </cell>
          <cell r="U35">
            <v>129.73900046688431</v>
          </cell>
          <cell r="W35">
            <v>38625</v>
          </cell>
          <cell r="X35">
            <v>25</v>
          </cell>
          <cell r="Y35">
            <v>19418.781105041504</v>
          </cell>
          <cell r="Z35">
            <v>6164.3190546035767</v>
          </cell>
          <cell r="AA35">
            <v>1620.452000617981</v>
          </cell>
          <cell r="AB35">
            <v>3.1501907888008098</v>
          </cell>
          <cell r="AC35">
            <v>3.8040738338764317</v>
          </cell>
          <cell r="AD35">
            <v>38625</v>
          </cell>
          <cell r="AE35">
            <v>264.74586091171989</v>
          </cell>
          <cell r="AF35">
            <v>84.041214853688686</v>
          </cell>
          <cell r="AH35">
            <v>38625</v>
          </cell>
          <cell r="AI35">
            <v>15</v>
          </cell>
          <cell r="AJ35">
            <v>25200.702621459961</v>
          </cell>
          <cell r="AK35">
            <v>6207.263313293457</v>
          </cell>
          <cell r="AL35">
            <v>2235.6738986968994</v>
          </cell>
          <cell r="AM35">
            <v>4.0598733047928235</v>
          </cell>
          <cell r="AN35">
            <v>2.7764618609679461</v>
          </cell>
          <cell r="AO35">
            <v>38625</v>
          </cell>
          <cell r="AP35">
            <v>263.85482829952457</v>
          </cell>
          <cell r="AQ35">
            <v>64.990902053035654</v>
          </cell>
          <cell r="AS35">
            <v>38625</v>
          </cell>
          <cell r="AT35">
            <v>16</v>
          </cell>
          <cell r="AU35">
            <v>5952.8069763183594</v>
          </cell>
          <cell r="AV35">
            <v>1571.4550113677979</v>
          </cell>
          <cell r="AW35">
            <v>492.3380012512207</v>
          </cell>
          <cell r="AX35">
            <v>3.7880861578958109</v>
          </cell>
          <cell r="AY35">
            <v>3.1918214872183839</v>
          </cell>
          <cell r="AZ35">
            <v>38625</v>
          </cell>
          <cell r="BA35">
            <v>547.41437866647982</v>
          </cell>
          <cell r="BB35">
            <v>144.50948469729502</v>
          </cell>
          <cell r="BD35">
            <v>38625</v>
          </cell>
          <cell r="BE35">
            <v>30</v>
          </cell>
          <cell r="BF35">
            <v>44432.907135009766</v>
          </cell>
          <cell r="BG35">
            <v>15748.108289718628</v>
          </cell>
          <cell r="BH35">
            <v>3323.742395401001</v>
          </cell>
          <cell r="BI35">
            <v>2.8214758444364016</v>
          </cell>
          <cell r="BJ35">
            <v>4.7380652337885705</v>
          </cell>
          <cell r="BK35">
            <v>38625</v>
          </cell>
          <cell r="BL35">
            <v>227.8279165061229</v>
          </cell>
          <cell r="BM35">
            <v>80.747782035905473</v>
          </cell>
          <cell r="BO35">
            <v>38625</v>
          </cell>
          <cell r="BP35">
            <v>8</v>
          </cell>
          <cell r="BQ35">
            <v>11483.709045410156</v>
          </cell>
          <cell r="BR35">
            <v>3156.9250373840332</v>
          </cell>
          <cell r="BS35">
            <v>812.76001739501953</v>
          </cell>
          <cell r="BT35">
            <v>3.637624875288791</v>
          </cell>
          <cell r="BU35">
            <v>3.8842031716844372</v>
          </cell>
          <cell r="BV35">
            <v>38625</v>
          </cell>
          <cell r="BW35">
            <v>352.56562200619834</v>
          </cell>
          <cell r="BX35">
            <v>96.921929581375039</v>
          </cell>
          <cell r="BZ35">
            <v>38625</v>
          </cell>
          <cell r="CA35">
            <v>11</v>
          </cell>
          <cell r="CB35">
            <v>10754.887252807617</v>
          </cell>
          <cell r="CC35">
            <v>2063.6059562563896</v>
          </cell>
          <cell r="CD35">
            <v>614.23599052429199</v>
          </cell>
          <cell r="CE35">
            <v>5.2116961671879336</v>
          </cell>
          <cell r="CF35">
            <v>3.3596304809409854</v>
          </cell>
          <cell r="CG35">
            <v>38625</v>
          </cell>
          <cell r="CH35">
            <v>242.43334328385563</v>
          </cell>
          <cell r="CI35">
            <v>46.517167445443199</v>
          </cell>
          <cell r="CK35">
            <v>38625</v>
          </cell>
          <cell r="CL35">
            <v>29</v>
          </cell>
          <cell r="CM35">
            <v>18838.336029052734</v>
          </cell>
          <cell r="CN35">
            <v>6856.9769773483276</v>
          </cell>
          <cell r="CO35">
            <v>1124.2519891262054</v>
          </cell>
          <cell r="CP35">
            <v>2.7473237975399676</v>
          </cell>
          <cell r="CQ35">
            <v>6.0991459598641473</v>
          </cell>
          <cell r="CR35">
            <v>38625</v>
          </cell>
          <cell r="CS35">
            <v>236.68010826129913</v>
          </cell>
          <cell r="CT35">
            <v>86.149331386867928</v>
          </cell>
          <cell r="CV35">
            <v>38625</v>
          </cell>
          <cell r="CW35">
            <v>9</v>
          </cell>
          <cell r="CX35">
            <v>9174.0979309082031</v>
          </cell>
          <cell r="CY35">
            <v>2314.4069786071777</v>
          </cell>
          <cell r="CZ35">
            <v>688.41899967193604</v>
          </cell>
          <cell r="DA35">
            <v>3.9639086883626766</v>
          </cell>
          <cell r="DB35">
            <v>3.361916187249482</v>
          </cell>
          <cell r="DC35">
            <v>38625</v>
          </cell>
          <cell r="DD35">
            <v>287.43118481227015</v>
          </cell>
          <cell r="DE35">
            <v>72.512060042179186</v>
          </cell>
          <cell r="DG35">
            <v>38625</v>
          </cell>
          <cell r="DH35">
            <v>38</v>
          </cell>
          <cell r="DI35">
            <v>47810.214416503906</v>
          </cell>
          <cell r="DJ35">
            <v>18697.963129043579</v>
          </cell>
          <cell r="DK35">
            <v>4135.0149745941162</v>
          </cell>
          <cell r="DL35">
            <v>2.5569744729167967</v>
          </cell>
          <cell r="DM35">
            <v>4.5218610437750417</v>
          </cell>
          <cell r="DN35">
            <v>38625</v>
          </cell>
          <cell r="DO35">
            <v>275.14005152115038</v>
          </cell>
          <cell r="DP35">
            <v>107.60375374701809</v>
          </cell>
          <cell r="DR35">
            <v>38625</v>
          </cell>
          <cell r="DS35">
            <v>20</v>
          </cell>
          <cell r="DT35">
            <v>29236.86149597168</v>
          </cell>
          <cell r="DU35">
            <v>3032.9046249389648</v>
          </cell>
          <cell r="DV35">
            <v>2145.963586807251</v>
          </cell>
          <cell r="DW35">
            <v>9.6398881968007988</v>
          </cell>
          <cell r="DX35">
            <v>1.4133066579434828</v>
          </cell>
          <cell r="DY35">
            <v>38625</v>
          </cell>
          <cell r="DZ35">
            <v>356.6062366136469</v>
          </cell>
          <cell r="EA35">
            <v>36.992777232830797</v>
          </cell>
          <cell r="EC35">
            <v>38625</v>
          </cell>
          <cell r="ED35">
            <v>12</v>
          </cell>
          <cell r="EE35">
            <v>19344.941192626953</v>
          </cell>
          <cell r="EF35">
            <v>6633.2629814147949</v>
          </cell>
          <cell r="EG35">
            <v>637.0080041885376</v>
          </cell>
          <cell r="EH35">
            <v>2.9163537231718366</v>
          </cell>
          <cell r="EI35">
            <v>10.413154839183973</v>
          </cell>
          <cell r="EJ35">
            <v>38625</v>
          </cell>
          <cell r="EK35">
            <v>245.20128708406691</v>
          </cell>
          <cell r="EL35">
            <v>84.078033859824487</v>
          </cell>
          <cell r="EN35">
            <v>38625</v>
          </cell>
          <cell r="EO35">
            <v>19</v>
          </cell>
          <cell r="EP35">
            <v>18979.710693359375</v>
          </cell>
          <cell r="EQ35">
            <v>7358.8903465270996</v>
          </cell>
          <cell r="ER35">
            <v>1344.7923212051392</v>
          </cell>
          <cell r="ES35">
            <v>2.579153894080854</v>
          </cell>
          <cell r="ET35">
            <v>5.4721388801003936</v>
          </cell>
          <cell r="EU35">
            <v>38625</v>
          </cell>
          <cell r="EV35">
            <v>305.76115404183554</v>
          </cell>
          <cell r="EW35">
            <v>118.55095376183482</v>
          </cell>
          <cell r="EY35">
            <v>38625</v>
          </cell>
          <cell r="EZ35">
            <v>7</v>
          </cell>
          <cell r="FA35">
            <v>7477.8021545410156</v>
          </cell>
          <cell r="FB35">
            <v>2678.0529899597168</v>
          </cell>
          <cell r="FC35">
            <v>569.02400588989258</v>
          </cell>
          <cell r="FD35">
            <v>2.7922532461366631</v>
          </cell>
          <cell r="FE35">
            <v>4.7063972033509005</v>
          </cell>
          <cell r="FF35">
            <v>38625</v>
          </cell>
          <cell r="FG35">
            <v>361.75995618571136</v>
          </cell>
          <cell r="FH35">
            <v>129.55843338573936</v>
          </cell>
          <cell r="FJ35">
            <v>38625</v>
          </cell>
          <cell r="FK35">
            <v>9</v>
          </cell>
          <cell r="FL35">
            <v>32712.382934570313</v>
          </cell>
          <cell r="FM35">
            <v>6242.2709655761719</v>
          </cell>
          <cell r="FN35">
            <v>2896.0210037231445</v>
          </cell>
          <cell r="FO35">
            <v>5.2404618631531807</v>
          </cell>
          <cell r="FP35">
            <v>2.1554646729257367</v>
          </cell>
          <cell r="FQ35">
            <v>38625</v>
          </cell>
          <cell r="FR35">
            <v>415.09891463796185</v>
          </cell>
          <cell r="FS35">
            <v>79.210368375469344</v>
          </cell>
          <cell r="FU35">
            <v>38625</v>
          </cell>
          <cell r="FV35">
            <v>5</v>
          </cell>
          <cell r="FW35">
            <v>24350.022979736328</v>
          </cell>
          <cell r="FX35">
            <v>3382.3920288085938</v>
          </cell>
          <cell r="FY35">
            <v>1572.0180015563965</v>
          </cell>
          <cell r="FZ35">
            <v>7.1990540340509632</v>
          </cell>
          <cell r="GA35">
            <v>2.1516242342389296</v>
          </cell>
          <cell r="GB35">
            <v>38625</v>
          </cell>
          <cell r="GC35">
            <v>633.06812876351569</v>
          </cell>
          <cell r="GD35">
            <v>87.93768261345906</v>
          </cell>
          <cell r="GF35">
            <v>38625</v>
          </cell>
          <cell r="GG35">
            <v>7</v>
          </cell>
          <cell r="GH35">
            <v>53038.645812988281</v>
          </cell>
          <cell r="GI35">
            <v>5087.1460494995117</v>
          </cell>
          <cell r="GJ35">
            <v>4304.1540451049805</v>
          </cell>
          <cell r="GK35">
            <v>10.426012010841792</v>
          </cell>
          <cell r="GL35">
            <v>1.1819154231445343</v>
          </cell>
          <cell r="GM35">
            <v>38625</v>
          </cell>
          <cell r="GN35">
            <v>645.09788373388233</v>
          </cell>
          <cell r="GO35">
            <v>61.873886493038619</v>
          </cell>
        </row>
        <row r="36">
          <cell r="L36">
            <v>38717</v>
          </cell>
          <cell r="S36">
            <v>38717</v>
          </cell>
          <cell r="T36">
            <v>594.71903541637391</v>
          </cell>
          <cell r="W36">
            <v>38717</v>
          </cell>
          <cell r="X36">
            <v>22</v>
          </cell>
          <cell r="Y36">
            <v>17395.986022949219</v>
          </cell>
          <cell r="Z36">
            <v>6224.8670253753662</v>
          </cell>
          <cell r="AA36">
            <v>1543.7179956436157</v>
          </cell>
          <cell r="AB36">
            <v>2.7945956037350408</v>
          </cell>
          <cell r="AC36">
            <v>4.0323861242415973</v>
          </cell>
          <cell r="AD36">
            <v>38717</v>
          </cell>
          <cell r="AE36">
            <v>234.93013507954802</v>
          </cell>
          <cell r="AF36">
            <v>84.065878714458194</v>
          </cell>
          <cell r="AH36">
            <v>38717</v>
          </cell>
          <cell r="AI36">
            <v>16</v>
          </cell>
          <cell r="AJ36">
            <v>25200.692108154297</v>
          </cell>
          <cell r="AK36">
            <v>6528.9675483703613</v>
          </cell>
          <cell r="AL36">
            <v>2118.6290035247803</v>
          </cell>
          <cell r="AM36">
            <v>3.8598280541989247</v>
          </cell>
          <cell r="AN36">
            <v>3.0816945947157643</v>
          </cell>
          <cell r="AO36">
            <v>38717</v>
          </cell>
          <cell r="AP36">
            <v>241.46043253920192</v>
          </cell>
          <cell r="AQ36">
            <v>62.557302850972469</v>
          </cell>
          <cell r="AS36">
            <v>38717</v>
          </cell>
          <cell r="AT36">
            <v>17</v>
          </cell>
          <cell r="AU36">
            <v>6278.7840118408203</v>
          </cell>
          <cell r="AV36">
            <v>1711.6959972381592</v>
          </cell>
          <cell r="AW36">
            <v>490.69598865509033</v>
          </cell>
          <cell r="AX36">
            <v>3.668165387996297</v>
          </cell>
          <cell r="AY36">
            <v>3.4883024047732909</v>
          </cell>
          <cell r="AZ36">
            <v>38717</v>
          </cell>
          <cell r="BA36">
            <v>564.13893602121277</v>
          </cell>
          <cell r="BB36">
            <v>153.79321168759205</v>
          </cell>
          <cell r="BD36">
            <v>38717</v>
          </cell>
          <cell r="BE36">
            <v>32</v>
          </cell>
          <cell r="BF36">
            <v>50518.889602661133</v>
          </cell>
          <cell r="BG36">
            <v>17148.783121109009</v>
          </cell>
          <cell r="BH36">
            <v>3538.9823989868164</v>
          </cell>
          <cell r="BI36">
            <v>2.9459168761937251</v>
          </cell>
          <cell r="BJ36">
            <v>4.8456819468835377</v>
          </cell>
          <cell r="BK36">
            <v>38717</v>
          </cell>
          <cell r="BL36">
            <v>226.64110566765632</v>
          </cell>
          <cell r="BM36">
            <v>76.933978517577245</v>
          </cell>
          <cell r="BO36">
            <v>38717</v>
          </cell>
          <cell r="BP36">
            <v>9</v>
          </cell>
          <cell r="BQ36">
            <v>11906.735122680664</v>
          </cell>
          <cell r="BR36">
            <v>3290.392993927002</v>
          </cell>
          <cell r="BS36">
            <v>893.36298370361328</v>
          </cell>
          <cell r="BT36">
            <v>3.6186361764861021</v>
          </cell>
          <cell r="BU36">
            <v>3.6831534929800043</v>
          </cell>
          <cell r="BV36">
            <v>38717</v>
          </cell>
          <cell r="BW36">
            <v>369.19996943791381</v>
          </cell>
          <cell r="BX36">
            <v>102.02738032548704</v>
          </cell>
          <cell r="BZ36">
            <v>38717</v>
          </cell>
          <cell r="CA36">
            <v>11</v>
          </cell>
          <cell r="CB36">
            <v>13372.730133056641</v>
          </cell>
          <cell r="CC36">
            <v>2380.429027557373</v>
          </cell>
          <cell r="CD36">
            <v>689.91999340057373</v>
          </cell>
          <cell r="CE36">
            <v>5.6177814915905246</v>
          </cell>
          <cell r="CF36">
            <v>3.4502972088464676</v>
          </cell>
          <cell r="CG36">
            <v>38717</v>
          </cell>
          <cell r="CH36">
            <v>198.56160892359276</v>
          </cell>
          <cell r="CI36">
            <v>35.345199741361846</v>
          </cell>
          <cell r="CK36">
            <v>38717</v>
          </cell>
          <cell r="CL36">
            <v>26</v>
          </cell>
          <cell r="CM36">
            <v>16535.342147827148</v>
          </cell>
          <cell r="CN36">
            <v>6231.9500007629395</v>
          </cell>
          <cell r="CO36">
            <v>1084.5420045852661</v>
          </cell>
          <cell r="CP36">
            <v>2.6533175243387426</v>
          </cell>
          <cell r="CQ36">
            <v>5.7461582625802183</v>
          </cell>
          <cell r="CR36">
            <v>38717</v>
          </cell>
          <cell r="CS36">
            <v>226.47401388678739</v>
          </cell>
          <cell r="CT36">
            <v>85.355036406066418</v>
          </cell>
          <cell r="CV36">
            <v>38717</v>
          </cell>
          <cell r="CW36">
            <v>9</v>
          </cell>
          <cell r="CX36">
            <v>8995.0600128173828</v>
          </cell>
          <cell r="CY36">
            <v>2286.4800109863281</v>
          </cell>
          <cell r="CZ36">
            <v>694.72100353240967</v>
          </cell>
          <cell r="DA36">
            <v>3.9340208397173555</v>
          </cell>
          <cell r="DB36">
            <v>3.2912205034256758</v>
          </cell>
          <cell r="DC36">
            <v>38717</v>
          </cell>
          <cell r="DD36">
            <v>252.37825164071884</v>
          </cell>
          <cell r="DE36">
            <v>64.152749038017618</v>
          </cell>
          <cell r="DG36">
            <v>38717</v>
          </cell>
          <cell r="DH36">
            <v>38</v>
          </cell>
          <cell r="DI36">
            <v>40098.338989257813</v>
          </cell>
          <cell r="DJ36">
            <v>16543.730083525181</v>
          </cell>
          <cell r="DK36">
            <v>3544.2030258178711</v>
          </cell>
          <cell r="DL36">
            <v>2.4237786029396795</v>
          </cell>
          <cell r="DM36">
            <v>4.6678279892578951</v>
          </cell>
          <cell r="DN36">
            <v>38717</v>
          </cell>
          <cell r="DO36">
            <v>285.65497083924396</v>
          </cell>
          <cell r="DP36">
            <v>117.85522427369702</v>
          </cell>
          <cell r="DR36">
            <v>38717</v>
          </cell>
          <cell r="DS36">
            <v>20</v>
          </cell>
          <cell r="DT36">
            <v>28566.177871704102</v>
          </cell>
          <cell r="DU36">
            <v>2884.3198447227478</v>
          </cell>
          <cell r="DV36">
            <v>2162.0088872909546</v>
          </cell>
          <cell r="DW36">
            <v>9.9039563604465624</v>
          </cell>
          <cell r="DX36">
            <v>1.3340925015053315</v>
          </cell>
          <cell r="DY36">
            <v>38717</v>
          </cell>
          <cell r="DZ36">
            <v>391.23148939654641</v>
          </cell>
          <cell r="EA36">
            <v>39.502545766357358</v>
          </cell>
          <cell r="EC36">
            <v>38717</v>
          </cell>
          <cell r="ED36">
            <v>12</v>
          </cell>
          <cell r="EE36">
            <v>19754.279113769531</v>
          </cell>
          <cell r="EF36">
            <v>7207.9099617004395</v>
          </cell>
          <cell r="EG36">
            <v>618.23999977111816</v>
          </cell>
          <cell r="EH36">
            <v>2.7406389950394496</v>
          </cell>
          <cell r="EI36">
            <v>11.658757059344133</v>
          </cell>
          <cell r="EJ36">
            <v>38717</v>
          </cell>
          <cell r="EK36">
            <v>278.1077608864889</v>
          </cell>
          <cell r="EL36">
            <v>101.47551771315497</v>
          </cell>
          <cell r="EN36">
            <v>38717</v>
          </cell>
          <cell r="EO36">
            <v>18</v>
          </cell>
          <cell r="EP36">
            <v>19288.512054443359</v>
          </cell>
          <cell r="EQ36">
            <v>7316.0544586181641</v>
          </cell>
          <cell r="ER36">
            <v>1302.7582950592041</v>
          </cell>
          <cell r="ES36">
            <v>2.6364637064342631</v>
          </cell>
          <cell r="ET36">
            <v>5.6158187488537044</v>
          </cell>
          <cell r="EU36">
            <v>38717</v>
          </cell>
          <cell r="EV36">
            <v>285.12682875954476</v>
          </cell>
          <cell r="EW36">
            <v>108.14745071729818</v>
          </cell>
          <cell r="EY36">
            <v>38717</v>
          </cell>
          <cell r="EZ36">
            <v>7</v>
          </cell>
          <cell r="FA36">
            <v>7206.4299163818359</v>
          </cell>
          <cell r="FB36">
            <v>3121.3299713134766</v>
          </cell>
          <cell r="FC36">
            <v>575.4069938659668</v>
          </cell>
          <cell r="FD36">
            <v>2.3087690127645564</v>
          </cell>
          <cell r="FE36">
            <v>5.4245603626440237</v>
          </cell>
          <cell r="FF36">
            <v>38717</v>
          </cell>
          <cell r="FG36">
            <v>335.41348798216302</v>
          </cell>
          <cell r="FH36">
            <v>145.278062087525</v>
          </cell>
          <cell r="FJ36">
            <v>38717</v>
          </cell>
          <cell r="FK36">
            <v>9</v>
          </cell>
          <cell r="FL36">
            <v>30552.72607421875</v>
          </cell>
          <cell r="FM36">
            <v>6298.3210067749023</v>
          </cell>
          <cell r="FN36">
            <v>2889.9949913024902</v>
          </cell>
          <cell r="FO36">
            <v>4.850931866024955</v>
          </cell>
          <cell r="FP36">
            <v>2.1793536064006518</v>
          </cell>
          <cell r="FQ36">
            <v>38717</v>
          </cell>
          <cell r="FR36">
            <v>346.70224997925794</v>
          </cell>
          <cell r="FS36">
            <v>71.471267697552605</v>
          </cell>
          <cell r="FU36">
            <v>38717</v>
          </cell>
          <cell r="FV36">
            <v>5</v>
          </cell>
          <cell r="FW36">
            <v>23825.187057495117</v>
          </cell>
          <cell r="FX36">
            <v>3079.3759765625</v>
          </cell>
          <cell r="FY36">
            <v>1547.3169937133789</v>
          </cell>
          <cell r="FZ36">
            <v>7.7370179019487955</v>
          </cell>
          <cell r="GA36">
            <v>1.9901390530019061</v>
          </cell>
          <cell r="GB36">
            <v>38717</v>
          </cell>
          <cell r="GC36">
            <v>488.07185566269737</v>
          </cell>
          <cell r="GD36">
            <v>63.08268403253431</v>
          </cell>
          <cell r="GF36">
            <v>38717</v>
          </cell>
          <cell r="GG36">
            <v>6</v>
          </cell>
          <cell r="GH36">
            <v>34683.369934082031</v>
          </cell>
          <cell r="GI36">
            <v>3986.8070983886719</v>
          </cell>
          <cell r="GJ36">
            <v>3188.7830123901367</v>
          </cell>
          <cell r="GK36">
            <v>8.6995355125408089</v>
          </cell>
          <cell r="GL36">
            <v>1.2502597645866096</v>
          </cell>
          <cell r="GM36">
            <v>38717</v>
          </cell>
          <cell r="GN36">
            <v>213.80835375082265</v>
          </cell>
          <cell r="GO36">
            <v>24.576984994498542</v>
          </cell>
        </row>
        <row r="37">
          <cell r="L37">
            <v>38807</v>
          </cell>
          <cell r="M37">
            <v>12</v>
          </cell>
          <cell r="N37">
            <v>17845.349914550781</v>
          </cell>
          <cell r="O37">
            <v>5335.9170227050781</v>
          </cell>
          <cell r="P37">
            <v>1529.5630130767822</v>
          </cell>
          <cell r="Q37">
            <v>3.3443829502251075</v>
          </cell>
          <cell r="R37">
            <v>3.4885238313730209</v>
          </cell>
          <cell r="S37">
            <v>38807</v>
          </cell>
          <cell r="T37">
            <v>639.30013708904335</v>
          </cell>
          <cell r="W37">
            <v>38807</v>
          </cell>
          <cell r="X37">
            <v>25</v>
          </cell>
          <cell r="Y37">
            <v>20244.537734985352</v>
          </cell>
          <cell r="Z37">
            <v>7145.5439929962158</v>
          </cell>
          <cell r="AA37">
            <v>1726.9350090026855</v>
          </cell>
          <cell r="AB37">
            <v>2.8331695606140359</v>
          </cell>
          <cell r="AC37">
            <v>4.1377028989196338</v>
          </cell>
          <cell r="AD37">
            <v>38807</v>
          </cell>
          <cell r="AE37">
            <v>188.19704046919421</v>
          </cell>
          <cell r="AF37">
            <v>66.426324454935227</v>
          </cell>
          <cell r="AH37">
            <v>38807</v>
          </cell>
          <cell r="AI37">
            <v>16</v>
          </cell>
          <cell r="AJ37">
            <v>25983.290649414063</v>
          </cell>
          <cell r="AK37">
            <v>6535.5950260162354</v>
          </cell>
          <cell r="AL37">
            <v>1840.5173225402832</v>
          </cell>
          <cell r="AM37">
            <v>3.975657999919274</v>
          </cell>
          <cell r="AN37">
            <v>3.5509554547391073</v>
          </cell>
          <cell r="AO37">
            <v>38807</v>
          </cell>
          <cell r="AP37">
            <v>184.937841920946</v>
          </cell>
          <cell r="AQ37">
            <v>46.517542989035064</v>
          </cell>
          <cell r="AS37">
            <v>38807</v>
          </cell>
          <cell r="AT37">
            <v>16</v>
          </cell>
          <cell r="AU37">
            <v>7018.3290710449219</v>
          </cell>
          <cell r="AV37">
            <v>2044.4999732971191</v>
          </cell>
          <cell r="AW37">
            <v>485.65999984741211</v>
          </cell>
          <cell r="AX37">
            <v>3.4327851125997424</v>
          </cell>
          <cell r="AY37">
            <v>4.2097351520394382</v>
          </cell>
          <cell r="AZ37">
            <v>38807</v>
          </cell>
          <cell r="BA37">
            <v>252.35932972455964</v>
          </cell>
          <cell r="BB37">
            <v>73.514455885483898</v>
          </cell>
          <cell r="BD37">
            <v>38807</v>
          </cell>
          <cell r="BE37">
            <v>33</v>
          </cell>
          <cell r="BF37">
            <v>48792.640914916992</v>
          </cell>
          <cell r="BG37">
            <v>18057.705562591553</v>
          </cell>
          <cell r="BH37">
            <v>3585.0213117599487</v>
          </cell>
          <cell r="BI37">
            <v>2.7020398990221719</v>
          </cell>
          <cell r="BJ37">
            <v>5.0369869499399753</v>
          </cell>
          <cell r="BK37">
            <v>38807</v>
          </cell>
          <cell r="BL37">
            <v>185.70343353208497</v>
          </cell>
          <cell r="BM37">
            <v>68.727124865657345</v>
          </cell>
          <cell r="BO37">
            <v>38807</v>
          </cell>
          <cell r="BP37">
            <v>8</v>
          </cell>
          <cell r="BQ37">
            <v>9201.6769866943359</v>
          </cell>
          <cell r="BR37">
            <v>2517.7580032348633</v>
          </cell>
          <cell r="BS37">
            <v>745.95199584960938</v>
          </cell>
          <cell r="BT37">
            <v>3.6547106492648802</v>
          </cell>
          <cell r="BU37">
            <v>3.3752279198170627</v>
          </cell>
          <cell r="BV37">
            <v>38807</v>
          </cell>
          <cell r="BW37">
            <v>373.17058967200052</v>
          </cell>
          <cell r="BX37">
            <v>102.10673989938471</v>
          </cell>
          <cell r="BZ37">
            <v>38807</v>
          </cell>
          <cell r="CA37">
            <v>11</v>
          </cell>
          <cell r="CB37">
            <v>13697.480117797852</v>
          </cell>
          <cell r="CC37">
            <v>2615.5910186767578</v>
          </cell>
          <cell r="CD37">
            <v>752.73099327087402</v>
          </cell>
          <cell r="CE37">
            <v>5.2368585226017039</v>
          </cell>
          <cell r="CF37">
            <v>3.4748018110840886</v>
          </cell>
          <cell r="CG37">
            <v>38807</v>
          </cell>
          <cell r="CH37">
            <v>160.34310987466009</v>
          </cell>
          <cell r="CI37">
            <v>30.618186300553454</v>
          </cell>
          <cell r="CK37">
            <v>38807</v>
          </cell>
          <cell r="CL37">
            <v>28</v>
          </cell>
          <cell r="CM37">
            <v>20389.567031860352</v>
          </cell>
          <cell r="CN37">
            <v>7913.6370086669922</v>
          </cell>
          <cell r="CO37">
            <v>1409.3389966487885</v>
          </cell>
          <cell r="CP37">
            <v>2.5765102707553753</v>
          </cell>
          <cell r="CQ37">
            <v>5.6151408763147241</v>
          </cell>
          <cell r="CR37">
            <v>38807</v>
          </cell>
          <cell r="CS37">
            <v>219.25332579290489</v>
          </cell>
          <cell r="CT37">
            <v>85.097012141397244</v>
          </cell>
          <cell r="CV37">
            <v>38807</v>
          </cell>
          <cell r="CW37">
            <v>11</v>
          </cell>
          <cell r="CX37">
            <v>18439.663284301758</v>
          </cell>
          <cell r="CY37">
            <v>3608.875789642334</v>
          </cell>
          <cell r="CZ37">
            <v>1096.0150051116943</v>
          </cell>
          <cell r="DA37">
            <v>5.1095311557201759</v>
          </cell>
          <cell r="DB37">
            <v>3.2927248010391565</v>
          </cell>
          <cell r="DC37">
            <v>38807</v>
          </cell>
          <cell r="DD37">
            <v>182.9991715731833</v>
          </cell>
          <cell r="DE37">
            <v>35.815257015961969</v>
          </cell>
          <cell r="DG37">
            <v>38807</v>
          </cell>
          <cell r="DH37">
            <v>37</v>
          </cell>
          <cell r="DI37">
            <v>39584.142837524414</v>
          </cell>
          <cell r="DJ37">
            <v>16488.3059258461</v>
          </cell>
          <cell r="DK37">
            <v>3262.153003692627</v>
          </cell>
          <cell r="DL37">
            <v>2.4007404408644941</v>
          </cell>
          <cell r="DM37">
            <v>5.054424457461681</v>
          </cell>
          <cell r="DN37">
            <v>38807</v>
          </cell>
          <cell r="DO37">
            <v>224.98501077823488</v>
          </cell>
          <cell r="DP37">
            <v>93.714841866544702</v>
          </cell>
          <cell r="DR37">
            <v>38807</v>
          </cell>
          <cell r="DS37">
            <v>19</v>
          </cell>
          <cell r="DT37">
            <v>30337.125366210938</v>
          </cell>
          <cell r="DU37">
            <v>2550.4580106735229</v>
          </cell>
          <cell r="DV37">
            <v>2165.0879907608032</v>
          </cell>
          <cell r="DW37">
            <v>11.894775463564496</v>
          </cell>
          <cell r="DX37">
            <v>1.1779927751468902</v>
          </cell>
          <cell r="DY37">
            <v>38807</v>
          </cell>
          <cell r="DZ37">
            <v>324.46768868912807</v>
          </cell>
          <cell r="EA37">
            <v>27.27816844319776</v>
          </cell>
          <cell r="EC37">
            <v>38807</v>
          </cell>
          <cell r="ED37">
            <v>10</v>
          </cell>
          <cell r="EE37">
            <v>15079.684844970703</v>
          </cell>
          <cell r="EF37">
            <v>4958.2580184936523</v>
          </cell>
          <cell r="EG37">
            <v>563.50498628616333</v>
          </cell>
          <cell r="EH37">
            <v>3.0413271735205099</v>
          </cell>
          <cell r="EI37">
            <v>8.7989603271686274</v>
          </cell>
          <cell r="EJ37">
            <v>38807</v>
          </cell>
          <cell r="EK37">
            <v>214.47915071705967</v>
          </cell>
          <cell r="EL37">
            <v>70.521564593390266</v>
          </cell>
          <cell r="EN37">
            <v>38807</v>
          </cell>
          <cell r="EO37">
            <v>17</v>
          </cell>
          <cell r="EP37">
            <v>15662.019096374512</v>
          </cell>
          <cell r="EQ37">
            <v>5239.2084851264954</v>
          </cell>
          <cell r="ER37">
            <v>1141.6941013336182</v>
          </cell>
          <cell r="ES37">
            <v>2.9893864962307122</v>
          </cell>
          <cell r="ET37">
            <v>4.5889774493943269</v>
          </cell>
          <cell r="EU37">
            <v>38807</v>
          </cell>
          <cell r="EV37">
            <v>296.54372454474645</v>
          </cell>
          <cell r="EW37">
            <v>99.198857330310247</v>
          </cell>
          <cell r="EY37">
            <v>38807</v>
          </cell>
          <cell r="EZ37">
            <v>7</v>
          </cell>
          <cell r="FA37">
            <v>7486.3140869140625</v>
          </cell>
          <cell r="FB37">
            <v>4843.1739883422852</v>
          </cell>
          <cell r="FC37">
            <v>637.33999443054199</v>
          </cell>
          <cell r="FD37">
            <v>1.5457454357274634</v>
          </cell>
          <cell r="FE37">
            <v>7.5990429451546051</v>
          </cell>
          <cell r="FF37">
            <v>38807</v>
          </cell>
          <cell r="FG37">
            <v>271.6070742579746</v>
          </cell>
          <cell r="FH37">
            <v>175.71268074302938</v>
          </cell>
          <cell r="FJ37">
            <v>38807</v>
          </cell>
          <cell r="FK37">
            <v>9</v>
          </cell>
          <cell r="FL37">
            <v>32021.130981445313</v>
          </cell>
          <cell r="FM37">
            <v>6308.5339889526367</v>
          </cell>
          <cell r="FN37">
            <v>2815.3590049743652</v>
          </cell>
          <cell r="FO37">
            <v>5.0758434586418968</v>
          </cell>
          <cell r="FP37">
            <v>2.240756499546344</v>
          </cell>
          <cell r="FQ37">
            <v>38807</v>
          </cell>
          <cell r="FR37">
            <v>244.79511078949895</v>
          </cell>
          <cell r="FS37">
            <v>48.227474464903381</v>
          </cell>
          <cell r="FU37">
            <v>38807</v>
          </cell>
          <cell r="FV37">
            <v>4</v>
          </cell>
          <cell r="FW37">
            <v>23229.163879394531</v>
          </cell>
          <cell r="FX37">
            <v>3051.1099853515625</v>
          </cell>
          <cell r="FY37">
            <v>1558.7539978027344</v>
          </cell>
          <cell r="FZ37">
            <v>7.6133485816369095</v>
          </cell>
          <cell r="GA37">
            <v>1.9574031499854994</v>
          </cell>
          <cell r="GB37">
            <v>38807</v>
          </cell>
          <cell r="GC37">
            <v>363.99545788907386</v>
          </cell>
          <cell r="GD37">
            <v>47.810165787892103</v>
          </cell>
          <cell r="GF37">
            <v>38807</v>
          </cell>
          <cell r="GG37">
            <v>7</v>
          </cell>
          <cell r="GH37">
            <v>25966.269989013672</v>
          </cell>
          <cell r="GI37">
            <v>2725.9689865112305</v>
          </cell>
          <cell r="GJ37">
            <v>1591.4830093383789</v>
          </cell>
          <cell r="GK37">
            <v>9.5255192254575185</v>
          </cell>
          <cell r="GL37">
            <v>1.7128483122446196</v>
          </cell>
          <cell r="GM37">
            <v>38807</v>
          </cell>
          <cell r="GN37">
            <v>163.31954435997193</v>
          </cell>
          <cell r="GO37">
            <v>17.145474225015544</v>
          </cell>
        </row>
        <row r="38">
          <cell r="L38">
            <v>38898</v>
          </cell>
          <cell r="M38">
            <v>13</v>
          </cell>
          <cell r="N38">
            <v>35341.480102539063</v>
          </cell>
          <cell r="O38">
            <v>9359.2649612426758</v>
          </cell>
          <cell r="P38">
            <v>2862.5950088500977</v>
          </cell>
          <cell r="Q38">
            <v>3.7760956922248092</v>
          </cell>
          <cell r="R38">
            <v>3.2695036958798744</v>
          </cell>
          <cell r="S38">
            <v>38898</v>
          </cell>
          <cell r="T38">
            <v>475.5053993686148</v>
          </cell>
          <cell r="U38">
            <v>125.92514547438689</v>
          </cell>
          <cell r="W38">
            <v>38898</v>
          </cell>
          <cell r="X38">
            <v>26</v>
          </cell>
          <cell r="Y38">
            <v>20120.677291870117</v>
          </cell>
          <cell r="Z38">
            <v>7659.1470193862915</v>
          </cell>
          <cell r="AA38">
            <v>1793.4920029640198</v>
          </cell>
          <cell r="AB38">
            <v>2.6270128045514833</v>
          </cell>
          <cell r="AC38">
            <v>4.2705219798741112</v>
          </cell>
          <cell r="AD38">
            <v>38898</v>
          </cell>
          <cell r="AE38">
            <v>205.27449261711817</v>
          </cell>
          <cell r="AF38">
            <v>78.139890396219528</v>
          </cell>
          <cell r="AH38">
            <v>38898</v>
          </cell>
          <cell r="AI38">
            <v>15</v>
          </cell>
          <cell r="AJ38">
            <v>24283.876159667969</v>
          </cell>
          <cell r="AK38">
            <v>6672.7939872741699</v>
          </cell>
          <cell r="AL38">
            <v>1720.1419973373413</v>
          </cell>
          <cell r="AM38">
            <v>3.6392366085301413</v>
          </cell>
          <cell r="AN38">
            <v>3.8792111335012955</v>
          </cell>
          <cell r="AO38">
            <v>38898</v>
          </cell>
          <cell r="AP38">
            <v>241.80651848134502</v>
          </cell>
          <cell r="AQ38">
            <v>66.44429711290708</v>
          </cell>
          <cell r="AS38">
            <v>38898</v>
          </cell>
          <cell r="AT38">
            <v>17</v>
          </cell>
          <cell r="AU38">
            <v>6260.7139739990234</v>
          </cell>
          <cell r="AV38">
            <v>2168.894989490509</v>
          </cell>
          <cell r="AW38">
            <v>507.84099864959717</v>
          </cell>
          <cell r="AX38">
            <v>2.8865915612953286</v>
          </cell>
          <cell r="AY38">
            <v>4.2708150686097222</v>
          </cell>
          <cell r="AZ38">
            <v>38898</v>
          </cell>
          <cell r="BA38">
            <v>524.81120611011329</v>
          </cell>
          <cell r="BB38">
            <v>181.809998043024</v>
          </cell>
          <cell r="BD38">
            <v>38898</v>
          </cell>
          <cell r="BE38">
            <v>32</v>
          </cell>
          <cell r="BF38">
            <v>48469.047073364258</v>
          </cell>
          <cell r="BG38">
            <v>18515.536417007446</v>
          </cell>
          <cell r="BH38">
            <v>3591.5546197891235</v>
          </cell>
          <cell r="BI38">
            <v>2.6177500873721926</v>
          </cell>
          <cell r="BJ38">
            <v>5.1552985759950873</v>
          </cell>
          <cell r="BK38">
            <v>38898</v>
          </cell>
          <cell r="BL38">
            <v>225.07858351297665</v>
          </cell>
          <cell r="BM38">
            <v>85.981692675224011</v>
          </cell>
          <cell r="BO38">
            <v>38898</v>
          </cell>
          <cell r="BP38">
            <v>8</v>
          </cell>
          <cell r="BQ38">
            <v>9213.4919891357422</v>
          </cell>
          <cell r="BR38">
            <v>2484.4800033569336</v>
          </cell>
          <cell r="BS38">
            <v>758.98699951171875</v>
          </cell>
          <cell r="BT38">
            <v>3.7084186536767563</v>
          </cell>
          <cell r="BU38">
            <v>3.2734157567326991</v>
          </cell>
          <cell r="BV38">
            <v>38898</v>
          </cell>
          <cell r="BW38">
            <v>329.11690667896175</v>
          </cell>
          <cell r="BX38">
            <v>88.748584616425347</v>
          </cell>
          <cell r="BZ38">
            <v>38898</v>
          </cell>
          <cell r="CA38">
            <v>12</v>
          </cell>
          <cell r="CB38">
            <v>18111.319625854492</v>
          </cell>
          <cell r="CC38">
            <v>3327.7710266113281</v>
          </cell>
          <cell r="CD38">
            <v>943.00700950622559</v>
          </cell>
          <cell r="CE38">
            <v>5.4424777068563106</v>
          </cell>
          <cell r="CF38">
            <v>3.5288932034066272</v>
          </cell>
          <cell r="CG38">
            <v>38898</v>
          </cell>
          <cell r="CH38">
            <v>237.32481361384967</v>
          </cell>
          <cell r="CI38">
            <v>43.606024020065938</v>
          </cell>
          <cell r="CK38">
            <v>38898</v>
          </cell>
          <cell r="CL38">
            <v>28</v>
          </cell>
          <cell r="CM38">
            <v>23891.667907714844</v>
          </cell>
          <cell r="CN38">
            <v>8007.8949775695801</v>
          </cell>
          <cell r="CO38">
            <v>1648.6620092391968</v>
          </cell>
          <cell r="CP38">
            <v>2.9835141413113333</v>
          </cell>
          <cell r="CQ38">
            <v>4.857208410634124</v>
          </cell>
          <cell r="CR38">
            <v>38898</v>
          </cell>
          <cell r="CS38">
            <v>269.27510717592293</v>
          </cell>
          <cell r="CT38">
            <v>90.254342504161684</v>
          </cell>
          <cell r="CV38">
            <v>38898</v>
          </cell>
          <cell r="CW38">
            <v>10</v>
          </cell>
          <cell r="CX38">
            <v>16712.942245483398</v>
          </cell>
          <cell r="CY38">
            <v>3556.6107864379883</v>
          </cell>
          <cell r="CZ38">
            <v>1156.3590049743652</v>
          </cell>
          <cell r="DA38">
            <v>4.699120384275087</v>
          </cell>
          <cell r="DB38">
            <v>3.0756977470995981</v>
          </cell>
          <cell r="DC38">
            <v>38898</v>
          </cell>
          <cell r="DD38">
            <v>230.52337870898523</v>
          </cell>
          <cell r="DE38">
            <v>49.056708459821053</v>
          </cell>
          <cell r="DG38">
            <v>38898</v>
          </cell>
          <cell r="DH38">
            <v>36</v>
          </cell>
          <cell r="DI38">
            <v>38992.398681640625</v>
          </cell>
          <cell r="DJ38">
            <v>17535.789154052734</v>
          </cell>
          <cell r="DK38">
            <v>3148.0020122528076</v>
          </cell>
          <cell r="DL38">
            <v>2.2235896165887126</v>
          </cell>
          <cell r="DM38">
            <v>5.5704504272230695</v>
          </cell>
          <cell r="DN38">
            <v>38898</v>
          </cell>
          <cell r="DO38">
            <v>256.0463132885049</v>
          </cell>
          <cell r="DP38">
            <v>115.1499860308372</v>
          </cell>
          <cell r="DR38">
            <v>38898</v>
          </cell>
          <cell r="DS38">
            <v>19</v>
          </cell>
          <cell r="DT38">
            <v>30287.251708984375</v>
          </cell>
          <cell r="DU38">
            <v>2484.9400901794434</v>
          </cell>
          <cell r="DV38">
            <v>2261.4411993026733</v>
          </cell>
          <cell r="DW38">
            <v>12.188322699883384</v>
          </cell>
          <cell r="DX38">
            <v>1.0988302905888896</v>
          </cell>
          <cell r="DY38">
            <v>38898</v>
          </cell>
          <cell r="DZ38">
            <v>347.39074680369373</v>
          </cell>
          <cell r="EA38">
            <v>28.501932165532299</v>
          </cell>
          <cell r="EC38">
            <v>38898</v>
          </cell>
          <cell r="ED38">
            <v>10</v>
          </cell>
          <cell r="EE38">
            <v>15952.620025634766</v>
          </cell>
          <cell r="EF38">
            <v>5043.1689491271973</v>
          </cell>
          <cell r="EG38">
            <v>555.43500947952271</v>
          </cell>
          <cell r="EH38">
            <v>3.1632134847268256</v>
          </cell>
          <cell r="EI38">
            <v>9.0796742428118851</v>
          </cell>
          <cell r="EJ38">
            <v>38898</v>
          </cell>
          <cell r="EK38">
            <v>272.72356654799557</v>
          </cell>
          <cell r="EL38">
            <v>86.217249599120223</v>
          </cell>
          <cell r="EN38">
            <v>38898</v>
          </cell>
          <cell r="EO38">
            <v>17</v>
          </cell>
          <cell r="EP38">
            <v>16956.067428588867</v>
          </cell>
          <cell r="EQ38">
            <v>5269.9211864471436</v>
          </cell>
          <cell r="ER38">
            <v>1213.9941072463989</v>
          </cell>
          <cell r="ES38">
            <v>3.217518218715572</v>
          </cell>
          <cell r="ET38">
            <v>4.3409775673462399</v>
          </cell>
          <cell r="EU38">
            <v>38898</v>
          </cell>
          <cell r="EV38">
            <v>320.44749221621913</v>
          </cell>
          <cell r="EW38">
            <v>99.5946162331728</v>
          </cell>
          <cell r="EY38">
            <v>38898</v>
          </cell>
          <cell r="EZ38">
            <v>7</v>
          </cell>
          <cell r="FA38">
            <v>7616.7201080322266</v>
          </cell>
          <cell r="FB38">
            <v>4744.6160182952881</v>
          </cell>
          <cell r="FC38">
            <v>622.32400703430176</v>
          </cell>
          <cell r="FD38">
            <v>1.6053396267816142</v>
          </cell>
          <cell r="FE38">
            <v>7.624028584251243</v>
          </cell>
          <cell r="FF38">
            <v>38898</v>
          </cell>
          <cell r="FG38">
            <v>275.55586926957312</v>
          </cell>
          <cell r="FH38">
            <v>171.64957786658994</v>
          </cell>
          <cell r="FJ38">
            <v>38898</v>
          </cell>
          <cell r="FK38">
            <v>7</v>
          </cell>
          <cell r="FL38">
            <v>31024.3310546875</v>
          </cell>
          <cell r="FM38">
            <v>6283.6650390625</v>
          </cell>
          <cell r="FN38">
            <v>2681.1949996948242</v>
          </cell>
          <cell r="FO38">
            <v>4.9372986723232808</v>
          </cell>
          <cell r="FP38">
            <v>2.3436061307654654</v>
          </cell>
          <cell r="FQ38">
            <v>38898</v>
          </cell>
          <cell r="FR38">
            <v>313.31112703359003</v>
          </cell>
          <cell r="FS38">
            <v>63.458005647885841</v>
          </cell>
          <cell r="FU38">
            <v>38898</v>
          </cell>
          <cell r="FV38">
            <v>3</v>
          </cell>
          <cell r="FW38">
            <v>17569.219970703125</v>
          </cell>
          <cell r="FX38">
            <v>2572.06201171875</v>
          </cell>
          <cell r="FY38">
            <v>1202.72900390625</v>
          </cell>
          <cell r="FZ38">
            <v>6.8307917502201674</v>
          </cell>
          <cell r="GA38">
            <v>2.13852164815611</v>
          </cell>
          <cell r="GB38">
            <v>38898</v>
          </cell>
          <cell r="GC38">
            <v>310.3284829673326</v>
          </cell>
          <cell r="GD38">
            <v>45.430821830768039</v>
          </cell>
          <cell r="GF38">
            <v>38898</v>
          </cell>
          <cell r="GG38">
            <v>7</v>
          </cell>
          <cell r="GH38">
            <v>25954.579162597656</v>
          </cell>
          <cell r="GI38">
            <v>3143.1040267944336</v>
          </cell>
          <cell r="GJ38">
            <v>1785.8109817504883</v>
          </cell>
          <cell r="GK38">
            <v>8.2576265186704703</v>
          </cell>
          <cell r="GL38">
            <v>1.7600429490659191</v>
          </cell>
          <cell r="GM38">
            <v>38898</v>
          </cell>
          <cell r="GN38">
            <v>235.44883464341203</v>
          </cell>
          <cell r="GO38">
            <v>28.512894608524967</v>
          </cell>
        </row>
        <row r="39">
          <cell r="L39">
            <v>38990</v>
          </cell>
          <cell r="M39">
            <v>12</v>
          </cell>
          <cell r="N39">
            <v>34843.993896484375</v>
          </cell>
          <cell r="O39">
            <v>7909.9820213317871</v>
          </cell>
          <cell r="P39">
            <v>2407.3590049743652</v>
          </cell>
          <cell r="Q39">
            <v>4.4050661306835392</v>
          </cell>
          <cell r="R39">
            <v>3.2857509017089939</v>
          </cell>
          <cell r="S39">
            <v>38990</v>
          </cell>
          <cell r="T39">
            <v>423.53667549946658</v>
          </cell>
          <cell r="U39">
            <v>96.147631598380997</v>
          </cell>
          <cell r="W39">
            <v>38990</v>
          </cell>
          <cell r="X39">
            <v>26</v>
          </cell>
          <cell r="Y39">
            <v>20045.740112304688</v>
          </cell>
          <cell r="Z39">
            <v>8082.7289943695068</v>
          </cell>
          <cell r="AA39">
            <v>1841.2180061340332</v>
          </cell>
          <cell r="AB39">
            <v>2.4800707936971174</v>
          </cell>
          <cell r="AC39">
            <v>4.3898815715693784</v>
          </cell>
          <cell r="AD39">
            <v>38990</v>
          </cell>
          <cell r="AE39">
            <v>225.09578038718521</v>
          </cell>
          <cell r="AF39">
            <v>90.76183670209997</v>
          </cell>
          <cell r="AH39">
            <v>38990</v>
          </cell>
          <cell r="AI39">
            <v>15</v>
          </cell>
          <cell r="AJ39">
            <v>24327.45100402832</v>
          </cell>
          <cell r="AK39">
            <v>6702.962007522583</v>
          </cell>
          <cell r="AL39">
            <v>1668.3270244598389</v>
          </cell>
          <cell r="AM39">
            <v>3.6293583309477468</v>
          </cell>
          <cell r="AN39">
            <v>4.0177746384542496</v>
          </cell>
          <cell r="AO39">
            <v>38990</v>
          </cell>
          <cell r="AP39">
            <v>227.10506340148243</v>
          </cell>
          <cell r="AQ39">
            <v>62.574439526939102</v>
          </cell>
          <cell r="AS39">
            <v>38990</v>
          </cell>
          <cell r="AT39">
            <v>16</v>
          </cell>
          <cell r="AU39">
            <v>6261.5</v>
          </cell>
          <cell r="AV39">
            <v>2216.2070198059082</v>
          </cell>
          <cell r="AW39">
            <v>495.16499137878418</v>
          </cell>
          <cell r="AX39">
            <v>2.825322699568189</v>
          </cell>
          <cell r="AY39">
            <v>4.4756940785229826</v>
          </cell>
          <cell r="AZ39">
            <v>38990</v>
          </cell>
          <cell r="BA39">
            <v>296.04308205510597</v>
          </cell>
          <cell r="BB39">
            <v>104.78204210101451</v>
          </cell>
          <cell r="BD39">
            <v>38990</v>
          </cell>
          <cell r="BE39">
            <v>31</v>
          </cell>
          <cell r="BF39">
            <v>48934.552993774414</v>
          </cell>
          <cell r="BG39">
            <v>19861.525169610977</v>
          </cell>
          <cell r="BH39">
            <v>3571.3235502243042</v>
          </cell>
          <cell r="BI39">
            <v>2.4637862689742716</v>
          </cell>
          <cell r="BJ39">
            <v>5.5613905853933439</v>
          </cell>
          <cell r="BK39">
            <v>38990</v>
          </cell>
          <cell r="BL39">
            <v>230.63847911537383</v>
          </cell>
          <cell r="BM39">
            <v>93.611398853762466</v>
          </cell>
          <cell r="BO39">
            <v>38990</v>
          </cell>
          <cell r="BP39">
            <v>8</v>
          </cell>
          <cell r="BQ39">
            <v>14283.198059082031</v>
          </cell>
          <cell r="BR39">
            <v>3031.5329895019531</v>
          </cell>
          <cell r="BS39">
            <v>993.83799171447754</v>
          </cell>
          <cell r="BT39">
            <v>4.7115430076281637</v>
          </cell>
          <cell r="BU39">
            <v>3.0503291429544088</v>
          </cell>
          <cell r="BV39">
            <v>38990</v>
          </cell>
          <cell r="BW39">
            <v>352.51189448212921</v>
          </cell>
          <cell r="BX39">
            <v>74.818778882289578</v>
          </cell>
          <cell r="BZ39">
            <v>38990</v>
          </cell>
          <cell r="CA39">
            <v>12</v>
          </cell>
          <cell r="CB39">
            <v>32364.974578857422</v>
          </cell>
          <cell r="CC39">
            <v>5504.1490135192871</v>
          </cell>
          <cell r="CD39">
            <v>1818.0749816894531</v>
          </cell>
          <cell r="CE39">
            <v>5.8801050806151132</v>
          </cell>
          <cell r="CF39">
            <v>3.0274598511908106</v>
          </cell>
          <cell r="CG39">
            <v>38990</v>
          </cell>
          <cell r="CH39">
            <v>226.9881405973658</v>
          </cell>
          <cell r="CI39">
            <v>38.602735407854439</v>
          </cell>
          <cell r="CK39">
            <v>38990</v>
          </cell>
          <cell r="CL39">
            <v>27</v>
          </cell>
          <cell r="CM39">
            <v>23868.060760498047</v>
          </cell>
          <cell r="CN39">
            <v>7603.2812442779541</v>
          </cell>
          <cell r="CO39">
            <v>1672.0180115699768</v>
          </cell>
          <cell r="CP39">
            <v>3.1391789930775706</v>
          </cell>
          <cell r="CQ39">
            <v>4.5473680257419549</v>
          </cell>
          <cell r="CR39">
            <v>38990</v>
          </cell>
          <cell r="CS39">
            <v>274.2383138060714</v>
          </cell>
          <cell r="CT39">
            <v>87.359884355372543</v>
          </cell>
          <cell r="CV39">
            <v>38990</v>
          </cell>
          <cell r="CW39">
            <v>8</v>
          </cell>
          <cell r="CX39">
            <v>12055.942886352539</v>
          </cell>
          <cell r="CY39">
            <v>2417.9809875488281</v>
          </cell>
          <cell r="CZ39">
            <v>898.05500411987305</v>
          </cell>
          <cell r="DA39">
            <v>4.9859543761648721</v>
          </cell>
          <cell r="DB39">
            <v>2.6924642437893196</v>
          </cell>
          <cell r="DC39">
            <v>38990</v>
          </cell>
          <cell r="DD39">
            <v>327.4143842732646</v>
          </cell>
          <cell r="DE39">
            <v>65.66734461880641</v>
          </cell>
          <cell r="DG39">
            <v>38990</v>
          </cell>
          <cell r="DH39">
            <v>38</v>
          </cell>
          <cell r="DI39">
            <v>42757.232009887695</v>
          </cell>
          <cell r="DJ39">
            <v>19450.231861114502</v>
          </cell>
          <cell r="DK39">
            <v>3131.814001083374</v>
          </cell>
          <cell r="DL39">
            <v>2.1982890648912652</v>
          </cell>
          <cell r="DM39">
            <v>6.2105322520386501</v>
          </cell>
          <cell r="DN39">
            <v>38990</v>
          </cell>
          <cell r="DO39">
            <v>259.44256226409897</v>
          </cell>
          <cell r="DP39">
            <v>118.02022145660442</v>
          </cell>
          <cell r="DR39">
            <v>38990</v>
          </cell>
          <cell r="DS39">
            <v>20</v>
          </cell>
          <cell r="DT39">
            <v>35516.289016723633</v>
          </cell>
          <cell r="DU39">
            <v>3922.1961307525635</v>
          </cell>
          <cell r="DV39">
            <v>2576.6712732315063</v>
          </cell>
          <cell r="DW39">
            <v>9.0552047456915457</v>
          </cell>
          <cell r="DX39">
            <v>1.5221950007746159</v>
          </cell>
          <cell r="DY39">
            <v>38990</v>
          </cell>
          <cell r="DZ39">
            <v>329.0207635828213</v>
          </cell>
          <cell r="EA39">
            <v>36.334988862551</v>
          </cell>
          <cell r="EC39">
            <v>38990</v>
          </cell>
          <cell r="ED39">
            <v>11</v>
          </cell>
          <cell r="EE39">
            <v>17192.820007324219</v>
          </cell>
          <cell r="EF39">
            <v>5015.0080032348633</v>
          </cell>
          <cell r="EG39">
            <v>839.49800682067871</v>
          </cell>
          <cell r="EH39">
            <v>3.4282736929301452</v>
          </cell>
          <cell r="EI39">
            <v>5.9738176416017339</v>
          </cell>
          <cell r="EJ39">
            <v>38990</v>
          </cell>
          <cell r="EK39">
            <v>351.9046917374979</v>
          </cell>
          <cell r="EL39">
            <v>102.64778231189733</v>
          </cell>
          <cell r="EN39">
            <v>38990</v>
          </cell>
          <cell r="EO39">
            <v>18</v>
          </cell>
          <cell r="EP39">
            <v>17143.644577026367</v>
          </cell>
          <cell r="EQ39">
            <v>5859.3804912567139</v>
          </cell>
          <cell r="ER39">
            <v>1366.8012952804565</v>
          </cell>
          <cell r="ES39">
            <v>2.9258459324510286</v>
          </cell>
          <cell r="ET39">
            <v>4.2869292789588824</v>
          </cell>
          <cell r="EU39">
            <v>38990</v>
          </cell>
          <cell r="EV39">
            <v>353.18844567832673</v>
          </cell>
          <cell r="EW39">
            <v>120.71327535091878</v>
          </cell>
          <cell r="EY39">
            <v>38990</v>
          </cell>
          <cell r="EZ39">
            <v>8</v>
          </cell>
          <cell r="FA39">
            <v>13136.874938964844</v>
          </cell>
          <cell r="FB39">
            <v>5803.8590068817139</v>
          </cell>
          <cell r="FC39">
            <v>805.01299095153809</v>
          </cell>
          <cell r="FD39">
            <v>2.2634724453830244</v>
          </cell>
          <cell r="FE39">
            <v>7.2096463934345465</v>
          </cell>
          <cell r="FF39">
            <v>38990</v>
          </cell>
          <cell r="FG39">
            <v>318.29116496632304</v>
          </cell>
          <cell r="FH39">
            <v>140.62073767037259</v>
          </cell>
          <cell r="FJ39">
            <v>38990</v>
          </cell>
          <cell r="FK39">
            <v>7</v>
          </cell>
          <cell r="FL39">
            <v>29628.967163085938</v>
          </cell>
          <cell r="FM39">
            <v>6568.136962890625</v>
          </cell>
          <cell r="FN39">
            <v>2611.0030059814453</v>
          </cell>
          <cell r="FO39">
            <v>4.5110154265184939</v>
          </cell>
          <cell r="FP39">
            <v>2.5155608583536422</v>
          </cell>
          <cell r="FQ39">
            <v>38990</v>
          </cell>
          <cell r="FR39">
            <v>285.92884023478115</v>
          </cell>
          <cell r="FS39">
            <v>63.384584888341863</v>
          </cell>
          <cell r="FU39">
            <v>38990</v>
          </cell>
          <cell r="FV39">
            <v>3</v>
          </cell>
          <cell r="FW39">
            <v>17766.197021484375</v>
          </cell>
          <cell r="FX39">
            <v>2883.4149780273438</v>
          </cell>
          <cell r="FY39">
            <v>1229.614990234375</v>
          </cell>
          <cell r="FZ39">
            <v>6.1615123583907163</v>
          </cell>
          <cell r="GA39">
            <v>2.3449738340273001</v>
          </cell>
          <cell r="GB39">
            <v>38990</v>
          </cell>
          <cell r="GC39">
            <v>354.03300318306805</v>
          </cell>
          <cell r="GD39">
            <v>57.458783264622959</v>
          </cell>
          <cell r="GF39">
            <v>38990</v>
          </cell>
          <cell r="GG39">
            <v>7</v>
          </cell>
          <cell r="GH39">
            <v>25823.623138427734</v>
          </cell>
          <cell r="GI39">
            <v>3877.9910125732422</v>
          </cell>
          <cell r="GJ39">
            <v>1904.940013885498</v>
          </cell>
          <cell r="GK39">
            <v>6.6590208834167619</v>
          </cell>
          <cell r="GL39">
            <v>2.0357549236751664</v>
          </cell>
          <cell r="GM39">
            <v>38990</v>
          </cell>
          <cell r="GN39">
            <v>239.69204224567153</v>
          </cell>
          <cell r="GO39">
            <v>35.995087932910174</v>
          </cell>
        </row>
        <row r="40">
          <cell r="L40">
            <v>39082</v>
          </cell>
          <cell r="M40">
            <v>10</v>
          </cell>
          <cell r="N40">
            <v>46160.09391784668</v>
          </cell>
          <cell r="O40">
            <v>4874.953010559082</v>
          </cell>
          <cell r="P40">
            <v>2273.9520015716553</v>
          </cell>
          <cell r="Q40">
            <v>9.4688284826263036</v>
          </cell>
          <cell r="R40">
            <v>2.1438240592544302</v>
          </cell>
          <cell r="S40">
            <v>39082</v>
          </cell>
          <cell r="T40">
            <v>305.88647883019661</v>
          </cell>
          <cell r="U40">
            <v>32.304574889221669</v>
          </cell>
          <cell r="W40">
            <v>39082</v>
          </cell>
          <cell r="X40">
            <v>24</v>
          </cell>
          <cell r="Y40">
            <v>19499.71501159668</v>
          </cell>
          <cell r="Z40">
            <v>8116.5260238647461</v>
          </cell>
          <cell r="AA40">
            <v>1782.3870038986206</v>
          </cell>
          <cell r="AB40">
            <v>2.4024705833828821</v>
          </cell>
          <cell r="AC40">
            <v>4.5537394550742594</v>
          </cell>
          <cell r="AD40">
            <v>39082</v>
          </cell>
          <cell r="AE40">
            <v>189.05935260467109</v>
          </cell>
          <cell r="AF40">
            <v>78.69372216764441</v>
          </cell>
          <cell r="AH40">
            <v>39082</v>
          </cell>
          <cell r="AI40">
            <v>17</v>
          </cell>
          <cell r="AJ40">
            <v>20911.106079101563</v>
          </cell>
          <cell r="AK40">
            <v>5770.9970531463623</v>
          </cell>
          <cell r="AL40">
            <v>1394.8839855194092</v>
          </cell>
          <cell r="AM40">
            <v>3.6234823699486682</v>
          </cell>
          <cell r="AN40">
            <v>4.1372595234129319</v>
          </cell>
          <cell r="AO40">
            <v>39082</v>
          </cell>
          <cell r="AP40">
            <v>248.42352008590967</v>
          </cell>
          <cell r="AQ40">
            <v>68.559329043852628</v>
          </cell>
          <cell r="AS40">
            <v>39082</v>
          </cell>
          <cell r="AT40">
            <v>18</v>
          </cell>
          <cell r="AU40">
            <v>7753.2680053710938</v>
          </cell>
          <cell r="AV40">
            <v>2669.3170070648193</v>
          </cell>
          <cell r="AW40">
            <v>574.93400287628174</v>
          </cell>
          <cell r="AX40">
            <v>2.9045886962285481</v>
          </cell>
          <cell r="AY40">
            <v>4.6428233392193734</v>
          </cell>
          <cell r="AZ40">
            <v>39082</v>
          </cell>
          <cell r="BA40">
            <v>224.36416055455837</v>
          </cell>
          <cell r="BB40">
            <v>77.244726885387635</v>
          </cell>
          <cell r="BD40">
            <v>39082</v>
          </cell>
          <cell r="BE40">
            <v>32</v>
          </cell>
          <cell r="BF40">
            <v>50784.469711303711</v>
          </cell>
          <cell r="BG40">
            <v>20564.483707427979</v>
          </cell>
          <cell r="BH40">
            <v>3513.8389873504639</v>
          </cell>
          <cell r="BI40">
            <v>2.4695232048524587</v>
          </cell>
          <cell r="BJ40">
            <v>5.8524263011078359</v>
          </cell>
          <cell r="BK40">
            <v>39082</v>
          </cell>
          <cell r="BL40">
            <v>181.82281608508134</v>
          </cell>
          <cell r="BM40">
            <v>73.626688636823047</v>
          </cell>
          <cell r="BO40">
            <v>39082</v>
          </cell>
          <cell r="BP40">
            <v>9</v>
          </cell>
          <cell r="BQ40">
            <v>14722.880065917969</v>
          </cell>
          <cell r="BR40">
            <v>3181.9557723999023</v>
          </cell>
          <cell r="BS40">
            <v>1074.6129913330078</v>
          </cell>
          <cell r="BT40">
            <v>4.6269907940340866</v>
          </cell>
          <cell r="BU40">
            <v>2.9610248508654573</v>
          </cell>
          <cell r="BV40">
            <v>39082</v>
          </cell>
          <cell r="BW40">
            <v>310.54157900568509</v>
          </cell>
          <cell r="BX40">
            <v>67.115235977147123</v>
          </cell>
          <cell r="BZ40">
            <v>39082</v>
          </cell>
          <cell r="CA40">
            <v>11</v>
          </cell>
          <cell r="CB40">
            <v>31385.356872558594</v>
          </cell>
          <cell r="CC40">
            <v>5444.1090431213379</v>
          </cell>
          <cell r="CD40">
            <v>1854.7990016937256</v>
          </cell>
          <cell r="CE40">
            <v>5.7650125344594567</v>
          </cell>
          <cell r="CF40">
            <v>2.9351477104257673</v>
          </cell>
          <cell r="CG40">
            <v>39082</v>
          </cell>
          <cell r="CH40">
            <v>214.63077698882412</v>
          </cell>
          <cell r="CI40">
            <v>37.229889042894939</v>
          </cell>
          <cell r="CK40">
            <v>39082</v>
          </cell>
          <cell r="CL40">
            <v>25</v>
          </cell>
          <cell r="CM40">
            <v>24648.015846252441</v>
          </cell>
          <cell r="CN40">
            <v>7814.2749633789063</v>
          </cell>
          <cell r="CO40">
            <v>1652.8329992294312</v>
          </cell>
          <cell r="CP40">
            <v>3.1542294021855861</v>
          </cell>
          <cell r="CQ40">
            <v>4.7278067215635255</v>
          </cell>
          <cell r="CR40">
            <v>39082</v>
          </cell>
          <cell r="CS40">
            <v>218.85672093824448</v>
          </cell>
          <cell r="CT40">
            <v>69.385162913831579</v>
          </cell>
          <cell r="CV40">
            <v>39082</v>
          </cell>
          <cell r="CW40">
            <v>7</v>
          </cell>
          <cell r="CX40">
            <v>10964.081024169922</v>
          </cell>
          <cell r="CY40">
            <v>2697.1719970703125</v>
          </cell>
          <cell r="CZ40">
            <v>834.13799858093262</v>
          </cell>
          <cell r="DA40">
            <v>4.0650284950604503</v>
          </cell>
          <cell r="DB40">
            <v>3.2334841496956672</v>
          </cell>
          <cell r="DC40">
            <v>39082</v>
          </cell>
          <cell r="DD40">
            <v>291.65979807324123</v>
          </cell>
          <cell r="DE40">
            <v>71.74852486954191</v>
          </cell>
          <cell r="DG40">
            <v>39082</v>
          </cell>
          <cell r="DH40">
            <v>40</v>
          </cell>
          <cell r="DI40">
            <v>43611.888977050781</v>
          </cell>
          <cell r="DJ40">
            <v>20611.940162658691</v>
          </cell>
          <cell r="DK40">
            <v>3216.6419773101807</v>
          </cell>
          <cell r="DL40">
            <v>2.1158555979150182</v>
          </cell>
          <cell r="DM40">
            <v>6.407906228934686</v>
          </cell>
          <cell r="DN40">
            <v>39082</v>
          </cell>
          <cell r="DO40">
            <v>224.64597367998434</v>
          </cell>
          <cell r="DP40">
            <v>106.17263952292035</v>
          </cell>
          <cell r="DR40">
            <v>39082</v>
          </cell>
          <cell r="DS40">
            <v>19</v>
          </cell>
          <cell r="DT40">
            <v>34817.438018798828</v>
          </cell>
          <cell r="DU40">
            <v>4272.2783241271973</v>
          </cell>
          <cell r="DV40">
            <v>2621.5220422744751</v>
          </cell>
          <cell r="DW40">
            <v>8.1496183949840955</v>
          </cell>
          <cell r="DX40">
            <v>1.6296938401557362</v>
          </cell>
          <cell r="DY40">
            <v>39082</v>
          </cell>
          <cell r="DZ40">
            <v>286.30229230558672</v>
          </cell>
          <cell r="EA40">
            <v>35.130760537425807</v>
          </cell>
          <cell r="EC40">
            <v>39082</v>
          </cell>
          <cell r="ED40">
            <v>8</v>
          </cell>
          <cell r="EE40">
            <v>15833.604949951172</v>
          </cell>
          <cell r="EF40">
            <v>3521.2829895019531</v>
          </cell>
          <cell r="EG40">
            <v>717.34199333190918</v>
          </cell>
          <cell r="EH40">
            <v>4.4965442985287192</v>
          </cell>
          <cell r="EI40">
            <v>4.9087924898224662</v>
          </cell>
          <cell r="EJ40">
            <v>39082</v>
          </cell>
          <cell r="EK40">
            <v>240.65426372946578</v>
          </cell>
          <cell r="EL40">
            <v>53.519824948284949</v>
          </cell>
          <cell r="EN40">
            <v>39082</v>
          </cell>
          <cell r="EO40">
            <v>18</v>
          </cell>
          <cell r="EP40">
            <v>20793.960861206055</v>
          </cell>
          <cell r="EQ40">
            <v>6864.1330032348633</v>
          </cell>
          <cell r="ER40">
            <v>1657.5410823822021</v>
          </cell>
          <cell r="ES40">
            <v>3.0293645026118337</v>
          </cell>
          <cell r="ET40">
            <v>4.141154072253701</v>
          </cell>
          <cell r="EU40">
            <v>39082</v>
          </cell>
          <cell r="EV40">
            <v>280.1289791699125</v>
          </cell>
          <cell r="EW40">
            <v>92.471202764934063</v>
          </cell>
          <cell r="EY40">
            <v>39082</v>
          </cell>
          <cell r="EZ40">
            <v>8</v>
          </cell>
          <cell r="FA40">
            <v>15539.108917236328</v>
          </cell>
          <cell r="FB40">
            <v>5512.1390037536621</v>
          </cell>
          <cell r="FC40">
            <v>864.33098983764648</v>
          </cell>
          <cell r="FD40">
            <v>2.8190705834258698</v>
          </cell>
          <cell r="FE40">
            <v>6.377347415009436</v>
          </cell>
          <cell r="FF40">
            <v>39082</v>
          </cell>
          <cell r="FG40">
            <v>288.45206573955647</v>
          </cell>
          <cell r="FH40">
            <v>102.32168979217813</v>
          </cell>
          <cell r="FJ40">
            <v>39082</v>
          </cell>
          <cell r="FK40">
            <v>7</v>
          </cell>
          <cell r="FL40">
            <v>30422.934753417969</v>
          </cell>
          <cell r="FM40">
            <v>6889.2070007324219</v>
          </cell>
          <cell r="FN40">
            <v>2600.1869888305664</v>
          </cell>
          <cell r="FO40">
            <v>4.4160285429344155</v>
          </cell>
          <cell r="FP40">
            <v>2.6495044511513539</v>
          </cell>
          <cell r="FQ40">
            <v>39082</v>
          </cell>
          <cell r="FR40">
            <v>223.11729742070114</v>
          </cell>
          <cell r="FS40">
            <v>50.524423755748977</v>
          </cell>
          <cell r="FU40">
            <v>39082</v>
          </cell>
          <cell r="FV40">
            <v>4</v>
          </cell>
          <cell r="FW40">
            <v>23884.7060546875</v>
          </cell>
          <cell r="FX40">
            <v>4359.8789672851563</v>
          </cell>
          <cell r="FY40">
            <v>1624.2950057983398</v>
          </cell>
          <cell r="FZ40">
            <v>5.4782956669001797</v>
          </cell>
          <cell r="GA40">
            <v>2.6841669473349632</v>
          </cell>
          <cell r="GB40">
            <v>39082</v>
          </cell>
          <cell r="GC40">
            <v>248.65774743161595</v>
          </cell>
          <cell r="GD40">
            <v>45.389617967136047</v>
          </cell>
          <cell r="GF40">
            <v>39082</v>
          </cell>
          <cell r="GG40">
            <v>7</v>
          </cell>
          <cell r="GH40">
            <v>25926.490051269531</v>
          </cell>
          <cell r="GI40">
            <v>4480.7790069580078</v>
          </cell>
          <cell r="GJ40">
            <v>2024.1619873046875</v>
          </cell>
          <cell r="GK40">
            <v>5.7861568292052361</v>
          </cell>
          <cell r="GL40">
            <v>2.2136464547111059</v>
          </cell>
          <cell r="GM40">
            <v>39082</v>
          </cell>
          <cell r="GN40">
            <v>205.49323521645809</v>
          </cell>
          <cell r="GO40">
            <v>35.514632817977706</v>
          </cell>
        </row>
        <row r="41">
          <cell r="L41">
            <v>39172</v>
          </cell>
          <cell r="M41">
            <v>11</v>
          </cell>
          <cell r="N41">
            <v>45196.703201293945</v>
          </cell>
          <cell r="O41">
            <v>4707.6689949035645</v>
          </cell>
          <cell r="P41">
            <v>2566.4850025177002</v>
          </cell>
          <cell r="Q41">
            <v>9.6006544322090317</v>
          </cell>
          <cell r="R41">
            <v>1.8342865788365725</v>
          </cell>
          <cell r="S41">
            <v>39172</v>
          </cell>
          <cell r="T41">
            <v>330.13879735493879</v>
          </cell>
          <cell r="U41">
            <v>34.387113887503666</v>
          </cell>
          <cell r="W41">
            <v>39172</v>
          </cell>
          <cell r="X41">
            <v>29</v>
          </cell>
          <cell r="Y41">
            <v>23824.998908996582</v>
          </cell>
          <cell r="Z41">
            <v>9630.2469863891602</v>
          </cell>
          <cell r="AA41">
            <v>1980.5670118331909</v>
          </cell>
          <cell r="AB41">
            <v>2.4739758951841497</v>
          </cell>
          <cell r="AC41">
            <v>4.8623686696041197</v>
          </cell>
          <cell r="AD41">
            <v>39172</v>
          </cell>
          <cell r="AE41">
            <v>204.59904141450656</v>
          </cell>
          <cell r="AF41">
            <v>82.700499149074076</v>
          </cell>
          <cell r="AH41">
            <v>39172</v>
          </cell>
          <cell r="AI41">
            <v>14</v>
          </cell>
          <cell r="AJ41">
            <v>19761.698013305664</v>
          </cell>
          <cell r="AK41">
            <v>5088.2359390258789</v>
          </cell>
          <cell r="AL41">
            <v>1436.070011138916</v>
          </cell>
          <cell r="AM41">
            <v>3.8838014294378334</v>
          </cell>
          <cell r="AN41">
            <v>3.5431670458674289</v>
          </cell>
          <cell r="AO41">
            <v>39172</v>
          </cell>
          <cell r="AP41">
            <v>226.89874037886932</v>
          </cell>
          <cell r="AQ41">
            <v>58.421818030926495</v>
          </cell>
          <cell r="AS41">
            <v>39172</v>
          </cell>
          <cell r="AT41">
            <v>19</v>
          </cell>
          <cell r="AU41">
            <v>8593.5309600830078</v>
          </cell>
          <cell r="AV41">
            <v>2620.6530208587646</v>
          </cell>
          <cell r="AW41">
            <v>641.21199703216553</v>
          </cell>
          <cell r="AX41">
            <v>3.2791563368686574</v>
          </cell>
          <cell r="AY41">
            <v>4.0870305499404171</v>
          </cell>
          <cell r="AZ41">
            <v>39172</v>
          </cell>
          <cell r="BA41">
            <v>267.15981727971695</v>
          </cell>
          <cell r="BB41">
            <v>81.472119604652363</v>
          </cell>
          <cell r="BD41">
            <v>39172</v>
          </cell>
          <cell r="BE41">
            <v>42</v>
          </cell>
          <cell r="BF41">
            <v>54799.032302856445</v>
          </cell>
          <cell r="BG41">
            <v>23621.486122131348</v>
          </cell>
          <cell r="BH41">
            <v>3863.1611051559448</v>
          </cell>
          <cell r="BI41">
            <v>2.3198808076480151</v>
          </cell>
          <cell r="BJ41">
            <v>6.114548546941279</v>
          </cell>
          <cell r="BK41">
            <v>39172</v>
          </cell>
          <cell r="BL41">
            <v>189.25521520762319</v>
          </cell>
          <cell r="BM41">
            <v>81.579715036953758</v>
          </cell>
          <cell r="BO41">
            <v>39172</v>
          </cell>
          <cell r="BP41">
            <v>12</v>
          </cell>
          <cell r="BQ41">
            <v>21649.991394042969</v>
          </cell>
          <cell r="BR41">
            <v>5148.9884567260742</v>
          </cell>
          <cell r="BS41">
            <v>1629.7617053985596</v>
          </cell>
          <cell r="BT41">
            <v>4.2047076966664765</v>
          </cell>
          <cell r="BU41">
            <v>3.1593504987079597</v>
          </cell>
          <cell r="BV41">
            <v>39172</v>
          </cell>
          <cell r="BW41">
            <v>264.53549438905333</v>
          </cell>
          <cell r="BX41">
            <v>62.91412232978265</v>
          </cell>
          <cell r="BZ41">
            <v>39172</v>
          </cell>
          <cell r="CA41">
            <v>14</v>
          </cell>
          <cell r="CB41">
            <v>33170.953231811523</v>
          </cell>
          <cell r="CC41">
            <v>5822.793586730957</v>
          </cell>
          <cell r="CD41">
            <v>2116.7356739044189</v>
          </cell>
          <cell r="CE41">
            <v>5.6967420771022761</v>
          </cell>
          <cell r="CF41">
            <v>2.7508364216258232</v>
          </cell>
          <cell r="CG41">
            <v>39172</v>
          </cell>
          <cell r="CH41">
            <v>223.58504566564196</v>
          </cell>
          <cell r="CI41">
            <v>39.247879338671318</v>
          </cell>
          <cell r="CK41">
            <v>39172</v>
          </cell>
          <cell r="CL41">
            <v>29</v>
          </cell>
          <cell r="CM41">
            <v>32224.096138000488</v>
          </cell>
          <cell r="CN41">
            <v>8052.2079010009766</v>
          </cell>
          <cell r="CO41">
            <v>2234.4800176620483</v>
          </cell>
          <cell r="CP41">
            <v>4.0018956954644311</v>
          </cell>
          <cell r="CQ41">
            <v>3.6036159810576676</v>
          </cell>
          <cell r="CR41">
            <v>39172</v>
          </cell>
          <cell r="CS41">
            <v>267.38846148578716</v>
          </cell>
          <cell r="CT41">
            <v>66.815449935097817</v>
          </cell>
          <cell r="CV41">
            <v>39172</v>
          </cell>
          <cell r="CW41">
            <v>10</v>
          </cell>
          <cell r="CX41">
            <v>26398.946136474609</v>
          </cell>
          <cell r="CY41">
            <v>6013.8470840454102</v>
          </cell>
          <cell r="CZ41">
            <v>1997.88498878479</v>
          </cell>
          <cell r="DA41">
            <v>4.389693613346167</v>
          </cell>
          <cell r="DB41">
            <v>3.010106746786922</v>
          </cell>
          <cell r="DC41">
            <v>39172</v>
          </cell>
          <cell r="DD41">
            <v>165.51246460173016</v>
          </cell>
          <cell r="DE41">
            <v>37.704787436306667</v>
          </cell>
          <cell r="DG41">
            <v>39172</v>
          </cell>
          <cell r="DH41">
            <v>46</v>
          </cell>
          <cell r="DI41">
            <v>66923.817398071289</v>
          </cell>
          <cell r="DJ41">
            <v>22171.094972610474</v>
          </cell>
          <cell r="DK41">
            <v>4159.6459741592407</v>
          </cell>
          <cell r="DL41">
            <v>3.0185165631533772</v>
          </cell>
          <cell r="DM41">
            <v>5.3300437369773412</v>
          </cell>
          <cell r="DN41">
            <v>39172</v>
          </cell>
          <cell r="DO41">
            <v>226.22563465734819</v>
          </cell>
          <cell r="DP41">
            <v>74.945964325276151</v>
          </cell>
          <cell r="DR41">
            <v>39172</v>
          </cell>
          <cell r="DS41">
            <v>22</v>
          </cell>
          <cell r="DT41">
            <v>53658.748382568359</v>
          </cell>
          <cell r="DU41">
            <v>9275.6089859008789</v>
          </cell>
          <cell r="DV41">
            <v>3818.2720184326172</v>
          </cell>
          <cell r="DW41">
            <v>5.7849299667688436</v>
          </cell>
          <cell r="DX41">
            <v>2.4292687742316676</v>
          </cell>
          <cell r="DY41">
            <v>39172</v>
          </cell>
          <cell r="DZ41">
            <v>241.39326666913337</v>
          </cell>
          <cell r="EA41">
            <v>41.72794969961631</v>
          </cell>
          <cell r="EC41">
            <v>39172</v>
          </cell>
          <cell r="ED41">
            <v>12</v>
          </cell>
          <cell r="EE41">
            <v>17767.914154052734</v>
          </cell>
          <cell r="EF41">
            <v>3352.671012878418</v>
          </cell>
          <cell r="EG41">
            <v>828.05099296569824</v>
          </cell>
          <cell r="EH41">
            <v>5.2996294852080297</v>
          </cell>
          <cell r="EI41">
            <v>4.0488702282340014</v>
          </cell>
          <cell r="EJ41">
            <v>39172</v>
          </cell>
          <cell r="EK41">
            <v>331.79199784977499</v>
          </cell>
          <cell r="EL41">
            <v>62.606640478518464</v>
          </cell>
          <cell r="EN41">
            <v>39172</v>
          </cell>
          <cell r="EO41">
            <v>22</v>
          </cell>
          <cell r="EP41">
            <v>22416.195510864258</v>
          </cell>
          <cell r="EQ41">
            <v>9235.6158142089844</v>
          </cell>
          <cell r="ER41">
            <v>1893.7895040512085</v>
          </cell>
          <cell r="ES41">
            <v>2.4271468153078612</v>
          </cell>
          <cell r="ET41">
            <v>4.876791108226171</v>
          </cell>
          <cell r="EU41">
            <v>39172</v>
          </cell>
          <cell r="EV41">
            <v>251.91094260648572</v>
          </cell>
          <cell r="EW41">
            <v>103.78891833724246</v>
          </cell>
          <cell r="EY41">
            <v>39172</v>
          </cell>
          <cell r="EZ41">
            <v>11</v>
          </cell>
          <cell r="FA41">
            <v>28911.182739257813</v>
          </cell>
          <cell r="FB41">
            <v>7615.6000747680664</v>
          </cell>
          <cell r="FC41">
            <v>1549.713996887207</v>
          </cell>
          <cell r="FD41">
            <v>3.7963105277870444</v>
          </cell>
          <cell r="FE41">
            <v>4.9141971293186648</v>
          </cell>
          <cell r="FF41">
            <v>39172</v>
          </cell>
          <cell r="FG41">
            <v>322.17788545100507</v>
          </cell>
          <cell r="FH41">
            <v>84.866051681712634</v>
          </cell>
          <cell r="FJ41">
            <v>39172</v>
          </cell>
          <cell r="FK41">
            <v>9</v>
          </cell>
          <cell r="FL41">
            <v>36332.754150390625</v>
          </cell>
          <cell r="FM41">
            <v>8769.6059722900391</v>
          </cell>
          <cell r="FN41">
            <v>2948.5580158233643</v>
          </cell>
          <cell r="FO41">
            <v>4.1430315415759686</v>
          </cell>
          <cell r="FP41">
            <v>2.9742016013346739</v>
          </cell>
          <cell r="FQ41">
            <v>39172</v>
          </cell>
          <cell r="FR41">
            <v>215.88253273086511</v>
          </cell>
          <cell r="FS41">
            <v>52.107383341027017</v>
          </cell>
          <cell r="FU41">
            <v>39172</v>
          </cell>
          <cell r="FV41">
            <v>4</v>
          </cell>
          <cell r="FW41">
            <v>18599.526031494141</v>
          </cell>
          <cell r="FX41">
            <v>3511.2570304870605</v>
          </cell>
          <cell r="FY41">
            <v>1264.9790058135986</v>
          </cell>
          <cell r="FZ41">
            <v>5.297113218998418</v>
          </cell>
          <cell r="GA41">
            <v>2.7757433240789</v>
          </cell>
          <cell r="GB41">
            <v>39172</v>
          </cell>
          <cell r="GC41">
            <v>255.05674164760708</v>
          </cell>
          <cell r="GD41">
            <v>48.15013972758419</v>
          </cell>
          <cell r="GF41">
            <v>39172</v>
          </cell>
          <cell r="GG41">
            <v>7</v>
          </cell>
          <cell r="GH41">
            <v>25644.889923095703</v>
          </cell>
          <cell r="GI41">
            <v>4747.9570083618164</v>
          </cell>
          <cell r="GJ41">
            <v>2029.1839866638184</v>
          </cell>
          <cell r="GK41">
            <v>5.4012472897146004</v>
          </cell>
          <cell r="GL41">
            <v>2.339835638151242</v>
          </cell>
          <cell r="GM41">
            <v>39172</v>
          </cell>
          <cell r="GN41">
            <v>193.99656477057067</v>
          </cell>
          <cell r="GO41">
            <v>35.916993680328488</v>
          </cell>
        </row>
        <row r="42">
          <cell r="L42">
            <v>39263</v>
          </cell>
          <cell r="M42">
            <v>11</v>
          </cell>
          <cell r="N42">
            <v>45492.925827026367</v>
          </cell>
          <cell r="O42">
            <v>5879.2350120544434</v>
          </cell>
          <cell r="P42">
            <v>2800.1229944229126</v>
          </cell>
          <cell r="Q42">
            <v>7.7378988480219455</v>
          </cell>
          <cell r="R42">
            <v>2.0996345602547777</v>
          </cell>
          <cell r="S42">
            <v>39263</v>
          </cell>
          <cell r="T42">
            <v>313.86464233020172</v>
          </cell>
          <cell r="U42">
            <v>40.561998611604437</v>
          </cell>
          <cell r="W42">
            <v>39263</v>
          </cell>
          <cell r="X42">
            <v>30</v>
          </cell>
          <cell r="Y42">
            <v>26115.904304504395</v>
          </cell>
          <cell r="Z42">
            <v>10451.097948074341</v>
          </cell>
          <cell r="AA42">
            <v>2085.3810119628906</v>
          </cell>
          <cell r="AB42">
            <v>2.4988670505491108</v>
          </cell>
          <cell r="AC42">
            <v>5.0116011837266683</v>
          </cell>
          <cell r="AD42">
            <v>39263</v>
          </cell>
          <cell r="AE42">
            <v>223.20537362938475</v>
          </cell>
          <cell r="AF42">
            <v>89.322628660991285</v>
          </cell>
          <cell r="AH42">
            <v>39263</v>
          </cell>
          <cell r="AI42">
            <v>18</v>
          </cell>
          <cell r="AJ42">
            <v>27344.080902099609</v>
          </cell>
          <cell r="AK42">
            <v>6390.088005065918</v>
          </cell>
          <cell r="AL42">
            <v>1908.225001335144</v>
          </cell>
          <cell r="AM42">
            <v>4.2791399555721048</v>
          </cell>
          <cell r="AN42">
            <v>3.348707830887296</v>
          </cell>
          <cell r="AO42">
            <v>39263</v>
          </cell>
          <cell r="AP42">
            <v>254.58242045628336</v>
          </cell>
          <cell r="AQ42">
            <v>59.493828923444653</v>
          </cell>
          <cell r="AS42">
            <v>39263</v>
          </cell>
          <cell r="AT42">
            <v>24</v>
          </cell>
          <cell r="AU42">
            <v>13084.775024414063</v>
          </cell>
          <cell r="AV42">
            <v>3230.2970352172852</v>
          </cell>
          <cell r="AW42">
            <v>1074.0349912643433</v>
          </cell>
          <cell r="AX42">
            <v>4.0506414369209605</v>
          </cell>
          <cell r="AY42">
            <v>3.0076273692113249</v>
          </cell>
          <cell r="AZ42">
            <v>39263</v>
          </cell>
          <cell r="BA42">
            <v>360.8549201373533</v>
          </cell>
          <cell r="BB42">
            <v>89.085870906325454</v>
          </cell>
          <cell r="BD42">
            <v>39263</v>
          </cell>
          <cell r="BE42">
            <v>45</v>
          </cell>
          <cell r="BF42">
            <v>63647.40641784668</v>
          </cell>
          <cell r="BG42">
            <v>25193.424766540527</v>
          </cell>
          <cell r="BH42">
            <v>4089.6382899284363</v>
          </cell>
          <cell r="BI42">
            <v>2.5263499110441314</v>
          </cell>
          <cell r="BJ42">
            <v>6.1603063597542222</v>
          </cell>
          <cell r="BK42">
            <v>39263</v>
          </cell>
          <cell r="BL42">
            <v>209.57363663693005</v>
          </cell>
          <cell r="BM42">
            <v>82.955110739317192</v>
          </cell>
          <cell r="BO42">
            <v>39263</v>
          </cell>
          <cell r="BP42">
            <v>14</v>
          </cell>
          <cell r="BQ42">
            <v>29727.129730224609</v>
          </cell>
          <cell r="BR42">
            <v>5856.3451118469238</v>
          </cell>
          <cell r="BS42">
            <v>1970.3968772888184</v>
          </cell>
          <cell r="BT42">
            <v>5.0760549732782945</v>
          </cell>
          <cell r="BU42">
            <v>2.9721652421135603</v>
          </cell>
          <cell r="BV42">
            <v>39263</v>
          </cell>
          <cell r="BW42">
            <v>271.66419846283651</v>
          </cell>
          <cell r="BX42">
            <v>53.518766028529875</v>
          </cell>
          <cell r="BZ42">
            <v>39263</v>
          </cell>
          <cell r="CA42">
            <v>14</v>
          </cell>
          <cell r="CB42">
            <v>37035.867431640625</v>
          </cell>
          <cell r="CC42">
            <v>5979.5463104248047</v>
          </cell>
          <cell r="CD42">
            <v>2238.2971744537354</v>
          </cell>
          <cell r="CE42">
            <v>6.1937587751552154</v>
          </cell>
          <cell r="CF42">
            <v>2.6714711427378428</v>
          </cell>
          <cell r="CG42">
            <v>39263</v>
          </cell>
          <cell r="CH42">
            <v>247.35803803089283</v>
          </cell>
          <cell r="CI42">
            <v>39.936659952452544</v>
          </cell>
          <cell r="CK42">
            <v>39263</v>
          </cell>
          <cell r="CL42">
            <v>31</v>
          </cell>
          <cell r="CM42">
            <v>35941.679992675781</v>
          </cell>
          <cell r="CN42">
            <v>8560.101245880127</v>
          </cell>
          <cell r="CO42">
            <v>2375.737024307251</v>
          </cell>
          <cell r="CP42">
            <v>4.1987447297979186</v>
          </cell>
          <cell r="CQ42">
            <v>3.6031350095982089</v>
          </cell>
          <cell r="CR42">
            <v>39263</v>
          </cell>
          <cell r="CS42">
            <v>281.80202431709887</v>
          </cell>
          <cell r="CT42">
            <v>67.115779227345811</v>
          </cell>
          <cell r="CV42">
            <v>39263</v>
          </cell>
          <cell r="CW42">
            <v>14</v>
          </cell>
          <cell r="CX42">
            <v>29789.677093505859</v>
          </cell>
          <cell r="CY42">
            <v>6687.9390258789063</v>
          </cell>
          <cell r="CZ42">
            <v>2527.5939960479736</v>
          </cell>
          <cell r="DA42">
            <v>4.454238739054742</v>
          </cell>
          <cell r="DB42">
            <v>2.6459704510834618</v>
          </cell>
          <cell r="DC42">
            <v>39263</v>
          </cell>
          <cell r="DD42">
            <v>232.86334172107195</v>
          </cell>
          <cell r="DE42">
            <v>52.279043707138413</v>
          </cell>
          <cell r="DG42">
            <v>39263</v>
          </cell>
          <cell r="DH42">
            <v>53</v>
          </cell>
          <cell r="DI42">
            <v>72699.915832519531</v>
          </cell>
          <cell r="DJ42">
            <v>27325.27915763855</v>
          </cell>
          <cell r="DK42">
            <v>5092.5369939804077</v>
          </cell>
          <cell r="DL42">
            <v>2.6605369852990828</v>
          </cell>
          <cell r="DM42">
            <v>5.365749760863431</v>
          </cell>
          <cell r="DN42">
            <v>39263</v>
          </cell>
          <cell r="DO42">
            <v>238.89463589569891</v>
          </cell>
          <cell r="DP42">
            <v>89.791886831764415</v>
          </cell>
          <cell r="DR42">
            <v>39263</v>
          </cell>
          <cell r="DS42">
            <v>25</v>
          </cell>
          <cell r="DT42">
            <v>61710.892059326172</v>
          </cell>
          <cell r="DU42">
            <v>9894.8442249298096</v>
          </cell>
          <cell r="DV42">
            <v>4071.5430393218994</v>
          </cell>
          <cell r="DW42">
            <v>6.2366714075040353</v>
          </cell>
          <cell r="DX42">
            <v>2.4302442905227792</v>
          </cell>
          <cell r="DY42">
            <v>39263</v>
          </cell>
          <cell r="DZ42">
            <v>272.03300643408602</v>
          </cell>
          <cell r="EA42">
            <v>43.618300317501536</v>
          </cell>
          <cell r="EC42">
            <v>39263</v>
          </cell>
          <cell r="ED42">
            <v>16</v>
          </cell>
          <cell r="EE42">
            <v>21221.220067977905</v>
          </cell>
          <cell r="EF42">
            <v>3249.4319839477539</v>
          </cell>
          <cell r="EG42">
            <v>846.90099883079529</v>
          </cell>
          <cell r="EH42">
            <v>6.5307475807498276</v>
          </cell>
          <cell r="EI42">
            <v>3.8368498660809434</v>
          </cell>
          <cell r="EJ42">
            <v>39263</v>
          </cell>
          <cell r="EK42">
            <v>335.38999171378146</v>
          </cell>
          <cell r="EL42">
            <v>51.355528225035712</v>
          </cell>
          <cell r="EN42">
            <v>39263</v>
          </cell>
          <cell r="EO42">
            <v>27</v>
          </cell>
          <cell r="EP42">
            <v>32850.604629516602</v>
          </cell>
          <cell r="EQ42">
            <v>13763.067846298218</v>
          </cell>
          <cell r="ER42">
            <v>2469.93567943573</v>
          </cell>
          <cell r="ES42">
            <v>2.3868664309718026</v>
          </cell>
          <cell r="ET42">
            <v>5.5722373505056071</v>
          </cell>
          <cell r="EU42">
            <v>39263</v>
          </cell>
          <cell r="EV42">
            <v>281.66931098602532</v>
          </cell>
          <cell r="EW42">
            <v>118.00799044768704</v>
          </cell>
          <cell r="EY42">
            <v>39263</v>
          </cell>
          <cell r="EZ42">
            <v>11</v>
          </cell>
          <cell r="FA42">
            <v>29719.51904296875</v>
          </cell>
          <cell r="FB42">
            <v>7586.3189888000488</v>
          </cell>
          <cell r="FC42">
            <v>1937.4139814376831</v>
          </cell>
          <cell r="FD42">
            <v>3.9175150803498675</v>
          </cell>
          <cell r="FE42">
            <v>3.9156933218632615</v>
          </cell>
          <cell r="FF42">
            <v>39263</v>
          </cell>
          <cell r="FG42">
            <v>387.46663391575999</v>
          </cell>
          <cell r="FH42">
            <v>98.906226515701348</v>
          </cell>
          <cell r="FJ42">
            <v>39263</v>
          </cell>
          <cell r="FK42">
            <v>13</v>
          </cell>
          <cell r="FL42">
            <v>47596.616897583008</v>
          </cell>
          <cell r="FM42">
            <v>10698.858985900879</v>
          </cell>
          <cell r="FN42">
            <v>3748.1060028076172</v>
          </cell>
          <cell r="FO42">
            <v>4.4487563543277426</v>
          </cell>
          <cell r="FP42">
            <v>2.8544707588010096</v>
          </cell>
          <cell r="FQ42">
            <v>39263</v>
          </cell>
          <cell r="FR42">
            <v>260.19341006962463</v>
          </cell>
          <cell r="FS42">
            <v>58.486774582858182</v>
          </cell>
          <cell r="FU42">
            <v>39263</v>
          </cell>
          <cell r="FV42">
            <v>5</v>
          </cell>
          <cell r="FW42">
            <v>15629.817962646484</v>
          </cell>
          <cell r="FX42">
            <v>3164.9970016479492</v>
          </cell>
          <cell r="FY42">
            <v>1147.988000869751</v>
          </cell>
          <cell r="FZ42">
            <v>4.9383357881566265</v>
          </cell>
          <cell r="GA42">
            <v>2.7569948459827542</v>
          </cell>
          <cell r="GB42">
            <v>39263</v>
          </cell>
          <cell r="GC42">
            <v>270.96869082086818</v>
          </cell>
          <cell r="GD42">
            <v>54.87044673444835</v>
          </cell>
          <cell r="GF42">
            <v>39263</v>
          </cell>
          <cell r="GG42">
            <v>6</v>
          </cell>
          <cell r="GH42">
            <v>21916.891815185547</v>
          </cell>
          <cell r="GI42">
            <v>3569.1109771728516</v>
          </cell>
          <cell r="GJ42">
            <v>1589.7500076293945</v>
          </cell>
          <cell r="GK42">
            <v>6.140714580006212</v>
          </cell>
          <cell r="GL42">
            <v>2.2450768737501332</v>
          </cell>
          <cell r="GM42">
            <v>39263</v>
          </cell>
          <cell r="GN42">
            <v>229.67711213810833</v>
          </cell>
          <cell r="GO42">
            <v>37.402342861842634</v>
          </cell>
        </row>
        <row r="43">
          <cell r="L43">
            <v>39355</v>
          </cell>
          <cell r="M43">
            <v>11</v>
          </cell>
          <cell r="N43">
            <v>42796.102096557617</v>
          </cell>
          <cell r="O43">
            <v>8880.5809898376465</v>
          </cell>
          <cell r="P43">
            <v>3437.6440086364746</v>
          </cell>
          <cell r="Q43">
            <v>4.8190655707695997</v>
          </cell>
          <cell r="R43">
            <v>2.5833335178182359</v>
          </cell>
          <cell r="S43">
            <v>39355</v>
          </cell>
          <cell r="T43">
            <v>466.80938165068034</v>
          </cell>
          <cell r="U43">
            <v>96.867198587657185</v>
          </cell>
          <cell r="W43">
            <v>39355</v>
          </cell>
          <cell r="X43">
            <v>28</v>
          </cell>
          <cell r="Y43">
            <v>25718.603927612305</v>
          </cell>
          <cell r="Z43">
            <v>10847.566953659058</v>
          </cell>
          <cell r="AA43">
            <v>2180.5159959793091</v>
          </cell>
          <cell r="AB43">
            <v>2.3709099042653992</v>
          </cell>
          <cell r="AC43">
            <v>4.9747706385374251</v>
          </cell>
          <cell r="AD43">
            <v>39355</v>
          </cell>
          <cell r="AE43">
            <v>286.78909783205017</v>
          </cell>
          <cell r="AF43">
            <v>120.96161786498112</v>
          </cell>
          <cell r="AH43">
            <v>39355</v>
          </cell>
          <cell r="AI43">
            <v>18</v>
          </cell>
          <cell r="AJ43">
            <v>27146.499206542969</v>
          </cell>
          <cell r="AK43">
            <v>6496.7379493713379</v>
          </cell>
          <cell r="AL43">
            <v>2144.3970251083374</v>
          </cell>
          <cell r="AM43">
            <v>4.1784814807206168</v>
          </cell>
          <cell r="AN43">
            <v>3.0296339126114553</v>
          </cell>
          <cell r="AO43">
            <v>39355</v>
          </cell>
          <cell r="AP43">
            <v>293.36578095237866</v>
          </cell>
          <cell r="AQ43">
            <v>70.208706752909933</v>
          </cell>
          <cell r="AS43">
            <v>39355</v>
          </cell>
          <cell r="AT43">
            <v>25</v>
          </cell>
          <cell r="AU43">
            <v>13092.664916992188</v>
          </cell>
          <cell r="AV43">
            <v>3543.1429862976074</v>
          </cell>
          <cell r="AW43">
            <v>1106.6830043792725</v>
          </cell>
          <cell r="AX43">
            <v>3.6952121231419208</v>
          </cell>
          <cell r="AY43">
            <v>3.2015879635604607</v>
          </cell>
          <cell r="AZ43">
            <v>39355</v>
          </cell>
          <cell r="BA43">
            <v>494.3241270406358</v>
          </cell>
          <cell r="BB43">
            <v>133.77422203852475</v>
          </cell>
          <cell r="BD43">
            <v>39355</v>
          </cell>
          <cell r="BE43">
            <v>49</v>
          </cell>
          <cell r="BF43">
            <v>65358.401443481445</v>
          </cell>
          <cell r="BG43">
            <v>26545.929055094719</v>
          </cell>
          <cell r="BH43">
            <v>4167.0253143310547</v>
          </cell>
          <cell r="BI43">
            <v>2.4620875505179503</v>
          </cell>
          <cell r="BJ43">
            <v>6.370474631819274</v>
          </cell>
          <cell r="BK43">
            <v>39355</v>
          </cell>
          <cell r="BL43">
            <v>258.2646222171503</v>
          </cell>
          <cell r="BM43">
            <v>104.89660376326547</v>
          </cell>
          <cell r="BO43">
            <v>39355</v>
          </cell>
          <cell r="BP43">
            <v>14</v>
          </cell>
          <cell r="BQ43">
            <v>30585.759246826172</v>
          </cell>
          <cell r="BR43">
            <v>5901.1031150817871</v>
          </cell>
          <cell r="BS43">
            <v>2056.8065872192383</v>
          </cell>
          <cell r="BT43">
            <v>5.1830579216039112</v>
          </cell>
          <cell r="BU43">
            <v>2.8690607817723697</v>
          </cell>
          <cell r="BV43">
            <v>39355</v>
          </cell>
          <cell r="BW43">
            <v>360.35428996351118</v>
          </cell>
          <cell r="BX43">
            <v>69.525422137670915</v>
          </cell>
          <cell r="BZ43">
            <v>39355</v>
          </cell>
          <cell r="CA43">
            <v>14</v>
          </cell>
          <cell r="CB43">
            <v>38061.91960144043</v>
          </cell>
          <cell r="CC43">
            <v>5957.9806671142578</v>
          </cell>
          <cell r="CD43">
            <v>2291.800012588501</v>
          </cell>
          <cell r="CE43">
            <v>6.3883925994468997</v>
          </cell>
          <cell r="CF43">
            <v>2.5996948400331603</v>
          </cell>
          <cell r="CG43">
            <v>39355</v>
          </cell>
          <cell r="CH43">
            <v>326.22653412269375</v>
          </cell>
          <cell r="CI43">
            <v>51.065511244712496</v>
          </cell>
          <cell r="CK43">
            <v>39355</v>
          </cell>
          <cell r="CL43">
            <v>32</v>
          </cell>
          <cell r="CM43">
            <v>49120.558624267578</v>
          </cell>
          <cell r="CN43">
            <v>10264.218759536743</v>
          </cell>
          <cell r="CO43">
            <v>2942.4821319580078</v>
          </cell>
          <cell r="CP43">
            <v>4.7856110411353452</v>
          </cell>
          <cell r="CQ43">
            <v>3.4882858414187385</v>
          </cell>
          <cell r="CR43">
            <v>39355</v>
          </cell>
          <cell r="CS43">
            <v>389.98342017295556</v>
          </cell>
          <cell r="CT43">
            <v>81.490830913921357</v>
          </cell>
          <cell r="CV43">
            <v>39355</v>
          </cell>
          <cell r="CW43">
            <v>12</v>
          </cell>
          <cell r="CX43">
            <v>22554.100173950195</v>
          </cell>
          <cell r="CY43">
            <v>5350.1660385131836</v>
          </cell>
          <cell r="CZ43">
            <v>1870.0939960479736</v>
          </cell>
          <cell r="DA43">
            <v>4.2155888268876982</v>
          </cell>
          <cell r="DB43">
            <v>2.8609075532136705</v>
          </cell>
          <cell r="DC43">
            <v>39355</v>
          </cell>
          <cell r="DD43">
            <v>322.30950762306566</v>
          </cell>
          <cell r="DE43">
            <v>76.456580766920197</v>
          </cell>
          <cell r="DG43">
            <v>39355</v>
          </cell>
          <cell r="DH43">
            <v>55</v>
          </cell>
          <cell r="DI43">
            <v>83495.505920410156</v>
          </cell>
          <cell r="DJ43">
            <v>30504.459955215454</v>
          </cell>
          <cell r="DK43">
            <v>5688.1919965744019</v>
          </cell>
          <cell r="DL43">
            <v>2.7371573220110275</v>
          </cell>
          <cell r="DM43">
            <v>5.3627690439398226</v>
          </cell>
          <cell r="DN43">
            <v>39355</v>
          </cell>
          <cell r="DO43">
            <v>305.04646700159981</v>
          </cell>
          <cell r="DP43">
            <v>111.44645013589425</v>
          </cell>
          <cell r="DR43">
            <v>39355</v>
          </cell>
          <cell r="DS43">
            <v>25</v>
          </cell>
          <cell r="DT43">
            <v>63425.932342529297</v>
          </cell>
          <cell r="DU43">
            <v>10777.079267799854</v>
          </cell>
          <cell r="DV43">
            <v>4293.2860069274902</v>
          </cell>
          <cell r="DW43">
            <v>5.8852617454559866</v>
          </cell>
          <cell r="DX43">
            <v>2.5102169411519175</v>
          </cell>
          <cell r="DY43">
            <v>39355</v>
          </cell>
          <cell r="DZ43">
            <v>381.17380903608029</v>
          </cell>
          <cell r="EA43">
            <v>64.767520209340688</v>
          </cell>
          <cell r="EC43">
            <v>39355</v>
          </cell>
          <cell r="ED43">
            <v>17</v>
          </cell>
          <cell r="EE43">
            <v>21965.645244598389</v>
          </cell>
          <cell r="EF43">
            <v>3100.6249675750732</v>
          </cell>
          <cell r="EG43">
            <v>1194.8700082302094</v>
          </cell>
          <cell r="EH43">
            <v>7.0842638094916746</v>
          </cell>
          <cell r="EI43">
            <v>2.5949475225071446</v>
          </cell>
          <cell r="EJ43">
            <v>39355</v>
          </cell>
          <cell r="EK43">
            <v>612.8404511102259</v>
          </cell>
          <cell r="EL43">
            <v>86.507288208144772</v>
          </cell>
          <cell r="EN43">
            <v>39355</v>
          </cell>
          <cell r="EO43">
            <v>27</v>
          </cell>
          <cell r="EP43">
            <v>35285.026306152344</v>
          </cell>
          <cell r="EQ43">
            <v>13691.845567703247</v>
          </cell>
          <cell r="ER43">
            <v>2528.2676200866699</v>
          </cell>
          <cell r="ES43">
            <v>2.5770832815543701</v>
          </cell>
          <cell r="ET43">
            <v>5.4155048535700052</v>
          </cell>
          <cell r="EU43">
            <v>39355</v>
          </cell>
          <cell r="EV43">
            <v>419.82922748874938</v>
          </cell>
          <cell r="EW43">
            <v>162.90867683388524</v>
          </cell>
          <cell r="EY43">
            <v>39355</v>
          </cell>
          <cell r="EZ43">
            <v>11</v>
          </cell>
          <cell r="FA43">
            <v>31143.975830078125</v>
          </cell>
          <cell r="FB43">
            <v>7597.1740226745605</v>
          </cell>
          <cell r="FC43">
            <v>2179.2739944458008</v>
          </cell>
          <cell r="FD43">
            <v>4.0994158797897313</v>
          </cell>
          <cell r="FE43">
            <v>3.4861031894277965</v>
          </cell>
          <cell r="FF43">
            <v>39355</v>
          </cell>
          <cell r="FG43">
            <v>476.63706752428266</v>
          </cell>
          <cell r="FH43">
            <v>116.26950802286751</v>
          </cell>
          <cell r="FJ43">
            <v>39355</v>
          </cell>
          <cell r="FK43">
            <v>14</v>
          </cell>
          <cell r="FL43">
            <v>48900.650939941406</v>
          </cell>
          <cell r="FM43">
            <v>10844.357986450195</v>
          </cell>
          <cell r="FN43">
            <v>3958.6719913482666</v>
          </cell>
          <cell r="FO43">
            <v>4.5093172874818199</v>
          </cell>
          <cell r="FP43">
            <v>2.7393929100846681</v>
          </cell>
          <cell r="FQ43">
            <v>39355</v>
          </cell>
          <cell r="FR43">
            <v>350.59606089134394</v>
          </cell>
          <cell r="FS43">
            <v>77.749255272992897</v>
          </cell>
          <cell r="FU43">
            <v>39355</v>
          </cell>
          <cell r="FV43">
            <v>4</v>
          </cell>
          <cell r="FW43">
            <v>14148.049957275391</v>
          </cell>
          <cell r="FX43">
            <v>2921.1910133361816</v>
          </cell>
          <cell r="FY43">
            <v>1050.4970035552979</v>
          </cell>
          <cell r="FZ43">
            <v>4.8432471182764045</v>
          </cell>
          <cell r="GA43">
            <v>2.7807704386111665</v>
          </cell>
          <cell r="GB43">
            <v>39355</v>
          </cell>
          <cell r="GC43">
            <v>409.91573587574305</v>
          </cell>
          <cell r="GD43">
            <v>84.636551855653039</v>
          </cell>
          <cell r="GF43">
            <v>39355</v>
          </cell>
          <cell r="GG43">
            <v>6</v>
          </cell>
          <cell r="GH43">
            <v>21681.653961181641</v>
          </cell>
          <cell r="GI43">
            <v>3798.942024230957</v>
          </cell>
          <cell r="GJ43">
            <v>1593.5249824523926</v>
          </cell>
          <cell r="GK43">
            <v>5.7072874034108985</v>
          </cell>
          <cell r="GL43">
            <v>2.3839864866031069</v>
          </cell>
          <cell r="GM43">
            <v>39355</v>
          </cell>
          <cell r="GN43">
            <v>282.97637652729924</v>
          </cell>
          <cell r="GO43">
            <v>49.581588682248849</v>
          </cell>
        </row>
        <row r="44">
          <cell r="L44">
            <v>39447</v>
          </cell>
          <cell r="M44">
            <v>11</v>
          </cell>
          <cell r="N44">
            <v>41836.585113525391</v>
          </cell>
          <cell r="O44">
            <v>10946.312030792236</v>
          </cell>
          <cell r="P44">
            <v>3587.8389940261841</v>
          </cell>
          <cell r="Q44">
            <v>3.8219799504927394</v>
          </cell>
          <cell r="R44">
            <v>3.050948509400238</v>
          </cell>
          <cell r="S44">
            <v>39447</v>
          </cell>
          <cell r="T44">
            <v>722.40095328348639</v>
          </cell>
          <cell r="U44">
            <v>189.01222995435981</v>
          </cell>
          <cell r="W44">
            <v>39447</v>
          </cell>
          <cell r="X44">
            <v>30</v>
          </cell>
          <cell r="Y44">
            <v>30267.995895385742</v>
          </cell>
          <cell r="Z44">
            <v>12474.06205368042</v>
          </cell>
          <cell r="AA44">
            <v>2490.0460147857666</v>
          </cell>
          <cell r="AB44">
            <v>2.4264746932580232</v>
          </cell>
          <cell r="AC44">
            <v>5.0095708993368291</v>
          </cell>
          <cell r="AD44">
            <v>39447</v>
          </cell>
          <cell r="AE44">
            <v>374.59719626864921</v>
          </cell>
          <cell r="AF44">
            <v>154.379189409834</v>
          </cell>
          <cell r="AH44">
            <v>39447</v>
          </cell>
          <cell r="AI44">
            <v>19</v>
          </cell>
          <cell r="AJ44">
            <v>27998.330093383789</v>
          </cell>
          <cell r="AK44">
            <v>6932.2409515380859</v>
          </cell>
          <cell r="AL44">
            <v>2301.0440378189087</v>
          </cell>
          <cell r="AM44">
            <v>4.03885702893401</v>
          </cell>
          <cell r="AN44">
            <v>3.0126502742246304</v>
          </cell>
          <cell r="AO44">
            <v>39447</v>
          </cell>
          <cell r="AP44">
            <v>436.14805428521203</v>
          </cell>
          <cell r="AQ44">
            <v>107.98799045390476</v>
          </cell>
          <cell r="AS44">
            <v>39447</v>
          </cell>
          <cell r="AT44">
            <v>24</v>
          </cell>
          <cell r="AU44">
            <v>12739.493927001953</v>
          </cell>
          <cell r="AV44">
            <v>3423.8050022125244</v>
          </cell>
          <cell r="AW44">
            <v>1104.540994644165</v>
          </cell>
          <cell r="AX44">
            <v>3.7208584947943772</v>
          </cell>
          <cell r="AY44">
            <v>3.0997536703610762</v>
          </cell>
          <cell r="AZ44">
            <v>39447</v>
          </cell>
          <cell r="BA44">
            <v>684.75610770047194</v>
          </cell>
          <cell r="BB44">
            <v>184.03175198908312</v>
          </cell>
          <cell r="BD44">
            <v>39447</v>
          </cell>
          <cell r="BE44">
            <v>49</v>
          </cell>
          <cell r="BF44">
            <v>60659.38117980957</v>
          </cell>
          <cell r="BG44">
            <v>26254.537134170532</v>
          </cell>
          <cell r="BH44">
            <v>3553.4527058601379</v>
          </cell>
          <cell r="BI44">
            <v>2.3104342258946473</v>
          </cell>
          <cell r="BJ44">
            <v>7.3884582988464</v>
          </cell>
          <cell r="BK44">
            <v>39447</v>
          </cell>
          <cell r="BL44">
            <v>347.23528494821414</v>
          </cell>
          <cell r="BM44">
            <v>150.29005416233286</v>
          </cell>
          <cell r="BO44">
            <v>39447</v>
          </cell>
          <cell r="BP44">
            <v>13</v>
          </cell>
          <cell r="BQ44">
            <v>30043.877532958984</v>
          </cell>
          <cell r="BR44">
            <v>5766.2644309997559</v>
          </cell>
          <cell r="BS44">
            <v>2101.9515914916992</v>
          </cell>
          <cell r="BT44">
            <v>5.2102843864463519</v>
          </cell>
          <cell r="BU44">
            <v>2.7432907847832935</v>
          </cell>
          <cell r="BV44">
            <v>39447</v>
          </cell>
          <cell r="BW44">
            <v>511.04264274380301</v>
          </cell>
          <cell r="BX44">
            <v>98.083445132705521</v>
          </cell>
          <cell r="BZ44">
            <v>39447</v>
          </cell>
          <cell r="CA44">
            <v>13</v>
          </cell>
          <cell r="CB44">
            <v>37938.083938598633</v>
          </cell>
          <cell r="CC44">
            <v>5665.6731796264648</v>
          </cell>
          <cell r="CD44">
            <v>2283.3911094665527</v>
          </cell>
          <cell r="CE44">
            <v>6.6961299629887714</v>
          </cell>
          <cell r="CF44">
            <v>2.4812539368037054</v>
          </cell>
          <cell r="CG44">
            <v>39447</v>
          </cell>
          <cell r="CH44">
            <v>451.76639455217838</v>
          </cell>
          <cell r="CI44">
            <v>67.466790078628577</v>
          </cell>
          <cell r="CK44">
            <v>39447</v>
          </cell>
          <cell r="CL44">
            <v>32</v>
          </cell>
          <cell r="CM44">
            <v>51036.746398925781</v>
          </cell>
          <cell r="CN44">
            <v>9984.2989988327026</v>
          </cell>
          <cell r="CO44">
            <v>3360.2249965667725</v>
          </cell>
          <cell r="CP44">
            <v>5.1117005214780384</v>
          </cell>
          <cell r="CQ44">
            <v>2.9713185899854668</v>
          </cell>
          <cell r="CR44">
            <v>39447</v>
          </cell>
          <cell r="CS44">
            <v>474.20578148447055</v>
          </cell>
          <cell r="CT44">
            <v>92.768693997619962</v>
          </cell>
          <cell r="CV44">
            <v>39447</v>
          </cell>
          <cell r="CW44">
            <v>12</v>
          </cell>
          <cell r="CX44">
            <v>22579.21989440918</v>
          </cell>
          <cell r="CY44">
            <v>5805.0459976196289</v>
          </cell>
          <cell r="CZ44">
            <v>1776.2149868011475</v>
          </cell>
          <cell r="DA44">
            <v>3.8895850099495912</v>
          </cell>
          <cell r="DB44">
            <v>3.2682113599740283</v>
          </cell>
          <cell r="DC44">
            <v>39447</v>
          </cell>
          <cell r="DD44">
            <v>434.89405933575171</v>
          </cell>
          <cell r="DE44">
            <v>111.8098867162664</v>
          </cell>
          <cell r="DG44">
            <v>39447</v>
          </cell>
          <cell r="DH44">
            <v>56</v>
          </cell>
          <cell r="DI44">
            <v>74806.51628112793</v>
          </cell>
          <cell r="DJ44">
            <v>31871.281821250916</v>
          </cell>
          <cell r="DK44">
            <v>5824.2239942550659</v>
          </cell>
          <cell r="DL44">
            <v>2.3471448905217533</v>
          </cell>
          <cell r="DM44">
            <v>5.4721936952782562</v>
          </cell>
          <cell r="DN44">
            <v>39447</v>
          </cell>
          <cell r="DO44">
            <v>416.46616705559342</v>
          </cell>
          <cell r="DP44">
            <v>177.4352187363329</v>
          </cell>
          <cell r="DR44">
            <v>39447</v>
          </cell>
          <cell r="DS44">
            <v>26</v>
          </cell>
          <cell r="DT44">
            <v>65764.065872192383</v>
          </cell>
          <cell r="DU44">
            <v>11149.045749664307</v>
          </cell>
          <cell r="DV44">
            <v>4378.3730049133301</v>
          </cell>
          <cell r="DW44">
            <v>5.8986273219098155</v>
          </cell>
          <cell r="DX44">
            <v>2.5463901173228165</v>
          </cell>
          <cell r="DY44">
            <v>39447</v>
          </cell>
          <cell r="DZ44">
            <v>531.22832658115908</v>
          </cell>
          <cell r="EA44">
            <v>90.059652456422995</v>
          </cell>
          <cell r="EC44">
            <v>39447</v>
          </cell>
          <cell r="ED44">
            <v>18</v>
          </cell>
          <cell r="EE44">
            <v>25603.794775009155</v>
          </cell>
          <cell r="EF44">
            <v>2861.9259796142578</v>
          </cell>
          <cell r="EG44">
            <v>1194.5189979076385</v>
          </cell>
          <cell r="EH44">
            <v>8.9463511486275902</v>
          </cell>
          <cell r="EI44">
            <v>2.3958815093165602</v>
          </cell>
          <cell r="EJ44">
            <v>39447</v>
          </cell>
          <cell r="EK44">
            <v>753.04314554491771</v>
          </cell>
          <cell r="EL44">
            <v>84.173215765227127</v>
          </cell>
          <cell r="EN44">
            <v>39447</v>
          </cell>
          <cell r="EO44">
            <v>27</v>
          </cell>
          <cell r="EP44">
            <v>33850.281951904297</v>
          </cell>
          <cell r="EQ44">
            <v>13116.813663482666</v>
          </cell>
          <cell r="ER44">
            <v>2531.3750066757202</v>
          </cell>
          <cell r="ES44">
            <v>2.5806787242959626</v>
          </cell>
          <cell r="ET44">
            <v>5.1816951770840429</v>
          </cell>
          <cell r="EU44">
            <v>39447</v>
          </cell>
          <cell r="EV44">
            <v>630.60348850380342</v>
          </cell>
          <cell r="EW44">
            <v>244.35567378726654</v>
          </cell>
          <cell r="EY44">
            <v>39447</v>
          </cell>
          <cell r="EZ44">
            <v>13</v>
          </cell>
          <cell r="FA44">
            <v>39986.141723632813</v>
          </cell>
          <cell r="FB44">
            <v>9778.3659210205078</v>
          </cell>
          <cell r="FC44">
            <v>3015.793999671936</v>
          </cell>
          <cell r="FD44">
            <v>4.0892457949108643</v>
          </cell>
          <cell r="FE44">
            <v>3.2423852299209486</v>
          </cell>
          <cell r="FF44">
            <v>39447</v>
          </cell>
          <cell r="FG44">
            <v>626.92152085485964</v>
          </cell>
          <cell r="FH44">
            <v>153.30981611207477</v>
          </cell>
          <cell r="FJ44">
            <v>39447</v>
          </cell>
          <cell r="FK44">
            <v>14</v>
          </cell>
          <cell r="FL44">
            <v>47559.017135620117</v>
          </cell>
          <cell r="FM44">
            <v>11312.114883422852</v>
          </cell>
          <cell r="FN44">
            <v>3942.1749792098999</v>
          </cell>
          <cell r="FO44">
            <v>4.2042551393563619</v>
          </cell>
          <cell r="FP44">
            <v>2.8695111056917249</v>
          </cell>
          <cell r="FQ44">
            <v>39447</v>
          </cell>
          <cell r="FR44">
            <v>475.2253086012808</v>
          </cell>
          <cell r="FS44">
            <v>113.03436467322344</v>
          </cell>
          <cell r="FU44">
            <v>39447</v>
          </cell>
          <cell r="FV44">
            <v>5</v>
          </cell>
          <cell r="FW44">
            <v>14488.216918945313</v>
          </cell>
          <cell r="FX44">
            <v>3140.1250038146973</v>
          </cell>
          <cell r="FY44">
            <v>1106.2600002288818</v>
          </cell>
          <cell r="FZ44">
            <v>4.6138981414257989</v>
          </cell>
          <cell r="GA44">
            <v>2.8385054175013242</v>
          </cell>
          <cell r="GB44">
            <v>39447</v>
          </cell>
          <cell r="GC44">
            <v>482.86822736764759</v>
          </cell>
          <cell r="GD44">
            <v>104.65515548170086</v>
          </cell>
          <cell r="GF44">
            <v>39447</v>
          </cell>
          <cell r="GG44">
            <v>3</v>
          </cell>
          <cell r="GH44">
            <v>15388.800048828125</v>
          </cell>
          <cell r="GI44">
            <v>3196.9000091552734</v>
          </cell>
          <cell r="GJ44">
            <v>1207.8000030517578</v>
          </cell>
          <cell r="GK44">
            <v>4.813663237748357</v>
          </cell>
          <cell r="GL44">
            <v>2.6468786231806929</v>
          </cell>
          <cell r="GM44">
            <v>39447</v>
          </cell>
          <cell r="GN44">
            <v>428.05366142183834</v>
          </cell>
          <cell r="GO44">
            <v>88.924721211296259</v>
          </cell>
        </row>
        <row r="45">
          <cell r="L45">
            <v>39538</v>
          </cell>
          <cell r="M45">
            <v>11</v>
          </cell>
          <cell r="N45">
            <v>41311.960083007813</v>
          </cell>
          <cell r="O45">
            <v>12051.055011749268</v>
          </cell>
          <cell r="P45">
            <v>3504.6770057678223</v>
          </cell>
          <cell r="Q45">
            <v>3.4280782921271542</v>
          </cell>
          <cell r="R45">
            <v>3.4385636656149035</v>
          </cell>
          <cell r="S45">
            <v>39538</v>
          </cell>
          <cell r="T45">
            <v>1050.6646880632691</v>
          </cell>
          <cell r="U45">
            <v>306.48794996199518</v>
          </cell>
          <cell r="W45">
            <v>39538</v>
          </cell>
          <cell r="X45">
            <v>32</v>
          </cell>
          <cell r="Y45">
            <v>31619.387954711914</v>
          </cell>
          <cell r="Z45">
            <v>13348.465072631836</v>
          </cell>
          <cell r="AA45">
            <v>2670.0879936218262</v>
          </cell>
          <cell r="AB45">
            <v>2.3687658305778307</v>
          </cell>
          <cell r="AC45">
            <v>4.9992603631483261</v>
          </cell>
          <cell r="AD45">
            <v>39538</v>
          </cell>
          <cell r="AE45">
            <v>527.57033977805338</v>
          </cell>
          <cell r="AF45">
            <v>222.71949931385123</v>
          </cell>
          <cell r="AH45">
            <v>39538</v>
          </cell>
          <cell r="AI45">
            <v>20</v>
          </cell>
          <cell r="AJ45">
            <v>28909.838836669922</v>
          </cell>
          <cell r="AK45">
            <v>7867.3669700622559</v>
          </cell>
          <cell r="AL45">
            <v>2311.2349987030029</v>
          </cell>
          <cell r="AM45">
            <v>3.6746523896343879</v>
          </cell>
          <cell r="AN45">
            <v>3.4039666993954274</v>
          </cell>
          <cell r="AO45">
            <v>39538</v>
          </cell>
          <cell r="AP45">
            <v>584.43483417555217</v>
          </cell>
          <cell r="AQ45">
            <v>159.04493056925608</v>
          </cell>
          <cell r="AS45">
            <v>39538</v>
          </cell>
          <cell r="AT45">
            <v>25</v>
          </cell>
          <cell r="AU45">
            <v>13631.198089599609</v>
          </cell>
          <cell r="AV45">
            <v>3597.4959983825684</v>
          </cell>
          <cell r="AW45">
            <v>1126.6100015640259</v>
          </cell>
          <cell r="AX45">
            <v>3.7890794307285365</v>
          </cell>
          <cell r="AY45">
            <v>3.1932043860682171</v>
          </cell>
          <cell r="AZ45">
            <v>39538</v>
          </cell>
          <cell r="BA45">
            <v>966.45459385454365</v>
          </cell>
          <cell r="BB45">
            <v>255.0631654794106</v>
          </cell>
          <cell r="BD45">
            <v>39538</v>
          </cell>
          <cell r="BE45">
            <v>58</v>
          </cell>
          <cell r="BF45">
            <v>70343.832397460938</v>
          </cell>
          <cell r="BG45">
            <v>32167.325673103333</v>
          </cell>
          <cell r="BH45">
            <v>4112.8075022697449</v>
          </cell>
          <cell r="BI45">
            <v>2.186810091467406</v>
          </cell>
          <cell r="BJ45">
            <v>7.8212572933090287</v>
          </cell>
          <cell r="BK45">
            <v>39538</v>
          </cell>
          <cell r="BL45">
            <v>462.13813583328607</v>
          </cell>
          <cell r="BM45">
            <v>211.32979842944636</v>
          </cell>
          <cell r="BO45">
            <v>39538</v>
          </cell>
          <cell r="BP45">
            <v>13</v>
          </cell>
          <cell r="BQ45">
            <v>30614.83251953125</v>
          </cell>
          <cell r="BR45">
            <v>5475.0956249237061</v>
          </cell>
          <cell r="BS45">
            <v>2211.7855033874512</v>
          </cell>
          <cell r="BT45">
            <v>5.5916525695307575</v>
          </cell>
          <cell r="BU45">
            <v>2.4754188941641697</v>
          </cell>
          <cell r="BV45">
            <v>39538</v>
          </cell>
          <cell r="BW45">
            <v>645.15131908704302</v>
          </cell>
          <cell r="BX45">
            <v>115.37757596072946</v>
          </cell>
          <cell r="BZ45">
            <v>39538</v>
          </cell>
          <cell r="CA45">
            <v>13</v>
          </cell>
          <cell r="CB45">
            <v>40873.622482299805</v>
          </cell>
          <cell r="CC45">
            <v>5624.2787857055664</v>
          </cell>
          <cell r="CD45">
            <v>2282.2892456054688</v>
          </cell>
          <cell r="CE45">
            <v>7.2673535647241581</v>
          </cell>
          <cell r="CF45">
            <v>2.4643146334475676</v>
          </cell>
          <cell r="CG45">
            <v>39538</v>
          </cell>
          <cell r="CH45">
            <v>727.98192331162352</v>
          </cell>
          <cell r="CI45">
            <v>100.17152968107381</v>
          </cell>
          <cell r="CK45">
            <v>39538</v>
          </cell>
          <cell r="CL45">
            <v>37</v>
          </cell>
          <cell r="CM45">
            <v>55093.541171073914</v>
          </cell>
          <cell r="CN45">
            <v>11325.495927810669</v>
          </cell>
          <cell r="CO45">
            <v>4017.2380142211914</v>
          </cell>
          <cell r="CP45">
            <v>4.8645588257011578</v>
          </cell>
          <cell r="CQ45">
            <v>2.8192245238439786</v>
          </cell>
          <cell r="CR45">
            <v>39538</v>
          </cell>
          <cell r="CS45">
            <v>623.06425896737642</v>
          </cell>
          <cell r="CT45">
            <v>128.08237731148631</v>
          </cell>
          <cell r="CV45">
            <v>39538</v>
          </cell>
          <cell r="CW45">
            <v>13</v>
          </cell>
          <cell r="CX45">
            <v>23363.548004150391</v>
          </cell>
          <cell r="CY45">
            <v>5584.2919731140137</v>
          </cell>
          <cell r="CZ45">
            <v>1734.9980087280273</v>
          </cell>
          <cell r="DA45">
            <v>4.1837977162791482</v>
          </cell>
          <cell r="DB45">
            <v>3.2186157822786234</v>
          </cell>
          <cell r="DC45">
            <v>39538</v>
          </cell>
          <cell r="DD45">
            <v>643.80162354059405</v>
          </cell>
          <cell r="DE45">
            <v>153.87972057911961</v>
          </cell>
          <cell r="DG45">
            <v>39538</v>
          </cell>
          <cell r="DH45">
            <v>59</v>
          </cell>
          <cell r="DI45">
            <v>88305.106262207031</v>
          </cell>
          <cell r="DJ45">
            <v>33047.253105640411</v>
          </cell>
          <cell r="DK45">
            <v>6304.6739816665649</v>
          </cell>
          <cell r="DL45">
            <v>2.6720861180179409</v>
          </cell>
          <cell r="DM45">
            <v>5.2417068989988866</v>
          </cell>
          <cell r="DN45">
            <v>39538</v>
          </cell>
          <cell r="DO45">
            <v>581.99335880224805</v>
          </cell>
          <cell r="DP45">
            <v>217.80486597263945</v>
          </cell>
          <cell r="DR45">
            <v>39538</v>
          </cell>
          <cell r="DS45">
            <v>29</v>
          </cell>
          <cell r="DT45">
            <v>72380.351959228516</v>
          </cell>
          <cell r="DU45">
            <v>16182.917684555054</v>
          </cell>
          <cell r="DV45">
            <v>5140.2569828033447</v>
          </cell>
          <cell r="DW45">
            <v>4.4726391970904098</v>
          </cell>
          <cell r="DX45">
            <v>3.148270162113445</v>
          </cell>
          <cell r="DY45">
            <v>39538</v>
          </cell>
          <cell r="DZ45">
            <v>806.78160533817959</v>
          </cell>
          <cell r="EA45">
            <v>180.38155321426686</v>
          </cell>
          <cell r="EC45">
            <v>39538</v>
          </cell>
          <cell r="ED45">
            <v>17</v>
          </cell>
          <cell r="EE45">
            <v>25357.126129150391</v>
          </cell>
          <cell r="EF45">
            <v>1889.7530207633972</v>
          </cell>
          <cell r="EG45">
            <v>1178.9589859247208</v>
          </cell>
          <cell r="EH45">
            <v>13.418222302355128</v>
          </cell>
          <cell r="EI45">
            <v>1.6028997134969565</v>
          </cell>
          <cell r="EJ45">
            <v>39538</v>
          </cell>
          <cell r="EK45">
            <v>882.03504829731878</v>
          </cell>
          <cell r="EL45">
            <v>65.734120990267584</v>
          </cell>
          <cell r="EN45">
            <v>39538</v>
          </cell>
          <cell r="EO45">
            <v>29</v>
          </cell>
          <cell r="EP45">
            <v>44470.217254638672</v>
          </cell>
          <cell r="EQ45">
            <v>14282.42666053772</v>
          </cell>
          <cell r="ER45">
            <v>3405.6431932449341</v>
          </cell>
          <cell r="ES45">
            <v>3.1136317596161498</v>
          </cell>
          <cell r="ET45">
            <v>4.1937530886579069</v>
          </cell>
          <cell r="EU45">
            <v>39538</v>
          </cell>
          <cell r="EV45">
            <v>865.93301384630581</v>
          </cell>
          <cell r="EW45">
            <v>278.11028429163326</v>
          </cell>
          <cell r="EY45">
            <v>39538</v>
          </cell>
          <cell r="EZ45">
            <v>14</v>
          </cell>
          <cell r="FA45">
            <v>40404.310775756836</v>
          </cell>
          <cell r="FB45">
            <v>10568.222072601318</v>
          </cell>
          <cell r="FC45">
            <v>2999.1790103912354</v>
          </cell>
          <cell r="FD45">
            <v>3.8231890376818609</v>
          </cell>
          <cell r="FE45">
            <v>3.5237049992633551</v>
          </cell>
          <cell r="FF45">
            <v>39538</v>
          </cell>
          <cell r="FG45">
            <v>877.49072194747487</v>
          </cell>
          <cell r="FH45">
            <v>229.51800533502512</v>
          </cell>
          <cell r="FJ45">
            <v>39538</v>
          </cell>
          <cell r="FK45">
            <v>17</v>
          </cell>
          <cell r="FL45">
            <v>50832.831359863281</v>
          </cell>
          <cell r="FM45">
            <v>12080.161003112793</v>
          </cell>
          <cell r="FN45">
            <v>4063.8460073471069</v>
          </cell>
          <cell r="FO45">
            <v>4.2079597570566136</v>
          </cell>
          <cell r="FP45">
            <v>2.9725931989728038</v>
          </cell>
          <cell r="FQ45">
            <v>39538</v>
          </cell>
          <cell r="FR45">
            <v>715.48188339038904</v>
          </cell>
          <cell r="FS45">
            <v>170.03059076089045</v>
          </cell>
          <cell r="FU45">
            <v>39538</v>
          </cell>
          <cell r="FV45">
            <v>6</v>
          </cell>
          <cell r="FW45">
            <v>14947.855941772461</v>
          </cell>
          <cell r="FX45">
            <v>2858.224006652832</v>
          </cell>
          <cell r="FY45">
            <v>1131.4399967193604</v>
          </cell>
          <cell r="FZ45">
            <v>5.2297706222394309</v>
          </cell>
          <cell r="GA45">
            <v>2.5261825770171877</v>
          </cell>
          <cell r="GB45">
            <v>39538</v>
          </cell>
          <cell r="GC45">
            <v>877.21685800338707</v>
          </cell>
          <cell r="GD45">
            <v>167.73524526545211</v>
          </cell>
          <cell r="GF45">
            <v>39538</v>
          </cell>
          <cell r="GG45">
            <v>5</v>
          </cell>
          <cell r="GH45">
            <v>22623.28515625</v>
          </cell>
          <cell r="GI45">
            <v>4131.5480346679688</v>
          </cell>
          <cell r="GJ45">
            <v>1735.7229919433594</v>
          </cell>
          <cell r="GK45">
            <v>5.4757405617500261</v>
          </cell>
          <cell r="GL45">
            <v>2.3803038006900992</v>
          </cell>
          <cell r="GM45">
            <v>39538</v>
          </cell>
          <cell r="GN45">
            <v>505.11347403127206</v>
          </cell>
          <cell r="GO45">
            <v>92.245691397373236</v>
          </cell>
        </row>
        <row r="46">
          <cell r="L46">
            <v>39629</v>
          </cell>
          <cell r="M46">
            <v>11</v>
          </cell>
          <cell r="N46">
            <v>40483.697967529297</v>
          </cell>
          <cell r="O46">
            <v>10507.500991821289</v>
          </cell>
          <cell r="P46">
            <v>3367.944995880127</v>
          </cell>
          <cell r="Q46">
            <v>3.8528378916205237</v>
          </cell>
          <cell r="R46">
            <v>3.1198552840603684</v>
          </cell>
          <cell r="S46">
            <v>39629</v>
          </cell>
          <cell r="T46">
            <v>1140.590752190745</v>
          </cell>
          <cell r="U46">
            <v>296.03912343973718</v>
          </cell>
          <cell r="W46">
            <v>39629</v>
          </cell>
          <cell r="X46">
            <v>31</v>
          </cell>
          <cell r="Y46">
            <v>31817.607009887695</v>
          </cell>
          <cell r="Z46">
            <v>14140.576976776123</v>
          </cell>
          <cell r="AA46">
            <v>2691.2399797439575</v>
          </cell>
          <cell r="AB46">
            <v>2.2500925571950541</v>
          </cell>
          <cell r="AC46">
            <v>5.2542980496750227</v>
          </cell>
          <cell r="AD46">
            <v>39629</v>
          </cell>
          <cell r="AE46">
            <v>440.97590856274144</v>
          </cell>
          <cell r="AF46">
            <v>195.98123070655288</v>
          </cell>
          <cell r="AH46">
            <v>39629</v>
          </cell>
          <cell r="AI46">
            <v>19</v>
          </cell>
          <cell r="AJ46">
            <v>30100.952331542969</v>
          </cell>
          <cell r="AK46">
            <v>7830.9699516296387</v>
          </cell>
          <cell r="AL46">
            <v>2243.643985748291</v>
          </cell>
          <cell r="AM46">
            <v>3.8438344825060793</v>
          </cell>
          <cell r="AN46">
            <v>3.4902907954079381</v>
          </cell>
          <cell r="AO46">
            <v>39629</v>
          </cell>
          <cell r="AP46">
            <v>505.97917653504908</v>
          </cell>
          <cell r="AQ46">
            <v>131.63396572819232</v>
          </cell>
          <cell r="AS46">
            <v>39629</v>
          </cell>
          <cell r="AT46">
            <v>28</v>
          </cell>
          <cell r="AU46">
            <v>17643.924819946289</v>
          </cell>
          <cell r="AV46">
            <v>4326.2189788818359</v>
          </cell>
          <cell r="AW46">
            <v>1371.7590007781982</v>
          </cell>
          <cell r="AX46">
            <v>4.0783707218876319</v>
          </cell>
          <cell r="AY46">
            <v>3.1537748076940439</v>
          </cell>
          <cell r="AZ46">
            <v>39629</v>
          </cell>
          <cell r="BA46">
            <v>779.90238649755156</v>
          </cell>
          <cell r="BB46">
            <v>191.22890969965127</v>
          </cell>
          <cell r="BD46">
            <v>39629</v>
          </cell>
          <cell r="BE46">
            <v>59</v>
          </cell>
          <cell r="BF46">
            <v>79711.615692138672</v>
          </cell>
          <cell r="BG46">
            <v>35961.249586105347</v>
          </cell>
          <cell r="BH46">
            <v>4461.4847121238708</v>
          </cell>
          <cell r="BI46">
            <v>2.2165974934012729</v>
          </cell>
          <cell r="BJ46">
            <v>8.0603771852859598</v>
          </cell>
          <cell r="BK46">
            <v>39629</v>
          </cell>
          <cell r="BL46">
            <v>416.37060345588867</v>
          </cell>
          <cell r="BM46">
            <v>187.84222426282093</v>
          </cell>
          <cell r="BO46">
            <v>39629</v>
          </cell>
          <cell r="BP46">
            <v>12</v>
          </cell>
          <cell r="BQ46">
            <v>30970.640869140625</v>
          </cell>
          <cell r="BR46">
            <v>5014.1618041992188</v>
          </cell>
          <cell r="BS46">
            <v>2176.6017608642578</v>
          </cell>
          <cell r="BT46">
            <v>6.1766337183621776</v>
          </cell>
          <cell r="BU46">
            <v>2.3036652337395234</v>
          </cell>
          <cell r="BV46">
            <v>39629</v>
          </cell>
          <cell r="BW46">
            <v>625.63101658754329</v>
          </cell>
          <cell r="BX46">
            <v>101.28996555642257</v>
          </cell>
          <cell r="BZ46">
            <v>39629</v>
          </cell>
          <cell r="CA46">
            <v>13</v>
          </cell>
          <cell r="CB46">
            <v>41985.336761474609</v>
          </cell>
          <cell r="CC46">
            <v>5639.5428199768066</v>
          </cell>
          <cell r="CD46">
            <v>2258.5072689056396</v>
          </cell>
          <cell r="CE46">
            <v>7.4448121242649385</v>
          </cell>
          <cell r="CF46">
            <v>2.4970222135744771</v>
          </cell>
          <cell r="CG46">
            <v>39629</v>
          </cell>
          <cell r="CH46">
            <v>752.58652231553106</v>
          </cell>
          <cell r="CI46">
            <v>101.08871919851671</v>
          </cell>
          <cell r="CK46">
            <v>39629</v>
          </cell>
          <cell r="CL46">
            <v>34</v>
          </cell>
          <cell r="CM46">
            <v>53261.394687652588</v>
          </cell>
          <cell r="CN46">
            <v>11442.025039672852</v>
          </cell>
          <cell r="CO46">
            <v>3978.0900051593781</v>
          </cell>
          <cell r="CP46">
            <v>4.654892337936662</v>
          </cell>
          <cell r="CQ46">
            <v>2.8762609757026949</v>
          </cell>
          <cell r="CR46">
            <v>39629</v>
          </cell>
          <cell r="CS46">
            <v>500.55223294462854</v>
          </cell>
          <cell r="CT46">
            <v>107.53250485842696</v>
          </cell>
          <cell r="CV46">
            <v>39629</v>
          </cell>
          <cell r="CW46">
            <v>14</v>
          </cell>
          <cell r="CX46">
            <v>25587.198806762695</v>
          </cell>
          <cell r="CY46">
            <v>6339.2151222229004</v>
          </cell>
          <cell r="CZ46">
            <v>1726.6779804229736</v>
          </cell>
          <cell r="DA46">
            <v>4.0363354632127271</v>
          </cell>
          <cell r="DB46">
            <v>3.6713360534487283</v>
          </cell>
          <cell r="DC46">
            <v>39629</v>
          </cell>
          <cell r="DD46">
            <v>586.84290295756068</v>
          </cell>
          <cell r="DE46">
            <v>145.39002228780615</v>
          </cell>
          <cell r="DG46">
            <v>39629</v>
          </cell>
          <cell r="DH46">
            <v>54</v>
          </cell>
          <cell r="DI46">
            <v>84863.118873596191</v>
          </cell>
          <cell r="DJ46">
            <v>30528.612029075623</v>
          </cell>
          <cell r="DK46">
            <v>6048.7669982910156</v>
          </cell>
          <cell r="DL46">
            <v>2.7797896213811515</v>
          </cell>
          <cell r="DM46">
            <v>5.0470801797624212</v>
          </cell>
          <cell r="DN46">
            <v>39629</v>
          </cell>
          <cell r="DO46">
            <v>525.3279400763746</v>
          </cell>
          <cell r="DP46">
            <v>188.9811862148629</v>
          </cell>
          <cell r="DR46">
            <v>39629</v>
          </cell>
          <cell r="DS46">
            <v>28</v>
          </cell>
          <cell r="DT46">
            <v>62632.358589172363</v>
          </cell>
          <cell r="DU46">
            <v>14823.65256023407</v>
          </cell>
          <cell r="DV46">
            <v>4472.7939558029175</v>
          </cell>
          <cell r="DW46">
            <v>4.2251636925969196</v>
          </cell>
          <cell r="DX46">
            <v>3.3141818529338125</v>
          </cell>
          <cell r="DY46">
            <v>39629</v>
          </cell>
          <cell r="DZ46">
            <v>667.57018069751427</v>
          </cell>
          <cell r="EA46">
            <v>157.99865502659483</v>
          </cell>
          <cell r="EC46">
            <v>39629</v>
          </cell>
          <cell r="ED46">
            <v>18</v>
          </cell>
          <cell r="EE46">
            <v>26307.30712890625</v>
          </cell>
          <cell r="EF46">
            <v>1607.7859978675842</v>
          </cell>
          <cell r="EG46">
            <v>1129.5260124206543</v>
          </cell>
          <cell r="EH46">
            <v>16.362443237966858</v>
          </cell>
          <cell r="EI46">
            <v>1.4234165306401265</v>
          </cell>
          <cell r="EJ46">
            <v>39629</v>
          </cell>
          <cell r="EK46">
            <v>725.11466337299373</v>
          </cell>
          <cell r="EL46">
            <v>44.315793969598765</v>
          </cell>
          <cell r="EN46">
            <v>39629</v>
          </cell>
          <cell r="EO46">
            <v>29</v>
          </cell>
          <cell r="EP46">
            <v>44390.296432495117</v>
          </cell>
          <cell r="EQ46">
            <v>14530.18358039856</v>
          </cell>
          <cell r="ER46">
            <v>3377.3735084533691</v>
          </cell>
          <cell r="ES46">
            <v>3.0550403019255934</v>
          </cell>
          <cell r="ET46">
            <v>4.3022139967730419</v>
          </cell>
          <cell r="EU46">
            <v>39629</v>
          </cell>
          <cell r="EV46">
            <v>768.8811400794491</v>
          </cell>
          <cell r="EW46">
            <v>251.67626744394269</v>
          </cell>
          <cell r="EY46">
            <v>39629</v>
          </cell>
          <cell r="EZ46">
            <v>13</v>
          </cell>
          <cell r="FA46">
            <v>35882.84489440918</v>
          </cell>
          <cell r="FB46">
            <v>9869.7370071411133</v>
          </cell>
          <cell r="FC46">
            <v>2771.2619934082031</v>
          </cell>
          <cell r="FD46">
            <v>3.6356434693697146</v>
          </cell>
          <cell r="FE46">
            <v>3.5614593750491763</v>
          </cell>
          <cell r="FF46">
            <v>39629</v>
          </cell>
          <cell r="FG46">
            <v>749.61524465581977</v>
          </cell>
          <cell r="FH46">
            <v>206.18502638427722</v>
          </cell>
          <cell r="FJ46">
            <v>39629</v>
          </cell>
          <cell r="FK46">
            <v>17</v>
          </cell>
          <cell r="FL46">
            <v>73237.58479309082</v>
          </cell>
          <cell r="FM46">
            <v>20700.140907287598</v>
          </cell>
          <cell r="FN46">
            <v>5317.9480037689209</v>
          </cell>
          <cell r="FO46">
            <v>3.5380234908114625</v>
          </cell>
          <cell r="FP46">
            <v>3.8925053220936068</v>
          </cell>
          <cell r="FQ46">
            <v>39629</v>
          </cell>
          <cell r="FR46">
            <v>555.58853872260875</v>
          </cell>
          <cell r="FS46">
            <v>157.03359239007818</v>
          </cell>
          <cell r="FU46">
            <v>39629</v>
          </cell>
          <cell r="FV46">
            <v>6</v>
          </cell>
          <cell r="FW46">
            <v>14649.075897216797</v>
          </cell>
          <cell r="FX46">
            <v>2324.2389945983887</v>
          </cell>
          <cell r="FY46">
            <v>1084.1550016403198</v>
          </cell>
          <cell r="FZ46">
            <v>6.3027407815038616</v>
          </cell>
          <cell r="GA46">
            <v>2.1438253672969543</v>
          </cell>
          <cell r="GB46">
            <v>39629</v>
          </cell>
          <cell r="GC46">
            <v>899.20429218171273</v>
          </cell>
          <cell r="GD46">
            <v>142.66877273781179</v>
          </cell>
          <cell r="GF46">
            <v>39629</v>
          </cell>
          <cell r="GM46">
            <v>39629</v>
          </cell>
          <cell r="GN46">
            <v>456.11600229765639</v>
          </cell>
        </row>
        <row r="47">
          <cell r="L47">
            <v>39721</v>
          </cell>
          <cell r="M47">
            <v>10</v>
          </cell>
          <cell r="N47">
            <v>40500.766952514648</v>
          </cell>
          <cell r="O47">
            <v>6648.0610389709473</v>
          </cell>
          <cell r="P47">
            <v>3132.3829898834229</v>
          </cell>
          <cell r="Q47">
            <v>6.0921171925316377</v>
          </cell>
          <cell r="R47">
            <v>2.1223653239217617</v>
          </cell>
          <cell r="S47">
            <v>39721</v>
          </cell>
          <cell r="T47">
            <v>2045.2319707143909</v>
          </cell>
          <cell r="U47">
            <v>335.7177654464121</v>
          </cell>
          <cell r="W47">
            <v>39721</v>
          </cell>
          <cell r="X47">
            <v>31</v>
          </cell>
          <cell r="Y47">
            <v>34079.757797241211</v>
          </cell>
          <cell r="Z47">
            <v>14462.948902130127</v>
          </cell>
          <cell r="AA47">
            <v>2687.765007019043</v>
          </cell>
          <cell r="AB47">
            <v>2.3563491807830346</v>
          </cell>
          <cell r="AC47">
            <v>5.3810317733732056</v>
          </cell>
          <cell r="AD47">
            <v>39721</v>
          </cell>
          <cell r="AE47">
            <v>573.77400401442549</v>
          </cell>
          <cell r="AF47">
            <v>243.50126402902458</v>
          </cell>
          <cell r="AH47">
            <v>39721</v>
          </cell>
          <cell r="AI47">
            <v>20</v>
          </cell>
          <cell r="AJ47">
            <v>35135.621932983398</v>
          </cell>
          <cell r="AK47">
            <v>8530.2469482421875</v>
          </cell>
          <cell r="AL47">
            <v>2609.7479877471924</v>
          </cell>
          <cell r="AM47">
            <v>4.1189454591609138</v>
          </cell>
          <cell r="AN47">
            <v>3.2686094551243379</v>
          </cell>
          <cell r="AO47">
            <v>39721</v>
          </cell>
          <cell r="AP47">
            <v>706.63667099791087</v>
          </cell>
          <cell r="AQ47">
            <v>171.55766639888029</v>
          </cell>
          <cell r="AS47">
            <v>39721</v>
          </cell>
          <cell r="AT47">
            <v>27</v>
          </cell>
          <cell r="AU47">
            <v>18157.912078857422</v>
          </cell>
          <cell r="AV47">
            <v>4386.6219520568848</v>
          </cell>
          <cell r="AW47">
            <v>1318.0519914627075</v>
          </cell>
          <cell r="AX47">
            <v>4.1393838532958567</v>
          </cell>
          <cell r="AY47">
            <v>3.3281099535298555</v>
          </cell>
          <cell r="AZ47">
            <v>39721</v>
          </cell>
          <cell r="BA47">
            <v>1010.0434711523313</v>
          </cell>
          <cell r="BB47">
            <v>244.00816811132782</v>
          </cell>
          <cell r="BD47">
            <v>39721</v>
          </cell>
          <cell r="BE47">
            <v>60</v>
          </cell>
          <cell r="BF47">
            <v>89171.354598999023</v>
          </cell>
          <cell r="BG47">
            <v>39478.713659286499</v>
          </cell>
          <cell r="BH47">
            <v>4559.4691200256348</v>
          </cell>
          <cell r="BI47">
            <v>2.2587198602410243</v>
          </cell>
          <cell r="BJ47">
            <v>8.6586206902667957</v>
          </cell>
          <cell r="BK47">
            <v>39721</v>
          </cell>
          <cell r="BL47">
            <v>615.57896402933181</v>
          </cell>
          <cell r="BM47">
            <v>272.53444522493567</v>
          </cell>
          <cell r="BO47">
            <v>39721</v>
          </cell>
          <cell r="BP47">
            <v>13</v>
          </cell>
          <cell r="BQ47">
            <v>30606.875</v>
          </cell>
          <cell r="BR47">
            <v>4531.8543319702148</v>
          </cell>
          <cell r="BS47">
            <v>2207.2212867736816</v>
          </cell>
          <cell r="BT47">
            <v>6.7537199472812093</v>
          </cell>
          <cell r="BU47">
            <v>2.0531943757186548</v>
          </cell>
          <cell r="BV47">
            <v>39721</v>
          </cell>
          <cell r="BW47">
            <v>851.71835314807197</v>
          </cell>
          <cell r="BX47">
            <v>126.1109965761819</v>
          </cell>
          <cell r="BZ47">
            <v>39721</v>
          </cell>
          <cell r="CA47">
            <v>13</v>
          </cell>
          <cell r="CB47">
            <v>44323.350372314453</v>
          </cell>
          <cell r="CC47">
            <v>5618.476863861084</v>
          </cell>
          <cell r="CD47">
            <v>2206.0747737884521</v>
          </cell>
          <cell r="CE47">
            <v>7.8888551908808466</v>
          </cell>
          <cell r="CF47">
            <v>2.5468206837851537</v>
          </cell>
          <cell r="CG47">
            <v>39721</v>
          </cell>
          <cell r="CH47">
            <v>1200.7084482836585</v>
          </cell>
          <cell r="CI47">
            <v>152.20312950751361</v>
          </cell>
          <cell r="CK47">
            <v>39721</v>
          </cell>
          <cell r="CL47">
            <v>36</v>
          </cell>
          <cell r="CM47">
            <v>53972.761874198914</v>
          </cell>
          <cell r="CN47">
            <v>12510.833965301514</v>
          </cell>
          <cell r="CO47">
            <v>4058.6720268726349</v>
          </cell>
          <cell r="CP47">
            <v>4.3140818608808189</v>
          </cell>
          <cell r="CQ47">
            <v>3.0824944421393909</v>
          </cell>
          <cell r="CR47">
            <v>39721</v>
          </cell>
          <cell r="CS47">
            <v>625.0784305610955</v>
          </cell>
          <cell r="CT47">
            <v>144.89257522653298</v>
          </cell>
          <cell r="CV47">
            <v>39721</v>
          </cell>
          <cell r="CW47">
            <v>14</v>
          </cell>
          <cell r="CX47">
            <v>25002.512481689453</v>
          </cell>
          <cell r="CY47">
            <v>6186.2290306091309</v>
          </cell>
          <cell r="CZ47">
            <v>1684.3989868164063</v>
          </cell>
          <cell r="DA47">
            <v>4.0416402881267981</v>
          </cell>
          <cell r="DB47">
            <v>3.6726625217825597</v>
          </cell>
          <cell r="DC47">
            <v>39721</v>
          </cell>
          <cell r="DD47">
            <v>835.37698848820571</v>
          </cell>
          <cell r="DE47">
            <v>206.69256265638194</v>
          </cell>
          <cell r="DG47">
            <v>39721</v>
          </cell>
          <cell r="DH47">
            <v>50</v>
          </cell>
          <cell r="DI47">
            <v>83078.410011291504</v>
          </cell>
          <cell r="DJ47">
            <v>28929.453050136566</v>
          </cell>
          <cell r="DK47">
            <v>6090.4730138778687</v>
          </cell>
          <cell r="DL47">
            <v>2.8717587528292148</v>
          </cell>
          <cell r="DM47">
            <v>4.7499517663434938</v>
          </cell>
          <cell r="DN47">
            <v>39721</v>
          </cell>
          <cell r="DO47">
            <v>758.67022041720611</v>
          </cell>
          <cell r="DP47">
            <v>264.18313156346272</v>
          </cell>
          <cell r="DR47">
            <v>39721</v>
          </cell>
          <cell r="DS47">
            <v>26</v>
          </cell>
          <cell r="DT47">
            <v>62118.643707275391</v>
          </cell>
          <cell r="DU47">
            <v>15220.134872436523</v>
          </cell>
          <cell r="DV47">
            <v>4288.0950412750244</v>
          </cell>
          <cell r="DW47">
            <v>4.081346468208471</v>
          </cell>
          <cell r="DX47">
            <v>3.5493930815281001</v>
          </cell>
          <cell r="DY47">
            <v>39721</v>
          </cell>
          <cell r="DZ47">
            <v>1075.0948557788809</v>
          </cell>
          <cell r="EA47">
            <v>263.41670920449923</v>
          </cell>
          <cell r="EC47">
            <v>39721</v>
          </cell>
          <cell r="ED47">
            <v>17</v>
          </cell>
          <cell r="EE47">
            <v>25930.630859375</v>
          </cell>
          <cell r="EF47">
            <v>496.17598915100098</v>
          </cell>
          <cell r="EG47">
            <v>1010.4240019321442</v>
          </cell>
          <cell r="EH47">
            <v>52.260954633746991</v>
          </cell>
          <cell r="EI47">
            <v>0.49105720786739793</v>
          </cell>
          <cell r="EJ47">
            <v>39721</v>
          </cell>
          <cell r="EK47">
            <v>978.43107307504954</v>
          </cell>
          <cell r="EL47">
            <v>18.722028327497053</v>
          </cell>
          <cell r="EN47">
            <v>39721</v>
          </cell>
          <cell r="EO47">
            <v>29</v>
          </cell>
          <cell r="EP47">
            <v>45418.881118774414</v>
          </cell>
          <cell r="EQ47">
            <v>14036.155521392822</v>
          </cell>
          <cell r="ER47">
            <v>3252.6500301361084</v>
          </cell>
          <cell r="ES47">
            <v>3.2358490934038504</v>
          </cell>
          <cell r="ET47">
            <v>4.3152984155524026</v>
          </cell>
          <cell r="EU47">
            <v>39721</v>
          </cell>
          <cell r="EV47">
            <v>1088.3242433904941</v>
          </cell>
          <cell r="EW47">
            <v>336.33343582338239</v>
          </cell>
          <cell r="EY47">
            <v>39721</v>
          </cell>
          <cell r="EZ47">
            <v>13</v>
          </cell>
          <cell r="FA47">
            <v>36687.894958496094</v>
          </cell>
          <cell r="FB47">
            <v>10337.124923706055</v>
          </cell>
          <cell r="FC47">
            <v>2707.5590000152588</v>
          </cell>
          <cell r="FD47">
            <v>3.5491391687025091</v>
          </cell>
          <cell r="FE47">
            <v>3.8178761473518392</v>
          </cell>
          <cell r="FF47">
            <v>39721</v>
          </cell>
          <cell r="FG47">
            <v>1038.2821760069896</v>
          </cell>
          <cell r="FH47">
            <v>292.54479090673806</v>
          </cell>
          <cell r="FJ47">
            <v>39721</v>
          </cell>
          <cell r="FK47">
            <v>17</v>
          </cell>
          <cell r="FL47">
            <v>75545.551834106445</v>
          </cell>
          <cell r="FM47">
            <v>21176.008010864258</v>
          </cell>
          <cell r="FN47">
            <v>5416.1300144195557</v>
          </cell>
          <cell r="FO47">
            <v>3.5675067649836611</v>
          </cell>
          <cell r="FP47">
            <v>3.9098042245083886</v>
          </cell>
          <cell r="FQ47">
            <v>39721</v>
          </cell>
          <cell r="FR47">
            <v>857.72940121849717</v>
          </cell>
          <cell r="FS47">
            <v>240.42824799588726</v>
          </cell>
          <cell r="FU47">
            <v>39721</v>
          </cell>
          <cell r="FV47">
            <v>6</v>
          </cell>
          <cell r="FW47">
            <v>15144.324966430664</v>
          </cell>
          <cell r="FX47">
            <v>1876.4809951782227</v>
          </cell>
          <cell r="FY47">
            <v>1041.8700065612793</v>
          </cell>
          <cell r="FZ47">
            <v>8.0705986393388969</v>
          </cell>
          <cell r="GA47">
            <v>1.8010701751282772</v>
          </cell>
          <cell r="GB47">
            <v>39721</v>
          </cell>
          <cell r="GC47">
            <v>1369.1031999806107</v>
          </cell>
          <cell r="GD47">
            <v>169.64084836372942</v>
          </cell>
          <cell r="GF47">
            <v>39721</v>
          </cell>
          <cell r="GG47">
            <v>4</v>
          </cell>
          <cell r="GH47">
            <v>19522.239013671875</v>
          </cell>
          <cell r="GI47">
            <v>4338.8670043945313</v>
          </cell>
          <cell r="GJ47">
            <v>1370.8830032348633</v>
          </cell>
          <cell r="GK47">
            <v>4.4993863591345811</v>
          </cell>
          <cell r="GL47">
            <v>3.1650162662722758</v>
          </cell>
          <cell r="GM47">
            <v>39721</v>
          </cell>
          <cell r="GN47">
            <v>639.34431713368042</v>
          </cell>
          <cell r="GO47">
            <v>142.09589177326237</v>
          </cell>
        </row>
        <row r="48">
          <cell r="L48">
            <v>39813</v>
          </cell>
          <cell r="S48">
            <v>39813</v>
          </cell>
          <cell r="T48">
            <v>2482.4021583809704</v>
          </cell>
          <cell r="W48">
            <v>39813</v>
          </cell>
          <cell r="X48">
            <v>32</v>
          </cell>
          <cell r="Y48">
            <v>35874.635040283203</v>
          </cell>
          <cell r="Z48">
            <v>13834.092956542969</v>
          </cell>
          <cell r="AA48">
            <v>2703.5189971923828</v>
          </cell>
          <cell r="AB48">
            <v>2.5932047119371093</v>
          </cell>
          <cell r="AC48">
            <v>5.1170688909194793</v>
          </cell>
          <cell r="AD48">
            <v>39813</v>
          </cell>
          <cell r="AE48">
            <v>1054.6313160326638</v>
          </cell>
          <cell r="AH48">
            <v>39813</v>
          </cell>
          <cell r="AI48">
            <v>17</v>
          </cell>
          <cell r="AJ48">
            <v>22003.522827148438</v>
          </cell>
          <cell r="AK48">
            <v>5322.9609336853027</v>
          </cell>
          <cell r="AL48">
            <v>1557.9459981918335</v>
          </cell>
          <cell r="AM48">
            <v>4.1336998526334296</v>
          </cell>
          <cell r="AN48">
            <v>3.4166530418019496</v>
          </cell>
          <cell r="AO48">
            <v>39813</v>
          </cell>
          <cell r="AP48">
            <v>1445.5507668216746</v>
          </cell>
          <cell r="AS48">
            <v>39813</v>
          </cell>
          <cell r="AT48">
            <v>26</v>
          </cell>
          <cell r="AU48">
            <v>15127.141891479492</v>
          </cell>
          <cell r="AV48">
            <v>3921.4280257225037</v>
          </cell>
          <cell r="AW48">
            <v>1071.8460006713867</v>
          </cell>
          <cell r="AX48">
            <v>3.8575594891078975</v>
          </cell>
          <cell r="AY48">
            <v>3.6585741079093319</v>
          </cell>
          <cell r="AZ48">
            <v>39813</v>
          </cell>
          <cell r="BA48">
            <v>2015.2696601235712</v>
          </cell>
          <cell r="BD48">
            <v>39813</v>
          </cell>
          <cell r="BE48">
            <v>53</v>
          </cell>
          <cell r="BF48">
            <v>78594.431762695313</v>
          </cell>
          <cell r="BG48">
            <v>35756.55738067627</v>
          </cell>
          <cell r="BH48">
            <v>4012.0940999984741</v>
          </cell>
          <cell r="BI48">
            <v>2.1980424716494014</v>
          </cell>
          <cell r="BJ48">
            <v>8.9121931065101059</v>
          </cell>
          <cell r="BK48">
            <v>39813</v>
          </cell>
          <cell r="BL48">
            <v>1188.5313689696525</v>
          </cell>
          <cell r="BO48">
            <v>39813</v>
          </cell>
          <cell r="BP48">
            <v>12</v>
          </cell>
          <cell r="BQ48">
            <v>27887.000732421875</v>
          </cell>
          <cell r="BR48">
            <v>4215.0373916625977</v>
          </cell>
          <cell r="BS48">
            <v>2080.2909736633301</v>
          </cell>
          <cell r="BT48">
            <v>6.6160743407834888</v>
          </cell>
          <cell r="BU48">
            <v>2.0261768401754123</v>
          </cell>
          <cell r="BV48">
            <v>39813</v>
          </cell>
          <cell r="BW48">
            <v>1318.4717002218867</v>
          </cell>
          <cell r="BZ48">
            <v>39813</v>
          </cell>
          <cell r="CA48">
            <v>12</v>
          </cell>
          <cell r="CB48">
            <v>43867.236587524414</v>
          </cell>
          <cell r="CC48">
            <v>5421.147045135498</v>
          </cell>
          <cell r="CD48">
            <v>2229.6986103057861</v>
          </cell>
          <cell r="CE48">
            <v>8.091873587322695</v>
          </cell>
          <cell r="CF48">
            <v>2.4313362443151134</v>
          </cell>
          <cell r="CG48">
            <v>39813</v>
          </cell>
          <cell r="CH48">
            <v>1778.1155654657039</v>
          </cell>
          <cell r="CK48">
            <v>39813</v>
          </cell>
          <cell r="CL48">
            <v>33</v>
          </cell>
          <cell r="CM48">
            <v>50805.097789764404</v>
          </cell>
          <cell r="CN48">
            <v>11977.400058746338</v>
          </cell>
          <cell r="CO48">
            <v>3763.7110371589661</v>
          </cell>
          <cell r="CP48">
            <v>4.2417467514299698</v>
          </cell>
          <cell r="CQ48">
            <v>3.1823378416924024</v>
          </cell>
          <cell r="CR48">
            <v>39813</v>
          </cell>
          <cell r="CS48">
            <v>1097.1791995874678</v>
          </cell>
          <cell r="CV48">
            <v>39813</v>
          </cell>
          <cell r="CW48">
            <v>17</v>
          </cell>
          <cell r="CX48">
            <v>28168.970077514648</v>
          </cell>
          <cell r="CY48">
            <v>6122.5444374084473</v>
          </cell>
          <cell r="CZ48">
            <v>1805.1160154342651</v>
          </cell>
          <cell r="DA48">
            <v>4.6008600452784982</v>
          </cell>
          <cell r="DB48">
            <v>3.3917733735997673</v>
          </cell>
          <cell r="DC48">
            <v>39813</v>
          </cell>
          <cell r="DD48">
            <v>1600.7479722574521</v>
          </cell>
          <cell r="DG48">
            <v>39813</v>
          </cell>
          <cell r="DH48">
            <v>47</v>
          </cell>
          <cell r="DI48">
            <v>60589.009185791016</v>
          </cell>
          <cell r="DJ48">
            <v>23134.457980155945</v>
          </cell>
          <cell r="DK48">
            <v>4533.3819808959961</v>
          </cell>
          <cell r="DL48">
            <v>2.61899410990145</v>
          </cell>
          <cell r="DM48">
            <v>5.1031344981839712</v>
          </cell>
          <cell r="DN48">
            <v>39813</v>
          </cell>
          <cell r="DO48">
            <v>1507.4478831887325</v>
          </cell>
          <cell r="DR48">
            <v>39813</v>
          </cell>
          <cell r="DS48">
            <v>27</v>
          </cell>
          <cell r="DT48">
            <v>50228.136383056641</v>
          </cell>
          <cell r="DU48">
            <v>14457.996002197266</v>
          </cell>
          <cell r="DV48">
            <v>3486.8493776321411</v>
          </cell>
          <cell r="DW48">
            <v>3.4740731962730642</v>
          </cell>
          <cell r="DX48">
            <v>4.146435488422342</v>
          </cell>
          <cell r="DY48">
            <v>39813</v>
          </cell>
          <cell r="DZ48">
            <v>2389.0503446259113</v>
          </cell>
          <cell r="EC48">
            <v>39813</v>
          </cell>
          <cell r="ED48">
            <v>16</v>
          </cell>
          <cell r="EE48">
            <v>25513.889953613281</v>
          </cell>
          <cell r="EF48">
            <v>492.66099834442139</v>
          </cell>
          <cell r="EG48">
            <v>1048.8200187683105</v>
          </cell>
          <cell r="EH48">
            <v>51.787923215664037</v>
          </cell>
          <cell r="EI48">
            <v>0.46972882813867478</v>
          </cell>
          <cell r="EJ48">
            <v>39813</v>
          </cell>
          <cell r="EK48">
            <v>1862.6728695271133</v>
          </cell>
          <cell r="EN48">
            <v>39813</v>
          </cell>
          <cell r="EO48">
            <v>29</v>
          </cell>
          <cell r="EP48">
            <v>45617.851699829102</v>
          </cell>
          <cell r="EQ48">
            <v>9534.2532424926758</v>
          </cell>
          <cell r="ER48">
            <v>3423.2974033355713</v>
          </cell>
          <cell r="ES48">
            <v>4.7846276514365558</v>
          </cell>
          <cell r="ET48">
            <v>2.7851080753903386</v>
          </cell>
          <cell r="EU48">
            <v>39813</v>
          </cell>
          <cell r="EV48">
            <v>2021.9728975407597</v>
          </cell>
          <cell r="EY48">
            <v>39813</v>
          </cell>
          <cell r="EZ48">
            <v>15</v>
          </cell>
          <cell r="FA48">
            <v>39600.777770996094</v>
          </cell>
          <cell r="FB48">
            <v>8709.457052230835</v>
          </cell>
          <cell r="FC48">
            <v>2686.5720062255859</v>
          </cell>
          <cell r="FD48">
            <v>4.5468710085495827</v>
          </cell>
          <cell r="FE48">
            <v>3.2418476154923201</v>
          </cell>
          <cell r="FF48">
            <v>39813</v>
          </cell>
          <cell r="FG48">
            <v>2097.724268650396</v>
          </cell>
          <cell r="FJ48">
            <v>39813</v>
          </cell>
          <cell r="FK48">
            <v>17</v>
          </cell>
          <cell r="FL48">
            <v>73797.226684570313</v>
          </cell>
          <cell r="FM48">
            <v>20453.273994445801</v>
          </cell>
          <cell r="FN48">
            <v>5378.3240022659302</v>
          </cell>
          <cell r="FO48">
            <v>3.6080886954631497</v>
          </cell>
          <cell r="FP48">
            <v>3.8029084870730503</v>
          </cell>
          <cell r="FQ48">
            <v>39813</v>
          </cell>
          <cell r="FR48">
            <v>1360.6847211177155</v>
          </cell>
          <cell r="FU48">
            <v>39813</v>
          </cell>
          <cell r="FV48">
            <v>6</v>
          </cell>
          <cell r="FW48">
            <v>15198.547988891602</v>
          </cell>
          <cell r="FX48">
            <v>1607.7039909362793</v>
          </cell>
          <cell r="FY48">
            <v>1007.7340049743652</v>
          </cell>
          <cell r="FZ48">
            <v>9.4535735897753277</v>
          </cell>
          <cell r="GA48">
            <v>1.5953654267895585</v>
          </cell>
          <cell r="GB48">
            <v>39813</v>
          </cell>
          <cell r="GC48">
            <v>2654.7605159272584</v>
          </cell>
          <cell r="GF48">
            <v>39813</v>
          </cell>
          <cell r="GG48">
            <v>4</v>
          </cell>
          <cell r="GH48">
            <v>19309.3720703125</v>
          </cell>
          <cell r="GI48">
            <v>5295.0659942626953</v>
          </cell>
          <cell r="GJ48">
            <v>1331.9550018310547</v>
          </cell>
          <cell r="GK48">
            <v>3.6466725988372142</v>
          </cell>
          <cell r="GL48">
            <v>3.9754090693630819</v>
          </cell>
          <cell r="GM48">
            <v>39813</v>
          </cell>
          <cell r="GN48">
            <v>938.36490058190861</v>
          </cell>
        </row>
        <row r="49">
          <cell r="L49">
            <v>39903</v>
          </cell>
          <cell r="S49">
            <v>39903</v>
          </cell>
          <cell r="T49">
            <v>2414.3640484902867</v>
          </cell>
          <cell r="W49">
            <v>39903</v>
          </cell>
          <cell r="X49">
            <v>33</v>
          </cell>
          <cell r="Y49">
            <v>35789.119064331055</v>
          </cell>
          <cell r="Z49">
            <v>12264.650043487549</v>
          </cell>
          <cell r="AA49">
            <v>2745.9680094718933</v>
          </cell>
          <cell r="AB49">
            <v>2.9180709549340014</v>
          </cell>
          <cell r="AC49">
            <v>4.4664213134246582</v>
          </cell>
          <cell r="AD49">
            <v>39903</v>
          </cell>
          <cell r="AE49">
            <v>984.83788047754263</v>
          </cell>
          <cell r="AH49">
            <v>39903</v>
          </cell>
          <cell r="AI49">
            <v>22</v>
          </cell>
          <cell r="AJ49">
            <v>37808.369064331055</v>
          </cell>
          <cell r="AK49">
            <v>9429.6520729064941</v>
          </cell>
          <cell r="AL49">
            <v>2124.73801612854</v>
          </cell>
          <cell r="AM49">
            <v>4.0095189909459101</v>
          </cell>
          <cell r="AN49">
            <v>4.4380304777942232</v>
          </cell>
          <cell r="AO49">
            <v>39903</v>
          </cell>
          <cell r="AP49">
            <v>1383.4374663289698</v>
          </cell>
          <cell r="AS49">
            <v>39903</v>
          </cell>
          <cell r="AT49">
            <v>25</v>
          </cell>
          <cell r="AU49">
            <v>14595.685958862305</v>
          </cell>
          <cell r="AV49">
            <v>3522.9149703979492</v>
          </cell>
          <cell r="AW49">
            <v>1023.5980024337769</v>
          </cell>
          <cell r="AX49">
            <v>4.1430707472379256</v>
          </cell>
          <cell r="AY49">
            <v>3.4416977778596918</v>
          </cell>
          <cell r="AZ49">
            <v>39903</v>
          </cell>
          <cell r="BA49">
            <v>1715.4057906832302</v>
          </cell>
          <cell r="BD49">
            <v>39903</v>
          </cell>
          <cell r="BE49">
            <v>55</v>
          </cell>
          <cell r="BF49">
            <v>81042.314712524414</v>
          </cell>
          <cell r="BG49">
            <v>34282.340026855469</v>
          </cell>
          <cell r="BH49">
            <v>4370.2183809280396</v>
          </cell>
          <cell r="BI49">
            <v>2.3639668309992543</v>
          </cell>
          <cell r="BJ49">
            <v>7.844537054822287</v>
          </cell>
          <cell r="BK49">
            <v>39903</v>
          </cell>
          <cell r="BL49">
            <v>984.95432035560611</v>
          </cell>
          <cell r="BO49">
            <v>39903</v>
          </cell>
          <cell r="BP49">
            <v>12</v>
          </cell>
          <cell r="BQ49">
            <v>27407.194396972656</v>
          </cell>
          <cell r="BR49">
            <v>4001.3139419555664</v>
          </cell>
          <cell r="BS49">
            <v>2051.8583335876465</v>
          </cell>
          <cell r="BT49">
            <v>6.8495486219154076</v>
          </cell>
          <cell r="BU49">
            <v>1.9500926922958288</v>
          </cell>
          <cell r="BV49">
            <v>39903</v>
          </cell>
          <cell r="BW49">
            <v>1107.7377872322807</v>
          </cell>
          <cell r="BZ49">
            <v>39903</v>
          </cell>
          <cell r="CA49">
            <v>11</v>
          </cell>
          <cell r="CB49">
            <v>39222.575500488281</v>
          </cell>
          <cell r="CC49">
            <v>4721.6311836242676</v>
          </cell>
          <cell r="CD49">
            <v>1800.3353157043457</v>
          </cell>
          <cell r="CE49">
            <v>8.306996877799655</v>
          </cell>
          <cell r="CF49">
            <v>2.6226398729377935</v>
          </cell>
          <cell r="CG49">
            <v>39903</v>
          </cell>
          <cell r="CH49">
            <v>4036.11457931014</v>
          </cell>
          <cell r="CK49">
            <v>39903</v>
          </cell>
          <cell r="CL49">
            <v>32</v>
          </cell>
          <cell r="CM49">
            <v>48123.777275085449</v>
          </cell>
          <cell r="CN49">
            <v>11869.283889770508</v>
          </cell>
          <cell r="CO49">
            <v>3605.8540244102478</v>
          </cell>
          <cell r="CP49">
            <v>4.0544802636796584</v>
          </cell>
          <cell r="CQ49">
            <v>3.2916706581630901</v>
          </cell>
          <cell r="CR49">
            <v>39903</v>
          </cell>
          <cell r="CS49">
            <v>883.68816250474686</v>
          </cell>
          <cell r="CV49">
            <v>39903</v>
          </cell>
          <cell r="CW49">
            <v>20</v>
          </cell>
          <cell r="CX49">
            <v>31250.76741027832</v>
          </cell>
          <cell r="CY49">
            <v>6497.6995048522949</v>
          </cell>
          <cell r="CZ49">
            <v>1895.1569910049438</v>
          </cell>
          <cell r="DA49">
            <v>4.8095125647071164</v>
          </cell>
          <cell r="DB49">
            <v>3.4285811337491165</v>
          </cell>
          <cell r="DC49">
            <v>39903</v>
          </cell>
          <cell r="DD49">
            <v>1567.465741918548</v>
          </cell>
          <cell r="DG49">
            <v>39903</v>
          </cell>
          <cell r="DH49">
            <v>48</v>
          </cell>
          <cell r="DI49">
            <v>62644.595352172852</v>
          </cell>
          <cell r="DJ49">
            <v>20702.957098007202</v>
          </cell>
          <cell r="DK49">
            <v>4461.5340003967285</v>
          </cell>
          <cell r="DL49">
            <v>3.0258766926683536</v>
          </cell>
          <cell r="DM49">
            <v>4.6403226101529773</v>
          </cell>
          <cell r="DN49">
            <v>39903</v>
          </cell>
          <cell r="DO49">
            <v>1697.5361569536262</v>
          </cell>
          <cell r="DR49">
            <v>39903</v>
          </cell>
          <cell r="DS49">
            <v>25</v>
          </cell>
          <cell r="DT49">
            <v>54331.102874755859</v>
          </cell>
          <cell r="DU49">
            <v>13189.510026931763</v>
          </cell>
          <cell r="DV49">
            <v>3585.3977117538452</v>
          </cell>
          <cell r="DW49">
            <v>4.1192662019905786</v>
          </cell>
          <cell r="DX49">
            <v>3.6786741910648284</v>
          </cell>
          <cell r="DY49">
            <v>39903</v>
          </cell>
          <cell r="DZ49">
            <v>1370.8491175239049</v>
          </cell>
          <cell r="EC49">
            <v>39903</v>
          </cell>
          <cell r="ED49">
            <v>17</v>
          </cell>
          <cell r="EE49">
            <v>26106.31803894043</v>
          </cell>
          <cell r="EF49">
            <v>1048.7749710083008</v>
          </cell>
          <cell r="EG49">
            <v>1130.3230047225952</v>
          </cell>
          <cell r="EH49">
            <v>24.892201626285573</v>
          </cell>
          <cell r="EI49">
            <v>0.92785422098499359</v>
          </cell>
          <cell r="EJ49">
            <v>39903</v>
          </cell>
          <cell r="EK49">
            <v>1628.8036235528043</v>
          </cell>
          <cell r="EN49">
            <v>39903</v>
          </cell>
          <cell r="EO49">
            <v>28</v>
          </cell>
          <cell r="EP49">
            <v>43562.744476318359</v>
          </cell>
          <cell r="EQ49">
            <v>9404.8173880577087</v>
          </cell>
          <cell r="ER49">
            <v>3371.4071865081787</v>
          </cell>
          <cell r="ES49">
            <v>4.6319606940624478</v>
          </cell>
          <cell r="ET49">
            <v>2.7895821737861426</v>
          </cell>
          <cell r="EU49">
            <v>39903</v>
          </cell>
          <cell r="EV49">
            <v>1797.3183552213773</v>
          </cell>
          <cell r="EY49">
            <v>39903</v>
          </cell>
          <cell r="EZ49">
            <v>14</v>
          </cell>
          <cell r="FA49">
            <v>34699.675064086914</v>
          </cell>
          <cell r="FB49">
            <v>5981.0249481201172</v>
          </cell>
          <cell r="FC49">
            <v>2618.7280025482178</v>
          </cell>
          <cell r="FD49">
            <v>5.8016268724967102</v>
          </cell>
          <cell r="FE49">
            <v>2.283942792951438</v>
          </cell>
          <cell r="FF49">
            <v>39903</v>
          </cell>
          <cell r="FG49">
            <v>2420.8624163884574</v>
          </cell>
          <cell r="FJ49">
            <v>39903</v>
          </cell>
          <cell r="FK49">
            <v>17</v>
          </cell>
          <cell r="FL49">
            <v>75539.440582275391</v>
          </cell>
          <cell r="FM49">
            <v>20757.952987670898</v>
          </cell>
          <cell r="FN49">
            <v>5404.0470247268677</v>
          </cell>
          <cell r="FO49">
            <v>3.6390602015112825</v>
          </cell>
          <cell r="FP49">
            <v>3.8411865945448636</v>
          </cell>
          <cell r="FQ49">
            <v>39903</v>
          </cell>
          <cell r="FR49">
            <v>1018.2924826120471</v>
          </cell>
          <cell r="FU49">
            <v>39903</v>
          </cell>
          <cell r="FV49">
            <v>6</v>
          </cell>
          <cell r="FW49">
            <v>14825.204986572266</v>
          </cell>
          <cell r="FX49">
            <v>1229.245964050293</v>
          </cell>
          <cell r="FY49">
            <v>979.7299976348877</v>
          </cell>
          <cell r="FZ49">
            <v>12.0604056634232</v>
          </cell>
          <cell r="GA49">
            <v>1.2546782960792751</v>
          </cell>
          <cell r="GB49">
            <v>39903</v>
          </cell>
          <cell r="GC49">
            <v>2496.9577959585727</v>
          </cell>
          <cell r="GF49">
            <v>39903</v>
          </cell>
          <cell r="GG49">
            <v>4</v>
          </cell>
          <cell r="GH49">
            <v>18461.510009765625</v>
          </cell>
          <cell r="GI49">
            <v>6777.3899993896484</v>
          </cell>
          <cell r="GJ49">
            <v>1290.0690002441406</v>
          </cell>
          <cell r="GK49">
            <v>2.7239851936258965</v>
          </cell>
          <cell r="GL49">
            <v>5.2535096945256834</v>
          </cell>
          <cell r="GM49">
            <v>39903</v>
          </cell>
          <cell r="GN49">
            <v>937.38657714998294</v>
          </cell>
        </row>
        <row r="50">
          <cell r="L50">
            <v>39994</v>
          </cell>
          <cell r="S50">
            <v>39994</v>
          </cell>
          <cell r="T50">
            <v>1192.3887110185294</v>
          </cell>
          <cell r="W50">
            <v>39994</v>
          </cell>
          <cell r="X50">
            <v>35</v>
          </cell>
          <cell r="Y50">
            <v>35654.075210571289</v>
          </cell>
          <cell r="Z50">
            <v>10933.393978118896</v>
          </cell>
          <cell r="AA50">
            <v>2848.9839973449707</v>
          </cell>
          <cell r="AB50">
            <v>3.2610253761938996</v>
          </cell>
          <cell r="AC50">
            <v>3.8376466797665274</v>
          </cell>
          <cell r="AD50">
            <v>39994</v>
          </cell>
          <cell r="AE50">
            <v>749.65645889943403</v>
          </cell>
          <cell r="AF50">
            <v>229.88366308709757</v>
          </cell>
          <cell r="AH50">
            <v>39994</v>
          </cell>
          <cell r="AI50">
            <v>22</v>
          </cell>
          <cell r="AJ50">
            <v>37809.867095947266</v>
          </cell>
          <cell r="AK50">
            <v>9294.0249910354614</v>
          </cell>
          <cell r="AL50">
            <v>2093.6819686889648</v>
          </cell>
          <cell r="AM50">
            <v>4.0681908142507384</v>
          </cell>
          <cell r="AN50">
            <v>4.4390815463034503</v>
          </cell>
          <cell r="AO50">
            <v>39994</v>
          </cell>
          <cell r="AP50">
            <v>874.16780277975874</v>
          </cell>
          <cell r="AQ50">
            <v>214.87876127087691</v>
          </cell>
          <cell r="AS50">
            <v>39994</v>
          </cell>
          <cell r="AT50">
            <v>25</v>
          </cell>
          <cell r="AU50">
            <v>14218.91911315918</v>
          </cell>
          <cell r="AV50">
            <v>3314.5689888000488</v>
          </cell>
          <cell r="AW50">
            <v>1028.6210041046143</v>
          </cell>
          <cell r="AX50">
            <v>4.2898244571782946</v>
          </cell>
          <cell r="AY50">
            <v>3.2223423161432407</v>
          </cell>
          <cell r="AZ50">
            <v>39994</v>
          </cell>
          <cell r="BA50">
            <v>1050.5765708790811</v>
          </cell>
          <cell r="BB50">
            <v>244.89966462872837</v>
          </cell>
          <cell r="BD50">
            <v>39994</v>
          </cell>
          <cell r="BE50">
            <v>60</v>
          </cell>
          <cell r="BF50">
            <v>89466.851333618164</v>
          </cell>
          <cell r="BG50">
            <v>33013.267902374268</v>
          </cell>
          <cell r="BH50">
            <v>5206.6963784694672</v>
          </cell>
          <cell r="BI50">
            <v>2.7100271199502743</v>
          </cell>
          <cell r="BJ50">
            <v>6.3405402394672903</v>
          </cell>
          <cell r="BK50">
            <v>39994</v>
          </cell>
          <cell r="BL50">
            <v>691.44891653418233</v>
          </cell>
          <cell r="BM50">
            <v>255.14464834834183</v>
          </cell>
          <cell r="BO50">
            <v>39994</v>
          </cell>
          <cell r="BP50">
            <v>12</v>
          </cell>
          <cell r="BQ50">
            <v>26858.193481445313</v>
          </cell>
          <cell r="BR50">
            <v>4357.7598358392715</v>
          </cell>
          <cell r="BS50">
            <v>2064.8897857666016</v>
          </cell>
          <cell r="BT50">
            <v>6.1633028191588322</v>
          </cell>
          <cell r="BU50">
            <v>2.1104079577891026</v>
          </cell>
          <cell r="BV50">
            <v>39994</v>
          </cell>
          <cell r="BW50">
            <v>761.82156102898352</v>
          </cell>
          <cell r="BX50">
            <v>123.60605723620067</v>
          </cell>
          <cell r="BZ50">
            <v>39994</v>
          </cell>
          <cell r="CA50">
            <v>12</v>
          </cell>
          <cell r="CB50">
            <v>38767.110641479492</v>
          </cell>
          <cell r="CC50">
            <v>4683.2778663635254</v>
          </cell>
          <cell r="CD50">
            <v>1940.1526393890381</v>
          </cell>
          <cell r="CE50">
            <v>8.277772907713759</v>
          </cell>
          <cell r="CF50">
            <v>2.4138708322651916</v>
          </cell>
          <cell r="CG50">
            <v>39994</v>
          </cell>
          <cell r="CH50">
            <v>1080.5999586571286</v>
          </cell>
          <cell r="CI50">
            <v>130.54235368672127</v>
          </cell>
          <cell r="CK50">
            <v>39994</v>
          </cell>
          <cell r="CL50">
            <v>32</v>
          </cell>
          <cell r="CM50">
            <v>48313.456142425537</v>
          </cell>
          <cell r="CN50">
            <v>12262.018100738525</v>
          </cell>
          <cell r="CO50">
            <v>3599.8249878883362</v>
          </cell>
          <cell r="CP50">
            <v>3.940090101442248</v>
          </cell>
          <cell r="CQ50">
            <v>3.4062817336937949</v>
          </cell>
          <cell r="CR50">
            <v>39994</v>
          </cell>
          <cell r="CS50">
            <v>666.7948897021538</v>
          </cell>
          <cell r="CT50">
            <v>169.23341155525281</v>
          </cell>
          <cell r="CV50">
            <v>39994</v>
          </cell>
          <cell r="CW50">
            <v>20</v>
          </cell>
          <cell r="CX50">
            <v>32240.289291381836</v>
          </cell>
          <cell r="CY50">
            <v>6314.7957382202148</v>
          </cell>
          <cell r="CZ50">
            <v>1806.0839929580688</v>
          </cell>
          <cell r="DA50">
            <v>5.1055157803835085</v>
          </cell>
          <cell r="DB50">
            <v>3.4964020293860294</v>
          </cell>
          <cell r="DC50">
            <v>39994</v>
          </cell>
          <cell r="DD50">
            <v>827.68548432966293</v>
          </cell>
          <cell r="DE50">
            <v>162.11593890470556</v>
          </cell>
          <cell r="DG50">
            <v>39994</v>
          </cell>
          <cell r="DH50">
            <v>47</v>
          </cell>
          <cell r="DI50">
            <v>64317.969230651855</v>
          </cell>
          <cell r="DJ50">
            <v>20297.723062992096</v>
          </cell>
          <cell r="DK50">
            <v>4442.8240299224854</v>
          </cell>
          <cell r="DL50">
            <v>3.1687282869633711</v>
          </cell>
          <cell r="DM50">
            <v>4.5686533894402821</v>
          </cell>
          <cell r="DN50">
            <v>39994</v>
          </cell>
          <cell r="DO50">
            <v>736.55457551472568</v>
          </cell>
          <cell r="DP50">
            <v>232.44485131307187</v>
          </cell>
          <cell r="DR50">
            <v>39994</v>
          </cell>
          <cell r="DS50">
            <v>24</v>
          </cell>
          <cell r="DT50">
            <v>51300.000259399414</v>
          </cell>
          <cell r="DU50">
            <v>12904.35200881958</v>
          </cell>
          <cell r="DV50">
            <v>3658.788501739502</v>
          </cell>
          <cell r="DW50">
            <v>3.9754030442084987</v>
          </cell>
          <cell r="DX50">
            <v>3.5269466936075835</v>
          </cell>
          <cell r="DY50">
            <v>39994</v>
          </cell>
          <cell r="DZ50">
            <v>971.51990575792991</v>
          </cell>
          <cell r="EA50">
            <v>244.38274432909964</v>
          </cell>
          <cell r="EC50">
            <v>39994</v>
          </cell>
          <cell r="EJ50">
            <v>39994</v>
          </cell>
          <cell r="EK50">
            <v>944.3118620535555</v>
          </cell>
          <cell r="EN50">
            <v>39994</v>
          </cell>
          <cell r="EO50">
            <v>29</v>
          </cell>
          <cell r="EP50">
            <v>55902.010101318359</v>
          </cell>
          <cell r="EQ50">
            <v>11910.19645690918</v>
          </cell>
          <cell r="ER50">
            <v>4175.8321056365967</v>
          </cell>
          <cell r="ES50">
            <v>4.693626196979249</v>
          </cell>
          <cell r="ET50">
            <v>2.8521732089833378</v>
          </cell>
          <cell r="EU50">
            <v>39994</v>
          </cell>
          <cell r="EV50">
            <v>872.49274124717056</v>
          </cell>
          <cell r="EW50">
            <v>185.88884257734338</v>
          </cell>
          <cell r="EY50">
            <v>39994</v>
          </cell>
          <cell r="EZ50">
            <v>15</v>
          </cell>
          <cell r="FA50">
            <v>35468.997360229492</v>
          </cell>
          <cell r="FB50">
            <v>5427.3096542358398</v>
          </cell>
          <cell r="FC50">
            <v>2631.610595703125</v>
          </cell>
          <cell r="FD50">
            <v>6.5352816809608578</v>
          </cell>
          <cell r="FE50">
            <v>2.0623528659967825</v>
          </cell>
          <cell r="FF50">
            <v>39994</v>
          </cell>
          <cell r="FG50">
            <v>1268.0553110862279</v>
          </cell>
          <cell r="FH50">
            <v>194.0322350267526</v>
          </cell>
          <cell r="FJ50">
            <v>39994</v>
          </cell>
          <cell r="FK50">
            <v>18</v>
          </cell>
          <cell r="FL50">
            <v>76249.596862792969</v>
          </cell>
          <cell r="FM50">
            <v>20657.82502746582</v>
          </cell>
          <cell r="FN50">
            <v>5492.2179880142212</v>
          </cell>
          <cell r="FO50">
            <v>3.6910757430375436</v>
          </cell>
          <cell r="FP50">
            <v>3.7612900785343575</v>
          </cell>
          <cell r="FQ50">
            <v>39994</v>
          </cell>
          <cell r="FR50">
            <v>741.13362403754797</v>
          </cell>
          <cell r="FS50">
            <v>200.79068424308127</v>
          </cell>
          <cell r="FU50">
            <v>39994</v>
          </cell>
          <cell r="GB50">
            <v>39994</v>
          </cell>
          <cell r="GC50">
            <v>2058.4660733739124</v>
          </cell>
          <cell r="GF50">
            <v>39994</v>
          </cell>
          <cell r="GG50">
            <v>5</v>
          </cell>
          <cell r="GH50">
            <v>38544.014038085938</v>
          </cell>
          <cell r="GI50">
            <v>12736.536987304688</v>
          </cell>
          <cell r="GJ50">
            <v>2927.8659973144531</v>
          </cell>
          <cell r="GK50">
            <v>3.0262554159348962</v>
          </cell>
          <cell r="GL50">
            <v>4.3501092601188409</v>
          </cell>
          <cell r="GM50">
            <v>39994</v>
          </cell>
          <cell r="GN50">
            <v>680.65637527092747</v>
          </cell>
          <cell r="GO50">
            <v>224.91702837999</v>
          </cell>
        </row>
        <row r="51">
          <cell r="L51">
            <v>40086</v>
          </cell>
          <cell r="M51">
            <v>8</v>
          </cell>
          <cell r="N51">
            <v>39014.27099609375</v>
          </cell>
          <cell r="O51">
            <v>2491.9329979419708</v>
          </cell>
          <cell r="P51">
            <v>2402.6680011749268</v>
          </cell>
          <cell r="Q51">
            <v>15.656227927602679</v>
          </cell>
          <cell r="R51">
            <v>1.0371524474972791</v>
          </cell>
          <cell r="S51">
            <v>40086</v>
          </cell>
          <cell r="T51">
            <v>726.47395361507165</v>
          </cell>
          <cell r="W51">
            <v>40086</v>
          </cell>
          <cell r="X51">
            <v>35</v>
          </cell>
          <cell r="Y51">
            <v>35333.82682800293</v>
          </cell>
          <cell r="Z51">
            <v>9530.603982925415</v>
          </cell>
          <cell r="AA51">
            <v>2891.592004776001</v>
          </cell>
          <cell r="AB51">
            <v>3.7074068853669049</v>
          </cell>
          <cell r="AC51">
            <v>3.2959712045073624</v>
          </cell>
          <cell r="AD51">
            <v>40086</v>
          </cell>
          <cell r="AE51">
            <v>578.36735013337272</v>
          </cell>
          <cell r="AF51">
            <v>156.00320332148664</v>
          </cell>
          <cell r="AH51">
            <v>40086</v>
          </cell>
          <cell r="AI51">
            <v>24</v>
          </cell>
          <cell r="AJ51">
            <v>36473.391006469727</v>
          </cell>
          <cell r="AK51">
            <v>9414.801037311554</v>
          </cell>
          <cell r="AL51">
            <v>2118.4450035095215</v>
          </cell>
          <cell r="AM51">
            <v>3.8740479869859148</v>
          </cell>
          <cell r="AN51">
            <v>4.4442036596251144</v>
          </cell>
          <cell r="AO51">
            <v>40086</v>
          </cell>
          <cell r="AP51">
            <v>650.66126096999221</v>
          </cell>
          <cell r="AQ51">
            <v>167.95384650777632</v>
          </cell>
          <cell r="AS51">
            <v>40086</v>
          </cell>
          <cell r="AT51">
            <v>25</v>
          </cell>
          <cell r="AU51">
            <v>14110.737182617188</v>
          </cell>
          <cell r="AV51">
            <v>3306.0759953558445</v>
          </cell>
          <cell r="AW51">
            <v>1040.0860090255737</v>
          </cell>
          <cell r="AX51">
            <v>4.268122451643281</v>
          </cell>
          <cell r="AY51">
            <v>3.1786563482891292</v>
          </cell>
          <cell r="AZ51">
            <v>40086</v>
          </cell>
          <cell r="BA51">
            <v>766.03702758104521</v>
          </cell>
          <cell r="BB51">
            <v>179.4786902812761</v>
          </cell>
          <cell r="BD51">
            <v>40086</v>
          </cell>
          <cell r="BE51">
            <v>64</v>
          </cell>
          <cell r="BF51">
            <v>91697.384292602539</v>
          </cell>
          <cell r="BG51">
            <v>30156.993257522583</v>
          </cell>
          <cell r="BH51">
            <v>5706.2766267806292</v>
          </cell>
          <cell r="BI51">
            <v>3.040667334092694</v>
          </cell>
          <cell r="BJ51">
            <v>5.2848810581649941</v>
          </cell>
          <cell r="BK51">
            <v>40086</v>
          </cell>
          <cell r="BL51">
            <v>574.46989226949006</v>
          </cell>
          <cell r="BM51">
            <v>188.9288860469527</v>
          </cell>
          <cell r="BO51">
            <v>40086</v>
          </cell>
          <cell r="BP51">
            <v>13</v>
          </cell>
          <cell r="BQ51">
            <v>28289.33349609375</v>
          </cell>
          <cell r="BR51">
            <v>4928.5384864807129</v>
          </cell>
          <cell r="BS51">
            <v>2292.1292762756348</v>
          </cell>
          <cell r="BT51">
            <v>5.7399031322760585</v>
          </cell>
          <cell r="BU51">
            <v>2.150200923435194</v>
          </cell>
          <cell r="BV51">
            <v>40086</v>
          </cell>
          <cell r="BW51">
            <v>637.72284022029942</v>
          </cell>
          <cell r="BX51">
            <v>111.10341507931015</v>
          </cell>
          <cell r="BZ51">
            <v>40086</v>
          </cell>
          <cell r="CA51">
            <v>12</v>
          </cell>
          <cell r="CB51">
            <v>40293.820114135742</v>
          </cell>
          <cell r="CC51">
            <v>4640.7971000671387</v>
          </cell>
          <cell r="CD51">
            <v>2032.353666305542</v>
          </cell>
          <cell r="CE51">
            <v>8.682521395635419</v>
          </cell>
          <cell r="CF51">
            <v>2.283459408176375</v>
          </cell>
          <cell r="CG51">
            <v>40086</v>
          </cell>
          <cell r="CH51">
            <v>807.99066061111546</v>
          </cell>
          <cell r="CI51">
            <v>93.059449414922369</v>
          </cell>
          <cell r="CK51">
            <v>40086</v>
          </cell>
          <cell r="CL51">
            <v>33</v>
          </cell>
          <cell r="CM51">
            <v>47415.281777381897</v>
          </cell>
          <cell r="CN51">
            <v>12777.432902336121</v>
          </cell>
          <cell r="CO51">
            <v>3571.0640013217926</v>
          </cell>
          <cell r="CP51">
            <v>3.7108613396602439</v>
          </cell>
          <cell r="CQ51">
            <v>3.5780464583123366</v>
          </cell>
          <cell r="CR51">
            <v>40086</v>
          </cell>
          <cell r="CS51">
            <v>551.68086787310176</v>
          </cell>
          <cell r="CT51">
            <v>148.66652708818597</v>
          </cell>
          <cell r="CV51">
            <v>40086</v>
          </cell>
          <cell r="CW51">
            <v>21</v>
          </cell>
          <cell r="CX51">
            <v>35156.665283203125</v>
          </cell>
          <cell r="CY51">
            <v>6250.3184223175049</v>
          </cell>
          <cell r="CZ51">
            <v>2125.4100036621094</v>
          </cell>
          <cell r="DA51">
            <v>5.6247798764415062</v>
          </cell>
          <cell r="DB51">
            <v>2.9407589178314417</v>
          </cell>
          <cell r="DC51">
            <v>40086</v>
          </cell>
          <cell r="DD51">
            <v>595.51631228503311</v>
          </cell>
          <cell r="DE51">
            <v>105.87370979249485</v>
          </cell>
          <cell r="DG51">
            <v>40086</v>
          </cell>
          <cell r="DH51">
            <v>50</v>
          </cell>
          <cell r="DI51">
            <v>67294.416763305664</v>
          </cell>
          <cell r="DJ51">
            <v>18765.892910480499</v>
          </cell>
          <cell r="DK51">
            <v>4924.712601184845</v>
          </cell>
          <cell r="DL51">
            <v>3.5859959920011391</v>
          </cell>
          <cell r="DM51">
            <v>3.8105559512174541</v>
          </cell>
          <cell r="DN51">
            <v>40086</v>
          </cell>
          <cell r="DO51">
            <v>545.4131578358016</v>
          </cell>
          <cell r="DP51">
            <v>152.09530603279836</v>
          </cell>
          <cell r="DR51">
            <v>40086</v>
          </cell>
          <cell r="DS51">
            <v>25</v>
          </cell>
          <cell r="DT51">
            <v>64570.698806762695</v>
          </cell>
          <cell r="DU51">
            <v>14792.207796096802</v>
          </cell>
          <cell r="DV51">
            <v>4190.6384649276733</v>
          </cell>
          <cell r="DW51">
            <v>4.3651833246826666</v>
          </cell>
          <cell r="DX51">
            <v>3.5298219877223653</v>
          </cell>
          <cell r="DY51">
            <v>40086</v>
          </cell>
          <cell r="DZ51">
            <v>680.83379038950363</v>
          </cell>
          <cell r="EA51">
            <v>155.96911738844275</v>
          </cell>
          <cell r="EC51">
            <v>40086</v>
          </cell>
          <cell r="ED51">
            <v>23</v>
          </cell>
          <cell r="EE51">
            <v>40931.636291503906</v>
          </cell>
          <cell r="EF51">
            <v>1027.4630064964294</v>
          </cell>
          <cell r="EG51">
            <v>1777.9010002613068</v>
          </cell>
          <cell r="EH51">
            <v>39.837576664757663</v>
          </cell>
          <cell r="EI51">
            <v>0.57790788482903055</v>
          </cell>
          <cell r="EJ51">
            <v>40086</v>
          </cell>
          <cell r="EK51">
            <v>580.90402187467384</v>
          </cell>
          <cell r="EN51">
            <v>40086</v>
          </cell>
          <cell r="EO51">
            <v>29</v>
          </cell>
          <cell r="EP51">
            <v>55713.939544677734</v>
          </cell>
          <cell r="EQ51">
            <v>11939.830318450928</v>
          </cell>
          <cell r="ER51">
            <v>4121.4978923797607</v>
          </cell>
          <cell r="ES51">
            <v>4.6662254034365587</v>
          </cell>
          <cell r="ET51">
            <v>2.896963829710185</v>
          </cell>
          <cell r="EU51">
            <v>40086</v>
          </cell>
          <cell r="EV51">
            <v>653.75497603403198</v>
          </cell>
          <cell r="EW51">
            <v>140.10359970021116</v>
          </cell>
          <cell r="EY51">
            <v>40086</v>
          </cell>
          <cell r="EZ51">
            <v>14</v>
          </cell>
          <cell r="FA51">
            <v>34763.938049316406</v>
          </cell>
          <cell r="FB51">
            <v>4965.1967239379883</v>
          </cell>
          <cell r="FC51">
            <v>2626.7474975585938</v>
          </cell>
          <cell r="FD51">
            <v>7.0015227960080688</v>
          </cell>
          <cell r="FE51">
            <v>1.8902451524376989</v>
          </cell>
          <cell r="FF51">
            <v>40086</v>
          </cell>
          <cell r="FG51">
            <v>814.64090399184306</v>
          </cell>
          <cell r="FH51">
            <v>116.35196052726016</v>
          </cell>
          <cell r="FJ51">
            <v>40086</v>
          </cell>
          <cell r="FK51">
            <v>19</v>
          </cell>
          <cell r="FL51">
            <v>79149.668045043945</v>
          </cell>
          <cell r="FM51">
            <v>20730.056079864502</v>
          </cell>
          <cell r="FN51">
            <v>5718.3919687271118</v>
          </cell>
          <cell r="FO51">
            <v>3.8181116220869042</v>
          </cell>
          <cell r="FP51">
            <v>3.6251547975783338</v>
          </cell>
          <cell r="FQ51">
            <v>40086</v>
          </cell>
          <cell r="FR51">
            <v>590.96315026160278</v>
          </cell>
          <cell r="FS51">
            <v>154.77890872624462</v>
          </cell>
          <cell r="FU51">
            <v>40086</v>
          </cell>
          <cell r="FV51">
            <v>9</v>
          </cell>
          <cell r="FW51">
            <v>39642.318130493164</v>
          </cell>
          <cell r="FX51">
            <v>2284.4600143432617</v>
          </cell>
          <cell r="FY51">
            <v>2541.3919944763184</v>
          </cell>
          <cell r="FZ51">
            <v>17.353036552005296</v>
          </cell>
          <cell r="GA51">
            <v>0.89890108228423837</v>
          </cell>
          <cell r="GB51">
            <v>40086</v>
          </cell>
          <cell r="GC51">
            <v>1170.9599530725854</v>
          </cell>
          <cell r="GD51">
            <v>67.478677265695651</v>
          </cell>
          <cell r="GF51">
            <v>40086</v>
          </cell>
          <cell r="GG51">
            <v>5</v>
          </cell>
          <cell r="GH51">
            <v>38978.173950195313</v>
          </cell>
          <cell r="GI51">
            <v>9877.1010131835938</v>
          </cell>
          <cell r="GJ51">
            <v>2900.2490005493164</v>
          </cell>
          <cell r="GK51">
            <v>3.9463172339908916</v>
          </cell>
          <cell r="GL51">
            <v>3.4056044882052676</v>
          </cell>
          <cell r="GM51">
            <v>40086</v>
          </cell>
          <cell r="GN51">
            <v>595.47961872678377</v>
          </cell>
          <cell r="GO51">
            <v>150.89502019698961</v>
          </cell>
        </row>
        <row r="52">
          <cell r="L52">
            <v>40178</v>
          </cell>
          <cell r="M52">
            <v>9</v>
          </cell>
          <cell r="N52">
            <v>46604.369018554688</v>
          </cell>
          <cell r="O52">
            <v>6929.5470023155212</v>
          </cell>
          <cell r="P52">
            <v>2553.1879997253418</v>
          </cell>
          <cell r="Q52">
            <v>6.7254568015747278</v>
          </cell>
          <cell r="R52">
            <v>2.7140762854364677</v>
          </cell>
          <cell r="S52">
            <v>40178</v>
          </cell>
          <cell r="T52">
            <v>542.96609295712983</v>
          </cell>
          <cell r="U52">
            <v>80.732968626011754</v>
          </cell>
          <cell r="W52">
            <v>40178</v>
          </cell>
          <cell r="X52">
            <v>36</v>
          </cell>
          <cell r="Y52">
            <v>35498.615921020508</v>
          </cell>
          <cell r="Z52">
            <v>9596.7740421295166</v>
          </cell>
          <cell r="AA52">
            <v>2909.3149929046631</v>
          </cell>
          <cell r="AB52">
            <v>3.6990154988731394</v>
          </cell>
          <cell r="AC52">
            <v>3.2986369868970726</v>
          </cell>
          <cell r="AD52">
            <v>40178</v>
          </cell>
          <cell r="AE52">
            <v>487.56818399630492</v>
          </cell>
          <cell r="AF52">
            <v>131.81025711972191</v>
          </cell>
          <cell r="AH52">
            <v>40178</v>
          </cell>
          <cell r="AI52">
            <v>23</v>
          </cell>
          <cell r="AJ52">
            <v>33018.298889160156</v>
          </cell>
          <cell r="AK52">
            <v>9428.3939666748047</v>
          </cell>
          <cell r="AL52">
            <v>1891.2290105819702</v>
          </cell>
          <cell r="AM52">
            <v>3.5020067050512753</v>
          </cell>
          <cell r="AN52">
            <v>4.9853264273761821</v>
          </cell>
          <cell r="AO52">
            <v>40178</v>
          </cell>
          <cell r="AP52">
            <v>542.27460684776088</v>
          </cell>
          <cell r="AQ52">
            <v>154.84682141401584</v>
          </cell>
          <cell r="AS52">
            <v>40178</v>
          </cell>
          <cell r="AT52">
            <v>25</v>
          </cell>
          <cell r="AU52">
            <v>15388.664993286133</v>
          </cell>
          <cell r="AV52">
            <v>3660.9790239334106</v>
          </cell>
          <cell r="AW52">
            <v>1200.5940065383911</v>
          </cell>
          <cell r="AX52">
            <v>4.2034288895630771</v>
          </cell>
          <cell r="AY52">
            <v>3.04930642998037</v>
          </cell>
          <cell r="AZ52">
            <v>40178</v>
          </cell>
          <cell r="BA52">
            <v>594.15508271019428</v>
          </cell>
          <cell r="BB52">
            <v>141.35009734206622</v>
          </cell>
          <cell r="BD52">
            <v>40178</v>
          </cell>
          <cell r="BE52">
            <v>65</v>
          </cell>
          <cell r="BF52">
            <v>94621.753707885742</v>
          </cell>
          <cell r="BG52">
            <v>30208.129468917847</v>
          </cell>
          <cell r="BH52">
            <v>5848.3948031440377</v>
          </cell>
          <cell r="BI52">
            <v>3.1323274685129121</v>
          </cell>
          <cell r="BJ52">
            <v>5.1652001080156662</v>
          </cell>
          <cell r="BK52">
            <v>40178</v>
          </cell>
          <cell r="BL52">
            <v>473.99068275438805</v>
          </cell>
          <cell r="BM52">
            <v>151.32219971222148</v>
          </cell>
          <cell r="BO52">
            <v>40178</v>
          </cell>
          <cell r="BP52">
            <v>14</v>
          </cell>
          <cell r="BQ52">
            <v>29776.759857177734</v>
          </cell>
          <cell r="BR52">
            <v>5980.3993301391602</v>
          </cell>
          <cell r="BS52">
            <v>2496.172399520874</v>
          </cell>
          <cell r="BT52">
            <v>4.9790587907922941</v>
          </cell>
          <cell r="BU52">
            <v>2.3958278407721614</v>
          </cell>
          <cell r="BV52">
            <v>40178</v>
          </cell>
          <cell r="BW52">
            <v>530.30384253225577</v>
          </cell>
          <cell r="BX52">
            <v>106.50684493080087</v>
          </cell>
          <cell r="BZ52">
            <v>40178</v>
          </cell>
          <cell r="CA52">
            <v>12</v>
          </cell>
          <cell r="CB52">
            <v>40029.223236083984</v>
          </cell>
          <cell r="CC52">
            <v>4585.0857391357422</v>
          </cell>
          <cell r="CD52">
            <v>2052.6150131225586</v>
          </cell>
          <cell r="CE52">
            <v>8.7303107321236748</v>
          </cell>
          <cell r="CF52">
            <v>2.2337777468365294</v>
          </cell>
          <cell r="CG52">
            <v>40178</v>
          </cell>
          <cell r="CH52">
            <v>754.0405083706878</v>
          </cell>
          <cell r="CI52">
            <v>86.370408970227473</v>
          </cell>
          <cell r="CK52">
            <v>40178</v>
          </cell>
          <cell r="CL52">
            <v>31</v>
          </cell>
          <cell r="CM52">
            <v>48818.938339233398</v>
          </cell>
          <cell r="CN52">
            <v>12784.599155426025</v>
          </cell>
          <cell r="CO52">
            <v>3427.2010850906372</v>
          </cell>
          <cell r="CP52">
            <v>3.818574031592826</v>
          </cell>
          <cell r="CQ52">
            <v>3.7303323726882862</v>
          </cell>
          <cell r="CR52">
            <v>40178</v>
          </cell>
          <cell r="CS52">
            <v>449.99122781525762</v>
          </cell>
          <cell r="CT52">
            <v>117.84274027222529</v>
          </cell>
          <cell r="CV52">
            <v>40178</v>
          </cell>
          <cell r="CW52">
            <v>23</v>
          </cell>
          <cell r="CX52">
            <v>36916.6044921875</v>
          </cell>
          <cell r="CY52">
            <v>7357.9279956817627</v>
          </cell>
          <cell r="CZ52">
            <v>2230.4099979400635</v>
          </cell>
          <cell r="DA52">
            <v>5.0172554710855009</v>
          </cell>
          <cell r="DB52">
            <v>3.2989127570613985</v>
          </cell>
          <cell r="DC52">
            <v>40178</v>
          </cell>
          <cell r="DD52">
            <v>503.61033144083262</v>
          </cell>
          <cell r="DE52">
            <v>100.37566042692954</v>
          </cell>
          <cell r="DG52">
            <v>40178</v>
          </cell>
          <cell r="DH52">
            <v>53</v>
          </cell>
          <cell r="DI52">
            <v>70302.477874755859</v>
          </cell>
          <cell r="DJ52">
            <v>24775.936878323555</v>
          </cell>
          <cell r="DK52">
            <v>5435.509569644928</v>
          </cell>
          <cell r="DL52">
            <v>2.8375305531337318</v>
          </cell>
          <cell r="DM52">
            <v>4.5581626820577981</v>
          </cell>
          <cell r="DN52">
            <v>40178</v>
          </cell>
          <cell r="DO52">
            <v>441.87375740762792</v>
          </cell>
          <cell r="DP52">
            <v>155.72475754300805</v>
          </cell>
          <cell r="DR52">
            <v>40178</v>
          </cell>
          <cell r="DS52">
            <v>23</v>
          </cell>
          <cell r="DT52">
            <v>47325.290542602539</v>
          </cell>
          <cell r="DU52">
            <v>9834.4848384857178</v>
          </cell>
          <cell r="DV52">
            <v>3305.0469093322754</v>
          </cell>
          <cell r="DW52">
            <v>4.8121778944030114</v>
          </cell>
          <cell r="DX52">
            <v>2.9755961437995433</v>
          </cell>
          <cell r="DY52">
            <v>40178</v>
          </cell>
          <cell r="DZ52">
            <v>600.86242811302236</v>
          </cell>
          <cell r="EA52">
            <v>124.8628877190676</v>
          </cell>
          <cell r="EC52">
            <v>40178</v>
          </cell>
          <cell r="ED52">
            <v>21</v>
          </cell>
          <cell r="EE52">
            <v>36585.580383300781</v>
          </cell>
          <cell r="EF52">
            <v>-128.90103602409363</v>
          </cell>
          <cell r="EG52">
            <v>1824.0609941482544</v>
          </cell>
          <cell r="EH52">
            <v>-283.82689163539663</v>
          </cell>
          <cell r="EI52">
            <v>-7.0667064554101711E-2</v>
          </cell>
          <cell r="EJ52">
            <v>40178</v>
          </cell>
          <cell r="EK52">
            <v>536.51033363697218</v>
          </cell>
          <cell r="EL52">
            <v>-1.8902730835180062</v>
          </cell>
          <cell r="EN52">
            <v>40178</v>
          </cell>
          <cell r="EO52">
            <v>30</v>
          </cell>
          <cell r="EP52">
            <v>53249.009094238281</v>
          </cell>
          <cell r="EQ52">
            <v>14904.696235656738</v>
          </cell>
          <cell r="ER52">
            <v>4084.2403907775879</v>
          </cell>
          <cell r="ES52">
            <v>3.5726329642901304</v>
          </cell>
          <cell r="ET52">
            <v>3.6493190433433504</v>
          </cell>
          <cell r="EU52">
            <v>40178</v>
          </cell>
          <cell r="EV52">
            <v>518.20453486821555</v>
          </cell>
          <cell r="EW52">
            <v>145.04835510612855</v>
          </cell>
          <cell r="EY52">
            <v>40178</v>
          </cell>
          <cell r="EZ52">
            <v>17</v>
          </cell>
          <cell r="FA52">
            <v>34401.321929931641</v>
          </cell>
          <cell r="FB52">
            <v>8582.3226852416992</v>
          </cell>
          <cell r="FC52">
            <v>2770.1729984283447</v>
          </cell>
          <cell r="FD52">
            <v>4.0083929714142199</v>
          </cell>
          <cell r="FE52">
            <v>3.0981179479082614</v>
          </cell>
          <cell r="FF52">
            <v>40178</v>
          </cell>
          <cell r="FG52">
            <v>603.65041266643402</v>
          </cell>
          <cell r="FH52">
            <v>150.59661489563416</v>
          </cell>
          <cell r="FJ52">
            <v>40178</v>
          </cell>
          <cell r="FK52">
            <v>17</v>
          </cell>
          <cell r="FL52">
            <v>74048.448379516602</v>
          </cell>
          <cell r="FM52">
            <v>19106.880035400391</v>
          </cell>
          <cell r="FN52">
            <v>5436.467001914978</v>
          </cell>
          <cell r="FO52">
            <v>3.8754861203044597</v>
          </cell>
          <cell r="FP52">
            <v>3.5145766595603458</v>
          </cell>
          <cell r="FQ52">
            <v>40178</v>
          </cell>
          <cell r="FR52">
            <v>515.15138773910803</v>
          </cell>
          <cell r="FS52">
            <v>132.92561803798631</v>
          </cell>
          <cell r="FU52">
            <v>40178</v>
          </cell>
          <cell r="FV52">
            <v>11</v>
          </cell>
          <cell r="FW52">
            <v>40301.263076782227</v>
          </cell>
          <cell r="FX52">
            <v>2479.5279960632324</v>
          </cell>
          <cell r="FY52">
            <v>2692.0639934539795</v>
          </cell>
          <cell r="FZ52">
            <v>16.253602758576989</v>
          </cell>
          <cell r="GA52">
            <v>0.92105091189973587</v>
          </cell>
          <cell r="GB52">
            <v>40178</v>
          </cell>
          <cell r="GC52">
            <v>1037.385966950535</v>
          </cell>
          <cell r="GD52">
            <v>63.824985903701183</v>
          </cell>
          <cell r="GF52">
            <v>40178</v>
          </cell>
          <cell r="GG52">
            <v>5</v>
          </cell>
          <cell r="GH52">
            <v>37933.3310546875</v>
          </cell>
          <cell r="GI52">
            <v>9280.3880004882813</v>
          </cell>
          <cell r="GJ52">
            <v>2794.2050018310547</v>
          </cell>
          <cell r="GK52">
            <v>4.0874725337660092</v>
          </cell>
          <cell r="GL52">
            <v>3.3212981847812895</v>
          </cell>
          <cell r="GM52">
            <v>40178</v>
          </cell>
          <cell r="GN52">
            <v>497.39051124017828</v>
          </cell>
          <cell r="GO52">
            <v>121.68656966653805</v>
          </cell>
        </row>
        <row r="53">
          <cell r="L53">
            <v>40268</v>
          </cell>
          <cell r="M53">
            <v>10</v>
          </cell>
          <cell r="N53">
            <v>47886.833038330078</v>
          </cell>
          <cell r="O53">
            <v>12079.879046440125</v>
          </cell>
          <cell r="P53">
            <v>2856.8560009002686</v>
          </cell>
          <cell r="Q53">
            <v>3.9641815000161009</v>
          </cell>
          <cell r="R53">
            <v>4.2283821944940332</v>
          </cell>
          <cell r="S53">
            <v>40268</v>
          </cell>
          <cell r="T53">
            <v>440.3886081510102</v>
          </cell>
          <cell r="U53">
            <v>111.09193868878646</v>
          </cell>
          <cell r="W53">
            <v>40268</v>
          </cell>
          <cell r="X53">
            <v>37</v>
          </cell>
          <cell r="Y53">
            <v>36176.832733154297</v>
          </cell>
          <cell r="Z53">
            <v>10067.69199180603</v>
          </cell>
          <cell r="AA53">
            <v>2928.9527912139893</v>
          </cell>
          <cell r="AB53">
            <v>3.5933591097739357</v>
          </cell>
          <cell r="AC53">
            <v>3.4373008749086678</v>
          </cell>
          <cell r="AD53">
            <v>40268</v>
          </cell>
          <cell r="AE53">
            <v>464.11219185127726</v>
          </cell>
          <cell r="AF53">
            <v>129.15831055930153</v>
          </cell>
          <cell r="AH53">
            <v>40268</v>
          </cell>
          <cell r="AI53">
            <v>22</v>
          </cell>
          <cell r="AJ53">
            <v>33210.555191040039</v>
          </cell>
          <cell r="AK53">
            <v>8742.2490463256836</v>
          </cell>
          <cell r="AL53">
            <v>1909.7640075683594</v>
          </cell>
          <cell r="AM53">
            <v>3.7988571379121536</v>
          </cell>
          <cell r="AN53">
            <v>4.5776593399395491</v>
          </cell>
          <cell r="AO53">
            <v>40268</v>
          </cell>
          <cell r="AP53">
            <v>556.81651653406072</v>
          </cell>
          <cell r="AQ53">
            <v>146.5747450666403</v>
          </cell>
          <cell r="AS53">
            <v>40268</v>
          </cell>
          <cell r="AT53">
            <v>28</v>
          </cell>
          <cell r="AU53">
            <v>18875.46875</v>
          </cell>
          <cell r="AV53">
            <v>4924.6309708952904</v>
          </cell>
          <cell r="AW53">
            <v>1414.1079931259155</v>
          </cell>
          <cell r="AX53">
            <v>3.8328696833436982</v>
          </cell>
          <cell r="AY53">
            <v>3.4824999185594656</v>
          </cell>
          <cell r="AZ53">
            <v>40268</v>
          </cell>
          <cell r="BA53">
            <v>527.45436537867727</v>
          </cell>
          <cell r="BB53">
            <v>137.61343561217544</v>
          </cell>
          <cell r="BD53">
            <v>40268</v>
          </cell>
          <cell r="BE53">
            <v>68</v>
          </cell>
          <cell r="BF53">
            <v>98961.976409912109</v>
          </cell>
          <cell r="BG53">
            <v>30409.57831287384</v>
          </cell>
          <cell r="BH53">
            <v>6008.6085119247437</v>
          </cell>
          <cell r="BI53">
            <v>3.2543028183990548</v>
          </cell>
          <cell r="BJ53">
            <v>5.0610017697978975</v>
          </cell>
          <cell r="BK53">
            <v>40268</v>
          </cell>
          <cell r="BL53">
            <v>469.01468001467839</v>
          </cell>
          <cell r="BM53">
            <v>144.12140055405442</v>
          </cell>
          <cell r="BO53">
            <v>40268</v>
          </cell>
          <cell r="BP53">
            <v>15</v>
          </cell>
          <cell r="BQ53">
            <v>29852.761413574219</v>
          </cell>
          <cell r="BR53">
            <v>6432.0269927978516</v>
          </cell>
          <cell r="BS53">
            <v>2560.5626811981201</v>
          </cell>
          <cell r="BT53">
            <v>4.6412680554670125</v>
          </cell>
          <cell r="BU53">
            <v>2.5119584222746791</v>
          </cell>
          <cell r="BV53">
            <v>40268</v>
          </cell>
          <cell r="BW53">
            <v>508.90514529554292</v>
          </cell>
          <cell r="BX53">
            <v>109.64786761154565</v>
          </cell>
          <cell r="BZ53">
            <v>40268</v>
          </cell>
          <cell r="CA53">
            <v>12</v>
          </cell>
          <cell r="CB53">
            <v>38333.795562744141</v>
          </cell>
          <cell r="CC53">
            <v>4669.2476577758789</v>
          </cell>
          <cell r="CD53">
            <v>2148.0971488952637</v>
          </cell>
          <cell r="CE53">
            <v>8.2098441488545557</v>
          </cell>
          <cell r="CF53">
            <v>2.1736668940588686</v>
          </cell>
          <cell r="CG53">
            <v>40268</v>
          </cell>
          <cell r="CH53">
            <v>675.65592353791067</v>
          </cell>
          <cell r="CI53">
            <v>82.298264289484564</v>
          </cell>
          <cell r="CK53">
            <v>40268</v>
          </cell>
          <cell r="CL53">
            <v>32</v>
          </cell>
          <cell r="CM53">
            <v>48648.932998657227</v>
          </cell>
          <cell r="CN53">
            <v>12618.193830490112</v>
          </cell>
          <cell r="CO53">
            <v>3740.7769985198975</v>
          </cell>
          <cell r="CP53">
            <v>3.8554593194712097</v>
          </cell>
          <cell r="CQ53">
            <v>3.3731478341218195</v>
          </cell>
          <cell r="CR53">
            <v>40268</v>
          </cell>
          <cell r="CS53">
            <v>466.37247006164949</v>
          </cell>
          <cell r="CT53">
            <v>120.96417869236244</v>
          </cell>
          <cell r="CV53">
            <v>40268</v>
          </cell>
          <cell r="CW53">
            <v>24</v>
          </cell>
          <cell r="CX53">
            <v>37721.125747680664</v>
          </cell>
          <cell r="CY53">
            <v>8489.0433940887451</v>
          </cell>
          <cell r="CZ53">
            <v>2413.7930088043213</v>
          </cell>
          <cell r="DA53">
            <v>4.4435072359209951</v>
          </cell>
          <cell r="DB53">
            <v>3.5168895440184471</v>
          </cell>
          <cell r="DC53">
            <v>40268</v>
          </cell>
          <cell r="DD53">
            <v>479.71031565316099</v>
          </cell>
          <cell r="DE53">
            <v>107.95758624521123</v>
          </cell>
          <cell r="DG53">
            <v>40268</v>
          </cell>
          <cell r="DH53">
            <v>55</v>
          </cell>
          <cell r="DI53">
            <v>76221.910865783691</v>
          </cell>
          <cell r="DJ53">
            <v>28490.463664054871</v>
          </cell>
          <cell r="DK53">
            <v>6033.11261510849</v>
          </cell>
          <cell r="DL53">
            <v>2.6753482064930179</v>
          </cell>
          <cell r="DM53">
            <v>4.7223490562246937</v>
          </cell>
          <cell r="DN53">
            <v>40268</v>
          </cell>
          <cell r="DO53">
            <v>424.23711447387552</v>
          </cell>
          <cell r="DP53">
            <v>158.57267231392922</v>
          </cell>
          <cell r="DR53">
            <v>40268</v>
          </cell>
          <cell r="DS53">
            <v>24</v>
          </cell>
          <cell r="DT53">
            <v>57512.069198608398</v>
          </cell>
          <cell r="DU53">
            <v>11252.136932373047</v>
          </cell>
          <cell r="DV53">
            <v>4103.0459671020508</v>
          </cell>
          <cell r="DW53">
            <v>5.1112130561744991</v>
          </cell>
          <cell r="DX53">
            <v>2.7423862717093423</v>
          </cell>
          <cell r="DY53">
            <v>40268</v>
          </cell>
          <cell r="DZ53">
            <v>571.67307479469002</v>
          </cell>
          <cell r="EA53">
            <v>111.84684897924413</v>
          </cell>
          <cell r="EC53">
            <v>40268</v>
          </cell>
          <cell r="ED53">
            <v>22</v>
          </cell>
          <cell r="EE53">
            <v>42389.457809448242</v>
          </cell>
          <cell r="EF53">
            <v>869.40492677688599</v>
          </cell>
          <cell r="EG53">
            <v>2474.7100005149841</v>
          </cell>
          <cell r="EH53">
            <v>48.756864038713438</v>
          </cell>
          <cell r="EI53">
            <v>0.3513158821017266</v>
          </cell>
          <cell r="EJ53">
            <v>40268</v>
          </cell>
          <cell r="EK53">
            <v>589.15031727842074</v>
          </cell>
          <cell r="EL53">
            <v>12.083433356391204</v>
          </cell>
          <cell r="EN53">
            <v>40268</v>
          </cell>
          <cell r="EO53">
            <v>31</v>
          </cell>
          <cell r="EP53">
            <v>50568.484344482422</v>
          </cell>
          <cell r="EQ53">
            <v>15572.479328155518</v>
          </cell>
          <cell r="ER53">
            <v>3827.5418319702148</v>
          </cell>
          <cell r="ES53">
            <v>3.2472982162225805</v>
          </cell>
          <cell r="ET53">
            <v>4.0685327585667777</v>
          </cell>
          <cell r="EU53">
            <v>40268</v>
          </cell>
          <cell r="EV53">
            <v>490.55335286652542</v>
          </cell>
          <cell r="EW53">
            <v>151.06507631971095</v>
          </cell>
          <cell r="EY53">
            <v>40268</v>
          </cell>
          <cell r="EZ53">
            <v>17</v>
          </cell>
          <cell r="FA53">
            <v>31137.249908447266</v>
          </cell>
          <cell r="FB53">
            <v>10206.67790222168</v>
          </cell>
          <cell r="FC53">
            <v>2686.9660053253174</v>
          </cell>
          <cell r="FD53">
            <v>3.050674294490046</v>
          </cell>
          <cell r="FE53">
            <v>3.7985884011904099</v>
          </cell>
          <cell r="FF53">
            <v>40268</v>
          </cell>
          <cell r="FG53">
            <v>561.35433923012886</v>
          </cell>
          <cell r="FH53">
            <v>184.00992208313258</v>
          </cell>
          <cell r="FJ53">
            <v>40268</v>
          </cell>
          <cell r="FK53">
            <v>18</v>
          </cell>
          <cell r="FL53">
            <v>75922.370040893555</v>
          </cell>
          <cell r="FM53">
            <v>19400.372024536133</v>
          </cell>
          <cell r="FN53">
            <v>5655.5779933929443</v>
          </cell>
          <cell r="FO53">
            <v>3.9134491825658109</v>
          </cell>
          <cell r="FP53">
            <v>3.4303075737263931</v>
          </cell>
          <cell r="FQ53">
            <v>40268</v>
          </cell>
          <cell r="FR53">
            <v>508.05593415072087</v>
          </cell>
          <cell r="FS53">
            <v>129.82305645211406</v>
          </cell>
          <cell r="FU53">
            <v>40268</v>
          </cell>
          <cell r="FV53">
            <v>11</v>
          </cell>
          <cell r="FW53">
            <v>38800.76195526123</v>
          </cell>
          <cell r="FX53">
            <v>3454.0387516021729</v>
          </cell>
          <cell r="FY53">
            <v>2608.360502243042</v>
          </cell>
          <cell r="FZ53">
            <v>11.233447203585456</v>
          </cell>
          <cell r="GA53">
            <v>1.3242183159236982</v>
          </cell>
          <cell r="GB53">
            <v>40268</v>
          </cell>
          <cell r="GC53">
            <v>621.85959887121589</v>
          </cell>
          <cell r="GD53">
            <v>55.357860111963916</v>
          </cell>
          <cell r="GF53">
            <v>40268</v>
          </cell>
          <cell r="GG53">
            <v>7</v>
          </cell>
          <cell r="GH53">
            <v>47988.956970214844</v>
          </cell>
          <cell r="GI53">
            <v>10797.171981811523</v>
          </cell>
          <cell r="GJ53">
            <v>3636.9320011138916</v>
          </cell>
          <cell r="GK53">
            <v>4.4445857721869286</v>
          </cell>
          <cell r="GL53">
            <v>2.9687582771700565</v>
          </cell>
          <cell r="GM53">
            <v>40268</v>
          </cell>
          <cell r="GN53">
            <v>537.41144921561397</v>
          </cell>
          <cell r="GO53">
            <v>120.91373116896432</v>
          </cell>
        </row>
        <row r="54">
          <cell r="L54">
            <v>40359</v>
          </cell>
          <cell r="M54">
            <v>11</v>
          </cell>
          <cell r="N54">
            <v>41129.366928100586</v>
          </cell>
          <cell r="O54">
            <v>17556.684982299805</v>
          </cell>
          <cell r="P54">
            <v>3049.4909934997559</v>
          </cell>
          <cell r="Q54">
            <v>2.3426613264159006</v>
          </cell>
          <cell r="R54">
            <v>5.7572509706450488</v>
          </cell>
          <cell r="S54">
            <v>40359</v>
          </cell>
          <cell r="T54">
            <v>534.12760458180321</v>
          </cell>
          <cell r="U54">
            <v>228.00035095084749</v>
          </cell>
          <cell r="W54">
            <v>40359</v>
          </cell>
          <cell r="X54">
            <v>38</v>
          </cell>
          <cell r="Y54">
            <v>38233.269134521484</v>
          </cell>
          <cell r="Z54">
            <v>10944.15198135376</v>
          </cell>
          <cell r="AA54">
            <v>2976.1008105278015</v>
          </cell>
          <cell r="AB54">
            <v>3.4934885041492398</v>
          </cell>
          <cell r="AC54">
            <v>3.6773458555702794</v>
          </cell>
          <cell r="AD54">
            <v>40359</v>
          </cell>
          <cell r="AE54">
            <v>574.02215262278366</v>
          </cell>
          <cell r="AF54">
            <v>164.31201990245958</v>
          </cell>
          <cell r="AH54">
            <v>40359</v>
          </cell>
          <cell r="AI54">
            <v>19</v>
          </cell>
          <cell r="AJ54">
            <v>30471.07600402832</v>
          </cell>
          <cell r="AK54">
            <v>7605.7409744262695</v>
          </cell>
          <cell r="AL54">
            <v>1621.1999912261963</v>
          </cell>
          <cell r="AM54">
            <v>4.0063257618797454</v>
          </cell>
          <cell r="AN54">
            <v>4.691426730562501</v>
          </cell>
          <cell r="AO54">
            <v>40359</v>
          </cell>
          <cell r="AP54">
            <v>631.9856404543641</v>
          </cell>
          <cell r="AQ54">
            <v>157.74694271437377</v>
          </cell>
          <cell r="AS54">
            <v>40359</v>
          </cell>
          <cell r="AT54">
            <v>27</v>
          </cell>
          <cell r="AU54">
            <v>17723.12077331543</v>
          </cell>
          <cell r="AV54">
            <v>5084.2489814758301</v>
          </cell>
          <cell r="AW54">
            <v>1387.2880086898804</v>
          </cell>
          <cell r="AX54">
            <v>3.4858876577226261</v>
          </cell>
          <cell r="AY54">
            <v>3.6648835350903566</v>
          </cell>
          <cell r="AZ54">
            <v>40359</v>
          </cell>
          <cell r="BA54">
            <v>653.34887272891217</v>
          </cell>
          <cell r="BB54">
            <v>187.42682980086431</v>
          </cell>
          <cell r="BD54">
            <v>40359</v>
          </cell>
          <cell r="BE54">
            <v>72</v>
          </cell>
          <cell r="BF54">
            <v>100109.42012023926</v>
          </cell>
          <cell r="BG54">
            <v>32341.105781078339</v>
          </cell>
          <cell r="BH54">
            <v>6521.0432004928589</v>
          </cell>
          <cell r="BI54">
            <v>3.0954235392535594</v>
          </cell>
          <cell r="BJ54">
            <v>4.9594987775320991</v>
          </cell>
          <cell r="BK54">
            <v>40359</v>
          </cell>
          <cell r="BL54">
            <v>605.09052802003248</v>
          </cell>
          <cell r="BM54">
            <v>195.47907430010241</v>
          </cell>
          <cell r="BO54">
            <v>40359</v>
          </cell>
          <cell r="BP54">
            <v>15</v>
          </cell>
          <cell r="BQ54">
            <v>29833.484741210938</v>
          </cell>
          <cell r="BR54">
            <v>6790.0520629882813</v>
          </cell>
          <cell r="BS54">
            <v>2555.0158023834229</v>
          </cell>
          <cell r="BT54">
            <v>4.3937048588816436</v>
          </cell>
          <cell r="BU54">
            <v>2.6575381869083721</v>
          </cell>
          <cell r="BV54">
            <v>40359</v>
          </cell>
          <cell r="BW54">
            <v>631.60313372648386</v>
          </cell>
          <cell r="BX54">
            <v>143.75183450243165</v>
          </cell>
          <cell r="BZ54">
            <v>40359</v>
          </cell>
          <cell r="CA54">
            <v>12</v>
          </cell>
          <cell r="CB54">
            <v>38447.295379638672</v>
          </cell>
          <cell r="CC54">
            <v>4962.4799995422363</v>
          </cell>
          <cell r="CD54">
            <v>2306.8609981536865</v>
          </cell>
          <cell r="CE54">
            <v>7.7475970448616902</v>
          </cell>
          <cell r="CF54">
            <v>2.1511829293199698</v>
          </cell>
          <cell r="CG54">
            <v>40359</v>
          </cell>
          <cell r="CH54">
            <v>769.18994548841169</v>
          </cell>
          <cell r="CI54">
            <v>99.281098517965475</v>
          </cell>
          <cell r="CK54">
            <v>40359</v>
          </cell>
          <cell r="CL54">
            <v>36</v>
          </cell>
          <cell r="CM54">
            <v>56311.361770629883</v>
          </cell>
          <cell r="CN54">
            <v>14751.278599739075</v>
          </cell>
          <cell r="CO54">
            <v>4212.2259049415588</v>
          </cell>
          <cell r="CP54">
            <v>3.817388532789689</v>
          </cell>
          <cell r="CQ54">
            <v>3.502015070567241</v>
          </cell>
          <cell r="CR54">
            <v>40359</v>
          </cell>
          <cell r="CS54">
            <v>553.76964785272708</v>
          </cell>
          <cell r="CT54">
            <v>145.0650472426606</v>
          </cell>
          <cell r="CV54">
            <v>40359</v>
          </cell>
          <cell r="CW54">
            <v>25</v>
          </cell>
          <cell r="CX54">
            <v>37865.098068237305</v>
          </cell>
          <cell r="CY54">
            <v>8498.8647518157959</v>
          </cell>
          <cell r="CZ54">
            <v>2531.5980110168457</v>
          </cell>
          <cell r="DA54">
            <v>4.4553124651321658</v>
          </cell>
          <cell r="DB54">
            <v>3.357114642542371</v>
          </cell>
          <cell r="DC54">
            <v>40359</v>
          </cell>
          <cell r="DD54">
            <v>588.63018443823455</v>
          </cell>
          <cell r="DE54">
            <v>132.11872097522411</v>
          </cell>
          <cell r="DG54">
            <v>40359</v>
          </cell>
          <cell r="DH54">
            <v>58</v>
          </cell>
          <cell r="DI54">
            <v>81541.280830383301</v>
          </cell>
          <cell r="DJ54">
            <v>33016.579126358032</v>
          </cell>
          <cell r="DK54">
            <v>6366.6840028762817</v>
          </cell>
          <cell r="DL54">
            <v>2.4697071286009362</v>
          </cell>
          <cell r="DM54">
            <v>5.1858360037096398</v>
          </cell>
          <cell r="DN54">
            <v>40359</v>
          </cell>
          <cell r="DO54">
            <v>530.7390746413754</v>
          </cell>
          <cell r="DP54">
            <v>214.8996002380386</v>
          </cell>
          <cell r="DR54">
            <v>40359</v>
          </cell>
          <cell r="DS54">
            <v>26</v>
          </cell>
          <cell r="DT54">
            <v>56893.900482177734</v>
          </cell>
          <cell r="DU54">
            <v>11683.864862442017</v>
          </cell>
          <cell r="DV54">
            <v>4222.5970153808594</v>
          </cell>
          <cell r="DW54">
            <v>4.8694418458282716</v>
          </cell>
          <cell r="DX54">
            <v>2.7669855351773807</v>
          </cell>
          <cell r="DY54">
            <v>40359</v>
          </cell>
          <cell r="DZ54">
            <v>699.62915249248397</v>
          </cell>
          <cell r="EA54">
            <v>143.67748391776513</v>
          </cell>
          <cell r="EC54">
            <v>40359</v>
          </cell>
          <cell r="ED54">
            <v>23</v>
          </cell>
          <cell r="EE54">
            <v>42383.155792236328</v>
          </cell>
          <cell r="EF54">
            <v>1938.1320514678955</v>
          </cell>
          <cell r="EG54">
            <v>2513.4519729614258</v>
          </cell>
          <cell r="EH54">
            <v>21.868043387516515</v>
          </cell>
          <cell r="EI54">
            <v>0.77110367427642912</v>
          </cell>
          <cell r="EJ54">
            <v>40359</v>
          </cell>
          <cell r="EK54">
            <v>727.4655935219738</v>
          </cell>
          <cell r="EL54">
            <v>33.266149176256498</v>
          </cell>
          <cell r="EN54">
            <v>40359</v>
          </cell>
          <cell r="EO54">
            <v>33</v>
          </cell>
          <cell r="EP54">
            <v>56386.900817871094</v>
          </cell>
          <cell r="EQ54">
            <v>17972.91381072998</v>
          </cell>
          <cell r="ER54">
            <v>4103.1594848632813</v>
          </cell>
          <cell r="ES54">
            <v>3.1373266133512332</v>
          </cell>
          <cell r="ET54">
            <v>4.3802620583072081</v>
          </cell>
          <cell r="EU54">
            <v>40359</v>
          </cell>
          <cell r="EV54">
            <v>589.8793600308486</v>
          </cell>
          <cell r="EW54">
            <v>188.01974825335466</v>
          </cell>
          <cell r="EY54">
            <v>40359</v>
          </cell>
          <cell r="EZ54">
            <v>16</v>
          </cell>
          <cell r="FA54">
            <v>31388.894134521484</v>
          </cell>
          <cell r="FB54">
            <v>10788.878028869629</v>
          </cell>
          <cell r="FC54">
            <v>2617.1769981384277</v>
          </cell>
          <cell r="FD54">
            <v>2.9093751964318164</v>
          </cell>
          <cell r="FE54">
            <v>4.1223341167004186</v>
          </cell>
          <cell r="FF54">
            <v>40359</v>
          </cell>
          <cell r="FG54">
            <v>696.66621932468865</v>
          </cell>
          <cell r="FH54">
            <v>239.45561238684863</v>
          </cell>
          <cell r="FJ54">
            <v>40359</v>
          </cell>
          <cell r="FK54">
            <v>19</v>
          </cell>
          <cell r="FL54">
            <v>76380.450576782227</v>
          </cell>
          <cell r="FM54">
            <v>20143.220825195313</v>
          </cell>
          <cell r="FN54">
            <v>5898.809983253479</v>
          </cell>
          <cell r="FO54">
            <v>3.7918687999113283</v>
          </cell>
          <cell r="FP54">
            <v>3.4147939808844887</v>
          </cell>
          <cell r="FQ54">
            <v>40359</v>
          </cell>
          <cell r="FR54">
            <v>621.55347707403803</v>
          </cell>
          <cell r="FS54">
            <v>163.91745333819907</v>
          </cell>
          <cell r="FU54">
            <v>40359</v>
          </cell>
          <cell r="FV54">
            <v>11</v>
          </cell>
          <cell r="FW54">
            <v>37821.755111694336</v>
          </cell>
          <cell r="FX54">
            <v>4972.6795120239258</v>
          </cell>
          <cell r="FY54">
            <v>2685.7279994487762</v>
          </cell>
          <cell r="FZ54">
            <v>7.6059104593894364</v>
          </cell>
          <cell r="GA54">
            <v>1.8515201513498492</v>
          </cell>
          <cell r="GB54">
            <v>40359</v>
          </cell>
          <cell r="GC54">
            <v>681.47226349933464</v>
          </cell>
          <cell r="GD54">
            <v>89.597723656878259</v>
          </cell>
          <cell r="GF54">
            <v>40359</v>
          </cell>
          <cell r="GG54">
            <v>7</v>
          </cell>
          <cell r="GH54">
            <v>48392.870971679688</v>
          </cell>
          <cell r="GI54">
            <v>10251.576011657715</v>
          </cell>
          <cell r="GJ54">
            <v>3669.6220016479492</v>
          </cell>
          <cell r="GK54">
            <v>4.7205298889311358</v>
          </cell>
          <cell r="GL54">
            <v>2.7936326976058981</v>
          </cell>
          <cell r="GM54">
            <v>40359</v>
          </cell>
          <cell r="GN54">
            <v>629.77656534790094</v>
          </cell>
          <cell r="GO54">
            <v>133.41226094651432</v>
          </cell>
        </row>
        <row r="55">
          <cell r="L55">
            <v>40451</v>
          </cell>
          <cell r="M55">
            <v>11</v>
          </cell>
          <cell r="N55">
            <v>40751.489059448242</v>
          </cell>
          <cell r="O55">
            <v>18678.15096282959</v>
          </cell>
          <cell r="P55">
            <v>3143.8210048675537</v>
          </cell>
          <cell r="Q55">
            <v>2.1817731926755304</v>
          </cell>
          <cell r="R55">
            <v>5.9412259584468563</v>
          </cell>
          <cell r="S55">
            <v>40451</v>
          </cell>
          <cell r="T55">
            <v>387.77621517772036</v>
          </cell>
          <cell r="U55">
            <v>177.73443017795378</v>
          </cell>
          <cell r="W55">
            <v>40451</v>
          </cell>
          <cell r="X55">
            <v>35</v>
          </cell>
          <cell r="Y55">
            <v>36707.702239990234</v>
          </cell>
          <cell r="Z55">
            <v>10892.839043617249</v>
          </cell>
          <cell r="AA55">
            <v>2990.901782989502</v>
          </cell>
          <cell r="AB55">
            <v>3.3698930180648747</v>
          </cell>
          <cell r="AC55">
            <v>3.6419915577199289</v>
          </cell>
          <cell r="AD55">
            <v>40451</v>
          </cell>
          <cell r="AE55">
            <v>519.67426365381539</v>
          </cell>
          <cell r="AF55">
            <v>154.21090843774999</v>
          </cell>
          <cell r="AH55">
            <v>40451</v>
          </cell>
          <cell r="AI55">
            <v>18</v>
          </cell>
          <cell r="AJ55">
            <v>29309.962005615234</v>
          </cell>
          <cell r="AK55">
            <v>7512.6640319824219</v>
          </cell>
          <cell r="AL55">
            <v>1504.9680089950562</v>
          </cell>
          <cell r="AM55">
            <v>3.9014072612376625</v>
          </cell>
          <cell r="AN55">
            <v>4.9919094539418216</v>
          </cell>
          <cell r="AO55">
            <v>40451</v>
          </cell>
          <cell r="AP55">
            <v>564.06668084537012</v>
          </cell>
          <cell r="AQ55">
            <v>144.58031245536475</v>
          </cell>
          <cell r="AS55">
            <v>40451</v>
          </cell>
          <cell r="AT55">
            <v>24</v>
          </cell>
          <cell r="AU55">
            <v>17846.91487121582</v>
          </cell>
          <cell r="AV55">
            <v>5035.7219543457031</v>
          </cell>
          <cell r="AW55">
            <v>1377.7780075073242</v>
          </cell>
          <cell r="AX55">
            <v>3.5440628043044304</v>
          </cell>
          <cell r="AY55">
            <v>3.6549588735679781</v>
          </cell>
          <cell r="AZ55">
            <v>40451</v>
          </cell>
          <cell r="BA55">
            <v>610.70949702533539</v>
          </cell>
          <cell r="BB55">
            <v>172.31903912188014</v>
          </cell>
          <cell r="BD55">
            <v>40451</v>
          </cell>
          <cell r="BE55">
            <v>73</v>
          </cell>
          <cell r="BF55">
            <v>105199.82386779785</v>
          </cell>
          <cell r="BG55">
            <v>34452.294221878052</v>
          </cell>
          <cell r="BH55">
            <v>6859.5790505409241</v>
          </cell>
          <cell r="BI55">
            <v>3.0534925537990265</v>
          </cell>
          <cell r="BJ55">
            <v>5.0225085195513941</v>
          </cell>
          <cell r="BK55">
            <v>40451</v>
          </cell>
          <cell r="BL55">
            <v>521.87256575028425</v>
          </cell>
          <cell r="BM55">
            <v>170.91005023116642</v>
          </cell>
          <cell r="BO55">
            <v>40451</v>
          </cell>
          <cell r="BP55">
            <v>14</v>
          </cell>
          <cell r="BQ55">
            <v>28906.091003417969</v>
          </cell>
          <cell r="BR55">
            <v>7008.5711631774902</v>
          </cell>
          <cell r="BS55">
            <v>2458.4115810394287</v>
          </cell>
          <cell r="BT55">
            <v>4.1243914530380188</v>
          </cell>
          <cell r="BU55">
            <v>2.8508534605154403</v>
          </cell>
          <cell r="BV55">
            <v>40451</v>
          </cell>
          <cell r="BW55">
            <v>589.58523664231234</v>
          </cell>
          <cell r="BX55">
            <v>142.95084338030645</v>
          </cell>
          <cell r="BZ55">
            <v>40451</v>
          </cell>
          <cell r="CA55">
            <v>11</v>
          </cell>
          <cell r="CB55">
            <v>37266.502731323242</v>
          </cell>
          <cell r="CC55">
            <v>4928.7493591308594</v>
          </cell>
          <cell r="CD55">
            <v>2369.2729358673096</v>
          </cell>
          <cell r="CE55">
            <v>7.5610464269773408</v>
          </cell>
          <cell r="CF55">
            <v>2.0802792639534426</v>
          </cell>
          <cell r="CG55">
            <v>40451</v>
          </cell>
          <cell r="CH55">
            <v>725.19399462482352</v>
          </cell>
          <cell r="CI55">
            <v>95.911855803103748</v>
          </cell>
          <cell r="CK55">
            <v>40451</v>
          </cell>
          <cell r="CL55">
            <v>38</v>
          </cell>
          <cell r="CM55">
            <v>65996.562408447266</v>
          </cell>
          <cell r="CN55">
            <v>16827.881053924561</v>
          </cell>
          <cell r="CO55">
            <v>4513.0699014663696</v>
          </cell>
          <cell r="CP55">
            <v>3.9218581470217662</v>
          </cell>
          <cell r="CQ55">
            <v>3.7286994044689865</v>
          </cell>
          <cell r="CR55">
            <v>40451</v>
          </cell>
          <cell r="CS55">
            <v>481.58111558904926</v>
          </cell>
          <cell r="CT55">
            <v>122.79411889355531</v>
          </cell>
          <cell r="CV55">
            <v>40451</v>
          </cell>
          <cell r="CW55">
            <v>27</v>
          </cell>
          <cell r="CX55">
            <v>40394.179763793945</v>
          </cell>
          <cell r="CY55">
            <v>9323.0758209228516</v>
          </cell>
          <cell r="CZ55">
            <v>2692.8609886169434</v>
          </cell>
          <cell r="DA55">
            <v>4.3327095627755492</v>
          </cell>
          <cell r="DB55">
            <v>3.4621452278200198</v>
          </cell>
          <cell r="DC55">
            <v>40451</v>
          </cell>
          <cell r="DD55">
            <v>525.90468992581782</v>
          </cell>
          <cell r="DE55">
            <v>121.38009305865437</v>
          </cell>
          <cell r="DG55">
            <v>40451</v>
          </cell>
          <cell r="DH55">
            <v>59</v>
          </cell>
          <cell r="DI55">
            <v>86513.510482788086</v>
          </cell>
          <cell r="DJ55">
            <v>34983.738990783691</v>
          </cell>
          <cell r="DK55">
            <v>6663.0289726257324</v>
          </cell>
          <cell r="DL55">
            <v>2.4729635247272936</v>
          </cell>
          <cell r="DM55">
            <v>5.2504257649952075</v>
          </cell>
          <cell r="DN55">
            <v>40451</v>
          </cell>
          <cell r="DO55">
            <v>469.27675505208674</v>
          </cell>
          <cell r="DP55">
            <v>189.7629101115983</v>
          </cell>
          <cell r="DR55">
            <v>40451</v>
          </cell>
          <cell r="DS55">
            <v>28</v>
          </cell>
          <cell r="DT55">
            <v>56338.33349609375</v>
          </cell>
          <cell r="DU55">
            <v>11337.549875259399</v>
          </cell>
          <cell r="DV55">
            <v>4059.9449644088745</v>
          </cell>
          <cell r="DW55">
            <v>4.9691806533115468</v>
          </cell>
          <cell r="DX55">
            <v>2.7925378237017897</v>
          </cell>
          <cell r="DY55">
            <v>40451</v>
          </cell>
          <cell r="DZ55">
            <v>611.55138261784828</v>
          </cell>
          <cell r="EA55">
            <v>123.0688568768978</v>
          </cell>
          <cell r="EC55">
            <v>40451</v>
          </cell>
          <cell r="ED55">
            <v>24</v>
          </cell>
          <cell r="EE55">
            <v>46204.665939331055</v>
          </cell>
          <cell r="EF55">
            <v>2684.2119445800781</v>
          </cell>
          <cell r="EG55">
            <v>2744.222020149231</v>
          </cell>
          <cell r="EH55">
            <v>17.213493901860787</v>
          </cell>
          <cell r="EI55">
            <v>0.97813220828033098</v>
          </cell>
          <cell r="EJ55">
            <v>40451</v>
          </cell>
          <cell r="EK55">
            <v>667.74419043443345</v>
          </cell>
          <cell r="EL55">
            <v>38.791903273178605</v>
          </cell>
          <cell r="EN55">
            <v>40451</v>
          </cell>
          <cell r="EO55">
            <v>32</v>
          </cell>
          <cell r="EP55">
            <v>56602.039016723633</v>
          </cell>
          <cell r="EQ55">
            <v>18425.87523651123</v>
          </cell>
          <cell r="ER55">
            <v>3994.054313659668</v>
          </cell>
          <cell r="ES55">
            <v>3.071877904858793</v>
          </cell>
          <cell r="ET55">
            <v>4.6133261567061634</v>
          </cell>
          <cell r="EU55">
            <v>40451</v>
          </cell>
          <cell r="EV55">
            <v>472.38550448256956</v>
          </cell>
          <cell r="EW55">
            <v>153.77743488287632</v>
          </cell>
          <cell r="EY55">
            <v>40451</v>
          </cell>
          <cell r="EZ55">
            <v>18</v>
          </cell>
          <cell r="FA55">
            <v>36214.892059326172</v>
          </cell>
          <cell r="FB55">
            <v>12747.304046630859</v>
          </cell>
          <cell r="FC55">
            <v>2720.1369895935059</v>
          </cell>
          <cell r="FD55">
            <v>2.8409844094758099</v>
          </cell>
          <cell r="FE55">
            <v>4.6862728220668775</v>
          </cell>
          <cell r="FF55">
            <v>40451</v>
          </cell>
          <cell r="FG55">
            <v>614.62230315524323</v>
          </cell>
          <cell r="FH55">
            <v>216.34131504039024</v>
          </cell>
          <cell r="FJ55">
            <v>40451</v>
          </cell>
          <cell r="FK55">
            <v>20</v>
          </cell>
          <cell r="FL55">
            <v>81889.746246337891</v>
          </cell>
          <cell r="FM55">
            <v>20916.712211608887</v>
          </cell>
          <cell r="FN55">
            <v>6072.922025680542</v>
          </cell>
          <cell r="FO55">
            <v>3.9150391045151278</v>
          </cell>
          <cell r="FP55">
            <v>3.444258319662012</v>
          </cell>
          <cell r="FQ55">
            <v>40451</v>
          </cell>
          <cell r="FR55">
            <v>526.27164273190624</v>
          </cell>
          <cell r="FS55">
            <v>134.42308714744863</v>
          </cell>
          <cell r="FU55">
            <v>40451</v>
          </cell>
          <cell r="FV55">
            <v>12</v>
          </cell>
          <cell r="FW55">
            <v>44745.456924438477</v>
          </cell>
          <cell r="FX55">
            <v>7969.8142566680908</v>
          </cell>
          <cell r="FY55">
            <v>3032.3404984474182</v>
          </cell>
          <cell r="FZ55">
            <v>5.6143663432308193</v>
          </cell>
          <cell r="GA55">
            <v>2.6282715482475325</v>
          </cell>
          <cell r="GB55">
            <v>40451</v>
          </cell>
          <cell r="GC55">
            <v>561.41810615628026</v>
          </cell>
          <cell r="GD55">
            <v>99.996699865012545</v>
          </cell>
          <cell r="GF55">
            <v>40451</v>
          </cell>
          <cell r="GG55">
            <v>7</v>
          </cell>
          <cell r="GH55">
            <v>50769.971984863281</v>
          </cell>
          <cell r="GI55">
            <v>10580.581993103027</v>
          </cell>
          <cell r="GJ55">
            <v>3752.3330001831055</v>
          </cell>
          <cell r="GK55">
            <v>4.7984101458651125</v>
          </cell>
          <cell r="GL55">
            <v>2.8197342806693113</v>
          </cell>
          <cell r="GM55">
            <v>40451</v>
          </cell>
          <cell r="GN55">
            <v>581.6185738411051</v>
          </cell>
          <cell r="GO55">
            <v>121.21068357241151</v>
          </cell>
        </row>
        <row r="56">
          <cell r="L56">
            <v>40543</v>
          </cell>
          <cell r="M56">
            <v>12</v>
          </cell>
          <cell r="N56">
            <v>33552.684967041016</v>
          </cell>
          <cell r="O56">
            <v>17800.499019622803</v>
          </cell>
          <cell r="P56">
            <v>3152.3790035247803</v>
          </cell>
          <cell r="Q56">
            <v>1.8849294578794344</v>
          </cell>
          <cell r="R56">
            <v>5.6466874699138234</v>
          </cell>
          <cell r="S56">
            <v>40543</v>
          </cell>
          <cell r="T56">
            <v>351.90614291660614</v>
          </cell>
          <cell r="U56">
            <v>186.69459562295995</v>
          </cell>
          <cell r="W56">
            <v>40543</v>
          </cell>
          <cell r="X56">
            <v>33</v>
          </cell>
          <cell r="Y56">
            <v>33819.126159667969</v>
          </cell>
          <cell r="Z56">
            <v>10870.513993740082</v>
          </cell>
          <cell r="AA56">
            <v>2829.8387861251831</v>
          </cell>
          <cell r="AB56">
            <v>3.1110880478276486</v>
          </cell>
          <cell r="AC56">
            <v>3.841389851265967</v>
          </cell>
          <cell r="AD56">
            <v>40543</v>
          </cell>
          <cell r="AE56">
            <v>431.18462277347089</v>
          </cell>
          <cell r="AF56">
            <v>138.59608476029803</v>
          </cell>
          <cell r="AH56">
            <v>40543</v>
          </cell>
          <cell r="AI56">
            <v>19</v>
          </cell>
          <cell r="AJ56">
            <v>32853.918869018555</v>
          </cell>
          <cell r="AK56">
            <v>8137.7399864196777</v>
          </cell>
          <cell r="AL56">
            <v>1598.4090137481689</v>
          </cell>
          <cell r="AM56">
            <v>4.0372288772860063</v>
          </cell>
          <cell r="AN56">
            <v>5.0911499600075372</v>
          </cell>
          <cell r="AO56">
            <v>40543</v>
          </cell>
          <cell r="AP56">
            <v>477.37404280192527</v>
          </cell>
          <cell r="AQ56">
            <v>118.24299719238014</v>
          </cell>
          <cell r="AS56">
            <v>40543</v>
          </cell>
          <cell r="AT56">
            <v>23</v>
          </cell>
          <cell r="AU56">
            <v>18225.195251464844</v>
          </cell>
          <cell r="AV56">
            <v>4290.2120056152344</v>
          </cell>
          <cell r="AW56">
            <v>1313.0739841461182</v>
          </cell>
          <cell r="AX56">
            <v>4.248087327062354</v>
          </cell>
          <cell r="AY56">
            <v>3.2673040951345373</v>
          </cell>
          <cell r="AZ56">
            <v>40543</v>
          </cell>
          <cell r="BA56">
            <v>501.98471601087749</v>
          </cell>
          <cell r="BB56">
            <v>118.16723088835629</v>
          </cell>
          <cell r="BD56">
            <v>40543</v>
          </cell>
          <cell r="BE56">
            <v>78</v>
          </cell>
          <cell r="BF56">
            <v>111714.52766418457</v>
          </cell>
          <cell r="BG56">
            <v>35644.496877670288</v>
          </cell>
          <cell r="BH56">
            <v>6977.9399943351746</v>
          </cell>
          <cell r="BI56">
            <v>3.134131140848528</v>
          </cell>
          <cell r="BJ56">
            <v>5.1081690164442763</v>
          </cell>
          <cell r="BK56">
            <v>40543</v>
          </cell>
          <cell r="BL56">
            <v>455.58975120685898</v>
          </cell>
          <cell r="BM56">
            <v>145.36397193753467</v>
          </cell>
          <cell r="BO56">
            <v>40543</v>
          </cell>
          <cell r="BP56">
            <v>13</v>
          </cell>
          <cell r="BQ56">
            <v>26728.580383300781</v>
          </cell>
          <cell r="BR56">
            <v>7288.8414764404297</v>
          </cell>
          <cell r="BS56">
            <v>2219.5766677856445</v>
          </cell>
          <cell r="BT56">
            <v>3.6670546985683545</v>
          </cell>
          <cell r="BU56">
            <v>3.2838881315652526</v>
          </cell>
          <cell r="BV56">
            <v>40543</v>
          </cell>
          <cell r="BW56">
            <v>522.30925369374575</v>
          </cell>
          <cell r="BX56">
            <v>142.43290504983719</v>
          </cell>
          <cell r="BZ56">
            <v>40543</v>
          </cell>
          <cell r="CA56">
            <v>11</v>
          </cell>
          <cell r="CB56">
            <v>36779.219390869141</v>
          </cell>
          <cell r="CC56">
            <v>5676.8011932373047</v>
          </cell>
          <cell r="CD56">
            <v>2452.0366516113281</v>
          </cell>
          <cell r="CE56">
            <v>6.4788633843094097</v>
          </cell>
          <cell r="CF56">
            <v>2.315137169547143</v>
          </cell>
          <cell r="CG56">
            <v>40543</v>
          </cell>
          <cell r="CH56">
            <v>577.19936474917847</v>
          </cell>
          <cell r="CI56">
            <v>89.089602683558184</v>
          </cell>
          <cell r="CK56">
            <v>40543</v>
          </cell>
          <cell r="CL56">
            <v>32</v>
          </cell>
          <cell r="CM56">
            <v>62214.927719116211</v>
          </cell>
          <cell r="CN56">
            <v>16192.296901702881</v>
          </cell>
          <cell r="CO56">
            <v>4350.6180286407471</v>
          </cell>
          <cell r="CP56">
            <v>3.8422546286545245</v>
          </cell>
          <cell r="CQ56">
            <v>3.7218383216146882</v>
          </cell>
          <cell r="CR56">
            <v>40543</v>
          </cell>
          <cell r="CS56">
            <v>423.0018310792816</v>
          </cell>
          <cell r="CT56">
            <v>110.09208705863614</v>
          </cell>
          <cell r="CV56">
            <v>40543</v>
          </cell>
          <cell r="CW56">
            <v>25</v>
          </cell>
          <cell r="CX56">
            <v>39346.905799865723</v>
          </cell>
          <cell r="CY56">
            <v>8115.3194942474365</v>
          </cell>
          <cell r="CZ56">
            <v>2557.8710193634033</v>
          </cell>
          <cell r="DA56">
            <v>4.8484727961427607</v>
          </cell>
          <cell r="DB56">
            <v>3.1726851873348787</v>
          </cell>
          <cell r="DC56">
            <v>40543</v>
          </cell>
          <cell r="DD56">
            <v>431.90049059459278</v>
          </cell>
          <cell r="DE56">
            <v>89.079697619051203</v>
          </cell>
          <cell r="DG56">
            <v>40543</v>
          </cell>
          <cell r="DH56">
            <v>57</v>
          </cell>
          <cell r="DI56">
            <v>80695.698844909668</v>
          </cell>
          <cell r="DJ56">
            <v>26191.335958480835</v>
          </cell>
          <cell r="DK56">
            <v>6358.1769971847534</v>
          </cell>
          <cell r="DL56">
            <v>3.0810073595646483</v>
          </cell>
          <cell r="DM56">
            <v>4.1193153273458289</v>
          </cell>
          <cell r="DN56">
            <v>40543</v>
          </cell>
          <cell r="DO56">
            <v>406.52843127318056</v>
          </cell>
          <cell r="DP56">
            <v>131.94659532738791</v>
          </cell>
          <cell r="DR56">
            <v>40543</v>
          </cell>
          <cell r="DS56">
            <v>26</v>
          </cell>
          <cell r="DT56">
            <v>54911.761444091797</v>
          </cell>
          <cell r="DU56">
            <v>11371.320117950439</v>
          </cell>
          <cell r="DV56">
            <v>3952.2200374603271</v>
          </cell>
          <cell r="DW56">
            <v>4.8289698007366502</v>
          </cell>
          <cell r="DX56">
            <v>2.877198134256103</v>
          </cell>
          <cell r="DY56">
            <v>40543</v>
          </cell>
          <cell r="DZ56">
            <v>468.90617351763422</v>
          </cell>
          <cell r="EA56">
            <v>97.102734717061907</v>
          </cell>
          <cell r="EC56">
            <v>40543</v>
          </cell>
          <cell r="ED56">
            <v>23</v>
          </cell>
          <cell r="EE56">
            <v>39050.612747192383</v>
          </cell>
          <cell r="EF56">
            <v>3021.6029958724976</v>
          </cell>
          <cell r="EG56">
            <v>1743.1290168762207</v>
          </cell>
          <cell r="EH56">
            <v>12.923806602169586</v>
          </cell>
          <cell r="EI56">
            <v>1.7334362325557346</v>
          </cell>
          <cell r="EJ56">
            <v>40543</v>
          </cell>
          <cell r="EK56">
            <v>489.17576897507593</v>
          </cell>
          <cell r="EL56">
            <v>37.85074970813595</v>
          </cell>
          <cell r="EN56">
            <v>40543</v>
          </cell>
          <cell r="EO56">
            <v>29</v>
          </cell>
          <cell r="EP56">
            <v>52441.818450927734</v>
          </cell>
          <cell r="EQ56">
            <v>17785.498657226563</v>
          </cell>
          <cell r="ER56">
            <v>3762.4278221130371</v>
          </cell>
          <cell r="ES56">
            <v>2.9485717247303436</v>
          </cell>
          <cell r="ET56">
            <v>4.727133515411321</v>
          </cell>
          <cell r="EU56">
            <v>40543</v>
          </cell>
          <cell r="EV56">
            <v>404.78411419463401</v>
          </cell>
          <cell r="EW56">
            <v>137.28142028888675</v>
          </cell>
          <cell r="EY56">
            <v>40543</v>
          </cell>
          <cell r="EZ56">
            <v>19</v>
          </cell>
          <cell r="FA56">
            <v>37888.488250732422</v>
          </cell>
          <cell r="FB56">
            <v>11243.626014709473</v>
          </cell>
          <cell r="FC56">
            <v>2696.805004119873</v>
          </cell>
          <cell r="FD56">
            <v>3.3697748574316515</v>
          </cell>
          <cell r="FE56">
            <v>4.1692395251168461</v>
          </cell>
          <cell r="FF56">
            <v>40543</v>
          </cell>
          <cell r="FG56">
            <v>489.10906163733853</v>
          </cell>
          <cell r="FH56">
            <v>145.14591696197883</v>
          </cell>
          <cell r="FJ56">
            <v>40543</v>
          </cell>
          <cell r="FK56">
            <v>19</v>
          </cell>
          <cell r="FL56">
            <v>80394.148180961609</v>
          </cell>
          <cell r="FM56">
            <v>21440.810974121094</v>
          </cell>
          <cell r="FN56">
            <v>6159.7540426254272</v>
          </cell>
          <cell r="FO56">
            <v>3.7495852315472944</v>
          </cell>
          <cell r="FP56">
            <v>3.4807901136556634</v>
          </cell>
          <cell r="FQ56">
            <v>40543</v>
          </cell>
          <cell r="FR56">
            <v>479.74320772896283</v>
          </cell>
          <cell r="FS56">
            <v>127.94567348212891</v>
          </cell>
          <cell r="FU56">
            <v>40543</v>
          </cell>
          <cell r="FV56">
            <v>9</v>
          </cell>
          <cell r="FW56">
            <v>35277.168899536133</v>
          </cell>
          <cell r="FX56">
            <v>7107.5810012817383</v>
          </cell>
          <cell r="FY56">
            <v>2444.1329965591431</v>
          </cell>
          <cell r="FZ56">
            <v>4.9633157741254674</v>
          </cell>
          <cell r="GA56">
            <v>2.9080172851836661</v>
          </cell>
          <cell r="GB56">
            <v>40543</v>
          </cell>
          <cell r="GC56">
            <v>500.76435543918905</v>
          </cell>
          <cell r="GD56">
            <v>100.89310820193046</v>
          </cell>
          <cell r="GF56">
            <v>40543</v>
          </cell>
          <cell r="GG56">
            <v>6</v>
          </cell>
          <cell r="GH56">
            <v>46630.237060546875</v>
          </cell>
          <cell r="GI56">
            <v>9581.2229843139648</v>
          </cell>
          <cell r="GJ56">
            <v>3536.3619995117188</v>
          </cell>
          <cell r="GK56">
            <v>4.8668355946718105</v>
          </cell>
          <cell r="GL56">
            <v>2.7093445144012085</v>
          </cell>
          <cell r="GM56">
            <v>40543</v>
          </cell>
          <cell r="GN56">
            <v>551.10920527887902</v>
          </cell>
          <cell r="GO56">
            <v>113.23768690321712</v>
          </cell>
        </row>
        <row r="57">
          <cell r="L57">
            <v>40633</v>
          </cell>
          <cell r="M57">
            <v>13</v>
          </cell>
          <cell r="N57">
            <v>32574.050064086914</v>
          </cell>
          <cell r="O57">
            <v>18902.544956207275</v>
          </cell>
          <cell r="P57">
            <v>4317.9880027770996</v>
          </cell>
          <cell r="Q57">
            <v>1.7232626685746963</v>
          </cell>
          <cell r="R57">
            <v>4.3776279471017903</v>
          </cell>
          <cell r="S57">
            <v>40633</v>
          </cell>
          <cell r="T57">
            <v>288.33051279249065</v>
          </cell>
          <cell r="U57">
            <v>167.31663608251182</v>
          </cell>
          <cell r="W57">
            <v>40633</v>
          </cell>
          <cell r="X57">
            <v>32</v>
          </cell>
          <cell r="Y57">
            <v>29886.760009765625</v>
          </cell>
          <cell r="Z57">
            <v>9283.6370344161987</v>
          </cell>
          <cell r="AA57">
            <v>2626.4849934577942</v>
          </cell>
          <cell r="AB57">
            <v>3.2192943238700256</v>
          </cell>
          <cell r="AC57">
            <v>3.5346240536460085</v>
          </cell>
          <cell r="AD57">
            <v>40633</v>
          </cell>
          <cell r="AE57">
            <v>382.38939760614227</v>
          </cell>
          <cell r="AF57">
            <v>118.78050253772966</v>
          </cell>
          <cell r="AH57">
            <v>40633</v>
          </cell>
          <cell r="AI57">
            <v>20</v>
          </cell>
          <cell r="AJ57">
            <v>31204.039093017578</v>
          </cell>
          <cell r="AK57">
            <v>8476.4280052185059</v>
          </cell>
          <cell r="AL57">
            <v>1688.7160086631775</v>
          </cell>
          <cell r="AM57">
            <v>3.681272238000115</v>
          </cell>
          <cell r="AN57">
            <v>5.0194514422402037</v>
          </cell>
          <cell r="AO57">
            <v>40633</v>
          </cell>
          <cell r="AP57">
            <v>415.02848921467341</v>
          </cell>
          <cell r="AQ57">
            <v>112.74050447302464</v>
          </cell>
          <cell r="AS57">
            <v>40633</v>
          </cell>
          <cell r="AT57">
            <v>22</v>
          </cell>
          <cell r="AU57">
            <v>18723.503890991211</v>
          </cell>
          <cell r="AV57">
            <v>4463.0220012664795</v>
          </cell>
          <cell r="AW57">
            <v>1366.2429981231689</v>
          </cell>
          <cell r="AX57">
            <v>4.1952524288874242</v>
          </cell>
          <cell r="AY57">
            <v>3.2666385170115477</v>
          </cell>
          <cell r="AZ57">
            <v>40633</v>
          </cell>
          <cell r="BA57">
            <v>454.65546625823981</v>
          </cell>
          <cell r="BB57">
            <v>108.37380442893013</v>
          </cell>
          <cell r="BD57">
            <v>40633</v>
          </cell>
          <cell r="BE57">
            <v>83</v>
          </cell>
          <cell r="BF57">
            <v>114665.89297485352</v>
          </cell>
          <cell r="BG57">
            <v>38684.326946258545</v>
          </cell>
          <cell r="BH57">
            <v>7606.1949744224548</v>
          </cell>
          <cell r="BI57">
            <v>2.964143414829238</v>
          </cell>
          <cell r="BJ57">
            <v>5.0858973608148768</v>
          </cell>
          <cell r="BK57">
            <v>40633</v>
          </cell>
          <cell r="BL57">
            <v>363.85430508433171</v>
          </cell>
          <cell r="BM57">
            <v>122.75192329224498</v>
          </cell>
          <cell r="BO57">
            <v>40633</v>
          </cell>
          <cell r="BP57">
            <v>14</v>
          </cell>
          <cell r="BQ57">
            <v>29030.303771972656</v>
          </cell>
          <cell r="BR57">
            <v>7669.3056182861328</v>
          </cell>
          <cell r="BS57">
            <v>2266.2940883636475</v>
          </cell>
          <cell r="BT57">
            <v>3.7852584336650921</v>
          </cell>
          <cell r="BU57">
            <v>3.3840734340986036</v>
          </cell>
          <cell r="BV57">
            <v>40633</v>
          </cell>
          <cell r="BW57">
            <v>466.06746235748477</v>
          </cell>
          <cell r="BX57">
            <v>123.12698604998894</v>
          </cell>
          <cell r="BZ57">
            <v>40633</v>
          </cell>
          <cell r="CA57">
            <v>15</v>
          </cell>
          <cell r="CB57">
            <v>37988.78727722168</v>
          </cell>
          <cell r="CC57">
            <v>6547.7190589904785</v>
          </cell>
          <cell r="CD57">
            <v>2633.3179883956909</v>
          </cell>
          <cell r="CE57">
            <v>5.8018352551428434</v>
          </cell>
          <cell r="CF57">
            <v>2.4864900812755915</v>
          </cell>
          <cell r="CG57">
            <v>40633</v>
          </cell>
          <cell r="CH57">
            <v>534.41002905452194</v>
          </cell>
          <cell r="CI57">
            <v>92.110514268879314</v>
          </cell>
          <cell r="CK57">
            <v>40633</v>
          </cell>
          <cell r="CL57">
            <v>33</v>
          </cell>
          <cell r="CM57">
            <v>61814.170852661133</v>
          </cell>
          <cell r="CN57">
            <v>16997.626890182495</v>
          </cell>
          <cell r="CO57">
            <v>4582.7849798202515</v>
          </cell>
          <cell r="CP57">
            <v>3.6366353522187156</v>
          </cell>
          <cell r="CQ57">
            <v>3.7090168892997433</v>
          </cell>
          <cell r="CR57">
            <v>40633</v>
          </cell>
          <cell r="CS57">
            <v>371.03355112748307</v>
          </cell>
          <cell r="CT57">
            <v>102.02660294250153</v>
          </cell>
          <cell r="CV57">
            <v>40633</v>
          </cell>
          <cell r="CW57">
            <v>24</v>
          </cell>
          <cell r="CX57">
            <v>39223.024444580078</v>
          </cell>
          <cell r="CY57">
            <v>8258.8499813079834</v>
          </cell>
          <cell r="CZ57">
            <v>2450.0769882202148</v>
          </cell>
          <cell r="DA57">
            <v>4.7492113954548651</v>
          </cell>
          <cell r="DB57">
            <v>3.3708532511492129</v>
          </cell>
          <cell r="DC57">
            <v>40633</v>
          </cell>
          <cell r="DD57">
            <v>375.95408016558059</v>
          </cell>
          <cell r="DE57">
            <v>79.161369932991335</v>
          </cell>
          <cell r="DG57">
            <v>40633</v>
          </cell>
          <cell r="DH57">
            <v>58</v>
          </cell>
          <cell r="DI57">
            <v>83344.378204345703</v>
          </cell>
          <cell r="DJ57">
            <v>28696.930901527405</v>
          </cell>
          <cell r="DK57">
            <v>6418.074010848999</v>
          </cell>
          <cell r="DL57">
            <v>2.9042958806410084</v>
          </cell>
          <cell r="DM57">
            <v>4.4712683046375936</v>
          </cell>
          <cell r="DN57">
            <v>40633</v>
          </cell>
          <cell r="DO57">
            <v>348.42429299162342</v>
          </cell>
          <cell r="DP57">
            <v>119.96859387299153</v>
          </cell>
          <cell r="DR57">
            <v>40633</v>
          </cell>
          <cell r="DS57">
            <v>27</v>
          </cell>
          <cell r="DT57">
            <v>55635.069808959961</v>
          </cell>
          <cell r="DU57">
            <v>11978.781944274902</v>
          </cell>
          <cell r="DV57">
            <v>3920.3490104675293</v>
          </cell>
          <cell r="DW57">
            <v>4.6444680325406535</v>
          </cell>
          <cell r="DX57">
            <v>3.0555396757510493</v>
          </cell>
          <cell r="DY57">
            <v>40633</v>
          </cell>
          <cell r="DZ57">
            <v>432.9506559280818</v>
          </cell>
          <cell r="EA57">
            <v>93.218567313778181</v>
          </cell>
          <cell r="EC57">
            <v>40633</v>
          </cell>
          <cell r="ED57">
            <v>25</v>
          </cell>
          <cell r="EE57">
            <v>41447.346878051758</v>
          </cell>
          <cell r="EF57">
            <v>3388.4719495773315</v>
          </cell>
          <cell r="EG57">
            <v>2082.7029824256897</v>
          </cell>
          <cell r="EH57">
            <v>12.23186955501337</v>
          </cell>
          <cell r="EI57">
            <v>1.6269588021767916</v>
          </cell>
          <cell r="EJ57">
            <v>40633</v>
          </cell>
          <cell r="EK57">
            <v>429.21825173661148</v>
          </cell>
          <cell r="EL57">
            <v>35.090159342051805</v>
          </cell>
          <cell r="EN57">
            <v>40633</v>
          </cell>
          <cell r="EO57">
            <v>26</v>
          </cell>
          <cell r="EP57">
            <v>52379.308380126953</v>
          </cell>
          <cell r="EQ57">
            <v>17510.55696105957</v>
          </cell>
          <cell r="ER57">
            <v>3587.1630115509033</v>
          </cell>
          <cell r="ES57">
            <v>2.9912988202836388</v>
          </cell>
          <cell r="ET57">
            <v>4.8814500218346399</v>
          </cell>
          <cell r="EU57">
            <v>40633</v>
          </cell>
          <cell r="EV57">
            <v>358.60875906241591</v>
          </cell>
          <cell r="EW57">
            <v>119.88396365843924</v>
          </cell>
          <cell r="EY57">
            <v>40633</v>
          </cell>
          <cell r="EZ57">
            <v>18</v>
          </cell>
          <cell r="FA57">
            <v>37575.545166015625</v>
          </cell>
          <cell r="FB57">
            <v>10187.701950073242</v>
          </cell>
          <cell r="FC57">
            <v>2684.0770092010498</v>
          </cell>
          <cell r="FD57">
            <v>3.6883239566844104</v>
          </cell>
          <cell r="FE57">
            <v>3.795607173396915</v>
          </cell>
          <cell r="FF57">
            <v>40633</v>
          </cell>
          <cell r="FG57">
            <v>439.031409945885</v>
          </cell>
          <cell r="FH57">
            <v>119.03276802739117</v>
          </cell>
          <cell r="FJ57">
            <v>40633</v>
          </cell>
          <cell r="FK57">
            <v>23</v>
          </cell>
          <cell r="FL57">
            <v>85950.908172607422</v>
          </cell>
          <cell r="FM57">
            <v>21184.256736755371</v>
          </cell>
          <cell r="FN57">
            <v>6503.7080371379852</v>
          </cell>
          <cell r="FO57">
            <v>4.057301100561145</v>
          </cell>
          <cell r="FP57">
            <v>3.2572582618695924</v>
          </cell>
          <cell r="FQ57">
            <v>40633</v>
          </cell>
          <cell r="FR57">
            <v>432.93087651982472</v>
          </cell>
          <cell r="FS57">
            <v>106.70415278273239</v>
          </cell>
          <cell r="FU57">
            <v>40633</v>
          </cell>
          <cell r="FV57">
            <v>12</v>
          </cell>
          <cell r="FW57">
            <v>43683.617248535156</v>
          </cell>
          <cell r="FX57">
            <v>8111.4170074462891</v>
          </cell>
          <cell r="FY57">
            <v>2783.3059892654419</v>
          </cell>
          <cell r="FZ57">
            <v>5.385448338857878</v>
          </cell>
          <cell r="GA57">
            <v>2.9143101903743682</v>
          </cell>
          <cell r="GB57">
            <v>40633</v>
          </cell>
          <cell r="GC57">
            <v>481.99028048012019</v>
          </cell>
          <cell r="GD57">
            <v>89.498635982150844</v>
          </cell>
          <cell r="GF57">
            <v>40633</v>
          </cell>
          <cell r="GG57">
            <v>7</v>
          </cell>
          <cell r="GH57">
            <v>51669.731079101563</v>
          </cell>
          <cell r="GI57">
            <v>9825.848991394043</v>
          </cell>
          <cell r="GJ57">
            <v>3811.0340042114258</v>
          </cell>
          <cell r="GK57">
            <v>5.2585513093429821</v>
          </cell>
          <cell r="GL57">
            <v>2.5782632693741063</v>
          </cell>
          <cell r="GM57">
            <v>40633</v>
          </cell>
          <cell r="GN57">
            <v>529.22443521992341</v>
          </cell>
          <cell r="GO57">
            <v>100.64072861277191</v>
          </cell>
        </row>
        <row r="58">
          <cell r="L58">
            <v>40724</v>
          </cell>
          <cell r="M58">
            <v>14</v>
          </cell>
          <cell r="N58">
            <v>29798.976928710938</v>
          </cell>
          <cell r="O58">
            <v>19274.759016036987</v>
          </cell>
          <cell r="P58">
            <v>2528.9549942016602</v>
          </cell>
          <cell r="Q58">
            <v>1.5460103498008764</v>
          </cell>
          <cell r="R58">
            <v>7.621629906514662</v>
          </cell>
          <cell r="S58">
            <v>40724</v>
          </cell>
          <cell r="T58">
            <v>340.53253287211146</v>
          </cell>
          <cell r="U58">
            <v>220.26536427519486</v>
          </cell>
          <cell r="W58">
            <v>40724</v>
          </cell>
          <cell r="X58">
            <v>31</v>
          </cell>
          <cell r="Y58">
            <v>29342.621047973633</v>
          </cell>
          <cell r="Z58">
            <v>9976.0550174713135</v>
          </cell>
          <cell r="AA58">
            <v>2590.059009552002</v>
          </cell>
          <cell r="AB58">
            <v>2.9413050546117852</v>
          </cell>
          <cell r="AC58">
            <v>3.8516709390327191</v>
          </cell>
          <cell r="AD58">
            <v>40724</v>
          </cell>
          <cell r="AE58">
            <v>447.93411987985036</v>
          </cell>
          <cell r="AF58">
            <v>152.29094281720873</v>
          </cell>
          <cell r="AH58">
            <v>40724</v>
          </cell>
          <cell r="AI58">
            <v>23</v>
          </cell>
          <cell r="AJ58">
            <v>46308.485702514648</v>
          </cell>
          <cell r="AK58">
            <v>12294.11109161377</v>
          </cell>
          <cell r="AL58">
            <v>2511.8199682235718</v>
          </cell>
          <cell r="AM58">
            <v>3.7667209412239036</v>
          </cell>
          <cell r="AN58">
            <v>4.8945032873150156</v>
          </cell>
          <cell r="AO58">
            <v>40724</v>
          </cell>
          <cell r="AP58">
            <v>478.13877830951395</v>
          </cell>
          <cell r="AQ58">
            <v>126.93766959921233</v>
          </cell>
          <cell r="AS58">
            <v>40724</v>
          </cell>
          <cell r="AT58">
            <v>20</v>
          </cell>
          <cell r="AU58">
            <v>16749.84814453125</v>
          </cell>
          <cell r="AV58">
            <v>4069.8540229797363</v>
          </cell>
          <cell r="AW58">
            <v>1343.8800029754639</v>
          </cell>
          <cell r="AX58">
            <v>4.1155894167103027</v>
          </cell>
          <cell r="AY58">
            <v>3.0284355849992082</v>
          </cell>
          <cell r="AZ58">
            <v>40724</v>
          </cell>
          <cell r="BA58">
            <v>526.76229561022194</v>
          </cell>
          <cell r="BB58">
            <v>127.9919453265765</v>
          </cell>
          <cell r="BD58">
            <v>40724</v>
          </cell>
          <cell r="BE58">
            <v>85</v>
          </cell>
          <cell r="BF58">
            <v>120548.26885986328</v>
          </cell>
          <cell r="BG58">
            <v>42945.692989349365</v>
          </cell>
          <cell r="BH58">
            <v>7603.072014093399</v>
          </cell>
          <cell r="BI58">
            <v>2.8069932155888027</v>
          </cell>
          <cell r="BJ58">
            <v>5.6484658976980988</v>
          </cell>
          <cell r="BK58">
            <v>40724</v>
          </cell>
          <cell r="BL58">
            <v>447.01901776284376</v>
          </cell>
          <cell r="BM58">
            <v>159.25190530575466</v>
          </cell>
          <cell r="BO58">
            <v>40724</v>
          </cell>
          <cell r="BP58">
            <v>14</v>
          </cell>
          <cell r="BQ58">
            <v>27689.116516113281</v>
          </cell>
          <cell r="BR58">
            <v>5579.7374267578125</v>
          </cell>
          <cell r="BS58">
            <v>2088.7367820739746</v>
          </cell>
          <cell r="BT58">
            <v>4.9624407742431069</v>
          </cell>
          <cell r="BU58">
            <v>2.6713454153938487</v>
          </cell>
          <cell r="BV58">
            <v>40724</v>
          </cell>
          <cell r="BW58">
            <v>558.49890730076481</v>
          </cell>
          <cell r="BX58">
            <v>112.54520360214264</v>
          </cell>
          <cell r="BZ58">
            <v>40724</v>
          </cell>
          <cell r="CA58">
            <v>15</v>
          </cell>
          <cell r="CB58">
            <v>38925.572967529297</v>
          </cell>
          <cell r="CC58">
            <v>7300.4223918914795</v>
          </cell>
          <cell r="CD58">
            <v>2622.8173379898071</v>
          </cell>
          <cell r="CE58">
            <v>5.3319617520711704</v>
          </cell>
          <cell r="CF58">
            <v>2.7834276852412092</v>
          </cell>
          <cell r="CG58">
            <v>40724</v>
          </cell>
          <cell r="CH58">
            <v>605.10417683212313</v>
          </cell>
          <cell r="CI58">
            <v>113.48621857556908</v>
          </cell>
          <cell r="CK58">
            <v>40724</v>
          </cell>
          <cell r="CL58">
            <v>38</v>
          </cell>
          <cell r="CM58">
            <v>72443.407104492188</v>
          </cell>
          <cell r="CN58">
            <v>18429.818675994873</v>
          </cell>
          <cell r="CO58">
            <v>5092.2742891311646</v>
          </cell>
          <cell r="CP58">
            <v>3.9307715598336763</v>
          </cell>
          <cell r="CQ58">
            <v>3.6191724226896147</v>
          </cell>
          <cell r="CR58">
            <v>40724</v>
          </cell>
          <cell r="CS58">
            <v>455.30639785654233</v>
          </cell>
          <cell r="CT58">
            <v>115.83130459909195</v>
          </cell>
          <cell r="CV58">
            <v>40724</v>
          </cell>
          <cell r="CW58">
            <v>22</v>
          </cell>
          <cell r="CX58">
            <v>36661.180610656738</v>
          </cell>
          <cell r="CY58">
            <v>8195.6370277404785</v>
          </cell>
          <cell r="CZ58">
            <v>2304.7959747314453</v>
          </cell>
          <cell r="DA58">
            <v>4.4732557684736989</v>
          </cell>
          <cell r="DB58">
            <v>3.5559056496076336</v>
          </cell>
          <cell r="DC58">
            <v>40724</v>
          </cell>
          <cell r="DD58">
            <v>415.005253484543</v>
          </cell>
          <cell r="DE58">
            <v>92.774765174258135</v>
          </cell>
          <cell r="DG58">
            <v>40724</v>
          </cell>
          <cell r="DH58">
            <v>58</v>
          </cell>
          <cell r="DI58">
            <v>89963.705879211426</v>
          </cell>
          <cell r="DJ58">
            <v>29368.545969009399</v>
          </cell>
          <cell r="DK58">
            <v>6198.8040103912354</v>
          </cell>
          <cell r="DL58">
            <v>3.0632672783373041</v>
          </cell>
          <cell r="DM58">
            <v>4.7377761774332683</v>
          </cell>
          <cell r="DN58">
            <v>40724</v>
          </cell>
          <cell r="DO58">
            <v>417.2218589824044</v>
          </cell>
          <cell r="DP58">
            <v>136.20158512869509</v>
          </cell>
          <cell r="DR58">
            <v>40724</v>
          </cell>
          <cell r="DS58">
            <v>29</v>
          </cell>
          <cell r="DT58">
            <v>64037.441421508789</v>
          </cell>
          <cell r="DU58">
            <v>16139.030765533447</v>
          </cell>
          <cell r="DV58">
            <v>4447.7799606323242</v>
          </cell>
          <cell r="DW58">
            <v>3.9678616610773991</v>
          </cell>
          <cell r="DX58">
            <v>3.6285587210656485</v>
          </cell>
          <cell r="DY58">
            <v>40724</v>
          </cell>
          <cell r="DZ58">
            <v>474.44946908034018</v>
          </cell>
          <cell r="EA58">
            <v>119.57308737208147</v>
          </cell>
          <cell r="EC58">
            <v>40724</v>
          </cell>
          <cell r="ED58">
            <v>28</v>
          </cell>
          <cell r="EE58">
            <v>50821.913040161133</v>
          </cell>
          <cell r="EF58">
            <v>3340.9550428390503</v>
          </cell>
          <cell r="EG58">
            <v>2110.5230251550674</v>
          </cell>
          <cell r="EH58">
            <v>15.211791954247337</v>
          </cell>
          <cell r="EI58">
            <v>1.5829986230989253</v>
          </cell>
          <cell r="EJ58">
            <v>40724</v>
          </cell>
          <cell r="EK58">
            <v>540.8455854797146</v>
          </cell>
          <cell r="EL58">
            <v>35.554363818965015</v>
          </cell>
          <cell r="EN58">
            <v>40724</v>
          </cell>
          <cell r="EO58">
            <v>27</v>
          </cell>
          <cell r="EP58">
            <v>46921.457458496094</v>
          </cell>
          <cell r="EQ58">
            <v>14809.122001647949</v>
          </cell>
          <cell r="ER58">
            <v>3171.2940044403076</v>
          </cell>
          <cell r="ES58">
            <v>3.1684158894277936</v>
          </cell>
          <cell r="ET58">
            <v>4.6697411154288631</v>
          </cell>
          <cell r="EU58">
            <v>40724</v>
          </cell>
          <cell r="EV58">
            <v>457.63239921930722</v>
          </cell>
          <cell r="EW58">
            <v>144.43571020657717</v>
          </cell>
          <cell r="EY58">
            <v>40724</v>
          </cell>
          <cell r="EZ58">
            <v>17</v>
          </cell>
          <cell r="FA58">
            <v>37321.568115234375</v>
          </cell>
          <cell r="FB58">
            <v>9935.2020568847656</v>
          </cell>
          <cell r="FC58">
            <v>2707.0060024261475</v>
          </cell>
          <cell r="FD58">
            <v>3.7564981468466225</v>
          </cell>
          <cell r="FE58">
            <v>3.6701810221256861</v>
          </cell>
          <cell r="FF58">
            <v>40724</v>
          </cell>
          <cell r="FG58">
            <v>489.35451478866145</v>
          </cell>
          <cell r="FH58">
            <v>130.2688023949774</v>
          </cell>
          <cell r="FJ58">
            <v>40724</v>
          </cell>
          <cell r="FK58">
            <v>23</v>
          </cell>
          <cell r="FL58">
            <v>98408.766998291016</v>
          </cell>
          <cell r="FM58">
            <v>21798.046905517578</v>
          </cell>
          <cell r="FN58">
            <v>6243.3820328712463</v>
          </cell>
          <cell r="FO58">
            <v>4.5145680906568533</v>
          </cell>
          <cell r="FP58">
            <v>3.491384443679951</v>
          </cell>
          <cell r="FQ58">
            <v>40724</v>
          </cell>
          <cell r="FR58">
            <v>452.59205734298047</v>
          </cell>
          <cell r="FS58">
            <v>100.25146331930281</v>
          </cell>
          <cell r="FU58">
            <v>40724</v>
          </cell>
          <cell r="FV58">
            <v>12</v>
          </cell>
          <cell r="FW58">
            <v>43226.620864868164</v>
          </cell>
          <cell r="FX58">
            <v>7118.3910293579102</v>
          </cell>
          <cell r="FY58">
            <v>2653.6730070114136</v>
          </cell>
          <cell r="FZ58">
            <v>6.0725268795422256</v>
          </cell>
          <cell r="GA58">
            <v>2.6824672861162706</v>
          </cell>
          <cell r="GB58">
            <v>40724</v>
          </cell>
          <cell r="GC58">
            <v>567.84902446205024</v>
          </cell>
          <cell r="GD58">
            <v>93.511158653752602</v>
          </cell>
          <cell r="GF58">
            <v>40724</v>
          </cell>
          <cell r="GG58">
            <v>7</v>
          </cell>
          <cell r="GH58">
            <v>54094.5849609375</v>
          </cell>
          <cell r="GI58">
            <v>9907.9280014038086</v>
          </cell>
          <cell r="GJ58">
            <v>3811.5230026245117</v>
          </cell>
          <cell r="GK58">
            <v>5.4597272964915655</v>
          </cell>
          <cell r="GL58">
            <v>2.599466930825677</v>
          </cell>
          <cell r="GM58">
            <v>40724</v>
          </cell>
          <cell r="GN58">
            <v>595.93457072196486</v>
          </cell>
          <cell r="GO58">
            <v>109.15097739495413</v>
          </cell>
        </row>
        <row r="59">
          <cell r="L59">
            <v>40816</v>
          </cell>
          <cell r="M59">
            <v>15</v>
          </cell>
          <cell r="N59">
            <v>29761.003952026367</v>
          </cell>
          <cell r="O59">
            <v>19457.717008590698</v>
          </cell>
          <cell r="P59">
            <v>2298.1189880371094</v>
          </cell>
          <cell r="Q59">
            <v>1.5295218827001495</v>
          </cell>
          <cell r="R59">
            <v>8.4668013753326594</v>
          </cell>
          <cell r="S59">
            <v>40816</v>
          </cell>
          <cell r="T59">
            <v>517.77720568898189</v>
          </cell>
          <cell r="U59">
            <v>338.52226080931979</v>
          </cell>
          <cell r="W59">
            <v>40816</v>
          </cell>
          <cell r="X59">
            <v>31</v>
          </cell>
          <cell r="Y59">
            <v>29811.912002563477</v>
          </cell>
          <cell r="Z59">
            <v>10685.62292098999</v>
          </cell>
          <cell r="AA59">
            <v>2583.8220081329346</v>
          </cell>
          <cell r="AB59">
            <v>2.7899086672807178</v>
          </cell>
          <cell r="AC59">
            <v>4.1355878568088373</v>
          </cell>
          <cell r="AD59">
            <v>40816</v>
          </cell>
          <cell r="AE59">
            <v>665.68782122099424</v>
          </cell>
          <cell r="AF59">
            <v>238.60559631503284</v>
          </cell>
          <cell r="AH59">
            <v>40816</v>
          </cell>
          <cell r="AI59">
            <v>24</v>
          </cell>
          <cell r="AJ59">
            <v>52657.966018676758</v>
          </cell>
          <cell r="AK59">
            <v>13099.962070465088</v>
          </cell>
          <cell r="AL59">
            <v>2749.0619888305664</v>
          </cell>
          <cell r="AM59">
            <v>4.0197037010815739</v>
          </cell>
          <cell r="AN59">
            <v>4.7652479731960238</v>
          </cell>
          <cell r="AO59">
            <v>40816</v>
          </cell>
          <cell r="AP59">
            <v>728.36788369737587</v>
          </cell>
          <cell r="AQ59">
            <v>181.19939623942813</v>
          </cell>
          <cell r="AS59">
            <v>40816</v>
          </cell>
          <cell r="AT59">
            <v>20</v>
          </cell>
          <cell r="AU59">
            <v>16812.421951293945</v>
          </cell>
          <cell r="AV59">
            <v>4195.3139877319336</v>
          </cell>
          <cell r="AW59">
            <v>1420.9040002822876</v>
          </cell>
          <cell r="AX59">
            <v>4.0074287646782452</v>
          </cell>
          <cell r="AY59">
            <v>2.9525668073975866</v>
          </cell>
          <cell r="AZ59">
            <v>40816</v>
          </cell>
          <cell r="BA59">
            <v>717.98530472205141</v>
          </cell>
          <cell r="BB59">
            <v>179.16358515226113</v>
          </cell>
          <cell r="BD59">
            <v>40816</v>
          </cell>
          <cell r="BE59">
            <v>86</v>
          </cell>
          <cell r="BF59">
            <v>126061.83239746094</v>
          </cell>
          <cell r="BG59">
            <v>47753.774593353271</v>
          </cell>
          <cell r="BH59">
            <v>7908.6180024147034</v>
          </cell>
          <cell r="BI59">
            <v>2.6398296987188772</v>
          </cell>
          <cell r="BJ59">
            <v>6.0381946098259931</v>
          </cell>
          <cell r="BK59">
            <v>40816</v>
          </cell>
          <cell r="BL59">
            <v>730.23828744889408</v>
          </cell>
          <cell r="BM59">
            <v>276.62325634236271</v>
          </cell>
          <cell r="BO59">
            <v>40816</v>
          </cell>
          <cell r="BP59">
            <v>13</v>
          </cell>
          <cell r="BQ59">
            <v>27414.43359375</v>
          </cell>
          <cell r="BR59">
            <v>5058.5911102294922</v>
          </cell>
          <cell r="BS59">
            <v>1984.3968372344971</v>
          </cell>
          <cell r="BT59">
            <v>5.4193812064217806</v>
          </cell>
          <cell r="BU59">
            <v>2.5491832154294629</v>
          </cell>
          <cell r="BV59">
            <v>40816</v>
          </cell>
          <cell r="BW59">
            <v>776.34441914597676</v>
          </cell>
          <cell r="BX59">
            <v>143.25333272847374</v>
          </cell>
          <cell r="BZ59">
            <v>40816</v>
          </cell>
          <cell r="CA59">
            <v>15</v>
          </cell>
          <cell r="CB59">
            <v>39434.958587646484</v>
          </cell>
          <cell r="CC59">
            <v>8102.7043018341064</v>
          </cell>
          <cell r="CD59">
            <v>2609.4624891281128</v>
          </cell>
          <cell r="CE59">
            <v>4.8668885249484042</v>
          </cell>
          <cell r="CF59">
            <v>3.1051238849351783</v>
          </cell>
          <cell r="CG59">
            <v>40816</v>
          </cell>
          <cell r="CH59">
            <v>1295.1332621254062</v>
          </cell>
          <cell r="CI59">
            <v>266.11114174618092</v>
          </cell>
          <cell r="CK59">
            <v>40816</v>
          </cell>
          <cell r="CL59">
            <v>37</v>
          </cell>
          <cell r="CM59">
            <v>68000.668792724609</v>
          </cell>
          <cell r="CN59">
            <v>17022.056735992432</v>
          </cell>
          <cell r="CO59">
            <v>4893.4967880249023</v>
          </cell>
          <cell r="CP59">
            <v>3.994856194371625</v>
          </cell>
          <cell r="CQ59">
            <v>3.4785057543407154</v>
          </cell>
          <cell r="CR59">
            <v>40816</v>
          </cell>
          <cell r="CS59">
            <v>739.46092469704354</v>
          </cell>
          <cell r="CT59">
            <v>185.10326497831741</v>
          </cell>
          <cell r="CV59">
            <v>40816</v>
          </cell>
          <cell r="CW59">
            <v>22</v>
          </cell>
          <cell r="CX59">
            <v>36704.122093200684</v>
          </cell>
          <cell r="CY59">
            <v>8578.587926864624</v>
          </cell>
          <cell r="CZ59">
            <v>2380.9079761505127</v>
          </cell>
          <cell r="DA59">
            <v>4.2785738639174413</v>
          </cell>
          <cell r="DB59">
            <v>3.6030741266760811</v>
          </cell>
          <cell r="DC59">
            <v>40816</v>
          </cell>
          <cell r="DD59">
            <v>637.21986635424605</v>
          </cell>
          <cell r="DE59">
            <v>148.93277213889459</v>
          </cell>
          <cell r="DG59">
            <v>40816</v>
          </cell>
          <cell r="DH59">
            <v>56</v>
          </cell>
          <cell r="DI59">
            <v>87332.828796386719</v>
          </cell>
          <cell r="DJ59">
            <v>29714.188045501709</v>
          </cell>
          <cell r="DK59">
            <v>5985.4600133895874</v>
          </cell>
          <cell r="DL59">
            <v>2.9390952450947965</v>
          </cell>
          <cell r="DM59">
            <v>4.9643950471693916</v>
          </cell>
          <cell r="DN59">
            <v>40816</v>
          </cell>
          <cell r="DO59">
            <v>629.46951475916796</v>
          </cell>
          <cell r="DP59">
            <v>214.17118611917093</v>
          </cell>
          <cell r="DR59">
            <v>40816</v>
          </cell>
          <cell r="DS59">
            <v>32</v>
          </cell>
          <cell r="DT59">
            <v>61210.802398681641</v>
          </cell>
          <cell r="DU59">
            <v>16669.857086181641</v>
          </cell>
          <cell r="DV59">
            <v>4756.4210424423218</v>
          </cell>
          <cell r="DW59">
            <v>3.6719452411755769</v>
          </cell>
          <cell r="DX59">
            <v>3.5047059411758932</v>
          </cell>
          <cell r="DY59">
            <v>40816</v>
          </cell>
          <cell r="DZ59">
            <v>757.4927108608324</v>
          </cell>
          <cell r="EA59">
            <v>206.29194094907592</v>
          </cell>
          <cell r="EC59">
            <v>40816</v>
          </cell>
          <cell r="ED59">
            <v>27</v>
          </cell>
          <cell r="EE59">
            <v>50763.720993041992</v>
          </cell>
          <cell r="EF59">
            <v>3763.1639800071716</v>
          </cell>
          <cell r="EG59">
            <v>1875.4109927415848</v>
          </cell>
          <cell r="EH59">
            <v>13.48963831040529</v>
          </cell>
          <cell r="EI59">
            <v>2.0065809545597042</v>
          </cell>
          <cell r="EJ59">
            <v>40816</v>
          </cell>
          <cell r="EK59">
            <v>858.97162891976177</v>
          </cell>
          <cell r="EL59">
            <v>63.676401779963982</v>
          </cell>
          <cell r="EN59">
            <v>40816</v>
          </cell>
          <cell r="EO59">
            <v>26</v>
          </cell>
          <cell r="EP59">
            <v>46157.990112304688</v>
          </cell>
          <cell r="EQ59">
            <v>14314.277019500732</v>
          </cell>
          <cell r="ER59">
            <v>3109.4010124206543</v>
          </cell>
          <cell r="ES59">
            <v>3.2246120463801553</v>
          </cell>
          <cell r="ET59">
            <v>4.6035480667567974</v>
          </cell>
          <cell r="EU59">
            <v>40816</v>
          </cell>
          <cell r="EV59">
            <v>709.66664470844546</v>
          </cell>
          <cell r="EW59">
            <v>220.07814723172487</v>
          </cell>
          <cell r="EY59">
            <v>40816</v>
          </cell>
          <cell r="EZ59">
            <v>18</v>
          </cell>
          <cell r="FA59">
            <v>42622.037902832031</v>
          </cell>
          <cell r="FB59">
            <v>9623.944938659668</v>
          </cell>
          <cell r="FC59">
            <v>3010.9069919586182</v>
          </cell>
          <cell r="FD59">
            <v>4.4287491433599184</v>
          </cell>
          <cell r="FE59">
            <v>3.1963607525449391</v>
          </cell>
          <cell r="FF59">
            <v>40816</v>
          </cell>
          <cell r="FG59">
            <v>763.32072055680578</v>
          </cell>
          <cell r="FH59">
            <v>172.35582685943334</v>
          </cell>
          <cell r="FJ59">
            <v>40816</v>
          </cell>
          <cell r="FK59">
            <v>22</v>
          </cell>
          <cell r="FL59">
            <v>99068.310638427734</v>
          </cell>
          <cell r="FM59">
            <v>22812.932090759277</v>
          </cell>
          <cell r="FN59">
            <v>6325.0870073437691</v>
          </cell>
          <cell r="FO59">
            <v>4.3426382125845562</v>
          </cell>
          <cell r="FP59">
            <v>3.6067380676775236</v>
          </cell>
          <cell r="FQ59">
            <v>40816</v>
          </cell>
          <cell r="FR59">
            <v>753.66171903521672</v>
          </cell>
          <cell r="FS59">
            <v>173.54927630194385</v>
          </cell>
          <cell r="FU59">
            <v>40816</v>
          </cell>
          <cell r="FV59">
            <v>12</v>
          </cell>
          <cell r="FW59">
            <v>43327.052185058594</v>
          </cell>
          <cell r="FX59">
            <v>6226.4490222930908</v>
          </cell>
          <cell r="FY59">
            <v>2627.9890050888062</v>
          </cell>
          <cell r="FZ59">
            <v>6.9585492517373906</v>
          </cell>
          <cell r="GA59">
            <v>2.369282752034453</v>
          </cell>
          <cell r="GB59">
            <v>40816</v>
          </cell>
          <cell r="GC59">
            <v>904.52871368382353</v>
          </cell>
          <cell r="GD59">
            <v>129.98811691359134</v>
          </cell>
          <cell r="GF59">
            <v>40816</v>
          </cell>
          <cell r="GG59">
            <v>7</v>
          </cell>
          <cell r="GH59">
            <v>52741.143981933594</v>
          </cell>
          <cell r="GI59">
            <v>9183.8339920043945</v>
          </cell>
          <cell r="GJ59">
            <v>3751.7400016784668</v>
          </cell>
          <cell r="GK59">
            <v>5.7428241873547528</v>
          </cell>
          <cell r="GL59">
            <v>2.4478865774002725</v>
          </cell>
          <cell r="GM59">
            <v>40816</v>
          </cell>
          <cell r="GN59">
            <v>928.82193495097295</v>
          </cell>
          <cell r="GO59">
            <v>161.73609092825197</v>
          </cell>
        </row>
        <row r="60">
          <cell r="L60">
            <v>40908</v>
          </cell>
          <cell r="M60">
            <v>15</v>
          </cell>
          <cell r="N60">
            <v>29424.54997253418</v>
          </cell>
          <cell r="O60">
            <v>18463.488998413086</v>
          </cell>
          <cell r="P60">
            <v>2142.7930030822754</v>
          </cell>
          <cell r="Q60">
            <v>1.5936614133473463</v>
          </cell>
          <cell r="R60">
            <v>8.6165527756785174</v>
          </cell>
          <cell r="S60">
            <v>40908</v>
          </cell>
          <cell r="T60">
            <v>432.76687873804866</v>
          </cell>
          <cell r="U60">
            <v>271.55509640473736</v>
          </cell>
          <cell r="W60">
            <v>40908</v>
          </cell>
          <cell r="X60">
            <v>32</v>
          </cell>
          <cell r="Y60">
            <v>31839.753067016602</v>
          </cell>
          <cell r="Z60">
            <v>11142.50390625</v>
          </cell>
          <cell r="AA60">
            <v>2627.5929794311523</v>
          </cell>
          <cell r="AB60">
            <v>2.8575043217312404</v>
          </cell>
          <cell r="AC60">
            <v>4.240574546162108</v>
          </cell>
          <cell r="AD60">
            <v>40908</v>
          </cell>
          <cell r="AE60">
            <v>569.64063397740699</v>
          </cell>
          <cell r="AF60">
            <v>199.34900173039316</v>
          </cell>
          <cell r="AH60">
            <v>40908</v>
          </cell>
          <cell r="AI60">
            <v>26</v>
          </cell>
          <cell r="AJ60">
            <v>57363.584945678711</v>
          </cell>
          <cell r="AK60">
            <v>15043.39115524292</v>
          </cell>
          <cell r="AL60">
            <v>3039.4590253829956</v>
          </cell>
          <cell r="AM60">
            <v>3.8132083619780346</v>
          </cell>
          <cell r="AN60">
            <v>4.9493646828640285</v>
          </cell>
          <cell r="AO60">
            <v>40908</v>
          </cell>
          <cell r="AP60">
            <v>695.40850595964912</v>
          </cell>
          <cell r="AQ60">
            <v>182.36834705746796</v>
          </cell>
          <cell r="AS60">
            <v>40908</v>
          </cell>
          <cell r="AT60">
            <v>21</v>
          </cell>
          <cell r="AU60">
            <v>17776.858856201172</v>
          </cell>
          <cell r="AV60">
            <v>4742.0110130310059</v>
          </cell>
          <cell r="AW60">
            <v>1503.3570117950439</v>
          </cell>
          <cell r="AX60">
            <v>3.7488016808376265</v>
          </cell>
          <cell r="AY60">
            <v>3.1542813688472653</v>
          </cell>
          <cell r="AZ60">
            <v>40908</v>
          </cell>
          <cell r="BA60">
            <v>620.20878325848025</v>
          </cell>
          <cell r="BB60">
            <v>165.4418761143699</v>
          </cell>
          <cell r="BD60">
            <v>40908</v>
          </cell>
          <cell r="BE60">
            <v>84</v>
          </cell>
          <cell r="BF60">
            <v>136117.58917236328</v>
          </cell>
          <cell r="BG60">
            <v>53394.46981048584</v>
          </cell>
          <cell r="BH60">
            <v>8498.2343816757202</v>
          </cell>
          <cell r="BI60">
            <v>2.5492825316083936</v>
          </cell>
          <cell r="BJ60">
            <v>6.2830074357112844</v>
          </cell>
          <cell r="BK60">
            <v>40908</v>
          </cell>
          <cell r="BL60">
            <v>543.16070864839492</v>
          </cell>
          <cell r="BM60">
            <v>213.06414723114426</v>
          </cell>
          <cell r="BO60">
            <v>40908</v>
          </cell>
          <cell r="BP60">
            <v>14</v>
          </cell>
          <cell r="BQ60">
            <v>27905.33251953125</v>
          </cell>
          <cell r="BR60">
            <v>5199.2524871826172</v>
          </cell>
          <cell r="BS60">
            <v>2017.4907188415527</v>
          </cell>
          <cell r="BT60">
            <v>5.3671816455008621</v>
          </cell>
          <cell r="BU60">
            <v>2.5770886768530161</v>
          </cell>
          <cell r="BV60">
            <v>40908</v>
          </cell>
          <cell r="BW60">
            <v>622.88499510282793</v>
          </cell>
          <cell r="BX60">
            <v>116.05439059901627</v>
          </cell>
          <cell r="BZ60">
            <v>40908</v>
          </cell>
          <cell r="CA60">
            <v>13</v>
          </cell>
          <cell r="CB60">
            <v>39777.438629150391</v>
          </cell>
          <cell r="CC60">
            <v>8414.1678352355957</v>
          </cell>
          <cell r="CD60">
            <v>2550.1420516967773</v>
          </cell>
          <cell r="CE60">
            <v>4.7274358448825291</v>
          </cell>
          <cell r="CF60">
            <v>3.299489857687377</v>
          </cell>
          <cell r="CG60">
            <v>40908</v>
          </cell>
          <cell r="CH60">
            <v>640.62357722949548</v>
          </cell>
          <cell r="CI60">
            <v>135.51185002816558</v>
          </cell>
          <cell r="CK60">
            <v>40908</v>
          </cell>
          <cell r="CL60">
            <v>39</v>
          </cell>
          <cell r="CM60">
            <v>70559.521194458008</v>
          </cell>
          <cell r="CN60">
            <v>18061.224498748779</v>
          </cell>
          <cell r="CO60">
            <v>4965.663722038269</v>
          </cell>
          <cell r="CP60">
            <v>3.9066853523329015</v>
          </cell>
          <cell r="CQ60">
            <v>3.6372226372459915</v>
          </cell>
          <cell r="CR60">
            <v>40908</v>
          </cell>
          <cell r="CS60">
            <v>594.2969842504732</v>
          </cell>
          <cell r="CT60">
            <v>152.1230738215416</v>
          </cell>
          <cell r="CV60">
            <v>40908</v>
          </cell>
          <cell r="CW60">
            <v>21</v>
          </cell>
          <cell r="CX60">
            <v>34096.190490722656</v>
          </cell>
          <cell r="CY60">
            <v>7796.0830078125</v>
          </cell>
          <cell r="CZ60">
            <v>2303.3949699401855</v>
          </cell>
          <cell r="DA60">
            <v>4.3735027521583163</v>
          </cell>
          <cell r="DB60">
            <v>3.3846053801250369</v>
          </cell>
          <cell r="DC60">
            <v>40908</v>
          </cell>
          <cell r="DD60">
            <v>533.98399476619716</v>
          </cell>
          <cell r="DE60">
            <v>122.09526894722472</v>
          </cell>
          <cell r="DG60">
            <v>40908</v>
          </cell>
          <cell r="DH60">
            <v>56</v>
          </cell>
          <cell r="DI60">
            <v>94611.407928466797</v>
          </cell>
          <cell r="DJ60">
            <v>29573.20679473877</v>
          </cell>
          <cell r="DK60">
            <v>6195.3260154724121</v>
          </cell>
          <cell r="DL60">
            <v>3.1992272121567376</v>
          </cell>
          <cell r="DM60">
            <v>4.7734706326804535</v>
          </cell>
          <cell r="DN60">
            <v>40908</v>
          </cell>
          <cell r="DO60">
            <v>559.8382034810129</v>
          </cell>
          <cell r="DP60">
            <v>174.99169841819449</v>
          </cell>
          <cell r="DR60">
            <v>40908</v>
          </cell>
          <cell r="DS60">
            <v>32</v>
          </cell>
          <cell r="DT60">
            <v>60877.573913574219</v>
          </cell>
          <cell r="DU60">
            <v>15256.392990112305</v>
          </cell>
          <cell r="DV60">
            <v>4530.4439888000488</v>
          </cell>
          <cell r="DW60">
            <v>3.9902992767051217</v>
          </cell>
          <cell r="DX60">
            <v>3.3675271182754813</v>
          </cell>
          <cell r="DY60">
            <v>40908</v>
          </cell>
          <cell r="DZ60">
            <v>628.46038605763863</v>
          </cell>
          <cell r="EA60">
            <v>157.49705535284366</v>
          </cell>
          <cell r="EC60">
            <v>40908</v>
          </cell>
          <cell r="ED60">
            <v>26</v>
          </cell>
          <cell r="EE60">
            <v>43771.275527954102</v>
          </cell>
          <cell r="EF60">
            <v>3768.9630218744278</v>
          </cell>
          <cell r="EG60">
            <v>2020.7379677295685</v>
          </cell>
          <cell r="EH60">
            <v>11.613612358071165</v>
          </cell>
          <cell r="EI60">
            <v>1.8651418848279002</v>
          </cell>
          <cell r="EJ60">
            <v>40908</v>
          </cell>
          <cell r="EK60">
            <v>695.93083957682211</v>
          </cell>
          <cell r="EL60">
            <v>59.923718660470691</v>
          </cell>
          <cell r="EN60">
            <v>40908</v>
          </cell>
          <cell r="EO60">
            <v>29</v>
          </cell>
          <cell r="EP60">
            <v>46094.09391784668</v>
          </cell>
          <cell r="EQ60">
            <v>13974.439025878906</v>
          </cell>
          <cell r="ER60">
            <v>3197.8669910430908</v>
          </cell>
          <cell r="ES60">
            <v>3.2984575504237563</v>
          </cell>
          <cell r="ET60">
            <v>4.3699250359755197</v>
          </cell>
          <cell r="EU60">
            <v>40908</v>
          </cell>
          <cell r="EV60">
            <v>641.45260932521751</v>
          </cell>
          <cell r="EW60">
            <v>194.47047582674193</v>
          </cell>
          <cell r="EY60">
            <v>40908</v>
          </cell>
          <cell r="EZ60">
            <v>18</v>
          </cell>
          <cell r="FA60">
            <v>41467.56413269043</v>
          </cell>
          <cell r="FB60">
            <v>10380.076065063477</v>
          </cell>
          <cell r="FC60">
            <v>3013.9059734344482</v>
          </cell>
          <cell r="FD60">
            <v>3.9949191000881981</v>
          </cell>
          <cell r="FE60">
            <v>3.4440610146955009</v>
          </cell>
          <cell r="FF60">
            <v>40908</v>
          </cell>
          <cell r="FG60">
            <v>648.30301597890741</v>
          </cell>
          <cell r="FH60">
            <v>162.28188850297229</v>
          </cell>
          <cell r="FJ60">
            <v>40908</v>
          </cell>
          <cell r="FK60">
            <v>22</v>
          </cell>
          <cell r="FL60">
            <v>112621.0191192627</v>
          </cell>
          <cell r="FM60">
            <v>25714.155708312988</v>
          </cell>
          <cell r="FN60">
            <v>7247.3649596571922</v>
          </cell>
          <cell r="FO60">
            <v>4.3797284420601867</v>
          </cell>
          <cell r="FP60">
            <v>3.5480696572412289</v>
          </cell>
          <cell r="FQ60">
            <v>40908</v>
          </cell>
          <cell r="FR60">
            <v>698.19695451375162</v>
          </cell>
          <cell r="FS60">
            <v>159.41558106861206</v>
          </cell>
          <cell r="FU60">
            <v>40908</v>
          </cell>
          <cell r="FV60">
            <v>11</v>
          </cell>
          <cell r="FW60">
            <v>38175.705947875977</v>
          </cell>
          <cell r="FX60">
            <v>6703.1800346374512</v>
          </cell>
          <cell r="FY60">
            <v>2553.9030094146729</v>
          </cell>
          <cell r="FZ60">
            <v>5.6951634523629133</v>
          </cell>
          <cell r="GA60">
            <v>2.624680737650154</v>
          </cell>
          <cell r="GB60">
            <v>40908</v>
          </cell>
          <cell r="GC60">
            <v>822.21811056062393</v>
          </cell>
          <cell r="GD60">
            <v>144.37129284138229</v>
          </cell>
          <cell r="GF60">
            <v>40908</v>
          </cell>
          <cell r="GG60">
            <v>6</v>
          </cell>
          <cell r="GH60">
            <v>49973.661010742188</v>
          </cell>
          <cell r="GI60">
            <v>9106.9879913330078</v>
          </cell>
          <cell r="GJ60">
            <v>3468.6669998168945</v>
          </cell>
          <cell r="GK60">
            <v>5.4873972666156385</v>
          </cell>
          <cell r="GL60">
            <v>2.6255008024159574</v>
          </cell>
          <cell r="GM60">
            <v>40908</v>
          </cell>
          <cell r="GN60">
            <v>655.34383445065771</v>
          </cell>
          <cell r="GO60">
            <v>119.42708038247103</v>
          </cell>
        </row>
        <row r="61">
          <cell r="L61">
            <v>40999</v>
          </cell>
          <cell r="M61">
            <v>15</v>
          </cell>
          <cell r="N61">
            <v>17291.972930908203</v>
          </cell>
          <cell r="O61">
            <v>7907.4029788970947</v>
          </cell>
          <cell r="P61">
            <v>1400.80100440979</v>
          </cell>
          <cell r="Q61">
            <v>2.1868081059048348</v>
          </cell>
          <cell r="R61">
            <v>5.6449152691954128</v>
          </cell>
          <cell r="S61">
            <v>40999</v>
          </cell>
          <cell r="T61">
            <v>510.92693095848944</v>
          </cell>
          <cell r="U61">
            <v>233.64049620032088</v>
          </cell>
          <cell r="W61">
            <v>40999</v>
          </cell>
          <cell r="X61">
            <v>34</v>
          </cell>
          <cell r="Y61">
            <v>35954.894134521484</v>
          </cell>
          <cell r="Z61">
            <v>13233.703899383545</v>
          </cell>
          <cell r="AA61">
            <v>2926.3609886169434</v>
          </cell>
          <cell r="AB61">
            <v>2.7169184385481335</v>
          </cell>
          <cell r="AC61">
            <v>4.5222390371045975</v>
          </cell>
          <cell r="AD61">
            <v>40999</v>
          </cell>
          <cell r="AE61">
            <v>473.96747658510884</v>
          </cell>
          <cell r="AF61">
            <v>174.45038830035233</v>
          </cell>
          <cell r="AH61">
            <v>40999</v>
          </cell>
          <cell r="AI61">
            <v>26</v>
          </cell>
          <cell r="AJ61">
            <v>64452.304122924805</v>
          </cell>
          <cell r="AK61">
            <v>15022.441086769104</v>
          </cell>
          <cell r="AL61">
            <v>3404.7380323410034</v>
          </cell>
          <cell r="AM61">
            <v>4.2904015233376862</v>
          </cell>
          <cell r="AN61">
            <v>4.4122164301845244</v>
          </cell>
          <cell r="AO61">
            <v>40999</v>
          </cell>
          <cell r="AP61">
            <v>567.95531495836974</v>
          </cell>
          <cell r="AQ61">
            <v>132.37812635227041</v>
          </cell>
          <cell r="AS61">
            <v>40999</v>
          </cell>
          <cell r="AT61">
            <v>20</v>
          </cell>
          <cell r="AU61">
            <v>18344.223976135254</v>
          </cell>
          <cell r="AV61">
            <v>4593.6200714111328</v>
          </cell>
          <cell r="AW61">
            <v>1447.7729978561401</v>
          </cell>
          <cell r="AX61">
            <v>3.9934134061940427</v>
          </cell>
          <cell r="AY61">
            <v>3.1728869637804809</v>
          </cell>
          <cell r="AZ61">
            <v>40999</v>
          </cell>
          <cell r="BA61">
            <v>459.12283922440929</v>
          </cell>
          <cell r="BB61">
            <v>114.97002501976881</v>
          </cell>
          <cell r="BD61">
            <v>40999</v>
          </cell>
          <cell r="BE61">
            <v>87</v>
          </cell>
          <cell r="BF61">
            <v>139033.83923614025</v>
          </cell>
          <cell r="BG61">
            <v>50409.38468170166</v>
          </cell>
          <cell r="BH61">
            <v>8366.8004040718079</v>
          </cell>
          <cell r="BI61">
            <v>2.7580943531454927</v>
          </cell>
          <cell r="BJ61">
            <v>6.0249297517805376</v>
          </cell>
          <cell r="BK61">
            <v>40999</v>
          </cell>
          <cell r="BL61">
            <v>494.32899378735431</v>
          </cell>
          <cell r="BM61">
            <v>179.22845649699855</v>
          </cell>
          <cell r="BO61">
            <v>40999</v>
          </cell>
          <cell r="BP61">
            <v>15</v>
          </cell>
          <cell r="BQ61">
            <v>24384.388366699219</v>
          </cell>
          <cell r="BR61">
            <v>4896.984338760376</v>
          </cell>
          <cell r="BS61">
            <v>1888.3912906646729</v>
          </cell>
          <cell r="BT61">
            <v>4.9794703596850569</v>
          </cell>
          <cell r="BU61">
            <v>2.5932042596091107</v>
          </cell>
          <cell r="BV61">
            <v>40999</v>
          </cell>
          <cell r="BW61">
            <v>494.19650512387</v>
          </cell>
          <cell r="BX61">
            <v>99.246801251193133</v>
          </cell>
          <cell r="BZ61">
            <v>40999</v>
          </cell>
          <cell r="CA61">
            <v>13</v>
          </cell>
          <cell r="CB61">
            <v>32813.038055419922</v>
          </cell>
          <cell r="CC61">
            <v>5654.9660987854004</v>
          </cell>
          <cell r="CD61">
            <v>2365.4340286254883</v>
          </cell>
          <cell r="CE61">
            <v>5.8025172003184347</v>
          </cell>
          <cell r="CF61">
            <v>2.3906674336935114</v>
          </cell>
          <cell r="CG61">
            <v>40999</v>
          </cell>
          <cell r="CH61">
            <v>513.79000931017788</v>
          </cell>
          <cell r="CI61">
            <v>88.546055370931384</v>
          </cell>
          <cell r="CK61">
            <v>40999</v>
          </cell>
          <cell r="CL61">
            <v>42</v>
          </cell>
          <cell r="CM61">
            <v>101005.24430847168</v>
          </cell>
          <cell r="CN61">
            <v>24662.158201217651</v>
          </cell>
          <cell r="CO61">
            <v>7047.1637878417969</v>
          </cell>
          <cell r="CP61">
            <v>4.0955557694656557</v>
          </cell>
          <cell r="CQ61">
            <v>3.499586350435949</v>
          </cell>
          <cell r="CR61">
            <v>40999</v>
          </cell>
          <cell r="CS61">
            <v>467.50034226479238</v>
          </cell>
          <cell r="CT61">
            <v>114.1482056599578</v>
          </cell>
          <cell r="CV61">
            <v>40999</v>
          </cell>
          <cell r="CW61">
            <v>20</v>
          </cell>
          <cell r="CX61">
            <v>33233.779479980469</v>
          </cell>
          <cell r="CY61">
            <v>7487.72607421875</v>
          </cell>
          <cell r="CZ61">
            <v>2161.9829978942871</v>
          </cell>
          <cell r="DA61">
            <v>4.4384341989230682</v>
          </cell>
          <cell r="DB61">
            <v>3.4633602953915883</v>
          </cell>
          <cell r="DC61">
            <v>40999</v>
          </cell>
          <cell r="DD61">
            <v>415.50902120113773</v>
          </cell>
          <cell r="DE61">
            <v>93.616127350036166</v>
          </cell>
          <cell r="DG61">
            <v>40999</v>
          </cell>
          <cell r="DH61">
            <v>58</v>
          </cell>
          <cell r="DI61">
            <v>100325.73199462891</v>
          </cell>
          <cell r="DJ61">
            <v>30665.680015563965</v>
          </cell>
          <cell r="DK61">
            <v>6543.3279819488525</v>
          </cell>
          <cell r="DL61">
            <v>3.2715965190959371</v>
          </cell>
          <cell r="DM61">
            <v>4.6865570700661339</v>
          </cell>
          <cell r="DN61">
            <v>40999</v>
          </cell>
          <cell r="DO61">
            <v>513.21252050322948</v>
          </cell>
          <cell r="DP61">
            <v>156.86913637047428</v>
          </cell>
          <cell r="DR61">
            <v>40999</v>
          </cell>
          <cell r="DS61">
            <v>37</v>
          </cell>
          <cell r="DT61">
            <v>86904.251693725586</v>
          </cell>
          <cell r="DU61">
            <v>20237.813194274902</v>
          </cell>
          <cell r="DV61">
            <v>6351.6911220550537</v>
          </cell>
          <cell r="DW61">
            <v>4.2941522811520976</v>
          </cell>
          <cell r="DX61">
            <v>3.1862086498512023</v>
          </cell>
          <cell r="DY61">
            <v>40999</v>
          </cell>
          <cell r="DZ61">
            <v>504.5748864799549</v>
          </cell>
          <cell r="EA61">
            <v>117.50279297141745</v>
          </cell>
          <cell r="EC61">
            <v>40999</v>
          </cell>
          <cell r="ED61">
            <v>28</v>
          </cell>
          <cell r="EE61">
            <v>45662.229904174805</v>
          </cell>
          <cell r="EF61">
            <v>4440.5460252761841</v>
          </cell>
          <cell r="EG61">
            <v>2164.3880015611649</v>
          </cell>
          <cell r="EH61">
            <v>10.283021422198816</v>
          </cell>
          <cell r="EI61">
            <v>2.051640473922991</v>
          </cell>
          <cell r="EJ61">
            <v>40999</v>
          </cell>
          <cell r="EK61">
            <v>526.03744896104695</v>
          </cell>
          <cell r="EL61">
            <v>51.155922696557454</v>
          </cell>
          <cell r="EN61">
            <v>40999</v>
          </cell>
          <cell r="EO61">
            <v>30</v>
          </cell>
          <cell r="EP61">
            <v>53055.093017578125</v>
          </cell>
          <cell r="EQ61">
            <v>15029.90611076355</v>
          </cell>
          <cell r="ER61">
            <v>3571.2370128631592</v>
          </cell>
          <cell r="ES61">
            <v>3.5299683595217628</v>
          </cell>
          <cell r="ET61">
            <v>4.2085994451299831</v>
          </cell>
          <cell r="EU61">
            <v>40999</v>
          </cell>
          <cell r="EV61">
            <v>497.65651436026508</v>
          </cell>
          <cell r="EW61">
            <v>140.98044618951971</v>
          </cell>
          <cell r="EY61">
            <v>40999</v>
          </cell>
          <cell r="EZ61">
            <v>18</v>
          </cell>
          <cell r="FA61">
            <v>39512.819122314453</v>
          </cell>
          <cell r="FB61">
            <v>10995.077987670898</v>
          </cell>
          <cell r="FC61">
            <v>2852.0299854278564</v>
          </cell>
          <cell r="FD61">
            <v>3.5936824792531104</v>
          </cell>
          <cell r="FE61">
            <v>3.8551761530731019</v>
          </cell>
          <cell r="FF61">
            <v>40999</v>
          </cell>
          <cell r="FG61">
            <v>461.85329153646995</v>
          </cell>
          <cell r="FH61">
            <v>128.51811316186698</v>
          </cell>
          <cell r="FJ61">
            <v>40999</v>
          </cell>
          <cell r="FK61">
            <v>22</v>
          </cell>
          <cell r="FL61">
            <v>111136.99967956543</v>
          </cell>
          <cell r="FM61">
            <v>26319.846153259277</v>
          </cell>
          <cell r="FN61">
            <v>7249.6899719238281</v>
          </cell>
          <cell r="FO61">
            <v>4.2225550648138173</v>
          </cell>
          <cell r="FP61">
            <v>3.6304788556737222</v>
          </cell>
          <cell r="FQ61">
            <v>40999</v>
          </cell>
          <cell r="FR61">
            <v>587.05582635006829</v>
          </cell>
          <cell r="FS61">
            <v>139.02857803843773</v>
          </cell>
          <cell r="FU61">
            <v>40999</v>
          </cell>
          <cell r="FV61">
            <v>13</v>
          </cell>
          <cell r="FW61">
            <v>53028.178985595703</v>
          </cell>
          <cell r="FX61">
            <v>11707.484008789063</v>
          </cell>
          <cell r="FY61">
            <v>3483.3700008392334</v>
          </cell>
          <cell r="FZ61">
            <v>4.5294257028910989</v>
          </cell>
          <cell r="GA61">
            <v>3.3609648145239892</v>
          </cell>
          <cell r="GB61">
            <v>40999</v>
          </cell>
          <cell r="GC61">
            <v>652.87488105371779</v>
          </cell>
          <cell r="GD61">
            <v>144.14076394651812</v>
          </cell>
          <cell r="GF61">
            <v>40999</v>
          </cell>
          <cell r="GG61">
            <v>7</v>
          </cell>
          <cell r="GH61">
            <v>54391.167999267578</v>
          </cell>
          <cell r="GI61">
            <v>9658.6389923095703</v>
          </cell>
          <cell r="GJ61">
            <v>3895.7180023193359</v>
          </cell>
          <cell r="GK61">
            <v>5.6313491002795599</v>
          </cell>
          <cell r="GL61">
            <v>2.4792962392450506</v>
          </cell>
          <cell r="GM61">
            <v>40999</v>
          </cell>
          <cell r="GN61">
            <v>643.43850511780204</v>
          </cell>
          <cell r="GO61">
            <v>114.26009889634786</v>
          </cell>
        </row>
        <row r="62">
          <cell r="L62">
            <v>41090</v>
          </cell>
          <cell r="M62">
            <v>15</v>
          </cell>
          <cell r="N62">
            <v>19870.409118652344</v>
          </cell>
          <cell r="O62">
            <v>8246.5090255737305</v>
          </cell>
          <cell r="P62">
            <v>1547.5799999237061</v>
          </cell>
          <cell r="Q62">
            <v>2.4095540375971285</v>
          </cell>
          <cell r="R62">
            <v>5.3286479703668137</v>
          </cell>
          <cell r="S62">
            <v>41090</v>
          </cell>
          <cell r="T62">
            <v>576.59369400659557</v>
          </cell>
          <cell r="U62">
            <v>239.29477613276114</v>
          </cell>
          <cell r="W62">
            <v>41090</v>
          </cell>
          <cell r="X62">
            <v>35</v>
          </cell>
          <cell r="Y62">
            <v>35667.618255615234</v>
          </cell>
          <cell r="Z62">
            <v>13087.839069366455</v>
          </cell>
          <cell r="AA62">
            <v>2953.5099983215332</v>
          </cell>
          <cell r="AB62">
            <v>2.7252488410481197</v>
          </cell>
          <cell r="AC62">
            <v>4.431283143379984</v>
          </cell>
          <cell r="AD62">
            <v>41090</v>
          </cell>
          <cell r="AE62">
            <v>489.3822009770247</v>
          </cell>
          <cell r="AF62">
            <v>179.57340027298582</v>
          </cell>
          <cell r="AH62">
            <v>41090</v>
          </cell>
          <cell r="AI62">
            <v>24</v>
          </cell>
          <cell r="AJ62">
            <v>65242.016128540039</v>
          </cell>
          <cell r="AK62">
            <v>14956.471059322357</v>
          </cell>
          <cell r="AL62">
            <v>3325.8739795684814</v>
          </cell>
          <cell r="AM62">
            <v>4.3621263244363204</v>
          </cell>
          <cell r="AN62">
            <v>4.4970047425738295</v>
          </cell>
          <cell r="AO62">
            <v>41090</v>
          </cell>
          <cell r="AP62">
            <v>580.28485677220067</v>
          </cell>
          <cell r="AQ62">
            <v>133.02798076284179</v>
          </cell>
          <cell r="AS62">
            <v>41090</v>
          </cell>
          <cell r="AT62">
            <v>17</v>
          </cell>
          <cell r="AU62">
            <v>16812.147872924805</v>
          </cell>
          <cell r="AV62">
            <v>4233.5169258117676</v>
          </cell>
          <cell r="AW62">
            <v>1346.1439952850342</v>
          </cell>
          <cell r="AX62">
            <v>3.9712012890325488</v>
          </cell>
          <cell r="AY62">
            <v>3.1449213016140649</v>
          </cell>
          <cell r="AZ62">
            <v>41090</v>
          </cell>
          <cell r="BA62">
            <v>484.36346989553175</v>
          </cell>
          <cell r="BB62">
            <v>121.96900500441035</v>
          </cell>
          <cell r="BD62">
            <v>41090</v>
          </cell>
          <cell r="BE62">
            <v>91</v>
          </cell>
          <cell r="BF62">
            <v>133475.88516938686</v>
          </cell>
          <cell r="BG62">
            <v>48727.149229049683</v>
          </cell>
          <cell r="BH62">
            <v>7437.9544348716736</v>
          </cell>
          <cell r="BI62">
            <v>2.7392508546305945</v>
          </cell>
          <cell r="BJ62">
            <v>6.5511491977686962</v>
          </cell>
          <cell r="BK62">
            <v>41090</v>
          </cell>
          <cell r="BL62">
            <v>579.81190372460878</v>
          </cell>
          <cell r="BM62">
            <v>211.66805615647061</v>
          </cell>
          <cell r="BO62">
            <v>41090</v>
          </cell>
          <cell r="BP62">
            <v>16</v>
          </cell>
          <cell r="BQ62">
            <v>30736.181823730469</v>
          </cell>
          <cell r="BR62">
            <v>6698.3349761962891</v>
          </cell>
          <cell r="BS62">
            <v>2383.1185245513916</v>
          </cell>
          <cell r="BT62">
            <v>4.5886301495755131</v>
          </cell>
          <cell r="BU62">
            <v>2.810743530877136</v>
          </cell>
          <cell r="BV62">
            <v>41090</v>
          </cell>
          <cell r="BW62">
            <v>528.66839582504326</v>
          </cell>
          <cell r="BX62">
            <v>115.21268408916102</v>
          </cell>
          <cell r="BZ62">
            <v>41090</v>
          </cell>
          <cell r="CA62">
            <v>14</v>
          </cell>
          <cell r="CB62">
            <v>33458.695281982422</v>
          </cell>
          <cell r="CC62">
            <v>5775.0339775085449</v>
          </cell>
          <cell r="CD62">
            <v>2409.2760009765625</v>
          </cell>
          <cell r="CE62">
            <v>5.7936793813319021</v>
          </cell>
          <cell r="CF62">
            <v>2.3969997522773334</v>
          </cell>
          <cell r="CG62">
            <v>41090</v>
          </cell>
          <cell r="CH62">
            <v>516.84789352120072</v>
          </cell>
          <cell r="CI62">
            <v>89.208922258722424</v>
          </cell>
          <cell r="CK62">
            <v>41090</v>
          </cell>
          <cell r="CL62">
            <v>41</v>
          </cell>
          <cell r="CM62">
            <v>100998.50813293457</v>
          </cell>
          <cell r="CN62">
            <v>24790.438400268555</v>
          </cell>
          <cell r="CO62">
            <v>6964.1607971191406</v>
          </cell>
          <cell r="CP62">
            <v>4.0740912484968579</v>
          </cell>
          <cell r="CQ62">
            <v>3.5597165433807327</v>
          </cell>
          <cell r="CR62">
            <v>41090</v>
          </cell>
          <cell r="CS62">
            <v>493.70392047003685</v>
          </cell>
          <cell r="CT62">
            <v>121.18136054321063</v>
          </cell>
          <cell r="CV62">
            <v>41090</v>
          </cell>
          <cell r="CW62">
            <v>22</v>
          </cell>
          <cell r="CX62">
            <v>34568.13996887207</v>
          </cell>
          <cell r="CY62">
            <v>8065.9659767150879</v>
          </cell>
          <cell r="CZ62">
            <v>2320.014009475708</v>
          </cell>
          <cell r="DA62">
            <v>4.2856788720239738</v>
          </cell>
          <cell r="DB62">
            <v>3.4766884785053036</v>
          </cell>
          <cell r="DC62">
            <v>41090</v>
          </cell>
          <cell r="DD62">
            <v>402.74592261314217</v>
          </cell>
          <cell r="DE62">
            <v>93.974825141982606</v>
          </cell>
          <cell r="DG62">
            <v>41090</v>
          </cell>
          <cell r="DH62">
            <v>60</v>
          </cell>
          <cell r="DI62">
            <v>98618.284576416016</v>
          </cell>
          <cell r="DJ62">
            <v>26822.841119766235</v>
          </cell>
          <cell r="DK62">
            <v>6453.542013168335</v>
          </cell>
          <cell r="DL62">
            <v>3.6766531977756234</v>
          </cell>
          <cell r="DM62">
            <v>4.1562975905378341</v>
          </cell>
          <cell r="DN62">
            <v>41090</v>
          </cell>
          <cell r="DO62">
            <v>592.22867126114511</v>
          </cell>
          <cell r="DP62">
            <v>161.07819786196961</v>
          </cell>
          <cell r="DR62">
            <v>41090</v>
          </cell>
          <cell r="DS62">
            <v>37</v>
          </cell>
          <cell r="DT62">
            <v>89050.042152404785</v>
          </cell>
          <cell r="DU62">
            <v>20080.73842048645</v>
          </cell>
          <cell r="DV62">
            <v>6285.1981029510498</v>
          </cell>
          <cell r="DW62">
            <v>4.4345999777356582</v>
          </cell>
          <cell r="DX62">
            <v>3.1949252977496552</v>
          </cell>
          <cell r="DY62">
            <v>41090</v>
          </cell>
          <cell r="DZ62">
            <v>513.503789244156</v>
          </cell>
          <cell r="EA62">
            <v>115.79483872778873</v>
          </cell>
          <cell r="EC62">
            <v>41090</v>
          </cell>
          <cell r="ED62">
            <v>29</v>
          </cell>
          <cell r="EE62">
            <v>52150.244140625</v>
          </cell>
          <cell r="EF62">
            <v>5531.0360088348389</v>
          </cell>
          <cell r="EG62">
            <v>2790.0589995384216</v>
          </cell>
          <cell r="EH62">
            <v>9.4286574987623162</v>
          </cell>
          <cell r="EI62">
            <v>1.9824082608109275</v>
          </cell>
          <cell r="EJ62">
            <v>41090</v>
          </cell>
          <cell r="EK62">
            <v>540.42814927922268</v>
          </cell>
          <cell r="EL62">
            <v>57.317613811951887</v>
          </cell>
          <cell r="EN62">
            <v>41090</v>
          </cell>
          <cell r="EO62">
            <v>30</v>
          </cell>
          <cell r="EP62">
            <v>54563.85026550293</v>
          </cell>
          <cell r="EQ62">
            <v>14087.279037475586</v>
          </cell>
          <cell r="ER62">
            <v>3591.9100074768066</v>
          </cell>
          <cell r="ES62">
            <v>3.873271063940015</v>
          </cell>
          <cell r="ET62">
            <v>3.921946543246337</v>
          </cell>
          <cell r="EU62">
            <v>41090</v>
          </cell>
          <cell r="EV62">
            <v>582.38720743126294</v>
          </cell>
          <cell r="EW62">
            <v>150.3605603163854</v>
          </cell>
          <cell r="EY62">
            <v>41090</v>
          </cell>
          <cell r="EZ62">
            <v>20</v>
          </cell>
          <cell r="FA62">
            <v>44789.489868164063</v>
          </cell>
          <cell r="FB62">
            <v>12542.34397315979</v>
          </cell>
          <cell r="FC62">
            <v>3291.5909976959229</v>
          </cell>
          <cell r="FD62">
            <v>3.571062152657599</v>
          </cell>
          <cell r="FE62">
            <v>3.8104199403690471</v>
          </cell>
          <cell r="FF62">
            <v>41090</v>
          </cell>
          <cell r="FG62">
            <v>510.28314149652709</v>
          </cell>
          <cell r="FH62">
            <v>142.89394014516725</v>
          </cell>
          <cell r="FJ62">
            <v>41090</v>
          </cell>
          <cell r="FK62">
            <v>22</v>
          </cell>
          <cell r="FL62">
            <v>107247.37501525879</v>
          </cell>
          <cell r="FM62">
            <v>25060.196361541748</v>
          </cell>
          <cell r="FN62">
            <v>7407.6450443267822</v>
          </cell>
          <cell r="FO62">
            <v>4.2795903698442022</v>
          </cell>
          <cell r="FP62">
            <v>3.3830179782621124</v>
          </cell>
          <cell r="FQ62">
            <v>41090</v>
          </cell>
          <cell r="FR62">
            <v>709.35373733009817</v>
          </cell>
          <cell r="FS62">
            <v>165.75271837428733</v>
          </cell>
          <cell r="FU62">
            <v>41090</v>
          </cell>
          <cell r="FV62">
            <v>13</v>
          </cell>
          <cell r="FW62">
            <v>52456.837051391602</v>
          </cell>
          <cell r="FX62">
            <v>12605.167026519775</v>
          </cell>
          <cell r="FY62">
            <v>3390.5219974517822</v>
          </cell>
          <cell r="FZ62">
            <v>4.1615344676535138</v>
          </cell>
          <cell r="GA62">
            <v>3.7177658885544624</v>
          </cell>
          <cell r="GB62">
            <v>41090</v>
          </cell>
          <cell r="GC62">
            <v>692.50117892106425</v>
          </cell>
          <cell r="GD62">
            <v>166.40524890606804</v>
          </cell>
          <cell r="GF62">
            <v>41090</v>
          </cell>
          <cell r="GG62">
            <v>6</v>
          </cell>
          <cell r="GH62">
            <v>52643.273010253906</v>
          </cell>
          <cell r="GI62">
            <v>8563.4100036621094</v>
          </cell>
          <cell r="GJ62">
            <v>3761.2519989013672</v>
          </cell>
          <cell r="GK62">
            <v>6.1474661364738123</v>
          </cell>
          <cell r="GL62">
            <v>2.2767445537186597</v>
          </cell>
          <cell r="GM62">
            <v>41090</v>
          </cell>
          <cell r="GN62">
            <v>694.19648477259</v>
          </cell>
          <cell r="GO62">
            <v>112.9240030544977</v>
          </cell>
        </row>
        <row r="63">
          <cell r="L63">
            <v>41182</v>
          </cell>
          <cell r="M63">
            <v>18</v>
          </cell>
          <cell r="N63">
            <v>23196.038101196289</v>
          </cell>
          <cell r="O63">
            <v>8385.3169555664063</v>
          </cell>
          <cell r="P63">
            <v>1713.3350028991699</v>
          </cell>
          <cell r="Q63">
            <v>2.7662684933809349</v>
          </cell>
          <cell r="R63">
            <v>4.8941490959896559</v>
          </cell>
          <cell r="S63">
            <v>41182</v>
          </cell>
          <cell r="T63">
            <v>528.78804245295544</v>
          </cell>
          <cell r="U63">
            <v>191.15571887480465</v>
          </cell>
          <cell r="W63">
            <v>41182</v>
          </cell>
          <cell r="X63">
            <v>36</v>
          </cell>
          <cell r="Y63">
            <v>51021.175842285156</v>
          </cell>
          <cell r="Z63">
            <v>13754.083934783936</v>
          </cell>
          <cell r="AA63">
            <v>3059.7159824371338</v>
          </cell>
          <cell r="AB63">
            <v>3.7095291903267458</v>
          </cell>
          <cell r="AC63">
            <v>4.4952159003426502</v>
          </cell>
          <cell r="AD63">
            <v>41182</v>
          </cell>
          <cell r="AE63">
            <v>438.94301537632504</v>
          </cell>
          <cell r="AF63">
            <v>118.32849746025633</v>
          </cell>
          <cell r="AH63">
            <v>41182</v>
          </cell>
          <cell r="AI63">
            <v>25</v>
          </cell>
          <cell r="AJ63">
            <v>66873.646072387695</v>
          </cell>
          <cell r="AK63">
            <v>16906.571180343628</v>
          </cell>
          <cell r="AL63">
            <v>3478.86399269104</v>
          </cell>
          <cell r="AM63">
            <v>3.9554824783240572</v>
          </cell>
          <cell r="AN63">
            <v>4.859796535841495</v>
          </cell>
          <cell r="AO63">
            <v>41182</v>
          </cell>
          <cell r="AP63">
            <v>550.21550645834327</v>
          </cell>
          <cell r="AQ63">
            <v>139.10199564111588</v>
          </cell>
          <cell r="AS63">
            <v>41182</v>
          </cell>
          <cell r="AT63">
            <v>18</v>
          </cell>
          <cell r="AU63">
            <v>17055.699996948242</v>
          </cell>
          <cell r="AV63">
            <v>4315.7719688415527</v>
          </cell>
          <cell r="AW63">
            <v>1357.8960092067719</v>
          </cell>
          <cell r="AX63">
            <v>3.9519465161933391</v>
          </cell>
          <cell r="AY63">
            <v>3.1782787043925791</v>
          </cell>
          <cell r="AZ63">
            <v>41182</v>
          </cell>
          <cell r="BA63">
            <v>425.93245690443212</v>
          </cell>
          <cell r="BB63">
            <v>107.77788999905444</v>
          </cell>
          <cell r="BD63">
            <v>41182</v>
          </cell>
          <cell r="BE63">
            <v>88</v>
          </cell>
          <cell r="BF63">
            <v>136530.629737854</v>
          </cell>
          <cell r="BG63">
            <v>46114.903479337692</v>
          </cell>
          <cell r="BH63">
            <v>7241.3473701477051</v>
          </cell>
          <cell r="BI63">
            <v>2.960661726182038</v>
          </cell>
          <cell r="BJ63">
            <v>6.3682766648435294</v>
          </cell>
          <cell r="BK63">
            <v>41182</v>
          </cell>
          <cell r="BL63">
            <v>497.35864147022897</v>
          </cell>
          <cell r="BM63">
            <v>167.98901308850458</v>
          </cell>
          <cell r="BO63">
            <v>41182</v>
          </cell>
          <cell r="BP63">
            <v>16</v>
          </cell>
          <cell r="BQ63">
            <v>31598.535095214844</v>
          </cell>
          <cell r="BR63">
            <v>6615.2177276611328</v>
          </cell>
          <cell r="BS63">
            <v>2325.1200790405273</v>
          </cell>
          <cell r="BT63">
            <v>4.7766432483525794</v>
          </cell>
          <cell r="BU63">
            <v>2.845107995622719</v>
          </cell>
          <cell r="BV63">
            <v>41182</v>
          </cell>
          <cell r="BW63">
            <v>536.04628096727993</v>
          </cell>
          <cell r="BX63">
            <v>112.22238151282438</v>
          </cell>
          <cell r="BZ63">
            <v>41182</v>
          </cell>
          <cell r="CA63">
            <v>13</v>
          </cell>
          <cell r="CB63">
            <v>34470.032318115234</v>
          </cell>
          <cell r="CC63">
            <v>5754.1980285644531</v>
          </cell>
          <cell r="CD63">
            <v>2419.8320293426514</v>
          </cell>
          <cell r="CE63">
            <v>5.9904146758596619</v>
          </cell>
          <cell r="CF63">
            <v>2.3779328312005128</v>
          </cell>
          <cell r="CG63">
            <v>41182</v>
          </cell>
          <cell r="CH63">
            <v>472.90009510900398</v>
          </cell>
          <cell r="CI63">
            <v>78.942797902574227</v>
          </cell>
          <cell r="CK63">
            <v>41182</v>
          </cell>
          <cell r="CL63">
            <v>42</v>
          </cell>
          <cell r="CM63">
            <v>110848.78979492188</v>
          </cell>
          <cell r="CN63">
            <v>25915.146324157715</v>
          </cell>
          <cell r="CO63">
            <v>7238.7678108215332</v>
          </cell>
          <cell r="CP63">
            <v>4.2773746444792513</v>
          </cell>
          <cell r="CQ63">
            <v>3.5800493953426842</v>
          </cell>
          <cell r="CR63">
            <v>41182</v>
          </cell>
          <cell r="CS63">
            <v>438.71922074874436</v>
          </cell>
          <cell r="CT63">
            <v>102.56740576021164</v>
          </cell>
          <cell r="CV63">
            <v>41182</v>
          </cell>
          <cell r="CW63">
            <v>21</v>
          </cell>
          <cell r="CX63">
            <v>31662.638229370117</v>
          </cell>
          <cell r="CY63">
            <v>7625.4269332885742</v>
          </cell>
          <cell r="CZ63">
            <v>2095.9599809646606</v>
          </cell>
          <cell r="DA63">
            <v>4.1522446554628711</v>
          </cell>
          <cell r="DB63">
            <v>3.6381548324119191</v>
          </cell>
          <cell r="DC63">
            <v>41182</v>
          </cell>
          <cell r="DD63">
            <v>342.1362597139165</v>
          </cell>
          <cell r="DE63">
            <v>82.397904772732346</v>
          </cell>
          <cell r="DG63">
            <v>41182</v>
          </cell>
          <cell r="DH63">
            <v>59</v>
          </cell>
          <cell r="DI63">
            <v>95117.477249145508</v>
          </cell>
          <cell r="DJ63">
            <v>25480.392048835754</v>
          </cell>
          <cell r="DK63">
            <v>6427.0099983215332</v>
          </cell>
          <cell r="DL63">
            <v>3.7329675723530165</v>
          </cell>
          <cell r="DM63">
            <v>3.9645794942734134</v>
          </cell>
          <cell r="DN63">
            <v>41182</v>
          </cell>
          <cell r="DO63">
            <v>542.70537606392406</v>
          </cell>
          <cell r="DP63">
            <v>145.38175474206929</v>
          </cell>
          <cell r="DR63">
            <v>41182</v>
          </cell>
          <cell r="DS63">
            <v>38</v>
          </cell>
          <cell r="DT63">
            <v>91000.569435119629</v>
          </cell>
          <cell r="DU63">
            <v>20368.259414672852</v>
          </cell>
          <cell r="DV63">
            <v>6662.0526914596558</v>
          </cell>
          <cell r="DW63">
            <v>4.4677636700544374</v>
          </cell>
          <cell r="DX63">
            <v>3.0573548961544113</v>
          </cell>
          <cell r="DY63">
            <v>41182</v>
          </cell>
          <cell r="DZ63">
            <v>481.61490662240197</v>
          </cell>
          <cell r="EA63">
            <v>107.79775793658615</v>
          </cell>
          <cell r="EC63">
            <v>41182</v>
          </cell>
          <cell r="ED63">
            <v>27</v>
          </cell>
          <cell r="EE63">
            <v>52134.416717529297</v>
          </cell>
          <cell r="EF63">
            <v>5815.6119356155396</v>
          </cell>
          <cell r="EG63">
            <v>2732.0340031385422</v>
          </cell>
          <cell r="EH63">
            <v>8.9645625077305393</v>
          </cell>
          <cell r="EI63">
            <v>2.1286748001432647</v>
          </cell>
          <cell r="EJ63">
            <v>41182</v>
          </cell>
          <cell r="EK63">
            <v>449.48816695455491</v>
          </cell>
          <cell r="EL63">
            <v>50.140558065933654</v>
          </cell>
          <cell r="EN63">
            <v>41182</v>
          </cell>
          <cell r="EO63">
            <v>31</v>
          </cell>
          <cell r="EP63">
            <v>59551.835189819336</v>
          </cell>
          <cell r="EQ63">
            <v>15973.732067108154</v>
          </cell>
          <cell r="ER63">
            <v>3940.5700073242188</v>
          </cell>
          <cell r="ES63">
            <v>3.7281103088265617</v>
          </cell>
          <cell r="ET63">
            <v>4.0536602667680715</v>
          </cell>
          <cell r="EU63">
            <v>41182</v>
          </cell>
          <cell r="EV63">
            <v>533.241913445573</v>
          </cell>
          <cell r="EW63">
            <v>143.0327617139132</v>
          </cell>
          <cell r="EY63">
            <v>41182</v>
          </cell>
          <cell r="EZ63">
            <v>21</v>
          </cell>
          <cell r="FA63">
            <v>42333.686965942383</v>
          </cell>
          <cell r="FB63">
            <v>12543.81796836853</v>
          </cell>
          <cell r="FC63">
            <v>2910.2510147094727</v>
          </cell>
          <cell r="FD63">
            <v>3.3748645805204052</v>
          </cell>
          <cell r="FE63">
            <v>4.3102185704832632</v>
          </cell>
          <cell r="FF63">
            <v>41182</v>
          </cell>
          <cell r="FG63">
            <v>469.98349326431196</v>
          </cell>
          <cell r="FH63">
            <v>139.25995608150902</v>
          </cell>
          <cell r="FJ63">
            <v>41182</v>
          </cell>
          <cell r="FK63">
            <v>23</v>
          </cell>
          <cell r="FL63">
            <v>107589.9727935791</v>
          </cell>
          <cell r="FM63">
            <v>24936.381999969482</v>
          </cell>
          <cell r="FN63">
            <v>7398.9929904937744</v>
          </cell>
          <cell r="FO63">
            <v>4.3145783054538853</v>
          </cell>
          <cell r="FP63">
            <v>3.3702399815769177</v>
          </cell>
          <cell r="FQ63">
            <v>41182</v>
          </cell>
          <cell r="FR63">
            <v>513.80814525700873</v>
          </cell>
          <cell r="FS63">
            <v>119.08652685884145</v>
          </cell>
          <cell r="FU63">
            <v>41182</v>
          </cell>
          <cell r="FV63">
            <v>13</v>
          </cell>
          <cell r="FW63">
            <v>51585.658111572266</v>
          </cell>
          <cell r="FX63">
            <v>13266.133979797363</v>
          </cell>
          <cell r="FY63">
            <v>3280.8810005187988</v>
          </cell>
          <cell r="FZ63">
            <v>3.888522322338269</v>
          </cell>
          <cell r="GA63">
            <v>4.0434669766137867</v>
          </cell>
          <cell r="GB63">
            <v>41182</v>
          </cell>
          <cell r="GC63">
            <v>646.74594905317349</v>
          </cell>
          <cell r="GD63">
            <v>166.32177867099614</v>
          </cell>
          <cell r="GF63">
            <v>41182</v>
          </cell>
          <cell r="GG63">
            <v>5</v>
          </cell>
          <cell r="GH63">
            <v>48384.315002441406</v>
          </cell>
          <cell r="GI63">
            <v>8459.2300033569336</v>
          </cell>
          <cell r="GJ63">
            <v>3401.4599990844727</v>
          </cell>
          <cell r="GK63">
            <v>5.7197067561989368</v>
          </cell>
          <cell r="GL63">
            <v>2.4869409035043177</v>
          </cell>
          <cell r="GM63">
            <v>41182</v>
          </cell>
          <cell r="GN63">
            <v>455.69846065380568</v>
          </cell>
          <cell r="GO63">
            <v>79.671647529818927</v>
          </cell>
        </row>
        <row r="64">
          <cell r="L64">
            <v>41274</v>
          </cell>
          <cell r="M64">
            <v>18</v>
          </cell>
          <cell r="N64">
            <v>21635.115997314453</v>
          </cell>
          <cell r="O64">
            <v>9065.5269966125488</v>
          </cell>
          <cell r="P64">
            <v>1716.9349918365479</v>
          </cell>
          <cell r="Q64">
            <v>2.386526012817423</v>
          </cell>
          <cell r="R64">
            <v>5.2800642072740667</v>
          </cell>
          <cell r="S64">
            <v>41274</v>
          </cell>
          <cell r="T64">
            <v>525.66502000860874</v>
          </cell>
          <cell r="U64">
            <v>220.2636875464151</v>
          </cell>
          <cell r="W64">
            <v>41274</v>
          </cell>
          <cell r="X64">
            <v>35</v>
          </cell>
          <cell r="Y64">
            <v>53596.966995239258</v>
          </cell>
          <cell r="Z64">
            <v>15571.211971282959</v>
          </cell>
          <cell r="AA64">
            <v>3127.4869928359985</v>
          </cell>
          <cell r="AB64">
            <v>3.4420549340722411</v>
          </cell>
          <cell r="AC64">
            <v>4.9788254937434662</v>
          </cell>
          <cell r="AD64">
            <v>41274</v>
          </cell>
          <cell r="AE64">
            <v>402.94454398234927</v>
          </cell>
          <cell r="AF64">
            <v>117.06511130710861</v>
          </cell>
          <cell r="AH64">
            <v>41274</v>
          </cell>
          <cell r="AI64">
            <v>24</v>
          </cell>
          <cell r="AJ64">
            <v>66014.581878662109</v>
          </cell>
          <cell r="AK64">
            <v>18767.865997314453</v>
          </cell>
          <cell r="AL64">
            <v>3188.3890247344971</v>
          </cell>
          <cell r="AM64">
            <v>3.5174261095059141</v>
          </cell>
          <cell r="AN64">
            <v>5.8863162091323806</v>
          </cell>
          <cell r="AO64">
            <v>41274</v>
          </cell>
          <cell r="AP64">
            <v>438.7983249855555</v>
          </cell>
          <cell r="AQ64">
            <v>124.74983448826239</v>
          </cell>
          <cell r="AS64">
            <v>41274</v>
          </cell>
          <cell r="AT64">
            <v>18</v>
          </cell>
          <cell r="AU64">
            <v>19673.635070800781</v>
          </cell>
          <cell r="AV64">
            <v>4538.0130004882813</v>
          </cell>
          <cell r="AW64">
            <v>1434.6569976806641</v>
          </cell>
          <cell r="AX64">
            <v>4.335297203574326</v>
          </cell>
          <cell r="AY64">
            <v>3.1631344689529644</v>
          </cell>
          <cell r="AZ64">
            <v>41274</v>
          </cell>
          <cell r="BA64">
            <v>403.09203473861385</v>
          </cell>
          <cell r="BB64">
            <v>92.979100580757475</v>
          </cell>
          <cell r="BD64">
            <v>41274</v>
          </cell>
          <cell r="BE64">
            <v>95</v>
          </cell>
          <cell r="BF64">
            <v>154305.74897766113</v>
          </cell>
          <cell r="BG64">
            <v>48497.313510894775</v>
          </cell>
          <cell r="BH64">
            <v>7929.8744201660156</v>
          </cell>
          <cell r="BI64">
            <v>3.1817380759244904</v>
          </cell>
          <cell r="BJ64">
            <v>6.1157732066429702</v>
          </cell>
          <cell r="BK64">
            <v>41274</v>
          </cell>
          <cell r="BL64">
            <v>460.82492856014915</v>
          </cell>
          <cell r="BM64">
            <v>144.83433820247797</v>
          </cell>
          <cell r="BO64">
            <v>41274</v>
          </cell>
          <cell r="BP64">
            <v>16</v>
          </cell>
          <cell r="BQ64">
            <v>31228.010070800781</v>
          </cell>
          <cell r="BR64">
            <v>6611.1026268005371</v>
          </cell>
          <cell r="BS64">
            <v>2323.4712238311768</v>
          </cell>
          <cell r="BT64">
            <v>4.7235706104767683</v>
          </cell>
          <cell r="BU64">
            <v>2.8453559308126382</v>
          </cell>
          <cell r="BV64">
            <v>41274</v>
          </cell>
          <cell r="BW64">
            <v>482.80904464573138</v>
          </cell>
          <cell r="BX64">
            <v>102.21272940746822</v>
          </cell>
          <cell r="BZ64">
            <v>41274</v>
          </cell>
          <cell r="CA64">
            <v>12</v>
          </cell>
          <cell r="CB64">
            <v>35077.485992431641</v>
          </cell>
          <cell r="CC64">
            <v>4938.8469848632813</v>
          </cell>
          <cell r="CD64">
            <v>2406.880033493042</v>
          </cell>
          <cell r="CE64">
            <v>7.1023633856116861</v>
          </cell>
          <cell r="CF64">
            <v>2.0519705661007381</v>
          </cell>
          <cell r="CG64">
            <v>41274</v>
          </cell>
          <cell r="CH64">
            <v>444.11344870800633</v>
          </cell>
          <cell r="CI64">
            <v>62.530375396971799</v>
          </cell>
          <cell r="CK64">
            <v>41274</v>
          </cell>
          <cell r="CL64">
            <v>43</v>
          </cell>
          <cell r="CM64">
            <v>110949.78895568848</v>
          </cell>
          <cell r="CN64">
            <v>24941.877414703369</v>
          </cell>
          <cell r="CO64">
            <v>7103.2439804077148</v>
          </cell>
          <cell r="CP64">
            <v>4.448333503968029</v>
          </cell>
          <cell r="CQ64">
            <v>3.5113361561982761</v>
          </cell>
          <cell r="CR64">
            <v>41274</v>
          </cell>
          <cell r="CS64">
            <v>417.7262972429242</v>
          </cell>
          <cell r="CT64">
            <v>93.906245309687662</v>
          </cell>
          <cell r="CV64">
            <v>41274</v>
          </cell>
          <cell r="CW64">
            <v>20</v>
          </cell>
          <cell r="CX64">
            <v>31188.835235595703</v>
          </cell>
          <cell r="CY64">
            <v>7786.4339160919189</v>
          </cell>
          <cell r="CZ64">
            <v>2022.5789985656738</v>
          </cell>
          <cell r="DA64">
            <v>4.0055352131274056</v>
          </cell>
          <cell r="DB64">
            <v>3.8497551500404796</v>
          </cell>
          <cell r="DC64">
            <v>41274</v>
          </cell>
          <cell r="DD64">
            <v>326.95710507121385</v>
          </cell>
          <cell r="DE64">
            <v>81.626321496231526</v>
          </cell>
          <cell r="DG64">
            <v>41274</v>
          </cell>
          <cell r="DH64">
            <v>61</v>
          </cell>
          <cell r="DI64">
            <v>101540.92788696289</v>
          </cell>
          <cell r="DJ64">
            <v>29166.967796325684</v>
          </cell>
          <cell r="DK64">
            <v>6727.2780060768127</v>
          </cell>
          <cell r="DL64">
            <v>3.4813672986519544</v>
          </cell>
          <cell r="DM64">
            <v>4.3356269459919581</v>
          </cell>
          <cell r="DN64">
            <v>41274</v>
          </cell>
          <cell r="DO64">
            <v>489.57311138323189</v>
          </cell>
          <cell r="DP64">
            <v>140.62667606856738</v>
          </cell>
          <cell r="DR64">
            <v>41274</v>
          </cell>
          <cell r="DS64">
            <v>39</v>
          </cell>
          <cell r="DT64">
            <v>93536.536178588867</v>
          </cell>
          <cell r="DU64">
            <v>20810.794717788696</v>
          </cell>
          <cell r="DV64">
            <v>6891.2651653289795</v>
          </cell>
          <cell r="DW64">
            <v>4.4946162531042368</v>
          </cell>
          <cell r="DX64">
            <v>3.0198801262924873</v>
          </cell>
          <cell r="DY64">
            <v>41274</v>
          </cell>
          <cell r="DZ64">
            <v>446.75539847756306</v>
          </cell>
          <cell r="EA64">
            <v>99.397895909135386</v>
          </cell>
          <cell r="EC64">
            <v>41274</v>
          </cell>
          <cell r="ED64">
            <v>26</v>
          </cell>
          <cell r="EE64">
            <v>51434.771743774414</v>
          </cell>
          <cell r="EF64">
            <v>5550.7760591506958</v>
          </cell>
          <cell r="EG64">
            <v>2723.59098559618</v>
          </cell>
          <cell r="EH64">
            <v>9.2662307388499219</v>
          </cell>
          <cell r="EI64">
            <v>2.0380358462435062</v>
          </cell>
          <cell r="EJ64">
            <v>41274</v>
          </cell>
          <cell r="EK64">
            <v>441.69931302497866</v>
          </cell>
          <cell r="EL64">
            <v>47.667635900009991</v>
          </cell>
          <cell r="EN64">
            <v>41274</v>
          </cell>
          <cell r="EO64">
            <v>32</v>
          </cell>
          <cell r="EP64">
            <v>61509.071792602539</v>
          </cell>
          <cell r="EQ64">
            <v>18289.540916442871</v>
          </cell>
          <cell r="ER64">
            <v>4150.8219680786133</v>
          </cell>
          <cell r="ES64">
            <v>3.3630735770575821</v>
          </cell>
          <cell r="ET64">
            <v>4.4062455718641607</v>
          </cell>
          <cell r="EU64">
            <v>41274</v>
          </cell>
          <cell r="EV64">
            <v>517.89601535179736</v>
          </cell>
          <cell r="EW64">
            <v>153.99485128271104</v>
          </cell>
          <cell r="EY64">
            <v>41274</v>
          </cell>
          <cell r="EZ64">
            <v>19</v>
          </cell>
          <cell r="FA64">
            <v>40394.082382202148</v>
          </cell>
          <cell r="FB64">
            <v>11116.501022338867</v>
          </cell>
          <cell r="FC64">
            <v>2803.8789825439453</v>
          </cell>
          <cell r="FD64">
            <v>3.6337047332635781</v>
          </cell>
          <cell r="FE64">
            <v>3.9646864545676368</v>
          </cell>
          <cell r="FF64">
            <v>41274</v>
          </cell>
          <cell r="FG64">
            <v>502.76617582392413</v>
          </cell>
          <cell r="FH64">
            <v>138.36186832174704</v>
          </cell>
          <cell r="FJ64">
            <v>41274</v>
          </cell>
          <cell r="FK64">
            <v>22</v>
          </cell>
          <cell r="FL64">
            <v>120612.69003295898</v>
          </cell>
          <cell r="FM64">
            <v>26293.033933639526</v>
          </cell>
          <cell r="FN64">
            <v>8013.1989250183105</v>
          </cell>
          <cell r="FO64">
            <v>4.5872488636104523</v>
          </cell>
          <cell r="FP64">
            <v>3.2812156767441594</v>
          </cell>
          <cell r="FQ64">
            <v>41274</v>
          </cell>
          <cell r="FR64">
            <v>433.62150687089263</v>
          </cell>
          <cell r="FS64">
            <v>94.527574100177631</v>
          </cell>
          <cell r="FU64">
            <v>41274</v>
          </cell>
          <cell r="FV64">
            <v>10</v>
          </cell>
          <cell r="FW64">
            <v>33494.662094116211</v>
          </cell>
          <cell r="FX64">
            <v>5681.0070209503174</v>
          </cell>
          <cell r="FY64">
            <v>1940.3720092773438</v>
          </cell>
          <cell r="FZ64">
            <v>5.8959022529976091</v>
          </cell>
          <cell r="GA64">
            <v>2.9277927087116171</v>
          </cell>
          <cell r="GB64">
            <v>41274</v>
          </cell>
          <cell r="GC64">
            <v>697.92140382452112</v>
          </cell>
          <cell r="GD64">
            <v>118.37397804037239</v>
          </cell>
          <cell r="GF64">
            <v>41274</v>
          </cell>
          <cell r="GG64">
            <v>3</v>
          </cell>
          <cell r="GH64">
            <v>48003</v>
          </cell>
          <cell r="GI64">
            <v>7758</v>
          </cell>
          <cell r="GJ64">
            <v>2969</v>
          </cell>
          <cell r="GK64">
            <v>6.1875483372003091</v>
          </cell>
          <cell r="GL64">
            <v>2.6130010104412258</v>
          </cell>
          <cell r="GM64">
            <v>41274</v>
          </cell>
          <cell r="GN64">
            <v>388.43669643967957</v>
          </cell>
          <cell r="GO64">
            <v>62.777157489720103</v>
          </cell>
        </row>
        <row r="65">
          <cell r="L65">
            <v>41364</v>
          </cell>
          <cell r="M65">
            <v>18</v>
          </cell>
          <cell r="N65">
            <v>26440.80192565918</v>
          </cell>
          <cell r="O65">
            <v>8364.8459930419922</v>
          </cell>
          <cell r="P65">
            <v>1713.2960014343262</v>
          </cell>
          <cell r="Q65">
            <v>3.160943064301847</v>
          </cell>
          <cell r="R65">
            <v>4.8823122134407386</v>
          </cell>
          <cell r="S65">
            <v>41364</v>
          </cell>
          <cell r="T65">
            <v>475.8749220881017</v>
          </cell>
          <cell r="U65">
            <v>150.54840040062774</v>
          </cell>
          <cell r="W65">
            <v>41364</v>
          </cell>
          <cell r="X65">
            <v>36</v>
          </cell>
          <cell r="Y65">
            <v>56535.753982543945</v>
          </cell>
          <cell r="Z65">
            <v>13756.094924926758</v>
          </cell>
          <cell r="AA65">
            <v>3124.2899913787842</v>
          </cell>
          <cell r="AB65">
            <v>4.1098694281396844</v>
          </cell>
          <cell r="AC65">
            <v>4.4029507385311693</v>
          </cell>
          <cell r="AD65">
            <v>41364</v>
          </cell>
          <cell r="AE65">
            <v>401.57037385499876</v>
          </cell>
          <cell r="AF65">
            <v>97.708791210130471</v>
          </cell>
          <cell r="AH65">
            <v>41364</v>
          </cell>
          <cell r="AI65">
            <v>28</v>
          </cell>
          <cell r="AJ65">
            <v>71207.869384765625</v>
          </cell>
          <cell r="AK65">
            <v>16838.276119232178</v>
          </cell>
          <cell r="AL65">
            <v>3443.2109785079956</v>
          </cell>
          <cell r="AM65">
            <v>4.2289287145870071</v>
          </cell>
          <cell r="AN65">
            <v>4.8902830016325352</v>
          </cell>
          <cell r="AO65">
            <v>41364</v>
          </cell>
          <cell r="AP65">
            <v>387.71672306246404</v>
          </cell>
          <cell r="AQ65">
            <v>91.682019071425287</v>
          </cell>
          <cell r="AS65">
            <v>41364</v>
          </cell>
          <cell r="AT65">
            <v>19</v>
          </cell>
          <cell r="AU65">
            <v>22428.279998779297</v>
          </cell>
          <cell r="AV65">
            <v>4967.5329780578613</v>
          </cell>
          <cell r="AW65">
            <v>1343.0650014877319</v>
          </cell>
          <cell r="AX65">
            <v>4.514973548811346</v>
          </cell>
          <cell r="AY65">
            <v>3.698654177240309</v>
          </cell>
          <cell r="AZ65">
            <v>41364</v>
          </cell>
          <cell r="BA65">
            <v>381.56070681863054</v>
          </cell>
          <cell r="BB65">
            <v>84.510064719888277</v>
          </cell>
          <cell r="BD65">
            <v>41364</v>
          </cell>
          <cell r="BE65">
            <v>100</v>
          </cell>
          <cell r="BF65">
            <v>200760.73506164551</v>
          </cell>
          <cell r="BG65">
            <v>59582.03804397583</v>
          </cell>
          <cell r="BH65">
            <v>10555.683097839355</v>
          </cell>
          <cell r="BI65">
            <v>3.3694841877256638</v>
          </cell>
          <cell r="BJ65">
            <v>5.6445459276976289</v>
          </cell>
          <cell r="BK65">
            <v>41364</v>
          </cell>
          <cell r="BL65">
            <v>417.37192459877036</v>
          </cell>
          <cell r="BM65">
            <v>123.86819505465265</v>
          </cell>
          <cell r="BO65">
            <v>41364</v>
          </cell>
          <cell r="BP65">
            <v>16</v>
          </cell>
          <cell r="BQ65">
            <v>24366.651168823242</v>
          </cell>
          <cell r="BR65">
            <v>5530.1284103393555</v>
          </cell>
          <cell r="BS65">
            <v>1830.9293231964111</v>
          </cell>
          <cell r="BT65">
            <v>4.4061637200442485</v>
          </cell>
          <cell r="BU65">
            <v>3.0203942556804617</v>
          </cell>
          <cell r="BV65">
            <v>41364</v>
          </cell>
          <cell r="BW65">
            <v>366.38533064411308</v>
          </cell>
          <cell r="BX65">
            <v>83.15290895283249</v>
          </cell>
          <cell r="BZ65">
            <v>41364</v>
          </cell>
          <cell r="CA65">
            <v>11</v>
          </cell>
          <cell r="CB65">
            <v>34217.701995849609</v>
          </cell>
          <cell r="CC65">
            <v>4948.0910568237305</v>
          </cell>
          <cell r="CD65">
            <v>2340.4230155944824</v>
          </cell>
          <cell r="CE65">
            <v>6.9153339344192615</v>
          </cell>
          <cell r="CF65">
            <v>2.1141866337213759</v>
          </cell>
          <cell r="CG65">
            <v>41364</v>
          </cell>
          <cell r="CH65">
            <v>438.8806149708563</v>
          </cell>
          <cell r="CI65">
            <v>63.464847704091788</v>
          </cell>
          <cell r="CK65">
            <v>41364</v>
          </cell>
          <cell r="CL65">
            <v>46</v>
          </cell>
          <cell r="CM65">
            <v>111491.00193786621</v>
          </cell>
          <cell r="CN65">
            <v>24938.418742179871</v>
          </cell>
          <cell r="CO65">
            <v>7395.6459465026855</v>
          </cell>
          <cell r="CP65">
            <v>4.4706524134705727</v>
          </cell>
          <cell r="CQ65">
            <v>3.3720406469664703</v>
          </cell>
          <cell r="CR65">
            <v>41364</v>
          </cell>
          <cell r="CS65">
            <v>396.05481575460243</v>
          </cell>
          <cell r="CT65">
            <v>88.589937021550867</v>
          </cell>
          <cell r="CV65">
            <v>41364</v>
          </cell>
          <cell r="CW65">
            <v>20</v>
          </cell>
          <cell r="CX65">
            <v>29031.762802124023</v>
          </cell>
          <cell r="CY65">
            <v>7649.5669145584106</v>
          </cell>
          <cell r="CZ65">
            <v>1928.7179756164551</v>
          </cell>
          <cell r="DA65">
            <v>3.7952165300850829</v>
          </cell>
          <cell r="DB65">
            <v>3.966140727295012</v>
          </cell>
          <cell r="DC65">
            <v>41364</v>
          </cell>
          <cell r="DD65">
            <v>316.73803664767615</v>
          </cell>
          <cell r="DE65">
            <v>83.457171451710394</v>
          </cell>
          <cell r="DG65">
            <v>41364</v>
          </cell>
          <cell r="DH65">
            <v>62</v>
          </cell>
          <cell r="DI65">
            <v>104848.11065673828</v>
          </cell>
          <cell r="DJ65">
            <v>26146.779074311256</v>
          </cell>
          <cell r="DK65">
            <v>6869.1059956550598</v>
          </cell>
          <cell r="DL65">
            <v>4.0099818933242783</v>
          </cell>
          <cell r="DM65">
            <v>3.8064311557937773</v>
          </cell>
          <cell r="DN65">
            <v>41364</v>
          </cell>
          <cell r="DO65">
            <v>465.94105583492922</v>
          </cell>
          <cell r="DP65">
            <v>116.19530168218881</v>
          </cell>
          <cell r="DR65">
            <v>41364</v>
          </cell>
          <cell r="DS65">
            <v>42</v>
          </cell>
          <cell r="DT65">
            <v>99875.91088104248</v>
          </cell>
          <cell r="DU65">
            <v>21853.020238876343</v>
          </cell>
          <cell r="DV65">
            <v>7217.362190246582</v>
          </cell>
          <cell r="DW65">
            <v>4.5703481619151232</v>
          </cell>
          <cell r="DX65">
            <v>3.0278403193355232</v>
          </cell>
          <cell r="DY65">
            <v>41364</v>
          </cell>
          <cell r="DZ65">
            <v>415.58812896028604</v>
          </cell>
          <cell r="EA65">
            <v>90.931393897602149</v>
          </cell>
          <cell r="EC65">
            <v>41364</v>
          </cell>
          <cell r="ED65">
            <v>27</v>
          </cell>
          <cell r="EE65">
            <v>52174.554229736328</v>
          </cell>
          <cell r="EF65">
            <v>6072.1029839515686</v>
          </cell>
          <cell r="EG65">
            <v>2723.976013481617</v>
          </cell>
          <cell r="EH65">
            <v>8.5925015382038978</v>
          </cell>
          <cell r="EI65">
            <v>2.2291323249174222</v>
          </cell>
          <cell r="EJ65">
            <v>41364</v>
          </cell>
          <cell r="EK65">
            <v>390.91713602634894</v>
          </cell>
          <cell r="EL65">
            <v>45.495148797850888</v>
          </cell>
          <cell r="EN65">
            <v>41364</v>
          </cell>
          <cell r="EO65">
            <v>33</v>
          </cell>
          <cell r="EP65">
            <v>69684.841674804688</v>
          </cell>
          <cell r="EQ65">
            <v>17181.238933563232</v>
          </cell>
          <cell r="ER65">
            <v>4085.4969863891602</v>
          </cell>
          <cell r="ES65">
            <v>4.0558682609713692</v>
          </cell>
          <cell r="ET65">
            <v>4.2054220063807559</v>
          </cell>
          <cell r="EU65">
            <v>41364</v>
          </cell>
          <cell r="EV65">
            <v>449.15674884429603</v>
          </cell>
          <cell r="EW65">
            <v>110.74244032194582</v>
          </cell>
          <cell r="EY65">
            <v>41364</v>
          </cell>
          <cell r="EZ65">
            <v>24</v>
          </cell>
          <cell r="FA65">
            <v>41253.398071289063</v>
          </cell>
          <cell r="FB65">
            <v>10447.807960510254</v>
          </cell>
          <cell r="FC65">
            <v>3109.3280086517334</v>
          </cell>
          <cell r="FD65">
            <v>3.948521855226971</v>
          </cell>
          <cell r="FE65">
            <v>3.3601498238330385</v>
          </cell>
          <cell r="FF65">
            <v>41364</v>
          </cell>
          <cell r="FG65">
            <v>455.05220614623329</v>
          </cell>
          <cell r="FH65">
            <v>115.24621689603785</v>
          </cell>
          <cell r="FJ65">
            <v>41364</v>
          </cell>
          <cell r="FK65">
            <v>24</v>
          </cell>
          <cell r="FL65">
            <v>131572.02494812012</v>
          </cell>
          <cell r="FM65">
            <v>27135.823997497559</v>
          </cell>
          <cell r="FN65">
            <v>8346.2009859085083</v>
          </cell>
          <cell r="FO65">
            <v>4.8486467542040943</v>
          </cell>
          <cell r="FP65">
            <v>3.2512785210076922</v>
          </cell>
          <cell r="FQ65">
            <v>41364</v>
          </cell>
          <cell r="FR65">
            <v>433.93447822611472</v>
          </cell>
          <cell r="FS65">
            <v>89.495997589402677</v>
          </cell>
          <cell r="FU65">
            <v>41364</v>
          </cell>
          <cell r="FV65">
            <v>10</v>
          </cell>
          <cell r="FW65">
            <v>30968.018798828125</v>
          </cell>
          <cell r="FX65">
            <v>5730.5059947967529</v>
          </cell>
          <cell r="FY65">
            <v>1953.7789936065674</v>
          </cell>
          <cell r="FZ65">
            <v>5.4040635900122611</v>
          </cell>
          <cell r="GA65">
            <v>2.9330369573779467</v>
          </cell>
          <cell r="GB65">
            <v>41364</v>
          </cell>
          <cell r="GC65">
            <v>585.37390002701261</v>
          </cell>
          <cell r="GD65">
            <v>108.32106067532126</v>
          </cell>
          <cell r="GF65">
            <v>41364</v>
          </cell>
          <cell r="GG65">
            <v>3</v>
          </cell>
          <cell r="GH65">
            <v>49131</v>
          </cell>
          <cell r="GI65">
            <v>7439</v>
          </cell>
          <cell r="GJ65">
            <v>2924</v>
          </cell>
          <cell r="GK65">
            <v>6.6045167361204467</v>
          </cell>
          <cell r="GL65">
            <v>2.5441176470588234</v>
          </cell>
          <cell r="GM65">
            <v>41364</v>
          </cell>
          <cell r="GN65">
            <v>363.70929391846113</v>
          </cell>
          <cell r="GO65">
            <v>55.069781552572351</v>
          </cell>
        </row>
        <row r="66">
          <cell r="L66">
            <v>41455</v>
          </cell>
          <cell r="M66">
            <v>17</v>
          </cell>
          <cell r="N66">
            <v>26405.157974243164</v>
          </cell>
          <cell r="O66">
            <v>8790.0799713134766</v>
          </cell>
          <cell r="P66">
            <v>1694.3860092163086</v>
          </cell>
          <cell r="Q66">
            <v>3.0039724394336216</v>
          </cell>
          <cell r="R66">
            <v>5.1877670870164261</v>
          </cell>
          <cell r="S66">
            <v>41455</v>
          </cell>
          <cell r="T66">
            <v>452.58289739369224</v>
          </cell>
          <cell r="U66">
            <v>150.66146794576571</v>
          </cell>
          <cell r="W66">
            <v>41455</v>
          </cell>
          <cell r="X66">
            <v>38</v>
          </cell>
          <cell r="Y66">
            <v>57512.648773193359</v>
          </cell>
          <cell r="Z66">
            <v>13814.399044036865</v>
          </cell>
          <cell r="AA66">
            <v>3171.5690097808838</v>
          </cell>
          <cell r="AB66">
            <v>4.1632392831463285</v>
          </cell>
          <cell r="AC66">
            <v>4.3556987098291993</v>
          </cell>
          <cell r="AD66">
            <v>41455</v>
          </cell>
          <cell r="AE66">
            <v>451.36151483026759</v>
          </cell>
          <cell r="AF66">
            <v>108.41594348359324</v>
          </cell>
          <cell r="AH66">
            <v>41455</v>
          </cell>
          <cell r="AI66">
            <v>26</v>
          </cell>
          <cell r="AJ66">
            <v>72206.982955932617</v>
          </cell>
          <cell r="AK66">
            <v>17087.394134521484</v>
          </cell>
          <cell r="AL66">
            <v>3275.6310253143311</v>
          </cell>
          <cell r="AM66">
            <v>4.2257457390798754</v>
          </cell>
          <cell r="AN66">
            <v>5.2165198102193973</v>
          </cell>
          <cell r="AO66">
            <v>41455</v>
          </cell>
          <cell r="AP66">
            <v>422.31910976745661</v>
          </cell>
          <cell r="AQ66">
            <v>99.939545785216467</v>
          </cell>
          <cell r="AS66">
            <v>41455</v>
          </cell>
          <cell r="AT66">
            <v>19</v>
          </cell>
          <cell r="AU66">
            <v>21571.214797973633</v>
          </cell>
          <cell r="AV66">
            <v>5166.0100059509277</v>
          </cell>
          <cell r="AW66">
            <v>1474.4699935913086</v>
          </cell>
          <cell r="AX66">
            <v>4.1756045329228773</v>
          </cell>
          <cell r="AY66">
            <v>3.5036386148274747</v>
          </cell>
          <cell r="AZ66">
            <v>41455</v>
          </cell>
          <cell r="BA66">
            <v>424.39474177172781</v>
          </cell>
          <cell r="BB66">
            <v>101.63671833037698</v>
          </cell>
          <cell r="BD66">
            <v>41455</v>
          </cell>
          <cell r="BE66">
            <v>104</v>
          </cell>
          <cell r="BF66">
            <v>201910.82457733154</v>
          </cell>
          <cell r="BG66">
            <v>59481.111396789551</v>
          </cell>
          <cell r="BH66">
            <v>10863.259404659271</v>
          </cell>
          <cell r="BI66">
            <v>3.3945368510419178</v>
          </cell>
          <cell r="BJ66">
            <v>5.4754387409066192</v>
          </cell>
          <cell r="BK66">
            <v>41455</v>
          </cell>
          <cell r="BL66">
            <v>458.40147950128068</v>
          </cell>
          <cell r="BM66">
            <v>135.04094950702307</v>
          </cell>
          <cell r="BO66">
            <v>41455</v>
          </cell>
          <cell r="BP66">
            <v>16</v>
          </cell>
          <cell r="BQ66">
            <v>25108.471420288086</v>
          </cell>
          <cell r="BR66">
            <v>5842.9596405029297</v>
          </cell>
          <cell r="BS66">
            <v>1900.4262027740479</v>
          </cell>
          <cell r="BT66">
            <v>4.2972180136652263</v>
          </cell>
          <cell r="BU66">
            <v>3.0745522409520425</v>
          </cell>
          <cell r="BV66">
            <v>41455</v>
          </cell>
          <cell r="BW66">
            <v>364.96091576321385</v>
          </cell>
          <cell r="BX66">
            <v>84.92957876529232</v>
          </cell>
          <cell r="BZ66">
            <v>41455</v>
          </cell>
          <cell r="CA66">
            <v>13</v>
          </cell>
          <cell r="CB66">
            <v>36467.218872070313</v>
          </cell>
          <cell r="CC66">
            <v>5378.5960388183594</v>
          </cell>
          <cell r="CD66">
            <v>2579.4190254211426</v>
          </cell>
          <cell r="CE66">
            <v>6.7800627912710674</v>
          </cell>
          <cell r="CF66">
            <v>2.0851966996483613</v>
          </cell>
          <cell r="CG66">
            <v>41455</v>
          </cell>
          <cell r="CH66">
            <v>454.57221604425672</v>
          </cell>
          <cell r="CI66">
            <v>67.045428639612567</v>
          </cell>
          <cell r="CK66">
            <v>41455</v>
          </cell>
          <cell r="CL66">
            <v>47</v>
          </cell>
          <cell r="CM66">
            <v>114687.61224365234</v>
          </cell>
          <cell r="CN66">
            <v>25939.608053207397</v>
          </cell>
          <cell r="CO66">
            <v>7642.0510082244873</v>
          </cell>
          <cell r="CP66">
            <v>4.4213317336331679</v>
          </cell>
          <cell r="CQ66">
            <v>3.3943254272041381</v>
          </cell>
          <cell r="CR66">
            <v>41455</v>
          </cell>
          <cell r="CS66">
            <v>412.4613624107339</v>
          </cell>
          <cell r="CT66">
            <v>93.288942621774169</v>
          </cell>
          <cell r="CV66">
            <v>41455</v>
          </cell>
          <cell r="CW66">
            <v>22</v>
          </cell>
          <cell r="CX66">
            <v>33264.853179931641</v>
          </cell>
          <cell r="CY66">
            <v>8261.8169441223145</v>
          </cell>
          <cell r="CZ66">
            <v>2167.0549850463867</v>
          </cell>
          <cell r="DA66">
            <v>4.0263362653655959</v>
          </cell>
          <cell r="DB66">
            <v>3.8124629975392463</v>
          </cell>
          <cell r="DC66">
            <v>41455</v>
          </cell>
          <cell r="DD66">
            <v>372.96088487193043</v>
          </cell>
          <cell r="DE66">
            <v>92.630336934380509</v>
          </cell>
          <cell r="DG66">
            <v>41455</v>
          </cell>
          <cell r="DH66">
            <v>61</v>
          </cell>
          <cell r="DI66">
            <v>99871.819152832031</v>
          </cell>
          <cell r="DJ66">
            <v>24037.408009171486</v>
          </cell>
          <cell r="DK66">
            <v>6683.3060073852539</v>
          </cell>
          <cell r="DL66">
            <v>4.1548497706044634</v>
          </cell>
          <cell r="DM66">
            <v>3.5966343576980355</v>
          </cell>
          <cell r="DN66">
            <v>41455</v>
          </cell>
          <cell r="DO66">
            <v>514.09495187620871</v>
          </cell>
          <cell r="DP66">
            <v>123.73370404711798</v>
          </cell>
          <cell r="DR66">
            <v>41455</v>
          </cell>
          <cell r="DS66">
            <v>42</v>
          </cell>
          <cell r="DT66">
            <v>117378.73425292969</v>
          </cell>
          <cell r="DU66">
            <v>24133.875019073486</v>
          </cell>
          <cell r="DV66">
            <v>7912.1299724578857</v>
          </cell>
          <cell r="DW66">
            <v>4.8636505393420206</v>
          </cell>
          <cell r="DX66">
            <v>3.0502374332933702</v>
          </cell>
          <cell r="DY66">
            <v>41455</v>
          </cell>
          <cell r="DZ66">
            <v>429.7849751400617</v>
          </cell>
          <cell r="EA66">
            <v>88.366746677939815</v>
          </cell>
          <cell r="EC66">
            <v>41455</v>
          </cell>
          <cell r="ED66">
            <v>26</v>
          </cell>
          <cell r="EE66">
            <v>49530.272033691406</v>
          </cell>
          <cell r="EF66">
            <v>6668.0669965744019</v>
          </cell>
          <cell r="EG66">
            <v>2610.3690048456192</v>
          </cell>
          <cell r="EH66">
            <v>7.4279805615535484</v>
          </cell>
          <cell r="EI66">
            <v>2.5544537895586759</v>
          </cell>
          <cell r="EJ66">
            <v>41455</v>
          </cell>
          <cell r="EK66">
            <v>422.26531958554699</v>
          </cell>
          <cell r="EL66">
            <v>56.847930078216436</v>
          </cell>
          <cell r="EN66">
            <v>41455</v>
          </cell>
          <cell r="EO66">
            <v>30</v>
          </cell>
          <cell r="EP66">
            <v>59136.613922119141</v>
          </cell>
          <cell r="EQ66">
            <v>12656.189880371094</v>
          </cell>
          <cell r="ER66">
            <v>3630.6819972991943</v>
          </cell>
          <cell r="ES66">
            <v>4.6725447769898016</v>
          </cell>
          <cell r="ET66">
            <v>3.4858987622121211</v>
          </cell>
          <cell r="EU66">
            <v>41455</v>
          </cell>
          <cell r="EV66">
            <v>485.19057154786589</v>
          </cell>
          <cell r="EW66">
            <v>103.838613583162</v>
          </cell>
          <cell r="EY66">
            <v>41455</v>
          </cell>
          <cell r="EZ66">
            <v>26</v>
          </cell>
          <cell r="FA66">
            <v>49143.607788085938</v>
          </cell>
          <cell r="FB66">
            <v>11782.660007476807</v>
          </cell>
          <cell r="FC66">
            <v>3509.7340278625488</v>
          </cell>
          <cell r="FD66">
            <v>4.1708415380653738</v>
          </cell>
          <cell r="FE66">
            <v>3.3571375819188569</v>
          </cell>
          <cell r="FF66">
            <v>41455</v>
          </cell>
          <cell r="FG66">
            <v>490.55882448818977</v>
          </cell>
          <cell r="FH66">
            <v>117.61627000476582</v>
          </cell>
          <cell r="FJ66">
            <v>41455</v>
          </cell>
          <cell r="FK66">
            <v>25</v>
          </cell>
          <cell r="FL66">
            <v>122813.55383300781</v>
          </cell>
          <cell r="FM66">
            <v>28119.361141204834</v>
          </cell>
          <cell r="FN66">
            <v>8421.1190257072449</v>
          </cell>
          <cell r="FO66">
            <v>4.3675798044018297</v>
          </cell>
          <cell r="FP66">
            <v>3.3391478086658726</v>
          </cell>
          <cell r="FQ66">
            <v>41455</v>
          </cell>
          <cell r="FR66">
            <v>461.26936035446329</v>
          </cell>
          <cell r="FS66">
            <v>105.61211952889258</v>
          </cell>
          <cell r="FU66">
            <v>41455</v>
          </cell>
          <cell r="FV66">
            <v>11</v>
          </cell>
          <cell r="FW66">
            <v>38127.329956054688</v>
          </cell>
          <cell r="FX66">
            <v>7337.0380020141602</v>
          </cell>
          <cell r="FY66">
            <v>2282.7889938354492</v>
          </cell>
          <cell r="FZ66">
            <v>5.1965561505321345</v>
          </cell>
          <cell r="GA66">
            <v>3.2140675383609447</v>
          </cell>
          <cell r="GB66">
            <v>41455</v>
          </cell>
          <cell r="GC66">
            <v>565.92524949734604</v>
          </cell>
          <cell r="GD66">
            <v>108.90390348989004</v>
          </cell>
          <cell r="GF66">
            <v>41455</v>
          </cell>
          <cell r="GG66">
            <v>4</v>
          </cell>
          <cell r="GH66">
            <v>50639.682983398438</v>
          </cell>
          <cell r="GI66">
            <v>8255.8989868164063</v>
          </cell>
          <cell r="GJ66">
            <v>3033.9940032958984</v>
          </cell>
          <cell r="GK66">
            <v>6.1337575791883365</v>
          </cell>
          <cell r="GL66">
            <v>2.7211322691632978</v>
          </cell>
          <cell r="GM66">
            <v>41455</v>
          </cell>
          <cell r="GN66">
            <v>409.65340551083318</v>
          </cell>
          <cell r="GO66">
            <v>66.78669644538536</v>
          </cell>
        </row>
        <row r="67">
          <cell r="L67">
            <v>41547</v>
          </cell>
          <cell r="M67">
            <v>17</v>
          </cell>
          <cell r="N67">
            <v>27463.178970336914</v>
          </cell>
          <cell r="O67">
            <v>8993.0719890594482</v>
          </cell>
          <cell r="P67">
            <v>1733.0009994506836</v>
          </cell>
          <cell r="Q67">
            <v>3.0538150927455421</v>
          </cell>
          <cell r="R67">
            <v>5.1893057141398184</v>
          </cell>
          <cell r="S67">
            <v>41547</v>
          </cell>
          <cell r="T67">
            <v>409.4256911849036</v>
          </cell>
          <cell r="U67">
            <v>134.07022977832236</v>
          </cell>
          <cell r="W67">
            <v>41547</v>
          </cell>
          <cell r="X67">
            <v>34</v>
          </cell>
          <cell r="Y67">
            <v>37665.496887207031</v>
          </cell>
          <cell r="Z67">
            <v>9768.9279632568359</v>
          </cell>
          <cell r="AA67">
            <v>2639.1410074234009</v>
          </cell>
          <cell r="AB67">
            <v>3.8556428124841893</v>
          </cell>
          <cell r="AC67">
            <v>3.7015558985968173</v>
          </cell>
          <cell r="AD67">
            <v>41547</v>
          </cell>
          <cell r="AE67">
            <v>427.13017470583202</v>
          </cell>
          <cell r="AF67">
            <v>110.7805353034329</v>
          </cell>
          <cell r="AH67">
            <v>41547</v>
          </cell>
          <cell r="AI67">
            <v>28</v>
          </cell>
          <cell r="AJ67">
            <v>74581.915237426758</v>
          </cell>
          <cell r="AK67">
            <v>17923.186019897461</v>
          </cell>
          <cell r="AL67">
            <v>3608.7340316772461</v>
          </cell>
          <cell r="AM67">
            <v>4.1611974095805007</v>
          </cell>
          <cell r="AN67">
            <v>4.9666131841717434</v>
          </cell>
          <cell r="AO67">
            <v>41547</v>
          </cell>
          <cell r="AP67">
            <v>382.74715752198836</v>
          </cell>
          <cell r="AQ67">
            <v>91.980052818636622</v>
          </cell>
          <cell r="AS67">
            <v>41547</v>
          </cell>
          <cell r="AT67">
            <v>20</v>
          </cell>
          <cell r="AU67">
            <v>22675.657104492188</v>
          </cell>
          <cell r="AV67">
            <v>5603.2599601745605</v>
          </cell>
          <cell r="AW67">
            <v>1662.9539909362793</v>
          </cell>
          <cell r="AX67">
            <v>4.0468686560431806</v>
          </cell>
          <cell r="AY67">
            <v>3.3694618075511538</v>
          </cell>
          <cell r="AZ67">
            <v>41547</v>
          </cell>
          <cell r="BA67">
            <v>396.8716661021266</v>
          </cell>
          <cell r="BB67">
            <v>98.068827983700174</v>
          </cell>
          <cell r="BD67">
            <v>41547</v>
          </cell>
          <cell r="BE67">
            <v>103</v>
          </cell>
          <cell r="BF67">
            <v>201895.8278427124</v>
          </cell>
          <cell r="BG67">
            <v>60067.885050773621</v>
          </cell>
          <cell r="BH67">
            <v>10624.710107326508</v>
          </cell>
          <cell r="BI67">
            <v>3.3611276253867732</v>
          </cell>
          <cell r="BJ67">
            <v>5.6536022577550105</v>
          </cell>
          <cell r="BK67">
            <v>41547</v>
          </cell>
          <cell r="BL67">
            <v>417.56586924121757</v>
          </cell>
          <cell r="BM67">
            <v>124.23386309026787</v>
          </cell>
          <cell r="BO67">
            <v>41547</v>
          </cell>
          <cell r="BP67">
            <v>18</v>
          </cell>
          <cell r="BQ67">
            <v>33070.295852661133</v>
          </cell>
          <cell r="BR67">
            <v>6761.6410636901855</v>
          </cell>
          <cell r="BS67">
            <v>2447.3641815185547</v>
          </cell>
          <cell r="BT67">
            <v>4.8908682879142535</v>
          </cell>
          <cell r="BU67">
            <v>2.7628258657829514</v>
          </cell>
          <cell r="BV67">
            <v>41547</v>
          </cell>
          <cell r="BW67">
            <v>364.30757790895632</v>
          </cell>
          <cell r="BX67">
            <v>74.487300917342424</v>
          </cell>
          <cell r="BZ67">
            <v>41547</v>
          </cell>
          <cell r="CA67">
            <v>11</v>
          </cell>
          <cell r="CB67">
            <v>37035.833343505859</v>
          </cell>
          <cell r="CC67">
            <v>5154.2530136108398</v>
          </cell>
          <cell r="CD67">
            <v>2367.6620063781738</v>
          </cell>
          <cell r="CE67">
            <v>7.1854899722045671</v>
          </cell>
          <cell r="CF67">
            <v>2.1769378398293133</v>
          </cell>
          <cell r="CG67">
            <v>41547</v>
          </cell>
          <cell r="CH67">
            <v>371.24900435149431</v>
          </cell>
          <cell r="CI67">
            <v>51.666484232472193</v>
          </cell>
          <cell r="CK67">
            <v>41547</v>
          </cell>
          <cell r="CL67">
            <v>44</v>
          </cell>
          <cell r="CM67">
            <v>106066.67102050781</v>
          </cell>
          <cell r="CN67">
            <v>23677.782824039459</v>
          </cell>
          <cell r="CO67">
            <v>7015.3009738922119</v>
          </cell>
          <cell r="CP67">
            <v>4.4795862775133228</v>
          </cell>
          <cell r="CQ67">
            <v>3.3751627923245908</v>
          </cell>
          <cell r="CR67">
            <v>41547</v>
          </cell>
          <cell r="CS67">
            <v>398.11988179526554</v>
          </cell>
          <cell r="CT67">
            <v>88.874252471428477</v>
          </cell>
          <cell r="CV67">
            <v>41547</v>
          </cell>
          <cell r="CW67">
            <v>22</v>
          </cell>
          <cell r="CX67">
            <v>31851.842178344727</v>
          </cell>
          <cell r="CY67">
            <v>7152.0020809173584</v>
          </cell>
          <cell r="CZ67">
            <v>2056.7519836425781</v>
          </cell>
          <cell r="DA67">
            <v>4.4535560557693827</v>
          </cell>
          <cell r="DB67">
            <v>3.477328398269449</v>
          </cell>
          <cell r="DC67">
            <v>41547</v>
          </cell>
          <cell r="DD67">
            <v>336.99345064551551</v>
          </cell>
          <cell r="DE67">
            <v>75.668397663695188</v>
          </cell>
          <cell r="DG67">
            <v>41547</v>
          </cell>
          <cell r="DH67">
            <v>63</v>
          </cell>
          <cell r="DI67">
            <v>101457.05155944824</v>
          </cell>
          <cell r="DJ67">
            <v>24667.026028156281</v>
          </cell>
          <cell r="DK67">
            <v>6810.5730023384094</v>
          </cell>
          <cell r="DL67">
            <v>4.1130637898399129</v>
          </cell>
          <cell r="DM67">
            <v>3.6218723475523809</v>
          </cell>
          <cell r="DN67">
            <v>41547</v>
          </cell>
          <cell r="DO67">
            <v>496.21710849957259</v>
          </cell>
          <cell r="DP67">
            <v>120.64415575691477</v>
          </cell>
          <cell r="DR67">
            <v>41547</v>
          </cell>
          <cell r="DS67">
            <v>42</v>
          </cell>
          <cell r="DT67">
            <v>123027.87364196777</v>
          </cell>
          <cell r="DU67">
            <v>25029.625955581665</v>
          </cell>
          <cell r="DV67">
            <v>7808.4200096130371</v>
          </cell>
          <cell r="DW67">
            <v>4.9152901389855677</v>
          </cell>
          <cell r="DX67">
            <v>3.2054661410077072</v>
          </cell>
          <cell r="DY67">
            <v>41547</v>
          </cell>
          <cell r="DZ67">
            <v>399.74944360472989</v>
          </cell>
          <cell r="EA67">
            <v>81.327741049123787</v>
          </cell>
          <cell r="EC67">
            <v>41547</v>
          </cell>
          <cell r="ED67">
            <v>25</v>
          </cell>
          <cell r="EE67">
            <v>42777.767822265625</v>
          </cell>
          <cell r="EF67">
            <v>7072.0759811401367</v>
          </cell>
          <cell r="EG67">
            <v>2173.7800001502037</v>
          </cell>
          <cell r="EH67">
            <v>6.0488275205676079</v>
          </cell>
          <cell r="EI67">
            <v>3.2533540563679262</v>
          </cell>
          <cell r="EJ67">
            <v>41547</v>
          </cell>
          <cell r="EK67">
            <v>376.36641901296383</v>
          </cell>
          <cell r="EL67">
            <v>62.221383852195949</v>
          </cell>
          <cell r="EN67">
            <v>41547</v>
          </cell>
          <cell r="EO67">
            <v>31</v>
          </cell>
          <cell r="EP67">
            <v>63201.358474731445</v>
          </cell>
          <cell r="EQ67">
            <v>12765.630984306335</v>
          </cell>
          <cell r="ER67">
            <v>3726.8069953918457</v>
          </cell>
          <cell r="ES67">
            <v>4.9508996893635109</v>
          </cell>
          <cell r="ET67">
            <v>3.4253533923519228</v>
          </cell>
          <cell r="EU67">
            <v>41547</v>
          </cell>
          <cell r="EV67">
            <v>476.22846335473326</v>
          </cell>
          <cell r="EW67">
            <v>96.190287267960656</v>
          </cell>
          <cell r="EY67">
            <v>41547</v>
          </cell>
          <cell r="EZ67">
            <v>27</v>
          </cell>
          <cell r="FA67">
            <v>50122.613891601563</v>
          </cell>
          <cell r="FB67">
            <v>11956.929023742676</v>
          </cell>
          <cell r="FC67">
            <v>3495.7569875717163</v>
          </cell>
          <cell r="FD67">
            <v>4.1919303687488583</v>
          </cell>
          <cell r="FE67">
            <v>3.4204119640617257</v>
          </cell>
          <cell r="FF67">
            <v>41547</v>
          </cell>
          <cell r="FG67">
            <v>425.91343023203763</v>
          </cell>
          <cell r="FH67">
            <v>101.60317389984644</v>
          </cell>
          <cell r="FJ67">
            <v>41547</v>
          </cell>
          <cell r="FK67">
            <v>24</v>
          </cell>
          <cell r="FL67">
            <v>132996.65846252441</v>
          </cell>
          <cell r="FM67">
            <v>29180.355184555054</v>
          </cell>
          <cell r="FN67">
            <v>8964.8590188026428</v>
          </cell>
          <cell r="FO67">
            <v>4.5577463886703669</v>
          </cell>
          <cell r="FP67">
            <v>3.2549708950640492</v>
          </cell>
          <cell r="FQ67">
            <v>41547</v>
          </cell>
          <cell r="FR67">
            <v>462.70780195411993</v>
          </cell>
          <cell r="FS67">
            <v>101.5211822896328</v>
          </cell>
          <cell r="FU67">
            <v>41547</v>
          </cell>
          <cell r="FV67">
            <v>10</v>
          </cell>
          <cell r="FW67">
            <v>29223.926910400391</v>
          </cell>
          <cell r="FX67">
            <v>5707.0869789123535</v>
          </cell>
          <cell r="FY67">
            <v>1576.181001663208</v>
          </cell>
          <cell r="FZ67">
            <v>5.1206380800542544</v>
          </cell>
          <cell r="GA67">
            <v>3.6208322349337774</v>
          </cell>
          <cell r="GB67">
            <v>41547</v>
          </cell>
          <cell r="GC67">
            <v>519.05458750309833</v>
          </cell>
          <cell r="GD67">
            <v>101.36521648052089</v>
          </cell>
          <cell r="GF67">
            <v>41547</v>
          </cell>
          <cell r="GG67">
            <v>4</v>
          </cell>
          <cell r="GH67">
            <v>50632.840942382813</v>
          </cell>
          <cell r="GI67">
            <v>8573.4089965820313</v>
          </cell>
          <cell r="GJ67">
            <v>3052.8440017700195</v>
          </cell>
          <cell r="GK67">
            <v>5.9058002438200079</v>
          </cell>
          <cell r="GL67">
            <v>2.8083351103466878</v>
          </cell>
          <cell r="GM67">
            <v>41547</v>
          </cell>
          <cell r="GN67">
            <v>385.21905910434316</v>
          </cell>
          <cell r="GO67">
            <v>65.227241559253045</v>
          </cell>
        </row>
        <row r="68">
          <cell r="L68">
            <v>41639</v>
          </cell>
          <cell r="M68">
            <v>17</v>
          </cell>
          <cell r="N68">
            <v>25290.413024902344</v>
          </cell>
          <cell r="O68">
            <v>7828.9209480285645</v>
          </cell>
          <cell r="P68">
            <v>1705.3410034179688</v>
          </cell>
          <cell r="Q68">
            <v>3.2303829854446078</v>
          </cell>
          <cell r="R68">
            <v>4.5908243174457599</v>
          </cell>
          <cell r="S68">
            <v>41639</v>
          </cell>
          <cell r="T68">
            <v>366.42582751506689</v>
          </cell>
          <cell r="U68">
            <v>113.43107896682862</v>
          </cell>
          <cell r="W68">
            <v>41639</v>
          </cell>
          <cell r="X68">
            <v>33</v>
          </cell>
          <cell r="Y68">
            <v>38409.845626831055</v>
          </cell>
          <cell r="Z68">
            <v>9822.1630744934082</v>
          </cell>
          <cell r="AA68">
            <v>2638.6449747085571</v>
          </cell>
          <cell r="AB68">
            <v>3.9105281937921905</v>
          </cell>
          <cell r="AC68">
            <v>3.7224269155718015</v>
          </cell>
          <cell r="AD68">
            <v>41639</v>
          </cell>
          <cell r="AE68">
            <v>359.74778078735602</v>
          </cell>
          <cell r="AF68">
            <v>91.994677690456612</v>
          </cell>
          <cell r="AH68">
            <v>41639</v>
          </cell>
          <cell r="AI68">
            <v>27</v>
          </cell>
          <cell r="AJ68">
            <v>72517.029571533203</v>
          </cell>
          <cell r="AK68">
            <v>20246.600150585175</v>
          </cell>
          <cell r="AL68">
            <v>3563.0239906311035</v>
          </cell>
          <cell r="AM68">
            <v>3.5816892234836422</v>
          </cell>
          <cell r="AN68">
            <v>5.6824203833101272</v>
          </cell>
          <cell r="AO68">
            <v>41639</v>
          </cell>
          <cell r="AP68">
            <v>310.54333217851871</v>
          </cell>
          <cell r="AQ68">
            <v>86.703036696320723</v>
          </cell>
          <cell r="AS68">
            <v>41639</v>
          </cell>
          <cell r="AT68">
            <v>19</v>
          </cell>
          <cell r="AU68">
            <v>23896.375076293945</v>
          </cell>
          <cell r="AV68">
            <v>5263.9459676742554</v>
          </cell>
          <cell r="AW68">
            <v>1589.2930011749268</v>
          </cell>
          <cell r="AX68">
            <v>4.5396315279527784</v>
          </cell>
          <cell r="AY68">
            <v>3.3121305912646344</v>
          </cell>
          <cell r="AZ68">
            <v>41639</v>
          </cell>
          <cell r="BA68">
            <v>315.38571983043988</v>
          </cell>
          <cell r="BB68">
            <v>69.473858811767542</v>
          </cell>
          <cell r="BD68">
            <v>41639</v>
          </cell>
          <cell r="BE68">
            <v>104</v>
          </cell>
          <cell r="BF68">
            <v>210050.90148925781</v>
          </cell>
          <cell r="BG68">
            <v>55800.31903219223</v>
          </cell>
          <cell r="BH68">
            <v>10738.903117179871</v>
          </cell>
          <cell r="BI68">
            <v>3.7643315510091542</v>
          </cell>
          <cell r="BJ68">
            <v>5.1960911112908779</v>
          </cell>
          <cell r="BK68">
            <v>41639</v>
          </cell>
          <cell r="BL68">
            <v>352.31407760754877</v>
          </cell>
          <cell r="BM68">
            <v>93.592732954964944</v>
          </cell>
          <cell r="BO68">
            <v>41639</v>
          </cell>
          <cell r="BP68">
            <v>17</v>
          </cell>
          <cell r="BQ68">
            <v>28891.533767700195</v>
          </cell>
          <cell r="BR68">
            <v>6607.3097381591797</v>
          </cell>
          <cell r="BS68">
            <v>2258.3107967376709</v>
          </cell>
          <cell r="BT68">
            <v>4.3726622351065201</v>
          </cell>
          <cell r="BU68">
            <v>2.9257752067182343</v>
          </cell>
          <cell r="BV68">
            <v>41639</v>
          </cell>
          <cell r="BW68">
            <v>307.14538660603324</v>
          </cell>
          <cell r="BX68">
            <v>70.242193449124485</v>
          </cell>
          <cell r="BZ68">
            <v>41639</v>
          </cell>
          <cell r="CA68">
            <v>9</v>
          </cell>
          <cell r="CB68">
            <v>36978.758056640625</v>
          </cell>
          <cell r="CC68">
            <v>4792.7171325683594</v>
          </cell>
          <cell r="CD68">
            <v>2208.8899765014648</v>
          </cell>
          <cell r="CE68">
            <v>7.7156145530383418</v>
          </cell>
          <cell r="CF68">
            <v>2.169740088258842</v>
          </cell>
          <cell r="CG68">
            <v>41639</v>
          </cell>
          <cell r="CH68">
            <v>299.52201617935941</v>
          </cell>
          <cell r="CI68">
            <v>38.82024096984086</v>
          </cell>
          <cell r="CK68">
            <v>41639</v>
          </cell>
          <cell r="CL68">
            <v>36</v>
          </cell>
          <cell r="CM68">
            <v>105107.52221679688</v>
          </cell>
          <cell r="CN68">
            <v>21842.824168205261</v>
          </cell>
          <cell r="CO68">
            <v>6257.7124500274658</v>
          </cell>
          <cell r="CP68">
            <v>4.8119932389417368</v>
          </cell>
          <cell r="CQ68">
            <v>3.490544562831325</v>
          </cell>
          <cell r="CR68">
            <v>41639</v>
          </cell>
          <cell r="CS68">
            <v>316.15636099848933</v>
          </cell>
          <cell r="CT68">
            <v>65.701746718999772</v>
          </cell>
          <cell r="CV68">
            <v>41639</v>
          </cell>
          <cell r="CW68">
            <v>22</v>
          </cell>
          <cell r="CX68">
            <v>31884.829284667969</v>
          </cell>
          <cell r="CY68">
            <v>7142.7939567565918</v>
          </cell>
          <cell r="CZ68">
            <v>1968.5249938964844</v>
          </cell>
          <cell r="DA68">
            <v>4.4639155878922017</v>
          </cell>
          <cell r="DB68">
            <v>3.6285005163273016</v>
          </cell>
          <cell r="DC68">
            <v>41639</v>
          </cell>
          <cell r="DD68">
            <v>313.56653875258024</v>
          </cell>
          <cell r="DE68">
            <v>70.244728552459478</v>
          </cell>
          <cell r="DG68">
            <v>41639</v>
          </cell>
          <cell r="DH68">
            <v>63</v>
          </cell>
          <cell r="DI68">
            <v>105528.12419128418</v>
          </cell>
          <cell r="DJ68">
            <v>26002.691414356232</v>
          </cell>
          <cell r="DK68">
            <v>7256.9450256824493</v>
          </cell>
          <cell r="DL68">
            <v>4.0583539030510325</v>
          </cell>
          <cell r="DM68">
            <v>3.5831457069513788</v>
          </cell>
          <cell r="DN68">
            <v>41639</v>
          </cell>
          <cell r="DO68">
            <v>412.73675482586202</v>
          </cell>
          <cell r="DP68">
            <v>101.70053294651568</v>
          </cell>
          <cell r="DR68">
            <v>41639</v>
          </cell>
          <cell r="DS68">
            <v>37</v>
          </cell>
          <cell r="DT68">
            <v>116979.82153320313</v>
          </cell>
          <cell r="DU68">
            <v>22170.645934104919</v>
          </cell>
          <cell r="DV68">
            <v>7390.392017364502</v>
          </cell>
          <cell r="DW68">
            <v>5.2763379957845089</v>
          </cell>
          <cell r="DX68">
            <v>2.999928269300554</v>
          </cell>
          <cell r="DY68">
            <v>41639</v>
          </cell>
          <cell r="DZ68">
            <v>333.12527214934852</v>
          </cell>
          <cell r="EA68">
            <v>63.13569608609162</v>
          </cell>
          <cell r="EC68">
            <v>41639</v>
          </cell>
          <cell r="ED68">
            <v>27</v>
          </cell>
          <cell r="EE68">
            <v>45574.96321105957</v>
          </cell>
          <cell r="EF68">
            <v>8458.5898971557617</v>
          </cell>
          <cell r="EG68">
            <v>2599.2910128831863</v>
          </cell>
          <cell r="EH68">
            <v>5.3880095577614364</v>
          </cell>
          <cell r="EI68">
            <v>3.2541911833770865</v>
          </cell>
          <cell r="EJ68">
            <v>41639</v>
          </cell>
          <cell r="EK68">
            <v>304.92812024344869</v>
          </cell>
          <cell r="EL68">
            <v>56.593834323140584</v>
          </cell>
          <cell r="EN68">
            <v>41639</v>
          </cell>
          <cell r="EO68">
            <v>27</v>
          </cell>
          <cell r="EP68">
            <v>56770.495025634766</v>
          </cell>
          <cell r="EQ68">
            <v>9371.5750206708908</v>
          </cell>
          <cell r="ER68">
            <v>3307.7649869918823</v>
          </cell>
          <cell r="ES68">
            <v>6.0577325476684587</v>
          </cell>
          <cell r="ET68">
            <v>2.8332046132435496</v>
          </cell>
          <cell r="EU68">
            <v>41639</v>
          </cell>
          <cell r="EV68">
            <v>470.20564425399192</v>
          </cell>
          <cell r="EW68">
            <v>77.620733591972112</v>
          </cell>
          <cell r="EY68">
            <v>41639</v>
          </cell>
          <cell r="EZ68">
            <v>24</v>
          </cell>
          <cell r="FA68">
            <v>46720.763900756836</v>
          </cell>
          <cell r="FB68">
            <v>9459.8450222015381</v>
          </cell>
          <cell r="FC68">
            <v>3104.0190143585205</v>
          </cell>
          <cell r="FD68">
            <v>4.9388508787518983</v>
          </cell>
          <cell r="FE68">
            <v>3.0476118150186391</v>
          </cell>
          <cell r="FF68">
            <v>41639</v>
          </cell>
          <cell r="FG68">
            <v>381.39502526830148</v>
          </cell>
          <cell r="FH68">
            <v>77.223434080415927</v>
          </cell>
          <cell r="FJ68">
            <v>41639</v>
          </cell>
          <cell r="FK68">
            <v>22</v>
          </cell>
          <cell r="FL68">
            <v>138669.23434448242</v>
          </cell>
          <cell r="FM68">
            <v>29628.424942016602</v>
          </cell>
          <cell r="FN68">
            <v>9055.4369988441467</v>
          </cell>
          <cell r="FO68">
            <v>4.6802769507950819</v>
          </cell>
          <cell r="FP68">
            <v>3.2718934432207334</v>
          </cell>
          <cell r="FQ68">
            <v>41639</v>
          </cell>
          <cell r="FR68">
            <v>392.75847978438833</v>
          </cell>
          <cell r="FS68">
            <v>83.917786044192709</v>
          </cell>
          <cell r="FU68">
            <v>41639</v>
          </cell>
          <cell r="FV68">
            <v>10</v>
          </cell>
          <cell r="FW68">
            <v>47477.144805908203</v>
          </cell>
          <cell r="FX68">
            <v>7433.253002166748</v>
          </cell>
          <cell r="FY68">
            <v>2159.6729946136475</v>
          </cell>
          <cell r="FZ68">
            <v>6.3871288643167272</v>
          </cell>
          <cell r="GA68">
            <v>3.4418418995402185</v>
          </cell>
          <cell r="GB68">
            <v>41639</v>
          </cell>
          <cell r="GC68">
            <v>406.81685070811193</v>
          </cell>
          <cell r="GD68">
            <v>63.693227324861837</v>
          </cell>
          <cell r="GF68">
            <v>41639</v>
          </cell>
          <cell r="GG68">
            <v>5</v>
          </cell>
          <cell r="GH68">
            <v>52748.819946289063</v>
          </cell>
          <cell r="GI68">
            <v>8712.0150146484375</v>
          </cell>
          <cell r="GJ68">
            <v>3300.947998046875</v>
          </cell>
          <cell r="GK68">
            <v>6.0547209638179984</v>
          </cell>
          <cell r="GL68">
            <v>2.639246367953453</v>
          </cell>
          <cell r="GM68">
            <v>41639</v>
          </cell>
          <cell r="GN68">
            <v>301.88178648464378</v>
          </cell>
          <cell r="GO68">
            <v>49.858909814116778</v>
          </cell>
        </row>
        <row r="69">
          <cell r="L69">
            <v>41729</v>
          </cell>
          <cell r="M69">
            <v>16</v>
          </cell>
          <cell r="N69">
            <v>26997.490036010742</v>
          </cell>
          <cell r="O69">
            <v>8002.3780822753906</v>
          </cell>
          <cell r="P69">
            <v>1729.4219951629639</v>
          </cell>
          <cell r="Q69">
            <v>3.3736833924165572</v>
          </cell>
          <cell r="R69">
            <v>4.6271980492079523</v>
          </cell>
          <cell r="S69">
            <v>41729</v>
          </cell>
          <cell r="T69">
            <v>301.79246516269586</v>
          </cell>
          <cell r="U69">
            <v>89.454886561398112</v>
          </cell>
          <cell r="W69">
            <v>41729</v>
          </cell>
          <cell r="X69">
            <v>33</v>
          </cell>
          <cell r="Y69">
            <v>76279.221878051758</v>
          </cell>
          <cell r="Z69">
            <v>15034.919958114624</v>
          </cell>
          <cell r="AA69">
            <v>3912.6019906997681</v>
          </cell>
          <cell r="AB69">
            <v>5.0734704335344638</v>
          </cell>
          <cell r="AC69">
            <v>3.8426908726858855</v>
          </cell>
          <cell r="AD69">
            <v>41729</v>
          </cell>
          <cell r="AE69">
            <v>304.47909196452457</v>
          </cell>
          <cell r="AF69">
            <v>60.013967944306593</v>
          </cell>
          <cell r="AH69">
            <v>41729</v>
          </cell>
          <cell r="AI69">
            <v>27</v>
          </cell>
          <cell r="AJ69">
            <v>61235.184967041016</v>
          </cell>
          <cell r="AK69">
            <v>13478.943988800049</v>
          </cell>
          <cell r="AL69">
            <v>3215.6150093078613</v>
          </cell>
          <cell r="AM69">
            <v>4.5430254045066647</v>
          </cell>
          <cell r="AN69">
            <v>4.1917157214977978</v>
          </cell>
          <cell r="AO69">
            <v>41729</v>
          </cell>
          <cell r="AP69">
            <v>299.09485924477201</v>
          </cell>
          <cell r="AQ69">
            <v>65.83605254508835</v>
          </cell>
          <cell r="AS69">
            <v>41729</v>
          </cell>
          <cell r="AT69">
            <v>18</v>
          </cell>
          <cell r="AU69">
            <v>26641.860946655273</v>
          </cell>
          <cell r="AV69">
            <v>5591.0280456542969</v>
          </cell>
          <cell r="AW69">
            <v>1556.3849840164185</v>
          </cell>
          <cell r="AX69">
            <v>4.7651095163729371</v>
          </cell>
          <cell r="AY69">
            <v>3.5923168772973182</v>
          </cell>
          <cell r="AZ69">
            <v>41729</v>
          </cell>
          <cell r="BA69">
            <v>270.61329629196507</v>
          </cell>
          <cell r="BB69">
            <v>56.790572254874014</v>
          </cell>
          <cell r="BD69">
            <v>41729</v>
          </cell>
          <cell r="BE69">
            <v>108</v>
          </cell>
          <cell r="BF69">
            <v>236829.27882385254</v>
          </cell>
          <cell r="BG69">
            <v>62077.496887207031</v>
          </cell>
          <cell r="BH69">
            <v>11968.820013046265</v>
          </cell>
          <cell r="BI69">
            <v>3.8150584462863297</v>
          </cell>
          <cell r="BJ69">
            <v>5.1866012538864528</v>
          </cell>
          <cell r="BK69">
            <v>41729</v>
          </cell>
          <cell r="BL69">
            <v>332.6218265461842</v>
          </cell>
          <cell r="BM69">
            <v>87.186561157396241</v>
          </cell>
          <cell r="BO69">
            <v>41729</v>
          </cell>
          <cell r="BP69">
            <v>15</v>
          </cell>
          <cell r="BQ69">
            <v>26091.255157470703</v>
          </cell>
          <cell r="BR69">
            <v>6171.7742767333984</v>
          </cell>
          <cell r="BS69">
            <v>1837.4830055236816</v>
          </cell>
          <cell r="BT69">
            <v>4.2275128654381549</v>
          </cell>
          <cell r="BU69">
            <v>3.3588197867301886</v>
          </cell>
          <cell r="BV69">
            <v>41729</v>
          </cell>
          <cell r="BW69">
            <v>280.46789984013407</v>
          </cell>
          <cell r="BX69">
            <v>66.343476357715431</v>
          </cell>
          <cell r="BZ69">
            <v>41729</v>
          </cell>
          <cell r="CA69">
            <v>9</v>
          </cell>
          <cell r="CB69">
            <v>37061.37939453125</v>
          </cell>
          <cell r="CC69">
            <v>4897.6820526123047</v>
          </cell>
          <cell r="CD69">
            <v>2211.0989990234375</v>
          </cell>
          <cell r="CE69">
            <v>7.5671264480640614</v>
          </cell>
          <cell r="CF69">
            <v>2.2150442177285745</v>
          </cell>
          <cell r="CG69">
            <v>41729</v>
          </cell>
          <cell r="CH69">
            <v>266.82281108664233</v>
          </cell>
          <cell r="CI69">
            <v>35.260783986886466</v>
          </cell>
          <cell r="CK69">
            <v>41729</v>
          </cell>
          <cell r="CL69">
            <v>37</v>
          </cell>
          <cell r="CM69">
            <v>131011.37641906738</v>
          </cell>
          <cell r="CN69">
            <v>24411.49257183075</v>
          </cell>
          <cell r="CO69">
            <v>7247.0290107727051</v>
          </cell>
          <cell r="CP69">
            <v>5.3667909093869115</v>
          </cell>
          <cell r="CQ69">
            <v>3.3684827997160047</v>
          </cell>
          <cell r="CR69">
            <v>41729</v>
          </cell>
          <cell r="CS69">
            <v>276.70840704563602</v>
          </cell>
          <cell r="CT69">
            <v>51.559379099650165</v>
          </cell>
          <cell r="CV69">
            <v>41729</v>
          </cell>
          <cell r="CW69">
            <v>22</v>
          </cell>
          <cell r="CX69">
            <v>33421.34049987793</v>
          </cell>
          <cell r="CY69">
            <v>7630.4099769592285</v>
          </cell>
          <cell r="CZ69">
            <v>1859.6859893798828</v>
          </cell>
          <cell r="DA69">
            <v>4.3800189768042541</v>
          </cell>
          <cell r="DB69">
            <v>4.1030636465157269</v>
          </cell>
          <cell r="DC69">
            <v>41729</v>
          </cell>
          <cell r="DD69">
            <v>292.06303533532707</v>
          </cell>
          <cell r="DE69">
            <v>66.680769394387852</v>
          </cell>
          <cell r="DG69">
            <v>41729</v>
          </cell>
          <cell r="DH69">
            <v>60</v>
          </cell>
          <cell r="DI69">
            <v>107449.01336669922</v>
          </cell>
          <cell r="DJ69">
            <v>23857.683420419693</v>
          </cell>
          <cell r="DK69">
            <v>7041.9190182685852</v>
          </cell>
          <cell r="DL69">
            <v>4.5037488122058846</v>
          </cell>
          <cell r="DM69">
            <v>3.3879519714053234</v>
          </cell>
          <cell r="DN69">
            <v>41729</v>
          </cell>
          <cell r="DO69">
            <v>412.86697886087597</v>
          </cell>
          <cell r="DP69">
            <v>91.671848514717325</v>
          </cell>
          <cell r="DR69">
            <v>41729</v>
          </cell>
          <cell r="DS69">
            <v>38</v>
          </cell>
          <cell r="DT69">
            <v>118656.02803039551</v>
          </cell>
          <cell r="DU69">
            <v>22770.459845781326</v>
          </cell>
          <cell r="DV69">
            <v>7558.7609958648682</v>
          </cell>
          <cell r="DW69">
            <v>5.2109631880086456</v>
          </cell>
          <cell r="DX69">
            <v>3.0124592983212781</v>
          </cell>
          <cell r="DY69">
            <v>41729</v>
          </cell>
          <cell r="DZ69">
            <v>282.66025391427428</v>
          </cell>
          <cell r="EA69">
            <v>54.243379528131356</v>
          </cell>
          <cell r="EC69">
            <v>41729</v>
          </cell>
          <cell r="ED69">
            <v>25</v>
          </cell>
          <cell r="EE69">
            <v>42188.296051025391</v>
          </cell>
          <cell r="EF69">
            <v>7813.99609375</v>
          </cell>
          <cell r="EG69">
            <v>2180.3300171494484</v>
          </cell>
          <cell r="EH69">
            <v>5.399067973014418</v>
          </cell>
          <cell r="EI69">
            <v>3.5838593388564068</v>
          </cell>
          <cell r="EJ69">
            <v>41729</v>
          </cell>
          <cell r="EK69">
            <v>275.07689320257958</v>
          </cell>
          <cell r="EL69">
            <v>50.948959075430594</v>
          </cell>
          <cell r="EN69">
            <v>41729</v>
          </cell>
          <cell r="EO69">
            <v>27</v>
          </cell>
          <cell r="EP69">
            <v>52162.662048339844</v>
          </cell>
          <cell r="EQ69">
            <v>8912.950014591217</v>
          </cell>
          <cell r="ER69">
            <v>3199.8469986915588</v>
          </cell>
          <cell r="ES69">
            <v>5.8524575996662573</v>
          </cell>
          <cell r="ET69">
            <v>2.7854300590733834</v>
          </cell>
          <cell r="EU69">
            <v>41729</v>
          </cell>
          <cell r="EV69">
            <v>506.69161095884982</v>
          </cell>
          <cell r="EW69">
            <v>86.577579133207976</v>
          </cell>
          <cell r="EY69">
            <v>41729</v>
          </cell>
          <cell r="EZ69">
            <v>25</v>
          </cell>
          <cell r="FA69">
            <v>51641.767776489258</v>
          </cell>
          <cell r="FB69">
            <v>13185.814004898071</v>
          </cell>
          <cell r="FC69">
            <v>3353.6300268173218</v>
          </cell>
          <cell r="FD69">
            <v>3.9164641452781099</v>
          </cell>
          <cell r="FE69">
            <v>3.9318034188200945</v>
          </cell>
          <cell r="FF69">
            <v>41729</v>
          </cell>
          <cell r="FG69">
            <v>325.78163439878386</v>
          </cell>
          <cell r="FH69">
            <v>83.182590804913389</v>
          </cell>
          <cell r="FJ69">
            <v>41729</v>
          </cell>
          <cell r="FK69">
            <v>22</v>
          </cell>
          <cell r="FL69">
            <v>136295.22592163086</v>
          </cell>
          <cell r="FM69">
            <v>29036.299180984497</v>
          </cell>
          <cell r="FN69">
            <v>9191.9210295677185</v>
          </cell>
          <cell r="FO69">
            <v>4.6939599661822218</v>
          </cell>
          <cell r="FP69">
            <v>3.1588934551964951</v>
          </cell>
          <cell r="FQ69">
            <v>41729</v>
          </cell>
          <cell r="FR69">
            <v>371.53411305316547</v>
          </cell>
          <cell r="FS69">
            <v>79.151529993841947</v>
          </cell>
          <cell r="FU69">
            <v>41729</v>
          </cell>
          <cell r="FV69">
            <v>8</v>
          </cell>
          <cell r="FW69">
            <v>41630.211730957031</v>
          </cell>
          <cell r="FX69">
            <v>7444.7560043334961</v>
          </cell>
          <cell r="FY69">
            <v>1995.6989898681641</v>
          </cell>
          <cell r="FZ69">
            <v>5.591883965938524</v>
          </cell>
          <cell r="GA69">
            <v>3.7304002467953832</v>
          </cell>
          <cell r="GB69">
            <v>41729</v>
          </cell>
          <cell r="GC69">
            <v>331.28843220900046</v>
          </cell>
          <cell r="GD69">
            <v>59.244511192820873</v>
          </cell>
          <cell r="GF69">
            <v>41729</v>
          </cell>
          <cell r="GG69">
            <v>3</v>
          </cell>
          <cell r="GH69">
            <v>50448</v>
          </cell>
          <cell r="GI69">
            <v>8725</v>
          </cell>
          <cell r="GJ69">
            <v>3086</v>
          </cell>
          <cell r="GK69">
            <v>5.7820057306590256</v>
          </cell>
          <cell r="GL69">
            <v>2.8272845106934543</v>
          </cell>
          <cell r="GM69">
            <v>41729</v>
          </cell>
          <cell r="GN69">
            <v>289.16370248978467</v>
          </cell>
          <cell r="GO69">
            <v>50.010967812864166</v>
          </cell>
        </row>
        <row r="70">
          <cell r="L70">
            <v>41820</v>
          </cell>
          <cell r="M70">
            <v>15</v>
          </cell>
          <cell r="N70">
            <v>26106.171829223633</v>
          </cell>
          <cell r="O70">
            <v>7614.2840118408203</v>
          </cell>
          <cell r="P70">
            <v>1654.2159938812256</v>
          </cell>
          <cell r="Q70">
            <v>3.428578680362651</v>
          </cell>
          <cell r="R70">
            <v>4.6029563491135814</v>
          </cell>
          <cell r="S70">
            <v>41820</v>
          </cell>
          <cell r="T70">
            <v>295.14245182028242</v>
          </cell>
          <cell r="U70">
            <v>86.083033039528885</v>
          </cell>
          <cell r="W70">
            <v>41820</v>
          </cell>
          <cell r="X70">
            <v>34</v>
          </cell>
          <cell r="Y70">
            <v>79987.557708740234</v>
          </cell>
          <cell r="Z70">
            <v>14531.593059539795</v>
          </cell>
          <cell r="AA70">
            <v>3970.2729911804199</v>
          </cell>
          <cell r="AB70">
            <v>5.504390150550595</v>
          </cell>
          <cell r="AC70">
            <v>3.6600992152983771</v>
          </cell>
          <cell r="AD70">
            <v>41820</v>
          </cell>
          <cell r="AE70">
            <v>329.34272698337884</v>
          </cell>
          <cell r="AF70">
            <v>59.832736774742472</v>
          </cell>
          <cell r="AH70">
            <v>41820</v>
          </cell>
          <cell r="AI70">
            <v>26</v>
          </cell>
          <cell r="AJ70">
            <v>61916.203674316406</v>
          </cell>
          <cell r="AK70">
            <v>12886.8239402771</v>
          </cell>
          <cell r="AL70">
            <v>3290.1629867553711</v>
          </cell>
          <cell r="AM70">
            <v>4.8046131429483196</v>
          </cell>
          <cell r="AN70">
            <v>3.9167737258468089</v>
          </cell>
          <cell r="AO70">
            <v>41820</v>
          </cell>
          <cell r="AP70">
            <v>314.40328314031842</v>
          </cell>
          <cell r="AQ70">
            <v>65.437793592552779</v>
          </cell>
          <cell r="AS70">
            <v>41820</v>
          </cell>
          <cell r="AT70">
            <v>19</v>
          </cell>
          <cell r="AU70">
            <v>25688.571365356445</v>
          </cell>
          <cell r="AV70">
            <v>5062.9989714622498</v>
          </cell>
          <cell r="AW70">
            <v>1571.0169897079468</v>
          </cell>
          <cell r="AX70">
            <v>5.0737856180004917</v>
          </cell>
          <cell r="AY70">
            <v>3.2227525256766731</v>
          </cell>
          <cell r="AZ70">
            <v>41820</v>
          </cell>
          <cell r="BA70">
            <v>318.04335918899631</v>
          </cell>
          <cell r="BB70">
            <v>62.683641591134624</v>
          </cell>
          <cell r="BD70">
            <v>41820</v>
          </cell>
          <cell r="BE70">
            <v>108</v>
          </cell>
          <cell r="BF70">
            <v>247163.27758789063</v>
          </cell>
          <cell r="BG70">
            <v>58344.176044464111</v>
          </cell>
          <cell r="BH70">
            <v>12290.207208633423</v>
          </cell>
          <cell r="BI70">
            <v>4.236297336678942</v>
          </cell>
          <cell r="BJ70">
            <v>4.7472084932367498</v>
          </cell>
          <cell r="BK70">
            <v>41820</v>
          </cell>
          <cell r="BL70">
            <v>320.95397728573977</v>
          </cell>
          <cell r="BM70">
            <v>75.762854157294015</v>
          </cell>
          <cell r="BO70">
            <v>41820</v>
          </cell>
          <cell r="BP70">
            <v>14</v>
          </cell>
          <cell r="BQ70">
            <v>29451.819244384766</v>
          </cell>
          <cell r="BR70">
            <v>6775.3289489746094</v>
          </cell>
          <cell r="BS70">
            <v>1788.8211822509766</v>
          </cell>
          <cell r="BT70">
            <v>4.3469209341993729</v>
          </cell>
          <cell r="BU70">
            <v>3.7875943197680741</v>
          </cell>
          <cell r="BV70">
            <v>41820</v>
          </cell>
          <cell r="BW70">
            <v>278.16338855120824</v>
          </cell>
          <cell r="BX70">
            <v>63.990901321153451</v>
          </cell>
          <cell r="BZ70">
            <v>41820</v>
          </cell>
          <cell r="CA70">
            <v>9</v>
          </cell>
          <cell r="CB70">
            <v>36712.636901855469</v>
          </cell>
          <cell r="CC70">
            <v>4994.7699575424194</v>
          </cell>
          <cell r="CD70">
            <v>2230.8750534057617</v>
          </cell>
          <cell r="CE70">
            <v>7.3502157684793987</v>
          </cell>
          <cell r="CF70">
            <v>2.2389285988550376</v>
          </cell>
          <cell r="CG70">
            <v>41820</v>
          </cell>
          <cell r="CH70">
            <v>285.84998799206255</v>
          </cell>
          <cell r="CI70">
            <v>38.890013163681417</v>
          </cell>
          <cell r="CK70">
            <v>41820</v>
          </cell>
          <cell r="CL70">
            <v>36</v>
          </cell>
          <cell r="CM70">
            <v>129211.01962280273</v>
          </cell>
          <cell r="CN70">
            <v>22141.945826292038</v>
          </cell>
          <cell r="CO70">
            <v>7531.8255176544189</v>
          </cell>
          <cell r="CP70">
            <v>5.8355765404038493</v>
          </cell>
          <cell r="CQ70">
            <v>2.9397847539606232</v>
          </cell>
          <cell r="CR70">
            <v>41820</v>
          </cell>
          <cell r="CS70">
            <v>285.98257597843838</v>
          </cell>
          <cell r="CT70">
            <v>49.006738922603013</v>
          </cell>
          <cell r="CV70">
            <v>41820</v>
          </cell>
          <cell r="CW70">
            <v>21</v>
          </cell>
          <cell r="CX70">
            <v>32758.508895874023</v>
          </cell>
          <cell r="CY70">
            <v>7546.9810400009155</v>
          </cell>
          <cell r="CZ70">
            <v>1704.2100009918213</v>
          </cell>
          <cell r="DA70">
            <v>4.340610996933159</v>
          </cell>
          <cell r="DB70">
            <v>4.4284337233138524</v>
          </cell>
          <cell r="DC70">
            <v>41820</v>
          </cell>
          <cell r="DD70">
            <v>290.57096855308885</v>
          </cell>
          <cell r="DE70">
            <v>66.942411738437414</v>
          </cell>
          <cell r="DG70">
            <v>41820</v>
          </cell>
          <cell r="DH70">
            <v>61</v>
          </cell>
          <cell r="DI70">
            <v>120869.81858825684</v>
          </cell>
          <cell r="DJ70">
            <v>20122.170726776123</v>
          </cell>
          <cell r="DK70">
            <v>7660.7295336723328</v>
          </cell>
          <cell r="DL70">
            <v>6.0067981844234168</v>
          </cell>
          <cell r="DM70">
            <v>2.6266650765217832</v>
          </cell>
          <cell r="DN70">
            <v>41820</v>
          </cell>
          <cell r="DO70">
            <v>387.27111324702952</v>
          </cell>
          <cell r="DP70">
            <v>64.472136628676012</v>
          </cell>
          <cell r="DR70">
            <v>41820</v>
          </cell>
          <cell r="DS70">
            <v>40</v>
          </cell>
          <cell r="DT70">
            <v>131597.47613525391</v>
          </cell>
          <cell r="DU70">
            <v>24573.294134616852</v>
          </cell>
          <cell r="DV70">
            <v>8072.1450157165527</v>
          </cell>
          <cell r="DW70">
            <v>5.3553046414672636</v>
          </cell>
          <cell r="DX70">
            <v>3.0442087062078773</v>
          </cell>
          <cell r="DY70">
            <v>41820</v>
          </cell>
          <cell r="DZ70">
            <v>299.8634879806603</v>
          </cell>
          <cell r="EA70">
            <v>55.99373108651065</v>
          </cell>
          <cell r="EC70">
            <v>41820</v>
          </cell>
          <cell r="ED70">
            <v>25</v>
          </cell>
          <cell r="EE70">
            <v>42573.974822998047</v>
          </cell>
          <cell r="EF70">
            <v>8000.7919960021973</v>
          </cell>
          <cell r="EG70">
            <v>2117.1679837107658</v>
          </cell>
          <cell r="EH70">
            <v>5.3212200547484843</v>
          </cell>
          <cell r="EI70">
            <v>3.7790067002520926</v>
          </cell>
          <cell r="EJ70">
            <v>41820</v>
          </cell>
          <cell r="EK70">
            <v>290.92859799472865</v>
          </cell>
          <cell r="EL70">
            <v>54.673288268752088</v>
          </cell>
          <cell r="EN70">
            <v>41820</v>
          </cell>
          <cell r="EO70">
            <v>25</v>
          </cell>
          <cell r="EP70">
            <v>47977.84489440918</v>
          </cell>
          <cell r="EQ70">
            <v>7300.7230491638184</v>
          </cell>
          <cell r="ER70">
            <v>3058.8629875183105</v>
          </cell>
          <cell r="ES70">
            <v>6.5716566114508721</v>
          </cell>
          <cell r="ET70">
            <v>2.3867440545570089</v>
          </cell>
          <cell r="EU70">
            <v>41820</v>
          </cell>
          <cell r="EV70">
            <v>529.49393773138615</v>
          </cell>
          <cell r="EW70">
            <v>80.57236843580084</v>
          </cell>
          <cell r="EY70">
            <v>41820</v>
          </cell>
          <cell r="EZ70">
            <v>26</v>
          </cell>
          <cell r="FA70">
            <v>56653.716705322266</v>
          </cell>
          <cell r="FB70">
            <v>14972.82098197937</v>
          </cell>
          <cell r="FC70">
            <v>3691.7157230377197</v>
          </cell>
          <cell r="FD70">
            <v>3.7837703912648251</v>
          </cell>
          <cell r="FE70">
            <v>4.055789260408984</v>
          </cell>
          <cell r="FF70">
            <v>41820</v>
          </cell>
          <cell r="FG70">
            <v>384.39844333329063</v>
          </cell>
          <cell r="FH70">
            <v>101.59137674439999</v>
          </cell>
          <cell r="FJ70">
            <v>41820</v>
          </cell>
          <cell r="FK70">
            <v>23</v>
          </cell>
          <cell r="FL70">
            <v>146448.1784362793</v>
          </cell>
          <cell r="FM70">
            <v>30934.94401550293</v>
          </cell>
          <cell r="FN70">
            <v>9472.8650331497192</v>
          </cell>
          <cell r="FO70">
            <v>4.7340696127617798</v>
          </cell>
          <cell r="FP70">
            <v>3.2656375771477753</v>
          </cell>
          <cell r="FQ70">
            <v>41820</v>
          </cell>
          <cell r="FR70">
            <v>359.37641370073857</v>
          </cell>
          <cell r="FS70">
            <v>75.912786058733971</v>
          </cell>
          <cell r="FU70">
            <v>41820</v>
          </cell>
          <cell r="FV70">
            <v>9</v>
          </cell>
          <cell r="FW70">
            <v>41296.093109130859</v>
          </cell>
          <cell r="FX70">
            <v>8757.9509468078613</v>
          </cell>
          <cell r="FY70">
            <v>2057.4780044555664</v>
          </cell>
          <cell r="FZ70">
            <v>4.7152688294266651</v>
          </cell>
          <cell r="GA70">
            <v>4.2566437783743503</v>
          </cell>
          <cell r="GB70">
            <v>41820</v>
          </cell>
          <cell r="GC70">
            <v>335.666610755156</v>
          </cell>
          <cell r="GD70">
            <v>71.187163001259904</v>
          </cell>
          <cell r="GF70">
            <v>41820</v>
          </cell>
          <cell r="GG70">
            <v>3</v>
          </cell>
          <cell r="GH70">
            <v>52170</v>
          </cell>
          <cell r="GI70">
            <v>9727</v>
          </cell>
          <cell r="GJ70">
            <v>3761</v>
          </cell>
          <cell r="GK70">
            <v>5.3634214043384398</v>
          </cell>
          <cell r="GL70">
            <v>2.5862802446157938</v>
          </cell>
          <cell r="GM70">
            <v>41820</v>
          </cell>
          <cell r="GN70">
            <v>273.4451292759955</v>
          </cell>
          <cell r="GO70">
            <v>50.983338556020854</v>
          </cell>
        </row>
        <row r="71">
          <cell r="L71">
            <v>41912</v>
          </cell>
          <cell r="M71">
            <v>14</v>
          </cell>
          <cell r="N71">
            <v>25878.862854003906</v>
          </cell>
          <cell r="O71">
            <v>8445.1649589538574</v>
          </cell>
          <cell r="P71">
            <v>1635.1730060577393</v>
          </cell>
          <cell r="Q71">
            <v>3.064340718006489</v>
          </cell>
          <cell r="R71">
            <v>5.1646920097552371</v>
          </cell>
          <cell r="S71">
            <v>41912</v>
          </cell>
          <cell r="T71">
            <v>369.22848469903755</v>
          </cell>
          <cell r="U71">
            <v>120.49198136793341</v>
          </cell>
          <cell r="W71">
            <v>41912</v>
          </cell>
          <cell r="X71">
            <v>34</v>
          </cell>
          <cell r="Y71">
            <v>48690.912826538086</v>
          </cell>
          <cell r="Z71">
            <v>10802.494976043701</v>
          </cell>
          <cell r="AA71">
            <v>2602.9029884338379</v>
          </cell>
          <cell r="AB71">
            <v>4.5073765768480474</v>
          </cell>
          <cell r="AC71">
            <v>4.1501719518726832</v>
          </cell>
          <cell r="AD71">
            <v>41912</v>
          </cell>
          <cell r="AE71">
            <v>381.36022688311493</v>
          </cell>
          <cell r="AF71">
            <v>84.608024286667302</v>
          </cell>
          <cell r="AH71">
            <v>41912</v>
          </cell>
          <cell r="AI71">
            <v>25</v>
          </cell>
          <cell r="AJ71">
            <v>55867.425048828125</v>
          </cell>
          <cell r="AK71">
            <v>12689.706996917725</v>
          </cell>
          <cell r="AL71">
            <v>2993.5960102081299</v>
          </cell>
          <cell r="AM71">
            <v>4.4025780155836607</v>
          </cell>
          <cell r="AN71">
            <v>4.2389510654229765</v>
          </cell>
          <cell r="AO71">
            <v>41912</v>
          </cell>
          <cell r="AP71">
            <v>383.50605416694793</v>
          </cell>
          <cell r="AQ71">
            <v>87.109428341636232</v>
          </cell>
          <cell r="AS71">
            <v>41912</v>
          </cell>
          <cell r="AT71">
            <v>19</v>
          </cell>
          <cell r="AU71">
            <v>26697.308090209961</v>
          </cell>
          <cell r="AV71">
            <v>4977.7360363006592</v>
          </cell>
          <cell r="AW71">
            <v>1433.8680105209351</v>
          </cell>
          <cell r="AX71">
            <v>5.3633434749285733</v>
          </cell>
          <cell r="AY71">
            <v>3.4715441029277234</v>
          </cell>
          <cell r="AZ71">
            <v>41912</v>
          </cell>
          <cell r="BA71">
            <v>443.36401711144941</v>
          </cell>
          <cell r="BB71">
            <v>82.665602004420194</v>
          </cell>
          <cell r="BD71">
            <v>41912</v>
          </cell>
          <cell r="BE71">
            <v>109</v>
          </cell>
          <cell r="BF71">
            <v>257957.30558013916</v>
          </cell>
          <cell r="BG71">
            <v>63111.183769226074</v>
          </cell>
          <cell r="BH71">
            <v>12742.694257736206</v>
          </cell>
          <cell r="BI71">
            <v>4.0873469672727465</v>
          </cell>
          <cell r="BJ71">
            <v>4.9527346801804253</v>
          </cell>
          <cell r="BK71">
            <v>41912</v>
          </cell>
          <cell r="BL71">
            <v>429.3663976581289</v>
          </cell>
          <cell r="BM71">
            <v>105.04769991293904</v>
          </cell>
          <cell r="BO71">
            <v>41912</v>
          </cell>
          <cell r="BP71">
            <v>16</v>
          </cell>
          <cell r="BQ71">
            <v>34638.470031738281</v>
          </cell>
          <cell r="BR71">
            <v>8016.4458389282227</v>
          </cell>
          <cell r="BS71">
            <v>2030.5812015533447</v>
          </cell>
          <cell r="BT71">
            <v>4.3209260971404948</v>
          </cell>
          <cell r="BU71">
            <v>3.947857801892305</v>
          </cell>
          <cell r="BV71">
            <v>41912</v>
          </cell>
          <cell r="BW71">
            <v>366.48283238870692</v>
          </cell>
          <cell r="BX71">
            <v>84.815806646458995</v>
          </cell>
          <cell r="BZ71">
            <v>41912</v>
          </cell>
          <cell r="CA71">
            <v>8</v>
          </cell>
          <cell r="CB71">
            <v>35362.270263671875</v>
          </cell>
          <cell r="CC71">
            <v>5071.2939653396606</v>
          </cell>
          <cell r="CD71">
            <v>2271.0480194091797</v>
          </cell>
          <cell r="CE71">
            <v>6.9730271022266432</v>
          </cell>
          <cell r="CF71">
            <v>2.2330192589494318</v>
          </cell>
          <cell r="CG71">
            <v>41912</v>
          </cell>
          <cell r="CH71">
            <v>388.60096581694233</v>
          </cell>
          <cell r="CI71">
            <v>55.729163262946933</v>
          </cell>
          <cell r="CK71">
            <v>41912</v>
          </cell>
          <cell r="CL71">
            <v>34</v>
          </cell>
          <cell r="CM71">
            <v>129266.4114074707</v>
          </cell>
          <cell r="CN71">
            <v>24894.688911437988</v>
          </cell>
          <cell r="CO71">
            <v>7669.2495136260986</v>
          </cell>
          <cell r="CP71">
            <v>5.1925296944794761</v>
          </cell>
          <cell r="CQ71">
            <v>3.2460397679338935</v>
          </cell>
          <cell r="CR71">
            <v>41912</v>
          </cell>
          <cell r="CS71">
            <v>345.63247857713611</v>
          </cell>
          <cell r="CT71">
            <v>66.563409149995039</v>
          </cell>
          <cell r="CV71">
            <v>41912</v>
          </cell>
          <cell r="CW71">
            <v>21</v>
          </cell>
          <cell r="CX71">
            <v>32333.537185668945</v>
          </cell>
          <cell r="CY71">
            <v>7556.0129635334015</v>
          </cell>
          <cell r="CZ71">
            <v>1673.1450061798096</v>
          </cell>
          <cell r="DA71">
            <v>4.2791796866569811</v>
          </cell>
          <cell r="DB71">
            <v>4.5160538600211266</v>
          </cell>
          <cell r="DC71">
            <v>41912</v>
          </cell>
          <cell r="DD71">
            <v>376.33355118098422</v>
          </cell>
          <cell r="DE71">
            <v>87.945255571865658</v>
          </cell>
          <cell r="DG71">
            <v>41912</v>
          </cell>
          <cell r="DH71">
            <v>63</v>
          </cell>
          <cell r="DI71">
            <v>125583.64721679688</v>
          </cell>
          <cell r="DJ71">
            <v>21829.539876461029</v>
          </cell>
          <cell r="DK71">
            <v>7700.5990152359009</v>
          </cell>
          <cell r="DL71">
            <v>5.7529223211990255</v>
          </cell>
          <cell r="DM71">
            <v>2.8347846489955564</v>
          </cell>
          <cell r="DN71">
            <v>41912</v>
          </cell>
          <cell r="DO71">
            <v>486.58746526846289</v>
          </cell>
          <cell r="DP71">
            <v>84.580920461141943</v>
          </cell>
          <cell r="DR71">
            <v>41912</v>
          </cell>
          <cell r="DS71">
            <v>39</v>
          </cell>
          <cell r="DT71">
            <v>133558.72937011719</v>
          </cell>
          <cell r="DU71">
            <v>25211.578912734985</v>
          </cell>
          <cell r="DV71">
            <v>8106.6220054626465</v>
          </cell>
          <cell r="DW71">
            <v>5.2975154722520532</v>
          </cell>
          <cell r="DX71">
            <v>3.1099980849910316</v>
          </cell>
          <cell r="DY71">
            <v>41912</v>
          </cell>
          <cell r="DZ71">
            <v>387.41703161421447</v>
          </cell>
          <cell r="EA71">
            <v>73.131835790470603</v>
          </cell>
          <cell r="EC71">
            <v>41912</v>
          </cell>
          <cell r="ED71">
            <v>25</v>
          </cell>
          <cell r="EE71">
            <v>37496.167022705078</v>
          </cell>
          <cell r="EF71">
            <v>7435.891074180603</v>
          </cell>
          <cell r="EG71">
            <v>1699.0239875912666</v>
          </cell>
          <cell r="EH71">
            <v>5.0425922930611193</v>
          </cell>
          <cell r="EI71">
            <v>4.3765662689215965</v>
          </cell>
          <cell r="EJ71">
            <v>41912</v>
          </cell>
          <cell r="EK71">
            <v>371.18629384869109</v>
          </cell>
          <cell r="EL71">
            <v>73.61021321502902</v>
          </cell>
          <cell r="EN71">
            <v>41912</v>
          </cell>
          <cell r="EO71">
            <v>25</v>
          </cell>
          <cell r="EP71">
            <v>42954.158706665039</v>
          </cell>
          <cell r="EQ71">
            <v>7337.1339169740677</v>
          </cell>
          <cell r="ER71">
            <v>2582.3840065002441</v>
          </cell>
          <cell r="ES71">
            <v>5.8543511939032333</v>
          </cell>
          <cell r="ET71">
            <v>2.8412249682872153</v>
          </cell>
          <cell r="EU71">
            <v>41912</v>
          </cell>
          <cell r="EV71">
            <v>608.59377192814088</v>
          </cell>
          <cell r="EW71">
            <v>103.95580172264609</v>
          </cell>
          <cell r="EY71">
            <v>41912</v>
          </cell>
          <cell r="EZ71">
            <v>24</v>
          </cell>
          <cell r="FA71">
            <v>51619.545227050781</v>
          </cell>
          <cell r="FB71">
            <v>14886.887035369873</v>
          </cell>
          <cell r="FC71">
            <v>3248.4368886947632</v>
          </cell>
          <cell r="FD71">
            <v>3.4674505895293954</v>
          </cell>
          <cell r="FE71">
            <v>4.5827847501607124</v>
          </cell>
          <cell r="FF71">
            <v>41912</v>
          </cell>
          <cell r="FG71">
            <v>467.81097282289255</v>
          </cell>
          <cell r="FH71">
            <v>134.91496439359042</v>
          </cell>
          <cell r="FJ71">
            <v>41912</v>
          </cell>
          <cell r="FK71">
            <v>21</v>
          </cell>
          <cell r="FL71">
            <v>144444.72888183594</v>
          </cell>
          <cell r="FM71">
            <v>32054.605987548828</v>
          </cell>
          <cell r="FN71">
            <v>8705.6849918365479</v>
          </cell>
          <cell r="FO71">
            <v>4.5062082166270745</v>
          </cell>
          <cell r="FP71">
            <v>3.6820314561814396</v>
          </cell>
          <cell r="FQ71">
            <v>41912</v>
          </cell>
          <cell r="FR71">
            <v>390.5668750546921</v>
          </cell>
          <cell r="FS71">
            <v>86.673064421118539</v>
          </cell>
          <cell r="FU71">
            <v>41912</v>
          </cell>
          <cell r="FV71">
            <v>10</v>
          </cell>
          <cell r="FW71">
            <v>41760.982971191406</v>
          </cell>
          <cell r="FX71">
            <v>10282.192977905273</v>
          </cell>
          <cell r="FY71">
            <v>2078.5249919891357</v>
          </cell>
          <cell r="FZ71">
            <v>4.0614860138230071</v>
          </cell>
          <cell r="GA71">
            <v>4.9468700244327</v>
          </cell>
          <cell r="GB71">
            <v>41912</v>
          </cell>
          <cell r="GC71">
            <v>479.41723420437478</v>
          </cell>
          <cell r="GD71">
            <v>118.03985845887662</v>
          </cell>
          <cell r="GF71">
            <v>41912</v>
          </cell>
          <cell r="GG71">
            <v>4</v>
          </cell>
          <cell r="GH71">
            <v>55303</v>
          </cell>
          <cell r="GI71">
            <v>10466</v>
          </cell>
          <cell r="GJ71">
            <v>3956</v>
          </cell>
          <cell r="GK71">
            <v>5.2840626791515382</v>
          </cell>
          <cell r="GL71">
            <v>2.6456016177957533</v>
          </cell>
          <cell r="GM71">
            <v>41912</v>
          </cell>
          <cell r="GN71">
            <v>353.32216949117458</v>
          </cell>
          <cell r="GO71">
            <v>66.865628011041593</v>
          </cell>
        </row>
        <row r="72">
          <cell r="L72">
            <v>42004</v>
          </cell>
          <cell r="M72">
            <v>14</v>
          </cell>
          <cell r="N72">
            <v>25500.692932128906</v>
          </cell>
          <cell r="O72">
            <v>8519.0809707641602</v>
          </cell>
          <cell r="P72">
            <v>1647.2620086669922</v>
          </cell>
          <cell r="Q72">
            <v>2.9933619623574841</v>
          </cell>
          <cell r="R72">
            <v>5.1716611722612509</v>
          </cell>
          <cell r="S72">
            <v>42004</v>
          </cell>
          <cell r="T72">
            <v>363.38008422930727</v>
          </cell>
          <cell r="U72">
            <v>121.39530360809415</v>
          </cell>
          <cell r="W72">
            <v>42004</v>
          </cell>
          <cell r="X72">
            <v>30</v>
          </cell>
          <cell r="Y72">
            <v>55041.841583251953</v>
          </cell>
          <cell r="Z72">
            <v>8479.8878717422485</v>
          </cell>
          <cell r="AA72">
            <v>3251.3790035247803</v>
          </cell>
          <cell r="AB72">
            <v>6.4908690322037534</v>
          </cell>
          <cell r="AC72">
            <v>2.6080896329063163</v>
          </cell>
          <cell r="AD72">
            <v>42004</v>
          </cell>
          <cell r="AE72">
            <v>387.21526513112161</v>
          </cell>
          <cell r="AF72">
            <v>59.655380999061052</v>
          </cell>
          <cell r="AH72">
            <v>42004</v>
          </cell>
          <cell r="AI72">
            <v>24</v>
          </cell>
          <cell r="AJ72">
            <v>55866.357635498047</v>
          </cell>
          <cell r="AK72">
            <v>12589.694972991943</v>
          </cell>
          <cell r="AL72">
            <v>2911.8429927825928</v>
          </cell>
          <cell r="AM72">
            <v>4.4374671312804175</v>
          </cell>
          <cell r="AN72">
            <v>4.3236173805377733</v>
          </cell>
          <cell r="AO72">
            <v>42004</v>
          </cell>
          <cell r="AP72">
            <v>406.27052992191625</v>
          </cell>
          <cell r="AQ72">
            <v>91.554600384090762</v>
          </cell>
          <cell r="AS72">
            <v>42004</v>
          </cell>
          <cell r="AT72">
            <v>17</v>
          </cell>
          <cell r="AU72">
            <v>23725.687042236328</v>
          </cell>
          <cell r="AV72">
            <v>4277.205997467041</v>
          </cell>
          <cell r="AW72">
            <v>1267.3710017204285</v>
          </cell>
          <cell r="AX72">
            <v>5.5470059324443728</v>
          </cell>
          <cell r="AY72">
            <v>3.3748649698161213</v>
          </cell>
          <cell r="AZ72">
            <v>42004</v>
          </cell>
          <cell r="BA72">
            <v>558.28965772044808</v>
          </cell>
          <cell r="BB72">
            <v>100.64702733685904</v>
          </cell>
          <cell r="BD72">
            <v>42004</v>
          </cell>
          <cell r="BE72">
            <v>98</v>
          </cell>
          <cell r="BF72">
            <v>232281.66130828857</v>
          </cell>
          <cell r="BG72">
            <v>52012.124402999878</v>
          </cell>
          <cell r="BH72">
            <v>10865.103187561035</v>
          </cell>
          <cell r="BI72">
            <v>4.4659137455822009</v>
          </cell>
          <cell r="BJ72">
            <v>4.7870805739375033</v>
          </cell>
          <cell r="BK72">
            <v>42004</v>
          </cell>
          <cell r="BL72">
            <v>693.71574977623345</v>
          </cell>
          <cell r="BM72">
            <v>155.33568028770713</v>
          </cell>
          <cell r="BO72">
            <v>42004</v>
          </cell>
          <cell r="BP72">
            <v>12</v>
          </cell>
          <cell r="BQ72">
            <v>31070.176940917969</v>
          </cell>
          <cell r="BR72">
            <v>6599.9406938552856</v>
          </cell>
          <cell r="BS72">
            <v>1895.1998977661133</v>
          </cell>
          <cell r="BT72">
            <v>4.7076448686645174</v>
          </cell>
          <cell r="BU72">
            <v>3.4824509549808895</v>
          </cell>
          <cell r="BV72">
            <v>42004</v>
          </cell>
          <cell r="BW72">
            <v>393.07782222014174</v>
          </cell>
          <cell r="BX72">
            <v>83.497764420715868</v>
          </cell>
          <cell r="BZ72">
            <v>42004</v>
          </cell>
          <cell r="CA72">
            <v>8</v>
          </cell>
          <cell r="CB72">
            <v>41927.676635742188</v>
          </cell>
          <cell r="CC72">
            <v>5996.0289897918701</v>
          </cell>
          <cell r="CD72">
            <v>2733.1499862670898</v>
          </cell>
          <cell r="CE72">
            <v>6.9925740364369968</v>
          </cell>
          <cell r="CF72">
            <v>2.193816299844265</v>
          </cell>
          <cell r="CG72">
            <v>42004</v>
          </cell>
          <cell r="CH72">
            <v>468.37198394944488</v>
          </cell>
          <cell r="CI72">
            <v>66.981340706418834</v>
          </cell>
          <cell r="CK72">
            <v>42004</v>
          </cell>
          <cell r="CL72">
            <v>31</v>
          </cell>
          <cell r="CM72">
            <v>128254.31134033203</v>
          </cell>
          <cell r="CN72">
            <v>27298.156230926514</v>
          </cell>
          <cell r="CO72">
            <v>7392.7481060028076</v>
          </cell>
          <cell r="CP72">
            <v>4.6982774314636933</v>
          </cell>
          <cell r="CQ72">
            <v>3.6925586858235837</v>
          </cell>
          <cell r="CR72">
            <v>42004</v>
          </cell>
          <cell r="CS72">
            <v>325.66499485695078</v>
          </cell>
          <cell r="CT72">
            <v>69.315828962338159</v>
          </cell>
          <cell r="CV72">
            <v>42004</v>
          </cell>
          <cell r="CW72">
            <v>17</v>
          </cell>
          <cell r="CX72">
            <v>29904.749954223633</v>
          </cell>
          <cell r="CY72">
            <v>6209.353984951973</v>
          </cell>
          <cell r="CZ72">
            <v>1297.6800098419189</v>
          </cell>
          <cell r="DA72">
            <v>4.8160807109235755</v>
          </cell>
          <cell r="DB72">
            <v>4.7849654289645605</v>
          </cell>
          <cell r="DC72">
            <v>42004</v>
          </cell>
          <cell r="DD72">
            <v>382.96881929223412</v>
          </cell>
          <cell r="DE72">
            <v>79.518771025494829</v>
          </cell>
          <cell r="DG72">
            <v>42004</v>
          </cell>
          <cell r="DH72">
            <v>62</v>
          </cell>
          <cell r="DI72">
            <v>119311.22415161133</v>
          </cell>
          <cell r="DJ72">
            <v>22841.348084449768</v>
          </cell>
          <cell r="DK72">
            <v>7449.7220306396484</v>
          </cell>
          <cell r="DL72">
            <v>5.2234755895532095</v>
          </cell>
          <cell r="DM72">
            <v>3.0660671620372608</v>
          </cell>
          <cell r="DN72">
            <v>42004</v>
          </cell>
          <cell r="DO72">
            <v>586.32535498883362</v>
          </cell>
          <cell r="DP72">
            <v>112.24812769518179</v>
          </cell>
          <cell r="DR72">
            <v>42004</v>
          </cell>
          <cell r="DS72">
            <v>36</v>
          </cell>
          <cell r="DT72">
            <v>133044.35220336914</v>
          </cell>
          <cell r="DU72">
            <v>24136.607818603516</v>
          </cell>
          <cell r="DV72">
            <v>7777.0220603942871</v>
          </cell>
          <cell r="DW72">
            <v>5.5121396180959596</v>
          </cell>
          <cell r="DX72">
            <v>3.1035797032803858</v>
          </cell>
          <cell r="DY72">
            <v>42004</v>
          </cell>
          <cell r="DZ72">
            <v>376.41425613312867</v>
          </cell>
          <cell r="EA72">
            <v>68.28822965539328</v>
          </cell>
          <cell r="EC72">
            <v>42004</v>
          </cell>
          <cell r="ED72">
            <v>24</v>
          </cell>
          <cell r="EE72">
            <v>33431.477981567383</v>
          </cell>
          <cell r="EF72">
            <v>6805.5369520187378</v>
          </cell>
          <cell r="EG72">
            <v>1521.6509976387024</v>
          </cell>
          <cell r="EH72">
            <v>4.9123938665340061</v>
          </cell>
          <cell r="EI72">
            <v>4.4724690238297535</v>
          </cell>
          <cell r="EJ72">
            <v>42004</v>
          </cell>
          <cell r="EK72">
            <v>395.50953093910374</v>
          </cell>
          <cell r="EL72">
            <v>80.512585449130498</v>
          </cell>
          <cell r="EN72">
            <v>42004</v>
          </cell>
          <cell r="EO72">
            <v>23</v>
          </cell>
          <cell r="EP72">
            <v>39963.717697143555</v>
          </cell>
          <cell r="EQ72">
            <v>7874.4000290632248</v>
          </cell>
          <cell r="ER72">
            <v>2445.7810039520264</v>
          </cell>
          <cell r="ES72">
            <v>5.0751444617549897</v>
          </cell>
          <cell r="ET72">
            <v>3.2195850799148982</v>
          </cell>
          <cell r="EU72">
            <v>42004</v>
          </cell>
          <cell r="EV72">
            <v>603.2182742966213</v>
          </cell>
          <cell r="EW72">
            <v>118.85736038497471</v>
          </cell>
          <cell r="EY72">
            <v>42004</v>
          </cell>
          <cell r="EZ72">
            <v>25</v>
          </cell>
          <cell r="FA72">
            <v>51740.043121337891</v>
          </cell>
          <cell r="FB72">
            <v>15205.890079498291</v>
          </cell>
          <cell r="FC72">
            <v>3226.026909828186</v>
          </cell>
          <cell r="FD72">
            <v>3.4026316677836346</v>
          </cell>
          <cell r="FE72">
            <v>4.7135037941478721</v>
          </cell>
          <cell r="FF72">
            <v>42004</v>
          </cell>
          <cell r="FG72">
            <v>467.8930945480185</v>
          </cell>
          <cell r="FH72">
            <v>137.50918119585629</v>
          </cell>
          <cell r="FJ72">
            <v>42004</v>
          </cell>
          <cell r="FK72">
            <v>20</v>
          </cell>
          <cell r="FL72">
            <v>146155.07391357422</v>
          </cell>
          <cell r="FM72">
            <v>29171.097061157227</v>
          </cell>
          <cell r="FN72">
            <v>8776.6050148010254</v>
          </cell>
          <cell r="FO72">
            <v>5.0102700493971826</v>
          </cell>
          <cell r="FP72">
            <v>3.3237336090621099</v>
          </cell>
          <cell r="FQ72">
            <v>42004</v>
          </cell>
          <cell r="FR72">
            <v>427.46097958341619</v>
          </cell>
          <cell r="FS72">
            <v>85.31695405018074</v>
          </cell>
          <cell r="FU72">
            <v>42004</v>
          </cell>
          <cell r="FV72">
            <v>9</v>
          </cell>
          <cell r="FW72">
            <v>40458.943908691406</v>
          </cell>
          <cell r="FX72">
            <v>11266.394023895264</v>
          </cell>
          <cell r="FY72">
            <v>2009.9720058441162</v>
          </cell>
          <cell r="FZ72">
            <v>3.5911174261152867</v>
          </cell>
          <cell r="GA72">
            <v>5.605249222943173</v>
          </cell>
          <cell r="GB72">
            <v>42004</v>
          </cell>
          <cell r="GC72">
            <v>447.88083863755935</v>
          </cell>
          <cell r="GD72">
            <v>124.71907361772271</v>
          </cell>
          <cell r="GF72">
            <v>42004</v>
          </cell>
          <cell r="GG72">
            <v>5</v>
          </cell>
          <cell r="GH72">
            <v>61163.883056640625</v>
          </cell>
          <cell r="GI72">
            <v>10436.175994873047</v>
          </cell>
          <cell r="GJ72">
            <v>3900.7239990234375</v>
          </cell>
          <cell r="GK72">
            <v>5.8607561894978053</v>
          </cell>
          <cell r="GL72">
            <v>2.6754458909386534</v>
          </cell>
          <cell r="GM72">
            <v>42004</v>
          </cell>
          <cell r="GN72">
            <v>423.57978992031622</v>
          </cell>
          <cell r="GO72">
            <v>72.273914188641896</v>
          </cell>
        </row>
        <row r="73">
          <cell r="L73">
            <v>42094</v>
          </cell>
          <cell r="M73">
            <v>14</v>
          </cell>
          <cell r="N73">
            <v>25591.134033203125</v>
          </cell>
          <cell r="O73">
            <v>8877.2969741821289</v>
          </cell>
          <cell r="P73">
            <v>1621.5100078582764</v>
          </cell>
          <cell r="Q73">
            <v>2.8827619609471107</v>
          </cell>
          <cell r="R73">
            <v>5.4747099500837768</v>
          </cell>
          <cell r="S73">
            <v>42094</v>
          </cell>
          <cell r="T73">
            <v>349.78209608348413</v>
          </cell>
          <cell r="U73">
            <v>121.33575398246401</v>
          </cell>
          <cell r="W73">
            <v>42094</v>
          </cell>
          <cell r="X73">
            <v>27</v>
          </cell>
          <cell r="Y73">
            <v>47663.422393798828</v>
          </cell>
          <cell r="Z73">
            <v>6982.7919840812683</v>
          </cell>
          <cell r="AA73">
            <v>2802.0680141448975</v>
          </cell>
          <cell r="AB73">
            <v>6.825840223002138</v>
          </cell>
          <cell r="AC73">
            <v>2.4920137372940232</v>
          </cell>
          <cell r="AD73">
            <v>42094</v>
          </cell>
          <cell r="AE73">
            <v>432.36139001853758</v>
          </cell>
          <cell r="AF73">
            <v>63.34185622475303</v>
          </cell>
          <cell r="AH73">
            <v>42094</v>
          </cell>
          <cell r="AI73">
            <v>26</v>
          </cell>
          <cell r="AJ73">
            <v>61820.409698486328</v>
          </cell>
          <cell r="AK73">
            <v>13308.28301525116</v>
          </cell>
          <cell r="AL73">
            <v>3123.0010166168213</v>
          </cell>
          <cell r="AM73">
            <v>4.64525811689162</v>
          </cell>
          <cell r="AN73">
            <v>4.2613764595146231</v>
          </cell>
          <cell r="AO73">
            <v>42094</v>
          </cell>
          <cell r="AP73">
            <v>386.05849286690466</v>
          </cell>
          <cell r="AQ73">
            <v>83.108082081181777</v>
          </cell>
          <cell r="AS73">
            <v>42094</v>
          </cell>
          <cell r="AT73">
            <v>16</v>
          </cell>
          <cell r="AU73">
            <v>23804.662994384766</v>
          </cell>
          <cell r="AV73">
            <v>4100.001895904541</v>
          </cell>
          <cell r="AW73">
            <v>1265.3239879608154</v>
          </cell>
          <cell r="AX73">
            <v>5.8060126796924294</v>
          </cell>
          <cell r="AY73">
            <v>3.2402783278550396</v>
          </cell>
          <cell r="AZ73">
            <v>42094</v>
          </cell>
          <cell r="BA73">
            <v>481.54748875199869</v>
          </cell>
          <cell r="BB73">
            <v>82.939448347451489</v>
          </cell>
          <cell r="BD73">
            <v>42094</v>
          </cell>
          <cell r="BE73">
            <v>100</v>
          </cell>
          <cell r="BF73">
            <v>237061.00204467773</v>
          </cell>
          <cell r="BG73">
            <v>36002.598475456238</v>
          </cell>
          <cell r="BH73">
            <v>11235.729782104492</v>
          </cell>
          <cell r="BI73">
            <v>6.5845525624015009</v>
          </cell>
          <cell r="BJ73">
            <v>3.2042955084945826</v>
          </cell>
          <cell r="BK73">
            <v>42094</v>
          </cell>
          <cell r="BL73">
            <v>655.11951422094398</v>
          </cell>
          <cell r="BM73">
            <v>99.493398831948952</v>
          </cell>
          <cell r="BO73">
            <v>42094</v>
          </cell>
          <cell r="BP73">
            <v>11</v>
          </cell>
          <cell r="BQ73">
            <v>25178.913757324219</v>
          </cell>
          <cell r="BR73">
            <v>6166.9583892822266</v>
          </cell>
          <cell r="BS73">
            <v>1559.7293014526367</v>
          </cell>
          <cell r="BT73">
            <v>4.082873949836201</v>
          </cell>
          <cell r="BU73">
            <v>3.9538645478665417</v>
          </cell>
          <cell r="BV73">
            <v>42094</v>
          </cell>
          <cell r="BW73">
            <v>348.76551261952744</v>
          </cell>
          <cell r="BX73">
            <v>85.421572378818951</v>
          </cell>
          <cell r="BZ73">
            <v>42094</v>
          </cell>
          <cell r="CA73">
            <v>9</v>
          </cell>
          <cell r="CB73">
            <v>43427.471862792969</v>
          </cell>
          <cell r="CC73">
            <v>6367.3790740966797</v>
          </cell>
          <cell r="CD73">
            <v>2379.5289726257324</v>
          </cell>
          <cell r="CE73">
            <v>6.8203057109418115</v>
          </cell>
          <cell r="CF73">
            <v>2.6758989477949013</v>
          </cell>
          <cell r="CG73">
            <v>42094</v>
          </cell>
          <cell r="CH73">
            <v>437.6557385842101</v>
          </cell>
          <cell r="CI73">
            <v>64.169519246341011</v>
          </cell>
          <cell r="CK73">
            <v>42094</v>
          </cell>
          <cell r="CL73">
            <v>32</v>
          </cell>
          <cell r="CM73">
            <v>142887.56924438477</v>
          </cell>
          <cell r="CN73">
            <v>27373.97117805481</v>
          </cell>
          <cell r="CO73">
            <v>7567.7671089172363</v>
          </cell>
          <cell r="CP73">
            <v>5.2198334072527626</v>
          </cell>
          <cell r="CQ73">
            <v>3.6171793851583471</v>
          </cell>
          <cell r="CR73">
            <v>42094</v>
          </cell>
          <cell r="CS73">
            <v>332.07553139222694</v>
          </cell>
          <cell r="CT73">
            <v>63.618032508627664</v>
          </cell>
          <cell r="CV73">
            <v>42094</v>
          </cell>
          <cell r="CW73">
            <v>17</v>
          </cell>
          <cell r="CX73">
            <v>29726.79133605957</v>
          </cell>
          <cell r="CY73">
            <v>5853.9299891591072</v>
          </cell>
          <cell r="CZ73">
            <v>1273.2419948577881</v>
          </cell>
          <cell r="DA73">
            <v>5.0780913661609572</v>
          </cell>
          <cell r="DB73">
            <v>4.5976570147711389</v>
          </cell>
          <cell r="DC73">
            <v>42094</v>
          </cell>
          <cell r="DD73">
            <v>362.9607573559361</v>
          </cell>
          <cell r="DE73">
            <v>71.475822545180947</v>
          </cell>
          <cell r="DG73">
            <v>42094</v>
          </cell>
          <cell r="DH73">
            <v>64</v>
          </cell>
          <cell r="DI73">
            <v>126839.04504394531</v>
          </cell>
          <cell r="DJ73">
            <v>23277.719481952488</v>
          </cell>
          <cell r="DK73">
            <v>7763.87659740448</v>
          </cell>
          <cell r="DL73">
            <v>5.4489463687491053</v>
          </cell>
          <cell r="DM73">
            <v>2.9982083292944659</v>
          </cell>
          <cell r="DN73">
            <v>42094</v>
          </cell>
          <cell r="DO73">
            <v>639.41518283915661</v>
          </cell>
          <cell r="DP73">
            <v>117.34657300103778</v>
          </cell>
          <cell r="DR73">
            <v>42094</v>
          </cell>
          <cell r="DS73">
            <v>37</v>
          </cell>
          <cell r="DT73">
            <v>139562.97058105469</v>
          </cell>
          <cell r="DU73">
            <v>24038.458763122559</v>
          </cell>
          <cell r="DV73">
            <v>7955.3540344238281</v>
          </cell>
          <cell r="DW73">
            <v>5.8058202464776354</v>
          </cell>
          <cell r="DX73">
            <v>3.0216705201434269</v>
          </cell>
          <cell r="DY73">
            <v>42094</v>
          </cell>
          <cell r="DZ73">
            <v>369.49773684247958</v>
          </cell>
          <cell r="EA73">
            <v>63.64264154865149</v>
          </cell>
          <cell r="EC73">
            <v>42094</v>
          </cell>
          <cell r="ED73">
            <v>25</v>
          </cell>
          <cell r="EE73">
            <v>36393.626968383789</v>
          </cell>
          <cell r="EF73">
            <v>6933.5089569091797</v>
          </cell>
          <cell r="EG73">
            <v>1470.3549996614456</v>
          </cell>
          <cell r="EH73">
            <v>5.2489478552007736</v>
          </cell>
          <cell r="EI73">
            <v>4.715533975472348</v>
          </cell>
          <cell r="EJ73">
            <v>42094</v>
          </cell>
          <cell r="EK73">
            <v>377.88718281181667</v>
          </cell>
          <cell r="EL73">
            <v>71.99293901108156</v>
          </cell>
          <cell r="EN73">
            <v>42094</v>
          </cell>
          <cell r="EO73">
            <v>24</v>
          </cell>
          <cell r="EP73">
            <v>44284.004135131836</v>
          </cell>
          <cell r="EQ73">
            <v>11443.80389213562</v>
          </cell>
          <cell r="ER73">
            <v>2743.9529933929443</v>
          </cell>
          <cell r="ES73">
            <v>3.869692678460225</v>
          </cell>
          <cell r="ET73">
            <v>4.1705539124360742</v>
          </cell>
          <cell r="EU73">
            <v>42094</v>
          </cell>
          <cell r="EV73">
            <v>542.27323245121033</v>
          </cell>
          <cell r="EW73">
            <v>140.13341045650793</v>
          </cell>
          <cell r="EY73">
            <v>42094</v>
          </cell>
          <cell r="EZ73">
            <v>25</v>
          </cell>
          <cell r="FA73">
            <v>52738.626815795898</v>
          </cell>
          <cell r="FB73">
            <v>15383.84606552124</v>
          </cell>
          <cell r="FC73">
            <v>3170.5749101638794</v>
          </cell>
          <cell r="FD73">
            <v>3.4281821718169274</v>
          </cell>
          <cell r="FE73">
            <v>4.8520683161294826</v>
          </cell>
          <cell r="FF73">
            <v>42094</v>
          </cell>
          <cell r="FG73">
            <v>443.84314636372818</v>
          </cell>
          <cell r="FH73">
            <v>129.46895004955132</v>
          </cell>
          <cell r="FJ73">
            <v>42094</v>
          </cell>
          <cell r="FK73">
            <v>20</v>
          </cell>
          <cell r="FL73">
            <v>149160.67950439453</v>
          </cell>
          <cell r="FM73">
            <v>29846.114082336426</v>
          </cell>
          <cell r="FN73">
            <v>8901.5130310058594</v>
          </cell>
          <cell r="FO73">
            <v>4.9976582912236145</v>
          </cell>
          <cell r="FP73">
            <v>3.3529259552141388</v>
          </cell>
          <cell r="FQ73">
            <v>42094</v>
          </cell>
          <cell r="FR73">
            <v>415.78816578685797</v>
          </cell>
          <cell r="FS73">
            <v>83.196597597923684</v>
          </cell>
          <cell r="FU73">
            <v>42094</v>
          </cell>
          <cell r="FV73">
            <v>8</v>
          </cell>
          <cell r="FW73">
            <v>42118.002716064453</v>
          </cell>
          <cell r="FX73">
            <v>13010.706977844238</v>
          </cell>
          <cell r="FY73">
            <v>1949.5530090332031</v>
          </cell>
          <cell r="FZ73">
            <v>3.2371801768948179</v>
          </cell>
          <cell r="GA73">
            <v>6.6736872080725513</v>
          </cell>
          <cell r="GB73">
            <v>42094</v>
          </cell>
          <cell r="GC73">
            <v>422.70270960996078</v>
          </cell>
          <cell r="GD73">
            <v>130.57744287048845</v>
          </cell>
          <cell r="GF73">
            <v>42094</v>
          </cell>
          <cell r="GG73">
            <v>6</v>
          </cell>
          <cell r="GH73">
            <v>65584</v>
          </cell>
          <cell r="GI73">
            <v>10787</v>
          </cell>
          <cell r="GJ73">
            <v>3898</v>
          </cell>
          <cell r="GK73">
            <v>6.0799110039862798</v>
          </cell>
          <cell r="GL73">
            <v>2.767316572601334</v>
          </cell>
          <cell r="GM73">
            <v>42094</v>
          </cell>
          <cell r="GN73">
            <v>422.67216390789702</v>
          </cell>
          <cell r="GO73">
            <v>69.51946560250191</v>
          </cell>
        </row>
        <row r="74">
          <cell r="L74">
            <v>42185</v>
          </cell>
          <cell r="M74">
            <v>13</v>
          </cell>
          <cell r="N74">
            <v>23145.489044189453</v>
          </cell>
          <cell r="O74">
            <v>8150.9899940490723</v>
          </cell>
          <cell r="P74">
            <v>1494.2699966430664</v>
          </cell>
          <cell r="Q74">
            <v>2.8395923760288828</v>
          </cell>
          <cell r="R74">
            <v>5.4548307952114259</v>
          </cell>
          <cell r="S74">
            <v>42185</v>
          </cell>
          <cell r="T74">
            <v>376.30329460958285</v>
          </cell>
          <cell r="U74">
            <v>132.52018063798158</v>
          </cell>
          <cell r="W74">
            <v>42185</v>
          </cell>
          <cell r="X74">
            <v>26</v>
          </cell>
          <cell r="Y74">
            <v>47706.562652587891</v>
          </cell>
          <cell r="Z74">
            <v>6327.6540050506592</v>
          </cell>
          <cell r="AA74">
            <v>2731.7339744567871</v>
          </cell>
          <cell r="AB74">
            <v>7.5393759858723426</v>
          </cell>
          <cell r="AC74">
            <v>2.3163507370108873</v>
          </cell>
          <cell r="AD74">
            <v>42185</v>
          </cell>
          <cell r="AE74">
            <v>457.29268441684559</v>
          </cell>
          <cell r="AF74">
            <v>60.653916885660479</v>
          </cell>
          <cell r="AH74">
            <v>42185</v>
          </cell>
          <cell r="AI74">
            <v>27</v>
          </cell>
          <cell r="AJ74">
            <v>64396.238922119141</v>
          </cell>
          <cell r="AK74">
            <v>12985.265001058578</v>
          </cell>
          <cell r="AL74">
            <v>3221.6360282897949</v>
          </cell>
          <cell r="AM74">
            <v>4.959177877145323</v>
          </cell>
          <cell r="AN74">
            <v>4.0306430915946159</v>
          </cell>
          <cell r="AO74">
            <v>42185</v>
          </cell>
          <cell r="AP74">
            <v>429.33851769285451</v>
          </cell>
          <cell r="AQ74">
            <v>86.574534797690461</v>
          </cell>
          <cell r="AS74">
            <v>42185</v>
          </cell>
          <cell r="AT74">
            <v>14</v>
          </cell>
          <cell r="AU74">
            <v>23437.519073486328</v>
          </cell>
          <cell r="AV74">
            <v>4173.9129943847656</v>
          </cell>
          <cell r="AW74">
            <v>1267.7489948272705</v>
          </cell>
          <cell r="AX74">
            <v>5.6152390107357801</v>
          </cell>
          <cell r="AY74">
            <v>3.292381229577277</v>
          </cell>
          <cell r="AZ74">
            <v>42185</v>
          </cell>
          <cell r="BA74">
            <v>488.84989432062156</v>
          </cell>
          <cell r="BB74">
            <v>87.057718003808745</v>
          </cell>
          <cell r="BD74">
            <v>42185</v>
          </cell>
          <cell r="BE74">
            <v>99</v>
          </cell>
          <cell r="BF74">
            <v>234214.13083648682</v>
          </cell>
          <cell r="BG74">
            <v>14138.484308958054</v>
          </cell>
          <cell r="BH74">
            <v>11496.744239807129</v>
          </cell>
          <cell r="BI74">
            <v>16.56571706827798</v>
          </cell>
          <cell r="BJ74">
            <v>1.2297815811196338</v>
          </cell>
          <cell r="BK74">
            <v>42185</v>
          </cell>
          <cell r="BL74">
            <v>651.00416995896887</v>
          </cell>
          <cell r="BM74">
            <v>39.298278926035124</v>
          </cell>
          <cell r="BO74">
            <v>42185</v>
          </cell>
          <cell r="BP74">
            <v>12</v>
          </cell>
          <cell r="BQ74">
            <v>29757.268493652344</v>
          </cell>
          <cell r="BR74">
            <v>7510.0309066772461</v>
          </cell>
          <cell r="BS74">
            <v>1714.7569885253906</v>
          </cell>
          <cell r="BT74">
            <v>3.9623363556593154</v>
          </cell>
          <cell r="BU74">
            <v>4.3796473534920626</v>
          </cell>
          <cell r="BV74">
            <v>42185</v>
          </cell>
          <cell r="BW74">
            <v>356.99771881203026</v>
          </cell>
          <cell r="BX74">
            <v>90.097782411162157</v>
          </cell>
          <cell r="BZ74">
            <v>42185</v>
          </cell>
          <cell r="CA74">
            <v>9</v>
          </cell>
          <cell r="CB74">
            <v>42085.634643554688</v>
          </cell>
          <cell r="CC74">
            <v>6449.8338928222656</v>
          </cell>
          <cell r="CD74">
            <v>3038.0080280303955</v>
          </cell>
          <cell r="CE74">
            <v>6.5250726364271063</v>
          </cell>
          <cell r="CF74">
            <v>2.1230470207163439</v>
          </cell>
          <cell r="CG74">
            <v>42185</v>
          </cell>
          <cell r="CH74">
            <v>427.73388337804988</v>
          </cell>
          <cell r="CI74">
            <v>65.552355845077841</v>
          </cell>
          <cell r="CK74">
            <v>42185</v>
          </cell>
          <cell r="CL74">
            <v>31</v>
          </cell>
          <cell r="CM74">
            <v>151224.93151855469</v>
          </cell>
          <cell r="CN74">
            <v>28054.049040794373</v>
          </cell>
          <cell r="CO74">
            <v>7638.6671504974365</v>
          </cell>
          <cell r="CP74">
            <v>5.3904850347503572</v>
          </cell>
          <cell r="CQ74">
            <v>3.6726366639718644</v>
          </cell>
          <cell r="CR74">
            <v>42185</v>
          </cell>
          <cell r="CS74">
            <v>321.70229950391405</v>
          </cell>
          <cell r="CT74">
            <v>59.67965729058232</v>
          </cell>
          <cell r="CV74">
            <v>42185</v>
          </cell>
          <cell r="CW74">
            <v>17</v>
          </cell>
          <cell r="CX74">
            <v>30730.429138183594</v>
          </cell>
          <cell r="CY74">
            <v>5997.9580450057983</v>
          </cell>
          <cell r="CZ74">
            <v>1299.0549964904785</v>
          </cell>
          <cell r="DA74">
            <v>5.1234818429200741</v>
          </cell>
          <cell r="DB74">
            <v>4.6171702208219489</v>
          </cell>
          <cell r="DC74">
            <v>42185</v>
          </cell>
          <cell r="DD74">
            <v>383.53770908929698</v>
          </cell>
          <cell r="DE74">
            <v>74.858801269939448</v>
          </cell>
          <cell r="DG74">
            <v>42185</v>
          </cell>
          <cell r="DH74">
            <v>64</v>
          </cell>
          <cell r="DI74">
            <v>119768.55215454102</v>
          </cell>
          <cell r="DJ74">
            <v>15626.508619308472</v>
          </cell>
          <cell r="DK74">
            <v>7510.8576393127441</v>
          </cell>
          <cell r="DL74">
            <v>7.6644473229645333</v>
          </cell>
          <cell r="DM74">
            <v>2.0805225407971282</v>
          </cell>
          <cell r="DN74">
            <v>42185</v>
          </cell>
          <cell r="DO74">
            <v>710.83416453762618</v>
          </cell>
          <cell r="DP74">
            <v>92.744347320099067</v>
          </cell>
          <cell r="DR74">
            <v>42185</v>
          </cell>
          <cell r="DS74">
            <v>37</v>
          </cell>
          <cell r="DT74">
            <v>131550.37817382813</v>
          </cell>
          <cell r="DU74">
            <v>23016.639060974121</v>
          </cell>
          <cell r="DV74">
            <v>7811.9799385070801</v>
          </cell>
          <cell r="DW74">
            <v>5.7154468915002656</v>
          </cell>
          <cell r="DX74">
            <v>2.9463259304494258</v>
          </cell>
          <cell r="DY74">
            <v>42185</v>
          </cell>
          <cell r="DZ74">
            <v>411.86740382255846</v>
          </cell>
          <cell r="EA74">
            <v>72.062152206342361</v>
          </cell>
          <cell r="EC74">
            <v>42185</v>
          </cell>
          <cell r="ED74">
            <v>24</v>
          </cell>
          <cell r="EE74">
            <v>33126.846221923828</v>
          </cell>
          <cell r="EF74">
            <v>6206.8859930038452</v>
          </cell>
          <cell r="EG74">
            <v>1397.4329950809479</v>
          </cell>
          <cell r="EH74">
            <v>5.33711208152737</v>
          </cell>
          <cell r="EI74">
            <v>4.4416340639246927</v>
          </cell>
          <cell r="EJ74">
            <v>42185</v>
          </cell>
          <cell r="EK74">
            <v>386.0769988198951</v>
          </cell>
          <cell r="EL74">
            <v>72.338184569173961</v>
          </cell>
          <cell r="EN74">
            <v>42185</v>
          </cell>
          <cell r="EO74">
            <v>24</v>
          </cell>
          <cell r="EP74">
            <v>45061.405029296875</v>
          </cell>
          <cell r="EQ74">
            <v>12073.901885986328</v>
          </cell>
          <cell r="ER74">
            <v>2736.4869861602783</v>
          </cell>
          <cell r="ES74">
            <v>3.7321327814993892</v>
          </cell>
          <cell r="ET74">
            <v>4.4121905008318389</v>
          </cell>
          <cell r="EU74">
            <v>42185</v>
          </cell>
          <cell r="EV74">
            <v>571.20106211866153</v>
          </cell>
          <cell r="EW74">
            <v>153.04950160138213</v>
          </cell>
          <cell r="EY74">
            <v>42185</v>
          </cell>
          <cell r="EZ74">
            <v>23</v>
          </cell>
          <cell r="FA74">
            <v>51098.150939941406</v>
          </cell>
          <cell r="FB74">
            <v>13994.425943374634</v>
          </cell>
          <cell r="FC74">
            <v>3054.4779043197632</v>
          </cell>
          <cell r="FD74">
            <v>3.6513216866986067</v>
          </cell>
          <cell r="FE74">
            <v>4.5816098140972521</v>
          </cell>
          <cell r="FF74">
            <v>42185</v>
          </cell>
          <cell r="FG74">
            <v>487.34350463861819</v>
          </cell>
          <cell r="FH74">
            <v>133.47043795510021</v>
          </cell>
          <cell r="FJ74">
            <v>42185</v>
          </cell>
          <cell r="FK74">
            <v>20</v>
          </cell>
          <cell r="FL74">
            <v>149733.90777587891</v>
          </cell>
          <cell r="FM74">
            <v>29959.32689666748</v>
          </cell>
          <cell r="FN74">
            <v>9090.15505027771</v>
          </cell>
          <cell r="FO74">
            <v>4.9979062711363698</v>
          </cell>
          <cell r="FP74">
            <v>3.2957993269600174</v>
          </cell>
          <cell r="FQ74">
            <v>42185</v>
          </cell>
          <cell r="FR74">
            <v>456.65157067989128</v>
          </cell>
          <cell r="FS74">
            <v>91.368574340243242</v>
          </cell>
          <cell r="FU74">
            <v>42185</v>
          </cell>
          <cell r="FV74">
            <v>8</v>
          </cell>
          <cell r="FW74">
            <v>43847.214050292969</v>
          </cell>
          <cell r="FX74">
            <v>14323.355991363525</v>
          </cell>
          <cell r="FY74">
            <v>1988.9030017852783</v>
          </cell>
          <cell r="FZ74">
            <v>3.061238865858761</v>
          </cell>
          <cell r="GA74">
            <v>7.20163626808678</v>
          </cell>
          <cell r="GB74">
            <v>42185</v>
          </cell>
          <cell r="GC74">
            <v>451.06444744990813</v>
          </cell>
          <cell r="GD74">
            <v>147.34702753206167</v>
          </cell>
          <cell r="GF74">
            <v>42185</v>
          </cell>
          <cell r="GG74">
            <v>7</v>
          </cell>
          <cell r="GH74">
            <v>69610</v>
          </cell>
          <cell r="GI74">
            <v>12045</v>
          </cell>
          <cell r="GJ74">
            <v>4114</v>
          </cell>
          <cell r="GK74">
            <v>5.7791614777916145</v>
          </cell>
          <cell r="GL74">
            <v>2.927807486631016</v>
          </cell>
          <cell r="GM74">
            <v>42185</v>
          </cell>
          <cell r="GN74">
            <v>407.39606578394694</v>
          </cell>
          <cell r="GO74">
            <v>70.493975181261902</v>
          </cell>
        </row>
        <row r="75">
          <cell r="L75">
            <v>42277</v>
          </cell>
          <cell r="M75">
            <v>13</v>
          </cell>
          <cell r="N75">
            <v>23056.118041992188</v>
          </cell>
          <cell r="O75">
            <v>8109.7599487304688</v>
          </cell>
          <cell r="P75">
            <v>1480.0939960479736</v>
          </cell>
          <cell r="Q75">
            <v>2.8430086941847739</v>
          </cell>
          <cell r="R75">
            <v>5.4792195430725945</v>
          </cell>
          <cell r="S75">
            <v>42277</v>
          </cell>
          <cell r="T75">
            <v>471.8579758888223</v>
          </cell>
          <cell r="U75">
            <v>165.97134467227735</v>
          </cell>
          <cell r="W75">
            <v>42277</v>
          </cell>
          <cell r="X75">
            <v>23</v>
          </cell>
          <cell r="Y75">
            <v>35005.160034179688</v>
          </cell>
          <cell r="Z75">
            <v>5066.9569607973099</v>
          </cell>
          <cell r="AA75">
            <v>2568.7200164794922</v>
          </cell>
          <cell r="AB75">
            <v>6.9085173418705059</v>
          </cell>
          <cell r="AC75">
            <v>1.9725610141589998</v>
          </cell>
          <cell r="AD75">
            <v>42277</v>
          </cell>
          <cell r="AE75">
            <v>515.04151312166573</v>
          </cell>
          <cell r="AF75">
            <v>74.551671166857986</v>
          </cell>
          <cell r="AH75">
            <v>42277</v>
          </cell>
          <cell r="AI75">
            <v>28</v>
          </cell>
          <cell r="AJ75">
            <v>68238.863891601563</v>
          </cell>
          <cell r="AK75">
            <v>13592.921037197113</v>
          </cell>
          <cell r="AL75">
            <v>3509.2490367889404</v>
          </cell>
          <cell r="AM75">
            <v>5.0201765834485084</v>
          </cell>
          <cell r="AN75">
            <v>3.8734558005706572</v>
          </cell>
          <cell r="AO75">
            <v>42277</v>
          </cell>
          <cell r="AP75">
            <v>533.72470721395371</v>
          </cell>
          <cell r="AQ75">
            <v>106.31592302423003</v>
          </cell>
          <cell r="AS75">
            <v>42277</v>
          </cell>
          <cell r="AT75">
            <v>15</v>
          </cell>
          <cell r="AU75">
            <v>24830.340240478516</v>
          </cell>
          <cell r="AV75">
            <v>4003.3359375</v>
          </cell>
          <cell r="AW75">
            <v>1395.9049835205078</v>
          </cell>
          <cell r="AX75">
            <v>6.2024123451364783</v>
          </cell>
          <cell r="AY75">
            <v>2.8679143528834499</v>
          </cell>
          <cell r="AZ75">
            <v>42277</v>
          </cell>
          <cell r="BA75">
            <v>529.50911498105791</v>
          </cell>
          <cell r="BB75">
            <v>85.371478953066372</v>
          </cell>
          <cell r="BD75">
            <v>42277</v>
          </cell>
          <cell r="BE75">
            <v>95</v>
          </cell>
          <cell r="BF75">
            <v>232521.89047241211</v>
          </cell>
          <cell r="BG75">
            <v>-23040.883526802063</v>
          </cell>
          <cell r="BH75">
            <v>11681.268095970154</v>
          </cell>
          <cell r="BI75">
            <v>-10.091708948657871</v>
          </cell>
          <cell r="BJ75">
            <v>-1.9724642339773701</v>
          </cell>
          <cell r="BK75">
            <v>42277</v>
          </cell>
          <cell r="BL75">
            <v>1093.3058726889064</v>
          </cell>
          <cell r="BM75">
            <v>-108.33703966802459</v>
          </cell>
          <cell r="BO75">
            <v>42277</v>
          </cell>
          <cell r="BP75">
            <v>12</v>
          </cell>
          <cell r="BQ75">
            <v>30816.777648925781</v>
          </cell>
          <cell r="BR75">
            <v>7741.8026657104492</v>
          </cell>
          <cell r="BS75">
            <v>1747.1890068054199</v>
          </cell>
          <cell r="BT75">
            <v>3.9805687356793134</v>
          </cell>
          <cell r="BU75">
            <v>4.4310046798346381</v>
          </cell>
          <cell r="BV75">
            <v>42277</v>
          </cell>
          <cell r="BW75">
            <v>414.33470561740569</v>
          </cell>
          <cell r="BX75">
            <v>104.0893231923293</v>
          </cell>
          <cell r="BZ75">
            <v>42277</v>
          </cell>
          <cell r="CA75">
            <v>9</v>
          </cell>
          <cell r="CB75">
            <v>45908.72998046875</v>
          </cell>
          <cell r="CC75">
            <v>6070.4520568847656</v>
          </cell>
          <cell r="CD75">
            <v>3225.4589920043945</v>
          </cell>
          <cell r="CE75">
            <v>7.5626542389708273</v>
          </cell>
          <cell r="CF75">
            <v>1.8820428571353218</v>
          </cell>
          <cell r="CG75">
            <v>42277</v>
          </cell>
          <cell r="CH75">
            <v>535.84171311117098</v>
          </cell>
          <cell r="CI75">
            <v>70.853657483102339</v>
          </cell>
          <cell r="CK75">
            <v>42277</v>
          </cell>
          <cell r="CL75">
            <v>31</v>
          </cell>
          <cell r="CM75">
            <v>158580.96557617188</v>
          </cell>
          <cell r="CN75">
            <v>28064.99113702774</v>
          </cell>
          <cell r="CO75">
            <v>8040.9780616760254</v>
          </cell>
          <cell r="CP75">
            <v>5.6504904919405794</v>
          </cell>
          <cell r="CQ75">
            <v>3.4902459528882237</v>
          </cell>
          <cell r="CR75">
            <v>42277</v>
          </cell>
          <cell r="CS75">
            <v>414.50293321309351</v>
          </cell>
          <cell r="CT75">
            <v>73.356982691026261</v>
          </cell>
          <cell r="CV75">
            <v>42277</v>
          </cell>
          <cell r="CW75">
            <v>17</v>
          </cell>
          <cell r="CX75">
            <v>33655.880920410156</v>
          </cell>
          <cell r="CY75">
            <v>6724.0728988647461</v>
          </cell>
          <cell r="CZ75">
            <v>1507.1140003204346</v>
          </cell>
          <cell r="DA75">
            <v>5.0052819811177871</v>
          </cell>
          <cell r="DB75">
            <v>4.461555593959786</v>
          </cell>
          <cell r="DC75">
            <v>42277</v>
          </cell>
          <cell r="DD75">
            <v>388.95240876477897</v>
          </cell>
          <cell r="DE75">
            <v>77.708390902267908</v>
          </cell>
          <cell r="DG75">
            <v>42277</v>
          </cell>
          <cell r="DH75">
            <v>60</v>
          </cell>
          <cell r="DI75">
            <v>113908.28709411621</v>
          </cell>
          <cell r="DJ75">
            <v>13268.932741999626</v>
          </cell>
          <cell r="DK75">
            <v>6816.5666580200195</v>
          </cell>
          <cell r="DL75">
            <v>8.5845854605598255</v>
          </cell>
          <cell r="DM75">
            <v>1.9465712590645743</v>
          </cell>
          <cell r="DN75">
            <v>42277</v>
          </cell>
          <cell r="DO75">
            <v>921.69564207082476</v>
          </cell>
          <cell r="DP75">
            <v>107.36635406629388</v>
          </cell>
          <cell r="DR75">
            <v>42277</v>
          </cell>
          <cell r="DS75">
            <v>37</v>
          </cell>
          <cell r="DT75">
            <v>151088.45962524414</v>
          </cell>
          <cell r="DU75">
            <v>21333.336879730225</v>
          </cell>
          <cell r="DV75">
            <v>8062.2589874267578</v>
          </cell>
          <cell r="DW75">
            <v>7.0822703675954308</v>
          </cell>
          <cell r="DX75">
            <v>2.6460743710912733</v>
          </cell>
          <cell r="DY75">
            <v>42277</v>
          </cell>
          <cell r="DZ75">
            <v>553.35643336623502</v>
          </cell>
          <cell r="EA75">
            <v>78.132633272246892</v>
          </cell>
          <cell r="EC75">
            <v>42277</v>
          </cell>
          <cell r="ED75">
            <v>23</v>
          </cell>
          <cell r="EE75">
            <v>32658.943008422852</v>
          </cell>
          <cell r="EF75">
            <v>6385.0629634857178</v>
          </cell>
          <cell r="EG75">
            <v>1338.6009954810143</v>
          </cell>
          <cell r="EH75">
            <v>5.114897565644954</v>
          </cell>
          <cell r="EI75">
            <v>4.7699523495358696</v>
          </cell>
          <cell r="EJ75">
            <v>42277</v>
          </cell>
          <cell r="EK75">
            <v>469.55656440276363</v>
          </cell>
          <cell r="EL75">
            <v>91.80175328566051</v>
          </cell>
          <cell r="EN75">
            <v>42277</v>
          </cell>
          <cell r="EO75">
            <v>22</v>
          </cell>
          <cell r="EP75">
            <v>43417.727020263672</v>
          </cell>
          <cell r="EQ75">
            <v>9533.2028656005859</v>
          </cell>
          <cell r="ER75">
            <v>2601.5629768371582</v>
          </cell>
          <cell r="ES75">
            <v>4.5543693585847533</v>
          </cell>
          <cell r="ET75">
            <v>3.6644136430595067</v>
          </cell>
          <cell r="EU75">
            <v>42277</v>
          </cell>
          <cell r="EV75">
            <v>699.51173260653843</v>
          </cell>
          <cell r="EW75">
            <v>153.59134877543354</v>
          </cell>
          <cell r="EY75">
            <v>42277</v>
          </cell>
          <cell r="EZ75">
            <v>23</v>
          </cell>
          <cell r="FA75">
            <v>51477.639953613281</v>
          </cell>
          <cell r="FB75">
            <v>13716.146980285645</v>
          </cell>
          <cell r="FC75">
            <v>3079.1639976501465</v>
          </cell>
          <cell r="FD75">
            <v>3.7530685569061495</v>
          </cell>
          <cell r="FE75">
            <v>4.4545035570541467</v>
          </cell>
          <cell r="FF75">
            <v>42277</v>
          </cell>
          <cell r="FG75">
            <v>661.37999660673051</v>
          </cell>
          <cell r="FH75">
            <v>176.22379836086463</v>
          </cell>
          <cell r="FJ75">
            <v>42277</v>
          </cell>
          <cell r="FK75">
            <v>20</v>
          </cell>
          <cell r="FL75">
            <v>157455.23870849609</v>
          </cell>
          <cell r="FM75">
            <v>32712.839050292969</v>
          </cell>
          <cell r="FN75">
            <v>9296.0869293212891</v>
          </cell>
          <cell r="FO75">
            <v>4.8132550790355797</v>
          </cell>
          <cell r="FP75">
            <v>3.5189902266416677</v>
          </cell>
          <cell r="FQ75">
            <v>42277</v>
          </cell>
          <cell r="FR75">
            <v>671.54115852571658</v>
          </cell>
          <cell r="FS75">
            <v>139.51912946618063</v>
          </cell>
          <cell r="FU75">
            <v>42277</v>
          </cell>
          <cell r="FV75">
            <v>7</v>
          </cell>
          <cell r="FW75">
            <v>45701.383697509766</v>
          </cell>
          <cell r="FX75">
            <v>16057.85897064209</v>
          </cell>
          <cell r="FY75">
            <v>2004.7680072784424</v>
          </cell>
          <cell r="FZ75">
            <v>2.8460446552098686</v>
          </cell>
          <cell r="GA75">
            <v>8.0098340118871487</v>
          </cell>
          <cell r="GB75">
            <v>42277</v>
          </cell>
          <cell r="GC75">
            <v>632.54792315377199</v>
          </cell>
          <cell r="GD75">
            <v>222.25509427473395</v>
          </cell>
          <cell r="GF75">
            <v>42277</v>
          </cell>
          <cell r="GG75">
            <v>7</v>
          </cell>
          <cell r="GH75">
            <v>69158</v>
          </cell>
          <cell r="GI75">
            <v>10808</v>
          </cell>
          <cell r="GJ75">
            <v>4262</v>
          </cell>
          <cell r="GK75">
            <v>6.3987786824574391</v>
          </cell>
          <cell r="GL75">
            <v>2.5358986391365557</v>
          </cell>
          <cell r="GM75">
            <v>42277</v>
          </cell>
          <cell r="GN75">
            <v>581.99013347624282</v>
          </cell>
          <cell r="GO75">
            <v>90.953315055542845</v>
          </cell>
        </row>
        <row r="76">
          <cell r="L76">
            <v>42369</v>
          </cell>
          <cell r="M76">
            <v>13</v>
          </cell>
          <cell r="N76">
            <v>22200.7880859375</v>
          </cell>
          <cell r="O76">
            <v>8280.050952911377</v>
          </cell>
          <cell r="P76">
            <v>1458.1119956970215</v>
          </cell>
          <cell r="Q76">
            <v>2.6812381001268362</v>
          </cell>
          <cell r="R76">
            <v>5.6786110925267188</v>
          </cell>
          <cell r="S76">
            <v>42369</v>
          </cell>
          <cell r="T76">
            <v>454.97055062574702</v>
          </cell>
          <cell r="U76">
            <v>169.68673934785002</v>
          </cell>
          <cell r="W76">
            <v>42369</v>
          </cell>
          <cell r="X76">
            <v>23</v>
          </cell>
          <cell r="Y76">
            <v>34837.747680664063</v>
          </cell>
          <cell r="Z76">
            <v>5799.1569299697876</v>
          </cell>
          <cell r="AA76">
            <v>2555.2489852905273</v>
          </cell>
          <cell r="AB76">
            <v>6.0073814351572583</v>
          </cell>
          <cell r="AC76">
            <v>2.269507575720819</v>
          </cell>
          <cell r="AD76">
            <v>42369</v>
          </cell>
          <cell r="AE76">
            <v>548.51333393653454</v>
          </cell>
          <cell r="AF76">
            <v>91.306560080644488</v>
          </cell>
          <cell r="AH76">
            <v>42369</v>
          </cell>
          <cell r="AI76">
            <v>26</v>
          </cell>
          <cell r="AJ76">
            <v>63658.949188232422</v>
          </cell>
          <cell r="AK76">
            <v>13220.622955322266</v>
          </cell>
          <cell r="AL76">
            <v>3285.9600238800049</v>
          </cell>
          <cell r="AM76">
            <v>4.8151247791697322</v>
          </cell>
          <cell r="AN76">
            <v>4.0233669488503336</v>
          </cell>
          <cell r="AO76">
            <v>42369</v>
          </cell>
          <cell r="AP76">
            <v>485.33401873289569</v>
          </cell>
          <cell r="AQ76">
            <v>100.79365353779708</v>
          </cell>
          <cell r="AS76">
            <v>42369</v>
          </cell>
          <cell r="AT76">
            <v>13</v>
          </cell>
          <cell r="AU76">
            <v>25005.629150390625</v>
          </cell>
          <cell r="AV76">
            <v>3817.5880126953125</v>
          </cell>
          <cell r="AW76">
            <v>1326.6730041503906</v>
          </cell>
          <cell r="AX76">
            <v>6.5501120255079659</v>
          </cell>
          <cell r="AY76">
            <v>2.8775651579193164</v>
          </cell>
          <cell r="AZ76">
            <v>42369</v>
          </cell>
          <cell r="BA76">
            <v>499.47623149640583</v>
          </cell>
          <cell r="BB76">
            <v>76.254609012991821</v>
          </cell>
          <cell r="BD76">
            <v>42369</v>
          </cell>
          <cell r="BE76">
            <v>87</v>
          </cell>
          <cell r="BF76">
            <v>209431.30354309082</v>
          </cell>
          <cell r="BG76">
            <v>-47087.762372970581</v>
          </cell>
          <cell r="BH76">
            <v>11070.83505153656</v>
          </cell>
          <cell r="BI76">
            <v>-4.4476800975216655</v>
          </cell>
          <cell r="BJ76">
            <v>-4.2533162271652767</v>
          </cell>
          <cell r="BK76">
            <v>42369</v>
          </cell>
          <cell r="BL76">
            <v>1461.6798891269616</v>
          </cell>
          <cell r="BM76">
            <v>-328.63871885512589</v>
          </cell>
          <cell r="BO76">
            <v>42369</v>
          </cell>
          <cell r="BP76">
            <v>11</v>
          </cell>
          <cell r="BQ76">
            <v>30097.361999511719</v>
          </cell>
          <cell r="BR76">
            <v>7671.252685546875</v>
          </cell>
          <cell r="BS76">
            <v>1686.9233245849609</v>
          </cell>
          <cell r="BT76">
            <v>3.9233959867098434</v>
          </cell>
          <cell r="BU76">
            <v>4.5474815445060361</v>
          </cell>
          <cell r="BV76">
            <v>42369</v>
          </cell>
          <cell r="BW76">
            <v>351.29262336796188</v>
          </cell>
          <cell r="BX76">
            <v>89.537896393311954</v>
          </cell>
          <cell r="BZ76">
            <v>42369</v>
          </cell>
          <cell r="CA76">
            <v>9</v>
          </cell>
          <cell r="CB76">
            <v>46202.990356445313</v>
          </cell>
          <cell r="CC76">
            <v>4455.5760269165039</v>
          </cell>
          <cell r="CD76">
            <v>3113.1169929504395</v>
          </cell>
          <cell r="CE76">
            <v>10.369700814738481</v>
          </cell>
          <cell r="CF76">
            <v>1.4312266570790699</v>
          </cell>
          <cell r="CG76">
            <v>42369</v>
          </cell>
          <cell r="CH76">
            <v>532.91931898881967</v>
          </cell>
          <cell r="CI76">
            <v>51.391966702778937</v>
          </cell>
          <cell r="CK76">
            <v>42369</v>
          </cell>
          <cell r="CL76">
            <v>34</v>
          </cell>
          <cell r="CM76">
            <v>165075.65930175781</v>
          </cell>
          <cell r="CN76">
            <v>29607.010328292847</v>
          </cell>
          <cell r="CO76">
            <v>8599.27294921875</v>
          </cell>
          <cell r="CP76">
            <v>5.5755598917736506</v>
          </cell>
          <cell r="CQ76">
            <v>3.4429666906878058</v>
          </cell>
          <cell r="CR76">
            <v>42369</v>
          </cell>
          <cell r="CS76">
            <v>439.23959079098057</v>
          </cell>
          <cell r="CT76">
            <v>78.779458801805347</v>
          </cell>
          <cell r="CV76">
            <v>42369</v>
          </cell>
          <cell r="CW76">
            <v>16</v>
          </cell>
          <cell r="CX76">
            <v>42853.598907470703</v>
          </cell>
          <cell r="CY76">
            <v>9633.5710220336914</v>
          </cell>
          <cell r="CZ76">
            <v>1965.920991897583</v>
          </cell>
          <cell r="DA76">
            <v>4.4483607178954614</v>
          </cell>
          <cell r="DB76">
            <v>4.9002839187016338</v>
          </cell>
          <cell r="DC76">
            <v>42369</v>
          </cell>
          <cell r="DD76">
            <v>298.70238613506109</v>
          </cell>
          <cell r="DE76">
            <v>67.148867881464994</v>
          </cell>
          <cell r="DG76">
            <v>42369</v>
          </cell>
          <cell r="DH76">
            <v>56</v>
          </cell>
          <cell r="DI76">
            <v>115060.10426330566</v>
          </cell>
          <cell r="DJ76">
            <v>9547.2849917411804</v>
          </cell>
          <cell r="DK76">
            <v>6685.4770083427429</v>
          </cell>
          <cell r="DL76">
            <v>12.051604656490058</v>
          </cell>
          <cell r="DM76">
            <v>1.4280633947027586</v>
          </cell>
          <cell r="DN76">
            <v>42369</v>
          </cell>
          <cell r="DO76">
            <v>972.70362911722088</v>
          </cell>
          <cell r="DP76">
            <v>80.711544797762528</v>
          </cell>
          <cell r="DR76">
            <v>42369</v>
          </cell>
          <cell r="DS76">
            <v>37</v>
          </cell>
          <cell r="DT76">
            <v>172827.91485595703</v>
          </cell>
          <cell r="DU76">
            <v>22997.365961074829</v>
          </cell>
          <cell r="DV76">
            <v>9772.0059795379639</v>
          </cell>
          <cell r="DW76">
            <v>7.5151178247319397</v>
          </cell>
          <cell r="DX76">
            <v>2.3533925387714696</v>
          </cell>
          <cell r="DY76">
            <v>42369</v>
          </cell>
          <cell r="DZ76">
            <v>590.47136334616164</v>
          </cell>
          <cell r="EA76">
            <v>78.57113848607203</v>
          </cell>
          <cell r="EC76">
            <v>42369</v>
          </cell>
          <cell r="ED76">
            <v>23</v>
          </cell>
          <cell r="EE76">
            <v>32860.645965576172</v>
          </cell>
          <cell r="EF76">
            <v>6805.8119850158691</v>
          </cell>
          <cell r="EG76">
            <v>1368.1850054860115</v>
          </cell>
          <cell r="EH76">
            <v>4.8283211522628555</v>
          </cell>
          <cell r="EI76">
            <v>4.9743360420751612</v>
          </cell>
          <cell r="EJ76">
            <v>42369</v>
          </cell>
          <cell r="EK76">
            <v>472.85024790642325</v>
          </cell>
          <cell r="EL76">
            <v>97.932642215569246</v>
          </cell>
          <cell r="EN76">
            <v>42369</v>
          </cell>
          <cell r="EO76">
            <v>21</v>
          </cell>
          <cell r="EP76">
            <v>43003.499969482422</v>
          </cell>
          <cell r="EQ76">
            <v>7907.6338882446289</v>
          </cell>
          <cell r="ER76">
            <v>2521.1159915924072</v>
          </cell>
          <cell r="ES76">
            <v>5.4382259696431809</v>
          </cell>
          <cell r="ET76">
            <v>3.1365609177108693</v>
          </cell>
          <cell r="EU76">
            <v>42369</v>
          </cell>
          <cell r="EV76">
            <v>788.50880309016316</v>
          </cell>
          <cell r="EW76">
            <v>144.99375485529882</v>
          </cell>
          <cell r="EY76">
            <v>42369</v>
          </cell>
          <cell r="EZ76">
            <v>18</v>
          </cell>
          <cell r="FA76">
            <v>34936.763885498047</v>
          </cell>
          <cell r="FB76">
            <v>11437.348030090332</v>
          </cell>
          <cell r="FC76">
            <v>1989.2669973373413</v>
          </cell>
          <cell r="FD76">
            <v>3.0546210357141783</v>
          </cell>
          <cell r="FE76">
            <v>5.7495288693771949</v>
          </cell>
          <cell r="FF76">
            <v>42369</v>
          </cell>
          <cell r="FG76">
            <v>722.62887123794098</v>
          </cell>
          <cell r="FH76">
            <v>236.56907445770551</v>
          </cell>
          <cell r="FJ76">
            <v>42369</v>
          </cell>
          <cell r="FK76">
            <v>20</v>
          </cell>
          <cell r="FL76">
            <v>157882.74420166016</v>
          </cell>
          <cell r="FM76">
            <v>36800.28498840332</v>
          </cell>
          <cell r="FN76">
            <v>9608.6569881439209</v>
          </cell>
          <cell r="FO76">
            <v>4.290258737165022</v>
          </cell>
          <cell r="FP76">
            <v>3.8299093238327715</v>
          </cell>
          <cell r="FQ76">
            <v>42369</v>
          </cell>
          <cell r="FR76">
            <v>612.04291665726475</v>
          </cell>
          <cell r="FS76">
            <v>142.6587425498023</v>
          </cell>
          <cell r="FU76">
            <v>42369</v>
          </cell>
          <cell r="FV76">
            <v>8</v>
          </cell>
          <cell r="FW76">
            <v>48697.975830078125</v>
          </cell>
          <cell r="FX76">
            <v>17527.271965026855</v>
          </cell>
          <cell r="FY76">
            <v>2198.0389938354492</v>
          </cell>
          <cell r="FZ76">
            <v>2.7784116049119292</v>
          </cell>
          <cell r="GA76">
            <v>7.9740496024789778</v>
          </cell>
          <cell r="GB76">
            <v>42369</v>
          </cell>
          <cell r="GC76">
            <v>647.81828416298958</v>
          </cell>
          <cell r="GD76">
            <v>233.16138005532275</v>
          </cell>
          <cell r="GF76">
            <v>42369</v>
          </cell>
          <cell r="GG76">
            <v>6</v>
          </cell>
          <cell r="GH76">
            <v>50551</v>
          </cell>
          <cell r="GI76">
            <v>7384</v>
          </cell>
          <cell r="GJ76">
            <v>3096</v>
          </cell>
          <cell r="GK76">
            <v>6.8460184182015169</v>
          </cell>
          <cell r="GL76">
            <v>2.3850129198966408</v>
          </cell>
          <cell r="GM76">
            <v>42369</v>
          </cell>
          <cell r="GN76">
            <v>757.8770165999473</v>
          </cell>
          <cell r="GO76">
            <v>110.70332714632768</v>
          </cell>
        </row>
        <row r="77">
          <cell r="L77">
            <v>42460</v>
          </cell>
          <cell r="M77">
            <v>13</v>
          </cell>
          <cell r="N77">
            <v>25206.605072021484</v>
          </cell>
          <cell r="O77">
            <v>8862.9310150146484</v>
          </cell>
          <cell r="P77">
            <v>1486.3449954986572</v>
          </cell>
          <cell r="Q77">
            <v>2.8440484337877727</v>
          </cell>
          <cell r="R77">
            <v>5.9629029881055331</v>
          </cell>
          <cell r="S77">
            <v>42460</v>
          </cell>
          <cell r="T77">
            <v>469.40933019579438</v>
          </cell>
          <cell r="U77">
            <v>165.04969627771902</v>
          </cell>
          <cell r="W77">
            <v>42460</v>
          </cell>
          <cell r="X77">
            <v>23</v>
          </cell>
          <cell r="Y77">
            <v>59397.238021850586</v>
          </cell>
          <cell r="Z77">
            <v>5638.5789670944214</v>
          </cell>
          <cell r="AA77">
            <v>3581.5439872741699</v>
          </cell>
          <cell r="AB77">
            <v>10.53407930765545</v>
          </cell>
          <cell r="AC77">
            <v>1.5743430730236021</v>
          </cell>
          <cell r="AD77">
            <v>42460</v>
          </cell>
          <cell r="AE77">
            <v>456.51975771873941</v>
          </cell>
          <cell r="AF77">
            <v>43.337414157018166</v>
          </cell>
          <cell r="AH77">
            <v>42460</v>
          </cell>
          <cell r="AI77">
            <v>27</v>
          </cell>
          <cell r="AJ77">
            <v>67662.411285400391</v>
          </cell>
          <cell r="AK77">
            <v>14204.056900024414</v>
          </cell>
          <cell r="AL77">
            <v>3510.5970230102539</v>
          </cell>
          <cell r="AM77">
            <v>4.7635975948029392</v>
          </cell>
          <cell r="AN77">
            <v>4.0460516564344289</v>
          </cell>
          <cell r="AO77">
            <v>42460</v>
          </cell>
          <cell r="AP77">
            <v>477.39864737317555</v>
          </cell>
          <cell r="AQ77">
            <v>100.21808892800161</v>
          </cell>
          <cell r="AS77">
            <v>42460</v>
          </cell>
          <cell r="AT77">
            <v>11</v>
          </cell>
          <cell r="AU77">
            <v>17137.595733642578</v>
          </cell>
          <cell r="AV77">
            <v>3159.7060241699219</v>
          </cell>
          <cell r="AW77">
            <v>968.4610071182251</v>
          </cell>
          <cell r="AX77">
            <v>5.4237943664853283</v>
          </cell>
          <cell r="AY77">
            <v>3.2626053098121277</v>
          </cell>
          <cell r="AZ77">
            <v>42460</v>
          </cell>
          <cell r="BA77">
            <v>456.83228709070607</v>
          </cell>
          <cell r="BB77">
            <v>84.227434932555866</v>
          </cell>
          <cell r="BD77">
            <v>42460</v>
          </cell>
          <cell r="BE77">
            <v>93</v>
          </cell>
          <cell r="BF77">
            <v>246585.96182250977</v>
          </cell>
          <cell r="BG77">
            <v>-40578.901003360748</v>
          </cell>
          <cell r="BH77">
            <v>12927.753454208374</v>
          </cell>
          <cell r="BI77">
            <v>-6.0767037974263394</v>
          </cell>
          <cell r="BJ77">
            <v>-3.138898119235952</v>
          </cell>
          <cell r="BK77">
            <v>42460</v>
          </cell>
          <cell r="BL77">
            <v>1242.0594298668627</v>
          </cell>
          <cell r="BM77">
            <v>-204.39690188501717</v>
          </cell>
          <cell r="BO77">
            <v>42460</v>
          </cell>
          <cell r="BP77">
            <v>11</v>
          </cell>
          <cell r="BQ77">
            <v>32121.330749511719</v>
          </cell>
          <cell r="BR77">
            <v>8051.9966278076172</v>
          </cell>
          <cell r="BS77">
            <v>1735.4137382507324</v>
          </cell>
          <cell r="BT77">
            <v>3.9892379783891756</v>
          </cell>
          <cell r="BU77">
            <v>4.6398138094284613</v>
          </cell>
          <cell r="BV77">
            <v>42460</v>
          </cell>
          <cell r="BW77">
            <v>334.50996239970652</v>
          </cell>
          <cell r="BX77">
            <v>83.853097812625137</v>
          </cell>
          <cell r="BZ77">
            <v>42460</v>
          </cell>
          <cell r="CA77">
            <v>9</v>
          </cell>
          <cell r="CB77">
            <v>46957.364440917969</v>
          </cell>
          <cell r="CC77">
            <v>4315.5080108642578</v>
          </cell>
          <cell r="CD77">
            <v>3049.8050289154053</v>
          </cell>
          <cell r="CE77">
            <v>10.881074562416098</v>
          </cell>
          <cell r="CF77">
            <v>1.4150111138084691</v>
          </cell>
          <cell r="CG77">
            <v>42460</v>
          </cell>
          <cell r="CH77">
            <v>472.66277789843178</v>
          </cell>
          <cell r="CI77">
            <v>43.438979779721222</v>
          </cell>
          <cell r="CK77">
            <v>42460</v>
          </cell>
          <cell r="CL77">
            <v>33</v>
          </cell>
          <cell r="CM77">
            <v>169052.18252563477</v>
          </cell>
          <cell r="CN77">
            <v>29528.248950958252</v>
          </cell>
          <cell r="CO77">
            <v>8932.8480014801025</v>
          </cell>
          <cell r="CP77">
            <v>5.7251001509233985</v>
          </cell>
          <cell r="CQ77">
            <v>3.3055805881915434</v>
          </cell>
          <cell r="CR77">
            <v>42460</v>
          </cell>
          <cell r="CS77">
            <v>509.34679265693535</v>
          </cell>
          <cell r="CT77">
            <v>88.967315720194534</v>
          </cell>
          <cell r="CV77">
            <v>42460</v>
          </cell>
          <cell r="CW77">
            <v>15</v>
          </cell>
          <cell r="CX77">
            <v>40968.910797119141</v>
          </cell>
          <cell r="CY77">
            <v>9297.4589996337891</v>
          </cell>
          <cell r="CZ77">
            <v>1889.1059761047363</v>
          </cell>
          <cell r="DA77">
            <v>4.4064631851275529</v>
          </cell>
          <cell r="DB77">
            <v>4.9216185419119745</v>
          </cell>
          <cell r="DC77">
            <v>42460</v>
          </cell>
          <cell r="DD77">
            <v>312.04569155311884</v>
          </cell>
          <cell r="DE77">
            <v>70.815454127999516</v>
          </cell>
          <cell r="DG77">
            <v>42460</v>
          </cell>
          <cell r="DH77">
            <v>56</v>
          </cell>
          <cell r="DI77">
            <v>137218.22059631348</v>
          </cell>
          <cell r="DJ77">
            <v>2370.2220301628113</v>
          </cell>
          <cell r="DK77">
            <v>6995.4219913482666</v>
          </cell>
          <cell r="DL77">
            <v>57.89255978980497</v>
          </cell>
          <cell r="DM77">
            <v>0.33882473896417292</v>
          </cell>
          <cell r="DN77">
            <v>42460</v>
          </cell>
          <cell r="DO77">
            <v>810.69308085112527</v>
          </cell>
          <cell r="DP77">
            <v>14.003407066375573</v>
          </cell>
          <cell r="DR77">
            <v>42460</v>
          </cell>
          <cell r="DS77">
            <v>36</v>
          </cell>
          <cell r="DT77">
            <v>166493.13824462891</v>
          </cell>
          <cell r="DU77">
            <v>23200.793014526367</v>
          </cell>
          <cell r="DV77">
            <v>9473.3950424194336</v>
          </cell>
          <cell r="DW77">
            <v>7.1761830787587746</v>
          </cell>
          <cell r="DX77">
            <v>2.449047348985149</v>
          </cell>
          <cell r="DY77">
            <v>42460</v>
          </cell>
          <cell r="DZ77">
            <v>611.31436966313015</v>
          </cell>
          <cell r="EA77">
            <v>85.186562682966823</v>
          </cell>
          <cell r="EC77">
            <v>42460</v>
          </cell>
          <cell r="ED77">
            <v>23</v>
          </cell>
          <cell r="EE77">
            <v>33840.18815612793</v>
          </cell>
          <cell r="EF77">
            <v>7102.1540184020996</v>
          </cell>
          <cell r="EG77">
            <v>1284.3429973684251</v>
          </cell>
          <cell r="EH77">
            <v>4.7647781318802727</v>
          </cell>
          <cell r="EI77">
            <v>5.5297954152077526</v>
          </cell>
          <cell r="EJ77">
            <v>42460</v>
          </cell>
          <cell r="EK77">
            <v>510.74610630772014</v>
          </cell>
          <cell r="EL77">
            <v>107.19200184588027</v>
          </cell>
          <cell r="EN77">
            <v>42460</v>
          </cell>
          <cell r="EO77">
            <v>21</v>
          </cell>
          <cell r="EP77">
            <v>44829.238967895508</v>
          </cell>
          <cell r="EQ77">
            <v>8528.0421142578125</v>
          </cell>
          <cell r="ER77">
            <v>2551.5660057067871</v>
          </cell>
          <cell r="ES77">
            <v>5.2566859271188004</v>
          </cell>
          <cell r="ET77">
            <v>3.3422776816998443</v>
          </cell>
          <cell r="EU77">
            <v>42460</v>
          </cell>
          <cell r="EV77">
            <v>731.26890159984293</v>
          </cell>
          <cell r="EW77">
            <v>139.11215388145754</v>
          </cell>
          <cell r="EY77">
            <v>42460</v>
          </cell>
          <cell r="EZ77">
            <v>18</v>
          </cell>
          <cell r="FA77">
            <v>35467.487884521484</v>
          </cell>
          <cell r="FB77">
            <v>10972.512982845306</v>
          </cell>
          <cell r="FC77">
            <v>2039.8880033493042</v>
          </cell>
          <cell r="FD77">
            <v>3.2323942509771659</v>
          </cell>
          <cell r="FE77">
            <v>5.378978142343831</v>
          </cell>
          <cell r="FF77">
            <v>42460</v>
          </cell>
          <cell r="FG77">
            <v>814.39884658246945</v>
          </cell>
          <cell r="FH77">
            <v>251.94910748782374</v>
          </cell>
          <cell r="FJ77">
            <v>42460</v>
          </cell>
          <cell r="FK77">
            <v>20</v>
          </cell>
          <cell r="FL77">
            <v>153050.06414794922</v>
          </cell>
          <cell r="FM77">
            <v>36373.209036827087</v>
          </cell>
          <cell r="FN77">
            <v>9423.9920139312744</v>
          </cell>
          <cell r="FO77">
            <v>4.2077690751176045</v>
          </cell>
          <cell r="FP77">
            <v>3.8596392041777405</v>
          </cell>
          <cell r="FQ77">
            <v>42460</v>
          </cell>
          <cell r="FR77">
            <v>625.39147537037752</v>
          </cell>
          <cell r="FS77">
            <v>148.62780352386574</v>
          </cell>
          <cell r="FU77">
            <v>42460</v>
          </cell>
          <cell r="FV77">
            <v>8</v>
          </cell>
          <cell r="FW77">
            <v>49637.715118408203</v>
          </cell>
          <cell r="FX77">
            <v>17848.545036315918</v>
          </cell>
          <cell r="FY77">
            <v>2286.4749774932861</v>
          </cell>
          <cell r="FZ77">
            <v>2.781051061440122</v>
          </cell>
          <cell r="GA77">
            <v>7.8061405491013414</v>
          </cell>
          <cell r="GB77">
            <v>42460</v>
          </cell>
          <cell r="GC77">
            <v>667.59817038002393</v>
          </cell>
          <cell r="GD77">
            <v>240.05246780126328</v>
          </cell>
          <cell r="GF77">
            <v>42460</v>
          </cell>
          <cell r="GG77">
            <v>6</v>
          </cell>
          <cell r="GH77">
            <v>49627</v>
          </cell>
          <cell r="GI77">
            <v>7348</v>
          </cell>
          <cell r="GJ77">
            <v>3107</v>
          </cell>
          <cell r="GK77">
            <v>6.7538105606967882</v>
          </cell>
          <cell r="GL77">
            <v>2.3649822980366912</v>
          </cell>
          <cell r="GM77">
            <v>42460</v>
          </cell>
          <cell r="GN77">
            <v>736.89688066968836</v>
          </cell>
          <cell r="GO77">
            <v>109.1083136026935</v>
          </cell>
        </row>
        <row r="78">
          <cell r="L78">
            <v>42551</v>
          </cell>
          <cell r="M78">
            <v>12</v>
          </cell>
          <cell r="N78">
            <v>25462.875885009766</v>
          </cell>
          <cell r="O78">
            <v>8978.568977355957</v>
          </cell>
          <cell r="P78">
            <v>1486.2359962463379</v>
          </cell>
          <cell r="Q78">
            <v>2.8359614933323338</v>
          </cell>
          <cell r="R78">
            <v>6.0411462244437484</v>
          </cell>
          <cell r="S78">
            <v>42551</v>
          </cell>
          <cell r="T78">
            <v>464.03190122576768</v>
          </cell>
          <cell r="U78">
            <v>163.62418965023298</v>
          </cell>
          <cell r="W78">
            <v>42551</v>
          </cell>
          <cell r="X78">
            <v>23</v>
          </cell>
          <cell r="Y78">
            <v>59008.539108276367</v>
          </cell>
          <cell r="Z78">
            <v>5872.9370193481445</v>
          </cell>
          <cell r="AA78">
            <v>3455.6919841766357</v>
          </cell>
          <cell r="AB78">
            <v>10.047534804796172</v>
          </cell>
          <cell r="AC78">
            <v>1.6994966699115255</v>
          </cell>
          <cell r="AD78">
            <v>42551</v>
          </cell>
          <cell r="AE78">
            <v>419.29780828098569</v>
          </cell>
          <cell r="AF78">
            <v>41.731411378722939</v>
          </cell>
          <cell r="AH78">
            <v>42551</v>
          </cell>
          <cell r="AI78">
            <v>27</v>
          </cell>
          <cell r="AJ78">
            <v>72008.768402099609</v>
          </cell>
          <cell r="AK78">
            <v>14230.488945007324</v>
          </cell>
          <cell r="AL78">
            <v>3521.0350322723389</v>
          </cell>
          <cell r="AM78">
            <v>5.0601752814237226</v>
          </cell>
          <cell r="AN78">
            <v>4.0415641465014112</v>
          </cell>
          <cell r="AO78">
            <v>42551</v>
          </cell>
          <cell r="AP78">
            <v>466.67606172123158</v>
          </cell>
          <cell r="AQ78">
            <v>92.225275957225023</v>
          </cell>
          <cell r="AS78">
            <v>42551</v>
          </cell>
          <cell r="AT78">
            <v>11</v>
          </cell>
          <cell r="AU78">
            <v>16655.931884765625</v>
          </cell>
          <cell r="AV78">
            <v>3436.2369606494904</v>
          </cell>
          <cell r="AW78">
            <v>925.67499542236328</v>
          </cell>
          <cell r="AX78">
            <v>4.8471429867914155</v>
          </cell>
          <cell r="AY78">
            <v>3.7121419263157454</v>
          </cell>
          <cell r="AZ78">
            <v>42551</v>
          </cell>
          <cell r="BA78">
            <v>456.21639437231033</v>
          </cell>
          <cell r="BB78">
            <v>94.120680082166189</v>
          </cell>
          <cell r="BD78">
            <v>42551</v>
          </cell>
          <cell r="BE78">
            <v>86</v>
          </cell>
          <cell r="BF78">
            <v>255772.8996887207</v>
          </cell>
          <cell r="BG78">
            <v>-28276.015889644623</v>
          </cell>
          <cell r="BH78">
            <v>12195.41623210907</v>
          </cell>
          <cell r="BI78">
            <v>-9.0455777322713651</v>
          </cell>
          <cell r="BJ78">
            <v>-2.3185773532843643</v>
          </cell>
          <cell r="BK78">
            <v>42551</v>
          </cell>
          <cell r="BL78">
            <v>768.11726735939112</v>
          </cell>
          <cell r="BM78">
            <v>-84.916330398557648</v>
          </cell>
          <cell r="BO78">
            <v>42551</v>
          </cell>
          <cell r="BP78">
            <v>11</v>
          </cell>
          <cell r="BQ78">
            <v>32651.2529296875</v>
          </cell>
          <cell r="BR78">
            <v>8233.8252105712891</v>
          </cell>
          <cell r="BS78">
            <v>1769.9243659973145</v>
          </cell>
          <cell r="BT78">
            <v>3.9655023144974013</v>
          </cell>
          <cell r="BU78">
            <v>4.6520774383100294</v>
          </cell>
          <cell r="BV78">
            <v>42551</v>
          </cell>
          <cell r="BW78">
            <v>354.18044404798229</v>
          </cell>
          <cell r="BX78">
            <v>89.315404697443</v>
          </cell>
          <cell r="BZ78">
            <v>42551</v>
          </cell>
          <cell r="CA78">
            <v>9</v>
          </cell>
          <cell r="CB78">
            <v>40682.008850097656</v>
          </cell>
          <cell r="CC78">
            <v>3731.21799659729</v>
          </cell>
          <cell r="CD78">
            <v>2966.5169906616211</v>
          </cell>
          <cell r="CE78">
            <v>10.903144465747618</v>
          </cell>
          <cell r="CF78">
            <v>1.2577773895591671</v>
          </cell>
          <cell r="CG78">
            <v>42551</v>
          </cell>
          <cell r="CH78">
            <v>501.11744202435585</v>
          </cell>
          <cell r="CI78">
            <v>45.960818330769015</v>
          </cell>
          <cell r="CK78">
            <v>42551</v>
          </cell>
          <cell r="CL78">
            <v>33</v>
          </cell>
          <cell r="CM78">
            <v>166545.59771728516</v>
          </cell>
          <cell r="CN78">
            <v>28760.830932617188</v>
          </cell>
          <cell r="CO78">
            <v>9193.4520816802979</v>
          </cell>
          <cell r="CP78">
            <v>5.790708832699563</v>
          </cell>
          <cell r="CQ78">
            <v>3.1284038549489601</v>
          </cell>
          <cell r="CR78">
            <v>42551</v>
          </cell>
          <cell r="CS78">
            <v>528.0797464558126</v>
          </cell>
          <cell r="CT78">
            <v>91.194318642615599</v>
          </cell>
          <cell r="CV78">
            <v>42551</v>
          </cell>
          <cell r="CW78">
            <v>16</v>
          </cell>
          <cell r="CX78">
            <v>42733.481964111328</v>
          </cell>
          <cell r="CY78">
            <v>9332.329080581665</v>
          </cell>
          <cell r="CZ78">
            <v>1878.8870096206665</v>
          </cell>
          <cell r="DA78">
            <v>4.5790800554846953</v>
          </cell>
          <cell r="DB78">
            <v>4.9669453420010576</v>
          </cell>
          <cell r="DC78">
            <v>42551</v>
          </cell>
          <cell r="DD78">
            <v>347.0544201366348</v>
          </cell>
          <cell r="DE78">
            <v>75.791297800295638</v>
          </cell>
          <cell r="DG78">
            <v>42551</v>
          </cell>
          <cell r="DH78">
            <v>57</v>
          </cell>
          <cell r="DI78">
            <v>137100.01434326172</v>
          </cell>
          <cell r="DJ78">
            <v>8314.3239254057407</v>
          </cell>
          <cell r="DK78">
            <v>6784.1429929733276</v>
          </cell>
          <cell r="DL78">
            <v>16.489616663157758</v>
          </cell>
          <cell r="DM78">
            <v>1.2255525766507718</v>
          </cell>
          <cell r="DN78">
            <v>42551</v>
          </cell>
          <cell r="DO78">
            <v>573.2589904694405</v>
          </cell>
          <cell r="DP78">
            <v>34.764846398779866</v>
          </cell>
          <cell r="DR78">
            <v>42551</v>
          </cell>
          <cell r="DS78">
            <v>35</v>
          </cell>
          <cell r="DT78">
            <v>139076.79000854492</v>
          </cell>
          <cell r="DU78">
            <v>19570.593185424805</v>
          </cell>
          <cell r="DV78">
            <v>8074.9569797515869</v>
          </cell>
          <cell r="DW78">
            <v>7.1064166880808877</v>
          </cell>
          <cell r="DX78">
            <v>2.4236157832789917</v>
          </cell>
          <cell r="DY78">
            <v>42551</v>
          </cell>
          <cell r="DZ78">
            <v>683.00819240033024</v>
          </cell>
          <cell r="EA78">
            <v>96.111475358023085</v>
          </cell>
          <cell r="EC78">
            <v>42551</v>
          </cell>
          <cell r="ED78">
            <v>23</v>
          </cell>
          <cell r="EE78">
            <v>31041.911727905273</v>
          </cell>
          <cell r="EF78">
            <v>6981.2059555053711</v>
          </cell>
          <cell r="EG78">
            <v>1130.2359986146912</v>
          </cell>
          <cell r="EH78">
            <v>4.4464970559170593</v>
          </cell>
          <cell r="EI78">
            <v>6.1767683599373076</v>
          </cell>
          <cell r="EJ78">
            <v>42551</v>
          </cell>
          <cell r="EK78">
            <v>492.34200549908354</v>
          </cell>
          <cell r="EL78">
            <v>110.72581389521271</v>
          </cell>
          <cell r="EN78">
            <v>42551</v>
          </cell>
          <cell r="EO78">
            <v>21</v>
          </cell>
          <cell r="EP78">
            <v>44494.94091796875</v>
          </cell>
          <cell r="EQ78">
            <v>8382.5841197967529</v>
          </cell>
          <cell r="ER78">
            <v>2611.2230014801025</v>
          </cell>
          <cell r="ES78">
            <v>5.3080219991932021</v>
          </cell>
          <cell r="ET78">
            <v>3.2102138021322988</v>
          </cell>
          <cell r="EU78">
            <v>42551</v>
          </cell>
          <cell r="EV78">
            <v>716.47935740977584</v>
          </cell>
          <cell r="EW78">
            <v>134.98048002036876</v>
          </cell>
          <cell r="EY78">
            <v>42551</v>
          </cell>
          <cell r="EZ78">
            <v>21</v>
          </cell>
          <cell r="FA78">
            <v>43223.784942626953</v>
          </cell>
          <cell r="FB78">
            <v>11840.960033416748</v>
          </cell>
          <cell r="FC78">
            <v>2295.0920009613037</v>
          </cell>
          <cell r="FD78">
            <v>3.6503615264846552</v>
          </cell>
          <cell r="FE78">
            <v>5.1592528876651302</v>
          </cell>
          <cell r="FF78">
            <v>42551</v>
          </cell>
          <cell r="FG78">
            <v>725.99128367572405</v>
          </cell>
          <cell r="FH78">
            <v>198.88202261841801</v>
          </cell>
          <cell r="FJ78">
            <v>42551</v>
          </cell>
          <cell r="FK78">
            <v>19</v>
          </cell>
          <cell r="FL78">
            <v>156557.92456054688</v>
          </cell>
          <cell r="FM78">
            <v>36641.633023262024</v>
          </cell>
          <cell r="FN78">
            <v>9699.8200168609619</v>
          </cell>
          <cell r="FO78">
            <v>4.2726786893246738</v>
          </cell>
          <cell r="FP78">
            <v>3.7775580329912062</v>
          </cell>
          <cell r="FQ78">
            <v>42551</v>
          </cell>
          <cell r="FR78">
            <v>588.43182220122458</v>
          </cell>
          <cell r="FS78">
            <v>137.71965199990976</v>
          </cell>
          <cell r="FU78">
            <v>42551</v>
          </cell>
          <cell r="FV78">
            <v>8</v>
          </cell>
          <cell r="FW78">
            <v>50242.864715576172</v>
          </cell>
          <cell r="FX78">
            <v>17448.745994567871</v>
          </cell>
          <cell r="FY78">
            <v>2352.1330051422119</v>
          </cell>
          <cell r="FZ78">
            <v>2.8794541872073638</v>
          </cell>
          <cell r="GA78">
            <v>7.4182650200569356</v>
          </cell>
          <cell r="GB78">
            <v>42551</v>
          </cell>
          <cell r="GC78">
            <v>680.10559867184202</v>
          </cell>
          <cell r="GD78">
            <v>236.1925401325596</v>
          </cell>
          <cell r="GF78">
            <v>42551</v>
          </cell>
          <cell r="GG78">
            <v>7</v>
          </cell>
          <cell r="GH78">
            <v>70950</v>
          </cell>
          <cell r="GI78">
            <v>4259</v>
          </cell>
          <cell r="GJ78">
            <v>4346</v>
          </cell>
          <cell r="GK78">
            <v>16.658840103310638</v>
          </cell>
          <cell r="GL78">
            <v>0.97998159226875292</v>
          </cell>
          <cell r="GM78">
            <v>42551</v>
          </cell>
          <cell r="GN78">
            <v>659.68843891846643</v>
          </cell>
          <cell r="GO78">
            <v>39.599902203717384</v>
          </cell>
        </row>
        <row r="79">
          <cell r="L79">
            <v>42643</v>
          </cell>
          <cell r="M79">
            <v>11</v>
          </cell>
          <cell r="N79">
            <v>24884.244018554688</v>
          </cell>
          <cell r="O79">
            <v>7310.5879821777344</v>
          </cell>
          <cell r="P79">
            <v>1482.8589973449707</v>
          </cell>
          <cell r="Q79">
            <v>3.403863557790324</v>
          </cell>
          <cell r="R79">
            <v>4.9300628011612675</v>
          </cell>
          <cell r="S79">
            <v>42643</v>
          </cell>
          <cell r="T79">
            <v>360.54438921677234</v>
          </cell>
          <cell r="U79">
            <v>105.92210383744813</v>
          </cell>
          <cell r="W79">
            <v>42643</v>
          </cell>
          <cell r="X79">
            <v>19</v>
          </cell>
          <cell r="Y79">
            <v>66454.492736816406</v>
          </cell>
          <cell r="Z79">
            <v>6111.2549743652344</v>
          </cell>
          <cell r="AA79">
            <v>3562.5900382995605</v>
          </cell>
          <cell r="AB79">
            <v>10.874115548372929</v>
          </cell>
          <cell r="AC79">
            <v>1.7153966380263508</v>
          </cell>
          <cell r="AD79">
            <v>42643</v>
          </cell>
          <cell r="AE79">
            <v>302.67130685862708</v>
          </cell>
          <cell r="AF79">
            <v>27.834108025816882</v>
          </cell>
          <cell r="AH79">
            <v>42643</v>
          </cell>
          <cell r="AI79">
            <v>27</v>
          </cell>
          <cell r="AJ79">
            <v>72316.112030029297</v>
          </cell>
          <cell r="AK79">
            <v>13633.17102432251</v>
          </cell>
          <cell r="AL79">
            <v>3732.0719871520996</v>
          </cell>
          <cell r="AM79">
            <v>5.3044234463876681</v>
          </cell>
          <cell r="AN79">
            <v>3.6529764354105674</v>
          </cell>
          <cell r="AO79">
            <v>42643</v>
          </cell>
          <cell r="AP79">
            <v>393.35796306484036</v>
          </cell>
          <cell r="AQ79">
            <v>74.156591576925962</v>
          </cell>
          <cell r="AS79">
            <v>42643</v>
          </cell>
          <cell r="AT79">
            <v>9</v>
          </cell>
          <cell r="AU79">
            <v>16224.432037353516</v>
          </cell>
          <cell r="AV79">
            <v>3526.1599731445313</v>
          </cell>
          <cell r="AW79">
            <v>878.81800842285156</v>
          </cell>
          <cell r="AX79">
            <v>4.6011616491934193</v>
          </cell>
          <cell r="AY79">
            <v>4.0123892994326154</v>
          </cell>
          <cell r="AZ79">
            <v>42643</v>
          </cell>
          <cell r="BA79">
            <v>332.47482463591541</v>
          </cell>
          <cell r="BB79">
            <v>72.258888077578845</v>
          </cell>
          <cell r="BD79">
            <v>42643</v>
          </cell>
          <cell r="BE79">
            <v>83</v>
          </cell>
          <cell r="BF79">
            <v>265553.63598632813</v>
          </cell>
          <cell r="BG79">
            <v>-7459.6855306625366</v>
          </cell>
          <cell r="BH79">
            <v>13055.424364089966</v>
          </cell>
          <cell r="BI79">
            <v>-35.59850276459882</v>
          </cell>
          <cell r="BJ79">
            <v>-0.57138590999623295</v>
          </cell>
          <cell r="BK79">
            <v>42643</v>
          </cell>
          <cell r="BL79">
            <v>600.5067472788711</v>
          </cell>
          <cell r="BM79">
            <v>-16.868876515673271</v>
          </cell>
          <cell r="BO79">
            <v>42643</v>
          </cell>
          <cell r="BP79">
            <v>13</v>
          </cell>
          <cell r="BQ79">
            <v>34882.0830078125</v>
          </cell>
          <cell r="BR79">
            <v>8925.3291549682617</v>
          </cell>
          <cell r="BS79">
            <v>1937.3574180603027</v>
          </cell>
          <cell r="BT79">
            <v>3.9082125042296596</v>
          </cell>
          <cell r="BU79">
            <v>4.6069605286898332</v>
          </cell>
          <cell r="BV79">
            <v>42643</v>
          </cell>
          <cell r="BW79">
            <v>291.78786682998367</v>
          </cell>
          <cell r="BX79">
            <v>74.660184550915929</v>
          </cell>
          <cell r="BZ79">
            <v>42643</v>
          </cell>
          <cell r="CA79">
            <v>10</v>
          </cell>
          <cell r="CB79">
            <v>41381.02880859375</v>
          </cell>
          <cell r="CC79">
            <v>5312.410961151123</v>
          </cell>
          <cell r="CD79">
            <v>3026.037956237793</v>
          </cell>
          <cell r="CE79">
            <v>7.7895006826857154</v>
          </cell>
          <cell r="CF79">
            <v>1.7555665322043508</v>
          </cell>
          <cell r="CG79">
            <v>42643</v>
          </cell>
          <cell r="CH79">
            <v>400.33131955430002</v>
          </cell>
          <cell r="CI79">
            <v>51.393707486815593</v>
          </cell>
          <cell r="CK79">
            <v>42643</v>
          </cell>
          <cell r="CL79">
            <v>33</v>
          </cell>
          <cell r="CM79">
            <v>167942.74838256836</v>
          </cell>
          <cell r="CN79">
            <v>28969.14489364624</v>
          </cell>
          <cell r="CO79">
            <v>9501.8150100708008</v>
          </cell>
          <cell r="CP79">
            <v>5.7972974003593389</v>
          </cell>
          <cell r="CQ79">
            <v>3.0488011882932229</v>
          </cell>
          <cell r="CR79">
            <v>42643</v>
          </cell>
          <cell r="CS79">
            <v>459.45565108809916</v>
          </cell>
          <cell r="CT79">
            <v>79.253420923277162</v>
          </cell>
          <cell r="CV79">
            <v>42643</v>
          </cell>
          <cell r="CW79">
            <v>13</v>
          </cell>
          <cell r="CX79">
            <v>50619.086669921875</v>
          </cell>
          <cell r="CY79">
            <v>12909.01399230957</v>
          </cell>
          <cell r="CZ79">
            <v>2041.1559982299805</v>
          </cell>
          <cell r="DA79">
            <v>3.9212202186842267</v>
          </cell>
          <cell r="DB79">
            <v>6.3243642345336752</v>
          </cell>
          <cell r="DC79">
            <v>42643</v>
          </cell>
          <cell r="DD79">
            <v>281.34184020192646</v>
          </cell>
          <cell r="DE79">
            <v>71.748543696005754</v>
          </cell>
          <cell r="DG79">
            <v>42643</v>
          </cell>
          <cell r="DH79">
            <v>52</v>
          </cell>
          <cell r="DI79">
            <v>118249.42715454102</v>
          </cell>
          <cell r="DJ79">
            <v>12886.452991485596</v>
          </cell>
          <cell r="DK79">
            <v>6625.7080001831055</v>
          </cell>
          <cell r="DL79">
            <v>9.1762587604728303</v>
          </cell>
          <cell r="DM79">
            <v>1.9449171305360078</v>
          </cell>
          <cell r="DN79">
            <v>42643</v>
          </cell>
          <cell r="DO79">
            <v>451.28309245261255</v>
          </cell>
          <cell r="DP79">
            <v>49.179420963643253</v>
          </cell>
          <cell r="DR79">
            <v>42643</v>
          </cell>
          <cell r="DS79">
            <v>31</v>
          </cell>
          <cell r="DT79">
            <v>138636.05361938477</v>
          </cell>
          <cell r="DU79">
            <v>20310.493949890137</v>
          </cell>
          <cell r="DV79">
            <v>8194.7609920501709</v>
          </cell>
          <cell r="DW79">
            <v>6.8258336779709223</v>
          </cell>
          <cell r="DX79">
            <v>2.478473010938766</v>
          </cell>
          <cell r="DY79">
            <v>42643</v>
          </cell>
          <cell r="DZ79">
            <v>567.27165488611092</v>
          </cell>
          <cell r="EA79">
            <v>83.106574471170035</v>
          </cell>
          <cell r="EC79">
            <v>42643</v>
          </cell>
          <cell r="ED79">
            <v>21</v>
          </cell>
          <cell r="EE79">
            <v>33377.346084594727</v>
          </cell>
          <cell r="EF79">
            <v>7448.9060745239258</v>
          </cell>
          <cell r="EG79">
            <v>1134.2510008988902</v>
          </cell>
          <cell r="EH79">
            <v>4.4808386292785869</v>
          </cell>
          <cell r="EI79">
            <v>6.5672466399594907</v>
          </cell>
          <cell r="EJ79">
            <v>42643</v>
          </cell>
          <cell r="EK79">
            <v>328.85789278281072</v>
          </cell>
          <cell r="EL79">
            <v>73.392041086683079</v>
          </cell>
          <cell r="EN79">
            <v>42643</v>
          </cell>
          <cell r="EO79">
            <v>18</v>
          </cell>
          <cell r="EP79">
            <v>43206.765075683594</v>
          </cell>
          <cell r="EQ79">
            <v>6531.3030776977539</v>
          </cell>
          <cell r="ER79">
            <v>2504.8840065002441</v>
          </cell>
          <cell r="ES79">
            <v>6.615336107004504</v>
          </cell>
          <cell r="ET79">
            <v>2.6074273542203308</v>
          </cell>
          <cell r="EU79">
            <v>42643</v>
          </cell>
          <cell r="EV79">
            <v>538.6038143199786</v>
          </cell>
          <cell r="EW79">
            <v>81.417452659690213</v>
          </cell>
          <cell r="EY79">
            <v>42643</v>
          </cell>
          <cell r="EZ79">
            <v>19</v>
          </cell>
          <cell r="FA79">
            <v>35222.140838623047</v>
          </cell>
          <cell r="FB79">
            <v>10675.515041351318</v>
          </cell>
          <cell r="FC79">
            <v>1836.1989974975586</v>
          </cell>
          <cell r="FD79">
            <v>3.2993387862029175</v>
          </cell>
          <cell r="FE79">
            <v>5.8139205259889115</v>
          </cell>
          <cell r="FF79">
            <v>42643</v>
          </cell>
          <cell r="FG79">
            <v>388.86216280022865</v>
          </cell>
          <cell r="FH79">
            <v>117.8606345084541</v>
          </cell>
          <cell r="FJ79">
            <v>42643</v>
          </cell>
          <cell r="FK79">
            <v>20</v>
          </cell>
          <cell r="FL79">
            <v>163390.07232666016</v>
          </cell>
          <cell r="FM79">
            <v>39602.233135223389</v>
          </cell>
          <cell r="FN79">
            <v>10296.130054473877</v>
          </cell>
          <cell r="FO79">
            <v>4.1257792652439145</v>
          </cell>
          <cell r="FP79">
            <v>3.8463221546055952</v>
          </cell>
          <cell r="FQ79">
            <v>42643</v>
          </cell>
          <cell r="FR79">
            <v>435.81307593748488</v>
          </cell>
          <cell r="FS79">
            <v>105.63169959402076</v>
          </cell>
          <cell r="FU79">
            <v>42643</v>
          </cell>
          <cell r="FV79">
            <v>7</v>
          </cell>
          <cell r="FW79">
            <v>49737.449645996094</v>
          </cell>
          <cell r="FX79">
            <v>16438.590026855469</v>
          </cell>
          <cell r="FY79">
            <v>2321.1770114898682</v>
          </cell>
          <cell r="FZ79">
            <v>3.0256518086247541</v>
          </cell>
          <cell r="GA79">
            <v>7.0820062173130918</v>
          </cell>
          <cell r="GB79">
            <v>42643</v>
          </cell>
          <cell r="GC79">
            <v>511.03386209914873</v>
          </cell>
          <cell r="GD79">
            <v>168.90042028049101</v>
          </cell>
          <cell r="GF79">
            <v>42643</v>
          </cell>
          <cell r="GG79">
            <v>7</v>
          </cell>
          <cell r="GH79">
            <v>72049</v>
          </cell>
          <cell r="GI79">
            <v>5080</v>
          </cell>
          <cell r="GJ79">
            <v>4346</v>
          </cell>
          <cell r="GK79">
            <v>14.182874015748032</v>
          </cell>
          <cell r="GL79">
            <v>1.1688909341923608</v>
          </cell>
          <cell r="GM79">
            <v>42643</v>
          </cell>
          <cell r="GN79">
            <v>609.87607890911397</v>
          </cell>
          <cell r="GO79">
            <v>43.000881078964298</v>
          </cell>
        </row>
        <row r="80">
          <cell r="L80">
            <v>42735</v>
          </cell>
          <cell r="M80">
            <v>12</v>
          </cell>
          <cell r="N80">
            <v>28187.289855957031</v>
          </cell>
          <cell r="O80">
            <v>8169.5519714355469</v>
          </cell>
          <cell r="P80">
            <v>1532.2770004272461</v>
          </cell>
          <cell r="Q80">
            <v>3.450285885261831</v>
          </cell>
          <cell r="R80">
            <v>5.3316417130568583</v>
          </cell>
          <cell r="S80">
            <v>42735</v>
          </cell>
          <cell r="T80">
            <v>290.97122041149908</v>
          </cell>
          <cell r="U80">
            <v>84.332495940236626</v>
          </cell>
          <cell r="W80">
            <v>42735</v>
          </cell>
          <cell r="X80">
            <v>19</v>
          </cell>
          <cell r="Y80">
            <v>65635.392547607422</v>
          </cell>
          <cell r="Z80">
            <v>7471.7470169067383</v>
          </cell>
          <cell r="AA80">
            <v>3554.8670387268066</v>
          </cell>
          <cell r="AB80">
            <v>8.784477365078148</v>
          </cell>
          <cell r="AC80">
            <v>2.1018358592626241</v>
          </cell>
          <cell r="AD80">
            <v>42735</v>
          </cell>
          <cell r="AE80">
            <v>262.50194188067172</v>
          </cell>
          <cell r="AF80">
            <v>29.882476893186972</v>
          </cell>
          <cell r="AH80">
            <v>42735</v>
          </cell>
          <cell r="AI80">
            <v>27</v>
          </cell>
          <cell r="AJ80">
            <v>69941.646911621094</v>
          </cell>
          <cell r="AK80">
            <v>14565.647941589355</v>
          </cell>
          <cell r="AL80">
            <v>3781.4530096054077</v>
          </cell>
          <cell r="AM80">
            <v>4.8018218751475121</v>
          </cell>
          <cell r="AN80">
            <v>3.8518653820609745</v>
          </cell>
          <cell r="AO80">
            <v>42735</v>
          </cell>
          <cell r="AP80">
            <v>314.76372361761406</v>
          </cell>
          <cell r="AQ80">
            <v>65.550895431318864</v>
          </cell>
          <cell r="AS80">
            <v>42735</v>
          </cell>
          <cell r="AT80">
            <v>10</v>
          </cell>
          <cell r="AU80">
            <v>16912.700958251953</v>
          </cell>
          <cell r="AV80">
            <v>4027.5579223632813</v>
          </cell>
          <cell r="AW80">
            <v>900.00399589538574</v>
          </cell>
          <cell r="AX80">
            <v>4.1992446252214188</v>
          </cell>
          <cell r="AY80">
            <v>4.4750444895040609</v>
          </cell>
          <cell r="AZ80">
            <v>42735</v>
          </cell>
          <cell r="BA80">
            <v>302.09573434897914</v>
          </cell>
          <cell r="BB80">
            <v>71.940494377140539</v>
          </cell>
          <cell r="BD80">
            <v>42735</v>
          </cell>
          <cell r="BE80">
            <v>77</v>
          </cell>
          <cell r="BF80">
            <v>250793.60415649414</v>
          </cell>
          <cell r="BG80">
            <v>14580.879976928234</v>
          </cell>
          <cell r="BH80">
            <v>12423.052591323853</v>
          </cell>
          <cell r="BI80">
            <v>17.200169300709724</v>
          </cell>
          <cell r="BJ80">
            <v>1.1736954238696042</v>
          </cell>
          <cell r="BK80">
            <v>42735</v>
          </cell>
          <cell r="BL80">
            <v>442.27271767275886</v>
          </cell>
          <cell r="BM80">
            <v>25.713276999808922</v>
          </cell>
          <cell r="BO80">
            <v>42735</v>
          </cell>
          <cell r="BP80">
            <v>11</v>
          </cell>
          <cell r="BQ80">
            <v>24736.320739746094</v>
          </cell>
          <cell r="BR80">
            <v>5111.9241409301758</v>
          </cell>
          <cell r="BS80">
            <v>1488.4878005981445</v>
          </cell>
          <cell r="BT80">
            <v>4.8389451912416339</v>
          </cell>
          <cell r="BU80">
            <v>3.4343070456311189</v>
          </cell>
          <cell r="BV80">
            <v>42735</v>
          </cell>
          <cell r="BW80">
            <v>313.70929562583473</v>
          </cell>
          <cell r="BX80">
            <v>64.830098963228693</v>
          </cell>
          <cell r="BZ80">
            <v>42735</v>
          </cell>
          <cell r="CA80">
            <v>10</v>
          </cell>
          <cell r="CB80">
            <v>40878.746765136719</v>
          </cell>
          <cell r="CC80">
            <v>6509.5849609375</v>
          </cell>
          <cell r="CD80">
            <v>2829.1270561218262</v>
          </cell>
          <cell r="CE80">
            <v>6.2797777447318897</v>
          </cell>
          <cell r="CF80">
            <v>2.3009164423533717</v>
          </cell>
          <cell r="CG80">
            <v>42735</v>
          </cell>
          <cell r="CH80">
            <v>314.4488838517243</v>
          </cell>
          <cell r="CI80">
            <v>50.073250461055842</v>
          </cell>
          <cell r="CK80">
            <v>42735</v>
          </cell>
          <cell r="CL80">
            <v>32</v>
          </cell>
          <cell r="CM80">
            <v>169059.15646362305</v>
          </cell>
          <cell r="CN80">
            <v>25173.475830078125</v>
          </cell>
          <cell r="CO80">
            <v>9524.2079410552979</v>
          </cell>
          <cell r="CP80">
            <v>6.715765339867187</v>
          </cell>
          <cell r="CQ80">
            <v>2.6431043910291674</v>
          </cell>
          <cell r="CR80">
            <v>42735</v>
          </cell>
          <cell r="CS80">
            <v>496.13964541409916</v>
          </cell>
          <cell r="CT80">
            <v>73.876858452578233</v>
          </cell>
          <cell r="CV80">
            <v>42735</v>
          </cell>
          <cell r="CW80">
            <v>14</v>
          </cell>
          <cell r="CX80">
            <v>46716.295532226563</v>
          </cell>
          <cell r="CY80">
            <v>10065.811103820801</v>
          </cell>
          <cell r="CZ80">
            <v>2035.0250015258789</v>
          </cell>
          <cell r="DA80">
            <v>4.6410860536111089</v>
          </cell>
          <cell r="DB80">
            <v>4.946283753896572</v>
          </cell>
          <cell r="DC80">
            <v>42735</v>
          </cell>
          <cell r="DD80">
            <v>239.01767071163229</v>
          </cell>
          <cell r="DE80">
            <v>51.500374686148909</v>
          </cell>
          <cell r="DG80">
            <v>42735</v>
          </cell>
          <cell r="DH80">
            <v>51</v>
          </cell>
          <cell r="DI80">
            <v>116807.07684326172</v>
          </cell>
          <cell r="DJ80">
            <v>20207.075935840607</v>
          </cell>
          <cell r="DK80">
            <v>6684.6769762039185</v>
          </cell>
          <cell r="DL80">
            <v>5.7805036816873123</v>
          </cell>
          <cell r="DM80">
            <v>3.0228948994504385</v>
          </cell>
          <cell r="DN80">
            <v>42735</v>
          </cell>
          <cell r="DO80">
            <v>374.65200993466163</v>
          </cell>
          <cell r="DP80">
            <v>64.8130388916735</v>
          </cell>
          <cell r="DR80">
            <v>42735</v>
          </cell>
          <cell r="DS80">
            <v>28</v>
          </cell>
          <cell r="DT80">
            <v>92892.545623779297</v>
          </cell>
          <cell r="DU80">
            <v>16022.773899078369</v>
          </cell>
          <cell r="DV80">
            <v>6084.3200588226318</v>
          </cell>
          <cell r="DW80">
            <v>5.7975320758362869</v>
          </cell>
          <cell r="DX80">
            <v>2.633453490968868</v>
          </cell>
          <cell r="DY80">
            <v>42735</v>
          </cell>
          <cell r="DZ80">
            <v>561.81633404295781</v>
          </cell>
          <cell r="EA80">
            <v>96.906119137239358</v>
          </cell>
          <cell r="EC80">
            <v>42735</v>
          </cell>
          <cell r="ED80">
            <v>18</v>
          </cell>
          <cell r="EE80">
            <v>27528.452880859375</v>
          </cell>
          <cell r="EF80">
            <v>6150.7689819335938</v>
          </cell>
          <cell r="EG80">
            <v>827.30000061262399</v>
          </cell>
          <cell r="EH80">
            <v>4.4756115799044949</v>
          </cell>
          <cell r="EI80">
            <v>7.4347503655008911</v>
          </cell>
          <cell r="EJ80">
            <v>42735</v>
          </cell>
          <cell r="EK80">
            <v>313.3657775541663</v>
          </cell>
          <cell r="EL80">
            <v>70.016303238015396</v>
          </cell>
          <cell r="EN80">
            <v>42735</v>
          </cell>
          <cell r="EO80">
            <v>21</v>
          </cell>
          <cell r="EP80">
            <v>50936.423889160156</v>
          </cell>
          <cell r="EQ80">
            <v>7852.0940074920654</v>
          </cell>
          <cell r="ER80">
            <v>2986.6500110626221</v>
          </cell>
          <cell r="ES80">
            <v>6.4869859989652738</v>
          </cell>
          <cell r="ET80">
            <v>2.6290639942436256</v>
          </cell>
          <cell r="EU80">
            <v>42735</v>
          </cell>
          <cell r="EV80">
            <v>565.73394145691782</v>
          </cell>
          <cell r="EW80">
            <v>87.21060004556152</v>
          </cell>
          <cell r="EY80">
            <v>42735</v>
          </cell>
          <cell r="EZ80">
            <v>19</v>
          </cell>
          <cell r="FA80">
            <v>37173.728820800781</v>
          </cell>
          <cell r="FB80">
            <v>11429.21696472168</v>
          </cell>
          <cell r="FC80">
            <v>1945.588996887207</v>
          </cell>
          <cell r="FD80">
            <v>3.2525175552747085</v>
          </cell>
          <cell r="FE80">
            <v>5.8744251653394164</v>
          </cell>
          <cell r="FF80">
            <v>42735</v>
          </cell>
          <cell r="FG80">
            <v>261.17554242126579</v>
          </cell>
          <cell r="FH80">
            <v>80.299502764469111</v>
          </cell>
          <cell r="FJ80">
            <v>42735</v>
          </cell>
          <cell r="FK80">
            <v>21</v>
          </cell>
          <cell r="FL80">
            <v>159857.32974243164</v>
          </cell>
          <cell r="FM80">
            <v>40838.66900062561</v>
          </cell>
          <cell r="FN80">
            <v>10359.508960723877</v>
          </cell>
          <cell r="FO80">
            <v>3.9143618941151774</v>
          </cell>
          <cell r="FP80">
            <v>3.9421433154271805</v>
          </cell>
          <cell r="FQ80">
            <v>42735</v>
          </cell>
          <cell r="FR80">
            <v>366.31208392608852</v>
          </cell>
          <cell r="FS80">
            <v>93.581557820905473</v>
          </cell>
          <cell r="FU80">
            <v>42735</v>
          </cell>
          <cell r="FV80">
            <v>7</v>
          </cell>
          <cell r="FW80">
            <v>50246.463745117188</v>
          </cell>
          <cell r="FX80">
            <v>16208.505996704102</v>
          </cell>
          <cell r="FY80">
            <v>2305.7960090637207</v>
          </cell>
          <cell r="FZ80">
            <v>3.100005870703598</v>
          </cell>
          <cell r="GA80">
            <v>7.0294622477404847</v>
          </cell>
          <cell r="GB80">
            <v>42735</v>
          </cell>
          <cell r="GC80">
            <v>402.32630437905482</v>
          </cell>
          <cell r="GD80">
            <v>129.78243305318006</v>
          </cell>
          <cell r="GF80">
            <v>42735</v>
          </cell>
          <cell r="GG80">
            <v>5</v>
          </cell>
          <cell r="GH80">
            <v>48074</v>
          </cell>
          <cell r="GI80">
            <v>6094</v>
          </cell>
          <cell r="GJ80">
            <v>3025</v>
          </cell>
          <cell r="GK80">
            <v>7.8887430259271412</v>
          </cell>
          <cell r="GL80">
            <v>2.0145454545454546</v>
          </cell>
          <cell r="GM80">
            <v>42735</v>
          </cell>
          <cell r="GN80">
            <v>722.80484603932882</v>
          </cell>
          <cell r="GO80">
            <v>91.624843611175891</v>
          </cell>
        </row>
        <row r="81">
          <cell r="L81">
            <v>42825</v>
          </cell>
          <cell r="M81">
            <v>11</v>
          </cell>
          <cell r="N81">
            <v>28295.204772949219</v>
          </cell>
          <cell r="O81">
            <v>7978.4589538574219</v>
          </cell>
          <cell r="P81">
            <v>1462.2600021362305</v>
          </cell>
          <cell r="Q81">
            <v>3.5464498766731221</v>
          </cell>
          <cell r="R81">
            <v>5.4562519266078606</v>
          </cell>
          <cell r="S81">
            <v>42825</v>
          </cell>
          <cell r="T81">
            <v>301.25614803552099</v>
          </cell>
          <cell r="U81">
            <v>84.945835557141848</v>
          </cell>
          <cell r="W81">
            <v>42825</v>
          </cell>
          <cell r="X81">
            <v>20</v>
          </cell>
          <cell r="Y81">
            <v>65018.862976074219</v>
          </cell>
          <cell r="Z81">
            <v>9884.8970069885254</v>
          </cell>
          <cell r="AA81">
            <v>3596.9700107574463</v>
          </cell>
          <cell r="AB81">
            <v>6.5775964008635111</v>
          </cell>
          <cell r="AC81">
            <v>2.7481177150284259</v>
          </cell>
          <cell r="AD81">
            <v>42825</v>
          </cell>
          <cell r="AE81">
            <v>253.28870038309356</v>
          </cell>
          <cell r="AF81">
            <v>38.507789920014197</v>
          </cell>
          <cell r="AH81">
            <v>42825</v>
          </cell>
          <cell r="AI81">
            <v>27</v>
          </cell>
          <cell r="AJ81">
            <v>71946.359222412109</v>
          </cell>
          <cell r="AK81">
            <v>14646.94202041626</v>
          </cell>
          <cell r="AL81">
            <v>3814.7539882659912</v>
          </cell>
          <cell r="AM81">
            <v>4.912039599946981</v>
          </cell>
          <cell r="AN81">
            <v>3.8395508767982376</v>
          </cell>
          <cell r="AO81">
            <v>42825</v>
          </cell>
          <cell r="AP81">
            <v>290.44010972171361</v>
          </cell>
          <cell r="AQ81">
            <v>59.128210148152824</v>
          </cell>
          <cell r="AS81">
            <v>42825</v>
          </cell>
          <cell r="AT81">
            <v>10</v>
          </cell>
          <cell r="AU81">
            <v>18532.454864501953</v>
          </cell>
          <cell r="AV81">
            <v>3933.9889678955078</v>
          </cell>
          <cell r="AW81">
            <v>926.68099975585938</v>
          </cell>
          <cell r="AX81">
            <v>4.71085582998366</v>
          </cell>
          <cell r="AY81">
            <v>4.2452461730972635</v>
          </cell>
          <cell r="AZ81">
            <v>42825</v>
          </cell>
          <cell r="BA81">
            <v>295.1767409313693</v>
          </cell>
          <cell r="BB81">
            <v>62.658835588350648</v>
          </cell>
          <cell r="BD81">
            <v>42825</v>
          </cell>
          <cell r="BE81">
            <v>69</v>
          </cell>
          <cell r="BF81">
            <v>225476.15000915527</v>
          </cell>
          <cell r="BG81">
            <v>24304.541551537812</v>
          </cell>
          <cell r="BH81">
            <v>11761.672666549683</v>
          </cell>
          <cell r="BI81">
            <v>9.2771200613281604</v>
          </cell>
          <cell r="BJ81">
            <v>2.0664188028850843</v>
          </cell>
          <cell r="BK81">
            <v>42825</v>
          </cell>
          <cell r="BL81">
            <v>458.63936159365181</v>
          </cell>
          <cell r="BM81">
            <v>49.437687403173548</v>
          </cell>
          <cell r="BO81">
            <v>42825</v>
          </cell>
          <cell r="BP81">
            <v>10</v>
          </cell>
          <cell r="BQ81">
            <v>23384.180236816406</v>
          </cell>
          <cell r="BR81">
            <v>4330.1872177124023</v>
          </cell>
          <cell r="BS81">
            <v>1450.1332969665527</v>
          </cell>
          <cell r="BT81">
            <v>5.4002700255463898</v>
          </cell>
          <cell r="BU81">
            <v>2.9860615067390444</v>
          </cell>
          <cell r="BV81">
            <v>42825</v>
          </cell>
          <cell r="BW81">
            <v>385.62808341479075</v>
          </cell>
          <cell r="BX81">
            <v>71.409037250090762</v>
          </cell>
          <cell r="BZ81">
            <v>42825</v>
          </cell>
          <cell r="CA81">
            <v>10</v>
          </cell>
          <cell r="CB81">
            <v>48264.241516113281</v>
          </cell>
          <cell r="CC81">
            <v>8060.8440170288086</v>
          </cell>
          <cell r="CD81">
            <v>3229.5549926757813</v>
          </cell>
          <cell r="CE81">
            <v>5.9874923040507202</v>
          </cell>
          <cell r="CF81">
            <v>2.4959612192112455</v>
          </cell>
          <cell r="CG81">
            <v>42825</v>
          </cell>
          <cell r="CH81">
            <v>297.4587691247097</v>
          </cell>
          <cell r="CI81">
            <v>49.680025295977387</v>
          </cell>
          <cell r="CK81">
            <v>42825</v>
          </cell>
          <cell r="CL81">
            <v>32</v>
          </cell>
          <cell r="CM81">
            <v>170628.53192138672</v>
          </cell>
          <cell r="CN81">
            <v>25917.674724578857</v>
          </cell>
          <cell r="CO81">
            <v>9706.8989810943604</v>
          </cell>
          <cell r="CP81">
            <v>6.5834814941778808</v>
          </cell>
          <cell r="CQ81">
            <v>2.6700262128056975</v>
          </cell>
          <cell r="CR81">
            <v>42825</v>
          </cell>
          <cell r="CS81">
            <v>422.04054828359648</v>
          </cell>
          <cell r="CT81">
            <v>64.105982322093439</v>
          </cell>
          <cell r="CV81">
            <v>42825</v>
          </cell>
          <cell r="CW81">
            <v>15</v>
          </cell>
          <cell r="CX81">
            <v>41706.879150390625</v>
          </cell>
          <cell r="CY81">
            <v>10681.362098693848</v>
          </cell>
          <cell r="CZ81">
            <v>2104.8609848022461</v>
          </cell>
          <cell r="DA81">
            <v>3.9046405097989028</v>
          </cell>
          <cell r="DB81">
            <v>5.0746164121130182</v>
          </cell>
          <cell r="DC81">
            <v>42825</v>
          </cell>
          <cell r="DD81">
            <v>232.99465193289845</v>
          </cell>
          <cell r="DE81">
            <v>59.671217196099356</v>
          </cell>
          <cell r="DG81">
            <v>42825</v>
          </cell>
          <cell r="DH81">
            <v>52</v>
          </cell>
          <cell r="DI81">
            <v>118957.86529541016</v>
          </cell>
          <cell r="DJ81">
            <v>26199.338028728962</v>
          </cell>
          <cell r="DK81">
            <v>6980.5440149307251</v>
          </cell>
          <cell r="DL81">
            <v>4.5404912584038026</v>
          </cell>
          <cell r="DM81">
            <v>3.7531943030071941</v>
          </cell>
          <cell r="DN81">
            <v>42825</v>
          </cell>
          <cell r="DO81">
            <v>348.300962569246</v>
          </cell>
          <cell r="DP81">
            <v>76.709973160853579</v>
          </cell>
          <cell r="DR81">
            <v>42825</v>
          </cell>
          <cell r="DS81">
            <v>29</v>
          </cell>
          <cell r="DT81">
            <v>158592.52627563477</v>
          </cell>
          <cell r="DU81">
            <v>28889.569046020508</v>
          </cell>
          <cell r="DV81">
            <v>8910.9369983673096</v>
          </cell>
          <cell r="DW81">
            <v>5.4896120472756111</v>
          </cell>
          <cell r="DX81">
            <v>3.2420349342963313</v>
          </cell>
          <cell r="DY81">
            <v>42825</v>
          </cell>
          <cell r="DZ81">
            <v>442.07501294311083</v>
          </cell>
          <cell r="EA81">
            <v>80.529372410297043</v>
          </cell>
          <cell r="EC81">
            <v>42825</v>
          </cell>
          <cell r="ED81">
            <v>17</v>
          </cell>
          <cell r="EE81">
            <v>27163.425140380859</v>
          </cell>
          <cell r="EF81">
            <v>5966.1029586791992</v>
          </cell>
          <cell r="EG81">
            <v>841.93800168437883</v>
          </cell>
          <cell r="EH81">
            <v>4.5529594994442419</v>
          </cell>
          <cell r="EI81">
            <v>7.0861547367424089</v>
          </cell>
          <cell r="EJ81">
            <v>42825</v>
          </cell>
          <cell r="EK81">
            <v>262.64762323770549</v>
          </cell>
          <cell r="EL81">
            <v>57.68723031025548</v>
          </cell>
          <cell r="EN81">
            <v>42825</v>
          </cell>
          <cell r="EO81">
            <v>21</v>
          </cell>
          <cell r="EP81">
            <v>51534.710510253906</v>
          </cell>
          <cell r="EQ81">
            <v>9271.4599776268005</v>
          </cell>
          <cell r="ER81">
            <v>3028.2360153198242</v>
          </cell>
          <cell r="ES81">
            <v>5.558424523711869</v>
          </cell>
          <cell r="ET81">
            <v>3.0616702036177337</v>
          </cell>
          <cell r="EU81">
            <v>42825</v>
          </cell>
          <cell r="EV81">
            <v>679.66909942120844</v>
          </cell>
          <cell r="EW81">
            <v>122.27729215747831</v>
          </cell>
          <cell r="EY81">
            <v>42825</v>
          </cell>
          <cell r="EZ81">
            <v>19</v>
          </cell>
          <cell r="FA81">
            <v>46139.775970458984</v>
          </cell>
          <cell r="FB81">
            <v>12239.468032836914</v>
          </cell>
          <cell r="FC81">
            <v>2222.8790073394775</v>
          </cell>
          <cell r="FD81">
            <v>3.7697533787148196</v>
          </cell>
          <cell r="FE81">
            <v>5.5061332589064778</v>
          </cell>
          <cell r="FF81">
            <v>42825</v>
          </cell>
          <cell r="FG81">
            <v>234.67098085000049</v>
          </cell>
          <cell r="FH81">
            <v>62.251016784022163</v>
          </cell>
          <cell r="FJ81">
            <v>42825</v>
          </cell>
          <cell r="FK81">
            <v>21</v>
          </cell>
          <cell r="FL81">
            <v>175473.28558349609</v>
          </cell>
          <cell r="FM81">
            <v>41780.226917266846</v>
          </cell>
          <cell r="FN81">
            <v>10503.029975891113</v>
          </cell>
          <cell r="FO81">
            <v>4.1999122199831058</v>
          </cell>
          <cell r="FP81">
            <v>3.9779213249100591</v>
          </cell>
          <cell r="FQ81">
            <v>42825</v>
          </cell>
          <cell r="FR81">
            <v>362.48553284438202</v>
          </cell>
          <cell r="FS81">
            <v>86.307883083766001</v>
          </cell>
          <cell r="FU81">
            <v>42825</v>
          </cell>
          <cell r="FV81">
            <v>7</v>
          </cell>
          <cell r="FW81">
            <v>51805.673828125</v>
          </cell>
          <cell r="FX81">
            <v>15123.961982727051</v>
          </cell>
          <cell r="FY81">
            <v>2287.1930160522461</v>
          </cell>
          <cell r="FZ81">
            <v>3.4254036004118382</v>
          </cell>
          <cell r="GA81">
            <v>6.6124554755905116</v>
          </cell>
          <cell r="GB81">
            <v>42825</v>
          </cell>
          <cell r="GC81">
            <v>378.22525602930733</v>
          </cell>
          <cell r="GD81">
            <v>110.41772011445107</v>
          </cell>
          <cell r="GF81">
            <v>42825</v>
          </cell>
          <cell r="GG81">
            <v>5</v>
          </cell>
          <cell r="GH81">
            <v>48304</v>
          </cell>
          <cell r="GI81">
            <v>6014</v>
          </cell>
          <cell r="GJ81">
            <v>3059</v>
          </cell>
          <cell r="GK81">
            <v>8.0319255071499835</v>
          </cell>
          <cell r="GL81">
            <v>1.9660019614253024</v>
          </cell>
          <cell r="GM81">
            <v>42825</v>
          </cell>
          <cell r="GN81">
            <v>700.2365658449645</v>
          </cell>
          <cell r="GO81">
            <v>87.181655908239819</v>
          </cell>
        </row>
      </sheetData>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C"/>
      <sheetName val="Index List"/>
      <sheetName val="1.01"/>
      <sheetName val="1.01a"/>
      <sheetName val="1.01b"/>
      <sheetName val="1.01c"/>
      <sheetName val="1.02"/>
      <sheetName val="1.03"/>
      <sheetName val="1.04"/>
      <sheetName val="1.04a"/>
      <sheetName val="1.05"/>
      <sheetName val="1.06"/>
      <sheetName val="1.06a"/>
      <sheetName val="1.07"/>
      <sheetName val="1.08"/>
      <sheetName val="1.09"/>
      <sheetName val="2.01"/>
      <sheetName val="2.02"/>
      <sheetName val="2.02a"/>
      <sheetName val="2.03"/>
      <sheetName val="2.04"/>
      <sheetName val="2.05"/>
      <sheetName val="2.06"/>
      <sheetName val="2.07"/>
      <sheetName val="2.08"/>
      <sheetName val="2.09"/>
      <sheetName val="2.10"/>
      <sheetName val="2.11"/>
      <sheetName val="3.01"/>
      <sheetName val="3.02"/>
      <sheetName val="3.02a"/>
      <sheetName val="3.02b"/>
      <sheetName val="3.03"/>
      <sheetName val="3.04"/>
      <sheetName val="3.05"/>
      <sheetName val="3.06"/>
      <sheetName val="3.07"/>
      <sheetName val="3.07a"/>
      <sheetName val="3.07b"/>
      <sheetName val="3.08"/>
      <sheetName val="3.09"/>
      <sheetName val="3.10"/>
      <sheetName val="4.01"/>
      <sheetName val="4.02"/>
      <sheetName val="4.03"/>
      <sheetName val="4.04"/>
      <sheetName val="4.05"/>
      <sheetName val="4.06"/>
      <sheetName val="4.07"/>
      <sheetName val="4.08"/>
      <sheetName val="4.09"/>
      <sheetName val="4.10"/>
      <sheetName val="4.11"/>
      <sheetName val="4.12"/>
      <sheetName val="4.12a"/>
      <sheetName val="4.12b"/>
      <sheetName val="4.13"/>
      <sheetName val="5.01"/>
      <sheetName val="5.02"/>
      <sheetName val="5.03"/>
      <sheetName val="5.04 (deleted)"/>
      <sheetName val="5.04"/>
      <sheetName val="5.05"/>
      <sheetName val="5.06"/>
      <sheetName val="6.01"/>
      <sheetName val="6.01a"/>
      <sheetName val="6.01b"/>
      <sheetName val="6.01c"/>
      <sheetName val="6.01d"/>
      <sheetName val="6.02"/>
      <sheetName val="6.02a"/>
      <sheetName val="6.02b"/>
      <sheetName val="6.02c"/>
      <sheetName val="6.02d"/>
      <sheetName val="6.02e"/>
      <sheetName val="6.03"/>
      <sheetName val="6.04"/>
      <sheetName val="7.01"/>
      <sheetName val="7.02"/>
      <sheetName val="7.03"/>
    </sheetNames>
    <sheetDataSet>
      <sheetData sheetId="0"/>
      <sheetData sheetId="1"/>
      <sheetData sheetId="2">
        <row r="3">
          <cell r="B3" t="str">
            <v>MTD</v>
          </cell>
          <cell r="I3" t="str">
            <v>HY</v>
          </cell>
        </row>
      </sheetData>
      <sheetData sheetId="3"/>
      <sheetData sheetId="4">
        <row r="1">
          <cell r="B1">
            <v>42674</v>
          </cell>
        </row>
        <row r="2">
          <cell r="A2" t="str">
            <v>1D</v>
          </cell>
        </row>
        <row r="3">
          <cell r="A3" t="str">
            <v>WTD</v>
          </cell>
        </row>
        <row r="4">
          <cell r="A4" t="str">
            <v>WOW</v>
          </cell>
        </row>
        <row r="5">
          <cell r="A5" t="str">
            <v>MTD</v>
          </cell>
        </row>
        <row r="6">
          <cell r="A6" t="str">
            <v>MOM</v>
          </cell>
        </row>
        <row r="7">
          <cell r="A7" t="str">
            <v>QTD</v>
          </cell>
        </row>
        <row r="8">
          <cell r="A8" t="str">
            <v>QOQ</v>
          </cell>
        </row>
        <row r="9">
          <cell r="A9" t="str">
            <v>YTD</v>
          </cell>
        </row>
        <row r="10">
          <cell r="A10" t="str">
            <v>YOY</v>
          </cell>
        </row>
        <row r="11">
          <cell r="A11" t="str">
            <v>April</v>
          </cell>
        </row>
        <row r="12">
          <cell r="A12" t="str">
            <v>May</v>
          </cell>
        </row>
        <row r="13">
          <cell r="A13" t="str">
            <v>June</v>
          </cell>
        </row>
        <row r="14">
          <cell r="A14" t="str">
            <v>Q1 2016</v>
          </cell>
        </row>
        <row r="15">
          <cell r="A15" t="str">
            <v>Q2 2015</v>
          </cell>
        </row>
        <row r="16">
          <cell r="A16" t="str">
            <v>Q4 2014</v>
          </cell>
        </row>
        <row r="17">
          <cell r="A17" t="str">
            <v>Q3 2014</v>
          </cell>
        </row>
        <row r="18">
          <cell r="A18" t="str">
            <v>Q2 2014</v>
          </cell>
        </row>
        <row r="19">
          <cell r="A19" t="str">
            <v>Q1 2012</v>
          </cell>
        </row>
        <row r="20">
          <cell r="A20" t="str">
            <v>2H 2012</v>
          </cell>
        </row>
        <row r="21">
          <cell r="A21" t="str">
            <v>1H 2012</v>
          </cell>
        </row>
        <row r="22">
          <cell r="A22" t="str">
            <v>2H 2011</v>
          </cell>
        </row>
        <row r="23">
          <cell r="A23" t="str">
            <v>1H 2011</v>
          </cell>
        </row>
        <row r="24">
          <cell r="A24" t="str">
            <v>FY 2012</v>
          </cell>
        </row>
        <row r="25">
          <cell r="A25" t="str">
            <v>FY 2011</v>
          </cell>
        </row>
        <row r="26">
          <cell r="A26" t="str">
            <v>FY 2010</v>
          </cell>
        </row>
        <row r="27">
          <cell r="A27" t="str">
            <v>1999-Present</v>
          </cell>
        </row>
        <row r="28">
          <cell r="A28" t="str">
            <v>1999-2005</v>
          </cell>
        </row>
        <row r="29">
          <cell r="A29" t="str">
            <v>2006-Present</v>
          </cell>
        </row>
        <row r="32">
          <cell r="A32" t="str">
            <v>Ticker</v>
          </cell>
          <cell r="B32" t="str">
            <v>Name</v>
          </cell>
        </row>
        <row r="33">
          <cell r="A33" t="str">
            <v>EAEH</v>
          </cell>
          <cell r="B33" t="str">
            <v>UAE HY</v>
          </cell>
        </row>
        <row r="34">
          <cell r="A34" t="str">
            <v>EAEI</v>
          </cell>
          <cell r="B34" t="str">
            <v>UAE IG</v>
          </cell>
        </row>
        <row r="35">
          <cell r="A35" t="str">
            <v>EAEZ</v>
          </cell>
          <cell r="B35" t="str">
            <v>UAE</v>
          </cell>
        </row>
        <row r="36">
          <cell r="A36" t="str">
            <v>EBRH</v>
          </cell>
          <cell r="B36" t="str">
            <v>Brazil HY</v>
          </cell>
        </row>
        <row r="37">
          <cell r="A37" t="str">
            <v>EBRI</v>
          </cell>
          <cell r="B37" t="str">
            <v>Brazil IG</v>
          </cell>
        </row>
        <row r="38">
          <cell r="A38" t="str">
            <v>EBRZ</v>
          </cell>
          <cell r="B38" t="str">
            <v>Brazil</v>
          </cell>
        </row>
        <row r="39">
          <cell r="A39" t="str">
            <v>ECNH</v>
          </cell>
          <cell r="B39" t="str">
            <v>China HY</v>
          </cell>
        </row>
        <row r="40">
          <cell r="A40" t="str">
            <v>ECNI</v>
          </cell>
          <cell r="B40" t="str">
            <v>China IG</v>
          </cell>
        </row>
        <row r="41">
          <cell r="A41" t="str">
            <v>ECNZ</v>
          </cell>
          <cell r="B41" t="str">
            <v>China</v>
          </cell>
        </row>
        <row r="42">
          <cell r="A42" t="str">
            <v>EINH</v>
          </cell>
          <cell r="B42" t="str">
            <v>India HY</v>
          </cell>
        </row>
        <row r="43">
          <cell r="A43" t="str">
            <v>EINI</v>
          </cell>
          <cell r="B43" t="str">
            <v>India IG</v>
          </cell>
        </row>
        <row r="44">
          <cell r="A44" t="str">
            <v>EINZ</v>
          </cell>
          <cell r="B44" t="str">
            <v>India</v>
          </cell>
        </row>
        <row r="45">
          <cell r="A45" t="str">
            <v>EKRH</v>
          </cell>
          <cell r="B45" t="str">
            <v>Korea HY</v>
          </cell>
        </row>
        <row r="46">
          <cell r="A46" t="str">
            <v>EKRI</v>
          </cell>
          <cell r="B46" t="str">
            <v>Korea IG</v>
          </cell>
        </row>
        <row r="47">
          <cell r="A47" t="str">
            <v>EKRZ</v>
          </cell>
          <cell r="B47" t="str">
            <v>Korea</v>
          </cell>
        </row>
        <row r="48">
          <cell r="A48" t="str">
            <v>EM1B</v>
          </cell>
          <cell r="B48" t="str">
            <v>AAA-A</v>
          </cell>
        </row>
        <row r="49">
          <cell r="A49" t="str">
            <v>EM2B</v>
          </cell>
          <cell r="B49" t="str">
            <v>BBB</v>
          </cell>
        </row>
        <row r="50">
          <cell r="A50" t="str">
            <v>EM3B</v>
          </cell>
          <cell r="B50" t="str">
            <v>BB</v>
          </cell>
        </row>
        <row r="51">
          <cell r="A51" t="str">
            <v>EM4B</v>
          </cell>
          <cell r="B51" t="str">
            <v>B &amp; Lower</v>
          </cell>
        </row>
        <row r="52">
          <cell r="A52" t="str">
            <v>EM5B</v>
          </cell>
          <cell r="B52" t="str">
            <v>BBB-BB</v>
          </cell>
        </row>
        <row r="53">
          <cell r="A53" t="str">
            <v>EM6B</v>
          </cell>
          <cell r="B53" t="str">
            <v>B</v>
          </cell>
        </row>
        <row r="54">
          <cell r="A54" t="str">
            <v>EM7B</v>
          </cell>
          <cell r="B54" t="str">
            <v>CCC &amp; Lower</v>
          </cell>
        </row>
        <row r="55">
          <cell r="A55" t="str">
            <v>EMAB</v>
          </cell>
          <cell r="B55" t="str">
            <v>Auto &amp; Basic</v>
          </cell>
        </row>
        <row r="56">
          <cell r="A56" t="str">
            <v>EMAQ</v>
          </cell>
          <cell r="B56" t="str">
            <v>A</v>
          </cell>
        </row>
        <row r="57">
          <cell r="A57" t="str">
            <v>EMCG</v>
          </cell>
          <cell r="B57" t="str">
            <v>Capital Goods</v>
          </cell>
        </row>
        <row r="58">
          <cell r="A58" t="str">
            <v>EMCS</v>
          </cell>
          <cell r="B58" t="str">
            <v>Consumer</v>
          </cell>
        </row>
        <row r="59">
          <cell r="A59" t="str">
            <v>EMDS</v>
          </cell>
          <cell r="B59" t="str">
            <v>Distressed</v>
          </cell>
        </row>
        <row r="60">
          <cell r="A60" t="str">
            <v>EMEN</v>
          </cell>
          <cell r="B60" t="str">
            <v>Energy</v>
          </cell>
        </row>
        <row r="61">
          <cell r="A61" t="str">
            <v>EMFN</v>
          </cell>
          <cell r="B61" t="str">
            <v>Financial</v>
          </cell>
        </row>
        <row r="62">
          <cell r="A62" t="str">
            <v>EMFS</v>
          </cell>
          <cell r="B62" t="str">
            <v>Financial (Private)</v>
          </cell>
        </row>
        <row r="63">
          <cell r="A63" t="str">
            <v>EMHA</v>
          </cell>
          <cell r="B63" t="str">
            <v>Asia HY</v>
          </cell>
        </row>
        <row r="64">
          <cell r="A64" t="str">
            <v>EMHB</v>
          </cell>
          <cell r="B64" t="str">
            <v>EM HY</v>
          </cell>
        </row>
        <row r="65">
          <cell r="A65" t="str">
            <v>EMHE</v>
          </cell>
          <cell r="B65" t="str">
            <v>EEMEA HY</v>
          </cell>
        </row>
        <row r="66">
          <cell r="A66" t="str">
            <v>EMHL</v>
          </cell>
          <cell r="B66" t="str">
            <v>LatAm HY</v>
          </cell>
        </row>
        <row r="67">
          <cell r="A67" t="str">
            <v>EMIA</v>
          </cell>
          <cell r="B67" t="str">
            <v>Asia IG</v>
          </cell>
        </row>
        <row r="68">
          <cell r="A68" t="str">
            <v>EMIB</v>
          </cell>
          <cell r="B68" t="str">
            <v>EM IG</v>
          </cell>
        </row>
        <row r="69">
          <cell r="A69" t="str">
            <v>EMIE</v>
          </cell>
          <cell r="B69" t="str">
            <v>EEMEA IG</v>
          </cell>
        </row>
        <row r="70">
          <cell r="A70" t="str">
            <v>EMIL</v>
          </cell>
          <cell r="B70" t="str">
            <v>LatAm IG</v>
          </cell>
        </row>
        <row r="71">
          <cell r="A71" t="str">
            <v>EMNS</v>
          </cell>
          <cell r="B71" t="str">
            <v>Non-Financial</v>
          </cell>
        </row>
        <row r="72">
          <cell r="A72" t="str">
            <v>EMPB</v>
          </cell>
          <cell r="B72" t="str">
            <v>Public Sector Issuers</v>
          </cell>
        </row>
        <row r="73">
          <cell r="A73" t="str">
            <v>EMPT</v>
          </cell>
          <cell r="B73" t="str">
            <v>Private Sector Issuers</v>
          </cell>
        </row>
        <row r="74">
          <cell r="A74" t="str">
            <v>EMRA</v>
          </cell>
          <cell r="B74" t="str">
            <v>Asia</v>
          </cell>
        </row>
        <row r="75">
          <cell r="A75" t="str">
            <v>EMRB</v>
          </cell>
          <cell r="B75" t="str">
            <v>Real Estate</v>
          </cell>
        </row>
        <row r="76">
          <cell r="A76" t="str">
            <v>EMRE</v>
          </cell>
          <cell r="B76" t="str">
            <v>EEMEA</v>
          </cell>
        </row>
        <row r="77">
          <cell r="A77" t="str">
            <v>EMRL</v>
          </cell>
          <cell r="B77" t="str">
            <v>LatAm</v>
          </cell>
        </row>
        <row r="78">
          <cell r="A78" t="str">
            <v>EMRT</v>
          </cell>
          <cell r="B78" t="str">
            <v>Transportation</v>
          </cell>
        </row>
        <row r="79">
          <cell r="A79" t="str">
            <v>EMSD</v>
          </cell>
          <cell r="B79" t="str">
            <v>Diversified</v>
          </cell>
        </row>
        <row r="80">
          <cell r="A80" t="str">
            <v>EMSE</v>
          </cell>
          <cell r="B80" t="str">
            <v>Diversified ex-144a</v>
          </cell>
        </row>
        <row r="81">
          <cell r="A81" t="str">
            <v>EMTM</v>
          </cell>
          <cell r="B81" t="str">
            <v>Media &amp; Telecom</v>
          </cell>
        </row>
        <row r="82">
          <cell r="A82" t="str">
            <v>EMUT</v>
          </cell>
          <cell r="B82" t="str">
            <v>Utility</v>
          </cell>
        </row>
        <row r="83">
          <cell r="A83" t="str">
            <v>EMXH</v>
          </cell>
          <cell r="B83" t="str">
            <v>Mexico HY</v>
          </cell>
        </row>
        <row r="84">
          <cell r="A84" t="str">
            <v>EMXI</v>
          </cell>
          <cell r="B84" t="str">
            <v>Mexico IG</v>
          </cell>
        </row>
        <row r="85">
          <cell r="A85" t="str">
            <v>EMXZ</v>
          </cell>
          <cell r="B85" t="str">
            <v>Mexico</v>
          </cell>
        </row>
        <row r="86">
          <cell r="A86" t="str">
            <v>ERUH</v>
          </cell>
          <cell r="B86" t="str">
            <v>Russia HY</v>
          </cell>
        </row>
        <row r="87">
          <cell r="A87" t="str">
            <v>ERUI</v>
          </cell>
          <cell r="B87" t="str">
            <v>Russia IG</v>
          </cell>
        </row>
        <row r="88">
          <cell r="A88" t="str">
            <v>ERUZ</v>
          </cell>
          <cell r="B88" t="str">
            <v>Russia</v>
          </cell>
        </row>
        <row r="89">
          <cell r="A89" t="str">
            <v>EMCB</v>
          </cell>
          <cell r="B89" t="str">
            <v>EM Corporates</v>
          </cell>
        </row>
        <row r="90">
          <cell r="A90" t="str">
            <v>EMGB</v>
          </cell>
          <cell r="B90" t="str">
            <v>EM Govts</v>
          </cell>
        </row>
        <row r="91">
          <cell r="A91" t="str">
            <v>C0A0</v>
          </cell>
          <cell r="B91" t="str">
            <v>US IG</v>
          </cell>
        </row>
        <row r="92">
          <cell r="A92" t="str">
            <v>H0A0</v>
          </cell>
          <cell r="B92" t="str">
            <v>US HY</v>
          </cell>
        </row>
        <row r="93">
          <cell r="A93" t="str">
            <v>M0A0</v>
          </cell>
          <cell r="B93" t="str">
            <v>Mortgages</v>
          </cell>
        </row>
        <row r="94">
          <cell r="A94" t="str">
            <v>C0A1</v>
          </cell>
          <cell r="B94" t="str">
            <v>AAAs</v>
          </cell>
        </row>
        <row r="95">
          <cell r="A95" t="str">
            <v>C0A2</v>
          </cell>
          <cell r="B95" t="str">
            <v>AAs</v>
          </cell>
        </row>
        <row r="96">
          <cell r="A96" t="str">
            <v>C0A3</v>
          </cell>
          <cell r="B96" t="str">
            <v>US As</v>
          </cell>
        </row>
        <row r="97">
          <cell r="A97" t="str">
            <v>C0A4</v>
          </cell>
          <cell r="B97" t="str">
            <v>US BBBs</v>
          </cell>
        </row>
        <row r="98">
          <cell r="A98" t="str">
            <v>GA05</v>
          </cell>
          <cell r="B98" t="str">
            <v>5yr TRSY</v>
          </cell>
        </row>
        <row r="99">
          <cell r="A99" t="str">
            <v>G0QI</v>
          </cell>
          <cell r="B99" t="str">
            <v>TIPs</v>
          </cell>
        </row>
        <row r="100">
          <cell r="A100" t="str">
            <v>U0A0</v>
          </cell>
          <cell r="B100" t="str">
            <v>Municipals</v>
          </cell>
        </row>
        <row r="101">
          <cell r="A101" t="str">
            <v>H0A1</v>
          </cell>
          <cell r="B101" t="str">
            <v>US BBs</v>
          </cell>
        </row>
        <row r="102">
          <cell r="A102" t="str">
            <v>H0A2</v>
          </cell>
          <cell r="B102" t="str">
            <v>US Bs</v>
          </cell>
        </row>
        <row r="103">
          <cell r="A103" t="str">
            <v>H0A3</v>
          </cell>
          <cell r="B103" t="str">
            <v>CCCs</v>
          </cell>
        </row>
        <row r="104">
          <cell r="A104" t="str">
            <v>H0DI</v>
          </cell>
          <cell r="B104" t="str">
            <v>HY Distr</v>
          </cell>
        </row>
        <row r="105">
          <cell r="A105" t="str">
            <v>H0ND</v>
          </cell>
          <cell r="B105" t="str">
            <v>HY Ndistr</v>
          </cell>
        </row>
        <row r="106">
          <cell r="A106" t="str">
            <v>HE00</v>
          </cell>
          <cell r="B106" t="str">
            <v>EU HY</v>
          </cell>
        </row>
        <row r="107">
          <cell r="A107" t="str">
            <v>ER00</v>
          </cell>
          <cell r="B107" t="str">
            <v>EU IG</v>
          </cell>
        </row>
        <row r="108">
          <cell r="A108" t="str">
            <v>H100</v>
          </cell>
          <cell r="B108" t="str">
            <v>HY Liquid 100</v>
          </cell>
        </row>
        <row r="109">
          <cell r="A109" t="str">
            <v>LCDI/ALL</v>
          </cell>
          <cell r="B109" t="str">
            <v>Lev Loans</v>
          </cell>
        </row>
        <row r="110">
          <cell r="A110" t="str">
            <v>US00</v>
          </cell>
          <cell r="B110" t="str">
            <v>3mo Libor</v>
          </cell>
        </row>
        <row r="111">
          <cell r="A111" t="str">
            <v>MXEF</v>
          </cell>
          <cell r="B111" t="str">
            <v>EM Eqty</v>
          </cell>
        </row>
        <row r="112">
          <cell r="A112" t="str">
            <v>SPX</v>
          </cell>
          <cell r="B112" t="str">
            <v>S&amp;P 500</v>
          </cell>
        </row>
        <row r="113">
          <cell r="A113" t="str">
            <v>CDXHY</v>
          </cell>
          <cell r="B113" t="str">
            <v>CDX.HY</v>
          </cell>
        </row>
        <row r="114">
          <cell r="A114" t="str">
            <v>CDXIG</v>
          </cell>
          <cell r="B114" t="str">
            <v>CDX.IG</v>
          </cell>
        </row>
        <row r="115">
          <cell r="A115" t="str">
            <v>LCDX</v>
          </cell>
          <cell r="B115" t="str">
            <v>LCDX</v>
          </cell>
        </row>
        <row r="117">
          <cell r="A117" t="str">
            <v>HY.DM.US.SectorCS:Automotive</v>
          </cell>
          <cell r="B117" t="str">
            <v>Automotive</v>
          </cell>
        </row>
        <row r="118">
          <cell r="A118" t="str">
            <v>HY.DM.US.SectorCS:Capital Goods</v>
          </cell>
          <cell r="B118" t="str">
            <v>Capital Goods</v>
          </cell>
        </row>
        <row r="119">
          <cell r="A119" t="str">
            <v>HY.DM.US.SectorCS:Commercial Services</v>
          </cell>
          <cell r="B119" t="str">
            <v>Commercial Services</v>
          </cell>
        </row>
        <row r="120">
          <cell r="A120" t="str">
            <v>HY.DM.US.SectorCS:Consumer Products</v>
          </cell>
          <cell r="B120" t="str">
            <v>Consumer Products</v>
          </cell>
        </row>
        <row r="121">
          <cell r="A121" t="str">
            <v>HY.DM.US.SectorCS:Energy</v>
          </cell>
          <cell r="B121" t="str">
            <v>Energy</v>
          </cell>
        </row>
        <row r="122">
          <cell r="A122" t="str">
            <v>HY.DM.US.SectorCS:Financials</v>
          </cell>
          <cell r="B122" t="str">
            <v>Financials</v>
          </cell>
        </row>
        <row r="123">
          <cell r="A123" t="str">
            <v>HY.DM.US.SectorCS:Food</v>
          </cell>
          <cell r="B123" t="str">
            <v>Food</v>
          </cell>
        </row>
        <row r="124">
          <cell r="A124" t="str">
            <v>HY.DM.US.SectorCS:Gaming</v>
          </cell>
          <cell r="B124" t="str">
            <v>Gaming</v>
          </cell>
        </row>
        <row r="125">
          <cell r="A125" t="str">
            <v>HY.DM.US.SectorCS:Health Care</v>
          </cell>
          <cell r="B125" t="str">
            <v>Health Care</v>
          </cell>
        </row>
        <row r="126">
          <cell r="A126" t="str">
            <v>HY.DM.US.SectorCS:Hotels &amp; Leisure</v>
          </cell>
          <cell r="B126" t="str">
            <v>Hotels &amp; Leisure</v>
          </cell>
        </row>
        <row r="127">
          <cell r="A127" t="str">
            <v>HY.DM.US.SectorCS:Materials</v>
          </cell>
          <cell r="B127" t="str">
            <v>Materials</v>
          </cell>
        </row>
        <row r="128">
          <cell r="A128" t="str">
            <v>HY.DM.US.SectorCS:Media</v>
          </cell>
          <cell r="B128" t="str">
            <v>Media</v>
          </cell>
        </row>
        <row r="129">
          <cell r="A129" t="str">
            <v>HY.DM.US.SectorCS:Real Estate</v>
          </cell>
          <cell r="B129" t="str">
            <v>Real Estate</v>
          </cell>
        </row>
        <row r="130">
          <cell r="A130" t="str">
            <v>HY.DM.US.SectorCS:Retail</v>
          </cell>
          <cell r="B130" t="str">
            <v>Retail</v>
          </cell>
        </row>
        <row r="131">
          <cell r="A131" t="str">
            <v>HY.DM.US.SectorCS:Technology</v>
          </cell>
          <cell r="B131" t="str">
            <v>Technology</v>
          </cell>
        </row>
        <row r="132">
          <cell r="A132" t="str">
            <v>HY.DM.US.SectorCS:Telecommunications</v>
          </cell>
          <cell r="B132" t="str">
            <v>Telecommunications</v>
          </cell>
        </row>
        <row r="133">
          <cell r="A133" t="str">
            <v>HY.DM.US.SectorCS:Transportation</v>
          </cell>
          <cell r="B133" t="str">
            <v>Transportation</v>
          </cell>
        </row>
        <row r="134">
          <cell r="A134" t="str">
            <v>HY.DM.US.SectorCS:Utilities</v>
          </cell>
          <cell r="B134" t="str">
            <v>Utilities</v>
          </cell>
        </row>
        <row r="136">
          <cell r="A136" t="str">
            <v>HY.EM.SectorCS:Agencies/Quasi</v>
          </cell>
          <cell r="B136" t="str">
            <v>HY Agency</v>
          </cell>
        </row>
        <row r="137">
          <cell r="A137" t="str">
            <v>HY.EM.SectorCS:Energy</v>
          </cell>
          <cell r="B137" t="str">
            <v>HY Energy</v>
          </cell>
        </row>
        <row r="138">
          <cell r="A138" t="str">
            <v>HY.EM.SectorCS:Financials</v>
          </cell>
          <cell r="B138" t="str">
            <v>HY Financials</v>
          </cell>
        </row>
        <row r="139">
          <cell r="A139" t="str">
            <v>HY.EM.SectorCS:Food</v>
          </cell>
          <cell r="B139" t="str">
            <v>HY Food</v>
          </cell>
        </row>
        <row r="140">
          <cell r="A140" t="str">
            <v>HY.EM.SectorCS:Materials</v>
          </cell>
          <cell r="B140" t="str">
            <v>HY Materials</v>
          </cell>
        </row>
        <row r="141">
          <cell r="A141" t="str">
            <v>HY.NonFinancials.EM</v>
          </cell>
          <cell r="B141" t="str">
            <v>HY NonFinancials</v>
          </cell>
        </row>
        <row r="142">
          <cell r="A142" t="str">
            <v>HY.EM.SectorCS:Real Estate</v>
          </cell>
          <cell r="B142" t="str">
            <v>HY Real Estate</v>
          </cell>
        </row>
        <row r="143">
          <cell r="A143" t="str">
            <v>HY.EM.SectorCS:Telecommunications</v>
          </cell>
          <cell r="B143" t="str">
            <v>HY Telecom</v>
          </cell>
        </row>
        <row r="144">
          <cell r="A144" t="str">
            <v>HY.EM.SectorCS:Utilities</v>
          </cell>
          <cell r="B144" t="str">
            <v>HY Utilities</v>
          </cell>
        </row>
        <row r="145">
          <cell r="A145" t="str">
            <v>IG.EM.SectorCS:Agencies/Quasi</v>
          </cell>
          <cell r="B145" t="str">
            <v>IG Ageny</v>
          </cell>
        </row>
        <row r="146">
          <cell r="A146" t="str">
            <v>IG.EM.SectorCS:Capital Goods</v>
          </cell>
          <cell r="B146" t="str">
            <v>IG Capital Goods</v>
          </cell>
        </row>
        <row r="147">
          <cell r="A147" t="str">
            <v>IG.EM.SectorCS:Energy</v>
          </cell>
          <cell r="B147" t="str">
            <v>IG Energy</v>
          </cell>
        </row>
        <row r="148">
          <cell r="A148" t="str">
            <v>IG.EM.SectorCS:Financials</v>
          </cell>
          <cell r="B148" t="str">
            <v>IG Financials</v>
          </cell>
        </row>
        <row r="149">
          <cell r="A149" t="str">
            <v>IG.EM.SectorCS:Food</v>
          </cell>
          <cell r="B149" t="str">
            <v>IG Food</v>
          </cell>
        </row>
        <row r="150">
          <cell r="A150" t="str">
            <v>IG.EM.SectorCS:Materials</v>
          </cell>
          <cell r="B150" t="str">
            <v>IG Materials</v>
          </cell>
        </row>
        <row r="151">
          <cell r="A151" t="str">
            <v>IG.NonFinancials.EM</v>
          </cell>
          <cell r="B151" t="str">
            <v>IG NonFinancials</v>
          </cell>
        </row>
        <row r="152">
          <cell r="A152" t="str">
            <v>IG.EM.SectorCS:Real Estate</v>
          </cell>
          <cell r="B152" t="str">
            <v>IG Real Estate</v>
          </cell>
        </row>
        <row r="153">
          <cell r="A153" t="str">
            <v>IG.EM.SectorCS:Telecommunications</v>
          </cell>
          <cell r="B153" t="str">
            <v>IG Telecom</v>
          </cell>
        </row>
        <row r="154">
          <cell r="A154" t="str">
            <v>IG.EM.SectorCS:Transportation</v>
          </cell>
          <cell r="B154" t="str">
            <v>IG Transportation</v>
          </cell>
        </row>
        <row r="155">
          <cell r="A155" t="str">
            <v>IG.EM.SectorCS:Utilities</v>
          </cell>
          <cell r="B155" t="str">
            <v>IG Utilities</v>
          </cell>
        </row>
        <row r="157">
          <cell r="A157" t="str">
            <v>IG.As.EM.LatAm</v>
          </cell>
          <cell r="B157" t="str">
            <v>LatAm As</v>
          </cell>
        </row>
        <row r="158">
          <cell r="A158" t="str">
            <v>IG.As.EM.EMEA</v>
          </cell>
          <cell r="B158" t="str">
            <v>EMEA As</v>
          </cell>
        </row>
        <row r="159">
          <cell r="A159" t="str">
            <v>IG.As.EM.Asia</v>
          </cell>
          <cell r="B159" t="str">
            <v>Asia As</v>
          </cell>
        </row>
        <row r="160">
          <cell r="A160" t="str">
            <v>IG.BBBs.EM.LatAm</v>
          </cell>
          <cell r="B160" t="str">
            <v>LatAm BBBs</v>
          </cell>
        </row>
        <row r="161">
          <cell r="A161" t="str">
            <v>IG.BBBs.EM.EMEA</v>
          </cell>
          <cell r="B161" t="str">
            <v>EMEA BBBs</v>
          </cell>
        </row>
        <row r="162">
          <cell r="A162" t="str">
            <v>IG.BBBs.EM.Asia</v>
          </cell>
          <cell r="B162" t="str">
            <v>Asia BBBs</v>
          </cell>
        </row>
        <row r="163">
          <cell r="A163" t="str">
            <v>HY.BBs.EM.LatAm</v>
          </cell>
          <cell r="B163" t="str">
            <v>LatAm BBs</v>
          </cell>
        </row>
        <row r="164">
          <cell r="A164" t="str">
            <v>HY.BBs.EM.EMEA</v>
          </cell>
          <cell r="B164" t="str">
            <v>EMEA BBs</v>
          </cell>
        </row>
        <row r="165">
          <cell r="A165" t="str">
            <v>HY.BBs.EM.Asia</v>
          </cell>
          <cell r="B165" t="str">
            <v>Asia BBs</v>
          </cell>
        </row>
        <row r="166">
          <cell r="A166" t="str">
            <v>HY.Bs.EM.LatAm</v>
          </cell>
          <cell r="B166" t="str">
            <v>LatAm Bs</v>
          </cell>
        </row>
        <row r="167">
          <cell r="A167" t="str">
            <v>HY.Bs.EM.EMEA</v>
          </cell>
          <cell r="B167" t="str">
            <v>EMEA Bs</v>
          </cell>
        </row>
        <row r="168">
          <cell r="A168" t="str">
            <v>HY.Bs.EM.Asia</v>
          </cell>
          <cell r="B168" t="str">
            <v>Asia Bs</v>
          </cell>
        </row>
        <row r="172">
          <cell r="A172" t="str">
            <v>IG.EM.LatAm.SectorCS:Financials</v>
          </cell>
        </row>
        <row r="173">
          <cell r="A173" t="str">
            <v>IG.EM.EMEA.SectorCS:Financials</v>
          </cell>
        </row>
        <row r="174">
          <cell r="A174" t="str">
            <v>IG.EM.Asia.SectorCS:Financials</v>
          </cell>
        </row>
        <row r="175">
          <cell r="A175" t="str">
            <v>HY.EM.LatAm.SectorCS:Financials</v>
          </cell>
        </row>
        <row r="176">
          <cell r="A176" t="str">
            <v>HY.EM.EMEA.SectorCS:Financials</v>
          </cell>
        </row>
        <row r="177">
          <cell r="A177" t="str">
            <v>HY.EM.Asia.SectorCS:Financials</v>
          </cell>
        </row>
        <row r="178">
          <cell r="A178" t="str">
            <v>IG.DM.EU.SectorCS:Financials</v>
          </cell>
        </row>
        <row r="179">
          <cell r="A179" t="str">
            <v>HY.DM.EU.SectorCS:Financials</v>
          </cell>
        </row>
        <row r="180">
          <cell r="A180" t="str">
            <v>IG.EM.SectorCS:Financials</v>
          </cell>
        </row>
        <row r="181">
          <cell r="A181" t="str">
            <v>HY.EM.SectorCS:Financials</v>
          </cell>
        </row>
        <row r="182">
          <cell r="A182" t="str">
            <v>IG.DM.US.SectorCS:Financials</v>
          </cell>
        </row>
        <row r="183">
          <cell r="A183" t="str">
            <v>HY.DM.EU.SectorCS:Financials</v>
          </cell>
        </row>
      </sheetData>
      <sheetData sheetId="5">
        <row r="1">
          <cell r="A1" t="str">
            <v>ReportDate</v>
          </cell>
          <cell r="B1" t="str">
            <v>EAEH</v>
          </cell>
          <cell r="C1" t="str">
            <v>EAEI</v>
          </cell>
          <cell r="D1" t="str">
            <v>EAEZ</v>
          </cell>
          <cell r="E1" t="str">
            <v>EBRH</v>
          </cell>
          <cell r="F1" t="str">
            <v>EBRI</v>
          </cell>
          <cell r="G1" t="str">
            <v>EBRZ</v>
          </cell>
          <cell r="H1" t="str">
            <v>ECNH</v>
          </cell>
          <cell r="I1" t="str">
            <v>ECNI</v>
          </cell>
          <cell r="J1" t="str">
            <v>ECNZ</v>
          </cell>
          <cell r="K1" t="str">
            <v>EINH</v>
          </cell>
          <cell r="L1" t="str">
            <v>EINI</v>
          </cell>
          <cell r="M1" t="str">
            <v>EINZ</v>
          </cell>
          <cell r="N1" t="str">
            <v>EKRH</v>
          </cell>
          <cell r="O1" t="str">
            <v>EKRI</v>
          </cell>
          <cell r="P1" t="str">
            <v>EKRZ</v>
          </cell>
          <cell r="Q1" t="str">
            <v>EM1B</v>
          </cell>
          <cell r="R1" t="str">
            <v>EM2B</v>
          </cell>
          <cell r="S1" t="str">
            <v>EM3B</v>
          </cell>
          <cell r="T1" t="str">
            <v>EM4B</v>
          </cell>
          <cell r="U1" t="str">
            <v>EM5B</v>
          </cell>
          <cell r="V1" t="str">
            <v>EM6B</v>
          </cell>
          <cell r="W1" t="str">
            <v>EM7B</v>
          </cell>
          <cell r="X1" t="str">
            <v>EMAB</v>
          </cell>
          <cell r="Y1" t="str">
            <v>EMAQ</v>
          </cell>
          <cell r="Z1" t="str">
            <v>EMCG</v>
          </cell>
          <cell r="AA1" t="str">
            <v>EMCS</v>
          </cell>
          <cell r="AB1" t="str">
            <v>EMDS</v>
          </cell>
          <cell r="AC1" t="str">
            <v>EMEN</v>
          </cell>
          <cell r="AD1" t="str">
            <v>EMFN</v>
          </cell>
          <cell r="AE1" t="str">
            <v>EMFS</v>
          </cell>
          <cell r="AF1" t="str">
            <v>EMHA</v>
          </cell>
          <cell r="AG1" t="str">
            <v>EMHB</v>
          </cell>
          <cell r="AH1" t="str">
            <v>EMHE</v>
          </cell>
          <cell r="AI1" t="str">
            <v>EMHL</v>
          </cell>
          <cell r="AJ1" t="str">
            <v>EMIA</v>
          </cell>
          <cell r="AK1" t="str">
            <v>EMIB</v>
          </cell>
          <cell r="AL1" t="str">
            <v>EMIE</v>
          </cell>
          <cell r="AM1" t="str">
            <v>EMIL</v>
          </cell>
          <cell r="AN1" t="str">
            <v>EMNS</v>
          </cell>
          <cell r="AO1" t="str">
            <v>EMPB</v>
          </cell>
          <cell r="AP1" t="str">
            <v>EMPT</v>
          </cell>
          <cell r="AQ1" t="str">
            <v>EMRA</v>
          </cell>
          <cell r="AR1" t="str">
            <v>EMRB</v>
          </cell>
          <cell r="AS1" t="str">
            <v>EMRE</v>
          </cell>
          <cell r="AT1" t="str">
            <v>EMRL</v>
          </cell>
          <cell r="AU1" t="str">
            <v>EMRT</v>
          </cell>
          <cell r="AV1" t="str">
            <v>EMSD</v>
          </cell>
          <cell r="AW1" t="str">
            <v>EMSE</v>
          </cell>
          <cell r="AX1" t="str">
            <v>EMTM</v>
          </cell>
          <cell r="AY1" t="str">
            <v>EMUT</v>
          </cell>
          <cell r="AZ1" t="str">
            <v>EMXH</v>
          </cell>
          <cell r="BA1" t="str">
            <v>EMXI</v>
          </cell>
          <cell r="BB1" t="str">
            <v>EMXZ</v>
          </cell>
          <cell r="BC1" t="str">
            <v>ERUH</v>
          </cell>
          <cell r="BD1" t="str">
            <v>ERUI</v>
          </cell>
          <cell r="BE1" t="str">
            <v>ERUZ</v>
          </cell>
          <cell r="BF1" t="str">
            <v>EMCB</v>
          </cell>
          <cell r="BG1" t="str">
            <v>EMGB</v>
          </cell>
          <cell r="BH1" t="str">
            <v>C0A0</v>
          </cell>
          <cell r="BI1" t="str">
            <v>H0A0</v>
          </cell>
          <cell r="BJ1" t="str">
            <v>M0A0</v>
          </cell>
          <cell r="BK1" t="str">
            <v>C0A1</v>
          </cell>
          <cell r="BL1" t="str">
            <v>C0A2</v>
          </cell>
          <cell r="BM1" t="str">
            <v>C0A3</v>
          </cell>
          <cell r="BN1" t="str">
            <v>C0A4</v>
          </cell>
          <cell r="BO1" t="str">
            <v>GA05</v>
          </cell>
          <cell r="BP1" t="str">
            <v>G0QI</v>
          </cell>
          <cell r="BQ1" t="str">
            <v>U0A0</v>
          </cell>
          <cell r="BR1" t="str">
            <v>H0A1</v>
          </cell>
          <cell r="BS1" t="str">
            <v>H0A2</v>
          </cell>
          <cell r="BT1" t="str">
            <v>H0A3</v>
          </cell>
          <cell r="BU1" t="str">
            <v>H0DI</v>
          </cell>
          <cell r="BV1" t="str">
            <v>H0ND</v>
          </cell>
          <cell r="BW1" t="str">
            <v>HE00</v>
          </cell>
          <cell r="BX1" t="str">
            <v>ER00</v>
          </cell>
          <cell r="BY1" t="str">
            <v>H100</v>
          </cell>
          <cell r="BZ1" t="str">
            <v>LCDI/ALL</v>
          </cell>
          <cell r="CA1" t="str">
            <v>US00</v>
          </cell>
          <cell r="CB1" t="str">
            <v>IG.As.EM.LatAm</v>
          </cell>
          <cell r="CC1" t="str">
            <v>IG.As.EM.EMEA</v>
          </cell>
          <cell r="CD1" t="str">
            <v>IG.As.EM.Asia</v>
          </cell>
          <cell r="CE1" t="str">
            <v>IG.BBBs.EM.LatAm</v>
          </cell>
          <cell r="CF1" t="str">
            <v>IG.BBBs.EM.EMEA</v>
          </cell>
          <cell r="CG1" t="str">
            <v>IG.BBBs.EM.Asia</v>
          </cell>
          <cell r="CH1" t="str">
            <v>HY.BBs.EM.LatAm</v>
          </cell>
          <cell r="CI1" t="str">
            <v>HY.BBs.EM.EMEA</v>
          </cell>
          <cell r="CJ1" t="str">
            <v>HY.BBs.EM.Asia</v>
          </cell>
          <cell r="CK1" t="str">
            <v>HY.Bs.EM.LatAm</v>
          </cell>
          <cell r="CL1" t="str">
            <v>HY.Bs.EM.EMEA</v>
          </cell>
          <cell r="CM1" t="str">
            <v>HY.Bs.EM.Asia</v>
          </cell>
          <cell r="CN1" t="str">
            <v>IG.EM.SectorCS:Financials</v>
          </cell>
          <cell r="CO1" t="str">
            <v>IG.NonFinancials.EM</v>
          </cell>
          <cell r="CP1" t="str">
            <v>IG.EM.SectorCS:Energy</v>
          </cell>
          <cell r="CQ1" t="str">
            <v>IG.EM.SectorCS:Agencies/Quasi</v>
          </cell>
          <cell r="CR1" t="str">
            <v>IG.EM.SectorCS:Materials</v>
          </cell>
          <cell r="CS1" t="str">
            <v>IG.EM.SectorCS:Utilities</v>
          </cell>
          <cell r="CT1" t="str">
            <v>HY.EM.SectorCS:Financials</v>
          </cell>
          <cell r="CU1" t="str">
            <v>HY.NonFinancials.EM</v>
          </cell>
          <cell r="CV1" t="str">
            <v>HY.EM.SectorCS:Real Estate</v>
          </cell>
          <cell r="CW1" t="str">
            <v>IG.EM.SectorCS:Telecommunications</v>
          </cell>
          <cell r="CX1" t="str">
            <v>HY.EM.SectorCS:Energy</v>
          </cell>
          <cell r="CY1" t="str">
            <v>IG.EM.SectorCS:Capital Goods</v>
          </cell>
          <cell r="CZ1" t="str">
            <v>HY.EM.SectorCS:Materials</v>
          </cell>
          <cell r="DA1" t="str">
            <v>IG.EM.SectorCS:Real Estate</v>
          </cell>
          <cell r="DB1" t="str">
            <v>HY.EM.SectorCS:Utilities</v>
          </cell>
          <cell r="DC1" t="str">
            <v>HY.EM.SectorCS:Telecommunications</v>
          </cell>
          <cell r="DD1" t="str">
            <v>HY.EM.SectorCS:Food</v>
          </cell>
          <cell r="DE1" t="str">
            <v>HY.EM.SectorCS:Agencies/Quasi</v>
          </cell>
          <cell r="DF1" t="str">
            <v>IG.EM.SectorCS:Transportation</v>
          </cell>
          <cell r="DG1" t="str">
            <v>IG.EM.SectorCS:Food</v>
          </cell>
          <cell r="DH1" t="str">
            <v>IG.EM.LatAm.SectorCS:Financials</v>
          </cell>
          <cell r="DI1" t="str">
            <v>IG.EM.EMEA.SectorCS:Financials</v>
          </cell>
          <cell r="DJ1" t="str">
            <v>IG.EM.Asia.SectorCS:Financials</v>
          </cell>
          <cell r="DK1" t="str">
            <v>HY.EM.LatAm.SectorCS:Financials</v>
          </cell>
          <cell r="DL1" t="str">
            <v>HY.EM.EMEA.SectorCS:Financials</v>
          </cell>
          <cell r="DM1" t="str">
            <v>HY.EM.Asia.SectorCS:Financials</v>
          </cell>
          <cell r="DN1" t="str">
            <v>IG.DM.EU.SectorCS:Financials</v>
          </cell>
          <cell r="DO1" t="str">
            <v>HY.DM.EU.SectorCS:Financials</v>
          </cell>
          <cell r="DQ1" t="str">
            <v>MXEF</v>
          </cell>
          <cell r="DR1" t="str">
            <v>SPX</v>
          </cell>
          <cell r="DS1" t="str">
            <v>CDXHY</v>
          </cell>
          <cell r="DT1" t="str">
            <v>CDXIG</v>
          </cell>
          <cell r="DU1" t="str">
            <v>LCDX</v>
          </cell>
          <cell r="DV1" t="str">
            <v>ReportDate</v>
          </cell>
          <cell r="DW1" t="str">
            <v>HY.Energy.DM.US</v>
          </cell>
          <cell r="DX1" t="str">
            <v>HY.DM.US.SectorCS:Energy</v>
          </cell>
          <cell r="DY1" t="str">
            <v>HY.DM.US.SectorCS:Automotive</v>
          </cell>
          <cell r="DZ1" t="str">
            <v>HY.DM.US.SectorCS:Capital Goods</v>
          </cell>
          <cell r="EA1" t="str">
            <v>HY.DM.US.SectorCS:Commercial Services</v>
          </cell>
          <cell r="EB1" t="str">
            <v>HY.DM.US.SectorCS:Consumer Products</v>
          </cell>
          <cell r="EC1" t="str">
            <v>HY.DM.US.SectorCS:Financials</v>
          </cell>
          <cell r="ED1" t="str">
            <v>HY.DM.US.SectorCS:Food</v>
          </cell>
          <cell r="EE1" t="str">
            <v>HY.DM.US.SectorCS:Gaming</v>
          </cell>
          <cell r="EF1" t="str">
            <v>HY.DM.US.SectorCS:Health Care</v>
          </cell>
          <cell r="EG1" t="str">
            <v>HY.DM.US.SectorCS:Hotels &amp; Leisure</v>
          </cell>
          <cell r="EH1" t="str">
            <v>HY.DM.US.SectorCS:Materials</v>
          </cell>
          <cell r="EI1" t="str">
            <v>HY.DM.US.SectorCS:Media</v>
          </cell>
          <cell r="EJ1" t="str">
            <v>HY.DM.US.SectorCS:Real Estate</v>
          </cell>
          <cell r="EK1" t="str">
            <v>HY.DM.US.SectorCS:Retail</v>
          </cell>
          <cell r="EL1" t="str">
            <v>HY.DM.US.SectorCS:Technology</v>
          </cell>
          <cell r="EM1" t="str">
            <v>HY.DM.US.SectorCS:Telecommunications</v>
          </cell>
          <cell r="EN1" t="str">
            <v>HY.DM.US.SectorCS:Transportation</v>
          </cell>
          <cell r="EO1" t="str">
            <v>HY.DM.US.SectorCS:Utilities</v>
          </cell>
          <cell r="EP1" t="str">
            <v>HY.DM.US.exEnergy&amp;Materials</v>
          </cell>
          <cell r="EQ1" t="str">
            <v>HY.DM.US.exMaterials</v>
          </cell>
        </row>
        <row r="2">
          <cell r="A2">
            <v>36160</v>
          </cell>
          <cell r="E2">
            <v>100</v>
          </cell>
          <cell r="G2">
            <v>100</v>
          </cell>
          <cell r="I2">
            <v>100</v>
          </cell>
          <cell r="J2">
            <v>100</v>
          </cell>
          <cell r="K2">
            <v>100</v>
          </cell>
          <cell r="M2">
            <v>100</v>
          </cell>
          <cell r="Q2">
            <v>100</v>
          </cell>
          <cell r="R2">
            <v>100</v>
          </cell>
          <cell r="S2">
            <v>100</v>
          </cell>
          <cell r="T2">
            <v>100</v>
          </cell>
          <cell r="U2">
            <v>100</v>
          </cell>
          <cell r="V2">
            <v>100</v>
          </cell>
          <cell r="W2">
            <v>100</v>
          </cell>
          <cell r="X2">
            <v>100</v>
          </cell>
          <cell r="Y2">
            <v>100</v>
          </cell>
          <cell r="Z2">
            <v>100</v>
          </cell>
          <cell r="AA2">
            <v>100</v>
          </cell>
          <cell r="AC2">
            <v>100</v>
          </cell>
          <cell r="AD2">
            <v>100</v>
          </cell>
          <cell r="AE2">
            <v>100</v>
          </cell>
          <cell r="AF2">
            <v>100</v>
          </cell>
          <cell r="AG2">
            <v>100</v>
          </cell>
          <cell r="AH2">
            <v>100</v>
          </cell>
          <cell r="AI2">
            <v>100</v>
          </cell>
          <cell r="AJ2">
            <v>100</v>
          </cell>
          <cell r="AK2">
            <v>100</v>
          </cell>
          <cell r="AL2">
            <v>100</v>
          </cell>
          <cell r="AM2">
            <v>100</v>
          </cell>
          <cell r="AN2">
            <v>100</v>
          </cell>
          <cell r="AO2">
            <v>100</v>
          </cell>
          <cell r="AP2">
            <v>100</v>
          </cell>
          <cell r="AQ2">
            <v>100</v>
          </cell>
          <cell r="AR2">
            <v>100</v>
          </cell>
          <cell r="AS2">
            <v>100</v>
          </cell>
          <cell r="AT2">
            <v>100</v>
          </cell>
          <cell r="AU2">
            <v>100</v>
          </cell>
          <cell r="AX2">
            <v>100</v>
          </cell>
          <cell r="AY2">
            <v>100</v>
          </cell>
          <cell r="AZ2">
            <v>100</v>
          </cell>
          <cell r="BB2">
            <v>100</v>
          </cell>
          <cell r="BF2">
            <v>100</v>
          </cell>
          <cell r="BG2">
            <v>215.62199401855469</v>
          </cell>
          <cell r="BH2">
            <v>1017.156982421875</v>
          </cell>
          <cell r="BI2">
            <v>355.43399047851563</v>
          </cell>
          <cell r="BJ2">
            <v>850.291015625</v>
          </cell>
          <cell r="BK2">
            <v>253.61000061035156</v>
          </cell>
          <cell r="BL2">
            <v>257.7340087890625</v>
          </cell>
          <cell r="BM2">
            <v>257.45401000976563</v>
          </cell>
          <cell r="BN2">
            <v>261.39898681640625</v>
          </cell>
          <cell r="BO2">
            <v>234.3179931640625</v>
          </cell>
          <cell r="BP2">
            <v>105.97899627685547</v>
          </cell>
          <cell r="BQ2">
            <v>221.31100463867188</v>
          </cell>
          <cell r="BR2">
            <v>119.97100067138672</v>
          </cell>
          <cell r="BS2">
            <v>114.92099761962891</v>
          </cell>
          <cell r="BT2">
            <v>108.06400299072266</v>
          </cell>
          <cell r="BU2">
            <v>70.061996459960938</v>
          </cell>
          <cell r="BV2">
            <v>117.38099670410156</v>
          </cell>
          <cell r="BW2">
            <v>102.70899963378906</v>
          </cell>
          <cell r="BX2">
            <v>128.55599975585938</v>
          </cell>
          <cell r="BY2">
            <v>939.01702880859375</v>
          </cell>
          <cell r="BZ2">
            <v>1141.8699951171875</v>
          </cell>
          <cell r="CA2">
            <v>119.29100036621094</v>
          </cell>
          <cell r="DQ2">
            <v>298.97000122070313</v>
          </cell>
          <cell r="DR2">
            <v>1229.22998046875</v>
          </cell>
          <cell r="DV2">
            <v>36160</v>
          </cell>
          <cell r="DW2">
            <v>36160</v>
          </cell>
          <cell r="DX2">
            <v>93.46099853515625</v>
          </cell>
          <cell r="DY2">
            <v>105.59300231933594</v>
          </cell>
          <cell r="DZ2">
            <v>105.28700256347656</v>
          </cell>
          <cell r="EA2">
            <v>111.95800018310547</v>
          </cell>
          <cell r="EB2">
            <v>102.19300079345703</v>
          </cell>
          <cell r="EC2">
            <v>98.222000122070313</v>
          </cell>
          <cell r="ED2">
            <v>102.81400299072266</v>
          </cell>
          <cell r="EE2">
            <v>107.90599822998047</v>
          </cell>
          <cell r="EF2">
            <v>105.23400115966797</v>
          </cell>
          <cell r="EG2">
            <v>104.22000122070313</v>
          </cell>
          <cell r="EH2">
            <v>100.85099792480469</v>
          </cell>
          <cell r="EI2">
            <v>109.09400177001953</v>
          </cell>
          <cell r="EJ2">
            <v>105.41799926757813</v>
          </cell>
          <cell r="EK2">
            <v>101.50599670410156</v>
          </cell>
          <cell r="EL2">
            <v>103.85099792480469</v>
          </cell>
          <cell r="EM2">
            <v>103.0260009765625</v>
          </cell>
          <cell r="EN2">
            <v>99.357002258300781</v>
          </cell>
          <cell r="EO2">
            <v>98.661003112792969</v>
          </cell>
        </row>
        <row r="3">
          <cell r="A3">
            <v>36525</v>
          </cell>
          <cell r="E3">
            <v>131.88800048828125</v>
          </cell>
          <cell r="G3">
            <v>131.88800048828125</v>
          </cell>
          <cell r="I3">
            <v>104.76399993896484</v>
          </cell>
          <cell r="J3">
            <v>104.76399993896484</v>
          </cell>
          <cell r="K3">
            <v>122.55599975585938</v>
          </cell>
          <cell r="M3">
            <v>122.55599975585938</v>
          </cell>
          <cell r="O3">
            <v>107.60500335693359</v>
          </cell>
          <cell r="P3">
            <v>107.60500335693359</v>
          </cell>
          <cell r="Q3">
            <v>106.03700256347656</v>
          </cell>
          <cell r="R3">
            <v>111.08100128173828</v>
          </cell>
          <cell r="S3">
            <v>107.22000122070313</v>
          </cell>
          <cell r="T3">
            <v>132.51699829101563</v>
          </cell>
          <cell r="U3">
            <v>109.67600250244141</v>
          </cell>
          <cell r="V3">
            <v>121.78299713134766</v>
          </cell>
          <cell r="W3">
            <v>170.14399719238281</v>
          </cell>
          <cell r="X3">
            <v>122.21299743652344</v>
          </cell>
          <cell r="Y3">
            <v>106.03700256347656</v>
          </cell>
          <cell r="Z3">
            <v>114.02799987792969</v>
          </cell>
          <cell r="AA3">
            <v>106.12100219726563</v>
          </cell>
          <cell r="AC3">
            <v>114.77899932861328</v>
          </cell>
          <cell r="AD3">
            <v>122.30799865722656</v>
          </cell>
          <cell r="AE3">
            <v>122.29399871826172</v>
          </cell>
          <cell r="AF3">
            <v>124.64900207519531</v>
          </cell>
          <cell r="AG3">
            <v>116.25599670410156</v>
          </cell>
          <cell r="AH3">
            <v>204.49899291992188</v>
          </cell>
          <cell r="AI3">
            <v>110.76799774169922</v>
          </cell>
          <cell r="AJ3">
            <v>109.03199768066406</v>
          </cell>
          <cell r="AK3">
            <v>110.16000366210938</v>
          </cell>
          <cell r="AL3">
            <v>104.25299835205078</v>
          </cell>
          <cell r="AM3">
            <v>110.66000366210938</v>
          </cell>
          <cell r="AN3">
            <v>115.77999877929688</v>
          </cell>
          <cell r="AO3">
            <v>109.88300323486328</v>
          </cell>
          <cell r="AP3">
            <v>116.98999786376953</v>
          </cell>
          <cell r="AQ3">
            <v>116.06300354003906</v>
          </cell>
          <cell r="AR3">
            <v>111.14399719238281</v>
          </cell>
          <cell r="AS3">
            <v>140.80799865722656</v>
          </cell>
          <cell r="AT3">
            <v>110.64600372314453</v>
          </cell>
          <cell r="AU3">
            <v>108.95700073242188</v>
          </cell>
          <cell r="AX3">
            <v>114.43599700927734</v>
          </cell>
          <cell r="AY3">
            <v>112.15799713134766</v>
          </cell>
          <cell r="AZ3">
            <v>111.31900024414063</v>
          </cell>
          <cell r="BB3">
            <v>111.31900024414063</v>
          </cell>
          <cell r="BF3">
            <v>114.69599914550781</v>
          </cell>
          <cell r="BG3">
            <v>264.67401123046875</v>
          </cell>
          <cell r="BH3">
            <v>997.97100830078125</v>
          </cell>
          <cell r="BI3">
            <v>364.35800170898438</v>
          </cell>
          <cell r="BJ3">
            <v>863.9940185546875</v>
          </cell>
          <cell r="BK3">
            <v>244.60299682617188</v>
          </cell>
          <cell r="BL3">
            <v>252.23800659179688</v>
          </cell>
          <cell r="BM3">
            <v>251.3800048828125</v>
          </cell>
          <cell r="BN3">
            <v>259.22500610351563</v>
          </cell>
          <cell r="BO3">
            <v>228.35699462890625</v>
          </cell>
          <cell r="BP3">
            <v>108.58399963378906</v>
          </cell>
          <cell r="BQ3">
            <v>207.27200317382813</v>
          </cell>
          <cell r="BR3">
            <v>122.30899810791016</v>
          </cell>
          <cell r="BS3">
            <v>118.44300079345703</v>
          </cell>
          <cell r="BT3">
            <v>109.65599822998047</v>
          </cell>
          <cell r="BU3">
            <v>65.443000793457031</v>
          </cell>
          <cell r="BV3">
            <v>120.92900085449219</v>
          </cell>
          <cell r="BW3">
            <v>117.59700012207031</v>
          </cell>
          <cell r="BX3">
            <v>126.11599731445313</v>
          </cell>
          <cell r="BY3">
            <v>962.489013671875</v>
          </cell>
          <cell r="BZ3">
            <v>1181.9029541015625</v>
          </cell>
          <cell r="CA3">
            <v>118.25599670410156</v>
          </cell>
          <cell r="CC3">
            <v>99.263664245605469</v>
          </cell>
          <cell r="CD3">
            <v>106.37415313720703</v>
          </cell>
          <cell r="CE3">
            <v>110.12175750732422</v>
          </cell>
          <cell r="CF3">
            <v>103.89497375488281</v>
          </cell>
          <cell r="CG3">
            <v>105.59992980957031</v>
          </cell>
          <cell r="CH3">
            <v>110.27751922607422</v>
          </cell>
          <cell r="CI3">
            <v>144.03500366210938</v>
          </cell>
          <cell r="CJ3">
            <v>115.54332733154297</v>
          </cell>
          <cell r="CK3">
            <v>122.00621795654297</v>
          </cell>
          <cell r="CL3">
            <v>106.01982116699219</v>
          </cell>
          <cell r="CM3">
            <v>135.42347717285156</v>
          </cell>
          <cell r="CN3">
            <v>107.20815277099609</v>
          </cell>
          <cell r="CO3">
            <v>109.87391662597656</v>
          </cell>
          <cell r="CP3">
            <v>122.5450439453125</v>
          </cell>
          <cell r="CQ3">
            <v>103.25801849365234</v>
          </cell>
          <cell r="CR3">
            <v>106.24654388427734</v>
          </cell>
          <cell r="CT3">
            <v>124.66493988037109</v>
          </cell>
          <cell r="CU3">
            <v>116.72824859619141</v>
          </cell>
          <cell r="CV3">
            <v>109.53661346435547</v>
          </cell>
          <cell r="CX3">
            <v>114.59528350830078</v>
          </cell>
          <cell r="CY3">
            <v>107.31329345703125</v>
          </cell>
          <cell r="CZ3">
            <v>129.61810302734375</v>
          </cell>
          <cell r="DB3">
            <v>103.12293243408203</v>
          </cell>
          <cell r="DC3">
            <v>117.28047180175781</v>
          </cell>
          <cell r="DD3">
            <v>106.93779754638672</v>
          </cell>
          <cell r="DE3">
            <v>130.86354064941406</v>
          </cell>
          <cell r="DH3">
            <v>108.62686920166016</v>
          </cell>
          <cell r="DI3">
            <v>106.24936676025391</v>
          </cell>
          <cell r="DJ3">
            <v>101.68711853027344</v>
          </cell>
          <cell r="DL3">
            <v>318.55380249023438</v>
          </cell>
          <cell r="DN3">
            <v>98.3116455078125</v>
          </cell>
          <cell r="DO3">
            <v>102.5050048828125</v>
          </cell>
          <cell r="DQ3">
            <v>489.42001342773438</v>
          </cell>
          <cell r="DR3">
            <v>1469.25</v>
          </cell>
          <cell r="DV3">
            <v>36525</v>
          </cell>
          <cell r="DW3">
            <v>36525</v>
          </cell>
          <cell r="DX3">
            <v>102.78199768066406</v>
          </cell>
          <cell r="DY3">
            <v>108.04799652099609</v>
          </cell>
          <cell r="DZ3">
            <v>104.72000122070313</v>
          </cell>
          <cell r="EA3">
            <v>113.41899871826172</v>
          </cell>
          <cell r="EB3">
            <v>83.902000427246094</v>
          </cell>
          <cell r="EC3">
            <v>97.064002990722656</v>
          </cell>
          <cell r="ED3">
            <v>92.944999694824219</v>
          </cell>
          <cell r="EE3">
            <v>115.61900329589844</v>
          </cell>
          <cell r="EF3">
            <v>93.166000366210938</v>
          </cell>
          <cell r="EG3">
            <v>101.63700103759766</v>
          </cell>
          <cell r="EH3">
            <v>107.92099761962891</v>
          </cell>
          <cell r="EI3">
            <v>116.822998046875</v>
          </cell>
          <cell r="EJ3">
            <v>110.59300231933594</v>
          </cell>
          <cell r="EK3">
            <v>93.176002502441406</v>
          </cell>
          <cell r="EL3">
            <v>107.83300018310547</v>
          </cell>
          <cell r="EM3">
            <v>107.4219970703125</v>
          </cell>
          <cell r="EN3">
            <v>100.36000061035156</v>
          </cell>
          <cell r="EO3">
            <v>97.90899658203125</v>
          </cell>
        </row>
        <row r="4">
          <cell r="A4">
            <v>36891</v>
          </cell>
          <cell r="E4">
            <v>150.92900085449219</v>
          </cell>
          <cell r="G4">
            <v>150.92900085449219</v>
          </cell>
          <cell r="I4">
            <v>119.875</v>
          </cell>
          <cell r="J4">
            <v>119.875</v>
          </cell>
          <cell r="K4">
            <v>135.77699279785156</v>
          </cell>
          <cell r="M4">
            <v>135.77699279785156</v>
          </cell>
          <cell r="O4">
            <v>118.07399749755859</v>
          </cell>
          <cell r="P4">
            <v>118.07399749755859</v>
          </cell>
          <cell r="Q4">
            <v>120.72499847412109</v>
          </cell>
          <cell r="R4">
            <v>123.35900115966797</v>
          </cell>
          <cell r="S4">
            <v>117.22699737548828</v>
          </cell>
          <cell r="T4">
            <v>140.29400634765625</v>
          </cell>
          <cell r="U4">
            <v>121.06199645996094</v>
          </cell>
          <cell r="V4">
            <v>133.36199951171875</v>
          </cell>
          <cell r="W4">
            <v>150.04600524902344</v>
          </cell>
          <cell r="X4">
            <v>123.95600128173828</v>
          </cell>
          <cell r="Y4">
            <v>120.94000244140625</v>
          </cell>
          <cell r="Z4">
            <v>132.60099792480469</v>
          </cell>
          <cell r="AA4">
            <v>105.12999725341797</v>
          </cell>
          <cell r="AC4">
            <v>129.7239990234375</v>
          </cell>
          <cell r="AD4">
            <v>136.26300048828125</v>
          </cell>
          <cell r="AE4">
            <v>135.74899291992188</v>
          </cell>
          <cell r="AF4">
            <v>118.27799987792969</v>
          </cell>
          <cell r="AG4">
            <v>125.16799926757813</v>
          </cell>
          <cell r="AH4">
            <v>236.86099243164063</v>
          </cell>
          <cell r="AI4">
            <v>122.04399871826172</v>
          </cell>
          <cell r="AJ4">
            <v>122.17900085449219</v>
          </cell>
          <cell r="AK4">
            <v>123.13700103759766</v>
          </cell>
          <cell r="AL4">
            <v>114.55400085449219</v>
          </cell>
          <cell r="AM4">
            <v>124.21299743652344</v>
          </cell>
          <cell r="AN4">
            <v>124.91899871826172</v>
          </cell>
          <cell r="AO4">
            <v>123.49299621582031</v>
          </cell>
          <cell r="AP4">
            <v>126.5</v>
          </cell>
          <cell r="AQ4">
            <v>125.35800170898438</v>
          </cell>
          <cell r="AR4">
            <v>127.99700164794922</v>
          </cell>
          <cell r="AS4">
            <v>159.47000122070313</v>
          </cell>
          <cell r="AT4">
            <v>122.51100158691406</v>
          </cell>
          <cell r="AU4">
            <v>124.37200164794922</v>
          </cell>
          <cell r="AX4">
            <v>121.09200286865234</v>
          </cell>
          <cell r="AY4">
            <v>124.0989990234375</v>
          </cell>
          <cell r="AZ4">
            <v>125.06600189208984</v>
          </cell>
          <cell r="BA4">
            <v>112.45600128173828</v>
          </cell>
          <cell r="BB4">
            <v>125.64700317382813</v>
          </cell>
          <cell r="BF4">
            <v>125.80699920654297</v>
          </cell>
          <cell r="BG4">
            <v>300.4110107421875</v>
          </cell>
          <cell r="BH4">
            <v>1089.1319580078125</v>
          </cell>
          <cell r="BI4">
            <v>345.7139892578125</v>
          </cell>
          <cell r="BJ4">
            <v>961.4840087890625</v>
          </cell>
          <cell r="BK4">
            <v>274.26800537109375</v>
          </cell>
          <cell r="BL4">
            <v>280.61599731445313</v>
          </cell>
          <cell r="BM4">
            <v>275.34298706054688</v>
          </cell>
          <cell r="BN4">
            <v>278.76300048828125</v>
          </cell>
          <cell r="BO4">
            <v>255.49099731445313</v>
          </cell>
          <cell r="BP4">
            <v>122.92900085449219</v>
          </cell>
          <cell r="BQ4">
            <v>242.81900024414063</v>
          </cell>
          <cell r="BR4">
            <v>125.02700042724609</v>
          </cell>
          <cell r="BS4">
            <v>109.31500244140625</v>
          </cell>
          <cell r="BT4">
            <v>90.561996459960938</v>
          </cell>
          <cell r="BU4">
            <v>49.396999359130859</v>
          </cell>
          <cell r="BV4">
            <v>119.05699920654297</v>
          </cell>
          <cell r="BW4">
            <v>98.94000244140625</v>
          </cell>
          <cell r="BX4">
            <v>133.55599975585938</v>
          </cell>
          <cell r="BY4">
            <v>950.6610107421875</v>
          </cell>
          <cell r="BZ4">
            <v>1240.0350341796875</v>
          </cell>
          <cell r="CA4">
            <v>132.04899597167969</v>
          </cell>
          <cell r="CC4">
            <v>108.52289581298828</v>
          </cell>
          <cell r="CD4">
            <v>122.11605834960938</v>
          </cell>
          <cell r="CE4">
            <v>121.28466033935547</v>
          </cell>
          <cell r="CF4">
            <v>115.98934173583984</v>
          </cell>
          <cell r="CG4">
            <v>117.35354614257813</v>
          </cell>
          <cell r="CH4">
            <v>121.22733306884766</v>
          </cell>
          <cell r="CI4">
            <v>161.45597839355469</v>
          </cell>
          <cell r="CJ4">
            <v>123.56910705566406</v>
          </cell>
          <cell r="CK4">
            <v>135.32025146484375</v>
          </cell>
          <cell r="CL4">
            <v>110.46472930908203</v>
          </cell>
          <cell r="CM4">
            <v>149.85806274414063</v>
          </cell>
          <cell r="CN4">
            <v>121.57622528076172</v>
          </cell>
          <cell r="CO4">
            <v>122.69893646240234</v>
          </cell>
          <cell r="CP4">
            <v>141.57748413085938</v>
          </cell>
          <cell r="CQ4">
            <v>113.37448883056641</v>
          </cell>
          <cell r="CR4">
            <v>117.107177734375</v>
          </cell>
          <cell r="CT4">
            <v>137.84169006347656</v>
          </cell>
          <cell r="CU4">
            <v>124.83405303955078</v>
          </cell>
          <cell r="CV4">
            <v>122.28509521484375</v>
          </cell>
          <cell r="CX4">
            <v>127.56511688232422</v>
          </cell>
          <cell r="CY4">
            <v>121.49990081787109</v>
          </cell>
          <cell r="CZ4">
            <v>124.65194702148438</v>
          </cell>
          <cell r="DB4">
            <v>112.82431793212891</v>
          </cell>
          <cell r="DC4">
            <v>121.52721405029297</v>
          </cell>
          <cell r="DD4">
            <v>103.92849731445313</v>
          </cell>
          <cell r="DE4">
            <v>158.48518371582031</v>
          </cell>
          <cell r="DH4">
            <v>122.11873626708984</v>
          </cell>
          <cell r="DI4">
            <v>115.06594085693359</v>
          </cell>
          <cell r="DJ4">
            <v>115.96672821044922</v>
          </cell>
          <cell r="DL4">
            <v>388.85250854492188</v>
          </cell>
          <cell r="DN4">
            <v>106.27119445800781</v>
          </cell>
          <cell r="DQ4">
            <v>333.79000854492188</v>
          </cell>
          <cell r="DR4">
            <v>1320.280029296875</v>
          </cell>
          <cell r="DV4">
            <v>36891</v>
          </cell>
          <cell r="DW4">
            <v>36891</v>
          </cell>
          <cell r="DX4">
            <v>117.76100158691406</v>
          </cell>
          <cell r="DY4">
            <v>76.503997802734375</v>
          </cell>
          <cell r="DZ4">
            <v>98.206001281738281</v>
          </cell>
          <cell r="EA4">
            <v>109.88600158691406</v>
          </cell>
          <cell r="EB4">
            <v>85.2030029296875</v>
          </cell>
          <cell r="EC4">
            <v>98.832000732421875</v>
          </cell>
          <cell r="ED4">
            <v>78.775001525878906</v>
          </cell>
          <cell r="EE4">
            <v>128.42100524902344</v>
          </cell>
          <cell r="EF4">
            <v>98.839996337890625</v>
          </cell>
          <cell r="EG4">
            <v>97.448997497558594</v>
          </cell>
          <cell r="EH4">
            <v>96.725997924804688</v>
          </cell>
          <cell r="EI4">
            <v>118.95200347900391</v>
          </cell>
          <cell r="EJ4">
            <v>110.42099761962891</v>
          </cell>
          <cell r="EK4">
            <v>81.258003234863281</v>
          </cell>
          <cell r="EL4">
            <v>79.91400146484375</v>
          </cell>
          <cell r="EM4">
            <v>93.156997680664063</v>
          </cell>
          <cell r="EN4">
            <v>106.40000152587891</v>
          </cell>
          <cell r="EO4">
            <v>109.91400146484375</v>
          </cell>
        </row>
        <row r="5">
          <cell r="A5">
            <v>37256</v>
          </cell>
          <cell r="E5">
            <v>160.68499755859375</v>
          </cell>
          <cell r="G5">
            <v>161.49800109863281</v>
          </cell>
          <cell r="I5">
            <v>134.48800659179688</v>
          </cell>
          <cell r="J5">
            <v>134.48800659179688</v>
          </cell>
          <cell r="K5">
            <v>154.74099731445313</v>
          </cell>
          <cell r="M5">
            <v>154.74099731445313</v>
          </cell>
          <cell r="O5">
            <v>132.84700012207031</v>
          </cell>
          <cell r="P5">
            <v>132.84700012207031</v>
          </cell>
          <cell r="Q5">
            <v>133.51400756835938</v>
          </cell>
          <cell r="R5">
            <v>138.51199340820313</v>
          </cell>
          <cell r="S5">
            <v>129.3280029296875</v>
          </cell>
          <cell r="T5">
            <v>126.73899841308594</v>
          </cell>
          <cell r="U5">
            <v>135.45599365234375</v>
          </cell>
          <cell r="V5">
            <v>135.32899475097656</v>
          </cell>
          <cell r="W5">
            <v>74.557998657226563</v>
          </cell>
          <cell r="X5">
            <v>120.3280029296875</v>
          </cell>
          <cell r="Y5">
            <v>133.87600708007813</v>
          </cell>
          <cell r="Z5">
            <v>142.87899780273438</v>
          </cell>
          <cell r="AA5">
            <v>110.33100128173828</v>
          </cell>
          <cell r="AC5">
            <v>143.2449951171875</v>
          </cell>
          <cell r="AD5">
            <v>143.98100280761719</v>
          </cell>
          <cell r="AE5">
            <v>143.50399780273438</v>
          </cell>
          <cell r="AF5">
            <v>124.65399932861328</v>
          </cell>
          <cell r="AG5">
            <v>124.427001953125</v>
          </cell>
          <cell r="AH5">
            <v>254.5679931640625</v>
          </cell>
          <cell r="AI5">
            <v>117.61399841308594</v>
          </cell>
          <cell r="AJ5">
            <v>136.05400085449219</v>
          </cell>
          <cell r="AK5">
            <v>137.66499328613281</v>
          </cell>
          <cell r="AL5">
            <v>130.22599792480469</v>
          </cell>
          <cell r="AM5">
            <v>138.84599304199219</v>
          </cell>
          <cell r="AN5">
            <v>129.33700561523438</v>
          </cell>
          <cell r="AO5">
            <v>136.59199523925781</v>
          </cell>
          <cell r="AP5">
            <v>131.02999877929688</v>
          </cell>
          <cell r="AQ5">
            <v>138.19200134277344</v>
          </cell>
          <cell r="AR5">
            <v>148.37100219726563</v>
          </cell>
          <cell r="AS5">
            <v>177.05799865722656</v>
          </cell>
          <cell r="AT5">
            <v>123.66200256347656</v>
          </cell>
          <cell r="AU5">
            <v>143.90800476074219</v>
          </cell>
          <cell r="AX5">
            <v>120.07099914550781</v>
          </cell>
          <cell r="AY5">
            <v>137.63699340820313</v>
          </cell>
          <cell r="AZ5">
            <v>140.45199584960938</v>
          </cell>
          <cell r="BA5">
            <v>129.55799865722656</v>
          </cell>
          <cell r="BB5">
            <v>141.70799255371094</v>
          </cell>
          <cell r="BC5">
            <v>105.72799682617188</v>
          </cell>
          <cell r="BE5">
            <v>105.72799682617188</v>
          </cell>
          <cell r="BF5">
            <v>133.47799682617188</v>
          </cell>
          <cell r="BG5">
            <v>302.54000854492188</v>
          </cell>
          <cell r="BH5">
            <v>1205.697021484375</v>
          </cell>
          <cell r="BI5">
            <v>361.19100952148438</v>
          </cell>
          <cell r="BJ5">
            <v>1039.719970703125</v>
          </cell>
          <cell r="BK5">
            <v>300.0830078125</v>
          </cell>
          <cell r="BL5">
            <v>310.6510009765625</v>
          </cell>
          <cell r="BM5">
            <v>305.5780029296875</v>
          </cell>
          <cell r="BN5">
            <v>307.97601318359375</v>
          </cell>
          <cell r="BO5">
            <v>274.66500854492188</v>
          </cell>
          <cell r="BP5">
            <v>132.77999877929688</v>
          </cell>
          <cell r="BQ5">
            <v>253.67900085449219</v>
          </cell>
          <cell r="BR5">
            <v>138.86099243164063</v>
          </cell>
          <cell r="BS5">
            <v>110.2760009765625</v>
          </cell>
          <cell r="BT5">
            <v>89.706001281738281</v>
          </cell>
          <cell r="BU5">
            <v>40.792999267578125</v>
          </cell>
          <cell r="BV5">
            <v>130.43099975585938</v>
          </cell>
          <cell r="BW5">
            <v>85.120002746582031</v>
          </cell>
          <cell r="BX5">
            <v>142.70399475097656</v>
          </cell>
          <cell r="BY5">
            <v>956.21099853515625</v>
          </cell>
          <cell r="BZ5">
            <v>1292.2490234375</v>
          </cell>
          <cell r="CA5">
            <v>143.05000305175781</v>
          </cell>
          <cell r="CC5">
            <v>117.51126098632813</v>
          </cell>
          <cell r="CD5">
            <v>135.83460998535156</v>
          </cell>
          <cell r="CE5">
            <v>136.19699096679688</v>
          </cell>
          <cell r="CF5">
            <v>129.87240600585938</v>
          </cell>
          <cell r="CG5">
            <v>131.36676025390625</v>
          </cell>
          <cell r="CH5">
            <v>131.62774658203125</v>
          </cell>
          <cell r="CI5">
            <v>187.23028564453125</v>
          </cell>
          <cell r="CJ5">
            <v>137.71675109863281</v>
          </cell>
          <cell r="CK5">
            <v>135.10137939453125</v>
          </cell>
          <cell r="CL5">
            <v>108.33368682861328</v>
          </cell>
          <cell r="CM5">
            <v>229.2637939453125</v>
          </cell>
          <cell r="CN5">
            <v>134.12646484375</v>
          </cell>
          <cell r="CO5">
            <v>137.2486572265625</v>
          </cell>
          <cell r="CP5">
            <v>158.1815185546875</v>
          </cell>
          <cell r="CQ5">
            <v>126.99771881103516</v>
          </cell>
          <cell r="CR5">
            <v>132.62640380859375</v>
          </cell>
          <cell r="CT5">
            <v>141.29777526855469</v>
          </cell>
          <cell r="CU5">
            <v>123.10797882080078</v>
          </cell>
          <cell r="CV5">
            <v>139.24443054199219</v>
          </cell>
          <cell r="CX5">
            <v>127.74420928955078</v>
          </cell>
          <cell r="CY5">
            <v>131.93170166015625</v>
          </cell>
          <cell r="CZ5">
            <v>109.47809600830078</v>
          </cell>
          <cell r="DB5">
            <v>121.48262023925781</v>
          </cell>
          <cell r="DC5">
            <v>115.75112915039063</v>
          </cell>
          <cell r="DD5">
            <v>103.71707916259766</v>
          </cell>
          <cell r="DE5">
            <v>149.88702392578125</v>
          </cell>
          <cell r="DH5">
            <v>140.4075927734375</v>
          </cell>
          <cell r="DI5">
            <v>113.6641845703125</v>
          </cell>
          <cell r="DJ5">
            <v>126.84740447998047</v>
          </cell>
          <cell r="DL5">
            <v>481.20950317382813</v>
          </cell>
          <cell r="DN5">
            <v>114.35090637207031</v>
          </cell>
          <cell r="DO5">
            <v>103.65377044677734</v>
          </cell>
          <cell r="DQ5">
            <v>317.39999389648438</v>
          </cell>
          <cell r="DR5">
            <v>1148.0799560546875</v>
          </cell>
          <cell r="DV5">
            <v>37256</v>
          </cell>
          <cell r="DW5">
            <v>37256</v>
          </cell>
          <cell r="DX5">
            <v>132.63900756835938</v>
          </cell>
          <cell r="DY5">
            <v>82.739997863769531</v>
          </cell>
          <cell r="DZ5">
            <v>104.17900085449219</v>
          </cell>
          <cell r="EA5">
            <v>131.78900146484375</v>
          </cell>
          <cell r="EB5">
            <v>93.291000366210938</v>
          </cell>
          <cell r="EC5">
            <v>112.26899719238281</v>
          </cell>
          <cell r="ED5">
            <v>110.49500274658203</v>
          </cell>
          <cell r="EE5">
            <v>144.35600280761719</v>
          </cell>
          <cell r="EF5">
            <v>121.54199981689453</v>
          </cell>
          <cell r="EG5">
            <v>112.97799682617188</v>
          </cell>
          <cell r="EH5">
            <v>111.41100311279297</v>
          </cell>
          <cell r="EI5">
            <v>126.26799774169922</v>
          </cell>
          <cell r="EJ5">
            <v>132.65299987792969</v>
          </cell>
          <cell r="EK5">
            <v>98.545997619628906</v>
          </cell>
          <cell r="EL5">
            <v>76.071998596191406</v>
          </cell>
          <cell r="EM5">
            <v>66.767997741699219</v>
          </cell>
          <cell r="EN5">
            <v>94.674003601074219</v>
          </cell>
          <cell r="EO5">
            <v>117.83899688720703</v>
          </cell>
        </row>
        <row r="6">
          <cell r="A6">
            <v>37621</v>
          </cell>
          <cell r="E6">
            <v>131.87300109863281</v>
          </cell>
          <cell r="G6">
            <v>141.30499267578125</v>
          </cell>
          <cell r="I6">
            <v>151.89300537109375</v>
          </cell>
          <cell r="J6">
            <v>151.89300537109375</v>
          </cell>
          <cell r="K6">
            <v>182.97900390625</v>
          </cell>
          <cell r="M6">
            <v>182.97900390625</v>
          </cell>
          <cell r="N6">
            <v>105.91000366210938</v>
          </cell>
          <cell r="O6">
            <v>148.7030029296875</v>
          </cell>
          <cell r="P6">
            <v>148.71400451660156</v>
          </cell>
          <cell r="Q6">
            <v>151.30900573730469</v>
          </cell>
          <cell r="R6">
            <v>156.14900207519531</v>
          </cell>
          <cell r="S6">
            <v>135.49800109863281</v>
          </cell>
          <cell r="T6">
            <v>122.10700225830078</v>
          </cell>
          <cell r="U6">
            <v>150.06599426269531</v>
          </cell>
          <cell r="V6">
            <v>138.72099304199219</v>
          </cell>
          <cell r="W6">
            <v>62.720001220703125</v>
          </cell>
          <cell r="X6">
            <v>134.53999328613281</v>
          </cell>
          <cell r="Y6">
            <v>151.80400085449219</v>
          </cell>
          <cell r="Z6">
            <v>161.39500427246094</v>
          </cell>
          <cell r="AA6">
            <v>116.78700256347656</v>
          </cell>
          <cell r="AC6">
            <v>158.08900451660156</v>
          </cell>
          <cell r="AD6">
            <v>161.70100402832031</v>
          </cell>
          <cell r="AE6">
            <v>161.406005859375</v>
          </cell>
          <cell r="AF6">
            <v>149.09300231933594</v>
          </cell>
          <cell r="AG6">
            <v>124.28099822998047</v>
          </cell>
          <cell r="AH6">
            <v>300.3489990234375</v>
          </cell>
          <cell r="AI6">
            <v>103.12300109863281</v>
          </cell>
          <cell r="AJ6">
            <v>155.61900329589844</v>
          </cell>
          <cell r="AK6">
            <v>155.28300476074219</v>
          </cell>
          <cell r="AL6">
            <v>142.89700317382813</v>
          </cell>
          <cell r="AM6">
            <v>153.85099792480469</v>
          </cell>
          <cell r="AN6">
            <v>138.37199401855469</v>
          </cell>
          <cell r="AO6">
            <v>150.42100524902344</v>
          </cell>
          <cell r="AP6">
            <v>141.30400085449219</v>
          </cell>
          <cell r="AQ6">
            <v>158.86599731445313</v>
          </cell>
          <cell r="AR6">
            <v>167.55400085449219</v>
          </cell>
          <cell r="AS6">
            <v>200.63600158691406</v>
          </cell>
          <cell r="AT6">
            <v>123.63200378417969</v>
          </cell>
          <cell r="AU6">
            <v>164.97099304199219</v>
          </cell>
          <cell r="AX6">
            <v>123.37799835205078</v>
          </cell>
          <cell r="AY6">
            <v>148.75199890136719</v>
          </cell>
          <cell r="AZ6">
            <v>136.95599365234375</v>
          </cell>
          <cell r="BA6">
            <v>148.59700012207031</v>
          </cell>
          <cell r="BB6">
            <v>154.59100341796875</v>
          </cell>
          <cell r="BC6">
            <v>121.12300109863281</v>
          </cell>
          <cell r="BE6">
            <v>121.12300109863281</v>
          </cell>
          <cell r="BF6">
            <v>145.11199951171875</v>
          </cell>
          <cell r="BG6">
            <v>338.57998657226563</v>
          </cell>
          <cell r="BH6">
            <v>1328.3179931640625</v>
          </cell>
          <cell r="BI6">
            <v>354.3489990234375</v>
          </cell>
          <cell r="BJ6">
            <v>1137.594970703125</v>
          </cell>
          <cell r="BK6">
            <v>338.4530029296875</v>
          </cell>
          <cell r="BL6">
            <v>348.90899658203125</v>
          </cell>
          <cell r="BM6">
            <v>344.17800903320313</v>
          </cell>
          <cell r="BN6">
            <v>329.93600463867188</v>
          </cell>
          <cell r="BO6">
            <v>308.57199096679688</v>
          </cell>
          <cell r="BP6">
            <v>155.31599426269531</v>
          </cell>
          <cell r="BQ6">
            <v>280.88800048828125</v>
          </cell>
          <cell r="BR6">
            <v>134.41299438476563</v>
          </cell>
          <cell r="BS6">
            <v>111.30799865722656</v>
          </cell>
          <cell r="BT6">
            <v>84.147003173828125</v>
          </cell>
          <cell r="BU6">
            <v>31.631000518798828</v>
          </cell>
          <cell r="BV6">
            <v>132.46699523925781</v>
          </cell>
          <cell r="BW6">
            <v>80.889999389648438</v>
          </cell>
          <cell r="BX6">
            <v>154.76699829101563</v>
          </cell>
          <cell r="BY6">
            <v>957.46002197265625</v>
          </cell>
          <cell r="BZ6">
            <v>1318.2750244140625</v>
          </cell>
          <cell r="CA6">
            <v>157.83900451660156</v>
          </cell>
          <cell r="CB6">
            <v>98.280380249023438</v>
          </cell>
          <cell r="CC6">
            <v>130.63775634765625</v>
          </cell>
          <cell r="CD6">
            <v>155.64227294921875</v>
          </cell>
          <cell r="CE6">
            <v>155.486572265625</v>
          </cell>
          <cell r="CF6">
            <v>138.66253662109375</v>
          </cell>
          <cell r="CG6">
            <v>150.48663330078125</v>
          </cell>
          <cell r="CH6">
            <v>112.6422119140625</v>
          </cell>
          <cell r="CI6">
            <v>208.94325256347656</v>
          </cell>
          <cell r="CJ6">
            <v>163.98526000976563</v>
          </cell>
          <cell r="CK6">
            <v>126.59011840820313</v>
          </cell>
          <cell r="CL6">
            <v>126.91081237792969</v>
          </cell>
          <cell r="CM6">
            <v>267.99566650390625</v>
          </cell>
          <cell r="CN6">
            <v>154.60795593261719</v>
          </cell>
          <cell r="CO6">
            <v>154.39021301269531</v>
          </cell>
          <cell r="CP6">
            <v>179.56082153320313</v>
          </cell>
          <cell r="CQ6">
            <v>140.84884643554688</v>
          </cell>
          <cell r="CR6">
            <v>155.26228332519531</v>
          </cell>
          <cell r="CT6">
            <v>151.67808532714844</v>
          </cell>
          <cell r="CU6">
            <v>121.66346740722656</v>
          </cell>
          <cell r="CV6">
            <v>160.32762145996094</v>
          </cell>
          <cell r="CX6">
            <v>132.53627014160156</v>
          </cell>
          <cell r="CY6">
            <v>148.53387451171875</v>
          </cell>
          <cell r="CZ6">
            <v>114.71506500244141</v>
          </cell>
          <cell r="DB6">
            <v>115.46286010742188</v>
          </cell>
          <cell r="DC6">
            <v>109.14081573486328</v>
          </cell>
          <cell r="DD6">
            <v>113.50765228271484</v>
          </cell>
          <cell r="DE6">
            <v>134.5079345703125</v>
          </cell>
          <cell r="DG6">
            <v>104.70015716552734</v>
          </cell>
          <cell r="DH6">
            <v>153.45829772949219</v>
          </cell>
          <cell r="DI6">
            <v>122.56508636474609</v>
          </cell>
          <cell r="DJ6">
            <v>149.28923034667969</v>
          </cell>
          <cell r="DL6">
            <v>575.3118896484375</v>
          </cell>
          <cell r="DN6">
            <v>125.13941955566406</v>
          </cell>
          <cell r="DO6">
            <v>100.04361724853516</v>
          </cell>
          <cell r="DQ6">
            <v>292.08999633789063</v>
          </cell>
          <cell r="DR6">
            <v>879.82000732421875</v>
          </cell>
          <cell r="DV6">
            <v>37621</v>
          </cell>
          <cell r="DW6">
            <v>37621</v>
          </cell>
          <cell r="DX6">
            <v>156.06399536132813</v>
          </cell>
          <cell r="DY6">
            <v>87.233001708984375</v>
          </cell>
          <cell r="DZ6">
            <v>126.25299835205078</v>
          </cell>
          <cell r="EA6">
            <v>136.36799621582031</v>
          </cell>
          <cell r="EB6">
            <v>110.33399963378906</v>
          </cell>
          <cell r="EC6">
            <v>114.52899932861328</v>
          </cell>
          <cell r="ED6">
            <v>113.37400054931641</v>
          </cell>
          <cell r="EE6">
            <v>166.42799377441406</v>
          </cell>
          <cell r="EF6">
            <v>129.63400268554688</v>
          </cell>
          <cell r="EG6">
            <v>126.07499694824219</v>
          </cell>
          <cell r="EH6">
            <v>120.99299621582031</v>
          </cell>
          <cell r="EI6">
            <v>109.64199829101563</v>
          </cell>
          <cell r="EJ6">
            <v>145.55999755859375</v>
          </cell>
          <cell r="EK6">
            <v>109.82399749755859</v>
          </cell>
          <cell r="EL6">
            <v>78.254997253417969</v>
          </cell>
          <cell r="EM6">
            <v>46.379001617431641</v>
          </cell>
          <cell r="EN6">
            <v>68.390998840332031</v>
          </cell>
          <cell r="EO6">
            <v>97.890998840332031</v>
          </cell>
        </row>
        <row r="7">
          <cell r="A7">
            <v>37986</v>
          </cell>
          <cell r="E7">
            <v>206.63400268554688</v>
          </cell>
          <cell r="G7">
            <v>209.82899475097656</v>
          </cell>
          <cell r="H7">
            <v>100</v>
          </cell>
          <cell r="I7">
            <v>160.50300598144531</v>
          </cell>
          <cell r="J7">
            <v>160.50300598144531</v>
          </cell>
          <cell r="K7">
            <v>195.01400756835938</v>
          </cell>
          <cell r="M7">
            <v>195.01400756835938</v>
          </cell>
          <cell r="N7">
            <v>120.71099853515625</v>
          </cell>
          <cell r="O7">
            <v>155.20599365234375</v>
          </cell>
          <cell r="P7">
            <v>157.08700561523438</v>
          </cell>
          <cell r="Q7">
            <v>162.15499877929688</v>
          </cell>
          <cell r="R7">
            <v>173.12800598144531</v>
          </cell>
          <cell r="S7">
            <v>161.50900268554688</v>
          </cell>
          <cell r="T7">
            <v>160.85699462890625</v>
          </cell>
          <cell r="U7">
            <v>169.55099487304688</v>
          </cell>
          <cell r="V7">
            <v>176.96099853515625</v>
          </cell>
          <cell r="W7">
            <v>99.119003295898438</v>
          </cell>
          <cell r="X7">
            <v>156.63299560546875</v>
          </cell>
          <cell r="Y7">
            <v>162.88699340820313</v>
          </cell>
          <cell r="Z7">
            <v>176.18299865722656</v>
          </cell>
          <cell r="AA7">
            <v>151.28599548339844</v>
          </cell>
          <cell r="AC7">
            <v>183.27900695800781</v>
          </cell>
          <cell r="AD7">
            <v>178.44900512695313</v>
          </cell>
          <cell r="AE7">
            <v>177.97099304199219</v>
          </cell>
          <cell r="AF7">
            <v>171.80799865722656</v>
          </cell>
          <cell r="AG7">
            <v>156.9219970703125</v>
          </cell>
          <cell r="AH7">
            <v>356.260009765625</v>
          </cell>
          <cell r="AI7">
            <v>148.59599304199219</v>
          </cell>
          <cell r="AJ7">
            <v>167.03999328613281</v>
          </cell>
          <cell r="AK7">
            <v>169.7550048828125</v>
          </cell>
          <cell r="AL7">
            <v>159.07200622558594</v>
          </cell>
          <cell r="AM7">
            <v>173.55999755859375</v>
          </cell>
          <cell r="AN7">
            <v>162.67799377441406</v>
          </cell>
          <cell r="AO7">
            <v>168.76899719238281</v>
          </cell>
          <cell r="AP7">
            <v>164.37100219726563</v>
          </cell>
          <cell r="AQ7">
            <v>172.64700317382813</v>
          </cell>
          <cell r="AR7">
            <v>183.95599365234375</v>
          </cell>
          <cell r="AS7">
            <v>231.93499755859375</v>
          </cell>
          <cell r="AT7">
            <v>152.8800048828125</v>
          </cell>
          <cell r="AU7">
            <v>199.697998046875</v>
          </cell>
          <cell r="AX7">
            <v>144.10200500488281</v>
          </cell>
          <cell r="AY7">
            <v>174.78999328613281</v>
          </cell>
          <cell r="AZ7">
            <v>171.68600463867188</v>
          </cell>
          <cell r="BA7">
            <v>162.70100402832031</v>
          </cell>
          <cell r="BB7">
            <v>173.27499389648438</v>
          </cell>
          <cell r="BC7">
            <v>145.69900512695313</v>
          </cell>
          <cell r="BD7">
            <v>100</v>
          </cell>
          <cell r="BE7">
            <v>145.69900512695313</v>
          </cell>
          <cell r="BF7">
            <v>166.177001953125</v>
          </cell>
          <cell r="BG7">
            <v>421.7449951171875</v>
          </cell>
          <cell r="BH7">
            <v>1438.697998046875</v>
          </cell>
          <cell r="BI7">
            <v>454.09500122070313</v>
          </cell>
          <cell r="BJ7">
            <v>1175.0050048828125</v>
          </cell>
          <cell r="BK7">
            <v>355.71701049804688</v>
          </cell>
          <cell r="BL7">
            <v>364.40200805664063</v>
          </cell>
          <cell r="BM7">
            <v>365.02801513671875</v>
          </cell>
          <cell r="BN7">
            <v>367.93399047851563</v>
          </cell>
          <cell r="BO7">
            <v>316.30599975585938</v>
          </cell>
          <cell r="BP7">
            <v>168.18099975585938</v>
          </cell>
          <cell r="BQ7">
            <v>298.23599243164063</v>
          </cell>
          <cell r="BR7">
            <v>160.55000305175781</v>
          </cell>
          <cell r="BS7">
            <v>140.25999450683594</v>
          </cell>
          <cell r="BT7">
            <v>135.47099304199219</v>
          </cell>
          <cell r="BU7">
            <v>56.5260009765625</v>
          </cell>
          <cell r="BV7">
            <v>160.64100646972656</v>
          </cell>
          <cell r="BW7">
            <v>104.01399993896484</v>
          </cell>
          <cell r="BX7">
            <v>164.78300476074219</v>
          </cell>
          <cell r="BY7">
            <v>1237.6190185546875</v>
          </cell>
          <cell r="BZ7">
            <v>1447.801025390625</v>
          </cell>
          <cell r="CA7">
            <v>164.30499267578125</v>
          </cell>
          <cell r="CB7">
            <v>120.47882080078125</v>
          </cell>
          <cell r="CC7">
            <v>141.69813537597656</v>
          </cell>
          <cell r="CD7">
            <v>165.16986083984375</v>
          </cell>
          <cell r="CE7">
            <v>172.8756103515625</v>
          </cell>
          <cell r="CF7">
            <v>158.57994079589844</v>
          </cell>
          <cell r="CG7">
            <v>163.74517822265625</v>
          </cell>
          <cell r="CH7">
            <v>146.00540161132813</v>
          </cell>
          <cell r="CI7">
            <v>256.55670166015625</v>
          </cell>
          <cell r="CJ7">
            <v>186.9639892578125</v>
          </cell>
          <cell r="CK7">
            <v>179.0780029296875</v>
          </cell>
          <cell r="CL7">
            <v>151.06626892089844</v>
          </cell>
          <cell r="CM7">
            <v>344.6217041015625</v>
          </cell>
          <cell r="CN7">
            <v>167.19444274902344</v>
          </cell>
          <cell r="CO7">
            <v>168.9674072265625</v>
          </cell>
          <cell r="CP7">
            <v>199.42097473144531</v>
          </cell>
          <cell r="CQ7">
            <v>148.6502685546875</v>
          </cell>
          <cell r="CR7">
            <v>169.83786010742188</v>
          </cell>
          <cell r="CT7">
            <v>171.59942626953125</v>
          </cell>
          <cell r="CU7">
            <v>156.68507385253906</v>
          </cell>
          <cell r="CV7">
            <v>184.64822387695313</v>
          </cell>
          <cell r="CX7">
            <v>179.79713439941406</v>
          </cell>
          <cell r="CY7">
            <v>162.49560546875</v>
          </cell>
          <cell r="CZ7">
            <v>150.12591552734375</v>
          </cell>
          <cell r="DB7">
            <v>150.76374816894531</v>
          </cell>
          <cell r="DC7">
            <v>136.08651733398438</v>
          </cell>
          <cell r="DD7">
            <v>135.87025451660156</v>
          </cell>
          <cell r="DE7">
            <v>179.47996520996094</v>
          </cell>
          <cell r="DG7">
            <v>147.21533203125</v>
          </cell>
          <cell r="DH7">
            <v>101.44920349121094</v>
          </cell>
          <cell r="DI7">
            <v>134.73219299316406</v>
          </cell>
          <cell r="DJ7">
            <v>161.67837524414063</v>
          </cell>
          <cell r="DL7">
            <v>651.2586669921875</v>
          </cell>
          <cell r="DN7">
            <v>133.0047607421875</v>
          </cell>
          <cell r="DO7">
            <v>127.03610992431641</v>
          </cell>
          <cell r="DQ7">
            <v>442.77999877929688</v>
          </cell>
          <cell r="DR7">
            <v>1111.9200439453125</v>
          </cell>
          <cell r="DV7">
            <v>37986</v>
          </cell>
          <cell r="DW7">
            <v>37986</v>
          </cell>
          <cell r="DX7">
            <v>211.37699890136719</v>
          </cell>
          <cell r="DY7">
            <v>111.60700225830078</v>
          </cell>
          <cell r="DZ7">
            <v>156.24800109863281</v>
          </cell>
          <cell r="EA7">
            <v>165.11700439453125</v>
          </cell>
          <cell r="EB7">
            <v>128.30799865722656</v>
          </cell>
          <cell r="EC7">
            <v>141.46499633789063</v>
          </cell>
          <cell r="ED7">
            <v>134.85099792480469</v>
          </cell>
          <cell r="EE7">
            <v>190.17900085449219</v>
          </cell>
          <cell r="EF7">
            <v>147.28799438476563</v>
          </cell>
          <cell r="EG7">
            <v>148.54899597167969</v>
          </cell>
          <cell r="EH7">
            <v>144.57400512695313</v>
          </cell>
          <cell r="EI7">
            <v>146.7030029296875</v>
          </cell>
          <cell r="EJ7">
            <v>173.50900268554688</v>
          </cell>
          <cell r="EK7">
            <v>127.36000061035156</v>
          </cell>
          <cell r="EL7">
            <v>109.85700225830078</v>
          </cell>
          <cell r="EM7">
            <v>68.191001892089844</v>
          </cell>
          <cell r="EN7">
            <v>94.71600341796875</v>
          </cell>
          <cell r="EO7">
            <v>149.37800598144531</v>
          </cell>
        </row>
        <row r="8">
          <cell r="A8">
            <v>38352</v>
          </cell>
          <cell r="E8">
            <v>238.7449951171875</v>
          </cell>
          <cell r="G8">
            <v>239.36099243164063</v>
          </cell>
          <cell r="H8">
            <v>116.33999633789063</v>
          </cell>
          <cell r="I8">
            <v>170.48100280761719</v>
          </cell>
          <cell r="J8">
            <v>172.46299743652344</v>
          </cell>
          <cell r="K8">
            <v>212.38699340820313</v>
          </cell>
          <cell r="M8">
            <v>212.38699340820313</v>
          </cell>
          <cell r="N8">
            <v>131.76499938964844</v>
          </cell>
          <cell r="O8">
            <v>163.08200073242188</v>
          </cell>
          <cell r="P8">
            <v>165.77699279785156</v>
          </cell>
          <cell r="Q8">
            <v>172.83200073242188</v>
          </cell>
          <cell r="R8">
            <v>187.44099426269531</v>
          </cell>
          <cell r="S8">
            <v>179.80999755859375</v>
          </cell>
          <cell r="T8">
            <v>183.89599609375</v>
          </cell>
          <cell r="U8">
            <v>185.53399658203125</v>
          </cell>
          <cell r="V8">
            <v>199.00700378417969</v>
          </cell>
          <cell r="W8">
            <v>122.5989990234375</v>
          </cell>
          <cell r="X8">
            <v>176.28900146484375</v>
          </cell>
          <cell r="Y8">
            <v>173.7760009765625</v>
          </cell>
          <cell r="Z8">
            <v>194.8179931640625</v>
          </cell>
          <cell r="AA8">
            <v>166.45199584960938</v>
          </cell>
          <cell r="AC8">
            <v>202.7550048828125</v>
          </cell>
          <cell r="AD8">
            <v>192.11199951171875</v>
          </cell>
          <cell r="AE8">
            <v>191.38400268554688</v>
          </cell>
          <cell r="AF8">
            <v>188.82899475097656</v>
          </cell>
          <cell r="AG8">
            <v>176.73300170898438</v>
          </cell>
          <cell r="AH8">
            <v>397.17599487304688</v>
          </cell>
          <cell r="AI8">
            <v>171.43099975585938</v>
          </cell>
          <cell r="AJ8">
            <v>178.31599426269531</v>
          </cell>
          <cell r="AK8">
            <v>182.36199951171875</v>
          </cell>
          <cell r="AL8">
            <v>172.13600158691406</v>
          </cell>
          <cell r="AM8">
            <v>188.87899780273438</v>
          </cell>
          <cell r="AN8">
            <v>178.8489990234375</v>
          </cell>
          <cell r="AO8">
            <v>183.40899658203125</v>
          </cell>
          <cell r="AP8">
            <v>179.91900634765625</v>
          </cell>
          <cell r="AQ8">
            <v>185.11500549316406</v>
          </cell>
          <cell r="AR8">
            <v>199.94500732421875</v>
          </cell>
          <cell r="AS8">
            <v>255.93400573730469</v>
          </cell>
          <cell r="AT8">
            <v>170.54400634765625</v>
          </cell>
          <cell r="AU8">
            <v>219.49899291992188</v>
          </cell>
          <cell r="AV8">
            <v>100</v>
          </cell>
          <cell r="AW8">
            <v>100</v>
          </cell>
          <cell r="AX8">
            <v>157.00100708007813</v>
          </cell>
          <cell r="AY8">
            <v>190.34700012207031</v>
          </cell>
          <cell r="AZ8">
            <v>201.67799377441406</v>
          </cell>
          <cell r="BA8">
            <v>177.33700561523438</v>
          </cell>
          <cell r="BB8">
            <v>190.85200500488281</v>
          </cell>
          <cell r="BC8">
            <v>162.68800354003906</v>
          </cell>
          <cell r="BD8">
            <v>113.60700225830078</v>
          </cell>
          <cell r="BE8">
            <v>162.79200744628906</v>
          </cell>
          <cell r="BF8">
            <v>181.36599731445313</v>
          </cell>
          <cell r="BG8">
            <v>469.14700317382813</v>
          </cell>
          <cell r="BH8">
            <v>1516.60205078125</v>
          </cell>
          <cell r="BI8">
            <v>503.45401000976563</v>
          </cell>
          <cell r="BJ8">
            <v>1230.7459716796875</v>
          </cell>
          <cell r="BK8">
            <v>371.82000732421875</v>
          </cell>
          <cell r="BL8">
            <v>378.82000732421875</v>
          </cell>
          <cell r="BM8">
            <v>383.14498901367188</v>
          </cell>
          <cell r="BN8">
            <v>390.78201293945313</v>
          </cell>
          <cell r="BO8">
            <v>323.88198852539063</v>
          </cell>
          <cell r="BP8">
            <v>182.52799987792969</v>
          </cell>
          <cell r="BQ8">
            <v>314.50201416015625</v>
          </cell>
          <cell r="BR8">
            <v>175.52900695800781</v>
          </cell>
          <cell r="BS8">
            <v>154.89700317382813</v>
          </cell>
          <cell r="BT8">
            <v>156.80999755859375</v>
          </cell>
          <cell r="BU8">
            <v>70.535003662109375</v>
          </cell>
          <cell r="BV8">
            <v>177.0780029296875</v>
          </cell>
          <cell r="BW8">
            <v>119.16000366210938</v>
          </cell>
          <cell r="BX8">
            <v>177.27400207519531</v>
          </cell>
          <cell r="BY8">
            <v>1369.60400390625</v>
          </cell>
          <cell r="BZ8">
            <v>1523.5870361328125</v>
          </cell>
          <cell r="CA8">
            <v>171.37800598144531</v>
          </cell>
          <cell r="CB8">
            <v>129.54852294921875</v>
          </cell>
          <cell r="CC8">
            <v>154.50816345214844</v>
          </cell>
          <cell r="CD8">
            <v>173.92512512207031</v>
          </cell>
          <cell r="CE8">
            <v>185.56837463378906</v>
          </cell>
          <cell r="CF8">
            <v>171.6278076171875</v>
          </cell>
          <cell r="CG8">
            <v>175.62654113769531</v>
          </cell>
          <cell r="CH8">
            <v>162.12493896484375</v>
          </cell>
          <cell r="CI8">
            <v>287.77658081054688</v>
          </cell>
          <cell r="CJ8">
            <v>203.78324890136719</v>
          </cell>
          <cell r="CK8">
            <v>206.70252990722656</v>
          </cell>
          <cell r="CL8">
            <v>167.34111022949219</v>
          </cell>
          <cell r="CM8">
            <v>374.68646240234375</v>
          </cell>
          <cell r="CN8">
            <v>178.27230834960938</v>
          </cell>
          <cell r="CO8">
            <v>181.73152160644531</v>
          </cell>
          <cell r="CP8">
            <v>218.13714599609375</v>
          </cell>
          <cell r="CQ8">
            <v>155.85423278808594</v>
          </cell>
          <cell r="CR8">
            <v>182.37973022460938</v>
          </cell>
          <cell r="CS8">
            <v>105.12137603759766</v>
          </cell>
          <cell r="CT8">
            <v>188.05409240722656</v>
          </cell>
          <cell r="CU8">
            <v>177.30619812011719</v>
          </cell>
          <cell r="CV8">
            <v>216.97378540039063</v>
          </cell>
          <cell r="CW8">
            <v>104.71074676513672</v>
          </cell>
          <cell r="CX8">
            <v>199.06939697265625</v>
          </cell>
          <cell r="CY8">
            <v>178.79293823242188</v>
          </cell>
          <cell r="CZ8">
            <v>176.05337524414063</v>
          </cell>
          <cell r="DA8">
            <v>105.34027099609375</v>
          </cell>
          <cell r="DB8">
            <v>172.7608642578125</v>
          </cell>
          <cell r="DC8">
            <v>152.74644470214844</v>
          </cell>
          <cell r="DD8">
            <v>150.33816528320313</v>
          </cell>
          <cell r="DE8">
            <v>197.78399658203125</v>
          </cell>
          <cell r="DF8">
            <v>105.45173645019531</v>
          </cell>
          <cell r="DH8">
            <v>103.98371887207031</v>
          </cell>
          <cell r="DI8">
            <v>146.64451599121094</v>
          </cell>
          <cell r="DJ8">
            <v>171.36065673828125</v>
          </cell>
          <cell r="DL8">
            <v>707.832763671875</v>
          </cell>
          <cell r="DN8">
            <v>143.08830261230469</v>
          </cell>
          <cell r="DQ8">
            <v>542.16998291015625</v>
          </cell>
          <cell r="DR8">
            <v>1211.9200439453125</v>
          </cell>
          <cell r="DV8">
            <v>38352</v>
          </cell>
          <cell r="DW8">
            <v>38352</v>
          </cell>
          <cell r="DX8">
            <v>238.83999633789063</v>
          </cell>
          <cell r="DY8">
            <v>121.16699981689453</v>
          </cell>
          <cell r="DZ8">
            <v>173.64500427246094</v>
          </cell>
          <cell r="EA8">
            <v>179.16099548339844</v>
          </cell>
          <cell r="EB8">
            <v>148.94000244140625</v>
          </cell>
          <cell r="EC8">
            <v>161.51100158691406</v>
          </cell>
          <cell r="ED8">
            <v>147.89799499511719</v>
          </cell>
          <cell r="EE8">
            <v>208.98500061035156</v>
          </cell>
          <cell r="EF8">
            <v>160.90299987792969</v>
          </cell>
          <cell r="EG8">
            <v>165.92599487304688</v>
          </cell>
          <cell r="EH8">
            <v>164.29600524902344</v>
          </cell>
          <cell r="EI8">
            <v>160.09599304199219</v>
          </cell>
          <cell r="EJ8">
            <v>190.85000610351563</v>
          </cell>
          <cell r="EK8">
            <v>141.58999633789063</v>
          </cell>
          <cell r="EL8">
            <v>120.36599731445313</v>
          </cell>
          <cell r="EM8">
            <v>74.095001220703125</v>
          </cell>
          <cell r="EN8">
            <v>97.538002014160156</v>
          </cell>
          <cell r="EO8">
            <v>167.23300170898438</v>
          </cell>
        </row>
        <row r="9">
          <cell r="A9">
            <v>38717</v>
          </cell>
          <cell r="E9">
            <v>265.91799926757813</v>
          </cell>
          <cell r="G9">
            <v>263.42999267578125</v>
          </cell>
          <cell r="H9">
            <v>123.80000305175781</v>
          </cell>
          <cell r="I9">
            <v>176.14900207519531</v>
          </cell>
          <cell r="J9">
            <v>180.28199768066406</v>
          </cell>
          <cell r="K9">
            <v>223.49600219726563</v>
          </cell>
          <cell r="M9">
            <v>223.49600219726563</v>
          </cell>
          <cell r="N9">
            <v>139.08799743652344</v>
          </cell>
          <cell r="O9">
            <v>167.41799926757813</v>
          </cell>
          <cell r="P9">
            <v>170.56900024414063</v>
          </cell>
          <cell r="Q9">
            <v>179.27699279785156</v>
          </cell>
          <cell r="R9">
            <v>196.76199340820313</v>
          </cell>
          <cell r="S9">
            <v>195.48399353027344</v>
          </cell>
          <cell r="T9">
            <v>203.69900512695313</v>
          </cell>
          <cell r="U9">
            <v>197.48300170898438</v>
          </cell>
          <cell r="V9">
            <v>220.20399475097656</v>
          </cell>
          <cell r="W9">
            <v>140.00799560546875</v>
          </cell>
          <cell r="X9">
            <v>188.76100158691406</v>
          </cell>
          <cell r="Y9">
            <v>180.39300537109375</v>
          </cell>
          <cell r="Z9">
            <v>207.10200500488281</v>
          </cell>
          <cell r="AA9">
            <v>183.76699829101563</v>
          </cell>
          <cell r="AB9">
            <v>131.18400573730469</v>
          </cell>
          <cell r="AC9">
            <v>216.45199584960938</v>
          </cell>
          <cell r="AD9">
            <v>203.2969970703125</v>
          </cell>
          <cell r="AE9">
            <v>202.14100646972656</v>
          </cell>
          <cell r="AF9">
            <v>201.82200622558594</v>
          </cell>
          <cell r="AG9">
            <v>193.4320068359375</v>
          </cell>
          <cell r="AH9">
            <v>440.75201416015625</v>
          </cell>
          <cell r="AI9">
            <v>187.75100708007813</v>
          </cell>
          <cell r="AJ9">
            <v>184.86099243164063</v>
          </cell>
          <cell r="AK9">
            <v>190.20599365234375</v>
          </cell>
          <cell r="AL9">
            <v>180.04200744628906</v>
          </cell>
          <cell r="AM9">
            <v>199.64799499511719</v>
          </cell>
          <cell r="AN9">
            <v>189.89900207519531</v>
          </cell>
          <cell r="AO9">
            <v>193.92799377441406</v>
          </cell>
          <cell r="AP9">
            <v>190.82699584960938</v>
          </cell>
          <cell r="AQ9">
            <v>192.83999633789063</v>
          </cell>
          <cell r="AR9">
            <v>204.9949951171875</v>
          </cell>
          <cell r="AS9">
            <v>277.7919921875</v>
          </cell>
          <cell r="AT9">
            <v>182.49699401855469</v>
          </cell>
          <cell r="AU9">
            <v>233.45100402832031</v>
          </cell>
          <cell r="AV9">
            <v>105.76200103759766</v>
          </cell>
          <cell r="AW9">
            <v>105.65000152587891</v>
          </cell>
          <cell r="AX9">
            <v>167.38400268554688</v>
          </cell>
          <cell r="AY9">
            <v>200.15299987792969</v>
          </cell>
          <cell r="AZ9">
            <v>224.8070068359375</v>
          </cell>
          <cell r="BA9">
            <v>188.30599975585938</v>
          </cell>
          <cell r="BB9">
            <v>203.74200439453125</v>
          </cell>
          <cell r="BC9">
            <v>180.14399719238281</v>
          </cell>
          <cell r="BD9">
            <v>122.63400268554688</v>
          </cell>
          <cell r="BE9">
            <v>179.45399475097656</v>
          </cell>
          <cell r="BF9">
            <v>192.12699890136719</v>
          </cell>
          <cell r="BG9">
            <v>517.2540283203125</v>
          </cell>
          <cell r="BH9">
            <v>1546.510986328125</v>
          </cell>
          <cell r="BI9">
            <v>517.239013671875</v>
          </cell>
          <cell r="BJ9">
            <v>1263.0389404296875</v>
          </cell>
          <cell r="BK9">
            <v>381.72601318359375</v>
          </cell>
          <cell r="BL9">
            <v>387.68899536132813</v>
          </cell>
          <cell r="BM9">
            <v>393.468994140625</v>
          </cell>
          <cell r="BN9">
            <v>394.635986328125</v>
          </cell>
          <cell r="BO9">
            <v>323.93399047851563</v>
          </cell>
          <cell r="BP9">
            <v>187.64100646972656</v>
          </cell>
          <cell r="BQ9">
            <v>326.89300537109375</v>
          </cell>
          <cell r="BR9">
            <v>180.99299621582031</v>
          </cell>
          <cell r="BS9">
            <v>160.68899536132813</v>
          </cell>
          <cell r="BT9">
            <v>155.96400451660156</v>
          </cell>
          <cell r="BU9">
            <v>59.284000396728516</v>
          </cell>
          <cell r="BV9">
            <v>183.17599487304688</v>
          </cell>
          <cell r="BW9">
            <v>126.26599884033203</v>
          </cell>
          <cell r="BX9">
            <v>184.43899536132813</v>
          </cell>
          <cell r="BY9">
            <v>1400.0150146484375</v>
          </cell>
          <cell r="BZ9">
            <v>1600.66796875</v>
          </cell>
          <cell r="CA9">
            <v>175.75300598144531</v>
          </cell>
          <cell r="CB9">
            <v>133.78469848632813</v>
          </cell>
          <cell r="CC9">
            <v>162.6131591796875</v>
          </cell>
          <cell r="CD9">
            <v>179.423583984375</v>
          </cell>
          <cell r="CE9">
            <v>193.93687438964844</v>
          </cell>
          <cell r="CF9">
            <v>179.8165283203125</v>
          </cell>
          <cell r="CG9">
            <v>181.54621887207031</v>
          </cell>
          <cell r="CH9">
            <v>173.652099609375</v>
          </cell>
          <cell r="CI9">
            <v>315.40472412109375</v>
          </cell>
          <cell r="CJ9">
            <v>219.13426208496094</v>
          </cell>
          <cell r="CK9">
            <v>227.15568542480469</v>
          </cell>
          <cell r="CL9">
            <v>186.02281188964844</v>
          </cell>
          <cell r="CM9">
            <v>408.14553833007813</v>
          </cell>
          <cell r="CN9">
            <v>184.96842956542969</v>
          </cell>
          <cell r="CP9">
            <v>230.46867370605469</v>
          </cell>
          <cell r="CQ9">
            <v>160.17840576171875</v>
          </cell>
          <cell r="CR9">
            <v>185.630859375</v>
          </cell>
          <cell r="CS9">
            <v>109.43594360351563</v>
          </cell>
          <cell r="CT9">
            <v>206.80705261230469</v>
          </cell>
          <cell r="CU9">
            <v>193.77467346191406</v>
          </cell>
          <cell r="CW9">
            <v>109.09294128417969</v>
          </cell>
          <cell r="CX9">
            <v>214.58802795410156</v>
          </cell>
          <cell r="CZ9">
            <v>194.83207702636719</v>
          </cell>
          <cell r="DA9">
            <v>108.40391540527344</v>
          </cell>
          <cell r="DD9">
            <v>166.16375732421875</v>
          </cell>
          <cell r="DE9">
            <v>213.76873779296875</v>
          </cell>
          <cell r="DG9">
            <v>108.58145141601563</v>
          </cell>
          <cell r="DH9">
            <v>107.19919586181641</v>
          </cell>
          <cell r="DI9">
            <v>154.77607727050781</v>
          </cell>
          <cell r="DJ9">
            <v>176.351806640625</v>
          </cell>
          <cell r="DL9">
            <v>781.644775390625</v>
          </cell>
          <cell r="DN9">
            <v>151.13027954101563</v>
          </cell>
          <cell r="DQ9">
            <v>706.47998046875</v>
          </cell>
          <cell r="DR9">
            <v>1248.2900390625</v>
          </cell>
          <cell r="DV9">
            <v>38717</v>
          </cell>
          <cell r="DW9">
            <v>38717</v>
          </cell>
          <cell r="DY9">
            <v>102.53099822998047</v>
          </cell>
        </row>
        <row r="10">
          <cell r="A10">
            <v>39082</v>
          </cell>
          <cell r="C10">
            <v>99.371002197265625</v>
          </cell>
          <cell r="D10">
            <v>99.371002197265625</v>
          </cell>
          <cell r="E10">
            <v>296.61300659179688</v>
          </cell>
          <cell r="F10">
            <v>102.02899932861328</v>
          </cell>
          <cell r="G10">
            <v>292.46798706054688</v>
          </cell>
          <cell r="H10">
            <v>131.27699279785156</v>
          </cell>
          <cell r="I10">
            <v>182.6929931640625</v>
          </cell>
          <cell r="J10">
            <v>188.66900634765625</v>
          </cell>
          <cell r="K10">
            <v>240.677001953125</v>
          </cell>
          <cell r="L10">
            <v>104.21700286865234</v>
          </cell>
          <cell r="M10">
            <v>237.22300720214844</v>
          </cell>
          <cell r="N10">
            <v>145.18899536132813</v>
          </cell>
          <cell r="O10">
            <v>176.03300476074219</v>
          </cell>
          <cell r="P10">
            <v>179.18400573730469</v>
          </cell>
          <cell r="Q10">
            <v>187.06700134277344</v>
          </cell>
          <cell r="R10">
            <v>207.30099487304688</v>
          </cell>
          <cell r="S10">
            <v>211.93299865722656</v>
          </cell>
          <cell r="T10">
            <v>225.29200744628906</v>
          </cell>
          <cell r="U10">
            <v>210.13299560546875</v>
          </cell>
          <cell r="V10">
            <v>243.05299377441406</v>
          </cell>
          <cell r="W10">
            <v>159.83299255371094</v>
          </cell>
          <cell r="X10">
            <v>204.29100036621094</v>
          </cell>
          <cell r="Y10">
            <v>188.27299499511719</v>
          </cell>
          <cell r="Z10">
            <v>218.60400390625</v>
          </cell>
          <cell r="AA10">
            <v>203.92300415039063</v>
          </cell>
          <cell r="AB10">
            <v>154.22300720214844</v>
          </cell>
          <cell r="AC10">
            <v>228.72799682617188</v>
          </cell>
          <cell r="AD10">
            <v>215.76699829101563</v>
          </cell>
          <cell r="AE10">
            <v>214.3280029296875</v>
          </cell>
          <cell r="AF10">
            <v>218.67100524902344</v>
          </cell>
          <cell r="AG10">
            <v>211.42599487304688</v>
          </cell>
          <cell r="AH10">
            <v>474.81298828125</v>
          </cell>
          <cell r="AI10">
            <v>210.73399353027344</v>
          </cell>
          <cell r="AJ10">
            <v>193.60800170898438</v>
          </cell>
          <cell r="AK10">
            <v>199.4320068359375</v>
          </cell>
          <cell r="AL10">
            <v>187.93400573730469</v>
          </cell>
          <cell r="AM10">
            <v>211.17599487304688</v>
          </cell>
          <cell r="AN10">
            <v>202.39900207519531</v>
          </cell>
          <cell r="AO10">
            <v>204.84500122070313</v>
          </cell>
          <cell r="AP10">
            <v>203.15800476074219</v>
          </cell>
          <cell r="AQ10">
            <v>203.18899536132813</v>
          </cell>
          <cell r="AR10">
            <v>219.52000427246094</v>
          </cell>
          <cell r="AS10">
            <v>293.94699096679688</v>
          </cell>
          <cell r="AT10">
            <v>197.27699279785156</v>
          </cell>
          <cell r="AU10">
            <v>246.87600708007813</v>
          </cell>
          <cell r="AV10">
            <v>112.32099914550781</v>
          </cell>
          <cell r="AW10">
            <v>112.08499908447266</v>
          </cell>
          <cell r="AX10">
            <v>178.42799377441406</v>
          </cell>
          <cell r="AY10">
            <v>212.64799499511719</v>
          </cell>
          <cell r="AZ10">
            <v>254.4739990234375</v>
          </cell>
          <cell r="BA10">
            <v>199.28300476074219</v>
          </cell>
          <cell r="BB10">
            <v>217.27000427246094</v>
          </cell>
          <cell r="BC10">
            <v>195.37199401855469</v>
          </cell>
          <cell r="BD10">
            <v>129.85800170898438</v>
          </cell>
          <cell r="BE10">
            <v>192.34199523925781</v>
          </cell>
          <cell r="BF10">
            <v>203.91700744628906</v>
          </cell>
          <cell r="BG10">
            <v>559.59100341796875</v>
          </cell>
          <cell r="BH10">
            <v>1614.18798828125</v>
          </cell>
          <cell r="BI10">
            <v>578.10302734375</v>
          </cell>
          <cell r="BJ10">
            <v>1330.251953125</v>
          </cell>
          <cell r="BK10">
            <v>398.76998901367188</v>
          </cell>
          <cell r="BL10">
            <v>404.2919921875</v>
          </cell>
          <cell r="BM10">
            <v>410.27899169921875</v>
          </cell>
          <cell r="BN10">
            <v>412.63299560546875</v>
          </cell>
          <cell r="BO10">
            <v>333.04400634765625</v>
          </cell>
          <cell r="BP10">
            <v>188.552001953125</v>
          </cell>
          <cell r="BQ10">
            <v>343.12200927734375</v>
          </cell>
          <cell r="BR10">
            <v>198.91200256347656</v>
          </cell>
          <cell r="BS10">
            <v>179.052001953125</v>
          </cell>
          <cell r="BT10">
            <v>185.01600646972656</v>
          </cell>
          <cell r="BU10">
            <v>84.654998779296875</v>
          </cell>
          <cell r="BV10">
            <v>203.86599731445313</v>
          </cell>
          <cell r="BW10">
            <v>140.28500366210938</v>
          </cell>
          <cell r="BX10">
            <v>185.51800537109375</v>
          </cell>
          <cell r="BY10">
            <v>1544.0999755859375</v>
          </cell>
          <cell r="BZ10">
            <v>1708.51904296875</v>
          </cell>
          <cell r="CA10">
            <v>183.43099975585938</v>
          </cell>
          <cell r="CB10">
            <v>139.42994689941406</v>
          </cell>
          <cell r="CC10">
            <v>166.05168151855469</v>
          </cell>
          <cell r="CD10">
            <v>187.76734924316406</v>
          </cell>
          <cell r="CE10">
            <v>205.768798828125</v>
          </cell>
          <cell r="CF10">
            <v>188.79426574707031</v>
          </cell>
          <cell r="CG10">
            <v>191.09649658203125</v>
          </cell>
          <cell r="CH10">
            <v>193.36943054199219</v>
          </cell>
          <cell r="CI10">
            <v>337.68988037109375</v>
          </cell>
          <cell r="CJ10">
            <v>236.59983825683594</v>
          </cell>
          <cell r="CK10">
            <v>256.38046264648438</v>
          </cell>
          <cell r="CL10">
            <v>202.87290954589844</v>
          </cell>
          <cell r="CM10">
            <v>441.7677001953125</v>
          </cell>
          <cell r="CN10">
            <v>195.05584716796875</v>
          </cell>
          <cell r="CP10">
            <v>241.55885314941406</v>
          </cell>
          <cell r="CQ10">
            <v>166.77827453613281</v>
          </cell>
          <cell r="CR10">
            <v>195.48731994628906</v>
          </cell>
          <cell r="CS10">
            <v>114.80169677734375</v>
          </cell>
          <cell r="CT10">
            <v>222.40684509277344</v>
          </cell>
          <cell r="CU10">
            <v>212.80491638183594</v>
          </cell>
          <cell r="CW10">
            <v>113.94255065917969</v>
          </cell>
          <cell r="CX10">
            <v>231.97526550292969</v>
          </cell>
          <cell r="CY10">
            <v>104.71991729736328</v>
          </cell>
          <cell r="CZ10">
            <v>216.55926513671875</v>
          </cell>
          <cell r="DA10">
            <v>115.39168548583984</v>
          </cell>
          <cell r="DC10">
            <v>108.97289276123047</v>
          </cell>
          <cell r="DD10">
            <v>184.53628540039063</v>
          </cell>
          <cell r="DE10">
            <v>240.65858459472656</v>
          </cell>
          <cell r="DF10">
            <v>104.53508758544922</v>
          </cell>
          <cell r="DG10">
            <v>120.56423187255859</v>
          </cell>
          <cell r="DH10">
            <v>113.23654937744141</v>
          </cell>
          <cell r="DI10">
            <v>164.73422241210938</v>
          </cell>
          <cell r="DJ10">
            <v>185.21002197265625</v>
          </cell>
          <cell r="DL10">
            <v>834.14569091796875</v>
          </cell>
          <cell r="DN10">
            <v>151.95393371582031</v>
          </cell>
          <cell r="DQ10">
            <v>912.6500244140625</v>
          </cell>
          <cell r="DR10">
            <v>1418.300048828125</v>
          </cell>
          <cell r="DV10">
            <v>39082</v>
          </cell>
          <cell r="DW10">
            <v>39082</v>
          </cell>
          <cell r="DX10">
            <v>272.86300659179688</v>
          </cell>
          <cell r="DY10">
            <v>130.48699951171875</v>
          </cell>
          <cell r="DZ10">
            <v>197.5050048828125</v>
          </cell>
          <cell r="EA10">
            <v>213.6820068359375</v>
          </cell>
          <cell r="EB10">
            <v>169.96600341796875</v>
          </cell>
          <cell r="EC10">
            <v>210.7030029296875</v>
          </cell>
          <cell r="ED10">
            <v>168.72599792480469</v>
          </cell>
          <cell r="EE10">
            <v>232.23599243164063</v>
          </cell>
          <cell r="EF10">
            <v>177.28300476074219</v>
          </cell>
          <cell r="EG10">
            <v>190.01699829101563</v>
          </cell>
          <cell r="EH10">
            <v>183.33999633789063</v>
          </cell>
          <cell r="EI10">
            <v>184.67399597167969</v>
          </cell>
          <cell r="EJ10">
            <v>211.23100280761719</v>
          </cell>
          <cell r="EK10">
            <v>163.54600524902344</v>
          </cell>
          <cell r="EL10">
            <v>137.77699279785156</v>
          </cell>
          <cell r="EM10">
            <v>90.070999145507813</v>
          </cell>
          <cell r="EN10">
            <v>104.83499908447266</v>
          </cell>
          <cell r="EO10">
            <v>182.22500610351563</v>
          </cell>
        </row>
        <row r="11">
          <cell r="A11">
            <v>39447</v>
          </cell>
          <cell r="C11">
            <v>100.81099700927734</v>
          </cell>
          <cell r="D11">
            <v>100.81099700927734</v>
          </cell>
          <cell r="E11">
            <v>314.53298950195313</v>
          </cell>
          <cell r="F11">
            <v>107.61900329589844</v>
          </cell>
          <cell r="G11">
            <v>309.10400390625</v>
          </cell>
          <cell r="H11">
            <v>136.64799499511719</v>
          </cell>
          <cell r="I11">
            <v>193.94000244140625</v>
          </cell>
          <cell r="J11">
            <v>197.19000244140625</v>
          </cell>
          <cell r="K11">
            <v>234.75300598144531</v>
          </cell>
          <cell r="L11">
            <v>109.18399810791016</v>
          </cell>
          <cell r="M11">
            <v>240.65299987792969</v>
          </cell>
          <cell r="N11">
            <v>155.59300231933594</v>
          </cell>
          <cell r="O11">
            <v>184.26800537109375</v>
          </cell>
          <cell r="P11">
            <v>187.7969970703125</v>
          </cell>
          <cell r="Q11">
            <v>195.85899353027344</v>
          </cell>
          <cell r="R11">
            <v>213.38200378417969</v>
          </cell>
          <cell r="S11">
            <v>214.56500244140625</v>
          </cell>
          <cell r="T11">
            <v>233.18699645996094</v>
          </cell>
          <cell r="U11">
            <v>215</v>
          </cell>
          <cell r="V11">
            <v>251.90899658203125</v>
          </cell>
          <cell r="W11">
            <v>163.55299377441406</v>
          </cell>
          <cell r="X11">
            <v>215.71400451660156</v>
          </cell>
          <cell r="Y11">
            <v>196.91999816894531</v>
          </cell>
          <cell r="Z11">
            <v>227.58700561523438</v>
          </cell>
          <cell r="AA11">
            <v>215.51899719238281</v>
          </cell>
          <cell r="AB11">
            <v>184.66499328613281</v>
          </cell>
          <cell r="AC11">
            <v>233.33000183105469</v>
          </cell>
          <cell r="AD11">
            <v>219.093994140625</v>
          </cell>
          <cell r="AE11">
            <v>216.52000427246094</v>
          </cell>
          <cell r="AF11">
            <v>229.66600036621094</v>
          </cell>
          <cell r="AG11">
            <v>216.33200073242188</v>
          </cell>
          <cell r="AH11">
            <v>481.68600463867188</v>
          </cell>
          <cell r="AI11">
            <v>213.08700561523438</v>
          </cell>
          <cell r="AJ11">
            <v>203.63099670410156</v>
          </cell>
          <cell r="AK11">
            <v>207.0989990234375</v>
          </cell>
          <cell r="AL11">
            <v>189.67399597167969</v>
          </cell>
          <cell r="AM11">
            <v>222.52400207519531</v>
          </cell>
          <cell r="AN11">
            <v>211.88499450683594</v>
          </cell>
          <cell r="AO11">
            <v>210.7760009765625</v>
          </cell>
          <cell r="AP11">
            <v>210.35400390625</v>
          </cell>
          <cell r="AQ11">
            <v>213.51100158691406</v>
          </cell>
          <cell r="AR11">
            <v>225.26300048828125</v>
          </cell>
          <cell r="AS11">
            <v>297.07501220703125</v>
          </cell>
          <cell r="AT11">
            <v>204.45199584960938</v>
          </cell>
          <cell r="AU11">
            <v>253.44400024414063</v>
          </cell>
          <cell r="AV11">
            <v>116.36199951171875</v>
          </cell>
          <cell r="AW11">
            <v>115.99700164794922</v>
          </cell>
          <cell r="AX11">
            <v>188.0050048828125</v>
          </cell>
          <cell r="AY11">
            <v>223.69999694824219</v>
          </cell>
          <cell r="AZ11">
            <v>267.47100830078125</v>
          </cell>
          <cell r="BA11">
            <v>209.08599853515625</v>
          </cell>
          <cell r="BB11">
            <v>227.96699523925781</v>
          </cell>
          <cell r="BC11">
            <v>201.38200378417969</v>
          </cell>
          <cell r="BD11">
            <v>131.64599609375</v>
          </cell>
          <cell r="BE11">
            <v>196.12199401855469</v>
          </cell>
          <cell r="BF11">
            <v>210.65899658203125</v>
          </cell>
          <cell r="BG11">
            <v>587.052001953125</v>
          </cell>
          <cell r="BH11">
            <v>1689.135009765625</v>
          </cell>
          <cell r="BI11">
            <v>590.780029296875</v>
          </cell>
          <cell r="BJ11">
            <v>1422.8470458984375</v>
          </cell>
          <cell r="BK11">
            <v>427.83499145507813</v>
          </cell>
          <cell r="BL11">
            <v>424.89801025390625</v>
          </cell>
          <cell r="BM11">
            <v>427.67300415039063</v>
          </cell>
          <cell r="BN11">
            <v>430.85699462890625</v>
          </cell>
          <cell r="BO11">
            <v>367.73098754882813</v>
          </cell>
          <cell r="BP11">
            <v>210.39900207519531</v>
          </cell>
          <cell r="BQ11">
            <v>354.39498901367188</v>
          </cell>
          <cell r="BR11">
            <v>203.27999877929688</v>
          </cell>
          <cell r="BS11">
            <v>184.54600524902344</v>
          </cell>
          <cell r="BT11">
            <v>185.69900512695313</v>
          </cell>
          <cell r="BU11">
            <v>74.433998107910156</v>
          </cell>
          <cell r="BV11">
            <v>209.31599426269531</v>
          </cell>
          <cell r="BW11">
            <v>137.11000061035156</v>
          </cell>
          <cell r="BX11">
            <v>185.91999816894531</v>
          </cell>
          <cell r="BY11">
            <v>1597.072998046875</v>
          </cell>
          <cell r="BZ11">
            <v>1743.9990234375</v>
          </cell>
          <cell r="CA11">
            <v>196.21400451660156</v>
          </cell>
          <cell r="CB11">
            <v>148.26979064941406</v>
          </cell>
          <cell r="CC11">
            <v>169.56887817382813</v>
          </cell>
          <cell r="CD11">
            <v>197.36605834960938</v>
          </cell>
          <cell r="CE11">
            <v>216.12770080566406</v>
          </cell>
          <cell r="CF11">
            <v>189.23941040039063</v>
          </cell>
          <cell r="CG11">
            <v>200.50608825683594</v>
          </cell>
          <cell r="CH11">
            <v>195.36125183105469</v>
          </cell>
          <cell r="CI11">
            <v>340.61306762695313</v>
          </cell>
          <cell r="CJ11">
            <v>243.41035461425781</v>
          </cell>
          <cell r="CK11">
            <v>258.14849853515625</v>
          </cell>
          <cell r="CL11">
            <v>208.39051818847656</v>
          </cell>
          <cell r="CM11">
            <v>477.45635986328125</v>
          </cell>
          <cell r="CN11">
            <v>199.43107604980469</v>
          </cell>
          <cell r="CP11">
            <v>248.848876953125</v>
          </cell>
          <cell r="CQ11">
            <v>175.49667358398438</v>
          </cell>
          <cell r="CR11">
            <v>207.02645874023438</v>
          </cell>
          <cell r="CS11">
            <v>119.48918151855469</v>
          </cell>
          <cell r="CT11">
            <v>223.93084716796875</v>
          </cell>
          <cell r="CU11">
            <v>219.43844604492188</v>
          </cell>
          <cell r="CW11">
            <v>120.57186889648438</v>
          </cell>
          <cell r="CX11">
            <v>229.19181823730469</v>
          </cell>
          <cell r="CY11">
            <v>109.10792541503906</v>
          </cell>
          <cell r="CZ11">
            <v>228.189697265625</v>
          </cell>
          <cell r="DA11">
            <v>120.01265716552734</v>
          </cell>
          <cell r="DB11">
            <v>101.64087677001953</v>
          </cell>
          <cell r="DC11">
            <v>114.38764190673828</v>
          </cell>
          <cell r="DD11">
            <v>197.51858520507813</v>
          </cell>
          <cell r="DE11">
            <v>234.04374694824219</v>
          </cell>
          <cell r="DF11">
            <v>108.46574401855469</v>
          </cell>
          <cell r="DG11">
            <v>125.81248474121094</v>
          </cell>
          <cell r="DH11">
            <v>119.22306060791016</v>
          </cell>
          <cell r="DI11">
            <v>164.05902099609375</v>
          </cell>
          <cell r="DJ11">
            <v>192.87454223632813</v>
          </cell>
          <cell r="DL11">
            <v>836.8944091796875</v>
          </cell>
          <cell r="DN11">
            <v>151.90946960449219</v>
          </cell>
          <cell r="DQ11">
            <v>1245.5899658203125</v>
          </cell>
          <cell r="DR11">
            <v>1468.3599853515625</v>
          </cell>
          <cell r="DS11">
            <v>130.82977294921875</v>
          </cell>
          <cell r="DT11">
            <v>113.31494140625</v>
          </cell>
          <cell r="DU11">
            <v>98.380661010742188</v>
          </cell>
          <cell r="DV11">
            <v>39447</v>
          </cell>
          <cell r="DW11">
            <v>39447</v>
          </cell>
          <cell r="DX11">
            <v>288.04501342773438</v>
          </cell>
          <cell r="DY11">
            <v>132.33299255371094</v>
          </cell>
          <cell r="DZ11">
            <v>209.84599304199219</v>
          </cell>
          <cell r="EA11">
            <v>223.59599304199219</v>
          </cell>
          <cell r="EB11">
            <v>171.10200500488281</v>
          </cell>
          <cell r="EC11">
            <v>197.08299255371094</v>
          </cell>
          <cell r="ED11">
            <v>174.60000610351563</v>
          </cell>
          <cell r="EE11">
            <v>232.88999938964844</v>
          </cell>
          <cell r="EF11">
            <v>189.59500122070313</v>
          </cell>
          <cell r="EG11">
            <v>193.96400451660156</v>
          </cell>
          <cell r="EH11">
            <v>194.15299987792969</v>
          </cell>
          <cell r="EI11">
            <v>184.97099304199219</v>
          </cell>
          <cell r="EJ11">
            <v>188.7550048828125</v>
          </cell>
          <cell r="EK11">
            <v>162.50900268554688</v>
          </cell>
          <cell r="EL11">
            <v>141.24299621582031</v>
          </cell>
          <cell r="EM11">
            <v>93.333000183105469</v>
          </cell>
          <cell r="EN11">
            <v>106.36399841308594</v>
          </cell>
          <cell r="EO11">
            <v>190.80400085449219</v>
          </cell>
          <cell r="EP11">
            <v>100.89250946044922</v>
          </cell>
          <cell r="EQ11">
            <v>101.46605682373047</v>
          </cell>
        </row>
        <row r="12">
          <cell r="A12">
            <v>39813</v>
          </cell>
          <cell r="C12">
            <v>78.981002807617188</v>
          </cell>
          <cell r="D12">
            <v>78.981002807617188</v>
          </cell>
          <cell r="E12">
            <v>261.656005859375</v>
          </cell>
          <cell r="F12">
            <v>105.30500030517578</v>
          </cell>
          <cell r="G12">
            <v>284.79598999023438</v>
          </cell>
          <cell r="H12">
            <v>77.737998962402344</v>
          </cell>
          <cell r="I12">
            <v>207.14500427246094</v>
          </cell>
          <cell r="J12">
            <v>152.52200317382813</v>
          </cell>
          <cell r="K12">
            <v>173.07699584960938</v>
          </cell>
          <cell r="L12">
            <v>97.03399658203125</v>
          </cell>
          <cell r="M12">
            <v>197.21800231933594</v>
          </cell>
          <cell r="N12">
            <v>53.645999908447266</v>
          </cell>
          <cell r="O12">
            <v>162.30000305175781</v>
          </cell>
          <cell r="P12">
            <v>162.6929931640625</v>
          </cell>
          <cell r="Q12">
            <v>181.06599426269531</v>
          </cell>
          <cell r="R12">
            <v>179.74699401855469</v>
          </cell>
          <cell r="S12">
            <v>153.64500427246094</v>
          </cell>
          <cell r="T12">
            <v>145.58000183105469</v>
          </cell>
          <cell r="U12">
            <v>170.69700622558594</v>
          </cell>
          <cell r="V12">
            <v>156.84199523925781</v>
          </cell>
          <cell r="W12">
            <v>105.13800048828125</v>
          </cell>
          <cell r="X12">
            <v>172.74200439453125</v>
          </cell>
          <cell r="Y12">
            <v>179.8699951171875</v>
          </cell>
          <cell r="Z12">
            <v>205.03399658203125</v>
          </cell>
          <cell r="AA12">
            <v>155.76800537109375</v>
          </cell>
          <cell r="AB12">
            <v>116.68699645996094</v>
          </cell>
          <cell r="AC12">
            <v>190.1300048828125</v>
          </cell>
          <cell r="AD12">
            <v>165.73100280761719</v>
          </cell>
          <cell r="AE12">
            <v>164.92399597167969</v>
          </cell>
          <cell r="AF12">
            <v>154.10899353027344</v>
          </cell>
          <cell r="AG12">
            <v>147.48500061035156</v>
          </cell>
          <cell r="AH12">
            <v>322.4219970703125</v>
          </cell>
          <cell r="AI12">
            <v>151.45899963378906</v>
          </cell>
          <cell r="AJ12">
            <v>193.23599243164063</v>
          </cell>
          <cell r="AK12">
            <v>183.21600341796875</v>
          </cell>
          <cell r="AL12">
            <v>148.37699890136719</v>
          </cell>
          <cell r="AM12">
            <v>207.64199829101563</v>
          </cell>
          <cell r="AN12">
            <v>173.20599365234375</v>
          </cell>
          <cell r="AO12">
            <v>178.927001953125</v>
          </cell>
          <cell r="AP12">
            <v>168.47099304199219</v>
          </cell>
          <cell r="AQ12">
            <v>189.33500671386719</v>
          </cell>
          <cell r="AR12">
            <v>168.83099365234375</v>
          </cell>
          <cell r="AS12">
            <v>220.53300476074219</v>
          </cell>
          <cell r="AT12">
            <v>172.22099304199219</v>
          </cell>
          <cell r="AU12">
            <v>188.197998046875</v>
          </cell>
          <cell r="AV12">
            <v>94.926002502441406</v>
          </cell>
          <cell r="AW12">
            <v>95.261001586914063</v>
          </cell>
          <cell r="AX12">
            <v>164.47000122070313</v>
          </cell>
          <cell r="AY12">
            <v>205.45399475097656</v>
          </cell>
          <cell r="AZ12">
            <v>175.83599853515625</v>
          </cell>
          <cell r="BA12">
            <v>183.25700378417969</v>
          </cell>
          <cell r="BB12">
            <v>190.09500122070313</v>
          </cell>
          <cell r="BC12">
            <v>135.99000549316406</v>
          </cell>
          <cell r="BD12">
            <v>98.222999572753906</v>
          </cell>
          <cell r="BE12">
            <v>141.84199523925781</v>
          </cell>
          <cell r="BF12">
            <v>172.63400268554688</v>
          </cell>
          <cell r="BG12">
            <v>538.97198486328125</v>
          </cell>
          <cell r="BH12">
            <v>1573.97705078125</v>
          </cell>
          <cell r="BI12">
            <v>434.87799072265625</v>
          </cell>
          <cell r="BJ12">
            <v>1540.9969482421875</v>
          </cell>
          <cell r="BK12">
            <v>447.97799682617188</v>
          </cell>
          <cell r="BL12">
            <v>423.656005859375</v>
          </cell>
          <cell r="BM12">
            <v>395.19198608398438</v>
          </cell>
          <cell r="BN12">
            <v>383.23199462890625</v>
          </cell>
          <cell r="BO12">
            <v>416.57000732421875</v>
          </cell>
          <cell r="BP12">
            <v>208.01699829101563</v>
          </cell>
          <cell r="BQ12">
            <v>340.385009765625</v>
          </cell>
          <cell r="BR12">
            <v>164.26100158691406</v>
          </cell>
          <cell r="BS12">
            <v>132.83900451660156</v>
          </cell>
          <cell r="BT12">
            <v>114.57199859619141</v>
          </cell>
          <cell r="BU12">
            <v>41.005001068115234</v>
          </cell>
          <cell r="BV12">
            <v>169.24200439453125</v>
          </cell>
          <cell r="BW12">
            <v>90.191001892089844</v>
          </cell>
          <cell r="BX12">
            <v>179.81900024414063</v>
          </cell>
          <cell r="BY12">
            <v>1275.0469970703125</v>
          </cell>
          <cell r="BZ12">
            <v>1236.5</v>
          </cell>
          <cell r="CA12">
            <v>205.10000610351563</v>
          </cell>
          <cell r="CB12">
            <v>141.37705993652344</v>
          </cell>
          <cell r="CC12">
            <v>130.07377624511719</v>
          </cell>
          <cell r="CD12">
            <v>190.27310180664063</v>
          </cell>
          <cell r="CE12">
            <v>200.43243408203125</v>
          </cell>
          <cell r="CF12">
            <v>145.78230285644531</v>
          </cell>
          <cell r="CG12">
            <v>172.43946838378906</v>
          </cell>
          <cell r="CH12">
            <v>153.64103698730469</v>
          </cell>
          <cell r="CI12">
            <v>228.15704345703125</v>
          </cell>
          <cell r="CJ12">
            <v>177.337890625</v>
          </cell>
          <cell r="CK12">
            <v>149.93942260742188</v>
          </cell>
          <cell r="CL12">
            <v>140.46530151367188</v>
          </cell>
          <cell r="CM12">
            <v>282.9119873046875</v>
          </cell>
          <cell r="CN12">
            <v>160.67214965820313</v>
          </cell>
          <cell r="CO12">
            <v>90.3760986328125</v>
          </cell>
          <cell r="CP12">
            <v>211.18637084960938</v>
          </cell>
          <cell r="CQ12">
            <v>169.65596008300781</v>
          </cell>
          <cell r="CR12">
            <v>202.44821166992188</v>
          </cell>
          <cell r="CS12">
            <v>110.08654022216797</v>
          </cell>
          <cell r="CT12">
            <v>153.32090759277344</v>
          </cell>
          <cell r="CU12">
            <v>149.34823608398438</v>
          </cell>
          <cell r="CV12">
            <v>64.845748901367188</v>
          </cell>
          <cell r="CW12">
            <v>117.47024536132813</v>
          </cell>
          <cell r="CX12">
            <v>146.04490661621094</v>
          </cell>
          <cell r="CY12">
            <v>104.6319580078125</v>
          </cell>
          <cell r="CZ12">
            <v>152.53627014160156</v>
          </cell>
          <cell r="DA12">
            <v>91.68450927734375</v>
          </cell>
          <cell r="DB12">
            <v>77.272590637207031</v>
          </cell>
          <cell r="DC12">
            <v>87.875564575195313</v>
          </cell>
          <cell r="DD12">
            <v>140.42234802246094</v>
          </cell>
          <cell r="DE12">
            <v>135.55259704589844</v>
          </cell>
          <cell r="DF12">
            <v>85.092308044433594</v>
          </cell>
          <cell r="DG12">
            <v>113.13919830322266</v>
          </cell>
          <cell r="DH12">
            <v>105.97962951660156</v>
          </cell>
          <cell r="DI12">
            <v>117.81771087646484</v>
          </cell>
          <cell r="DJ12">
            <v>170.29020690917969</v>
          </cell>
          <cell r="DL12">
            <v>548.7767333984375</v>
          </cell>
          <cell r="DN12">
            <v>142.59111022949219</v>
          </cell>
          <cell r="DQ12">
            <v>567.03997802734375</v>
          </cell>
          <cell r="DR12">
            <v>903.25</v>
          </cell>
          <cell r="DS12">
            <v>116.05316925048828</v>
          </cell>
          <cell r="DT12">
            <v>110.80516052246094</v>
          </cell>
          <cell r="DU12">
            <v>82.3707275390625</v>
          </cell>
          <cell r="DV12">
            <v>39813</v>
          </cell>
          <cell r="DW12">
            <v>39813</v>
          </cell>
          <cell r="DX12">
            <v>220.33799743652344</v>
          </cell>
          <cell r="DY12">
            <v>58.522998809814453</v>
          </cell>
          <cell r="DZ12">
            <v>175.97300720214844</v>
          </cell>
          <cell r="EA12">
            <v>174.21099853515625</v>
          </cell>
          <cell r="EB12">
            <v>116.93599700927734</v>
          </cell>
          <cell r="EC12">
            <v>154.60600280761719</v>
          </cell>
          <cell r="ED12">
            <v>141.37600708007813</v>
          </cell>
          <cell r="EE12">
            <v>137.24200439453125</v>
          </cell>
          <cell r="EF12">
            <v>168.46299743652344</v>
          </cell>
          <cell r="EG12">
            <v>143.73199462890625</v>
          </cell>
          <cell r="EH12">
            <v>142.94200134277344</v>
          </cell>
          <cell r="EI12">
            <v>104.89600372314453</v>
          </cell>
          <cell r="EJ12">
            <v>136.69400024414063</v>
          </cell>
          <cell r="EK12">
            <v>115.69200134277344</v>
          </cell>
          <cell r="EL12">
            <v>95.912002563476563</v>
          </cell>
          <cell r="EM12">
            <v>81.625</v>
          </cell>
          <cell r="EN12">
            <v>71.287002563476563</v>
          </cell>
          <cell r="EO12">
            <v>165.843994140625</v>
          </cell>
          <cell r="EP12">
            <v>74.839195251464844</v>
          </cell>
          <cell r="EQ12">
            <v>75.529518127441406</v>
          </cell>
        </row>
        <row r="13">
          <cell r="A13">
            <v>40178</v>
          </cell>
          <cell r="B13">
            <v>100</v>
          </cell>
          <cell r="C13">
            <v>99.501998901367188</v>
          </cell>
          <cell r="D13">
            <v>99.501998901367188</v>
          </cell>
          <cell r="E13">
            <v>377.67599487304688</v>
          </cell>
          <cell r="F13">
            <v>128.14300537109375</v>
          </cell>
          <cell r="G13">
            <v>367.18899536132813</v>
          </cell>
          <cell r="H13">
            <v>145.07400512695313</v>
          </cell>
          <cell r="I13">
            <v>231.62199401855469</v>
          </cell>
          <cell r="J13">
            <v>220.4949951171875</v>
          </cell>
          <cell r="K13">
            <v>295.06100463867188</v>
          </cell>
          <cell r="L13">
            <v>132.22000122070313</v>
          </cell>
          <cell r="M13">
            <v>296.22299194335938</v>
          </cell>
          <cell r="N13">
            <v>138.72300720214844</v>
          </cell>
          <cell r="O13">
            <v>211.42999267578125</v>
          </cell>
          <cell r="P13">
            <v>213.33700561523438</v>
          </cell>
          <cell r="Q13">
            <v>220.39799499511719</v>
          </cell>
          <cell r="R13">
            <v>250.67399597167969</v>
          </cell>
          <cell r="S13">
            <v>237.79499816894531</v>
          </cell>
          <cell r="T13">
            <v>267.40399169921875</v>
          </cell>
          <cell r="U13">
            <v>244.75599670410156</v>
          </cell>
          <cell r="V13">
            <v>291.99301147460938</v>
          </cell>
          <cell r="W13">
            <v>167.63699340820313</v>
          </cell>
          <cell r="X13">
            <v>245.07400512695313</v>
          </cell>
          <cell r="Y13">
            <v>222.48599243164063</v>
          </cell>
          <cell r="Z13">
            <v>260.38101196289063</v>
          </cell>
          <cell r="AA13">
            <v>235.84800720214844</v>
          </cell>
          <cell r="AB13">
            <v>229.51499938964844</v>
          </cell>
          <cell r="AC13">
            <v>270.8900146484375</v>
          </cell>
          <cell r="AD13">
            <v>248.66400146484375</v>
          </cell>
          <cell r="AE13">
            <v>242.60499572753906</v>
          </cell>
          <cell r="AF13">
            <v>267.88900756835938</v>
          </cell>
          <cell r="AG13">
            <v>247.08099365234375</v>
          </cell>
          <cell r="AH13">
            <v>556.6400146484375</v>
          </cell>
          <cell r="AI13">
            <v>239.50799560546875</v>
          </cell>
          <cell r="AJ13">
            <v>237.0050048828125</v>
          </cell>
          <cell r="AK13">
            <v>238.86700439453125</v>
          </cell>
          <cell r="AL13">
            <v>217.79299926757813</v>
          </cell>
          <cell r="AM13">
            <v>254.2239990234375</v>
          </cell>
          <cell r="AN13">
            <v>242.68899536132813</v>
          </cell>
          <cell r="AO13">
            <v>242.18099975585938</v>
          </cell>
          <cell r="AP13">
            <v>239.73100280761719</v>
          </cell>
          <cell r="AQ13">
            <v>246.5260009765625</v>
          </cell>
          <cell r="AR13">
            <v>260.61300659179688</v>
          </cell>
          <cell r="AS13">
            <v>337.78900146484375</v>
          </cell>
          <cell r="AT13">
            <v>231.51600646972656</v>
          </cell>
          <cell r="AU13">
            <v>275.489013671875</v>
          </cell>
          <cell r="AV13">
            <v>134.77499389648438</v>
          </cell>
          <cell r="AW13">
            <v>133.67599487304688</v>
          </cell>
          <cell r="AX13">
            <v>226.08399963378906</v>
          </cell>
          <cell r="AY13">
            <v>262.0679931640625</v>
          </cell>
          <cell r="AZ13">
            <v>272.09698486328125</v>
          </cell>
          <cell r="BA13">
            <v>230.04299926757813</v>
          </cell>
          <cell r="BB13">
            <v>249.29800415039063</v>
          </cell>
          <cell r="BC13">
            <v>267.52700805664063</v>
          </cell>
          <cell r="BD13">
            <v>158.39399719238281</v>
          </cell>
          <cell r="BE13">
            <v>241.12899780273438</v>
          </cell>
          <cell r="BF13">
            <v>240.14799499511719</v>
          </cell>
          <cell r="BG13">
            <v>672.47100830078125</v>
          </cell>
          <cell r="BH13">
            <v>1884.9949951171875</v>
          </cell>
          <cell r="BI13">
            <v>684.98297119140625</v>
          </cell>
          <cell r="BJ13">
            <v>1629.72705078125</v>
          </cell>
          <cell r="BK13">
            <v>445.05398559570313</v>
          </cell>
          <cell r="BL13">
            <v>462.39599609375</v>
          </cell>
          <cell r="BM13">
            <v>458.11801147460938</v>
          </cell>
          <cell r="BN13">
            <v>503.656005859375</v>
          </cell>
          <cell r="BO13">
            <v>410.44400024414063</v>
          </cell>
          <cell r="BP13">
            <v>228.87399291992188</v>
          </cell>
          <cell r="BQ13">
            <v>389.58499145507813</v>
          </cell>
          <cell r="BR13">
            <v>238.5260009765625</v>
          </cell>
          <cell r="BS13">
            <v>196.12399291992188</v>
          </cell>
          <cell r="BT13">
            <v>225.46299743652344</v>
          </cell>
          <cell r="BU13">
            <v>88.847000122070313</v>
          </cell>
          <cell r="BV13">
            <v>221.84199523925781</v>
          </cell>
          <cell r="BW13">
            <v>157.72300720214844</v>
          </cell>
          <cell r="BX13">
            <v>206.61000061035156</v>
          </cell>
          <cell r="BY13">
            <v>1670.553955078125</v>
          </cell>
          <cell r="BZ13">
            <v>1874.802978515625</v>
          </cell>
          <cell r="CA13">
            <v>217.64900207519531</v>
          </cell>
          <cell r="CB13">
            <v>175.20956420898438</v>
          </cell>
          <cell r="CC13">
            <v>179.84214782714844</v>
          </cell>
          <cell r="CD13">
            <v>231.31346130371094</v>
          </cell>
          <cell r="CE13">
            <v>244.51737976074219</v>
          </cell>
          <cell r="CF13">
            <v>226.65495300292969</v>
          </cell>
          <cell r="CG13">
            <v>231.84733581542969</v>
          </cell>
          <cell r="CH13">
            <v>210.46287536621094</v>
          </cell>
          <cell r="CI13">
            <v>376.256591796875</v>
          </cell>
          <cell r="CJ13">
            <v>293.22763061523438</v>
          </cell>
          <cell r="CK13">
            <v>269.79904174804688</v>
          </cell>
          <cell r="CL13">
            <v>265.8284912109375</v>
          </cell>
          <cell r="CM13">
            <v>532.1839599609375</v>
          </cell>
          <cell r="CN13">
            <v>229.32868957519531</v>
          </cell>
          <cell r="CO13">
            <v>115.43926239013672</v>
          </cell>
          <cell r="CP13">
            <v>294.2418212890625</v>
          </cell>
          <cell r="CQ13">
            <v>203.38667297363281</v>
          </cell>
          <cell r="CR13">
            <v>244.87109375</v>
          </cell>
          <cell r="CS13">
            <v>138.84036254882813</v>
          </cell>
          <cell r="CT13">
            <v>256.1522216796875</v>
          </cell>
          <cell r="CU13">
            <v>251.51150512695313</v>
          </cell>
          <cell r="CV13">
            <v>124.18733978271484</v>
          </cell>
          <cell r="CW13">
            <v>142.57365417480469</v>
          </cell>
          <cell r="CX13">
            <v>234.57974243164063</v>
          </cell>
          <cell r="CY13">
            <v>128.81942749023438</v>
          </cell>
          <cell r="CZ13">
            <v>249.19244384765625</v>
          </cell>
          <cell r="DA13">
            <v>111.38234710693359</v>
          </cell>
          <cell r="DB13">
            <v>122.97212982177734</v>
          </cell>
          <cell r="DC13">
            <v>146.65203857421875</v>
          </cell>
          <cell r="DD13">
            <v>222.07366943359375</v>
          </cell>
          <cell r="DE13">
            <v>270.55438232421875</v>
          </cell>
          <cell r="DF13">
            <v>114.40731048583984</v>
          </cell>
          <cell r="DG13">
            <v>132.11087036132813</v>
          </cell>
          <cell r="DH13">
            <v>137.80400085449219</v>
          </cell>
          <cell r="DI13">
            <v>190.2257080078125</v>
          </cell>
          <cell r="DJ13">
            <v>223.53433227539063</v>
          </cell>
          <cell r="DK13">
            <v>157.13771057128906</v>
          </cell>
          <cell r="DL13">
            <v>942.9381103515625</v>
          </cell>
          <cell r="DM13">
            <v>159.04908752441406</v>
          </cell>
          <cell r="DN13">
            <v>160.13175964355469</v>
          </cell>
          <cell r="DQ13">
            <v>989.469970703125</v>
          </cell>
          <cell r="DR13">
            <v>1115.0999755859375</v>
          </cell>
          <cell r="DS13">
            <v>139.70046997070313</v>
          </cell>
          <cell r="DT13">
            <v>116.142578125</v>
          </cell>
          <cell r="DU13">
            <v>105.08864593505859</v>
          </cell>
          <cell r="DV13">
            <v>40178</v>
          </cell>
          <cell r="DW13">
            <v>40178</v>
          </cell>
          <cell r="DX13">
            <v>329.89199829101563</v>
          </cell>
          <cell r="DY13">
            <v>118.39299774169922</v>
          </cell>
          <cell r="DZ13">
            <v>246.59100341796875</v>
          </cell>
          <cell r="EA13">
            <v>303.12298583984375</v>
          </cell>
          <cell r="EB13">
            <v>185.97799682617188</v>
          </cell>
          <cell r="EC13">
            <v>255.56900024414063</v>
          </cell>
          <cell r="ED13">
            <v>205.572998046875</v>
          </cell>
          <cell r="EE13">
            <v>217.343994140625</v>
          </cell>
          <cell r="EF13">
            <v>238.68499755859375</v>
          </cell>
          <cell r="EG13">
            <v>223.60699462890625</v>
          </cell>
          <cell r="EH13">
            <v>211.81399536132813</v>
          </cell>
          <cell r="EI13">
            <v>176.71499633789063</v>
          </cell>
          <cell r="EJ13">
            <v>243.406005859375</v>
          </cell>
          <cell r="EK13">
            <v>202.25199890136719</v>
          </cell>
          <cell r="EL13">
            <v>182.89300537109375</v>
          </cell>
          <cell r="EM13">
            <v>117.76399993896484</v>
          </cell>
          <cell r="EN13">
            <v>119.02500152587891</v>
          </cell>
          <cell r="EO13">
            <v>211.65400695800781</v>
          </cell>
          <cell r="EP13">
            <v>118.16914367675781</v>
          </cell>
          <cell r="EQ13">
            <v>118.40093994140625</v>
          </cell>
        </row>
        <row r="14">
          <cell r="A14">
            <v>40512</v>
          </cell>
          <cell r="B14">
            <v>121.45200347900391</v>
          </cell>
          <cell r="C14">
            <v>110.67600250244141</v>
          </cell>
          <cell r="D14">
            <v>112.45200347900391</v>
          </cell>
          <cell r="E14">
            <v>429.00799560546875</v>
          </cell>
          <cell r="F14">
            <v>143.41499328613281</v>
          </cell>
          <cell r="G14">
            <v>412.87701416015625</v>
          </cell>
          <cell r="H14">
            <v>176.00300598144531</v>
          </cell>
          <cell r="I14">
            <v>249.10000610351563</v>
          </cell>
          <cell r="J14">
            <v>254.74200439453125</v>
          </cell>
          <cell r="K14">
            <v>343.41799926757813</v>
          </cell>
          <cell r="L14">
            <v>142.656005859375</v>
          </cell>
          <cell r="M14">
            <v>329.30999755859375</v>
          </cell>
          <cell r="N14">
            <v>170.24699401855469</v>
          </cell>
          <cell r="O14">
            <v>228.52200317382813</v>
          </cell>
          <cell r="P14">
            <v>230.89999389648438</v>
          </cell>
          <cell r="Q14">
            <v>240.64999389648438</v>
          </cell>
          <cell r="R14">
            <v>279.87399291992188</v>
          </cell>
          <cell r="S14">
            <v>271.72100830078125</v>
          </cell>
          <cell r="T14">
            <v>316.59100341796875</v>
          </cell>
          <cell r="U14">
            <v>275.02899169921875</v>
          </cell>
          <cell r="V14">
            <v>341.30099487304688</v>
          </cell>
          <cell r="W14">
            <v>214.91400146484375</v>
          </cell>
          <cell r="X14">
            <v>276.1300048828125</v>
          </cell>
          <cell r="Y14">
            <v>242.08700561523438</v>
          </cell>
          <cell r="Z14">
            <v>287.87200927734375</v>
          </cell>
          <cell r="AA14">
            <v>271.17800903320313</v>
          </cell>
          <cell r="AB14">
            <v>288.36700439453125</v>
          </cell>
          <cell r="AC14">
            <v>302.385986328125</v>
          </cell>
          <cell r="AD14">
            <v>279.60198974609375</v>
          </cell>
          <cell r="AE14">
            <v>274.99600219726563</v>
          </cell>
          <cell r="AF14">
            <v>319.64498901367188</v>
          </cell>
          <cell r="AG14">
            <v>287.57199096679688</v>
          </cell>
          <cell r="AH14">
            <v>650.8900146484375</v>
          </cell>
          <cell r="AI14">
            <v>272.35299682617188</v>
          </cell>
          <cell r="AJ14">
            <v>258.36599731445313</v>
          </cell>
          <cell r="AK14">
            <v>263.94900512695313</v>
          </cell>
          <cell r="AL14">
            <v>240.93099975585938</v>
          </cell>
          <cell r="AM14">
            <v>285.510009765625</v>
          </cell>
          <cell r="AN14">
            <v>274.23098754882813</v>
          </cell>
          <cell r="AO14">
            <v>268.73599243164063</v>
          </cell>
          <cell r="AP14">
            <v>271.07998657226563</v>
          </cell>
          <cell r="AQ14">
            <v>273.64199829101563</v>
          </cell>
          <cell r="AR14">
            <v>308.61700439453125</v>
          </cell>
          <cell r="AS14">
            <v>379.8590087890625</v>
          </cell>
          <cell r="AT14">
            <v>261.30300903320313</v>
          </cell>
          <cell r="AU14">
            <v>320.0989990234375</v>
          </cell>
          <cell r="AV14">
            <v>151.44200134277344</v>
          </cell>
          <cell r="AW14">
            <v>149.92300415039063</v>
          </cell>
          <cell r="AX14">
            <v>251.94599914550781</v>
          </cell>
          <cell r="AY14">
            <v>291.10699462890625</v>
          </cell>
          <cell r="AZ14">
            <v>296.1619873046875</v>
          </cell>
          <cell r="BA14">
            <v>262.04901123046875</v>
          </cell>
          <cell r="BB14">
            <v>280.44500732421875</v>
          </cell>
          <cell r="BC14">
            <v>301.84201049804688</v>
          </cell>
          <cell r="BD14">
            <v>174.61199951171875</v>
          </cell>
          <cell r="BE14">
            <v>267.3330078125</v>
          </cell>
          <cell r="BF14">
            <v>269.2130126953125</v>
          </cell>
          <cell r="BG14">
            <v>749.322021484375</v>
          </cell>
          <cell r="BH14">
            <v>2084.2119140625</v>
          </cell>
          <cell r="BI14">
            <v>775.38201904296875</v>
          </cell>
          <cell r="BJ14">
            <v>1730.6209716796875</v>
          </cell>
          <cell r="BK14">
            <v>487.41000366210938</v>
          </cell>
          <cell r="BL14">
            <v>501.61700439453125</v>
          </cell>
          <cell r="BM14">
            <v>504.96701049804688</v>
          </cell>
          <cell r="BN14">
            <v>563.77899169921875</v>
          </cell>
          <cell r="BO14">
            <v>448.50601196289063</v>
          </cell>
          <cell r="BP14">
            <v>247.45700073242188</v>
          </cell>
          <cell r="BQ14">
            <v>406.66299438476563</v>
          </cell>
          <cell r="BR14">
            <v>271.37701416015625</v>
          </cell>
          <cell r="BS14">
            <v>219.61300659179688</v>
          </cell>
          <cell r="BT14">
            <v>257.61199951171875</v>
          </cell>
          <cell r="BU14">
            <v>106.00199890136719</v>
          </cell>
          <cell r="BV14">
            <v>249.18400573730469</v>
          </cell>
          <cell r="BW14">
            <v>176.4739990234375</v>
          </cell>
          <cell r="BX14">
            <v>217.37800598144531</v>
          </cell>
          <cell r="BY14">
            <v>1856.5389404296875</v>
          </cell>
          <cell r="BZ14">
            <v>2039.364990234375</v>
          </cell>
          <cell r="CA14">
            <v>235.01600646972656</v>
          </cell>
          <cell r="CB14">
            <v>193.38766479492188</v>
          </cell>
          <cell r="CC14">
            <v>197.03970336914063</v>
          </cell>
          <cell r="CD14">
            <v>250.5595703125</v>
          </cell>
          <cell r="CE14">
            <v>275.55099487304688</v>
          </cell>
          <cell r="CF14">
            <v>250.52438354492188</v>
          </cell>
          <cell r="CG14">
            <v>258.38772583007813</v>
          </cell>
          <cell r="CH14">
            <v>236.29627990722656</v>
          </cell>
          <cell r="CI14">
            <v>427.28268432617188</v>
          </cell>
          <cell r="CJ14">
            <v>342.32400512695313</v>
          </cell>
          <cell r="CK14">
            <v>308.25338745117188</v>
          </cell>
          <cell r="CL14">
            <v>314.2568359375</v>
          </cell>
          <cell r="CM14">
            <v>643.38397216796875</v>
          </cell>
          <cell r="CN14">
            <v>252.90252685546875</v>
          </cell>
          <cell r="CO14">
            <v>127.62921905517578</v>
          </cell>
          <cell r="CP14">
            <v>328.41665649414063</v>
          </cell>
          <cell r="CQ14">
            <v>220.04151916503906</v>
          </cell>
          <cell r="CR14">
            <v>274.26605224609375</v>
          </cell>
          <cell r="CS14">
            <v>153.09829711914063</v>
          </cell>
          <cell r="CT14">
            <v>300.758056640625</v>
          </cell>
          <cell r="CU14">
            <v>292.0252685546875</v>
          </cell>
          <cell r="CV14">
            <v>143.40249633789063</v>
          </cell>
          <cell r="CW14">
            <v>156.63459777832031</v>
          </cell>
          <cell r="CX14">
            <v>265.96127319335938</v>
          </cell>
          <cell r="CY14">
            <v>141.65489196777344</v>
          </cell>
          <cell r="CZ14">
            <v>287.11715698242188</v>
          </cell>
          <cell r="DA14">
            <v>123.08987426757813</v>
          </cell>
          <cell r="DB14">
            <v>141.55654907226563</v>
          </cell>
          <cell r="DC14">
            <v>163.91029357910156</v>
          </cell>
          <cell r="DD14">
            <v>259.72970581054688</v>
          </cell>
          <cell r="DE14">
            <v>343.384521484375</v>
          </cell>
          <cell r="DF14">
            <v>124.54449462890625</v>
          </cell>
          <cell r="DG14">
            <v>142.1722412109375</v>
          </cell>
          <cell r="DH14">
            <v>153.24827575683594</v>
          </cell>
          <cell r="DI14">
            <v>208.69892883300781</v>
          </cell>
          <cell r="DJ14">
            <v>246.53500366210938</v>
          </cell>
          <cell r="DK14">
            <v>174.47666931152344</v>
          </cell>
          <cell r="DL14">
            <v>1116.23583984375</v>
          </cell>
          <cell r="DM14">
            <v>187.59573364257813</v>
          </cell>
          <cell r="DN14">
            <v>168.47952270507813</v>
          </cell>
          <cell r="DQ14">
            <v>1075.8499755859375</v>
          </cell>
          <cell r="DR14">
            <v>1180.550048828125</v>
          </cell>
          <cell r="DS14">
            <v>151.01422119140625</v>
          </cell>
          <cell r="DT14">
            <v>117.16966247558594</v>
          </cell>
          <cell r="DU14">
            <v>111.08938598632813</v>
          </cell>
          <cell r="DV14">
            <v>40512</v>
          </cell>
          <cell r="DW14">
            <v>40512</v>
          </cell>
          <cell r="DX14">
            <v>369.32101440429688</v>
          </cell>
          <cell r="DY14">
            <v>141.44900512695313</v>
          </cell>
          <cell r="DZ14">
            <v>280.15499877929688</v>
          </cell>
          <cell r="EA14">
            <v>337.04299926757813</v>
          </cell>
          <cell r="EB14">
            <v>207.02799987792969</v>
          </cell>
          <cell r="EC14">
            <v>308.302001953125</v>
          </cell>
          <cell r="ED14">
            <v>224.41099548339844</v>
          </cell>
          <cell r="EE14">
            <v>252.26300048828125</v>
          </cell>
          <cell r="EF14">
            <v>263.72100830078125</v>
          </cell>
          <cell r="EG14">
            <v>253.08599853515625</v>
          </cell>
          <cell r="EH14">
            <v>237.66299438476563</v>
          </cell>
          <cell r="EI14">
            <v>198.77900695800781</v>
          </cell>
          <cell r="EJ14">
            <v>278.8590087890625</v>
          </cell>
          <cell r="EK14">
            <v>225.43699645996094</v>
          </cell>
          <cell r="EL14">
            <v>200.89300537109375</v>
          </cell>
          <cell r="EM14">
            <v>132.01499938964844</v>
          </cell>
          <cell r="EN14">
            <v>140.22200012207031</v>
          </cell>
          <cell r="EO14">
            <v>217.68499755859375</v>
          </cell>
          <cell r="EP14">
            <v>133.67709350585938</v>
          </cell>
          <cell r="EQ14">
            <v>133.75917053222656</v>
          </cell>
        </row>
        <row r="15">
          <cell r="A15">
            <v>40543</v>
          </cell>
          <cell r="B15">
            <v>124.63200378417969</v>
          </cell>
          <cell r="C15">
            <v>111.18000030517578</v>
          </cell>
          <cell r="D15">
            <v>113.65299987792969</v>
          </cell>
          <cell r="E15">
            <v>431.03900146484375</v>
          </cell>
          <cell r="F15">
            <v>142.16900634765625</v>
          </cell>
          <cell r="G15">
            <v>410.61801147460938</v>
          </cell>
          <cell r="H15">
            <v>181.82400512695313</v>
          </cell>
          <cell r="I15">
            <v>247.55099487304688</v>
          </cell>
          <cell r="J15">
            <v>258.95599365234375</v>
          </cell>
          <cell r="K15">
            <v>347.77200317382813</v>
          </cell>
          <cell r="L15">
            <v>143.02799987792969</v>
          </cell>
          <cell r="M15">
            <v>330.98098754882813</v>
          </cell>
          <cell r="N15">
            <v>172.74299621582031</v>
          </cell>
          <cell r="O15">
            <v>227.56900024414063</v>
          </cell>
          <cell r="P15">
            <v>230.09700012207031</v>
          </cell>
          <cell r="Q15">
            <v>238.88699340820313</v>
          </cell>
          <cell r="R15">
            <v>280.00399780273438</v>
          </cell>
          <cell r="S15">
            <v>275.38400268554688</v>
          </cell>
          <cell r="T15">
            <v>324.49798583984375</v>
          </cell>
          <cell r="U15">
            <v>276.15701293945313</v>
          </cell>
          <cell r="V15">
            <v>350.49899291992188</v>
          </cell>
          <cell r="W15">
            <v>216.27699279785156</v>
          </cell>
          <cell r="X15">
            <v>277.82501220703125</v>
          </cell>
          <cell r="Y15">
            <v>240.31599426269531</v>
          </cell>
          <cell r="Z15">
            <v>286.42401123046875</v>
          </cell>
          <cell r="AA15">
            <v>272.53900146484375</v>
          </cell>
          <cell r="AB15">
            <v>298.67800903320313</v>
          </cell>
          <cell r="AC15">
            <v>303.42999267578125</v>
          </cell>
          <cell r="AD15">
            <v>281.0260009765625</v>
          </cell>
          <cell r="AE15">
            <v>275.99600219726563</v>
          </cell>
          <cell r="AF15">
            <v>325.31698608398438</v>
          </cell>
          <cell r="AG15">
            <v>292.91598510742188</v>
          </cell>
          <cell r="AH15">
            <v>663.41998291015625</v>
          </cell>
          <cell r="AI15">
            <v>277.3900146484375</v>
          </cell>
          <cell r="AJ15">
            <v>256.72000122070313</v>
          </cell>
          <cell r="AK15">
            <v>263.13900756835938</v>
          </cell>
          <cell r="AL15">
            <v>242.61099243164063</v>
          </cell>
          <cell r="AM15">
            <v>282.54098510742188</v>
          </cell>
          <cell r="AN15">
            <v>275.47000122070313</v>
          </cell>
          <cell r="AO15">
            <v>269.0260009765625</v>
          </cell>
          <cell r="AP15">
            <v>272.24398803710938</v>
          </cell>
          <cell r="AQ15">
            <v>273.33700561523438</v>
          </cell>
          <cell r="AR15">
            <v>314.4849853515625</v>
          </cell>
          <cell r="AS15">
            <v>383.90301513671875</v>
          </cell>
          <cell r="AT15">
            <v>260.92999267578125</v>
          </cell>
          <cell r="AU15">
            <v>323.99899291992188</v>
          </cell>
          <cell r="AV15">
            <v>151.78599548339844</v>
          </cell>
          <cell r="AW15">
            <v>150.33999633789063</v>
          </cell>
          <cell r="AX15">
            <v>251.75300598144531</v>
          </cell>
          <cell r="AY15">
            <v>290.37799072265625</v>
          </cell>
          <cell r="AZ15">
            <v>302.22000122070313</v>
          </cell>
          <cell r="BA15">
            <v>258.84500122070313</v>
          </cell>
          <cell r="BB15">
            <v>278.68600463867188</v>
          </cell>
          <cell r="BC15">
            <v>307.40200805664063</v>
          </cell>
          <cell r="BD15">
            <v>177.10800170898438</v>
          </cell>
          <cell r="BE15">
            <v>271.42599487304688</v>
          </cell>
          <cell r="BF15">
            <v>269.99600219726563</v>
          </cell>
          <cell r="BG15">
            <v>746.43402099609375</v>
          </cell>
          <cell r="BH15">
            <v>2064.446044921875</v>
          </cell>
          <cell r="BI15">
            <v>789.03497314453125</v>
          </cell>
          <cell r="BJ15">
            <v>1722.197998046875</v>
          </cell>
          <cell r="BK15">
            <v>480.1929931640625</v>
          </cell>
          <cell r="BL15">
            <v>497.88101196289063</v>
          </cell>
          <cell r="BM15">
            <v>499.8389892578125</v>
          </cell>
          <cell r="BN15">
            <v>558.447998046875</v>
          </cell>
          <cell r="BO15">
            <v>438.19000244140625</v>
          </cell>
          <cell r="BP15">
            <v>243.38099670410156</v>
          </cell>
          <cell r="BQ15">
            <v>398.36199951171875</v>
          </cell>
          <cell r="BR15">
            <v>274.1400146484375</v>
          </cell>
          <cell r="BS15">
            <v>223.55299377441406</v>
          </cell>
          <cell r="BT15">
            <v>267.00299072265625</v>
          </cell>
          <cell r="BU15">
            <v>111.42400360107422</v>
          </cell>
          <cell r="BV15">
            <v>252.93800354003906</v>
          </cell>
          <cell r="BW15">
            <v>180.20899963378906</v>
          </cell>
          <cell r="BX15">
            <v>216.57200622558594</v>
          </cell>
          <cell r="BY15">
            <v>1880.5340576171875</v>
          </cell>
          <cell r="BZ15">
            <v>2064.68505859375</v>
          </cell>
          <cell r="CA15">
            <v>232.45500183105469</v>
          </cell>
          <cell r="CB15">
            <v>190.65599060058594</v>
          </cell>
          <cell r="CC15">
            <v>196.41403198242188</v>
          </cell>
          <cell r="CD15">
            <v>248.64344787597656</v>
          </cell>
          <cell r="CE15">
            <v>272.83544921875</v>
          </cell>
          <cell r="CF15">
            <v>253.85458374023438</v>
          </cell>
          <cell r="CG15">
            <v>258.39016723632813</v>
          </cell>
          <cell r="CH15">
            <v>237.84786987304688</v>
          </cell>
          <cell r="CI15">
            <v>435.19882202148438</v>
          </cell>
          <cell r="CJ15">
            <v>347.00091552734375</v>
          </cell>
          <cell r="CK15">
            <v>317.7760009765625</v>
          </cell>
          <cell r="CL15">
            <v>320.9156494140625</v>
          </cell>
          <cell r="CM15">
            <v>662.81695556640625</v>
          </cell>
          <cell r="CN15">
            <v>253.42430114746094</v>
          </cell>
          <cell r="CO15">
            <v>127.05903625488281</v>
          </cell>
          <cell r="CP15">
            <v>328.0333251953125</v>
          </cell>
          <cell r="CQ15">
            <v>218.42536926269531</v>
          </cell>
          <cell r="CR15">
            <v>273.14389038085938</v>
          </cell>
          <cell r="CS15">
            <v>152.35731506347656</v>
          </cell>
          <cell r="CT15">
            <v>304.43179321289063</v>
          </cell>
          <cell r="CU15">
            <v>297.87588500976563</v>
          </cell>
          <cell r="CV15">
            <v>147.15185546875</v>
          </cell>
          <cell r="CW15">
            <v>155.02157592773438</v>
          </cell>
          <cell r="CX15">
            <v>277.05078125</v>
          </cell>
          <cell r="CY15">
            <v>140.83537292480469</v>
          </cell>
          <cell r="CZ15">
            <v>293.18191528320313</v>
          </cell>
          <cell r="DA15">
            <v>122.40663146972656</v>
          </cell>
          <cell r="DB15">
            <v>142.21263122558594</v>
          </cell>
          <cell r="DC15">
            <v>166.18678283691406</v>
          </cell>
          <cell r="DD15">
            <v>263.13381958007813</v>
          </cell>
          <cell r="DE15">
            <v>349.52835083007813</v>
          </cell>
          <cell r="DF15">
            <v>125.05551147460938</v>
          </cell>
          <cell r="DG15">
            <v>140.05351257324219</v>
          </cell>
          <cell r="DH15">
            <v>152.68754577636719</v>
          </cell>
          <cell r="DI15">
            <v>210.67774963378906</v>
          </cell>
          <cell r="DJ15">
            <v>245.93667602539063</v>
          </cell>
          <cell r="DK15">
            <v>177.501953125</v>
          </cell>
          <cell r="DL15">
            <v>1129.7916259765625</v>
          </cell>
          <cell r="DM15">
            <v>188.892333984375</v>
          </cell>
          <cell r="DN15">
            <v>167.98243713378906</v>
          </cell>
          <cell r="DQ15">
            <v>1151.3800048828125</v>
          </cell>
          <cell r="DR15">
            <v>1257.6400146484375</v>
          </cell>
          <cell r="DS15">
            <v>158.36619567871094</v>
          </cell>
          <cell r="DT15">
            <v>118.07463836669922</v>
          </cell>
          <cell r="DU15">
            <v>114.35757446289063</v>
          </cell>
          <cell r="DV15">
            <v>40543</v>
          </cell>
          <cell r="DW15">
            <v>40543</v>
          </cell>
          <cell r="DX15">
            <v>373.0159912109375</v>
          </cell>
          <cell r="DY15">
            <v>143.25199890136719</v>
          </cell>
          <cell r="DZ15">
            <v>284.52499389648438</v>
          </cell>
          <cell r="EA15">
            <v>342.489013671875</v>
          </cell>
          <cell r="EB15">
            <v>210.24699401855469</v>
          </cell>
          <cell r="EC15">
            <v>315.7139892578125</v>
          </cell>
          <cell r="ED15">
            <v>226.58200073242188</v>
          </cell>
          <cell r="EE15">
            <v>261.77499389648438</v>
          </cell>
          <cell r="EF15">
            <v>266.62200927734375</v>
          </cell>
          <cell r="EG15">
            <v>255.96200561523438</v>
          </cell>
          <cell r="EH15">
            <v>240.94400024414063</v>
          </cell>
          <cell r="EI15">
            <v>204.00799560546875</v>
          </cell>
          <cell r="EJ15">
            <v>285.20498657226563</v>
          </cell>
          <cell r="EK15">
            <v>227.72099304199219</v>
          </cell>
          <cell r="EL15">
            <v>209.74800109863281</v>
          </cell>
          <cell r="EM15">
            <v>134.32099914550781</v>
          </cell>
          <cell r="EN15">
            <v>141.2760009765625</v>
          </cell>
          <cell r="EO15">
            <v>219.57600402832031</v>
          </cell>
          <cell r="EP15">
            <v>136.28556823730469</v>
          </cell>
          <cell r="EQ15">
            <v>136.19993591308594</v>
          </cell>
        </row>
        <row r="16">
          <cell r="A16">
            <v>40574</v>
          </cell>
          <cell r="B16">
            <v>126.76000213623047</v>
          </cell>
          <cell r="C16">
            <v>111.96800231933594</v>
          </cell>
          <cell r="D16">
            <v>114.78199768066406</v>
          </cell>
          <cell r="E16">
            <v>433.48199462890625</v>
          </cell>
          <cell r="F16">
            <v>141.98699951171875</v>
          </cell>
          <cell r="G16">
            <v>410.7860107421875</v>
          </cell>
          <cell r="H16">
            <v>179.0679931640625</v>
          </cell>
          <cell r="I16">
            <v>247.49200439453125</v>
          </cell>
          <cell r="J16">
            <v>256.61801147460938</v>
          </cell>
          <cell r="K16">
            <v>355.03298950195313</v>
          </cell>
          <cell r="L16">
            <v>142.49800109863281</v>
          </cell>
          <cell r="M16">
            <v>332.66400146484375</v>
          </cell>
          <cell r="N16">
            <v>173.64799499511719</v>
          </cell>
          <cell r="O16">
            <v>228.968994140625</v>
          </cell>
          <cell r="P16">
            <v>231.50599670410156</v>
          </cell>
          <cell r="Q16">
            <v>239.78399658203125</v>
          </cell>
          <cell r="R16">
            <v>280.40399169921875</v>
          </cell>
          <cell r="S16">
            <v>275.59600830078125</v>
          </cell>
          <cell r="T16">
            <v>330.85598754882813</v>
          </cell>
          <cell r="U16">
            <v>276.50100708007813</v>
          </cell>
          <cell r="V16">
            <v>356.87200927734375</v>
          </cell>
          <cell r="W16">
            <v>223.52000427246094</v>
          </cell>
          <cell r="X16">
            <v>278.52099609375</v>
          </cell>
          <cell r="Y16">
            <v>241.21299743652344</v>
          </cell>
          <cell r="Z16">
            <v>287.55599975585938</v>
          </cell>
          <cell r="AA16">
            <v>275.19500732421875</v>
          </cell>
          <cell r="AB16">
            <v>309.35198974609375</v>
          </cell>
          <cell r="AC16">
            <v>305.40301513671875</v>
          </cell>
          <cell r="AD16">
            <v>282.01699829101563</v>
          </cell>
          <cell r="AE16">
            <v>276.87100219726563</v>
          </cell>
          <cell r="AF16">
            <v>324.552001953125</v>
          </cell>
          <cell r="AG16">
            <v>295.72299194335938</v>
          </cell>
          <cell r="AH16">
            <v>673.531005859375</v>
          </cell>
          <cell r="AI16">
            <v>280.90701293945313</v>
          </cell>
          <cell r="AJ16">
            <v>257.531005859375</v>
          </cell>
          <cell r="AK16">
            <v>263.78900146484375</v>
          </cell>
          <cell r="AL16">
            <v>243.54899597167969</v>
          </cell>
          <cell r="AM16">
            <v>282.55300903320313</v>
          </cell>
          <cell r="AN16">
            <v>276.84600830078125</v>
          </cell>
          <cell r="AO16">
            <v>270.22198486328125</v>
          </cell>
          <cell r="AP16">
            <v>273.47799682617188</v>
          </cell>
          <cell r="AQ16">
            <v>273.85000610351563</v>
          </cell>
          <cell r="AR16">
            <v>315.27801513671875</v>
          </cell>
          <cell r="AS16">
            <v>386.72500610351563</v>
          </cell>
          <cell r="AT16">
            <v>261.98599243164063</v>
          </cell>
          <cell r="AU16">
            <v>324.48599243164063</v>
          </cell>
          <cell r="AV16">
            <v>152.38099670410156</v>
          </cell>
          <cell r="AW16">
            <v>150.88400268554688</v>
          </cell>
          <cell r="AX16">
            <v>253.3800048828125</v>
          </cell>
          <cell r="AY16">
            <v>290.36700439453125</v>
          </cell>
          <cell r="AZ16">
            <v>307.17800903320313</v>
          </cell>
          <cell r="BA16">
            <v>259.114013671875</v>
          </cell>
          <cell r="BB16">
            <v>279.75900268554688</v>
          </cell>
          <cell r="BC16">
            <v>309.70199584960938</v>
          </cell>
          <cell r="BD16">
            <v>177.71200561523438</v>
          </cell>
          <cell r="BE16">
            <v>272.62298583984375</v>
          </cell>
          <cell r="BF16">
            <v>271.20999145507813</v>
          </cell>
          <cell r="BG16">
            <v>741.75897216796875</v>
          </cell>
          <cell r="BH16">
            <v>2069.337890625</v>
          </cell>
          <cell r="BI16">
            <v>805.6240234375</v>
          </cell>
          <cell r="BJ16">
            <v>1724.0450439453125</v>
          </cell>
          <cell r="BK16">
            <v>479.35800170898438</v>
          </cell>
          <cell r="BL16">
            <v>497.48599243164063</v>
          </cell>
          <cell r="BM16">
            <v>500.88800048828125</v>
          </cell>
          <cell r="BN16">
            <v>560.8060302734375</v>
          </cell>
          <cell r="BO16">
            <v>440.91598510742188</v>
          </cell>
          <cell r="BP16">
            <v>243.57499694824219</v>
          </cell>
          <cell r="BQ16">
            <v>394.33200073242188</v>
          </cell>
          <cell r="BR16">
            <v>278.55899047851563</v>
          </cell>
          <cell r="BS16">
            <v>228.53799438476563</v>
          </cell>
          <cell r="BT16">
            <v>275.19900512695313</v>
          </cell>
          <cell r="BU16">
            <v>117.35199737548828</v>
          </cell>
          <cell r="BV16">
            <v>257.83401489257813</v>
          </cell>
          <cell r="BW16">
            <v>184.45899963378906</v>
          </cell>
          <cell r="BX16">
            <v>215.54899597167969</v>
          </cell>
          <cell r="BY16">
            <v>1919.6729736328125</v>
          </cell>
          <cell r="BZ16">
            <v>2105.37109375</v>
          </cell>
          <cell r="CA16">
            <v>232.77699279785156</v>
          </cell>
          <cell r="CB16">
            <v>190.62020874023438</v>
          </cell>
          <cell r="CC16">
            <v>197.192138671875</v>
          </cell>
          <cell r="CD16">
            <v>249.75440979003906</v>
          </cell>
          <cell r="CE16">
            <v>272.88510131835938</v>
          </cell>
          <cell r="CF16">
            <v>254.81645202636719</v>
          </cell>
          <cell r="CG16">
            <v>258.25772094726563</v>
          </cell>
          <cell r="CH16">
            <v>238.67965698242188</v>
          </cell>
          <cell r="CI16">
            <v>438.15274047851563</v>
          </cell>
          <cell r="CJ16">
            <v>344.47686767578125</v>
          </cell>
          <cell r="CK16">
            <v>324.20242309570313</v>
          </cell>
          <cell r="CL16">
            <v>327.27554321289063</v>
          </cell>
          <cell r="CM16">
            <v>669.158935546875</v>
          </cell>
          <cell r="CN16">
            <v>254.01823425292969</v>
          </cell>
          <cell r="CO16">
            <v>127.37728118896484</v>
          </cell>
          <cell r="CP16">
            <v>329.75643920898438</v>
          </cell>
          <cell r="CQ16">
            <v>219.593505859375</v>
          </cell>
          <cell r="CR16">
            <v>271.90948486328125</v>
          </cell>
          <cell r="CS16">
            <v>152.40025329589844</v>
          </cell>
          <cell r="CT16">
            <v>306.49166870117188</v>
          </cell>
          <cell r="CU16">
            <v>300.95416259765625</v>
          </cell>
          <cell r="CV16">
            <v>147.92172241210938</v>
          </cell>
          <cell r="CW16">
            <v>155.2706298828125</v>
          </cell>
          <cell r="CX16">
            <v>282.29168701171875</v>
          </cell>
          <cell r="CY16">
            <v>141.16615295410156</v>
          </cell>
          <cell r="CZ16">
            <v>295.53933715820313</v>
          </cell>
          <cell r="DA16">
            <v>123.45430755615234</v>
          </cell>
          <cell r="DB16">
            <v>142.229736328125</v>
          </cell>
          <cell r="DC16">
            <v>168.54362487792969</v>
          </cell>
          <cell r="DD16">
            <v>266.81033325195313</v>
          </cell>
          <cell r="DE16">
            <v>352.82925415039063</v>
          </cell>
          <cell r="DF16">
            <v>124.98309326171875</v>
          </cell>
          <cell r="DG16">
            <v>139.72586059570313</v>
          </cell>
          <cell r="DH16">
            <v>152.07235717773438</v>
          </cell>
          <cell r="DI16">
            <v>211.93943786621094</v>
          </cell>
          <cell r="DJ16">
            <v>246.48457336425781</v>
          </cell>
          <cell r="DK16">
            <v>176.94795227050781</v>
          </cell>
          <cell r="DL16">
            <v>1141.4696044921875</v>
          </cell>
          <cell r="DM16">
            <v>189.45281982421875</v>
          </cell>
          <cell r="DN16">
            <v>167.45071411132813</v>
          </cell>
          <cell r="DQ16">
            <v>1119.0799560546875</v>
          </cell>
          <cell r="DR16">
            <v>1286.1199951171875</v>
          </cell>
          <cell r="DS16">
            <v>160.12184143066406</v>
          </cell>
          <cell r="DT16">
            <v>118.23256683349609</v>
          </cell>
          <cell r="DU16">
            <v>116.21251678466797</v>
          </cell>
          <cell r="DV16">
            <v>40574</v>
          </cell>
          <cell r="DW16">
            <v>40574</v>
          </cell>
          <cell r="DX16">
            <v>381.5419921875</v>
          </cell>
          <cell r="DY16">
            <v>146.25799560546875</v>
          </cell>
          <cell r="DZ16">
            <v>289.15399169921875</v>
          </cell>
          <cell r="EA16">
            <v>349.7030029296875</v>
          </cell>
          <cell r="EB16">
            <v>212.9530029296875</v>
          </cell>
          <cell r="EC16">
            <v>324.49099731445313</v>
          </cell>
          <cell r="ED16">
            <v>231.44500732421875</v>
          </cell>
          <cell r="EE16">
            <v>266.63198852539063</v>
          </cell>
          <cell r="EF16">
            <v>272.2340087890625</v>
          </cell>
          <cell r="EG16">
            <v>260.08700561523438</v>
          </cell>
          <cell r="EH16">
            <v>245.59300231933594</v>
          </cell>
          <cell r="EI16">
            <v>208.06700134277344</v>
          </cell>
          <cell r="EJ16">
            <v>293.2969970703125</v>
          </cell>
          <cell r="EK16">
            <v>230.22000122070313</v>
          </cell>
          <cell r="EL16">
            <v>215.69700622558594</v>
          </cell>
          <cell r="EM16">
            <v>137.24400329589844</v>
          </cell>
          <cell r="EN16">
            <v>143.39700317382813</v>
          </cell>
          <cell r="EO16">
            <v>227.05099487304688</v>
          </cell>
          <cell r="EP16">
            <v>139.38162231445313</v>
          </cell>
          <cell r="EQ16">
            <v>139.29658508300781</v>
          </cell>
        </row>
        <row r="17">
          <cell r="A17">
            <v>40602</v>
          </cell>
          <cell r="B17">
            <v>125.76100158691406</v>
          </cell>
          <cell r="C17">
            <v>110.99600219726563</v>
          </cell>
          <cell r="D17">
            <v>113.81199645996094</v>
          </cell>
          <cell r="E17">
            <v>438.22500610351563</v>
          </cell>
          <cell r="F17">
            <v>142.85000610351563</v>
          </cell>
          <cell r="G17">
            <v>413.74700927734375</v>
          </cell>
          <cell r="H17">
            <v>177.76300048828125</v>
          </cell>
          <cell r="I17">
            <v>248.13499450683594</v>
          </cell>
          <cell r="J17">
            <v>255.87100219726563</v>
          </cell>
          <cell r="K17">
            <v>359.42498779296875</v>
          </cell>
          <cell r="L17">
            <v>142.78500366210938</v>
          </cell>
          <cell r="M17">
            <v>334.59799194335938</v>
          </cell>
          <cell r="N17">
            <v>175.63999938964844</v>
          </cell>
          <cell r="O17">
            <v>229.22900390625</v>
          </cell>
          <cell r="P17">
            <v>231.85800170898438</v>
          </cell>
          <cell r="Q17">
            <v>239.781005859375</v>
          </cell>
          <cell r="R17">
            <v>282.1719970703125</v>
          </cell>
          <cell r="S17">
            <v>277.55099487304688</v>
          </cell>
          <cell r="T17">
            <v>334.93399047851563</v>
          </cell>
          <cell r="U17">
            <v>278.30300903320313</v>
          </cell>
          <cell r="V17">
            <v>360.7659912109375</v>
          </cell>
          <cell r="W17">
            <v>229.67599487304688</v>
          </cell>
          <cell r="X17">
            <v>280.9849853515625</v>
          </cell>
          <cell r="Y17">
            <v>241.38999938964844</v>
          </cell>
          <cell r="Z17">
            <v>290.1409912109375</v>
          </cell>
          <cell r="AA17">
            <v>277.510009765625</v>
          </cell>
          <cell r="AB17">
            <v>314.4530029296875</v>
          </cell>
          <cell r="AC17">
            <v>307.38699340820313</v>
          </cell>
          <cell r="AD17">
            <v>283.71200561523438</v>
          </cell>
          <cell r="AE17">
            <v>278.50799560546875</v>
          </cell>
          <cell r="AF17">
            <v>325.62799072265625</v>
          </cell>
          <cell r="AG17">
            <v>298.55899047851563</v>
          </cell>
          <cell r="AH17">
            <v>682.31298828125</v>
          </cell>
          <cell r="AI17">
            <v>283.88699340820313</v>
          </cell>
          <cell r="AJ17">
            <v>258.4639892578125</v>
          </cell>
          <cell r="AK17">
            <v>264.71701049804688</v>
          </cell>
          <cell r="AL17">
            <v>244.18699645996094</v>
          </cell>
          <cell r="AM17">
            <v>283.7860107421875</v>
          </cell>
          <cell r="AN17">
            <v>278.97198486328125</v>
          </cell>
          <cell r="AO17">
            <v>270.92498779296875</v>
          </cell>
          <cell r="AP17">
            <v>275.45700073242188</v>
          </cell>
          <cell r="AQ17">
            <v>274.822998046875</v>
          </cell>
          <cell r="AR17">
            <v>314.97900390625</v>
          </cell>
          <cell r="AS17">
            <v>388.97900390625</v>
          </cell>
          <cell r="AT17">
            <v>263.64300537109375</v>
          </cell>
          <cell r="AU17">
            <v>325.156005859375</v>
          </cell>
          <cell r="AV17">
            <v>153.14799499511719</v>
          </cell>
          <cell r="AW17">
            <v>151.64500427246094</v>
          </cell>
          <cell r="AX17">
            <v>255.10899353027344</v>
          </cell>
          <cell r="AY17">
            <v>290.5260009765625</v>
          </cell>
          <cell r="AZ17">
            <v>312.82000732421875</v>
          </cell>
          <cell r="BA17">
            <v>260.01199340820313</v>
          </cell>
          <cell r="BB17">
            <v>281.572998046875</v>
          </cell>
          <cell r="BC17">
            <v>314.9110107421875</v>
          </cell>
          <cell r="BD17">
            <v>179.77299499511719</v>
          </cell>
          <cell r="BE17">
            <v>276.13800048828125</v>
          </cell>
          <cell r="BF17">
            <v>272.63299560546875</v>
          </cell>
          <cell r="BG17">
            <v>743.093017578125</v>
          </cell>
          <cell r="BH17">
            <v>2084</v>
          </cell>
          <cell r="BI17">
            <v>816.39501953125</v>
          </cell>
          <cell r="BJ17">
            <v>1727.3349609375</v>
          </cell>
          <cell r="BK17">
            <v>480.8590087890625</v>
          </cell>
          <cell r="BL17">
            <v>499.86801147460938</v>
          </cell>
          <cell r="BM17">
            <v>504.56201171875</v>
          </cell>
          <cell r="BN17">
            <v>565.2960205078125</v>
          </cell>
          <cell r="BO17">
            <v>438.489990234375</v>
          </cell>
          <cell r="BP17">
            <v>245.9219970703125</v>
          </cell>
          <cell r="BQ17">
            <v>400.97000122070313</v>
          </cell>
          <cell r="BR17">
            <v>281.843994140625</v>
          </cell>
          <cell r="BS17">
            <v>231.53300476074219</v>
          </cell>
          <cell r="BT17">
            <v>280.16900634765625</v>
          </cell>
          <cell r="BU17">
            <v>120.30100250244141</v>
          </cell>
          <cell r="BV17">
            <v>261.15499877929688</v>
          </cell>
          <cell r="BW17">
            <v>187.91299438476563</v>
          </cell>
          <cell r="BX17">
            <v>217.11599731445313</v>
          </cell>
          <cell r="BY17">
            <v>1944.614990234375</v>
          </cell>
          <cell r="BZ17">
            <v>2115.118896484375</v>
          </cell>
          <cell r="CA17">
            <v>233.32600402832031</v>
          </cell>
          <cell r="CB17">
            <v>191.62400817871094</v>
          </cell>
          <cell r="CC17">
            <v>195.41719055175781</v>
          </cell>
          <cell r="CD17">
            <v>250.78488159179688</v>
          </cell>
          <cell r="CE17">
            <v>274.02642822265625</v>
          </cell>
          <cell r="CF17">
            <v>257.46475219726563</v>
          </cell>
          <cell r="CG17">
            <v>259.07888793945313</v>
          </cell>
          <cell r="CH17">
            <v>240.89985656738281</v>
          </cell>
          <cell r="CI17">
            <v>442.68292236328125</v>
          </cell>
          <cell r="CJ17">
            <v>345.19570922851563</v>
          </cell>
          <cell r="CK17">
            <v>327.73785400390625</v>
          </cell>
          <cell r="CL17">
            <v>331.8167724609375</v>
          </cell>
          <cell r="CM17">
            <v>671.72857666015625</v>
          </cell>
          <cell r="CN17">
            <v>254.83619689941406</v>
          </cell>
          <cell r="CO17">
            <v>127.83518981933594</v>
          </cell>
          <cell r="CP17">
            <v>331.34390258789063</v>
          </cell>
          <cell r="CQ17">
            <v>219.584716796875</v>
          </cell>
          <cell r="CR17">
            <v>273.67361450195313</v>
          </cell>
          <cell r="CS17">
            <v>152.35275268554688</v>
          </cell>
          <cell r="CT17">
            <v>310.39572143554688</v>
          </cell>
          <cell r="CU17">
            <v>303.58786010742188</v>
          </cell>
          <cell r="CV17">
            <v>148.61521911621094</v>
          </cell>
          <cell r="CW17">
            <v>155.58544921875</v>
          </cell>
          <cell r="CX17">
            <v>288.65826416015625</v>
          </cell>
          <cell r="CY17">
            <v>142.37895202636719</v>
          </cell>
          <cell r="CZ17">
            <v>298.55923461914063</v>
          </cell>
          <cell r="DA17">
            <v>124.02545928955078</v>
          </cell>
          <cell r="DB17">
            <v>142.65290832519531</v>
          </cell>
          <cell r="DC17">
            <v>170.78755187988281</v>
          </cell>
          <cell r="DD17">
            <v>269.92538452148438</v>
          </cell>
          <cell r="DE17">
            <v>349.56594848632813</v>
          </cell>
          <cell r="DF17">
            <v>125.74784851074219</v>
          </cell>
          <cell r="DG17">
            <v>139.5235595703125</v>
          </cell>
          <cell r="DH17">
            <v>152.70416259765625</v>
          </cell>
          <cell r="DI17">
            <v>212.36262512207031</v>
          </cell>
          <cell r="DJ17">
            <v>247.45343017578125</v>
          </cell>
          <cell r="DK17">
            <v>178.59698486328125</v>
          </cell>
          <cell r="DL17">
            <v>1158.95361328125</v>
          </cell>
          <cell r="DM17">
            <v>190.67289733886719</v>
          </cell>
          <cell r="DN17">
            <v>169.04441833496094</v>
          </cell>
          <cell r="DQ17">
            <v>1107.77001953125</v>
          </cell>
          <cell r="DR17">
            <v>1327.219970703125</v>
          </cell>
          <cell r="DS17">
            <v>161.73770141601563</v>
          </cell>
          <cell r="DT17">
            <v>118.45690155029297</v>
          </cell>
          <cell r="DU17">
            <v>116.01503753662109</v>
          </cell>
          <cell r="DV17">
            <v>40602</v>
          </cell>
          <cell r="DW17">
            <v>40602</v>
          </cell>
          <cell r="DX17">
            <v>388.81100463867188</v>
          </cell>
          <cell r="DY17">
            <v>147.90699768066406</v>
          </cell>
          <cell r="DZ17">
            <v>293.00601196289063</v>
          </cell>
          <cell r="EA17">
            <v>353.48098754882813</v>
          </cell>
          <cell r="EB17">
            <v>216.57099914550781</v>
          </cell>
          <cell r="EC17">
            <v>328.88900756835938</v>
          </cell>
          <cell r="ED17">
            <v>235.71600341796875</v>
          </cell>
          <cell r="EE17">
            <v>271.68701171875</v>
          </cell>
          <cell r="EF17">
            <v>275.32199096679688</v>
          </cell>
          <cell r="EG17">
            <v>262.11099243164063</v>
          </cell>
          <cell r="EH17">
            <v>248.48300170898438</v>
          </cell>
          <cell r="EI17">
            <v>211.34599304199219</v>
          </cell>
          <cell r="EJ17">
            <v>298.18499755859375</v>
          </cell>
          <cell r="EK17">
            <v>232.34800720214844</v>
          </cell>
          <cell r="EL17">
            <v>220.91700744628906</v>
          </cell>
          <cell r="EM17">
            <v>138.51800537109375</v>
          </cell>
          <cell r="EN17">
            <v>145.02799987792969</v>
          </cell>
          <cell r="EO17">
            <v>229.54899597167969</v>
          </cell>
          <cell r="EP17">
            <v>141.27781677246094</v>
          </cell>
          <cell r="EQ17">
            <v>141.2933349609375</v>
          </cell>
        </row>
        <row r="18">
          <cell r="A18">
            <v>40633</v>
          </cell>
          <cell r="B18">
            <v>129.55599975585938</v>
          </cell>
          <cell r="C18">
            <v>112.38700103759766</v>
          </cell>
          <cell r="D18">
            <v>115.83499908447266</v>
          </cell>
          <cell r="E18">
            <v>446.95401000976563</v>
          </cell>
          <cell r="F18">
            <v>143.84800720214844</v>
          </cell>
          <cell r="G18">
            <v>417.8489990234375</v>
          </cell>
          <cell r="H18">
            <v>180.15899658203125</v>
          </cell>
          <cell r="I18">
            <v>248.4010009765625</v>
          </cell>
          <cell r="J18">
            <v>257.94198608398438</v>
          </cell>
          <cell r="K18">
            <v>360.75601196289063</v>
          </cell>
          <cell r="L18">
            <v>144.05799865722656</v>
          </cell>
          <cell r="M18">
            <v>336.97500610351563</v>
          </cell>
          <cell r="N18">
            <v>177.25100708007813</v>
          </cell>
          <cell r="O18">
            <v>230.58500671386719</v>
          </cell>
          <cell r="P18">
            <v>233.25799560546875</v>
          </cell>
          <cell r="Q18">
            <v>240.84500122070313</v>
          </cell>
          <cell r="R18">
            <v>284.87799072265625</v>
          </cell>
          <cell r="S18">
            <v>281.29800415039063</v>
          </cell>
          <cell r="T18">
            <v>340.83700561523438</v>
          </cell>
          <cell r="U18">
            <v>281.27398681640625</v>
          </cell>
          <cell r="V18">
            <v>367.1669921875</v>
          </cell>
          <cell r="W18">
            <v>233.42399597167969</v>
          </cell>
          <cell r="X18">
            <v>283.468994140625</v>
          </cell>
          <cell r="Y18">
            <v>242.32200622558594</v>
          </cell>
          <cell r="Z18">
            <v>291.17599487304688</v>
          </cell>
          <cell r="AA18">
            <v>277.760986328125</v>
          </cell>
          <cell r="AB18">
            <v>328.52700805664063</v>
          </cell>
          <cell r="AC18">
            <v>311.4429931640625</v>
          </cell>
          <cell r="AD18">
            <v>286.92098999023438</v>
          </cell>
          <cell r="AE18">
            <v>281.3489990234375</v>
          </cell>
          <cell r="AF18">
            <v>328.64401245117188</v>
          </cell>
          <cell r="AG18">
            <v>303.17599487304688</v>
          </cell>
          <cell r="AH18">
            <v>691.13897705078125</v>
          </cell>
          <cell r="AI18">
            <v>290.28201293945313</v>
          </cell>
          <cell r="AJ18">
            <v>259.593994140625</v>
          </cell>
          <cell r="AK18">
            <v>266.66000366210938</v>
          </cell>
          <cell r="AL18">
            <v>247.02999877929688</v>
          </cell>
          <cell r="AM18">
            <v>285.50201416015625</v>
          </cell>
          <cell r="AN18">
            <v>281.12799072265625</v>
          </cell>
          <cell r="AO18">
            <v>274.04800415039063</v>
          </cell>
          <cell r="AP18">
            <v>277.7550048828125</v>
          </cell>
          <cell r="AQ18">
            <v>276.33599853515625</v>
          </cell>
          <cell r="AR18">
            <v>317.82400512695313</v>
          </cell>
          <cell r="AS18">
            <v>393.6669921875</v>
          </cell>
          <cell r="AT18">
            <v>266.6409912109375</v>
          </cell>
          <cell r="AU18">
            <v>329.82501220703125</v>
          </cell>
          <cell r="AV18">
            <v>154.86000061035156</v>
          </cell>
          <cell r="AW18">
            <v>153.33799743652344</v>
          </cell>
          <cell r="AX18">
            <v>257.072998046875</v>
          </cell>
          <cell r="AY18">
            <v>292.28799438476563</v>
          </cell>
          <cell r="AZ18">
            <v>316.135009765625</v>
          </cell>
          <cell r="BA18">
            <v>261.06500244140625</v>
          </cell>
          <cell r="BB18">
            <v>283.10598754882813</v>
          </cell>
          <cell r="BC18">
            <v>320.27499389648438</v>
          </cell>
          <cell r="BD18">
            <v>182.70899963378906</v>
          </cell>
          <cell r="BE18">
            <v>280.69699096679688</v>
          </cell>
          <cell r="BF18">
            <v>275.27899169921875</v>
          </cell>
          <cell r="BG18">
            <v>751.27301025390625</v>
          </cell>
          <cell r="BH18">
            <v>2084.573974609375</v>
          </cell>
          <cell r="BI18">
            <v>819.82501220703125</v>
          </cell>
          <cell r="BJ18">
            <v>1731.18505859375</v>
          </cell>
          <cell r="BK18">
            <v>481.17898559570313</v>
          </cell>
          <cell r="BL18">
            <v>499.31900024414063</v>
          </cell>
          <cell r="BM18">
            <v>504.12100219726563</v>
          </cell>
          <cell r="BN18">
            <v>566.49700927734375</v>
          </cell>
          <cell r="BO18">
            <v>438.1610107421875</v>
          </cell>
          <cell r="BP18">
            <v>248.54600524902344</v>
          </cell>
          <cell r="BQ18">
            <v>399.53500366210938</v>
          </cell>
          <cell r="BR18">
            <v>283.59201049804688</v>
          </cell>
          <cell r="BS18">
            <v>232.12100219726563</v>
          </cell>
          <cell r="BT18">
            <v>281.11801147460938</v>
          </cell>
          <cell r="BU18">
            <v>122.43900299072266</v>
          </cell>
          <cell r="BV18">
            <v>262.1400146484375</v>
          </cell>
          <cell r="BW18">
            <v>187.33999633789063</v>
          </cell>
          <cell r="BX18">
            <v>216.30299377441406</v>
          </cell>
          <cell r="BY18">
            <v>1955.0660400390625</v>
          </cell>
          <cell r="BZ18">
            <v>2114.822998046875</v>
          </cell>
          <cell r="CA18">
            <v>233.48399353027344</v>
          </cell>
          <cell r="CB18">
            <v>191.9771728515625</v>
          </cell>
          <cell r="CC18">
            <v>196.53985595703125</v>
          </cell>
          <cell r="CD18">
            <v>251.65010070800781</v>
          </cell>
          <cell r="CE18">
            <v>275.89138793945313</v>
          </cell>
          <cell r="CF18">
            <v>261.13482666015625</v>
          </cell>
          <cell r="CG18">
            <v>260.901611328125</v>
          </cell>
          <cell r="CH18">
            <v>244.29469299316406</v>
          </cell>
          <cell r="CI18">
            <v>450.57342529296875</v>
          </cell>
          <cell r="CJ18">
            <v>348.13906860351563</v>
          </cell>
          <cell r="CK18">
            <v>337.62973022460938</v>
          </cell>
          <cell r="CL18">
            <v>334.17156982421875</v>
          </cell>
          <cell r="CM18">
            <v>678.40936279296875</v>
          </cell>
          <cell r="CN18">
            <v>257.50015258789063</v>
          </cell>
          <cell r="CO18">
            <v>128.66426086425781</v>
          </cell>
          <cell r="CP18">
            <v>334.54119873046875</v>
          </cell>
          <cell r="CQ18">
            <v>221.23037719726563</v>
          </cell>
          <cell r="CR18">
            <v>274.272216796875</v>
          </cell>
          <cell r="CS18">
            <v>152.90252685546875</v>
          </cell>
          <cell r="CT18">
            <v>314.49807739257813</v>
          </cell>
          <cell r="CU18">
            <v>308.45382690429688</v>
          </cell>
          <cell r="CV18">
            <v>150.5157470703125</v>
          </cell>
          <cell r="CW18">
            <v>156.38433837890625</v>
          </cell>
          <cell r="CX18">
            <v>299.9193115234375</v>
          </cell>
          <cell r="CY18">
            <v>142.89488220214844</v>
          </cell>
          <cell r="CZ18">
            <v>303.13671875</v>
          </cell>
          <cell r="DA18">
            <v>124.85633087158203</v>
          </cell>
          <cell r="DB18">
            <v>144.64215087890625</v>
          </cell>
          <cell r="DC18">
            <v>173.01641845703125</v>
          </cell>
          <cell r="DD18">
            <v>269.491943359375</v>
          </cell>
          <cell r="DE18">
            <v>354.3974609375</v>
          </cell>
          <cell r="DF18">
            <v>126.53481292724609</v>
          </cell>
          <cell r="DG18">
            <v>141.20297241210938</v>
          </cell>
          <cell r="DH18">
            <v>153.60139465332031</v>
          </cell>
          <cell r="DI18">
            <v>215.77969360351563</v>
          </cell>
          <cell r="DJ18">
            <v>249.349609375</v>
          </cell>
          <cell r="DK18">
            <v>180.67756652832031</v>
          </cell>
          <cell r="DL18">
            <v>1175.9072265625</v>
          </cell>
          <cell r="DM18">
            <v>192.4552001953125</v>
          </cell>
          <cell r="DN18">
            <v>169.08840942382813</v>
          </cell>
          <cell r="DO18">
            <v>101.07245635986328</v>
          </cell>
          <cell r="DQ18">
            <v>1170.8699951171875</v>
          </cell>
          <cell r="DR18">
            <v>1325.8299560546875</v>
          </cell>
          <cell r="DS18">
            <v>161.10038757324219</v>
          </cell>
          <cell r="DT18">
            <v>118.41397857666016</v>
          </cell>
          <cell r="DU18">
            <v>115.90412902832031</v>
          </cell>
          <cell r="DV18">
            <v>40633</v>
          </cell>
          <cell r="DW18">
            <v>40633</v>
          </cell>
          <cell r="DX18">
            <v>392.93798828125</v>
          </cell>
          <cell r="DY18">
            <v>147.17599487304688</v>
          </cell>
          <cell r="DZ18">
            <v>294.36599731445313</v>
          </cell>
          <cell r="EA18">
            <v>353.42001342773438</v>
          </cell>
          <cell r="EB18">
            <v>217.47200012207031</v>
          </cell>
          <cell r="EC18">
            <v>329</v>
          </cell>
          <cell r="ED18">
            <v>236.55999755859375</v>
          </cell>
          <cell r="EE18">
            <v>271.56100463867188</v>
          </cell>
          <cell r="EF18">
            <v>275.4630126953125</v>
          </cell>
          <cell r="EG18">
            <v>263.02099609375</v>
          </cell>
          <cell r="EH18">
            <v>249.16000366210938</v>
          </cell>
          <cell r="EI18">
            <v>211.78199768066406</v>
          </cell>
          <cell r="EJ18">
            <v>298.35101318359375</v>
          </cell>
          <cell r="EK18">
            <v>232.56599426269531</v>
          </cell>
          <cell r="EL18">
            <v>222.53999328613281</v>
          </cell>
          <cell r="EM18">
            <v>139.26600646972656</v>
          </cell>
          <cell r="EN18">
            <v>144.93099975585938</v>
          </cell>
          <cell r="EO18">
            <v>231</v>
          </cell>
          <cell r="EP18">
            <v>141.584716796875</v>
          </cell>
          <cell r="EQ18">
            <v>141.76318359375</v>
          </cell>
        </row>
        <row r="19">
          <cell r="A19">
            <v>40663</v>
          </cell>
          <cell r="B19">
            <v>134.04800415039063</v>
          </cell>
          <cell r="C19">
            <v>114.15599822998047</v>
          </cell>
          <cell r="D19">
            <v>118.24700164794922</v>
          </cell>
          <cell r="E19">
            <v>453.14898681640625</v>
          </cell>
          <cell r="F19">
            <v>145.30599975585938</v>
          </cell>
          <cell r="G19">
            <v>422.45700073242188</v>
          </cell>
          <cell r="H19">
            <v>184.85600280761719</v>
          </cell>
          <cell r="I19">
            <v>249.91400146484375</v>
          </cell>
          <cell r="J19">
            <v>262.5260009765625</v>
          </cell>
          <cell r="K19">
            <v>366.99301147460938</v>
          </cell>
          <cell r="L19">
            <v>146.08900451660156</v>
          </cell>
          <cell r="M19">
            <v>342.09201049804688</v>
          </cell>
          <cell r="N19">
            <v>180.06199645996094</v>
          </cell>
          <cell r="O19">
            <v>233.07400512695313</v>
          </cell>
          <cell r="P19">
            <v>235.82000732421875</v>
          </cell>
          <cell r="Q19">
            <v>243.63900756835938</v>
          </cell>
          <cell r="R19">
            <v>287.20700073242188</v>
          </cell>
          <cell r="S19">
            <v>285.864990234375</v>
          </cell>
          <cell r="T19">
            <v>346.93399047851563</v>
          </cell>
          <cell r="U19">
            <v>284.21200561523438</v>
          </cell>
          <cell r="V19">
            <v>374.01699829101563</v>
          </cell>
          <cell r="W19">
            <v>235.42799377441406</v>
          </cell>
          <cell r="X19">
            <v>286.92498779296875</v>
          </cell>
          <cell r="Y19">
            <v>245.031005859375</v>
          </cell>
          <cell r="Z19">
            <v>293.11700439453125</v>
          </cell>
          <cell r="AA19">
            <v>282.70001220703125</v>
          </cell>
          <cell r="AB19">
            <v>339.20001220703125</v>
          </cell>
          <cell r="AC19">
            <v>314.69699096679688</v>
          </cell>
          <cell r="AD19">
            <v>289.843994140625</v>
          </cell>
          <cell r="AE19">
            <v>284.45599365234375</v>
          </cell>
          <cell r="AF19">
            <v>335.59100341796875</v>
          </cell>
          <cell r="AG19">
            <v>308.33999633789063</v>
          </cell>
          <cell r="AH19">
            <v>701.61700439453125</v>
          </cell>
          <cell r="AI19">
            <v>294.9580078125</v>
          </cell>
          <cell r="AJ19">
            <v>262.06100463867188</v>
          </cell>
          <cell r="AK19">
            <v>269.24398803710938</v>
          </cell>
          <cell r="AL19">
            <v>249.54200744628906</v>
          </cell>
          <cell r="AM19">
            <v>288.17800903320313</v>
          </cell>
          <cell r="AN19">
            <v>284.65499877929688</v>
          </cell>
          <cell r="AO19">
            <v>277.18899536132813</v>
          </cell>
          <cell r="AP19">
            <v>281.135986328125</v>
          </cell>
          <cell r="AQ19">
            <v>279.72198486328125</v>
          </cell>
          <cell r="AR19">
            <v>324.70901489257813</v>
          </cell>
          <cell r="AS19">
            <v>398.2969970703125</v>
          </cell>
          <cell r="AT19">
            <v>269.74099731445313</v>
          </cell>
          <cell r="AU19">
            <v>335.83599853515625</v>
          </cell>
          <cell r="AV19">
            <v>156.625</v>
          </cell>
          <cell r="AW19">
            <v>155.10600280761719</v>
          </cell>
          <cell r="AX19">
            <v>260.0989990234375</v>
          </cell>
          <cell r="AY19">
            <v>296.86199951171875</v>
          </cell>
          <cell r="AZ19">
            <v>318.53201293945313</v>
          </cell>
          <cell r="BA19">
            <v>263.18798828125</v>
          </cell>
          <cell r="BB19">
            <v>285.37600708007813</v>
          </cell>
          <cell r="BC19">
            <v>323.3179931640625</v>
          </cell>
          <cell r="BD19">
            <v>183.47200012207031</v>
          </cell>
          <cell r="BE19">
            <v>282.25399780273438</v>
          </cell>
          <cell r="BF19">
            <v>278.54800415039063</v>
          </cell>
          <cell r="BG19">
            <v>759.510009765625</v>
          </cell>
          <cell r="BH19">
            <v>2119.970947265625</v>
          </cell>
          <cell r="BI19">
            <v>832.2860107421875</v>
          </cell>
          <cell r="BJ19">
            <v>1750.47705078125</v>
          </cell>
          <cell r="BK19">
            <v>487.32000732421875</v>
          </cell>
          <cell r="BL19">
            <v>506.94500732421875</v>
          </cell>
          <cell r="BM19">
            <v>512.70501708984375</v>
          </cell>
          <cell r="BN19">
            <v>576.61602783203125</v>
          </cell>
          <cell r="BO19">
            <v>444.90301513671875</v>
          </cell>
          <cell r="BP19">
            <v>254.47700500488281</v>
          </cell>
          <cell r="BQ19">
            <v>407.02801513671875</v>
          </cell>
          <cell r="BR19">
            <v>287.63800048828125</v>
          </cell>
          <cell r="BS19">
            <v>235.38999938964844</v>
          </cell>
          <cell r="BT19">
            <v>286.94900512695313</v>
          </cell>
          <cell r="BU19">
            <v>127.73000335693359</v>
          </cell>
          <cell r="BV19">
            <v>265.90899658203125</v>
          </cell>
          <cell r="BW19">
            <v>190.50599670410156</v>
          </cell>
          <cell r="BX19">
            <v>218.27699279785156</v>
          </cell>
          <cell r="BY19">
            <v>1986.9110107421875</v>
          </cell>
          <cell r="BZ19">
            <v>2132.035888671875</v>
          </cell>
          <cell r="CA19">
            <v>236.44400024414063</v>
          </cell>
          <cell r="CB19">
            <v>194.64364624023438</v>
          </cell>
          <cell r="CC19">
            <v>199.44085693359375</v>
          </cell>
          <cell r="CD19">
            <v>253.91548156738281</v>
          </cell>
          <cell r="CE19">
            <v>278.2432861328125</v>
          </cell>
          <cell r="CF19">
            <v>262.86441040039063</v>
          </cell>
          <cell r="CG19">
            <v>263.68524169921875</v>
          </cell>
          <cell r="CH19">
            <v>247.37483215332031</v>
          </cell>
          <cell r="CI19">
            <v>457.67587280273438</v>
          </cell>
          <cell r="CJ19">
            <v>355.03216552734375</v>
          </cell>
          <cell r="CK19">
            <v>344.40899658203125</v>
          </cell>
          <cell r="CL19">
            <v>338.99838256835938</v>
          </cell>
          <cell r="CM19">
            <v>695.35382080078125</v>
          </cell>
          <cell r="CN19">
            <v>260.15316772460938</v>
          </cell>
          <cell r="CO19">
            <v>129.88906860351563</v>
          </cell>
          <cell r="CP19">
            <v>337.2998046875</v>
          </cell>
          <cell r="CQ19">
            <v>223.59121704101563</v>
          </cell>
          <cell r="CR19">
            <v>276.82052612304688</v>
          </cell>
          <cell r="CS19">
            <v>154.60563659667969</v>
          </cell>
          <cell r="CT19">
            <v>317.7003173828125</v>
          </cell>
          <cell r="CU19">
            <v>314.24041748046875</v>
          </cell>
          <cell r="CV19">
            <v>153.51475524902344</v>
          </cell>
          <cell r="CW19">
            <v>158.40644836425781</v>
          </cell>
          <cell r="CX19">
            <v>307.2266845703125</v>
          </cell>
          <cell r="CY19">
            <v>143.79849243164063</v>
          </cell>
          <cell r="CZ19">
            <v>308.73849487304688</v>
          </cell>
          <cell r="DA19">
            <v>125.43972778320313</v>
          </cell>
          <cell r="DB19">
            <v>147.74591064453125</v>
          </cell>
          <cell r="DC19">
            <v>174.525146484375</v>
          </cell>
          <cell r="DD19">
            <v>274.90475463867188</v>
          </cell>
          <cell r="DE19">
            <v>359.06668090820313</v>
          </cell>
          <cell r="DF19">
            <v>127.69867706298828</v>
          </cell>
          <cell r="DG19">
            <v>142.80821228027344</v>
          </cell>
          <cell r="DH19">
            <v>155.41102600097656</v>
          </cell>
          <cell r="DI19">
            <v>217.69178771972656</v>
          </cell>
          <cell r="DJ19">
            <v>252.01829528808594</v>
          </cell>
          <cell r="DK19">
            <v>182.36863708496094</v>
          </cell>
          <cell r="DL19">
            <v>1188.3919677734375</v>
          </cell>
          <cell r="DM19">
            <v>194.25588989257813</v>
          </cell>
          <cell r="DN19">
            <v>171.03955078125</v>
          </cell>
          <cell r="DO19">
            <v>104.17171478271484</v>
          </cell>
          <cell r="DQ19">
            <v>1204.030029296875</v>
          </cell>
          <cell r="DR19">
            <v>1363.6099853515625</v>
          </cell>
          <cell r="DS19">
            <v>163.77546691894531</v>
          </cell>
          <cell r="DT19">
            <v>118.97969055175781</v>
          </cell>
          <cell r="DU19">
            <v>117.02693939208984</v>
          </cell>
          <cell r="DV19">
            <v>40663</v>
          </cell>
          <cell r="DW19">
            <v>40663</v>
          </cell>
          <cell r="DX19">
            <v>397.59298706054688</v>
          </cell>
          <cell r="DY19">
            <v>150.76100158691406</v>
          </cell>
          <cell r="DZ19">
            <v>297.86599731445313</v>
          </cell>
          <cell r="EA19">
            <v>357.24798583984375</v>
          </cell>
          <cell r="EB19">
            <v>219.93800354003906</v>
          </cell>
          <cell r="EC19">
            <v>334.9580078125</v>
          </cell>
          <cell r="ED19">
            <v>240.80599975585938</v>
          </cell>
          <cell r="EE19">
            <v>277.39199829101563</v>
          </cell>
          <cell r="EF19">
            <v>278.697998046875</v>
          </cell>
          <cell r="EG19">
            <v>265.91400146484375</v>
          </cell>
          <cell r="EH19">
            <v>252.56399536132813</v>
          </cell>
          <cell r="EI19">
            <v>214.39500427246094</v>
          </cell>
          <cell r="EJ19">
            <v>301.49200439453125</v>
          </cell>
          <cell r="EK19">
            <v>234.84500122070313</v>
          </cell>
          <cell r="EL19">
            <v>226.20199584960938</v>
          </cell>
          <cell r="EM19">
            <v>142.05099487304688</v>
          </cell>
          <cell r="EN19">
            <v>145.78700256347656</v>
          </cell>
          <cell r="EO19">
            <v>238.51100158691406</v>
          </cell>
          <cell r="EP19">
            <v>143.87440490722656</v>
          </cell>
          <cell r="EQ19">
            <v>143.97270202636719</v>
          </cell>
        </row>
        <row r="20">
          <cell r="A20">
            <v>40694</v>
          </cell>
          <cell r="B20">
            <v>137.28300476074219</v>
          </cell>
          <cell r="C20">
            <v>115.52999877929688</v>
          </cell>
          <cell r="D20">
            <v>120.04100036621094</v>
          </cell>
          <cell r="E20">
            <v>456.70599365234375</v>
          </cell>
          <cell r="F20">
            <v>146.8800048828125</v>
          </cell>
          <cell r="G20">
            <v>426.7550048828125</v>
          </cell>
          <cell r="H20">
            <v>184.38999938964844</v>
          </cell>
          <cell r="I20">
            <v>252.72200012207031</v>
          </cell>
          <cell r="J20">
            <v>263.35000610351563</v>
          </cell>
          <cell r="K20">
            <v>367.31500244140625</v>
          </cell>
          <cell r="L20">
            <v>147.03500366210938</v>
          </cell>
          <cell r="M20">
            <v>343.69198608398438</v>
          </cell>
          <cell r="N20">
            <v>182.11500549316406</v>
          </cell>
          <cell r="O20">
            <v>235.54200744628906</v>
          </cell>
          <cell r="P20">
            <v>238.32400512695313</v>
          </cell>
          <cell r="Q20">
            <v>246.53700256347656</v>
          </cell>
          <cell r="R20">
            <v>290.91598510742188</v>
          </cell>
          <cell r="S20">
            <v>287.83599853515625</v>
          </cell>
          <cell r="T20">
            <v>346.36898803710938</v>
          </cell>
          <cell r="U20">
            <v>287.38400268554688</v>
          </cell>
          <cell r="V20">
            <v>373.63800048828125</v>
          </cell>
          <cell r="W20">
            <v>233.02400207519531</v>
          </cell>
          <cell r="X20">
            <v>289.53201293945313</v>
          </cell>
          <cell r="Y20">
            <v>247.87399291992188</v>
          </cell>
          <cell r="Z20">
            <v>296.02499389648438</v>
          </cell>
          <cell r="AA20">
            <v>284.08499145507813</v>
          </cell>
          <cell r="AB20">
            <v>335.72198486328125</v>
          </cell>
          <cell r="AC20">
            <v>318.26998901367188</v>
          </cell>
          <cell r="AD20">
            <v>291.447998046875</v>
          </cell>
          <cell r="AE20">
            <v>285.41799926757813</v>
          </cell>
          <cell r="AF20">
            <v>336.72799682617188</v>
          </cell>
          <cell r="AG20">
            <v>309.24200439453125</v>
          </cell>
          <cell r="AH20">
            <v>703.71697998046875</v>
          </cell>
          <cell r="AI20">
            <v>295.69900512695313</v>
          </cell>
          <cell r="AJ20">
            <v>264.8699951171875</v>
          </cell>
          <cell r="AK20">
            <v>272.60000610351563</v>
          </cell>
          <cell r="AL20">
            <v>252.95100402832031</v>
          </cell>
          <cell r="AM20">
            <v>291.96701049804688</v>
          </cell>
          <cell r="AN20">
            <v>287.44601440429688</v>
          </cell>
          <cell r="AO20">
            <v>280.4010009765625</v>
          </cell>
          <cell r="AP20">
            <v>283.43499755859375</v>
          </cell>
          <cell r="AQ20">
            <v>282.22900390625</v>
          </cell>
          <cell r="AR20">
            <v>326.99398803710938</v>
          </cell>
          <cell r="AS20">
            <v>402.322998046875</v>
          </cell>
          <cell r="AT20">
            <v>272.35400390625</v>
          </cell>
          <cell r="AU20">
            <v>340.14199829101563</v>
          </cell>
          <cell r="AV20">
            <v>158.22599792480469</v>
          </cell>
          <cell r="AW20">
            <v>156.7030029296875</v>
          </cell>
          <cell r="AX20">
            <v>263.0369873046875</v>
          </cell>
          <cell r="AY20">
            <v>300.91799926757813</v>
          </cell>
          <cell r="AZ20">
            <v>321.02099609375</v>
          </cell>
          <cell r="BA20">
            <v>267.35101318359375</v>
          </cell>
          <cell r="BB20">
            <v>289.42800903320313</v>
          </cell>
          <cell r="BC20">
            <v>325.65399169921875</v>
          </cell>
          <cell r="BD20">
            <v>185.68400573730469</v>
          </cell>
          <cell r="BE20">
            <v>285.2760009765625</v>
          </cell>
          <cell r="BF20">
            <v>281.22299194335938</v>
          </cell>
          <cell r="BG20">
            <v>769.44500732421875</v>
          </cell>
          <cell r="BH20">
            <v>2150.320068359375</v>
          </cell>
          <cell r="BI20">
            <v>836.35601806640625</v>
          </cell>
          <cell r="BJ20">
            <v>1769.803955078125</v>
          </cell>
          <cell r="BK20">
            <v>494.19900512695313</v>
          </cell>
          <cell r="BL20">
            <v>513.114013671875</v>
          </cell>
          <cell r="BM20">
            <v>519.99798583984375</v>
          </cell>
          <cell r="BN20">
            <v>585.5</v>
          </cell>
          <cell r="BO20">
            <v>452.47299194335938</v>
          </cell>
          <cell r="BP20">
            <v>255.66499328613281</v>
          </cell>
          <cell r="BQ20">
            <v>415.22198486328125</v>
          </cell>
          <cell r="BR20">
            <v>290.34600830078125</v>
          </cell>
          <cell r="BS20">
            <v>235.91900634765625</v>
          </cell>
          <cell r="BT20">
            <v>286.75299072265625</v>
          </cell>
          <cell r="BU20">
            <v>126.41500091552734</v>
          </cell>
          <cell r="BV20">
            <v>267.31500244140625</v>
          </cell>
          <cell r="BW20">
            <v>191.60499572753906</v>
          </cell>
          <cell r="BX20">
            <v>220.73100280761719</v>
          </cell>
          <cell r="BY20">
            <v>1999.0589599609375</v>
          </cell>
          <cell r="BZ20">
            <v>2126.382080078125</v>
          </cell>
          <cell r="CA20">
            <v>239.57899475097656</v>
          </cell>
          <cell r="CB20">
            <v>196.72213745117188</v>
          </cell>
          <cell r="CC20">
            <v>202.26463317871094</v>
          </cell>
          <cell r="CD20">
            <v>256.6363525390625</v>
          </cell>
          <cell r="CE20">
            <v>282.04806518554688</v>
          </cell>
          <cell r="CF20">
            <v>266.42672729492188</v>
          </cell>
          <cell r="CG20">
            <v>266.1798095703125</v>
          </cell>
          <cell r="CH20">
            <v>249.27253723144531</v>
          </cell>
          <cell r="CI20">
            <v>461.99685668945313</v>
          </cell>
          <cell r="CJ20">
            <v>356.27239990234375</v>
          </cell>
          <cell r="CK20">
            <v>343.92068481445313</v>
          </cell>
          <cell r="CL20">
            <v>338.2491455078125</v>
          </cell>
          <cell r="CM20">
            <v>697.5484619140625</v>
          </cell>
          <cell r="CN20">
            <v>262.55636596679688</v>
          </cell>
          <cell r="CO20">
            <v>131.62275695800781</v>
          </cell>
          <cell r="CP20">
            <v>342.31243896484375</v>
          </cell>
          <cell r="CQ20">
            <v>226.36492919921875</v>
          </cell>
          <cell r="CR20">
            <v>280.6759033203125</v>
          </cell>
          <cell r="CS20">
            <v>156.48580932617188</v>
          </cell>
          <cell r="CT20">
            <v>316.79733276367188</v>
          </cell>
          <cell r="CU20">
            <v>315.64788818359375</v>
          </cell>
          <cell r="CV20">
            <v>154.52836608886719</v>
          </cell>
          <cell r="CW20">
            <v>160.57579040527344</v>
          </cell>
          <cell r="CX20">
            <v>304.93182373046875</v>
          </cell>
          <cell r="CY20">
            <v>145.28976440429688</v>
          </cell>
          <cell r="CZ20">
            <v>309.54800415039063</v>
          </cell>
          <cell r="DA20">
            <v>126.38886260986328</v>
          </cell>
          <cell r="DB20">
            <v>149.89955139160156</v>
          </cell>
          <cell r="DC20">
            <v>175.64027404785156</v>
          </cell>
          <cell r="DD20">
            <v>275.715576171875</v>
          </cell>
          <cell r="DE20">
            <v>362.41250610351563</v>
          </cell>
          <cell r="DF20">
            <v>129.75137329101563</v>
          </cell>
          <cell r="DG20">
            <v>144.45994567871094</v>
          </cell>
          <cell r="DH20">
            <v>155.99673461914063</v>
          </cell>
          <cell r="DI20">
            <v>220.57304382324219</v>
          </cell>
          <cell r="DJ20">
            <v>254.37144470214844</v>
          </cell>
          <cell r="DK20">
            <v>184.39581298828125</v>
          </cell>
          <cell r="DL20">
            <v>1177.6387939453125</v>
          </cell>
          <cell r="DM20">
            <v>195.7803955078125</v>
          </cell>
          <cell r="DN20">
            <v>172.61692810058594</v>
          </cell>
          <cell r="DO20">
            <v>103.41856384277344</v>
          </cell>
          <cell r="DQ20">
            <v>1167.969970703125</v>
          </cell>
          <cell r="DR20">
            <v>1345.199951171875</v>
          </cell>
          <cell r="DS20">
            <v>162.73313903808594</v>
          </cell>
          <cell r="DT20">
            <v>118.99684906005859</v>
          </cell>
          <cell r="DU20">
            <v>116.44022369384766</v>
          </cell>
          <cell r="DV20">
            <v>40694</v>
          </cell>
          <cell r="DW20">
            <v>40694</v>
          </cell>
          <cell r="DX20">
            <v>400.21099853515625</v>
          </cell>
          <cell r="DY20">
            <v>151.16299438476563</v>
          </cell>
          <cell r="DZ20">
            <v>299.19000244140625</v>
          </cell>
          <cell r="EA20">
            <v>357.28201293945313</v>
          </cell>
          <cell r="EB20">
            <v>220.27299499511719</v>
          </cell>
          <cell r="EC20">
            <v>336.7080078125</v>
          </cell>
          <cell r="ED20">
            <v>242.30400085449219</v>
          </cell>
          <cell r="EE20">
            <v>279.41598510742188</v>
          </cell>
          <cell r="EF20">
            <v>280.47299194335938</v>
          </cell>
          <cell r="EG20">
            <v>267.4949951171875</v>
          </cell>
          <cell r="EH20">
            <v>254.35200500488281</v>
          </cell>
          <cell r="EI20">
            <v>214.14900207519531</v>
          </cell>
          <cell r="EJ20">
            <v>300.760009765625</v>
          </cell>
          <cell r="EK20">
            <v>238.01300048828125</v>
          </cell>
          <cell r="EL20">
            <v>227.23300170898438</v>
          </cell>
          <cell r="EM20">
            <v>143.08299255371094</v>
          </cell>
          <cell r="EN20">
            <v>146.18699645996094</v>
          </cell>
          <cell r="EO20">
            <v>239.4739990234375</v>
          </cell>
          <cell r="EP20">
            <v>144.5447998046875</v>
          </cell>
          <cell r="EQ20">
            <v>144.68064880371094</v>
          </cell>
        </row>
        <row r="21">
          <cell r="A21">
            <v>40724</v>
          </cell>
          <cell r="B21">
            <v>137.0570068359375</v>
          </cell>
          <cell r="C21">
            <v>115.375</v>
          </cell>
          <cell r="D21">
            <v>119.87100219726563</v>
          </cell>
          <cell r="E21">
            <v>455.25299072265625</v>
          </cell>
          <cell r="F21">
            <v>147.64500427246094</v>
          </cell>
          <cell r="G21">
            <v>428.18301391601563</v>
          </cell>
          <cell r="H21">
            <v>177.98399353027344</v>
          </cell>
          <cell r="I21">
            <v>252.14500427246094</v>
          </cell>
          <cell r="J21">
            <v>257.80999755859375</v>
          </cell>
          <cell r="K21">
            <v>362.822998046875</v>
          </cell>
          <cell r="L21">
            <v>146.50700378417969</v>
          </cell>
          <cell r="M21">
            <v>341.56698608398438</v>
          </cell>
          <cell r="N21">
            <v>181.93299865722656</v>
          </cell>
          <cell r="O21">
            <v>235.00399780273438</v>
          </cell>
          <cell r="P21">
            <v>237.78799438476563</v>
          </cell>
          <cell r="Q21">
            <v>245.99899291992188</v>
          </cell>
          <cell r="R21">
            <v>291.21099853515625</v>
          </cell>
          <cell r="S21">
            <v>285.79098510742188</v>
          </cell>
          <cell r="T21">
            <v>346.67599487304688</v>
          </cell>
          <cell r="U21">
            <v>286.99899291992188</v>
          </cell>
          <cell r="V21">
            <v>375.25698852539063</v>
          </cell>
          <cell r="W21">
            <v>225.04400634765625</v>
          </cell>
          <cell r="X21">
            <v>286.24398803710938</v>
          </cell>
          <cell r="Y21">
            <v>247.30299377441406</v>
          </cell>
          <cell r="Z21">
            <v>295.40798950195313</v>
          </cell>
          <cell r="AA21">
            <v>282.24301147460938</v>
          </cell>
          <cell r="AB21">
            <v>341.09799194335938</v>
          </cell>
          <cell r="AC21">
            <v>320.28201293945313</v>
          </cell>
          <cell r="AD21">
            <v>290.87298583984375</v>
          </cell>
          <cell r="AE21">
            <v>284.82400512695313</v>
          </cell>
          <cell r="AF21">
            <v>331.30599975585938</v>
          </cell>
          <cell r="AG21">
            <v>308.1669921875</v>
          </cell>
          <cell r="AH21">
            <v>698.2080078125</v>
          </cell>
          <cell r="AI21">
            <v>298.80899047851563</v>
          </cell>
          <cell r="AJ21">
            <v>264.01400756835938</v>
          </cell>
          <cell r="AK21">
            <v>272.5</v>
          </cell>
          <cell r="AL21">
            <v>252.77799987792969</v>
          </cell>
          <cell r="AM21">
            <v>292.88198852539063</v>
          </cell>
          <cell r="AN21">
            <v>285.5889892578125</v>
          </cell>
          <cell r="AO21">
            <v>289.77499389648438</v>
          </cell>
          <cell r="AP21">
            <v>270.28201293945313</v>
          </cell>
          <cell r="AQ21">
            <v>280.42401123046875</v>
          </cell>
          <cell r="AR21">
            <v>324.8699951171875</v>
          </cell>
          <cell r="AS21">
            <v>401.11700439453125</v>
          </cell>
          <cell r="AT21">
            <v>273.86099243164063</v>
          </cell>
          <cell r="AU21">
            <v>338.35501098632813</v>
          </cell>
          <cell r="AV21">
            <v>157.98899841308594</v>
          </cell>
          <cell r="AW21">
            <v>156.53999328613281</v>
          </cell>
          <cell r="AX21">
            <v>262.02801513671875</v>
          </cell>
          <cell r="AY21">
            <v>301.55801391601563</v>
          </cell>
          <cell r="AZ21">
            <v>318.05398559570313</v>
          </cell>
          <cell r="BA21">
            <v>267.62298583984375</v>
          </cell>
          <cell r="BB21">
            <v>289.09298706054688</v>
          </cell>
          <cell r="BC21">
            <v>324.94500732421875</v>
          </cell>
          <cell r="BD21">
            <v>185.4530029296875</v>
          </cell>
          <cell r="BE21">
            <v>284.85198974609375</v>
          </cell>
          <cell r="BF21">
            <v>280.8590087890625</v>
          </cell>
          <cell r="BG21">
            <v>776.82098388671875</v>
          </cell>
          <cell r="BH21">
            <v>2132.4130859375</v>
          </cell>
          <cell r="BI21">
            <v>827.95501708984375</v>
          </cell>
          <cell r="BJ21">
            <v>1771.5169677734375</v>
          </cell>
          <cell r="BK21">
            <v>491.739990234375</v>
          </cell>
          <cell r="BL21">
            <v>509.36599731445313</v>
          </cell>
          <cell r="BM21">
            <v>515.25701904296875</v>
          </cell>
          <cell r="BN21">
            <v>580.7650146484375</v>
          </cell>
          <cell r="BO21">
            <v>452.625</v>
          </cell>
          <cell r="BP21">
            <v>257.52801513671875</v>
          </cell>
          <cell r="BQ21">
            <v>417.32501220703125</v>
          </cell>
          <cell r="BR21">
            <v>287.84500122070313</v>
          </cell>
          <cell r="BS21">
            <v>233.8489990234375</v>
          </cell>
          <cell r="BT21">
            <v>281.77398681640625</v>
          </cell>
          <cell r="BU21">
            <v>122.13600158691406</v>
          </cell>
          <cell r="BV21">
            <v>264.86898803710938</v>
          </cell>
          <cell r="BW21">
            <v>188.67100524902344</v>
          </cell>
          <cell r="BX21">
            <v>219.87199401855469</v>
          </cell>
          <cell r="BY21">
            <v>1980.39794921875</v>
          </cell>
          <cell r="BZ21">
            <v>2118.593017578125</v>
          </cell>
          <cell r="CA21">
            <v>238.86000061035156</v>
          </cell>
          <cell r="CB21">
            <v>195.84544372558594</v>
          </cell>
          <cell r="CC21">
            <v>202.5206298828125</v>
          </cell>
          <cell r="CD21">
            <v>255.75910949707031</v>
          </cell>
          <cell r="CE21">
            <v>283.30923461914063</v>
          </cell>
          <cell r="CF21">
            <v>266.04391479492188</v>
          </cell>
          <cell r="CG21">
            <v>265.30197143554688</v>
          </cell>
          <cell r="CH21">
            <v>248.81430053710938</v>
          </cell>
          <cell r="CI21">
            <v>460.6624755859375</v>
          </cell>
          <cell r="CJ21">
            <v>350.77093505859375</v>
          </cell>
          <cell r="CK21">
            <v>350.66815185546875</v>
          </cell>
          <cell r="CL21">
            <v>335.92819213867188</v>
          </cell>
          <cell r="CM21">
            <v>686.74658203125</v>
          </cell>
          <cell r="CN21">
            <v>262.91455078125</v>
          </cell>
          <cell r="CO21">
            <v>131.51286315917969</v>
          </cell>
          <cell r="CP21">
            <v>342.67642211914063</v>
          </cell>
          <cell r="CQ21">
            <v>226.18013000488281</v>
          </cell>
          <cell r="CR21">
            <v>279.13226318359375</v>
          </cell>
          <cell r="CS21">
            <v>156.62477111816406</v>
          </cell>
          <cell r="CT21">
            <v>313.66168212890625</v>
          </cell>
          <cell r="CU21">
            <v>315.09326171875</v>
          </cell>
          <cell r="CV21">
            <v>153.15898132324219</v>
          </cell>
          <cell r="CW21">
            <v>160.17002868652344</v>
          </cell>
          <cell r="CX21">
            <v>316.36688232421875</v>
          </cell>
          <cell r="CY21">
            <v>144.84440612792969</v>
          </cell>
          <cell r="CZ21">
            <v>302.51498413085938</v>
          </cell>
          <cell r="DA21">
            <v>126.575927734375</v>
          </cell>
          <cell r="DB21">
            <v>150.57553100585938</v>
          </cell>
          <cell r="DC21">
            <v>175.19378662109375</v>
          </cell>
          <cell r="DD21">
            <v>272.94287109375</v>
          </cell>
          <cell r="DE21">
            <v>365.44989013671875</v>
          </cell>
          <cell r="DF21">
            <v>130.03823852539063</v>
          </cell>
          <cell r="DG21">
            <v>144.54623413085938</v>
          </cell>
          <cell r="DH21">
            <v>157.33529663085938</v>
          </cell>
          <cell r="DI21">
            <v>220.5928955078125</v>
          </cell>
          <cell r="DJ21">
            <v>253.57530212402344</v>
          </cell>
          <cell r="DK21">
            <v>184.71197509765625</v>
          </cell>
          <cell r="DL21">
            <v>1161.843017578125</v>
          </cell>
          <cell r="DM21">
            <v>194.01655578613281</v>
          </cell>
          <cell r="DN21">
            <v>171.59622192382813</v>
          </cell>
          <cell r="DO21">
            <v>100.18575286865234</v>
          </cell>
          <cell r="DQ21">
            <v>1146.219970703125</v>
          </cell>
          <cell r="DR21">
            <v>1320.6400146484375</v>
          </cell>
          <cell r="DS21">
            <v>162.48677062988281</v>
          </cell>
          <cell r="DT21">
            <v>118.96123504638672</v>
          </cell>
          <cell r="DU21">
            <v>114.708984375</v>
          </cell>
          <cell r="DV21">
            <v>40724</v>
          </cell>
          <cell r="DW21">
            <v>40724</v>
          </cell>
          <cell r="DX21">
            <v>397.0570068359375</v>
          </cell>
          <cell r="DY21">
            <v>149.65299987792969</v>
          </cell>
          <cell r="DZ21">
            <v>297.36099243164063</v>
          </cell>
          <cell r="EA21">
            <v>355.35400390625</v>
          </cell>
          <cell r="EB21">
            <v>218.31199645996094</v>
          </cell>
          <cell r="EC21">
            <v>332.19198608398438</v>
          </cell>
          <cell r="ED21">
            <v>241.0989990234375</v>
          </cell>
          <cell r="EE21">
            <v>276.30599975585938</v>
          </cell>
          <cell r="EF21">
            <v>279.41000366210938</v>
          </cell>
          <cell r="EG21">
            <v>267.0150146484375</v>
          </cell>
          <cell r="EH21">
            <v>251.38499450683594</v>
          </cell>
          <cell r="EI21">
            <v>212.26300048828125</v>
          </cell>
          <cell r="EJ21">
            <v>296.18499755859375</v>
          </cell>
          <cell r="EK21">
            <v>236.64300537109375</v>
          </cell>
          <cell r="EL21">
            <v>225.1199951171875</v>
          </cell>
          <cell r="EM21">
            <v>141.89900207519531</v>
          </cell>
          <cell r="EN21">
            <v>145.08000183105469</v>
          </cell>
          <cell r="EO21">
            <v>236.61099243164063</v>
          </cell>
          <cell r="EP21">
            <v>143.24981689453125</v>
          </cell>
          <cell r="EQ21">
            <v>143.40585327148438</v>
          </cell>
        </row>
        <row r="22">
          <cell r="A22">
            <v>40755</v>
          </cell>
          <cell r="B22">
            <v>139.86700439453125</v>
          </cell>
          <cell r="C22">
            <v>117.22000122070313</v>
          </cell>
          <cell r="D22">
            <v>121.92500305175781</v>
          </cell>
          <cell r="E22">
            <v>463.43600463867188</v>
          </cell>
          <cell r="F22">
            <v>151.16600036621094</v>
          </cell>
          <cell r="G22">
            <v>437.81500244140625</v>
          </cell>
          <cell r="H22">
            <v>181.74800109863281</v>
          </cell>
          <cell r="I22">
            <v>259.06698608398438</v>
          </cell>
          <cell r="J22">
            <v>263.93701171875</v>
          </cell>
          <cell r="K22">
            <v>371.97000122070313</v>
          </cell>
          <cell r="L22">
            <v>149.07899475097656</v>
          </cell>
          <cell r="M22">
            <v>348.45599365234375</v>
          </cell>
          <cell r="N22">
            <v>183.60899353027344</v>
          </cell>
          <cell r="O22">
            <v>238.4010009765625</v>
          </cell>
          <cell r="P22">
            <v>241.19200134277344</v>
          </cell>
          <cell r="Q22">
            <v>250.54899597167969</v>
          </cell>
          <cell r="R22">
            <v>296.94000244140625</v>
          </cell>
          <cell r="S22">
            <v>290.32000732421875</v>
          </cell>
          <cell r="T22">
            <v>351.39300537109375</v>
          </cell>
          <cell r="U22">
            <v>292.32998657226563</v>
          </cell>
          <cell r="V22">
            <v>379.875</v>
          </cell>
          <cell r="W22">
            <v>231.66099548339844</v>
          </cell>
          <cell r="X22">
            <v>292.45098876953125</v>
          </cell>
          <cell r="Y22">
            <v>251.79800415039063</v>
          </cell>
          <cell r="Z22">
            <v>300.239990234375</v>
          </cell>
          <cell r="AA22">
            <v>285.19601440429688</v>
          </cell>
          <cell r="AB22">
            <v>351.91500854492188</v>
          </cell>
          <cell r="AC22">
            <v>327.04000854492188</v>
          </cell>
          <cell r="AD22">
            <v>295.19601440429688</v>
          </cell>
          <cell r="AE22">
            <v>289.19100952148438</v>
          </cell>
          <cell r="AF22">
            <v>338.8280029296875</v>
          </cell>
          <cell r="AG22">
            <v>312.73199462890625</v>
          </cell>
          <cell r="AH22">
            <v>704.92901611328125</v>
          </cell>
          <cell r="AI22">
            <v>303.10198974609375</v>
          </cell>
          <cell r="AJ22">
            <v>268.62100219726563</v>
          </cell>
          <cell r="AK22">
            <v>277.72500610351563</v>
          </cell>
          <cell r="AL22">
            <v>256.55999755859375</v>
          </cell>
          <cell r="AM22">
            <v>300.29000854492188</v>
          </cell>
          <cell r="AN22">
            <v>290.55599975585938</v>
          </cell>
          <cell r="AO22">
            <v>295.08401489257813</v>
          </cell>
          <cell r="AP22">
            <v>274.96099853515625</v>
          </cell>
          <cell r="AQ22">
            <v>285.68499755859375</v>
          </cell>
          <cell r="AR22">
            <v>329.19400024414063</v>
          </cell>
          <cell r="AS22">
            <v>406.42098999023438</v>
          </cell>
          <cell r="AT22">
            <v>279.81399536132813</v>
          </cell>
          <cell r="AU22">
            <v>343.81298828125</v>
          </cell>
          <cell r="AV22">
            <v>161.23899841308594</v>
          </cell>
          <cell r="AW22">
            <v>159.69599914550781</v>
          </cell>
          <cell r="AX22">
            <v>267.14700317382813</v>
          </cell>
          <cell r="AY22">
            <v>306.65701293945313</v>
          </cell>
          <cell r="AZ22">
            <v>314.70999145507813</v>
          </cell>
          <cell r="BA22">
            <v>275.21099853515625</v>
          </cell>
          <cell r="BB22">
            <v>295.03201293945313</v>
          </cell>
          <cell r="BC22">
            <v>327.14700317382813</v>
          </cell>
          <cell r="BD22">
            <v>187.88999938964844</v>
          </cell>
          <cell r="BE22">
            <v>288.10299682617188</v>
          </cell>
          <cell r="BF22">
            <v>285.875</v>
          </cell>
          <cell r="BG22">
            <v>788.38299560546875</v>
          </cell>
          <cell r="BH22">
            <v>2181.337890625</v>
          </cell>
          <cell r="BI22">
            <v>838.18402099609375</v>
          </cell>
          <cell r="BJ22">
            <v>1787.02099609375</v>
          </cell>
          <cell r="BK22">
            <v>502.93899536132813</v>
          </cell>
          <cell r="BL22">
            <v>519.14300537109375</v>
          </cell>
          <cell r="BM22">
            <v>526.843994140625</v>
          </cell>
          <cell r="BN22">
            <v>595.4010009765625</v>
          </cell>
          <cell r="BO22">
            <v>461.98199462890625</v>
          </cell>
          <cell r="BP22">
            <v>268.08099365234375</v>
          </cell>
          <cell r="BQ22">
            <v>421.92098999023438</v>
          </cell>
          <cell r="BR22">
            <v>292.13400268554688</v>
          </cell>
          <cell r="BS22">
            <v>236.69400024414063</v>
          </cell>
          <cell r="BT22">
            <v>283.21499633789063</v>
          </cell>
          <cell r="BU22">
            <v>121.42400360107422</v>
          </cell>
          <cell r="BV22">
            <v>268.3800048828125</v>
          </cell>
          <cell r="BW22">
            <v>187.75199890136719</v>
          </cell>
          <cell r="BX22">
            <v>222.39300537109375</v>
          </cell>
          <cell r="BY22">
            <v>1999.3590087890625</v>
          </cell>
          <cell r="BZ22">
            <v>2121.697998046875</v>
          </cell>
          <cell r="CA22">
            <v>242.57200622558594</v>
          </cell>
          <cell r="CB22">
            <v>201.78596496582031</v>
          </cell>
          <cell r="CC22">
            <v>205.76217651367188</v>
          </cell>
          <cell r="CD22">
            <v>259.96817016601563</v>
          </cell>
          <cell r="CE22">
            <v>290.2919921875</v>
          </cell>
          <cell r="CF22">
            <v>269.51925659179688</v>
          </cell>
          <cell r="CG22">
            <v>270.3450927734375</v>
          </cell>
          <cell r="CH22">
            <v>252.481201171875</v>
          </cell>
          <cell r="CI22">
            <v>464.68826293945313</v>
          </cell>
          <cell r="CJ22">
            <v>359.26873779296875</v>
          </cell>
          <cell r="CK22">
            <v>355.80899047851563</v>
          </cell>
          <cell r="CL22">
            <v>338.18170166015625</v>
          </cell>
          <cell r="CM22">
            <v>698.52227783203125</v>
          </cell>
          <cell r="CN22">
            <v>266.95297241210938</v>
          </cell>
          <cell r="CO22">
            <v>134.17604064941406</v>
          </cell>
          <cell r="CP22">
            <v>349.8184814453125</v>
          </cell>
          <cell r="CQ22">
            <v>229.83250427246094</v>
          </cell>
          <cell r="CR22">
            <v>287.85238647460938</v>
          </cell>
          <cell r="CS22">
            <v>158.8924560546875</v>
          </cell>
          <cell r="CT22">
            <v>318.04693603515625</v>
          </cell>
          <cell r="CU22">
            <v>319.82559204101563</v>
          </cell>
          <cell r="CV22">
            <v>153.44537353515625</v>
          </cell>
          <cell r="CW22">
            <v>164.18299865722656</v>
          </cell>
          <cell r="CX22">
            <v>324.11282348632813</v>
          </cell>
          <cell r="CY22">
            <v>147.22129821777344</v>
          </cell>
          <cell r="CZ22">
            <v>308.3897705078125</v>
          </cell>
          <cell r="DA22">
            <v>128.57192993164063</v>
          </cell>
          <cell r="DB22">
            <v>153.9527587890625</v>
          </cell>
          <cell r="DC22">
            <v>176.51783752441406</v>
          </cell>
          <cell r="DD22">
            <v>275.40997314453125</v>
          </cell>
          <cell r="DE22">
            <v>371.21533203125</v>
          </cell>
          <cell r="DF22">
            <v>131.25863647460938</v>
          </cell>
          <cell r="DG22">
            <v>147.43431091308594</v>
          </cell>
          <cell r="DH22">
            <v>160.36550903320313</v>
          </cell>
          <cell r="DI22">
            <v>223.00767517089844</v>
          </cell>
          <cell r="DJ22">
            <v>257.7584228515625</v>
          </cell>
          <cell r="DK22">
            <v>187.91729736328125</v>
          </cell>
          <cell r="DL22">
            <v>1176.39794921875</v>
          </cell>
          <cell r="DM22">
            <v>197.130859375</v>
          </cell>
          <cell r="DN22">
            <v>173.05075073242188</v>
          </cell>
          <cell r="DO22">
            <v>98.863166809082031</v>
          </cell>
          <cell r="DQ22">
            <v>1137.72998046875</v>
          </cell>
          <cell r="DR22">
            <v>1292.280029296875</v>
          </cell>
          <cell r="DS22">
            <v>160.84602355957031</v>
          </cell>
          <cell r="DT22">
            <v>118.84685516357422</v>
          </cell>
          <cell r="DU22">
            <v>115.99492645263672</v>
          </cell>
          <cell r="DV22">
            <v>40755</v>
          </cell>
          <cell r="DW22">
            <v>40755</v>
          </cell>
          <cell r="DX22">
            <v>406.4580078125</v>
          </cell>
          <cell r="DY22">
            <v>151.83299255371094</v>
          </cell>
          <cell r="DZ22">
            <v>300.78298950195313</v>
          </cell>
          <cell r="EA22">
            <v>361.32400512695313</v>
          </cell>
          <cell r="EB22">
            <v>220.94599914550781</v>
          </cell>
          <cell r="EC22">
            <v>335.92999267578125</v>
          </cell>
          <cell r="ED22">
            <v>244.9010009765625</v>
          </cell>
          <cell r="EE22">
            <v>280.4849853515625</v>
          </cell>
          <cell r="EF22">
            <v>282.28799438476563</v>
          </cell>
          <cell r="EG22">
            <v>271.114990234375</v>
          </cell>
          <cell r="EH22">
            <v>256.15499877929688</v>
          </cell>
          <cell r="EI22">
            <v>214.27400207519531</v>
          </cell>
          <cell r="EJ22">
            <v>298.18899536132813</v>
          </cell>
          <cell r="EK22">
            <v>240.23599243164063</v>
          </cell>
          <cell r="EL22">
            <v>226.66900634765625</v>
          </cell>
          <cell r="EM22">
            <v>143.63200378417969</v>
          </cell>
          <cell r="EN22">
            <v>145.28399658203125</v>
          </cell>
          <cell r="EO22">
            <v>234.25300598144531</v>
          </cell>
          <cell r="EP22">
            <v>144.65495300292969</v>
          </cell>
          <cell r="EQ22">
            <v>145.08078002929688</v>
          </cell>
        </row>
        <row r="23">
          <cell r="A23">
            <v>40786</v>
          </cell>
          <cell r="B23">
            <v>138.02900695800781</v>
          </cell>
          <cell r="C23">
            <v>118.53299713134766</v>
          </cell>
          <cell r="D23">
            <v>122.53399658203125</v>
          </cell>
          <cell r="E23">
            <v>441.35800170898438</v>
          </cell>
          <cell r="F23">
            <v>150.20799255371094</v>
          </cell>
          <cell r="G23">
            <v>430.97799682617188</v>
          </cell>
          <cell r="H23">
            <v>169.34599304199219</v>
          </cell>
          <cell r="I23">
            <v>260.12100219726563</v>
          </cell>
          <cell r="J23">
            <v>254.08399963378906</v>
          </cell>
          <cell r="K23">
            <v>351.78201293945313</v>
          </cell>
          <cell r="L23">
            <v>147.01499938964844</v>
          </cell>
          <cell r="M23">
            <v>338.90301513671875</v>
          </cell>
          <cell r="N23">
            <v>173.81300354003906</v>
          </cell>
          <cell r="O23">
            <v>237.4429931640625</v>
          </cell>
          <cell r="P23">
            <v>239.90899658203125</v>
          </cell>
          <cell r="Q23">
            <v>252.18899536132813</v>
          </cell>
          <cell r="R23">
            <v>295.59201049804688</v>
          </cell>
          <cell r="S23">
            <v>281.95700073242188</v>
          </cell>
          <cell r="T23">
            <v>332.08200073242188</v>
          </cell>
          <cell r="U23">
            <v>288.97000122070313</v>
          </cell>
          <cell r="V23">
            <v>359.90399169921875</v>
          </cell>
          <cell r="W23">
            <v>211.63200378417969</v>
          </cell>
          <cell r="X23">
            <v>284.947998046875</v>
          </cell>
          <cell r="Y23">
            <v>252.88499450683594</v>
          </cell>
          <cell r="Z23">
            <v>299.35400390625</v>
          </cell>
          <cell r="AA23">
            <v>272.00299072265625</v>
          </cell>
          <cell r="AB23">
            <v>323.39999389648438</v>
          </cell>
          <cell r="AC23">
            <v>325.94900512695313</v>
          </cell>
          <cell r="AD23">
            <v>290.36801147460938</v>
          </cell>
          <cell r="AE23">
            <v>283.66900634765625</v>
          </cell>
          <cell r="AF23">
            <v>323.44900512695313</v>
          </cell>
          <cell r="AG23">
            <v>299.93798828125</v>
          </cell>
          <cell r="AH23">
            <v>679.6610107421875</v>
          </cell>
          <cell r="AI23">
            <v>290.11700439453125</v>
          </cell>
          <cell r="AJ23">
            <v>268.6099853515625</v>
          </cell>
          <cell r="AK23">
            <v>277.77899169921875</v>
          </cell>
          <cell r="AL23">
            <v>256.8280029296875</v>
          </cell>
          <cell r="AM23">
            <v>300.1719970703125</v>
          </cell>
          <cell r="AN23">
            <v>283.42001342773438</v>
          </cell>
          <cell r="AO23">
            <v>294.28399658203125</v>
          </cell>
          <cell r="AP23">
            <v>268.57199096679688</v>
          </cell>
          <cell r="AQ23">
            <v>282.48001098632813</v>
          </cell>
          <cell r="AR23">
            <v>316.64498901367188</v>
          </cell>
          <cell r="AS23">
            <v>401.90701293945313</v>
          </cell>
          <cell r="AT23">
            <v>275.88900756835938</v>
          </cell>
          <cell r="AU23">
            <v>336.86801147460938</v>
          </cell>
          <cell r="AV23">
            <v>159.52400207519531</v>
          </cell>
          <cell r="AW23">
            <v>158.03799438476563</v>
          </cell>
          <cell r="AX23">
            <v>264.4169921875</v>
          </cell>
          <cell r="AY23">
            <v>306.76699829101563</v>
          </cell>
          <cell r="AZ23">
            <v>294.87200927734375</v>
          </cell>
          <cell r="BA23">
            <v>277.25</v>
          </cell>
          <cell r="BB23">
            <v>293.10699462890625</v>
          </cell>
          <cell r="BC23">
            <v>318.44400024414063</v>
          </cell>
          <cell r="BD23">
            <v>186.77699279785156</v>
          </cell>
          <cell r="BE23">
            <v>284.63299560546875</v>
          </cell>
          <cell r="BF23">
            <v>282.40701293945313</v>
          </cell>
          <cell r="BG23">
            <v>793.3179931640625</v>
          </cell>
          <cell r="BH23">
            <v>2183.58203125</v>
          </cell>
          <cell r="BI23">
            <v>804.59698486328125</v>
          </cell>
          <cell r="BJ23">
            <v>1810.969970703125</v>
          </cell>
          <cell r="BK23">
            <v>514.3909912109375</v>
          </cell>
          <cell r="BL23">
            <v>520.95599365234375</v>
          </cell>
          <cell r="BM23">
            <v>527.7349853515625</v>
          </cell>
          <cell r="BN23">
            <v>594.33502197265625</v>
          </cell>
          <cell r="BO23">
            <v>472.22100830078125</v>
          </cell>
          <cell r="BP23">
            <v>270.48800659179688</v>
          </cell>
          <cell r="BQ23">
            <v>428.33401489257813</v>
          </cell>
          <cell r="BR23">
            <v>283.70001220703125</v>
          </cell>
          <cell r="BS23">
            <v>227.41700744628906</v>
          </cell>
          <cell r="BT23">
            <v>261.614990234375</v>
          </cell>
          <cell r="BU23">
            <v>107.97299957275391</v>
          </cell>
          <cell r="BV23">
            <v>258.8489990234375</v>
          </cell>
          <cell r="BW23">
            <v>175.92300415039063</v>
          </cell>
          <cell r="BX23">
            <v>220.13900756835938</v>
          </cell>
          <cell r="BY23">
            <v>1935.2440185546875</v>
          </cell>
          <cell r="BZ23">
            <v>2028.241943359375</v>
          </cell>
          <cell r="CA23">
            <v>246.28300476074219</v>
          </cell>
          <cell r="CB23">
            <v>203.45603942871094</v>
          </cell>
          <cell r="CC23">
            <v>207.68765258789063</v>
          </cell>
          <cell r="CD23">
            <v>260.29098510742188</v>
          </cell>
          <cell r="CE23">
            <v>289.7611083984375</v>
          </cell>
          <cell r="CF23">
            <v>267.76126098632813</v>
          </cell>
          <cell r="CG23">
            <v>268.11917114257813</v>
          </cell>
          <cell r="CH23">
            <v>244.90925598144531</v>
          </cell>
          <cell r="CI23">
            <v>453.41461181640625</v>
          </cell>
          <cell r="CJ23">
            <v>347.42129516601563</v>
          </cell>
          <cell r="CK23">
            <v>337.30007934570313</v>
          </cell>
          <cell r="CL23">
            <v>323.83236694335938</v>
          </cell>
          <cell r="CM23">
            <v>645.53533935546875</v>
          </cell>
          <cell r="CN23">
            <v>264.70639038085938</v>
          </cell>
          <cell r="CO23">
            <v>134.52392578125</v>
          </cell>
          <cell r="CP23">
            <v>350.93453979492188</v>
          </cell>
          <cell r="CQ23">
            <v>230.37522888183594</v>
          </cell>
          <cell r="CR23">
            <v>286.87075805664063</v>
          </cell>
          <cell r="CS23">
            <v>159.85823059082031</v>
          </cell>
          <cell r="CT23">
            <v>306.82968139648438</v>
          </cell>
          <cell r="CU23">
            <v>306.2781982421875</v>
          </cell>
          <cell r="CV23">
            <v>144.20068359375</v>
          </cell>
          <cell r="CW23">
            <v>165.88182067871094</v>
          </cell>
          <cell r="CX23">
            <v>311.96292114257813</v>
          </cell>
          <cell r="CY23">
            <v>147.19595336914063</v>
          </cell>
          <cell r="CZ23">
            <v>293.33709716796875</v>
          </cell>
          <cell r="DA23">
            <v>127.86435699462891</v>
          </cell>
          <cell r="DB23">
            <v>151.76658630371094</v>
          </cell>
          <cell r="DC23">
            <v>170.19740295410156</v>
          </cell>
          <cell r="DD23">
            <v>256.871337890625</v>
          </cell>
          <cell r="DE23">
            <v>365.90737915039063</v>
          </cell>
          <cell r="DF23">
            <v>131.36592102050781</v>
          </cell>
          <cell r="DG23">
            <v>149.68798828125</v>
          </cell>
          <cell r="DH23">
            <v>159.06907653808594</v>
          </cell>
          <cell r="DI23">
            <v>222.01762390136719</v>
          </cell>
          <cell r="DJ23">
            <v>254.52349853515625</v>
          </cell>
          <cell r="DK23">
            <v>182.2998046875</v>
          </cell>
          <cell r="DL23">
            <v>1135.137939453125</v>
          </cell>
          <cell r="DM23">
            <v>188.52159118652344</v>
          </cell>
          <cell r="DN23">
            <v>169.52568054199219</v>
          </cell>
          <cell r="DO23">
            <v>90.837272644042969</v>
          </cell>
          <cell r="DQ23">
            <v>1033.1500244140625</v>
          </cell>
          <cell r="DR23">
            <v>1218.8900146484375</v>
          </cell>
          <cell r="DS23">
            <v>153.18572998046875</v>
          </cell>
          <cell r="DT23">
            <v>117.95932769775391</v>
          </cell>
          <cell r="DU23">
            <v>110.20897674560547</v>
          </cell>
          <cell r="DV23">
            <v>40786</v>
          </cell>
          <cell r="DW23">
            <v>40786</v>
          </cell>
          <cell r="DX23">
            <v>394.42300415039063</v>
          </cell>
          <cell r="DY23">
            <v>145.72700500488281</v>
          </cell>
          <cell r="DZ23">
            <v>288.8070068359375</v>
          </cell>
          <cell r="EA23">
            <v>348.65499877929688</v>
          </cell>
          <cell r="EB23">
            <v>214.92399597167969</v>
          </cell>
          <cell r="EC23">
            <v>322.19500732421875</v>
          </cell>
          <cell r="ED23">
            <v>237.7550048828125</v>
          </cell>
          <cell r="EE23">
            <v>266.47698974609375</v>
          </cell>
          <cell r="EF23">
            <v>273.39898681640625</v>
          </cell>
          <cell r="EG23">
            <v>263.62399291992188</v>
          </cell>
          <cell r="EH23">
            <v>247.49400329589844</v>
          </cell>
          <cell r="EI23">
            <v>204.20100402832031</v>
          </cell>
          <cell r="EJ23">
            <v>282.55300903320313</v>
          </cell>
          <cell r="EK23">
            <v>232.28700256347656</v>
          </cell>
          <cell r="EL23">
            <v>213.93499755859375</v>
          </cell>
          <cell r="EM23">
            <v>138.29100036621094</v>
          </cell>
          <cell r="EN23">
            <v>138.68800354003906</v>
          </cell>
          <cell r="EO23">
            <v>225.04499816894531</v>
          </cell>
          <cell r="EP23">
            <v>138.81575012207031</v>
          </cell>
          <cell r="EQ23">
            <v>139.44056701660156</v>
          </cell>
        </row>
        <row r="24">
          <cell r="A24">
            <v>40816</v>
          </cell>
          <cell r="B24">
            <v>132.8179931640625</v>
          </cell>
          <cell r="C24">
            <v>117.52799987792969</v>
          </cell>
          <cell r="D24">
            <v>120.65799713134766</v>
          </cell>
          <cell r="E24">
            <v>410.75900268554688</v>
          </cell>
          <cell r="F24">
            <v>144.81500244140625</v>
          </cell>
          <cell r="G24">
            <v>412.3800048828125</v>
          </cell>
          <cell r="H24">
            <v>137.80599975585938</v>
          </cell>
          <cell r="I24">
            <v>254.18899536132813</v>
          </cell>
          <cell r="J24">
            <v>225.64799499511719</v>
          </cell>
          <cell r="K24">
            <v>322.10400390625</v>
          </cell>
          <cell r="L24">
            <v>143.59599304199219</v>
          </cell>
          <cell r="M24">
            <v>324.25399780273438</v>
          </cell>
          <cell r="N24">
            <v>159.91499328613281</v>
          </cell>
          <cell r="O24">
            <v>233.29899597167969</v>
          </cell>
          <cell r="P24">
            <v>235.3489990234375</v>
          </cell>
          <cell r="Q24">
            <v>249.47599792480469</v>
          </cell>
          <cell r="R24">
            <v>284.2340087890625</v>
          </cell>
          <cell r="S24">
            <v>259.97500610351563</v>
          </cell>
          <cell r="T24">
            <v>302.82501220703125</v>
          </cell>
          <cell r="U24">
            <v>274.66500854492188</v>
          </cell>
          <cell r="V24">
            <v>329.85598754882813</v>
          </cell>
          <cell r="W24">
            <v>179.41400146484375</v>
          </cell>
          <cell r="X24">
            <v>266.88800048828125</v>
          </cell>
          <cell r="Y24">
            <v>249.98699951171875</v>
          </cell>
          <cell r="Z24">
            <v>291.06100463867188</v>
          </cell>
          <cell r="AA24">
            <v>255.77299499511719</v>
          </cell>
          <cell r="AB24">
            <v>283.52700805664063</v>
          </cell>
          <cell r="AC24">
            <v>313.02301025390625</v>
          </cell>
          <cell r="AD24">
            <v>279.02700805664063</v>
          </cell>
          <cell r="AE24">
            <v>272.614013671875</v>
          </cell>
          <cell r="AF24">
            <v>284.26800537109375</v>
          </cell>
          <cell r="AG24">
            <v>275.16598510742188</v>
          </cell>
          <cell r="AH24">
            <v>632.8330078125</v>
          </cell>
          <cell r="AI24">
            <v>270.12600708007813</v>
          </cell>
          <cell r="AJ24">
            <v>263.864013671875</v>
          </cell>
          <cell r="AK24">
            <v>270.4320068359375</v>
          </cell>
          <cell r="AL24">
            <v>248.78900146484375</v>
          </cell>
          <cell r="AM24">
            <v>290.9110107421875</v>
          </cell>
          <cell r="AN24">
            <v>266.4219970703125</v>
          </cell>
          <cell r="AO24">
            <v>284.65899658203125</v>
          </cell>
          <cell r="AP24">
            <v>253.87300109863281</v>
          </cell>
          <cell r="AQ24">
            <v>270.59799194335938</v>
          </cell>
          <cell r="AR24">
            <v>281.55300903320313</v>
          </cell>
          <cell r="AS24">
            <v>384.53799438476563</v>
          </cell>
          <cell r="AT24">
            <v>264.11199951171875</v>
          </cell>
          <cell r="AU24">
            <v>320.99600219726563</v>
          </cell>
          <cell r="AV24">
            <v>151.84800720214844</v>
          </cell>
          <cell r="AW24">
            <v>150.61900329589844</v>
          </cell>
          <cell r="AX24">
            <v>254.56700134277344</v>
          </cell>
          <cell r="AY24">
            <v>300.36199951171875</v>
          </cell>
          <cell r="AZ24">
            <v>268.48800659179688</v>
          </cell>
          <cell r="BA24">
            <v>269.03799438476563</v>
          </cell>
          <cell r="BB24">
            <v>281.07501220703125</v>
          </cell>
          <cell r="BC24">
            <v>291.86599731445313</v>
          </cell>
          <cell r="BD24">
            <v>175.99400329589844</v>
          </cell>
          <cell r="BE24">
            <v>266.05999755859375</v>
          </cell>
          <cell r="BF24">
            <v>270.35699462890625</v>
          </cell>
          <cell r="BG24">
            <v>768.23199462890625</v>
          </cell>
          <cell r="BH24">
            <v>2180.6630859375</v>
          </cell>
          <cell r="BI24">
            <v>775.67401123046875</v>
          </cell>
          <cell r="BJ24">
            <v>1812.5849609375</v>
          </cell>
          <cell r="BK24">
            <v>523.2130126953125</v>
          </cell>
          <cell r="BL24">
            <v>522.1259765625</v>
          </cell>
          <cell r="BM24">
            <v>528.15899658203125</v>
          </cell>
          <cell r="BN24">
            <v>590.6929931640625</v>
          </cell>
          <cell r="BO24">
            <v>472.55300903320313</v>
          </cell>
          <cell r="BP24">
            <v>270.3800048828125</v>
          </cell>
          <cell r="BQ24">
            <v>433.78399658203125</v>
          </cell>
          <cell r="BR24">
            <v>275.64498901367188</v>
          </cell>
          <cell r="BS24">
            <v>220.07099914550781</v>
          </cell>
          <cell r="BT24">
            <v>243.60600280761719</v>
          </cell>
          <cell r="BU24">
            <v>97.551002502441406</v>
          </cell>
          <cell r="BV24">
            <v>251.83799743652344</v>
          </cell>
          <cell r="BW24">
            <v>168.56199645996094</v>
          </cell>
          <cell r="BX24">
            <v>218.15899658203125</v>
          </cell>
          <cell r="BY24">
            <v>1873.2900390625</v>
          </cell>
          <cell r="BZ24">
            <v>2036.9329833984375</v>
          </cell>
          <cell r="CA24">
            <v>247.81900024414063</v>
          </cell>
          <cell r="CB24">
            <v>198.98468017578125</v>
          </cell>
          <cell r="CC24">
            <v>207.24551391601563</v>
          </cell>
          <cell r="CD24">
            <v>256.78683471679688</v>
          </cell>
          <cell r="CE24">
            <v>280.32025146484375</v>
          </cell>
          <cell r="CF24">
            <v>254.15382385253906</v>
          </cell>
          <cell r="CG24">
            <v>259.84683227539063</v>
          </cell>
          <cell r="CH24">
            <v>234.20600891113281</v>
          </cell>
          <cell r="CI24">
            <v>426.28561401367188</v>
          </cell>
          <cell r="CJ24">
            <v>305.04757690429688</v>
          </cell>
          <cell r="CK24">
            <v>308.3173828125</v>
          </cell>
          <cell r="CL24">
            <v>302.37298583984375</v>
          </cell>
          <cell r="CM24">
            <v>571.9505615234375</v>
          </cell>
          <cell r="CN24">
            <v>256.9136962890625</v>
          </cell>
          <cell r="CO24">
            <v>131.07699584960938</v>
          </cell>
          <cell r="CP24">
            <v>338.507080078125</v>
          </cell>
          <cell r="CQ24">
            <v>225.9820556640625</v>
          </cell>
          <cell r="CR24">
            <v>277.88043212890625</v>
          </cell>
          <cell r="CS24">
            <v>157.94525146484375</v>
          </cell>
          <cell r="CT24">
            <v>287.40826416015625</v>
          </cell>
          <cell r="CU24">
            <v>279.4359130859375</v>
          </cell>
          <cell r="CV24">
            <v>123.12784576416016</v>
          </cell>
          <cell r="CW24">
            <v>163.04367065429688</v>
          </cell>
          <cell r="CX24">
            <v>290.49392700195313</v>
          </cell>
          <cell r="CY24">
            <v>143.86033630371094</v>
          </cell>
          <cell r="CZ24">
            <v>263.8497314453125</v>
          </cell>
          <cell r="DA24">
            <v>123.89241790771484</v>
          </cell>
          <cell r="DB24">
            <v>144.64865112304688</v>
          </cell>
          <cell r="DC24">
            <v>156.79386901855469</v>
          </cell>
          <cell r="DD24">
            <v>237.14129638671875</v>
          </cell>
          <cell r="DE24">
            <v>335.91021728515625</v>
          </cell>
          <cell r="DF24">
            <v>127.84223937988281</v>
          </cell>
          <cell r="DG24">
            <v>145.77581787109375</v>
          </cell>
          <cell r="DH24">
            <v>154.26690673828125</v>
          </cell>
          <cell r="DI24">
            <v>214.09065246582031</v>
          </cell>
          <cell r="DJ24">
            <v>248.80888366699219</v>
          </cell>
          <cell r="DK24">
            <v>175.71583557128906</v>
          </cell>
          <cell r="DL24">
            <v>1050.8114013671875</v>
          </cell>
          <cell r="DM24">
            <v>179.46470642089844</v>
          </cell>
          <cell r="DN24">
            <v>166.18838500976563</v>
          </cell>
          <cell r="DO24">
            <v>84.245475769042969</v>
          </cell>
          <cell r="DQ24">
            <v>880.42999267578125</v>
          </cell>
          <cell r="DR24">
            <v>1131.4200439453125</v>
          </cell>
          <cell r="DS24">
            <v>146.28945922851563</v>
          </cell>
          <cell r="DT24">
            <v>116.88100433349609</v>
          </cell>
          <cell r="DU24">
            <v>108.83529663085938</v>
          </cell>
          <cell r="DV24">
            <v>40816</v>
          </cell>
          <cell r="DW24">
            <v>40816</v>
          </cell>
          <cell r="DX24">
            <v>389.0419921875</v>
          </cell>
          <cell r="DY24">
            <v>142.74200439453125</v>
          </cell>
          <cell r="DZ24">
            <v>284.89700317382813</v>
          </cell>
          <cell r="EA24">
            <v>342.18701171875</v>
          </cell>
          <cell r="EB24">
            <v>211.65499877929688</v>
          </cell>
          <cell r="EC24">
            <v>313.23699951171875</v>
          </cell>
          <cell r="ED24">
            <v>232.13400268554688</v>
          </cell>
          <cell r="EE24">
            <v>250.23500061035156</v>
          </cell>
          <cell r="EF24">
            <v>267.73098754882813</v>
          </cell>
          <cell r="EG24">
            <v>259.12100219726563</v>
          </cell>
          <cell r="EH24">
            <v>241.24299621582031</v>
          </cell>
          <cell r="EI24">
            <v>197.14999389648438</v>
          </cell>
          <cell r="EJ24">
            <v>273.2969970703125</v>
          </cell>
          <cell r="EK24">
            <v>228.48800659179688</v>
          </cell>
          <cell r="EL24">
            <v>203.12800598144531</v>
          </cell>
          <cell r="EM24">
            <v>132.14199829101563</v>
          </cell>
          <cell r="EN24">
            <v>135.79800415039063</v>
          </cell>
          <cell r="EO24">
            <v>217.7969970703125</v>
          </cell>
          <cell r="EP24">
            <v>134.54696655273438</v>
          </cell>
          <cell r="EQ24">
            <v>135.48468017578125</v>
          </cell>
        </row>
        <row r="25">
          <cell r="A25">
            <v>40847</v>
          </cell>
          <cell r="B25">
            <v>139.48699951171875</v>
          </cell>
          <cell r="C25">
            <v>118.30599975585938</v>
          </cell>
          <cell r="D25">
            <v>122.66200256347656</v>
          </cell>
          <cell r="E25">
            <v>435.6409912109375</v>
          </cell>
          <cell r="F25">
            <v>151.16900634765625</v>
          </cell>
          <cell r="G25">
            <v>431.93499755859375</v>
          </cell>
          <cell r="H25">
            <v>162.57200622558594</v>
          </cell>
          <cell r="I25">
            <v>262.80300903320313</v>
          </cell>
          <cell r="J25">
            <v>249.66400146484375</v>
          </cell>
          <cell r="K25">
            <v>355.40701293945313</v>
          </cell>
          <cell r="L25">
            <v>147.73699951171875</v>
          </cell>
          <cell r="M25">
            <v>341.05099487304688</v>
          </cell>
          <cell r="N25">
            <v>180.00300598144531</v>
          </cell>
          <cell r="O25">
            <v>237.32600402832031</v>
          </cell>
          <cell r="P25">
            <v>240.00199890136719</v>
          </cell>
          <cell r="Q25">
            <v>253.54899597167969</v>
          </cell>
          <cell r="R25">
            <v>296.02999877929688</v>
          </cell>
          <cell r="S25">
            <v>279.6820068359375</v>
          </cell>
          <cell r="T25">
            <v>328.385009765625</v>
          </cell>
          <cell r="U25">
            <v>288.61599731445313</v>
          </cell>
          <cell r="V25">
            <v>356.8590087890625</v>
          </cell>
          <cell r="W25">
            <v>201.04200744628906</v>
          </cell>
          <cell r="X25">
            <v>285.81399536132813</v>
          </cell>
          <cell r="Y25">
            <v>254.72999572753906</v>
          </cell>
          <cell r="Z25">
            <v>300.22900390625</v>
          </cell>
          <cell r="AA25">
            <v>272.01901245117188</v>
          </cell>
          <cell r="AB25">
            <v>315.06201171875</v>
          </cell>
          <cell r="AC25">
            <v>327.25698852539063</v>
          </cell>
          <cell r="AD25">
            <v>289.15301513671875</v>
          </cell>
          <cell r="AE25">
            <v>280.875</v>
          </cell>
          <cell r="AF25">
            <v>317.27899169921875</v>
          </cell>
          <cell r="AG25">
            <v>297.09600830078125</v>
          </cell>
          <cell r="AH25">
            <v>674.23199462890625</v>
          </cell>
          <cell r="AI25">
            <v>288.87100219726563</v>
          </cell>
          <cell r="AJ25">
            <v>269.31900024414063</v>
          </cell>
          <cell r="AK25">
            <v>278.6610107421875</v>
          </cell>
          <cell r="AL25">
            <v>257.17401123046875</v>
          </cell>
          <cell r="AM25">
            <v>301.84500122070313</v>
          </cell>
          <cell r="AN25">
            <v>283.52700805664063</v>
          </cell>
          <cell r="AO25">
            <v>294.48699951171875</v>
          </cell>
          <cell r="AP25">
            <v>267.989990234375</v>
          </cell>
          <cell r="AQ25">
            <v>281.76400756835938</v>
          </cell>
          <cell r="AR25">
            <v>310.10800170898438</v>
          </cell>
          <cell r="AS25">
            <v>401.26300048828125</v>
          </cell>
          <cell r="AT25">
            <v>276.55099487304688</v>
          </cell>
          <cell r="AU25">
            <v>333.46701049804688</v>
          </cell>
          <cell r="AV25">
            <v>159.76499938964844</v>
          </cell>
          <cell r="AW25">
            <v>158.32200622558594</v>
          </cell>
          <cell r="AX25">
            <v>267.25601196289063</v>
          </cell>
          <cell r="AY25">
            <v>306.2239990234375</v>
          </cell>
          <cell r="AZ25">
            <v>294.2760009765625</v>
          </cell>
          <cell r="BA25">
            <v>279.02099609375</v>
          </cell>
          <cell r="BB25">
            <v>294.3909912109375</v>
          </cell>
          <cell r="BC25">
            <v>317.58599853515625</v>
          </cell>
          <cell r="BD25">
            <v>186.44500732421875</v>
          </cell>
          <cell r="BE25">
            <v>284.06500244140625</v>
          </cell>
          <cell r="BF25">
            <v>282.25201416015625</v>
          </cell>
          <cell r="BG25">
            <v>793.67901611328125</v>
          </cell>
          <cell r="BH25">
            <v>2218.91796875</v>
          </cell>
          <cell r="BI25">
            <v>821.8709716796875</v>
          </cell>
          <cell r="BJ25">
            <v>1812.6319580078125</v>
          </cell>
          <cell r="BK25">
            <v>525.208984375</v>
          </cell>
          <cell r="BL25">
            <v>528.6500244140625</v>
          </cell>
          <cell r="BM25">
            <v>537.26202392578125</v>
          </cell>
          <cell r="BN25">
            <v>602.9000244140625</v>
          </cell>
          <cell r="BO25">
            <v>472.77099609375</v>
          </cell>
          <cell r="BP25">
            <v>275.42001342773438</v>
          </cell>
          <cell r="BQ25">
            <v>432.010009765625</v>
          </cell>
          <cell r="BR25">
            <v>289.24700927734375</v>
          </cell>
          <cell r="BS25">
            <v>232.8280029296875</v>
          </cell>
          <cell r="BT25">
            <v>267.31201171875</v>
          </cell>
          <cell r="BU25">
            <v>107.57099914550781</v>
          </cell>
          <cell r="BV25">
            <v>264.09698486328125</v>
          </cell>
          <cell r="BW25">
            <v>180.14399719238281</v>
          </cell>
          <cell r="BX25">
            <v>221.68499755859375</v>
          </cell>
          <cell r="BY25">
            <v>1975.18701171875</v>
          </cell>
          <cell r="BZ25">
            <v>2095.823974609375</v>
          </cell>
          <cell r="CA25">
            <v>248.14300537109375</v>
          </cell>
          <cell r="CB25">
            <v>207.03732299804688</v>
          </cell>
          <cell r="CC25">
            <v>208.85177612304688</v>
          </cell>
          <cell r="CD25">
            <v>261.6187744140625</v>
          </cell>
          <cell r="CE25">
            <v>290.80551147460938</v>
          </cell>
          <cell r="CF25">
            <v>267.7882080078125</v>
          </cell>
          <cell r="CG25">
            <v>267.785400390625</v>
          </cell>
          <cell r="CH25">
            <v>243.45100402832031</v>
          </cell>
          <cell r="CI25">
            <v>453.47866821289063</v>
          </cell>
          <cell r="CJ25">
            <v>340.88082885742188</v>
          </cell>
          <cell r="CK25">
            <v>336.26498413085938</v>
          </cell>
          <cell r="CL25">
            <v>320.24594116210938</v>
          </cell>
          <cell r="CM25">
            <v>632.2552490234375</v>
          </cell>
          <cell r="CN25">
            <v>265.20846557617188</v>
          </cell>
          <cell r="CO25">
            <v>134.99833679199219</v>
          </cell>
          <cell r="CP25">
            <v>351.17901611328125</v>
          </cell>
          <cell r="CQ25">
            <v>230.51454162597656</v>
          </cell>
          <cell r="CR25">
            <v>289.08526611328125</v>
          </cell>
          <cell r="CS25">
            <v>160.32025146484375</v>
          </cell>
          <cell r="CT25">
            <v>300.4913330078125</v>
          </cell>
          <cell r="CU25">
            <v>304.26559448242188</v>
          </cell>
          <cell r="CV25">
            <v>140.74264526367188</v>
          </cell>
          <cell r="CW25">
            <v>168.34912109375</v>
          </cell>
          <cell r="CX25">
            <v>317.64480590820313</v>
          </cell>
          <cell r="CY25">
            <v>147.86178588867188</v>
          </cell>
          <cell r="CZ25">
            <v>292.55093383789063</v>
          </cell>
          <cell r="DA25">
            <v>129.30398559570313</v>
          </cell>
          <cell r="DB25">
            <v>150.65104675292969</v>
          </cell>
          <cell r="DC25">
            <v>169.73616027832031</v>
          </cell>
          <cell r="DD25">
            <v>255.23594665527344</v>
          </cell>
          <cell r="DE25">
            <v>348.93148803710938</v>
          </cell>
          <cell r="DF25">
            <v>130.52107238769531</v>
          </cell>
          <cell r="DG25">
            <v>149.61653137207031</v>
          </cell>
          <cell r="DH25">
            <v>159.77560424804688</v>
          </cell>
          <cell r="DI25">
            <v>222.52421569824219</v>
          </cell>
          <cell r="DJ25">
            <v>254.32817077636719</v>
          </cell>
          <cell r="DK25">
            <v>175.45004272460938</v>
          </cell>
          <cell r="DL25">
            <v>1110.1552734375</v>
          </cell>
          <cell r="DM25">
            <v>190.43125915527344</v>
          </cell>
          <cell r="DN25">
            <v>169.63699340820313</v>
          </cell>
          <cell r="DO25">
            <v>89.645736694335938</v>
          </cell>
          <cell r="DQ25">
            <v>995</v>
          </cell>
          <cell r="DR25">
            <v>1253.300048828125</v>
          </cell>
          <cell r="DS25">
            <v>157.13063049316406</v>
          </cell>
          <cell r="DT25">
            <v>118.36655426025391</v>
          </cell>
          <cell r="DU25">
            <v>115.22177886962891</v>
          </cell>
          <cell r="DV25">
            <v>40847</v>
          </cell>
          <cell r="DW25">
            <v>40847</v>
          </cell>
          <cell r="DX25">
            <v>405.41500854492188</v>
          </cell>
          <cell r="DY25">
            <v>152.90800476074219</v>
          </cell>
          <cell r="DZ25">
            <v>297.60101318359375</v>
          </cell>
          <cell r="EA25">
            <v>359.7030029296875</v>
          </cell>
          <cell r="EB25">
            <v>219.75199890136719</v>
          </cell>
          <cell r="EC25">
            <v>328.89801025390625</v>
          </cell>
          <cell r="ED25">
            <v>245.34300231933594</v>
          </cell>
          <cell r="EE25">
            <v>271.96200561523438</v>
          </cell>
          <cell r="EF25">
            <v>284.18899536132813</v>
          </cell>
          <cell r="EG25">
            <v>269.82501220703125</v>
          </cell>
          <cell r="EH25">
            <v>252.29400634765625</v>
          </cell>
          <cell r="EI25">
            <v>210.49800109863281</v>
          </cell>
          <cell r="EJ25">
            <v>289.2340087890625</v>
          </cell>
          <cell r="EK25">
            <v>238.49200439453125</v>
          </cell>
          <cell r="EL25">
            <v>221.91600036621094</v>
          </cell>
          <cell r="EM25">
            <v>138.98800659179688</v>
          </cell>
          <cell r="EN25">
            <v>137.65899658203125</v>
          </cell>
          <cell r="EO25">
            <v>232.52699279785156</v>
          </cell>
          <cell r="EP25">
            <v>142.42320251464844</v>
          </cell>
          <cell r="EQ25">
            <v>143.10455322265625</v>
          </cell>
        </row>
        <row r="26">
          <cell r="A26">
            <v>40877</v>
          </cell>
          <cell r="B26">
            <v>136.25900268554688</v>
          </cell>
          <cell r="C26">
            <v>117.11100006103516</v>
          </cell>
          <cell r="D26">
            <v>121.03099822998047</v>
          </cell>
          <cell r="E26">
            <v>430.5889892578125</v>
          </cell>
          <cell r="F26">
            <v>149.42900085449219</v>
          </cell>
          <cell r="G26">
            <v>426.95498657226563</v>
          </cell>
          <cell r="H26">
            <v>154.58200073242188</v>
          </cell>
          <cell r="I26">
            <v>259.26998901367188</v>
          </cell>
          <cell r="J26">
            <v>241.60499572753906</v>
          </cell>
          <cell r="K26">
            <v>341.67098999023438</v>
          </cell>
          <cell r="L26">
            <v>144.17599487304688</v>
          </cell>
          <cell r="M26">
            <v>331.10101318359375</v>
          </cell>
          <cell r="N26">
            <v>181.16099548339844</v>
          </cell>
          <cell r="O26">
            <v>237.07699584960938</v>
          </cell>
          <cell r="P26">
            <v>239.7969970703125</v>
          </cell>
          <cell r="Q26">
            <v>251.88800048828125</v>
          </cell>
          <cell r="R26">
            <v>292.4849853515625</v>
          </cell>
          <cell r="S26">
            <v>272.39401245117188</v>
          </cell>
          <cell r="T26">
            <v>318.66900634765625</v>
          </cell>
          <cell r="U26">
            <v>284.02301025390625</v>
          </cell>
          <cell r="V26">
            <v>348.57598876953125</v>
          </cell>
          <cell r="W26">
            <v>177.75999450683594</v>
          </cell>
          <cell r="X26">
            <v>279.05099487304688</v>
          </cell>
          <cell r="Y26">
            <v>252.84700012207031</v>
          </cell>
          <cell r="Z26">
            <v>295.62701416015625</v>
          </cell>
          <cell r="AA26">
            <v>266.87799072265625</v>
          </cell>
          <cell r="AB26">
            <v>301.29098510742188</v>
          </cell>
          <cell r="AC26">
            <v>324.9840087890625</v>
          </cell>
          <cell r="AD26">
            <v>284.25900268554688</v>
          </cell>
          <cell r="AE26">
            <v>276.65499877929688</v>
          </cell>
          <cell r="AF26">
            <v>307.44500732421875</v>
          </cell>
          <cell r="AG26">
            <v>288.885009765625</v>
          </cell>
          <cell r="AH26">
            <v>646.3809814453125</v>
          </cell>
          <cell r="AI26">
            <v>285.61898803710938</v>
          </cell>
          <cell r="AJ26">
            <v>267.61199951171875</v>
          </cell>
          <cell r="AK26">
            <v>275.97500610351563</v>
          </cell>
          <cell r="AL26">
            <v>253.54400634765625</v>
          </cell>
          <cell r="AM26">
            <v>299.20199584960938</v>
          </cell>
          <cell r="AN26">
            <v>277.19000244140625</v>
          </cell>
          <cell r="AO26">
            <v>291.57998657226563</v>
          </cell>
          <cell r="AP26">
            <v>262.48199462890625</v>
          </cell>
          <cell r="AQ26">
            <v>278.37600708007813</v>
          </cell>
          <cell r="AR26">
            <v>299.2969970703125</v>
          </cell>
          <cell r="AS26">
            <v>392.0989990234375</v>
          </cell>
          <cell r="AT26">
            <v>273.9219970703125</v>
          </cell>
          <cell r="AU26">
            <v>329.16299438476563</v>
          </cell>
          <cell r="AV26">
            <v>156.99899291992188</v>
          </cell>
          <cell r="AW26">
            <v>155.65699768066406</v>
          </cell>
          <cell r="AX26">
            <v>261.37200927734375</v>
          </cell>
          <cell r="AY26">
            <v>304.44900512695313</v>
          </cell>
          <cell r="AZ26">
            <v>281.0679931640625</v>
          </cell>
          <cell r="BA26">
            <v>276.06698608398438</v>
          </cell>
          <cell r="BB26">
            <v>289.42898559570313</v>
          </cell>
          <cell r="BC26">
            <v>309.23098754882813</v>
          </cell>
          <cell r="BD26">
            <v>183.52499389648438</v>
          </cell>
          <cell r="BE26">
            <v>278.70999145507813</v>
          </cell>
          <cell r="BF26">
            <v>278.0830078125</v>
          </cell>
          <cell r="BG26">
            <v>783.489013671875</v>
          </cell>
          <cell r="BH26">
            <v>2177.509033203125</v>
          </cell>
          <cell r="BI26">
            <v>803.69500732421875</v>
          </cell>
          <cell r="BJ26">
            <v>1815.3609619140625</v>
          </cell>
          <cell r="BK26">
            <v>518.78302001953125</v>
          </cell>
          <cell r="BL26">
            <v>518.99102783203125</v>
          </cell>
          <cell r="BM26">
            <v>526.2750244140625</v>
          </cell>
          <cell r="BN26">
            <v>592.6409912109375</v>
          </cell>
          <cell r="BO26">
            <v>475.06399536132813</v>
          </cell>
          <cell r="BP26">
            <v>277.17098999023438</v>
          </cell>
          <cell r="BQ26">
            <v>434.3389892578125</v>
          </cell>
          <cell r="BR26">
            <v>284.5159912109375</v>
          </cell>
          <cell r="BS26">
            <v>228.19000244140625</v>
          </cell>
          <cell r="BT26">
            <v>255.21200561523438</v>
          </cell>
          <cell r="BU26">
            <v>101.12000274658203</v>
          </cell>
          <cell r="BV26">
            <v>259.80499267578125</v>
          </cell>
          <cell r="BW26">
            <v>170.67799377441406</v>
          </cell>
          <cell r="BX26">
            <v>215.75599670410156</v>
          </cell>
          <cell r="BY26">
            <v>1936.8349609375</v>
          </cell>
          <cell r="BZ26">
            <v>2085.527099609375</v>
          </cell>
          <cell r="CA26">
            <v>247.97099304199219</v>
          </cell>
          <cell r="CB26">
            <v>203.71444702148438</v>
          </cell>
          <cell r="CC26">
            <v>206.42526245117188</v>
          </cell>
          <cell r="CD26">
            <v>260.79205322265625</v>
          </cell>
          <cell r="CE26">
            <v>288.6885986328125</v>
          </cell>
          <cell r="CF26">
            <v>263.52786254882813</v>
          </cell>
          <cell r="CG26">
            <v>262.96466064453125</v>
          </cell>
          <cell r="CH26">
            <v>241.91348266601563</v>
          </cell>
          <cell r="CI26">
            <v>439.56674194335938</v>
          </cell>
          <cell r="CJ26">
            <v>328.9298095703125</v>
          </cell>
          <cell r="CK26">
            <v>331.4747314453125</v>
          </cell>
          <cell r="CL26">
            <v>308.46463012695313</v>
          </cell>
          <cell r="CM26">
            <v>617.90985107421875</v>
          </cell>
          <cell r="CN26">
            <v>262.51126098632813</v>
          </cell>
          <cell r="CO26">
            <v>133.716796875</v>
          </cell>
          <cell r="CP26">
            <v>348.22708129882813</v>
          </cell>
          <cell r="CQ26">
            <v>228.97990417480469</v>
          </cell>
          <cell r="CR26">
            <v>284.48013305664063</v>
          </cell>
          <cell r="CS26">
            <v>159.56039428710938</v>
          </cell>
          <cell r="CT26">
            <v>290.44320678710938</v>
          </cell>
          <cell r="CU26">
            <v>296.311767578125</v>
          </cell>
          <cell r="CV26">
            <v>133.38749694824219</v>
          </cell>
          <cell r="CW26">
            <v>165.5859375</v>
          </cell>
          <cell r="CX26">
            <v>317.41616821289063</v>
          </cell>
          <cell r="CY26">
            <v>145.63349914550781</v>
          </cell>
          <cell r="CZ26">
            <v>283.49908447265625</v>
          </cell>
          <cell r="DA26">
            <v>128.33245849609375</v>
          </cell>
          <cell r="DB26">
            <v>149.53324890136719</v>
          </cell>
          <cell r="DC26">
            <v>163.69622802734375</v>
          </cell>
          <cell r="DD26">
            <v>250.11479187011719</v>
          </cell>
          <cell r="DE26">
            <v>337.18911743164063</v>
          </cell>
          <cell r="DF26">
            <v>129.63038635253906</v>
          </cell>
          <cell r="DG26">
            <v>149.67832946777344</v>
          </cell>
          <cell r="DH26">
            <v>159.12429809570313</v>
          </cell>
          <cell r="DI26">
            <v>218.30274963378906</v>
          </cell>
          <cell r="DJ26">
            <v>252.67849731445313</v>
          </cell>
          <cell r="DK26">
            <v>175.06700134277344</v>
          </cell>
          <cell r="DL26">
            <v>1056.803955078125</v>
          </cell>
          <cell r="DM26">
            <v>188.7264404296875</v>
          </cell>
          <cell r="DN26">
            <v>163.25448608398438</v>
          </cell>
          <cell r="DO26">
            <v>82.376304626464844</v>
          </cell>
          <cell r="DQ26">
            <v>928.32000732421875</v>
          </cell>
          <cell r="DR26">
            <v>1246.9599609375</v>
          </cell>
          <cell r="DS26">
            <v>153.93185424804688</v>
          </cell>
          <cell r="DT26">
            <v>118.093994140625</v>
          </cell>
          <cell r="DU26">
            <v>114.46070861816406</v>
          </cell>
          <cell r="DV26">
            <v>40877</v>
          </cell>
          <cell r="DW26">
            <v>40877</v>
          </cell>
          <cell r="DX26">
            <v>400.34500122070313</v>
          </cell>
          <cell r="DY26">
            <v>148.85499572753906</v>
          </cell>
          <cell r="DZ26">
            <v>294.59698486328125</v>
          </cell>
          <cell r="EA26">
            <v>355.64599609375</v>
          </cell>
          <cell r="EB26">
            <v>217.80000305175781</v>
          </cell>
          <cell r="EC26">
            <v>319.18301391601563</v>
          </cell>
          <cell r="ED26">
            <v>243.48100280761719</v>
          </cell>
          <cell r="EE26">
            <v>263.6510009765625</v>
          </cell>
          <cell r="EF26">
            <v>278.07501220703125</v>
          </cell>
          <cell r="EG26">
            <v>270.31201171875</v>
          </cell>
          <cell r="EH26">
            <v>248.96800231933594</v>
          </cell>
          <cell r="EI26">
            <v>206.16400146484375</v>
          </cell>
          <cell r="EJ26">
            <v>286.26901245117188</v>
          </cell>
          <cell r="EK26">
            <v>235.29899597167969</v>
          </cell>
          <cell r="EL26">
            <v>213.875</v>
          </cell>
          <cell r="EM26">
            <v>134.60899353027344</v>
          </cell>
          <cell r="EN26">
            <v>133.92599487304688</v>
          </cell>
          <cell r="EO26">
            <v>228.45199584960938</v>
          </cell>
          <cell r="EP26">
            <v>139.34489440917969</v>
          </cell>
          <cell r="EQ26">
            <v>140.1915283203125</v>
          </cell>
        </row>
        <row r="27">
          <cell r="A27">
            <v>40908</v>
          </cell>
          <cell r="B27">
            <v>138.31700134277344</v>
          </cell>
          <cell r="C27">
            <v>118.20500183105469</v>
          </cell>
          <cell r="D27">
            <v>122.31400299072266</v>
          </cell>
          <cell r="E27">
            <v>435.98599243164063</v>
          </cell>
          <cell r="F27">
            <v>152.30900573730469</v>
          </cell>
          <cell r="G27">
            <v>434.59100341796875</v>
          </cell>
          <cell r="H27">
            <v>157.552001953125</v>
          </cell>
          <cell r="I27">
            <v>261.02099609375</v>
          </cell>
          <cell r="J27">
            <v>244.77900695800781</v>
          </cell>
          <cell r="K27">
            <v>343.19400024414063</v>
          </cell>
          <cell r="L27">
            <v>143.22999572753906</v>
          </cell>
          <cell r="M27">
            <v>330.19400024414063</v>
          </cell>
          <cell r="N27">
            <v>179.60299682617188</v>
          </cell>
          <cell r="O27">
            <v>238.58900451660156</v>
          </cell>
          <cell r="P27">
            <v>241.23500061035156</v>
          </cell>
          <cell r="Q27">
            <v>254.95100402832031</v>
          </cell>
          <cell r="R27">
            <v>294.94400024414063</v>
          </cell>
          <cell r="S27">
            <v>275.39999389648438</v>
          </cell>
          <cell r="T27">
            <v>323.25100708007813</v>
          </cell>
          <cell r="U27">
            <v>286.62399291992188</v>
          </cell>
          <cell r="V27">
            <v>355.218994140625</v>
          </cell>
          <cell r="W27">
            <v>167.77200317382813</v>
          </cell>
          <cell r="X27">
            <v>283.67800903320313</v>
          </cell>
          <cell r="Y27">
            <v>256.16500854492188</v>
          </cell>
          <cell r="Z27">
            <v>299.75</v>
          </cell>
          <cell r="AA27">
            <v>272.7969970703125</v>
          </cell>
          <cell r="AB27">
            <v>306.89498901367188</v>
          </cell>
          <cell r="AC27">
            <v>328.20401000976563</v>
          </cell>
          <cell r="AD27">
            <v>285.3489990234375</v>
          </cell>
          <cell r="AE27">
            <v>277.55300903320313</v>
          </cell>
          <cell r="AF27">
            <v>312.4739990234375</v>
          </cell>
          <cell r="AG27">
            <v>292.49798583984375</v>
          </cell>
          <cell r="AH27">
            <v>647.26800537109375</v>
          </cell>
          <cell r="AI27">
            <v>291.63400268554688</v>
          </cell>
          <cell r="AJ27">
            <v>269.57598876953125</v>
          </cell>
          <cell r="AK27">
            <v>278.75698852539063</v>
          </cell>
          <cell r="AL27">
            <v>254.36099243164063</v>
          </cell>
          <cell r="AM27">
            <v>305.00100708007813</v>
          </cell>
          <cell r="AN27">
            <v>281.25399780273438</v>
          </cell>
          <cell r="AO27">
            <v>294.4530029296875</v>
          </cell>
          <cell r="AP27">
            <v>265.60000610351563</v>
          </cell>
          <cell r="AQ27">
            <v>280.98300170898438</v>
          </cell>
          <cell r="AR27">
            <v>304.44000244140625</v>
          </cell>
          <cell r="AS27">
            <v>393.13299560546875</v>
          </cell>
          <cell r="AT27">
            <v>279.3699951171875</v>
          </cell>
          <cell r="AU27">
            <v>330.60501098632813</v>
          </cell>
          <cell r="AV27">
            <v>158.89100646972656</v>
          </cell>
          <cell r="AW27">
            <v>157.44599914550781</v>
          </cell>
          <cell r="AX27">
            <v>266.04501342773438</v>
          </cell>
          <cell r="AY27">
            <v>308.06900024414063</v>
          </cell>
          <cell r="AZ27">
            <v>291.70599365234375</v>
          </cell>
          <cell r="BA27">
            <v>282.76300048828125</v>
          </cell>
          <cell r="BB27">
            <v>297.14999389648438</v>
          </cell>
          <cell r="BC27">
            <v>309.177001953125</v>
          </cell>
          <cell r="BD27">
            <v>182.80599975585938</v>
          </cell>
          <cell r="BE27">
            <v>277.927001953125</v>
          </cell>
          <cell r="BF27">
            <v>281.07598876953125</v>
          </cell>
          <cell r="BG27">
            <v>794.7340087890625</v>
          </cell>
          <cell r="BH27">
            <v>2219.452880859375</v>
          </cell>
          <cell r="BI27">
            <v>823.614990234375</v>
          </cell>
          <cell r="BJ27">
            <v>1827.9730224609375</v>
          </cell>
          <cell r="BK27">
            <v>523.9420166015625</v>
          </cell>
          <cell r="BL27">
            <v>528.99700927734375</v>
          </cell>
          <cell r="BM27">
            <v>536.77001953125</v>
          </cell>
          <cell r="BN27">
            <v>603.81597900390625</v>
          </cell>
          <cell r="BO27">
            <v>478.52700805664063</v>
          </cell>
          <cell r="BP27">
            <v>277.68701171875</v>
          </cell>
          <cell r="BQ27">
            <v>442.93399047851563</v>
          </cell>
          <cell r="BR27">
            <v>290.90499877929688</v>
          </cell>
          <cell r="BS27">
            <v>233.93899536132813</v>
          </cell>
          <cell r="BT27">
            <v>263.2659912109375</v>
          </cell>
          <cell r="BU27">
            <v>104.05799865722656</v>
          </cell>
          <cell r="BV27">
            <v>266.02099609375</v>
          </cell>
          <cell r="BW27">
            <v>175.74299621582031</v>
          </cell>
          <cell r="BX27">
            <v>220.88600158691406</v>
          </cell>
          <cell r="BY27">
            <v>1992.4969482421875</v>
          </cell>
          <cell r="BZ27">
            <v>2096.157958984375</v>
          </cell>
          <cell r="CA27">
            <v>250.58900451660156</v>
          </cell>
          <cell r="CB27">
            <v>209.4984130859375</v>
          </cell>
          <cell r="CC27">
            <v>208.80198669433594</v>
          </cell>
          <cell r="CD27">
            <v>263.342041015625</v>
          </cell>
          <cell r="CE27">
            <v>293.75790405273438</v>
          </cell>
          <cell r="CF27">
            <v>262.71713256835938</v>
          </cell>
          <cell r="CG27">
            <v>263.7457275390625</v>
          </cell>
          <cell r="CH27">
            <v>244.3951416015625</v>
          </cell>
          <cell r="CI27">
            <v>442.3890380859375</v>
          </cell>
          <cell r="CJ27">
            <v>334.57489013671875</v>
          </cell>
          <cell r="CK27">
            <v>340.9991455078125</v>
          </cell>
          <cell r="CL27">
            <v>308.73382568359375</v>
          </cell>
          <cell r="CM27">
            <v>633.210693359375</v>
          </cell>
          <cell r="CN27">
            <v>264.156494140625</v>
          </cell>
          <cell r="CO27">
            <v>135.20053100585938</v>
          </cell>
          <cell r="CP27">
            <v>351.3421630859375</v>
          </cell>
          <cell r="CQ27">
            <v>230.19708251953125</v>
          </cell>
          <cell r="CR27">
            <v>289.5311279296875</v>
          </cell>
          <cell r="CS27">
            <v>160.63876342773438</v>
          </cell>
          <cell r="CT27">
            <v>289.6875</v>
          </cell>
          <cell r="CU27">
            <v>301.14288330078125</v>
          </cell>
          <cell r="CV27">
            <v>137.98907470703125</v>
          </cell>
          <cell r="CW27">
            <v>170.06869506835938</v>
          </cell>
          <cell r="CX27">
            <v>324.27581787109375</v>
          </cell>
          <cell r="CY27">
            <v>147.6483154296875</v>
          </cell>
          <cell r="CZ27">
            <v>285.01296997070313</v>
          </cell>
          <cell r="DA27">
            <v>129.494384765625</v>
          </cell>
          <cell r="DB27">
            <v>151.43098449707031</v>
          </cell>
          <cell r="DC27">
            <v>164.35885620117188</v>
          </cell>
          <cell r="DD27">
            <v>256.49456787109375</v>
          </cell>
          <cell r="DE27">
            <v>344.81338500976563</v>
          </cell>
          <cell r="DF27">
            <v>129.64208984375</v>
          </cell>
          <cell r="DG27">
            <v>152.39720153808594</v>
          </cell>
          <cell r="DH27">
            <v>160.93504333496094</v>
          </cell>
          <cell r="DI27">
            <v>219.31631469726563</v>
          </cell>
          <cell r="DJ27">
            <v>253.49359130859375</v>
          </cell>
          <cell r="DK27">
            <v>174.81419372558594</v>
          </cell>
          <cell r="DL27">
            <v>1053.39013671875</v>
          </cell>
          <cell r="DM27">
            <v>188.46992492675781</v>
          </cell>
          <cell r="DN27">
            <v>167.61595153808594</v>
          </cell>
          <cell r="DO27">
            <v>86.418922424316406</v>
          </cell>
          <cell r="DQ27">
            <v>916.3900146484375</v>
          </cell>
          <cell r="DR27">
            <v>1257.5999755859375</v>
          </cell>
          <cell r="DS27">
            <v>157.70820617675781</v>
          </cell>
          <cell r="DT27">
            <v>118.67207336425781</v>
          </cell>
          <cell r="DU27">
            <v>115.06581115722656</v>
          </cell>
          <cell r="DV27">
            <v>40908</v>
          </cell>
          <cell r="DW27">
            <v>40908</v>
          </cell>
          <cell r="DX27">
            <v>408.9580078125</v>
          </cell>
          <cell r="DY27">
            <v>153.281005859375</v>
          </cell>
          <cell r="DZ27">
            <v>299.89199829101563</v>
          </cell>
          <cell r="EA27">
            <v>361.21099853515625</v>
          </cell>
          <cell r="EB27">
            <v>219.72700500488281</v>
          </cell>
          <cell r="EC27">
            <v>327.53900146484375</v>
          </cell>
          <cell r="ED27">
            <v>249.74800109863281</v>
          </cell>
          <cell r="EE27">
            <v>271.38900756835938</v>
          </cell>
          <cell r="EF27">
            <v>285.83599853515625</v>
          </cell>
          <cell r="EG27">
            <v>275.375</v>
          </cell>
          <cell r="EH27">
            <v>254.72500610351563</v>
          </cell>
          <cell r="EI27">
            <v>213.07600402832031</v>
          </cell>
          <cell r="EJ27">
            <v>294.11099243164063</v>
          </cell>
          <cell r="EK27">
            <v>239.82099914550781</v>
          </cell>
          <cell r="EL27">
            <v>220.95599365234375</v>
          </cell>
          <cell r="EM27">
            <v>140.39100646972656</v>
          </cell>
          <cell r="EN27">
            <v>134.68699645996094</v>
          </cell>
          <cell r="EO27">
            <v>233.92599487304688</v>
          </cell>
          <cell r="EP27">
            <v>143.19479370117188</v>
          </cell>
          <cell r="EQ27">
            <v>143.94161987304688</v>
          </cell>
        </row>
        <row r="28">
          <cell r="A28">
            <v>40939</v>
          </cell>
          <cell r="B28">
            <v>141.45799255371094</v>
          </cell>
          <cell r="C28">
            <v>119.03500366210938</v>
          </cell>
          <cell r="D28">
            <v>123.57499694824219</v>
          </cell>
          <cell r="E28">
            <v>457.05899047851563</v>
          </cell>
          <cell r="F28">
            <v>154.68800354003906</v>
          </cell>
          <cell r="G28">
            <v>444.23599243164063</v>
          </cell>
          <cell r="H28">
            <v>170.13299560546875</v>
          </cell>
          <cell r="I28">
            <v>265.18301391601563</v>
          </cell>
          <cell r="J28">
            <v>256.385986328125</v>
          </cell>
          <cell r="K28">
            <v>355.27099609375</v>
          </cell>
          <cell r="L28">
            <v>147.44200134277344</v>
          </cell>
          <cell r="M28">
            <v>340.56201171875</v>
          </cell>
          <cell r="N28">
            <v>185.27400207519531</v>
          </cell>
          <cell r="O28">
            <v>240.31300354003906</v>
          </cell>
          <cell r="P28">
            <v>243.12100219726563</v>
          </cell>
          <cell r="Q28">
            <v>257.572998046875</v>
          </cell>
          <cell r="R28">
            <v>301.13800048828125</v>
          </cell>
          <cell r="S28">
            <v>285.739013671875</v>
          </cell>
          <cell r="T28">
            <v>341.67001342773438</v>
          </cell>
          <cell r="U28">
            <v>293.97799682617188</v>
          </cell>
          <cell r="V28">
            <v>376.23300170898438</v>
          </cell>
          <cell r="W28">
            <v>171.10099792480469</v>
          </cell>
          <cell r="X28">
            <v>293.15798950195313</v>
          </cell>
          <cell r="Y28">
            <v>258.88101196289063</v>
          </cell>
          <cell r="Z28">
            <v>303.68701171875</v>
          </cell>
          <cell r="AA28">
            <v>283.88699340820313</v>
          </cell>
          <cell r="AB28">
            <v>328.4630126953125</v>
          </cell>
          <cell r="AC28">
            <v>336.385009765625</v>
          </cell>
          <cell r="AD28">
            <v>291.28900146484375</v>
          </cell>
          <cell r="AE28">
            <v>283.20199584960938</v>
          </cell>
          <cell r="AF28">
            <v>327.38800048828125</v>
          </cell>
          <cell r="AG28">
            <v>306.04000854492188</v>
          </cell>
          <cell r="AH28">
            <v>671.8189697265625</v>
          </cell>
          <cell r="AI28">
            <v>307.22100830078125</v>
          </cell>
          <cell r="AJ28">
            <v>272.6719970703125</v>
          </cell>
          <cell r="AK28">
            <v>283.27398681640625</v>
          </cell>
          <cell r="AL28">
            <v>259.91900634765625</v>
          </cell>
          <cell r="AM28">
            <v>309.79598999023438</v>
          </cell>
          <cell r="AN28">
            <v>290.94400024414063</v>
          </cell>
          <cell r="AO28">
            <v>300.19400024414063</v>
          </cell>
          <cell r="AP28">
            <v>273.84799194335938</v>
          </cell>
          <cell r="AQ28">
            <v>286.4840087890625</v>
          </cell>
          <cell r="AR28">
            <v>321.94000244140625</v>
          </cell>
          <cell r="AS28">
            <v>403.71701049804688</v>
          </cell>
          <cell r="AT28">
            <v>286.97198486328125</v>
          </cell>
          <cell r="AU28">
            <v>339.32101440429688</v>
          </cell>
          <cell r="AV28">
            <v>163.02200317382813</v>
          </cell>
          <cell r="AW28">
            <v>161.5</v>
          </cell>
          <cell r="AX28">
            <v>273.40399169921875</v>
          </cell>
          <cell r="AY28">
            <v>312.31600952148438</v>
          </cell>
          <cell r="AZ28">
            <v>306.53399658203125</v>
          </cell>
          <cell r="BA28">
            <v>287.15899658203125</v>
          </cell>
          <cell r="BB28">
            <v>303.781005859375</v>
          </cell>
          <cell r="BC28">
            <v>324.91000366210938</v>
          </cell>
          <cell r="BD28">
            <v>188.75700378417969</v>
          </cell>
          <cell r="BE28">
            <v>288.49798583984375</v>
          </cell>
          <cell r="BF28">
            <v>288.01998901367188</v>
          </cell>
          <cell r="BG28">
            <v>807.63201904296875</v>
          </cell>
          <cell r="BH28">
            <v>2267.89697265625</v>
          </cell>
          <cell r="BI28">
            <v>847.5250244140625</v>
          </cell>
          <cell r="BJ28">
            <v>1835.56005859375</v>
          </cell>
          <cell r="BK28">
            <v>527.218017578125</v>
          </cell>
          <cell r="BL28">
            <v>537.156005859375</v>
          </cell>
          <cell r="BM28">
            <v>548.5880126953125</v>
          </cell>
          <cell r="BN28">
            <v>618.3709716796875</v>
          </cell>
          <cell r="BO28">
            <v>482.19601440429688</v>
          </cell>
          <cell r="BP28">
            <v>284.02899169921875</v>
          </cell>
          <cell r="BQ28">
            <v>454.24301147460938</v>
          </cell>
          <cell r="BR28">
            <v>298.01400756835938</v>
          </cell>
          <cell r="BS28">
            <v>240.2449951171875</v>
          </cell>
          <cell r="BT28">
            <v>275.864013671875</v>
          </cell>
          <cell r="BU28">
            <v>109.28299713134766</v>
          </cell>
          <cell r="BV28">
            <v>272.85800170898438</v>
          </cell>
          <cell r="BW28">
            <v>187.27400207519531</v>
          </cell>
          <cell r="BX28">
            <v>226.62699890136719</v>
          </cell>
          <cell r="BY28">
            <v>2044.822021484375</v>
          </cell>
          <cell r="BZ28">
            <v>2141.91796875</v>
          </cell>
          <cell r="CA28">
            <v>252.82000732421875</v>
          </cell>
          <cell r="CB28">
            <v>213.68678283691406</v>
          </cell>
          <cell r="CC28">
            <v>210.97933959960938</v>
          </cell>
          <cell r="CD28">
            <v>265.49844360351563</v>
          </cell>
          <cell r="CE28">
            <v>298.13034057617188</v>
          </cell>
          <cell r="CF28">
            <v>271.07839965820313</v>
          </cell>
          <cell r="CG28">
            <v>269.02804565429688</v>
          </cell>
          <cell r="CH28">
            <v>251.90467834472656</v>
          </cell>
          <cell r="CI28">
            <v>458.78414916992188</v>
          </cell>
          <cell r="CJ28">
            <v>348.97479248046875</v>
          </cell>
          <cell r="CK28">
            <v>363.97674560546875</v>
          </cell>
          <cell r="CL28">
            <v>321.20230102539063</v>
          </cell>
          <cell r="CM28">
            <v>676.9873046875</v>
          </cell>
          <cell r="CN28">
            <v>268.6014404296875</v>
          </cell>
          <cell r="CO28">
            <v>137.36856079101563</v>
          </cell>
          <cell r="CP28">
            <v>357.49740600585938</v>
          </cell>
          <cell r="CQ28">
            <v>232.5989990234375</v>
          </cell>
          <cell r="CR28">
            <v>296.4591064453125</v>
          </cell>
          <cell r="CS28">
            <v>162.50538635253906</v>
          </cell>
          <cell r="CT28">
            <v>298.83721923828125</v>
          </cell>
          <cell r="CU28">
            <v>316.142578125</v>
          </cell>
          <cell r="CV28">
            <v>148.44007873535156</v>
          </cell>
          <cell r="CW28">
            <v>172.66842651367188</v>
          </cell>
          <cell r="CX28">
            <v>345.00994873046875</v>
          </cell>
          <cell r="CY28">
            <v>149.267578125</v>
          </cell>
          <cell r="CZ28">
            <v>297.53274536132813</v>
          </cell>
          <cell r="DA28">
            <v>132.21630859375</v>
          </cell>
          <cell r="DB28">
            <v>154.8211669921875</v>
          </cell>
          <cell r="DC28">
            <v>173.76287841796875</v>
          </cell>
          <cell r="DD28">
            <v>269.2825927734375</v>
          </cell>
          <cell r="DE28">
            <v>359.1966552734375</v>
          </cell>
          <cell r="DF28">
            <v>132.04420471191406</v>
          </cell>
          <cell r="DG28">
            <v>154.59916687011719</v>
          </cell>
          <cell r="DH28">
            <v>162.871337890625</v>
          </cell>
          <cell r="DI28">
            <v>223.80978393554688</v>
          </cell>
          <cell r="DJ28">
            <v>257.94790649414063</v>
          </cell>
          <cell r="DK28">
            <v>182.80784606933594</v>
          </cell>
          <cell r="DL28">
            <v>1085.0325927734375</v>
          </cell>
          <cell r="DM28">
            <v>191.94993591308594</v>
          </cell>
          <cell r="DN28">
            <v>173.49688720703125</v>
          </cell>
          <cell r="DO28">
            <v>95.176231384277344</v>
          </cell>
          <cell r="DQ28">
            <v>1019.3900146484375</v>
          </cell>
          <cell r="DR28">
            <v>1312.4100341796875</v>
          </cell>
          <cell r="DS28">
            <v>165.82026672363281</v>
          </cell>
          <cell r="DT28">
            <v>119.84632110595703</v>
          </cell>
          <cell r="DU28">
            <v>119.70597076416016</v>
          </cell>
          <cell r="DV28">
            <v>40939</v>
          </cell>
          <cell r="DW28">
            <v>40939</v>
          </cell>
          <cell r="DX28">
            <v>412.64401245117188</v>
          </cell>
          <cell r="DY28">
            <v>157.95399475097656</v>
          </cell>
          <cell r="DZ28">
            <v>307.83401489257813</v>
          </cell>
          <cell r="EA28">
            <v>370.87298583984375</v>
          </cell>
          <cell r="EB28">
            <v>223.70500183105469</v>
          </cell>
          <cell r="EC28">
            <v>341.48699951171875</v>
          </cell>
          <cell r="ED28">
            <v>256.31201171875</v>
          </cell>
          <cell r="EE28">
            <v>285.24600219726563</v>
          </cell>
          <cell r="EF28">
            <v>294.28399658203125</v>
          </cell>
          <cell r="EG28">
            <v>281.94601440429688</v>
          </cell>
          <cell r="EH28">
            <v>260.96600341796875</v>
          </cell>
          <cell r="EI28">
            <v>218.34599304199219</v>
          </cell>
          <cell r="EJ28">
            <v>309.10101318359375</v>
          </cell>
          <cell r="EK28">
            <v>245.8070068359375</v>
          </cell>
          <cell r="EL28">
            <v>231.64399719238281</v>
          </cell>
          <cell r="EM28">
            <v>144.51600646972656</v>
          </cell>
          <cell r="EN28">
            <v>140.38600158691406</v>
          </cell>
          <cell r="EO28">
            <v>231.93299865722656</v>
          </cell>
          <cell r="EP28">
            <v>147.65792846679688</v>
          </cell>
          <cell r="EQ28">
            <v>147.98028564453125</v>
          </cell>
        </row>
        <row r="29">
          <cell r="A29">
            <v>40968</v>
          </cell>
          <cell r="B29">
            <v>143.89300537109375</v>
          </cell>
          <cell r="C29">
            <v>119.99500274658203</v>
          </cell>
          <cell r="D29">
            <v>124.80599975585938</v>
          </cell>
          <cell r="E29">
            <v>469.0679931640625</v>
          </cell>
          <cell r="F29">
            <v>158.32400512695313</v>
          </cell>
          <cell r="G29">
            <v>454.94100952148438</v>
          </cell>
          <cell r="H29">
            <v>181.89799499511719</v>
          </cell>
          <cell r="I29">
            <v>267.72601318359375</v>
          </cell>
          <cell r="J29">
            <v>266.51998901367188</v>
          </cell>
          <cell r="K29">
            <v>372.10800170898438</v>
          </cell>
          <cell r="L29">
            <v>150.85400390625</v>
          </cell>
          <cell r="M29">
            <v>351.29299926757813</v>
          </cell>
          <cell r="N29">
            <v>191.406005859375</v>
          </cell>
          <cell r="O29">
            <v>243.1510009765625</v>
          </cell>
          <cell r="P29">
            <v>246.11599731445313</v>
          </cell>
          <cell r="Q29">
            <v>259.59100341796875</v>
          </cell>
          <cell r="R29">
            <v>307.60299682617188</v>
          </cell>
          <cell r="S29">
            <v>295.11300659179688</v>
          </cell>
          <cell r="T29">
            <v>362.73699951171875</v>
          </cell>
          <cell r="U29">
            <v>301.21600341796875</v>
          </cell>
          <cell r="V29">
            <v>399.32901000976563</v>
          </cell>
          <cell r="W29">
            <v>182.49200439453125</v>
          </cell>
          <cell r="X29">
            <v>301.34201049804688</v>
          </cell>
          <cell r="Y29">
            <v>261.02700805664063</v>
          </cell>
          <cell r="Z29">
            <v>308.17898559570313</v>
          </cell>
          <cell r="AA29">
            <v>291.30899047851563</v>
          </cell>
          <cell r="AB29">
            <v>356.31298828125</v>
          </cell>
          <cell r="AC29">
            <v>347.375</v>
          </cell>
          <cell r="AD29">
            <v>298.05899047851563</v>
          </cell>
          <cell r="AE29">
            <v>290.33401489257813</v>
          </cell>
          <cell r="AF29">
            <v>342.322998046875</v>
          </cell>
          <cell r="AG29">
            <v>320.12899780273438</v>
          </cell>
          <cell r="AH29">
            <v>694.14697265625</v>
          </cell>
          <cell r="AI29">
            <v>325.19500732421875</v>
          </cell>
          <cell r="AJ29">
            <v>275.63198852539063</v>
          </cell>
          <cell r="AK29">
            <v>287.6400146484375</v>
          </cell>
          <cell r="AL29">
            <v>264.11898803710938</v>
          </cell>
          <cell r="AM29">
            <v>315.77200317382813</v>
          </cell>
          <cell r="AN29">
            <v>298.35800170898438</v>
          </cell>
          <cell r="AO29">
            <v>307.08499145507813</v>
          </cell>
          <cell r="AP29">
            <v>280.81399536132813</v>
          </cell>
          <cell r="AQ29">
            <v>291.75299072265625</v>
          </cell>
          <cell r="AR29">
            <v>336.20700073242188</v>
          </cell>
          <cell r="AS29">
            <v>412.45599365234375</v>
          </cell>
          <cell r="AT29">
            <v>295.97000122070313</v>
          </cell>
          <cell r="AU29">
            <v>346.66400146484375</v>
          </cell>
          <cell r="AV29">
            <v>167.17500305175781</v>
          </cell>
          <cell r="AW29">
            <v>165.68899536132813</v>
          </cell>
          <cell r="AX29">
            <v>278.41400146484375</v>
          </cell>
          <cell r="AY29">
            <v>316.5880126953125</v>
          </cell>
          <cell r="AZ29">
            <v>324.552001953125</v>
          </cell>
          <cell r="BA29">
            <v>291.97900390625</v>
          </cell>
          <cell r="BB29">
            <v>311.27700805664063</v>
          </cell>
          <cell r="BC29">
            <v>334.55999755859375</v>
          </cell>
          <cell r="BD29">
            <v>192.85899353027344</v>
          </cell>
          <cell r="BE29">
            <v>295.4630126953125</v>
          </cell>
          <cell r="BF29">
            <v>294.95901489257813</v>
          </cell>
          <cell r="BG29">
            <v>828.6610107421875</v>
          </cell>
          <cell r="BH29">
            <v>2287.14892578125</v>
          </cell>
          <cell r="BI29">
            <v>866.83599853515625</v>
          </cell>
          <cell r="BJ29">
            <v>1837.43994140625</v>
          </cell>
          <cell r="BK29">
            <v>526.62298583984375</v>
          </cell>
          <cell r="BL29">
            <v>539.33001708984375</v>
          </cell>
          <cell r="BM29">
            <v>552.16900634765625</v>
          </cell>
          <cell r="BN29">
            <v>626.01800537109375</v>
          </cell>
          <cell r="BO29">
            <v>479.24099731445313</v>
          </cell>
          <cell r="BP29">
            <v>283.12799072265625</v>
          </cell>
          <cell r="BQ29">
            <v>455.08599853515625</v>
          </cell>
          <cell r="BR29">
            <v>304.24600219726563</v>
          </cell>
          <cell r="BS29">
            <v>245.08500671386719</v>
          </cell>
          <cell r="BT29">
            <v>285.48001098632813</v>
          </cell>
          <cell r="BU29">
            <v>113.70200347900391</v>
          </cell>
          <cell r="BV29">
            <v>278.44500732421875</v>
          </cell>
          <cell r="BW29">
            <v>195.36500549316406</v>
          </cell>
          <cell r="BX29">
            <v>230.54499816894531</v>
          </cell>
          <cell r="BY29">
            <v>2086.452880859375</v>
          </cell>
          <cell r="BZ29">
            <v>2158.43798828125</v>
          </cell>
          <cell r="CA29">
            <v>252.78500366210938</v>
          </cell>
          <cell r="CB29">
            <v>215.05766296386719</v>
          </cell>
          <cell r="CC29">
            <v>212.86766052246094</v>
          </cell>
          <cell r="CD29">
            <v>267.7489013671875</v>
          </cell>
          <cell r="CE29">
            <v>304.609375</v>
          </cell>
          <cell r="CF29">
            <v>277.17282104492188</v>
          </cell>
          <cell r="CG29">
            <v>274.12234497070313</v>
          </cell>
          <cell r="CH29">
            <v>257.2454833984375</v>
          </cell>
          <cell r="CI29">
            <v>471.36944580078125</v>
          </cell>
          <cell r="CJ29">
            <v>365.9305419921875</v>
          </cell>
          <cell r="CK29">
            <v>393.78176879882813</v>
          </cell>
          <cell r="CL29">
            <v>333.03369140625</v>
          </cell>
          <cell r="CM29">
            <v>702.80072021484375</v>
          </cell>
          <cell r="CN29">
            <v>273.331787109375</v>
          </cell>
          <cell r="CO29">
            <v>139.40298461914063</v>
          </cell>
          <cell r="CP29">
            <v>363.97543334960938</v>
          </cell>
          <cell r="CQ29">
            <v>235.24557495117188</v>
          </cell>
          <cell r="CR29">
            <v>301.89111328125</v>
          </cell>
          <cell r="CS29">
            <v>164.58836364746094</v>
          </cell>
          <cell r="CT29">
            <v>310.1219482421875</v>
          </cell>
          <cell r="CU29">
            <v>331.33197021484375</v>
          </cell>
          <cell r="CV29">
            <v>158.25962829589844</v>
          </cell>
          <cell r="CW29">
            <v>174.35401916503906</v>
          </cell>
          <cell r="CX29">
            <v>386.00665283203125</v>
          </cell>
          <cell r="CY29">
            <v>151.35079956054688</v>
          </cell>
          <cell r="CZ29">
            <v>307.5347900390625</v>
          </cell>
          <cell r="DA29">
            <v>134.07257080078125</v>
          </cell>
          <cell r="DB29">
            <v>157.16070556640625</v>
          </cell>
          <cell r="DC29">
            <v>179.09765625</v>
          </cell>
          <cell r="DD29">
            <v>278.03598022460938</v>
          </cell>
          <cell r="DE29">
            <v>365.06594848632813</v>
          </cell>
          <cell r="DF29">
            <v>133.53753662109375</v>
          </cell>
          <cell r="DG29">
            <v>156.36454772949219</v>
          </cell>
          <cell r="DH29">
            <v>166.08412170410156</v>
          </cell>
          <cell r="DI29">
            <v>227.75057983398438</v>
          </cell>
          <cell r="DJ29">
            <v>262.00039672851563</v>
          </cell>
          <cell r="DK29">
            <v>189.244140625</v>
          </cell>
          <cell r="DL29">
            <v>1127.7154541015625</v>
          </cell>
          <cell r="DM29">
            <v>198.67721557617188</v>
          </cell>
          <cell r="DN29">
            <v>176.8582763671875</v>
          </cell>
          <cell r="DO29">
            <v>101.07453155517578</v>
          </cell>
          <cell r="DQ29">
            <v>1079.43994140625</v>
          </cell>
          <cell r="DR29">
            <v>1365.6800537109375</v>
          </cell>
          <cell r="DS29">
            <v>167.69711303710938</v>
          </cell>
          <cell r="DT29">
            <v>120.36511993408203</v>
          </cell>
          <cell r="DU29">
            <v>120.89327239990234</v>
          </cell>
          <cell r="DV29">
            <v>40968</v>
          </cell>
          <cell r="DW29">
            <v>40968</v>
          </cell>
          <cell r="DX29">
            <v>420.385986328125</v>
          </cell>
          <cell r="DY29">
            <v>161.93299865722656</v>
          </cell>
          <cell r="DZ29">
            <v>313.16799926757813</v>
          </cell>
          <cell r="EA29">
            <v>377.23098754882813</v>
          </cell>
          <cell r="EB29">
            <v>227.55900573730469</v>
          </cell>
          <cell r="EC29">
            <v>349.59698486328125</v>
          </cell>
          <cell r="ED29">
            <v>260.60699462890625</v>
          </cell>
          <cell r="EE29">
            <v>292.11300659179688</v>
          </cell>
          <cell r="EF29">
            <v>300.20498657226563</v>
          </cell>
          <cell r="EG29">
            <v>286.51901245117188</v>
          </cell>
          <cell r="EH29">
            <v>265.02099609375</v>
          </cell>
          <cell r="EI29">
            <v>225.16299438476563</v>
          </cell>
          <cell r="EJ29">
            <v>317.00201416015625</v>
          </cell>
          <cell r="EK29">
            <v>250.88200378417969</v>
          </cell>
          <cell r="EL29">
            <v>240.11700439453125</v>
          </cell>
          <cell r="EM29">
            <v>148.68699645996094</v>
          </cell>
          <cell r="EN29">
            <v>142.35600280761719</v>
          </cell>
          <cell r="EO29">
            <v>236.61700439453125</v>
          </cell>
          <cell r="EP29">
            <v>151.19891357421875</v>
          </cell>
          <cell r="EQ29">
            <v>151.41987609863281</v>
          </cell>
        </row>
        <row r="30">
          <cell r="A30">
            <v>40999</v>
          </cell>
          <cell r="B30">
            <v>147.2239990234375</v>
          </cell>
          <cell r="C30">
            <v>121.50700378417969</v>
          </cell>
          <cell r="D30">
            <v>126.64199829101563</v>
          </cell>
          <cell r="E30">
            <v>471.57998657226563</v>
          </cell>
          <cell r="F30">
            <v>159.33299255371094</v>
          </cell>
          <cell r="G30">
            <v>457.7449951171875</v>
          </cell>
          <cell r="H30">
            <v>178.1510009765625</v>
          </cell>
          <cell r="I30">
            <v>267.83401489257813</v>
          </cell>
          <cell r="J30">
            <v>263.83401489257813</v>
          </cell>
          <cell r="K30">
            <v>372.22100830078125</v>
          </cell>
          <cell r="L30">
            <v>150.85099792480469</v>
          </cell>
          <cell r="M30">
            <v>351.32400512695313</v>
          </cell>
          <cell r="N30">
            <v>192.14100646972656</v>
          </cell>
          <cell r="O30">
            <v>245.41700744628906</v>
          </cell>
          <cell r="P30">
            <v>248.37699890136719</v>
          </cell>
          <cell r="Q30">
            <v>260.76901245117188</v>
          </cell>
          <cell r="R30">
            <v>309.62200927734375</v>
          </cell>
          <cell r="S30">
            <v>296.822998046875</v>
          </cell>
          <cell r="T30">
            <v>362.00799560546875</v>
          </cell>
          <cell r="U30">
            <v>303.12899780273438</v>
          </cell>
          <cell r="V30">
            <v>398.2340087890625</v>
          </cell>
          <cell r="W30">
            <v>184.875</v>
          </cell>
          <cell r="X30">
            <v>301.718994140625</v>
          </cell>
          <cell r="Y30">
            <v>261.97500610351563</v>
          </cell>
          <cell r="Z30">
            <v>309.18301391601563</v>
          </cell>
          <cell r="AA30">
            <v>295.16598510742188</v>
          </cell>
          <cell r="AB30">
            <v>354.63699340820313</v>
          </cell>
          <cell r="AC30">
            <v>348.96200561523438</v>
          </cell>
          <cell r="AD30">
            <v>300.46798706054688</v>
          </cell>
          <cell r="AE30">
            <v>292.86099243164063</v>
          </cell>
          <cell r="AF30">
            <v>340.06100463867188</v>
          </cell>
          <cell r="AG30">
            <v>320.85000610351563</v>
          </cell>
          <cell r="AH30">
            <v>703.0560302734375</v>
          </cell>
          <cell r="AI30">
            <v>324.50299072265625</v>
          </cell>
          <cell r="AJ30">
            <v>276.80999755859375</v>
          </cell>
          <cell r="AK30">
            <v>289.27801513671875</v>
          </cell>
          <cell r="AL30">
            <v>266.27899169921875</v>
          </cell>
          <cell r="AM30">
            <v>317.31600952148438</v>
          </cell>
          <cell r="AN30">
            <v>299.23199462890625</v>
          </cell>
          <cell r="AO30">
            <v>308.63101196289063</v>
          </cell>
          <cell r="AP30">
            <v>282.03201293945313</v>
          </cell>
          <cell r="AQ30">
            <v>292.302001953125</v>
          </cell>
          <cell r="AR30">
            <v>335.94601440429688</v>
          </cell>
          <cell r="AS30">
            <v>416.44400024414063</v>
          </cell>
          <cell r="AT30">
            <v>296.77700805664063</v>
          </cell>
          <cell r="AU30">
            <v>350.73300170898438</v>
          </cell>
          <cell r="AV30">
            <v>167.74099731445313</v>
          </cell>
          <cell r="AW30">
            <v>166.18699645996094</v>
          </cell>
          <cell r="AX30">
            <v>279.05300903320313</v>
          </cell>
          <cell r="AY30">
            <v>318.38400268554688</v>
          </cell>
          <cell r="AZ30">
            <v>329.65499877929688</v>
          </cell>
          <cell r="BA30">
            <v>292.55999755859375</v>
          </cell>
          <cell r="BB30">
            <v>312.7650146484375</v>
          </cell>
          <cell r="BC30">
            <v>336.927001953125</v>
          </cell>
          <cell r="BD30">
            <v>194.64100646972656</v>
          </cell>
          <cell r="BE30">
            <v>298.00399780273438</v>
          </cell>
          <cell r="BF30">
            <v>296.35000610351563</v>
          </cell>
          <cell r="BG30">
            <v>830.8790283203125</v>
          </cell>
          <cell r="BH30">
            <v>2273.64599609375</v>
          </cell>
          <cell r="BI30">
            <v>866.0250244140625</v>
          </cell>
          <cell r="BJ30">
            <v>1838.907958984375</v>
          </cell>
          <cell r="BK30">
            <v>522.1820068359375</v>
          </cell>
          <cell r="BL30">
            <v>535.6409912109375</v>
          </cell>
          <cell r="BM30">
            <v>548.76702880859375</v>
          </cell>
          <cell r="BN30">
            <v>622.72698974609375</v>
          </cell>
          <cell r="BO30">
            <v>476.0369873046875</v>
          </cell>
          <cell r="BP30">
            <v>279.81201171875</v>
          </cell>
          <cell r="BQ30">
            <v>452.15200805664063</v>
          </cell>
          <cell r="BR30">
            <v>302.88101196289063</v>
          </cell>
          <cell r="BS30">
            <v>245.06199645996094</v>
          </cell>
          <cell r="BT30">
            <v>287.364990234375</v>
          </cell>
          <cell r="BU30">
            <v>114.44200134277344</v>
          </cell>
          <cell r="BV30">
            <v>277.98001098632813</v>
          </cell>
          <cell r="BW30">
            <v>197.80999755859375</v>
          </cell>
          <cell r="BX30">
            <v>232.64199829101563</v>
          </cell>
          <cell r="BY30">
            <v>2083.5791015625</v>
          </cell>
          <cell r="BZ30">
            <v>2175.01611328125</v>
          </cell>
          <cell r="CA30">
            <v>251.51199340820313</v>
          </cell>
          <cell r="CB30">
            <v>213.6197509765625</v>
          </cell>
          <cell r="CC30">
            <v>214.11848449707031</v>
          </cell>
          <cell r="CD30">
            <v>269.12911987304688</v>
          </cell>
          <cell r="CE30">
            <v>306.6883544921875</v>
          </cell>
          <cell r="CF30">
            <v>279.52786254882813</v>
          </cell>
          <cell r="CG30">
            <v>274.783935546875</v>
          </cell>
          <cell r="CH30">
            <v>260.09127807617188</v>
          </cell>
          <cell r="CI30">
            <v>476.439453125</v>
          </cell>
          <cell r="CJ30">
            <v>364.25259399414063</v>
          </cell>
          <cell r="CK30">
            <v>389.59014892578125</v>
          </cell>
          <cell r="CL30">
            <v>338.48876953125</v>
          </cell>
          <cell r="CM30">
            <v>692.40301513671875</v>
          </cell>
          <cell r="CN30">
            <v>275.61434936523438</v>
          </cell>
          <cell r="CO30">
            <v>140.0936279296875</v>
          </cell>
          <cell r="CP30">
            <v>366.847900390625</v>
          </cell>
          <cell r="CQ30">
            <v>237.09632873535156</v>
          </cell>
          <cell r="CR30">
            <v>301.236083984375</v>
          </cell>
          <cell r="CS30">
            <v>165.82865905761719</v>
          </cell>
          <cell r="CT30">
            <v>312.610595703125</v>
          </cell>
          <cell r="CU30">
            <v>331.6160888671875</v>
          </cell>
          <cell r="CV30">
            <v>158.03298950195313</v>
          </cell>
          <cell r="CW30">
            <v>174.04435729980469</v>
          </cell>
          <cell r="CX30">
            <v>381.08267211914063</v>
          </cell>
          <cell r="CY30">
            <v>151.83656311035156</v>
          </cell>
          <cell r="CZ30">
            <v>307.63970947265625</v>
          </cell>
          <cell r="DA30">
            <v>135.56742858886719</v>
          </cell>
          <cell r="DB30">
            <v>157.37226867675781</v>
          </cell>
          <cell r="DC30">
            <v>180.72647094726563</v>
          </cell>
          <cell r="DD30">
            <v>282.9114990234375</v>
          </cell>
          <cell r="DE30">
            <v>359.66900634765625</v>
          </cell>
          <cell r="DF30">
            <v>134.40568542480469</v>
          </cell>
          <cell r="DG30">
            <v>156.00350952148438</v>
          </cell>
          <cell r="DH30">
            <v>167.74516296386719</v>
          </cell>
          <cell r="DI30">
            <v>229.46537780761719</v>
          </cell>
          <cell r="DJ30">
            <v>264.00579833984375</v>
          </cell>
          <cell r="DK30">
            <v>187.80633544921875</v>
          </cell>
          <cell r="DL30">
            <v>1144.270263671875</v>
          </cell>
          <cell r="DM30">
            <v>199.87110900878906</v>
          </cell>
          <cell r="DN30">
            <v>178.72906494140625</v>
          </cell>
          <cell r="DO30">
            <v>103.28659820556641</v>
          </cell>
          <cell r="DQ30">
            <v>1041.449951171875</v>
          </cell>
          <cell r="DR30">
            <v>1408.469970703125</v>
          </cell>
          <cell r="DS30">
            <v>168.72206115722656</v>
          </cell>
          <cell r="DT30">
            <v>120.91193389892578</v>
          </cell>
          <cell r="DU30">
            <v>122.06542205810547</v>
          </cell>
          <cell r="DV30">
            <v>40999</v>
          </cell>
          <cell r="DW30">
            <v>40999</v>
          </cell>
          <cell r="DX30">
            <v>418.44601440429688</v>
          </cell>
          <cell r="DY30">
            <v>162.11399841308594</v>
          </cell>
          <cell r="DZ30">
            <v>313.51400756835938</v>
          </cell>
          <cell r="EA30">
            <v>380.11099243164063</v>
          </cell>
          <cell r="EB30">
            <v>229.44000244140625</v>
          </cell>
          <cell r="EC30">
            <v>349.27398681640625</v>
          </cell>
          <cell r="ED30">
            <v>261.66500854492188</v>
          </cell>
          <cell r="EE30">
            <v>294.66400146484375</v>
          </cell>
          <cell r="EF30">
            <v>299.12799072265625</v>
          </cell>
          <cell r="EG30">
            <v>288.63299560546875</v>
          </cell>
          <cell r="EH30">
            <v>262.593994140625</v>
          </cell>
          <cell r="EI30">
            <v>223.85899353027344</v>
          </cell>
          <cell r="EJ30">
            <v>319.81500244140625</v>
          </cell>
          <cell r="EK30">
            <v>252.58299255371094</v>
          </cell>
          <cell r="EL30">
            <v>239.53300476074219</v>
          </cell>
          <cell r="EM30">
            <v>148.1820068359375</v>
          </cell>
          <cell r="EN30">
            <v>144.6510009765625</v>
          </cell>
          <cell r="EO30">
            <v>233.73599243164063</v>
          </cell>
          <cell r="EP30">
            <v>151.21319580078125</v>
          </cell>
          <cell r="EQ30">
            <v>151.33010864257813</v>
          </cell>
        </row>
        <row r="31">
          <cell r="A31">
            <v>41029</v>
          </cell>
          <cell r="B31">
            <v>148.16400146484375</v>
          </cell>
          <cell r="C31">
            <v>122.93000030517578</v>
          </cell>
          <cell r="D31">
            <v>127.99299621582031</v>
          </cell>
          <cell r="E31">
            <v>468.2860107421875</v>
          </cell>
          <cell r="F31">
            <v>160.72999572753906</v>
          </cell>
          <cell r="G31">
            <v>460.27099609375</v>
          </cell>
          <cell r="H31">
            <v>182.58099365234375</v>
          </cell>
          <cell r="I31">
            <v>271.63800048828125</v>
          </cell>
          <cell r="J31">
            <v>269.02700805664063</v>
          </cell>
          <cell r="K31">
            <v>376.32000732421875</v>
          </cell>
          <cell r="L31">
            <v>152.2550048828125</v>
          </cell>
          <cell r="M31">
            <v>354.7869873046875</v>
          </cell>
          <cell r="N31">
            <v>193.02999877929688</v>
          </cell>
          <cell r="O31">
            <v>247.34199523925781</v>
          </cell>
          <cell r="P31">
            <v>250.3070068359375</v>
          </cell>
          <cell r="Q31">
            <v>263.88699340820313</v>
          </cell>
          <cell r="R31">
            <v>312.61099243164063</v>
          </cell>
          <cell r="S31">
            <v>299.06201171875</v>
          </cell>
          <cell r="T31">
            <v>363.28900146484375</v>
          </cell>
          <cell r="U31">
            <v>305.87899780273438</v>
          </cell>
          <cell r="V31">
            <v>399.760009765625</v>
          </cell>
          <cell r="W31">
            <v>184.38900756835938</v>
          </cell>
          <cell r="X31">
            <v>304.62799072265625</v>
          </cell>
          <cell r="Y31">
            <v>265.05999755859375</v>
          </cell>
          <cell r="Z31">
            <v>313.54299926757813</v>
          </cell>
          <cell r="AA31">
            <v>295.97100830078125</v>
          </cell>
          <cell r="AB31">
            <v>358.82501220703125</v>
          </cell>
          <cell r="AC31">
            <v>353.10400390625</v>
          </cell>
          <cell r="AD31">
            <v>302.20599365234375</v>
          </cell>
          <cell r="AE31">
            <v>293.81298828125</v>
          </cell>
          <cell r="AF31">
            <v>344.62399291992188</v>
          </cell>
          <cell r="AG31">
            <v>322.68099975585938</v>
          </cell>
          <cell r="AH31">
            <v>708.88897705078125</v>
          </cell>
          <cell r="AI31">
            <v>324.05599975585938</v>
          </cell>
          <cell r="AJ31">
            <v>279.84799194335938</v>
          </cell>
          <cell r="AK31">
            <v>292.35800170898438</v>
          </cell>
          <cell r="AL31">
            <v>268.96200561523438</v>
          </cell>
          <cell r="AM31">
            <v>320.74899291992188</v>
          </cell>
          <cell r="AN31">
            <v>301.91299438476563</v>
          </cell>
          <cell r="AO31">
            <v>311.9849853515625</v>
          </cell>
          <cell r="AP31">
            <v>284.1409912109375</v>
          </cell>
          <cell r="AQ31">
            <v>295.67001342773438</v>
          </cell>
          <cell r="AR31">
            <v>340.95199584960938</v>
          </cell>
          <cell r="AS31">
            <v>420.40301513671875</v>
          </cell>
          <cell r="AT31">
            <v>298.86801147460938</v>
          </cell>
          <cell r="AU31">
            <v>352.50698852539063</v>
          </cell>
          <cell r="AV31">
            <v>169.44599914550781</v>
          </cell>
          <cell r="AW31">
            <v>167.92900085449219</v>
          </cell>
          <cell r="AX31">
            <v>281.89999389648438</v>
          </cell>
          <cell r="AY31">
            <v>320.77099609375</v>
          </cell>
          <cell r="AZ31">
            <v>327.95001220703125</v>
          </cell>
          <cell r="BA31">
            <v>297.10299682617188</v>
          </cell>
          <cell r="BB31">
            <v>316.22799682617188</v>
          </cell>
          <cell r="BC31">
            <v>339.05999755859375</v>
          </cell>
          <cell r="BD31">
            <v>196.36900329589844</v>
          </cell>
          <cell r="BE31">
            <v>300.41900634765625</v>
          </cell>
          <cell r="BF31">
            <v>299.08599853515625</v>
          </cell>
          <cell r="BG31">
            <v>842.4110107421875</v>
          </cell>
          <cell r="BH31">
            <v>2302.6640625</v>
          </cell>
          <cell r="BI31">
            <v>874.87799072265625</v>
          </cell>
          <cell r="BJ31">
            <v>1851.458984375</v>
          </cell>
          <cell r="BK31">
            <v>528.0260009765625</v>
          </cell>
          <cell r="BL31">
            <v>542.2449951171875</v>
          </cell>
          <cell r="BM31">
            <v>555.6920166015625</v>
          </cell>
          <cell r="BN31">
            <v>630.885986328125</v>
          </cell>
          <cell r="BO31">
            <v>482.16299438476563</v>
          </cell>
          <cell r="BP31">
            <v>285.88101196289063</v>
          </cell>
          <cell r="BQ31">
            <v>457.156005859375</v>
          </cell>
          <cell r="BR31">
            <v>306.18600463867188</v>
          </cell>
          <cell r="BS31">
            <v>247.47700500488281</v>
          </cell>
          <cell r="BT31">
            <v>290.00900268554688</v>
          </cell>
          <cell r="BU31">
            <v>114.97499847412109</v>
          </cell>
          <cell r="BV31">
            <v>280.9639892578125</v>
          </cell>
          <cell r="BW31">
            <v>196.6929931640625</v>
          </cell>
          <cell r="BX31">
            <v>233.17999267578125</v>
          </cell>
          <cell r="BY31">
            <v>2100.2880859375</v>
          </cell>
          <cell r="BZ31">
            <v>2191.076904296875</v>
          </cell>
          <cell r="CA31">
            <v>254.375</v>
          </cell>
          <cell r="CB31">
            <v>216.86581420898438</v>
          </cell>
          <cell r="CC31">
            <v>216.42076110839844</v>
          </cell>
          <cell r="CD31">
            <v>272.2044677734375</v>
          </cell>
          <cell r="CE31">
            <v>309.791259765625</v>
          </cell>
          <cell r="CF31">
            <v>281.951171875</v>
          </cell>
          <cell r="CG31">
            <v>277.48428344726563</v>
          </cell>
          <cell r="CH31">
            <v>260.2445068359375</v>
          </cell>
          <cell r="CI31">
            <v>480.12506103515625</v>
          </cell>
          <cell r="CJ31">
            <v>368.9986572265625</v>
          </cell>
          <cell r="CK31">
            <v>388.784912109375</v>
          </cell>
          <cell r="CL31">
            <v>341.58389282226563</v>
          </cell>
          <cell r="CM31">
            <v>702.48345947265625</v>
          </cell>
          <cell r="CN31">
            <v>277.49356079101563</v>
          </cell>
          <cell r="CO31">
            <v>141.74620056152344</v>
          </cell>
          <cell r="CP31">
            <v>371.10348510742188</v>
          </cell>
          <cell r="CQ31">
            <v>239.54345703125</v>
          </cell>
          <cell r="CR31">
            <v>304.86651611328125</v>
          </cell>
          <cell r="CS31">
            <v>167.52182006835938</v>
          </cell>
          <cell r="CT31">
            <v>313.53094482421875</v>
          </cell>
          <cell r="CU31">
            <v>333.72830200195313</v>
          </cell>
          <cell r="CV31">
            <v>159.87704467773438</v>
          </cell>
          <cell r="CW31">
            <v>176.39112854003906</v>
          </cell>
          <cell r="CX31">
            <v>386.9046630859375</v>
          </cell>
          <cell r="CY31">
            <v>154.14715576171875</v>
          </cell>
          <cell r="CZ31">
            <v>310.55377197265625</v>
          </cell>
          <cell r="DA31">
            <v>136.77845764160156</v>
          </cell>
          <cell r="DB31">
            <v>157.56674194335938</v>
          </cell>
          <cell r="DC31">
            <v>181.05769348144531</v>
          </cell>
          <cell r="DD31">
            <v>282.30911254882813</v>
          </cell>
          <cell r="DE31">
            <v>358.65875244140625</v>
          </cell>
          <cell r="DF31">
            <v>135.66493225097656</v>
          </cell>
          <cell r="DG31">
            <v>158.7484130859375</v>
          </cell>
          <cell r="DH31">
            <v>168.14572143554688</v>
          </cell>
          <cell r="DI31">
            <v>231.48171997070313</v>
          </cell>
          <cell r="DJ31">
            <v>266.3443603515625</v>
          </cell>
          <cell r="DK31">
            <v>187.08805847167969</v>
          </cell>
          <cell r="DL31">
            <v>1151.408447265625</v>
          </cell>
          <cell r="DM31">
            <v>200.12423706054688</v>
          </cell>
          <cell r="DN31">
            <v>178.40274047851563</v>
          </cell>
          <cell r="DO31">
            <v>101.71031188964844</v>
          </cell>
          <cell r="DQ31">
            <v>1026.02001953125</v>
          </cell>
          <cell r="DR31">
            <v>1397.9100341796875</v>
          </cell>
          <cell r="DS31">
            <v>169.33975219726563</v>
          </cell>
          <cell r="DT31">
            <v>120.82402038574219</v>
          </cell>
          <cell r="DU31">
            <v>123.53326416015625</v>
          </cell>
          <cell r="DV31">
            <v>41029</v>
          </cell>
          <cell r="DW31">
            <v>41029</v>
          </cell>
          <cell r="DX31">
            <v>422.51998901367188</v>
          </cell>
          <cell r="DY31">
            <v>164.74000549316406</v>
          </cell>
          <cell r="DZ31">
            <v>315.73699951171875</v>
          </cell>
          <cell r="EA31">
            <v>385.12100219726563</v>
          </cell>
          <cell r="EB31">
            <v>231.375</v>
          </cell>
          <cell r="EC31">
            <v>356.35598754882813</v>
          </cell>
          <cell r="ED31">
            <v>263.93399047851563</v>
          </cell>
          <cell r="EE31">
            <v>298.0469970703125</v>
          </cell>
          <cell r="EF31">
            <v>302.4849853515625</v>
          </cell>
          <cell r="EG31">
            <v>292.03799438476563</v>
          </cell>
          <cell r="EH31">
            <v>265.88900756835938</v>
          </cell>
          <cell r="EI31">
            <v>225.85499572753906</v>
          </cell>
          <cell r="EJ31">
            <v>322.2860107421875</v>
          </cell>
          <cell r="EK31">
            <v>254.24200439453125</v>
          </cell>
          <cell r="EL31">
            <v>241.99899291992188</v>
          </cell>
          <cell r="EM31">
            <v>148.48800659179688</v>
          </cell>
          <cell r="EN31">
            <v>147.21000671386719</v>
          </cell>
          <cell r="EO31">
            <v>235.30999755859375</v>
          </cell>
          <cell r="EP31">
            <v>152.82022094726563</v>
          </cell>
          <cell r="EQ31">
            <v>152.91845703125</v>
          </cell>
        </row>
        <row r="32">
          <cell r="A32">
            <v>41060</v>
          </cell>
          <cell r="B32">
            <v>147.32000732421875</v>
          </cell>
          <cell r="C32">
            <v>123.70700073242188</v>
          </cell>
          <cell r="D32">
            <v>128.50399780273438</v>
          </cell>
          <cell r="E32">
            <v>447.77398681640625</v>
          </cell>
          <cell r="F32">
            <v>157.60800170898438</v>
          </cell>
          <cell r="G32">
            <v>449.07901000976563</v>
          </cell>
          <cell r="H32">
            <v>179.99800109863281</v>
          </cell>
          <cell r="I32">
            <v>273.66299438476563</v>
          </cell>
          <cell r="J32">
            <v>268.18499755859375</v>
          </cell>
          <cell r="K32">
            <v>364.97799682617188</v>
          </cell>
          <cell r="L32">
            <v>150.56300354003906</v>
          </cell>
          <cell r="M32">
            <v>348.65301513671875</v>
          </cell>
          <cell r="N32">
            <v>193.88099670410156</v>
          </cell>
          <cell r="O32">
            <v>248.47500610351563</v>
          </cell>
          <cell r="P32">
            <v>251.45199584960938</v>
          </cell>
          <cell r="Q32">
            <v>265.34600830078125</v>
          </cell>
          <cell r="R32">
            <v>308.81298828125</v>
          </cell>
          <cell r="S32">
            <v>293.86700439453125</v>
          </cell>
          <cell r="T32">
            <v>343.91598510742188</v>
          </cell>
          <cell r="U32">
            <v>301.72900390625</v>
          </cell>
          <cell r="V32">
            <v>377.47500610351563</v>
          </cell>
          <cell r="W32">
            <v>182.38600158691406</v>
          </cell>
          <cell r="X32">
            <v>297.88900756835938</v>
          </cell>
          <cell r="Y32">
            <v>266.40499877929688</v>
          </cell>
          <cell r="Z32">
            <v>313.49398803710938</v>
          </cell>
          <cell r="AA32">
            <v>286.10101318359375</v>
          </cell>
          <cell r="AB32">
            <v>336.1300048828125</v>
          </cell>
          <cell r="AC32">
            <v>346.50399780273438</v>
          </cell>
          <cell r="AD32">
            <v>299.60198974609375</v>
          </cell>
          <cell r="AE32">
            <v>290.81201171875</v>
          </cell>
          <cell r="AF32">
            <v>338.35800170898438</v>
          </cell>
          <cell r="AG32">
            <v>311.73098754882813</v>
          </cell>
          <cell r="AH32">
            <v>697.4439697265625</v>
          </cell>
          <cell r="AI32">
            <v>304.33999633789063</v>
          </cell>
          <cell r="AJ32">
            <v>280.48199462890625</v>
          </cell>
          <cell r="AK32">
            <v>291.04098510742188</v>
          </cell>
          <cell r="AL32">
            <v>268.30499267578125</v>
          </cell>
          <cell r="AM32">
            <v>316.63400268554688</v>
          </cell>
          <cell r="AN32">
            <v>296.72900390625</v>
          </cell>
          <cell r="AO32">
            <v>308.74899291992188</v>
          </cell>
          <cell r="AP32">
            <v>279.7860107421875</v>
          </cell>
          <cell r="AQ32">
            <v>295.00100708007813</v>
          </cell>
          <cell r="AR32">
            <v>337.4949951171875</v>
          </cell>
          <cell r="AS32">
            <v>417.52899169921875</v>
          </cell>
          <cell r="AT32">
            <v>290.739990234375</v>
          </cell>
          <cell r="AU32">
            <v>348.83401489257813</v>
          </cell>
          <cell r="AV32">
            <v>166.73199462890625</v>
          </cell>
          <cell r="AW32">
            <v>165.30999755859375</v>
          </cell>
          <cell r="AX32">
            <v>278.86599731445313</v>
          </cell>
          <cell r="AY32">
            <v>319.42001342773438</v>
          </cell>
          <cell r="AZ32">
            <v>311.8280029296875</v>
          </cell>
          <cell r="BA32">
            <v>295.1929931640625</v>
          </cell>
          <cell r="BB32">
            <v>311.38101196289063</v>
          </cell>
          <cell r="BC32">
            <v>330.6099853515625</v>
          </cell>
          <cell r="BD32">
            <v>194.31199645996094</v>
          </cell>
          <cell r="BE32">
            <v>295.94198608398438</v>
          </cell>
          <cell r="BF32">
            <v>295.26300048828125</v>
          </cell>
          <cell r="BG32">
            <v>827.08197021484375</v>
          </cell>
          <cell r="BH32">
            <v>2315.989013671875</v>
          </cell>
          <cell r="BI32">
            <v>864.31597900390625</v>
          </cell>
          <cell r="BJ32">
            <v>1857.6009521484375</v>
          </cell>
          <cell r="BK32">
            <v>535.26898193359375</v>
          </cell>
          <cell r="BL32">
            <v>547.47802734375</v>
          </cell>
          <cell r="BM32">
            <v>559.2550048828125</v>
          </cell>
          <cell r="BN32">
            <v>633.23101806640625</v>
          </cell>
          <cell r="BO32">
            <v>486.2349853515625</v>
          </cell>
          <cell r="BP32">
            <v>290.99099731445313</v>
          </cell>
          <cell r="BQ32">
            <v>461.38900756835938</v>
          </cell>
          <cell r="BR32">
            <v>304.45999145507813</v>
          </cell>
          <cell r="BS32">
            <v>243.947998046875</v>
          </cell>
          <cell r="BT32">
            <v>282.85000610351563</v>
          </cell>
          <cell r="BU32">
            <v>110.78500366210938</v>
          </cell>
          <cell r="BV32">
            <v>278.19198608398438</v>
          </cell>
          <cell r="BW32">
            <v>192.43600463867188</v>
          </cell>
          <cell r="BX32">
            <v>233.68099975585938</v>
          </cell>
          <cell r="BY32">
            <v>2075.12109375</v>
          </cell>
          <cell r="BZ32">
            <v>2176.27490234375</v>
          </cell>
          <cell r="CA32">
            <v>256.82598876953125</v>
          </cell>
          <cell r="CB32">
            <v>217.21882629394531</v>
          </cell>
          <cell r="CC32">
            <v>217.97329711914063</v>
          </cell>
          <cell r="CD32">
            <v>273.5313720703125</v>
          </cell>
          <cell r="CE32">
            <v>305.1102294921875</v>
          </cell>
          <cell r="CF32">
            <v>278.70132446289063</v>
          </cell>
          <cell r="CG32">
            <v>276.29269409179688</v>
          </cell>
          <cell r="CH32">
            <v>254.9404296875</v>
          </cell>
          <cell r="CI32">
            <v>473.20541381835938</v>
          </cell>
          <cell r="CJ32">
            <v>362.06979370117188</v>
          </cell>
          <cell r="CK32">
            <v>355.977294921875</v>
          </cell>
          <cell r="CL32">
            <v>334.03091430664063</v>
          </cell>
          <cell r="CM32">
            <v>690.20318603515625</v>
          </cell>
          <cell r="CN32">
            <v>275.73394775390625</v>
          </cell>
          <cell r="CO32">
            <v>141.18620300292969</v>
          </cell>
          <cell r="CP32">
            <v>368.2122802734375</v>
          </cell>
          <cell r="CQ32">
            <v>240.13932800292969</v>
          </cell>
          <cell r="CR32">
            <v>300.18551635742188</v>
          </cell>
          <cell r="CS32">
            <v>168.2998046875</v>
          </cell>
          <cell r="CT32">
            <v>308.916015625</v>
          </cell>
          <cell r="CU32">
            <v>320.82403564453125</v>
          </cell>
          <cell r="CV32">
            <v>155.57913208007813</v>
          </cell>
          <cell r="CW32">
            <v>176.05194091796875</v>
          </cell>
          <cell r="CX32">
            <v>355.67193603515625</v>
          </cell>
          <cell r="CY32">
            <v>154.31436157226563</v>
          </cell>
          <cell r="CZ32">
            <v>302.35552978515625</v>
          </cell>
          <cell r="DA32">
            <v>135.512939453125</v>
          </cell>
          <cell r="DB32">
            <v>153.9110107421875</v>
          </cell>
          <cell r="DC32">
            <v>174.49435424804688</v>
          </cell>
          <cell r="DD32">
            <v>266.72055053710938</v>
          </cell>
          <cell r="DE32">
            <v>339.13919067382813</v>
          </cell>
          <cell r="DF32">
            <v>134.929443359375</v>
          </cell>
          <cell r="DG32">
            <v>159.07249450683594</v>
          </cell>
          <cell r="DH32">
            <v>165.97074890136719</v>
          </cell>
          <cell r="DI32">
            <v>230.45161437988281</v>
          </cell>
          <cell r="DJ32">
            <v>265.67013549804688</v>
          </cell>
          <cell r="DK32">
            <v>182.53143310546875</v>
          </cell>
          <cell r="DL32">
            <v>1136.57275390625</v>
          </cell>
          <cell r="DM32">
            <v>198.89961242675781</v>
          </cell>
          <cell r="DN32">
            <v>177.91197204589844</v>
          </cell>
          <cell r="DO32">
            <v>97.939125061035156</v>
          </cell>
          <cell r="DQ32">
            <v>906.29998779296875</v>
          </cell>
          <cell r="DR32">
            <v>1310.3299560546875</v>
          </cell>
          <cell r="DS32">
            <v>162.85551452636719</v>
          </cell>
          <cell r="DT32">
            <v>119.29794311523438</v>
          </cell>
          <cell r="DU32">
            <v>118.13655090332031</v>
          </cell>
          <cell r="DV32">
            <v>41060</v>
          </cell>
          <cell r="DW32">
            <v>41060</v>
          </cell>
          <cell r="DX32">
            <v>416.84500122070313</v>
          </cell>
          <cell r="DY32">
            <v>165.4219970703125</v>
          </cell>
          <cell r="DZ32">
            <v>314.1199951171875</v>
          </cell>
          <cell r="EA32">
            <v>382.16299438476563</v>
          </cell>
          <cell r="EB32">
            <v>230.73199462890625</v>
          </cell>
          <cell r="EC32">
            <v>354.75399780273438</v>
          </cell>
          <cell r="ED32">
            <v>260.89401245117188</v>
          </cell>
          <cell r="EE32">
            <v>293.03399658203125</v>
          </cell>
          <cell r="EF32">
            <v>299.2139892578125</v>
          </cell>
          <cell r="EG32">
            <v>292.98098754882813</v>
          </cell>
          <cell r="EH32">
            <v>261.90899658203125</v>
          </cell>
          <cell r="EI32">
            <v>221.91499328613281</v>
          </cell>
          <cell r="EJ32">
            <v>322.29598999023438</v>
          </cell>
          <cell r="EK32">
            <v>250.47000122070313</v>
          </cell>
          <cell r="EL32">
            <v>234.97999572753906</v>
          </cell>
          <cell r="EM32">
            <v>146.46099853515625</v>
          </cell>
          <cell r="EN32">
            <v>147.30499267578125</v>
          </cell>
          <cell r="EO32">
            <v>233.6199951171875</v>
          </cell>
          <cell r="EP32">
            <v>151.30711364746094</v>
          </cell>
          <cell r="EQ32">
            <v>151.32080078125</v>
          </cell>
        </row>
        <row r="33">
          <cell r="A33">
            <v>41090</v>
          </cell>
          <cell r="B33">
            <v>150.54600524902344</v>
          </cell>
          <cell r="C33">
            <v>126.15200042724609</v>
          </cell>
          <cell r="D33">
            <v>131.07699584960938</v>
          </cell>
          <cell r="E33">
            <v>450.83700561523438</v>
          </cell>
          <cell r="F33">
            <v>160.51199340820313</v>
          </cell>
          <cell r="G33">
            <v>456.32101440429688</v>
          </cell>
          <cell r="H33">
            <v>186.44500732421875</v>
          </cell>
          <cell r="I33">
            <v>278.27999877929688</v>
          </cell>
          <cell r="J33">
            <v>274.85598754882813</v>
          </cell>
          <cell r="K33">
            <v>374.2130126953125</v>
          </cell>
          <cell r="L33">
            <v>152.28900146484375</v>
          </cell>
          <cell r="M33">
            <v>354.22000122070313</v>
          </cell>
          <cell r="N33">
            <v>196.62100219726563</v>
          </cell>
          <cell r="O33">
            <v>251.49400329589844</v>
          </cell>
          <cell r="P33">
            <v>254.51899719238281</v>
          </cell>
          <cell r="Q33">
            <v>268.35000610351563</v>
          </cell>
          <cell r="R33">
            <v>314.50299072265625</v>
          </cell>
          <cell r="S33">
            <v>301.31698608398438</v>
          </cell>
          <cell r="T33">
            <v>350.32998657226563</v>
          </cell>
          <cell r="U33">
            <v>307.83999633789063</v>
          </cell>
          <cell r="V33">
            <v>384.44198608398438</v>
          </cell>
          <cell r="W33">
            <v>186.35299682617188</v>
          </cell>
          <cell r="X33">
            <v>304.0260009765625</v>
          </cell>
          <cell r="Y33">
            <v>269.38699340820313</v>
          </cell>
          <cell r="Z33">
            <v>317.15301513671875</v>
          </cell>
          <cell r="AA33">
            <v>293.68301391601563</v>
          </cell>
          <cell r="AB33">
            <v>344.28201293945313</v>
          </cell>
          <cell r="AC33">
            <v>352.95199584960938</v>
          </cell>
          <cell r="AD33">
            <v>303.88800048828125</v>
          </cell>
          <cell r="AE33">
            <v>294.73599243164063</v>
          </cell>
          <cell r="AF33">
            <v>348.114990234375</v>
          </cell>
          <cell r="AG33">
            <v>318.68600463867188</v>
          </cell>
          <cell r="AH33">
            <v>712.61700439453125</v>
          </cell>
          <cell r="AI33">
            <v>309.93600463867188</v>
          </cell>
          <cell r="AJ33">
            <v>283.93099975585938</v>
          </cell>
          <cell r="AK33">
            <v>295.49700927734375</v>
          </cell>
          <cell r="AL33">
            <v>272.625</v>
          </cell>
          <cell r="AM33">
            <v>322.25399780273438</v>
          </cell>
          <cell r="AN33">
            <v>302.177001953125</v>
          </cell>
          <cell r="AO33">
            <v>314.1099853515625</v>
          </cell>
          <cell r="AP33">
            <v>284.54598999023438</v>
          </cell>
          <cell r="AQ33">
            <v>299.66500854492188</v>
          </cell>
          <cell r="AR33">
            <v>347.03399658203125</v>
          </cell>
          <cell r="AS33">
            <v>424.96798706054688</v>
          </cell>
          <cell r="AT33">
            <v>295.95498657226563</v>
          </cell>
          <cell r="AU33">
            <v>355.65499877929688</v>
          </cell>
          <cell r="AV33">
            <v>170.21400451660156</v>
          </cell>
          <cell r="AW33">
            <v>168.71099853515625</v>
          </cell>
          <cell r="AX33">
            <v>284.09500122070313</v>
          </cell>
          <cell r="AY33">
            <v>324.875</v>
          </cell>
          <cell r="AZ33">
            <v>324.5830078125</v>
          </cell>
          <cell r="BA33">
            <v>301.0889892578125</v>
          </cell>
          <cell r="BB33">
            <v>318.91400146484375</v>
          </cell>
          <cell r="BC33">
            <v>338.77200317382813</v>
          </cell>
          <cell r="BD33">
            <v>197.44999694824219</v>
          </cell>
          <cell r="BE33">
            <v>301.50900268554688</v>
          </cell>
          <cell r="BF33">
            <v>300.33999633789063</v>
          </cell>
          <cell r="BG33">
            <v>852.32501220703125</v>
          </cell>
          <cell r="BH33">
            <v>2327.5458984375</v>
          </cell>
          <cell r="BI33">
            <v>881.89398193359375</v>
          </cell>
          <cell r="BJ33">
            <v>1859.3380126953125</v>
          </cell>
          <cell r="BK33">
            <v>535.72900390625</v>
          </cell>
          <cell r="BL33">
            <v>549.66998291015625</v>
          </cell>
          <cell r="BM33">
            <v>563.1300048828125</v>
          </cell>
          <cell r="BN33">
            <v>635.3289794921875</v>
          </cell>
          <cell r="BO33">
            <v>485.25601196289063</v>
          </cell>
          <cell r="BP33">
            <v>289.2869873046875</v>
          </cell>
          <cell r="BQ33">
            <v>461.0830078125</v>
          </cell>
          <cell r="BR33">
            <v>310.01199340820313</v>
          </cell>
          <cell r="BS33">
            <v>248.95500183105469</v>
          </cell>
          <cell r="BT33">
            <v>290.08099365234375</v>
          </cell>
          <cell r="BU33">
            <v>113.57199859619141</v>
          </cell>
          <cell r="BV33">
            <v>283.67999267578125</v>
          </cell>
          <cell r="BW33">
            <v>196.24200439453125</v>
          </cell>
          <cell r="BX33">
            <v>233.10600280761719</v>
          </cell>
          <cell r="BY33">
            <v>2113.72900390625</v>
          </cell>
          <cell r="BZ33">
            <v>2191.300048828125</v>
          </cell>
          <cell r="CA33">
            <v>256.9639892578125</v>
          </cell>
          <cell r="CB33">
            <v>219.57908630371094</v>
          </cell>
          <cell r="CC33">
            <v>220.4373779296875</v>
          </cell>
          <cell r="CD33">
            <v>276.59793090820313</v>
          </cell>
          <cell r="CE33">
            <v>310.86090087890625</v>
          </cell>
          <cell r="CF33">
            <v>283.86111450195313</v>
          </cell>
          <cell r="CG33">
            <v>281.029541015625</v>
          </cell>
          <cell r="CH33">
            <v>260.932861328125</v>
          </cell>
          <cell r="CI33">
            <v>483.78604125976563</v>
          </cell>
          <cell r="CJ33">
            <v>372.95953369140625</v>
          </cell>
          <cell r="CK33">
            <v>361.23861694335938</v>
          </cell>
          <cell r="CL33">
            <v>341.085205078125</v>
          </cell>
          <cell r="CM33">
            <v>707.9775390625</v>
          </cell>
          <cell r="CN33">
            <v>280.03439331054688</v>
          </cell>
          <cell r="CO33">
            <v>143.33612060546875</v>
          </cell>
          <cell r="CP33">
            <v>374.97784423828125</v>
          </cell>
          <cell r="CQ33">
            <v>243.01950073242188</v>
          </cell>
          <cell r="CR33">
            <v>304.5382080078125</v>
          </cell>
          <cell r="CS33">
            <v>170.5894775390625</v>
          </cell>
          <cell r="CT33">
            <v>311.9356689453125</v>
          </cell>
          <cell r="CU33">
            <v>329.04519653320313</v>
          </cell>
          <cell r="CV33">
            <v>161.61418151855469</v>
          </cell>
          <cell r="CW33">
            <v>178.78987121582031</v>
          </cell>
          <cell r="CX33">
            <v>362.80047607421875</v>
          </cell>
          <cell r="CY33">
            <v>156.08308410644531</v>
          </cell>
          <cell r="CZ33">
            <v>310.10577392578125</v>
          </cell>
          <cell r="DA33">
            <v>137.96244812011719</v>
          </cell>
          <cell r="DB33">
            <v>157.91581726074219</v>
          </cell>
          <cell r="DC33">
            <v>179.12858581542969</v>
          </cell>
          <cell r="DD33">
            <v>275.60443115234375</v>
          </cell>
          <cell r="DE33">
            <v>341.2181396484375</v>
          </cell>
          <cell r="DF33">
            <v>137.76239013671875</v>
          </cell>
          <cell r="DG33">
            <v>160.91592407226563</v>
          </cell>
          <cell r="DH33">
            <v>169.36419677734375</v>
          </cell>
          <cell r="DI33">
            <v>233.827392578125</v>
          </cell>
          <cell r="DJ33">
            <v>268.97348022460938</v>
          </cell>
          <cell r="DK33">
            <v>179.259765625</v>
          </cell>
          <cell r="DL33">
            <v>1158.736083984375</v>
          </cell>
          <cell r="DM33">
            <v>201.75291442871094</v>
          </cell>
          <cell r="DN33">
            <v>178.93202209472656</v>
          </cell>
          <cell r="DO33">
            <v>99.724800109863281</v>
          </cell>
          <cell r="DQ33">
            <v>937.3499755859375</v>
          </cell>
          <cell r="DR33">
            <v>1362.1600341796875</v>
          </cell>
          <cell r="DS33">
            <v>168.96141052246094</v>
          </cell>
          <cell r="DT33">
            <v>120.04316711425781</v>
          </cell>
          <cell r="DU33">
            <v>123.39415740966797</v>
          </cell>
          <cell r="DV33">
            <v>41090</v>
          </cell>
          <cell r="DW33">
            <v>41090</v>
          </cell>
          <cell r="DX33">
            <v>422.13198852539063</v>
          </cell>
          <cell r="DY33">
            <v>167.28999328613281</v>
          </cell>
          <cell r="DZ33">
            <v>318.37200927734375</v>
          </cell>
          <cell r="EA33">
            <v>388.239013671875</v>
          </cell>
          <cell r="EB33">
            <v>236.2239990234375</v>
          </cell>
          <cell r="EC33">
            <v>361.60000610351563</v>
          </cell>
          <cell r="ED33">
            <v>266.29598999023438</v>
          </cell>
          <cell r="EE33">
            <v>298.26300048828125</v>
          </cell>
          <cell r="EF33">
            <v>306.8909912109375</v>
          </cell>
          <cell r="EG33">
            <v>296.48699951171875</v>
          </cell>
          <cell r="EH33">
            <v>265.24700927734375</v>
          </cell>
          <cell r="EI33">
            <v>227.66700744628906</v>
          </cell>
          <cell r="EJ33">
            <v>328.56100463867188</v>
          </cell>
          <cell r="EK33">
            <v>254.66900634765625</v>
          </cell>
          <cell r="EL33">
            <v>242.97799682617188</v>
          </cell>
          <cell r="EM33">
            <v>151.57400512695313</v>
          </cell>
          <cell r="EN33">
            <v>148.99899291992188</v>
          </cell>
          <cell r="EO33">
            <v>240.02499389648438</v>
          </cell>
          <cell r="EP33">
            <v>154.79417419433594</v>
          </cell>
          <cell r="EQ33">
            <v>154.56103515625</v>
          </cell>
        </row>
        <row r="34">
          <cell r="A34">
            <v>41121</v>
          </cell>
          <cell r="B34">
            <v>153.70100402832031</v>
          </cell>
          <cell r="C34">
            <v>128.73300170898438</v>
          </cell>
          <cell r="D34">
            <v>133.76800537109375</v>
          </cell>
          <cell r="E34">
            <v>464.8900146484375</v>
          </cell>
          <cell r="F34">
            <v>164.64199829101563</v>
          </cell>
          <cell r="G34">
            <v>468.53900146484375</v>
          </cell>
          <cell r="H34">
            <v>192.20100402832031</v>
          </cell>
          <cell r="I34">
            <v>288.07400512695313</v>
          </cell>
          <cell r="J34">
            <v>284.01901245117188</v>
          </cell>
          <cell r="K34">
            <v>384.10800170898438</v>
          </cell>
          <cell r="L34">
            <v>156.30900573730469</v>
          </cell>
          <cell r="M34">
            <v>363.57598876953125</v>
          </cell>
          <cell r="N34">
            <v>200.97999572753906</v>
          </cell>
          <cell r="O34">
            <v>255.06700134277344</v>
          </cell>
          <cell r="P34">
            <v>258.16500854492188</v>
          </cell>
          <cell r="Q34">
            <v>273.70498657226563</v>
          </cell>
          <cell r="R34">
            <v>323.91598510742188</v>
          </cell>
          <cell r="S34">
            <v>309.47500610351563</v>
          </cell>
          <cell r="T34">
            <v>361.08599853515625</v>
          </cell>
          <cell r="U34">
            <v>316.82400512695313</v>
          </cell>
          <cell r="V34">
            <v>396.09698486328125</v>
          </cell>
          <cell r="W34">
            <v>193.03999328613281</v>
          </cell>
          <cell r="X34">
            <v>312.56600952148438</v>
          </cell>
          <cell r="Y34">
            <v>274.906005859375</v>
          </cell>
          <cell r="Z34">
            <v>324.80300903320313</v>
          </cell>
          <cell r="AA34">
            <v>302.21200561523438</v>
          </cell>
          <cell r="AB34">
            <v>356.8909912109375</v>
          </cell>
          <cell r="AC34">
            <v>364.49398803710938</v>
          </cell>
          <cell r="AD34">
            <v>310.27099609375</v>
          </cell>
          <cell r="AE34">
            <v>301.15899658203125</v>
          </cell>
          <cell r="AF34">
            <v>358.21798706054688</v>
          </cell>
          <cell r="AG34">
            <v>327.83700561523438</v>
          </cell>
          <cell r="AH34">
            <v>730.8179931640625</v>
          </cell>
          <cell r="AI34">
            <v>319.67401123046875</v>
          </cell>
          <cell r="AJ34">
            <v>290.14898681640625</v>
          </cell>
          <cell r="AK34">
            <v>303.05599975585938</v>
          </cell>
          <cell r="AL34">
            <v>279.47100830078125</v>
          </cell>
          <cell r="AM34">
            <v>331.85299682617188</v>
          </cell>
          <cell r="AN34">
            <v>310.3380126953125</v>
          </cell>
          <cell r="AO34">
            <v>322.60501098632813</v>
          </cell>
          <cell r="AP34">
            <v>291.87200927734375</v>
          </cell>
          <cell r="AQ34">
            <v>306.67300415039063</v>
          </cell>
          <cell r="AR34">
            <v>357.09600830078125</v>
          </cell>
          <cell r="AS34">
            <v>435.69601440429688</v>
          </cell>
          <cell r="AT34">
            <v>304.90899658203125</v>
          </cell>
          <cell r="AU34">
            <v>367.2449951171875</v>
          </cell>
          <cell r="AV34">
            <v>175.25199890136719</v>
          </cell>
          <cell r="AW34">
            <v>173.5260009765625</v>
          </cell>
          <cell r="AX34">
            <v>291.12600708007813</v>
          </cell>
          <cell r="AY34">
            <v>333.68399047851563</v>
          </cell>
          <cell r="AZ34">
            <v>331.30398559570313</v>
          </cell>
          <cell r="BA34">
            <v>313.24600219726563</v>
          </cell>
          <cell r="BB34">
            <v>330.54800415039063</v>
          </cell>
          <cell r="BC34">
            <v>347.08200073242188</v>
          </cell>
          <cell r="BD34">
            <v>203.69099426269531</v>
          </cell>
          <cell r="BE34">
            <v>310.3909912109375</v>
          </cell>
          <cell r="BF34">
            <v>308.27301025390625</v>
          </cell>
          <cell r="BG34">
            <v>882.25201416015625</v>
          </cell>
          <cell r="BH34">
            <v>2392.885009765625</v>
          </cell>
          <cell r="BI34">
            <v>898.79400634765625</v>
          </cell>
          <cell r="BJ34">
            <v>1874.0159912109375</v>
          </cell>
          <cell r="BK34">
            <v>546.0889892578125</v>
          </cell>
          <cell r="BL34">
            <v>564.23797607421875</v>
          </cell>
          <cell r="BM34">
            <v>578.61199951171875</v>
          </cell>
          <cell r="BN34">
            <v>653.98797607421875</v>
          </cell>
          <cell r="BO34">
            <v>488.92401123046875</v>
          </cell>
          <cell r="BP34">
            <v>294.9010009765625</v>
          </cell>
          <cell r="BQ34">
            <v>468.49301147460938</v>
          </cell>
          <cell r="BR34">
            <v>316.54400634765625</v>
          </cell>
          <cell r="BS34">
            <v>253.61900329589844</v>
          </cell>
          <cell r="BT34">
            <v>294.45199584960938</v>
          </cell>
          <cell r="BU34">
            <v>115.84999847412109</v>
          </cell>
          <cell r="BV34">
            <v>289.0880126953125</v>
          </cell>
          <cell r="BW34">
            <v>200.36900329589844</v>
          </cell>
          <cell r="BX34">
            <v>238.52499389648438</v>
          </cell>
          <cell r="BY34">
            <v>2153.60693359375</v>
          </cell>
          <cell r="BZ34">
            <v>2216.6640625</v>
          </cell>
          <cell r="CA34">
            <v>260.57598876953125</v>
          </cell>
          <cell r="CB34">
            <v>225.57121276855469</v>
          </cell>
          <cell r="CC34">
            <v>225.00955200195313</v>
          </cell>
          <cell r="CD34">
            <v>281.81768798828125</v>
          </cell>
          <cell r="CE34">
            <v>320.24014282226563</v>
          </cell>
          <cell r="CF34">
            <v>292.45150756835938</v>
          </cell>
          <cell r="CG34">
            <v>289.12283325195313</v>
          </cell>
          <cell r="CH34">
            <v>267.53314208984375</v>
          </cell>
          <cell r="CI34">
            <v>496.544189453125</v>
          </cell>
          <cell r="CJ34">
            <v>383.87313842773438</v>
          </cell>
          <cell r="CK34">
            <v>374.14215087890625</v>
          </cell>
          <cell r="CL34">
            <v>349.23468017578125</v>
          </cell>
          <cell r="CM34">
            <v>726.11102294921875</v>
          </cell>
          <cell r="CN34">
            <v>285.3150634765625</v>
          </cell>
          <cell r="CO34">
            <v>147.28427124023438</v>
          </cell>
          <cell r="CP34">
            <v>387.50387573242188</v>
          </cell>
          <cell r="CQ34">
            <v>246.65841674804688</v>
          </cell>
          <cell r="CR34">
            <v>313.67337036132813</v>
          </cell>
          <cell r="CS34">
            <v>175.365966796875</v>
          </cell>
          <cell r="CT34">
            <v>320.41970825195313</v>
          </cell>
          <cell r="CU34">
            <v>338.62152099609375</v>
          </cell>
          <cell r="CV34">
            <v>166.284912109375</v>
          </cell>
          <cell r="CW34">
            <v>183.0732421875</v>
          </cell>
          <cell r="CX34">
            <v>373.47964477539063</v>
          </cell>
          <cell r="CY34">
            <v>159.88421630859375</v>
          </cell>
          <cell r="CZ34">
            <v>317.77975463867188</v>
          </cell>
          <cell r="DA34">
            <v>142.21592712402344</v>
          </cell>
          <cell r="DB34">
            <v>162.23338317871094</v>
          </cell>
          <cell r="DC34">
            <v>183.12059020996094</v>
          </cell>
          <cell r="DD34">
            <v>284.28372192382813</v>
          </cell>
          <cell r="DE34">
            <v>357.11868286132813</v>
          </cell>
          <cell r="DF34">
            <v>141.80343627929688</v>
          </cell>
          <cell r="DG34">
            <v>165.04188537597656</v>
          </cell>
          <cell r="DH34">
            <v>172.94842529296875</v>
          </cell>
          <cell r="DI34">
            <v>238.24888610839844</v>
          </cell>
          <cell r="DJ34">
            <v>273.5135498046875</v>
          </cell>
          <cell r="DK34">
            <v>186.63630676269531</v>
          </cell>
          <cell r="DL34">
            <v>1183.8441162109375</v>
          </cell>
          <cell r="DM34">
            <v>207.26416015625</v>
          </cell>
          <cell r="DN34">
            <v>182.72274780273438</v>
          </cell>
          <cell r="DO34">
            <v>102.73935699462891</v>
          </cell>
          <cell r="DQ34">
            <v>952.489990234375</v>
          </cell>
          <cell r="DR34">
            <v>1379.3199462890625</v>
          </cell>
          <cell r="DS34">
            <v>170.30999755859375</v>
          </cell>
          <cell r="DT34">
            <v>120.45090484619141</v>
          </cell>
          <cell r="DU34">
            <v>124.23874664306641</v>
          </cell>
          <cell r="DV34">
            <v>41121</v>
          </cell>
          <cell r="DW34">
            <v>41121</v>
          </cell>
          <cell r="DX34">
            <v>432.23699951171875</v>
          </cell>
          <cell r="DY34">
            <v>168.95799255371094</v>
          </cell>
          <cell r="DZ34">
            <v>323.07699584960938</v>
          </cell>
          <cell r="EA34">
            <v>394.17800903320313</v>
          </cell>
          <cell r="EB34">
            <v>241.09500122070313</v>
          </cell>
          <cell r="EC34">
            <v>370.15399169921875</v>
          </cell>
          <cell r="ED34">
            <v>262.89599609375</v>
          </cell>
          <cell r="EE34">
            <v>298.45401000976563</v>
          </cell>
          <cell r="EF34">
            <v>313.09298706054688</v>
          </cell>
          <cell r="EG34">
            <v>301.072998046875</v>
          </cell>
          <cell r="EH34">
            <v>270.5989990234375</v>
          </cell>
          <cell r="EI34">
            <v>230.17300415039063</v>
          </cell>
          <cell r="EJ34">
            <v>337.63699340820313</v>
          </cell>
          <cell r="EK34">
            <v>257.6099853515625</v>
          </cell>
          <cell r="EL34">
            <v>244.05000305175781</v>
          </cell>
          <cell r="EM34">
            <v>156.27299499511719</v>
          </cell>
          <cell r="EN34">
            <v>150.22799682617188</v>
          </cell>
          <cell r="EO34">
            <v>248.93699645996094</v>
          </cell>
          <cell r="EP34">
            <v>157.54310607910156</v>
          </cell>
          <cell r="EQ34">
            <v>157.45521545410156</v>
          </cell>
        </row>
        <row r="35">
          <cell r="A35">
            <v>41152</v>
          </cell>
          <cell r="B35">
            <v>155.31199645996094</v>
          </cell>
          <cell r="C35">
            <v>129.79600524902344</v>
          </cell>
          <cell r="D35">
            <v>134.91600036621094</v>
          </cell>
          <cell r="E35">
            <v>471.94000244140625</v>
          </cell>
          <cell r="F35">
            <v>165.71600341796875</v>
          </cell>
          <cell r="G35">
            <v>472.32000732421875</v>
          </cell>
          <cell r="H35">
            <v>193.18600463867188</v>
          </cell>
          <cell r="I35">
            <v>290.24301147460938</v>
          </cell>
          <cell r="J35">
            <v>285.864990234375</v>
          </cell>
          <cell r="K35">
            <v>391.49600219726563</v>
          </cell>
          <cell r="L35">
            <v>157.58799743652344</v>
          </cell>
          <cell r="M35">
            <v>367.83200073242188</v>
          </cell>
          <cell r="N35">
            <v>202.93600463867188</v>
          </cell>
          <cell r="O35">
            <v>257.2860107421875</v>
          </cell>
          <cell r="P35">
            <v>260.41598510742188</v>
          </cell>
          <cell r="Q35">
            <v>275.69400024414063</v>
          </cell>
          <cell r="R35">
            <v>326.97198486328125</v>
          </cell>
          <cell r="S35">
            <v>313.3280029296875</v>
          </cell>
          <cell r="T35">
            <v>371.83599853515625</v>
          </cell>
          <cell r="U35">
            <v>320.04598999023438</v>
          </cell>
          <cell r="V35">
            <v>409.21099853515625</v>
          </cell>
          <cell r="W35">
            <v>190.69099426269531</v>
          </cell>
          <cell r="X35">
            <v>315.95199584960938</v>
          </cell>
          <cell r="Y35">
            <v>276.97198486328125</v>
          </cell>
          <cell r="Z35">
            <v>327.74700927734375</v>
          </cell>
          <cell r="AA35">
            <v>305.8599853515625</v>
          </cell>
          <cell r="AB35">
            <v>370.94198608398438</v>
          </cell>
          <cell r="AC35">
            <v>369.2139892578125</v>
          </cell>
          <cell r="AD35">
            <v>314.19699096679688</v>
          </cell>
          <cell r="AE35">
            <v>304.99700927734375</v>
          </cell>
          <cell r="AF35">
            <v>360.58099365234375</v>
          </cell>
          <cell r="AG35">
            <v>334.57901000976563</v>
          </cell>
          <cell r="AH35">
            <v>743.1099853515625</v>
          </cell>
          <cell r="AI35">
            <v>330.39199829101563</v>
          </cell>
          <cell r="AJ35">
            <v>292.66000366210938</v>
          </cell>
          <cell r="AK35">
            <v>305.63299560546875</v>
          </cell>
          <cell r="AL35">
            <v>282.70700073242188</v>
          </cell>
          <cell r="AM35">
            <v>333.76300048828125</v>
          </cell>
          <cell r="AN35">
            <v>313.65200805664063</v>
          </cell>
          <cell r="AO35">
            <v>326.46600341796875</v>
          </cell>
          <cell r="AP35">
            <v>295.135986328125</v>
          </cell>
          <cell r="AQ35">
            <v>309.19601440429688</v>
          </cell>
          <cell r="AR35">
            <v>360.01300048828125</v>
          </cell>
          <cell r="AS35">
            <v>441.39801025390625</v>
          </cell>
          <cell r="AT35">
            <v>308.98300170898438</v>
          </cell>
          <cell r="AU35">
            <v>373.89700317382813</v>
          </cell>
          <cell r="AV35">
            <v>177.0679931640625</v>
          </cell>
          <cell r="AW35">
            <v>175.39100646972656</v>
          </cell>
          <cell r="AX35">
            <v>293.59201049804688</v>
          </cell>
          <cell r="AY35">
            <v>336.67498779296875</v>
          </cell>
          <cell r="AZ35">
            <v>341.06698608398438</v>
          </cell>
          <cell r="BA35">
            <v>313.82101440429688</v>
          </cell>
          <cell r="BB35">
            <v>332.8699951171875</v>
          </cell>
          <cell r="BC35">
            <v>353.32400512695313</v>
          </cell>
          <cell r="BD35">
            <v>205.96299743652344</v>
          </cell>
          <cell r="BE35">
            <v>314.4639892578125</v>
          </cell>
          <cell r="BF35">
            <v>311.84698486328125</v>
          </cell>
          <cell r="BG35">
            <v>891.697998046875</v>
          </cell>
          <cell r="BH35">
            <v>2402.450927734375</v>
          </cell>
          <cell r="BI35">
            <v>909.63201904296875</v>
          </cell>
          <cell r="BJ35">
            <v>1875.9169921875</v>
          </cell>
          <cell r="BK35">
            <v>545.38800048828125</v>
          </cell>
          <cell r="BL35">
            <v>564.6259765625</v>
          </cell>
          <cell r="BM35">
            <v>580.5159912109375</v>
          </cell>
          <cell r="BN35">
            <v>657.77099609375</v>
          </cell>
          <cell r="BO35">
            <v>489.43399047851563</v>
          </cell>
          <cell r="BP35">
            <v>294.33700561523438</v>
          </cell>
          <cell r="BQ35">
            <v>469.5150146484375</v>
          </cell>
          <cell r="BR35">
            <v>320.02801513671875</v>
          </cell>
          <cell r="BS35">
            <v>256.54098510742188</v>
          </cell>
          <cell r="BT35">
            <v>299.22100830078125</v>
          </cell>
          <cell r="BU35">
            <v>118.927001953125</v>
          </cell>
          <cell r="BV35">
            <v>292.1199951171875</v>
          </cell>
          <cell r="BW35">
            <v>205.4429931640625</v>
          </cell>
          <cell r="BX35">
            <v>241.10299682617188</v>
          </cell>
          <cell r="BY35">
            <v>2177.31689453125</v>
          </cell>
          <cell r="BZ35">
            <v>2241.5791015625</v>
          </cell>
          <cell r="CA35">
            <v>260.85598754882813</v>
          </cell>
          <cell r="CB35">
            <v>226.42231750488281</v>
          </cell>
          <cell r="CC35">
            <v>226.70167541503906</v>
          </cell>
          <cell r="CD35">
            <v>284.2100830078125</v>
          </cell>
          <cell r="CE35">
            <v>322.1947021484375</v>
          </cell>
          <cell r="CF35">
            <v>296.666748046875</v>
          </cell>
          <cell r="CG35">
            <v>292.3505859375</v>
          </cell>
          <cell r="CH35">
            <v>271.026123046875</v>
          </cell>
          <cell r="CI35">
            <v>505.92291259765625</v>
          </cell>
          <cell r="CJ35">
            <v>385.89639282226563</v>
          </cell>
          <cell r="CK35">
            <v>392.86007690429688</v>
          </cell>
          <cell r="CL35">
            <v>354.89321899414063</v>
          </cell>
          <cell r="CM35">
            <v>734.56585693359375</v>
          </cell>
          <cell r="CN35">
            <v>288.58883666992188</v>
          </cell>
          <cell r="CO35">
            <v>148.40705871582031</v>
          </cell>
          <cell r="CP35">
            <v>390.22927856445313</v>
          </cell>
          <cell r="CQ35">
            <v>249.11085510253906</v>
          </cell>
          <cell r="CR35">
            <v>315.09759521484375</v>
          </cell>
          <cell r="CS35">
            <v>176.71209716796875</v>
          </cell>
          <cell r="CT35">
            <v>325.81475830078125</v>
          </cell>
          <cell r="CU35">
            <v>345.88690185546875</v>
          </cell>
          <cell r="CV35">
            <v>169.36143493652344</v>
          </cell>
          <cell r="CW35">
            <v>183.76141357421875</v>
          </cell>
          <cell r="CX35">
            <v>390.596435546875</v>
          </cell>
          <cell r="CY35">
            <v>161.40464782714844</v>
          </cell>
          <cell r="CZ35">
            <v>320.66217041015625</v>
          </cell>
          <cell r="DA35">
            <v>144.2364501953125</v>
          </cell>
          <cell r="DB35">
            <v>164.72871398925781</v>
          </cell>
          <cell r="DC35">
            <v>186.68756103515625</v>
          </cell>
          <cell r="DD35">
            <v>287.56048583984375</v>
          </cell>
          <cell r="DE35">
            <v>368.88739013671875</v>
          </cell>
          <cell r="DF35">
            <v>144.28814697265625</v>
          </cell>
          <cell r="DG35">
            <v>166.48056030273438</v>
          </cell>
          <cell r="DH35">
            <v>175.18267822265625</v>
          </cell>
          <cell r="DI35">
            <v>240.90705871582031</v>
          </cell>
          <cell r="DJ35">
            <v>276.38369750976563</v>
          </cell>
          <cell r="DK35">
            <v>189.52146911621094</v>
          </cell>
          <cell r="DL35">
            <v>1204.947265625</v>
          </cell>
          <cell r="DM35">
            <v>210.49812316894531</v>
          </cell>
          <cell r="DN35">
            <v>185.17878723144531</v>
          </cell>
          <cell r="DO35">
            <v>106.76624298095703</v>
          </cell>
          <cell r="DQ35">
            <v>947.33001708984375</v>
          </cell>
          <cell r="DR35">
            <v>1406.5799560546875</v>
          </cell>
          <cell r="DS35">
            <v>173.74250793457031</v>
          </cell>
          <cell r="DT35">
            <v>120.89141082763672</v>
          </cell>
          <cell r="DU35">
            <v>125.44423675537109</v>
          </cell>
          <cell r="DV35">
            <v>41152</v>
          </cell>
          <cell r="DW35">
            <v>41152</v>
          </cell>
          <cell r="DX35">
            <v>437.62799072265625</v>
          </cell>
          <cell r="DY35">
            <v>171.41099548339844</v>
          </cell>
          <cell r="DZ35">
            <v>326.04998779296875</v>
          </cell>
          <cell r="EA35">
            <v>396.94500732421875</v>
          </cell>
          <cell r="EB35">
            <v>242.89399719238281</v>
          </cell>
          <cell r="EC35">
            <v>372.72900390625</v>
          </cell>
          <cell r="ED35">
            <v>266.45599365234375</v>
          </cell>
          <cell r="EE35">
            <v>301.09100341796875</v>
          </cell>
          <cell r="EF35">
            <v>314.37298583984375</v>
          </cell>
          <cell r="EG35">
            <v>304.69400024414063</v>
          </cell>
          <cell r="EH35">
            <v>274.10101318359375</v>
          </cell>
          <cell r="EI35">
            <v>232.25700378417969</v>
          </cell>
          <cell r="EJ35">
            <v>342.06698608398438</v>
          </cell>
          <cell r="EK35">
            <v>261.843994140625</v>
          </cell>
          <cell r="EL35">
            <v>247.49099731445313</v>
          </cell>
          <cell r="EM35">
            <v>158.71400451660156</v>
          </cell>
          <cell r="EN35">
            <v>151.89900207519531</v>
          </cell>
          <cell r="EO35">
            <v>253.10400390625</v>
          </cell>
          <cell r="EP35">
            <v>159.26858520507813</v>
          </cell>
          <cell r="EQ35">
            <v>159.21725463867188</v>
          </cell>
        </row>
        <row r="36">
          <cell r="A36">
            <v>41182</v>
          </cell>
          <cell r="B36">
            <v>157.46699523925781</v>
          </cell>
          <cell r="C36">
            <v>130.61399841308594</v>
          </cell>
          <cell r="D36">
            <v>135.91400146484375</v>
          </cell>
          <cell r="E36">
            <v>475.0780029296875</v>
          </cell>
          <cell r="F36">
            <v>167.78700256347656</v>
          </cell>
          <cell r="G36">
            <v>477.739990234375</v>
          </cell>
          <cell r="H36">
            <v>199.88600158691406</v>
          </cell>
          <cell r="I36">
            <v>292.35000610351563</v>
          </cell>
          <cell r="J36">
            <v>291.302001953125</v>
          </cell>
          <cell r="K36">
            <v>396.69699096679688</v>
          </cell>
          <cell r="L36">
            <v>161.22700500488281</v>
          </cell>
          <cell r="M36">
            <v>375.29598999023438</v>
          </cell>
          <cell r="N36">
            <v>208.73699951171875</v>
          </cell>
          <cell r="O36">
            <v>260.11300659179688</v>
          </cell>
          <cell r="P36">
            <v>263.34600830078125</v>
          </cell>
          <cell r="Q36">
            <v>277.4840087890625</v>
          </cell>
          <cell r="R36">
            <v>330.760986328125</v>
          </cell>
          <cell r="S36">
            <v>320.031005859375</v>
          </cell>
          <cell r="T36">
            <v>380.69601440429688</v>
          </cell>
          <cell r="U36">
            <v>324.47601318359375</v>
          </cell>
          <cell r="V36">
            <v>420.18899536132813</v>
          </cell>
          <cell r="W36">
            <v>187.95799255371094</v>
          </cell>
          <cell r="X36">
            <v>319.4949951171875</v>
          </cell>
          <cell r="Y36">
            <v>278.94000244140625</v>
          </cell>
          <cell r="Z36">
            <v>330.95599365234375</v>
          </cell>
          <cell r="AA36">
            <v>312.56201171875</v>
          </cell>
          <cell r="AB36">
            <v>382.73199462890625</v>
          </cell>
          <cell r="AC36">
            <v>373.6669921875</v>
          </cell>
          <cell r="AD36">
            <v>317.73800659179688</v>
          </cell>
          <cell r="AE36">
            <v>308.15301513671875</v>
          </cell>
          <cell r="AF36">
            <v>368.21499633789063</v>
          </cell>
          <cell r="AG36">
            <v>342.13400268554688</v>
          </cell>
          <cell r="AH36">
            <v>760.17901611328125</v>
          </cell>
          <cell r="AI36">
            <v>338.05599975585938</v>
          </cell>
          <cell r="AJ36">
            <v>295.62600708007813</v>
          </cell>
          <cell r="AK36">
            <v>308.5150146484375</v>
          </cell>
          <cell r="AL36">
            <v>284.88101196289063</v>
          </cell>
          <cell r="AM36">
            <v>337.17898559570313</v>
          </cell>
          <cell r="AN36">
            <v>318.19500732421875</v>
          </cell>
          <cell r="AO36">
            <v>330.43899536132813</v>
          </cell>
          <cell r="AP36">
            <v>299.072998046875</v>
          </cell>
          <cell r="AQ36">
            <v>313.02398681640625</v>
          </cell>
          <cell r="AR36">
            <v>368.89898681640625</v>
          </cell>
          <cell r="AS36">
            <v>446.6300048828125</v>
          </cell>
          <cell r="AT36">
            <v>313.25100708007813</v>
          </cell>
          <cell r="AU36">
            <v>378.56698608398438</v>
          </cell>
          <cell r="AV36">
            <v>179.37399291992188</v>
          </cell>
          <cell r="AW36">
            <v>177.65299987792969</v>
          </cell>
          <cell r="AX36">
            <v>296.97601318359375</v>
          </cell>
          <cell r="AY36">
            <v>340.37200927734375</v>
          </cell>
          <cell r="AZ36">
            <v>348.16900634765625</v>
          </cell>
          <cell r="BA36">
            <v>316.49099731445313</v>
          </cell>
          <cell r="BB36">
            <v>336.47500610351563</v>
          </cell>
          <cell r="BC36">
            <v>361.6820068359375</v>
          </cell>
          <cell r="BD36">
            <v>208.06500244140625</v>
          </cell>
          <cell r="BE36">
            <v>318.75399780273438</v>
          </cell>
          <cell r="BF36">
            <v>315.81698608398438</v>
          </cell>
          <cell r="BG36">
            <v>904.08599853515625</v>
          </cell>
          <cell r="BH36">
            <v>2420.196044921875</v>
          </cell>
          <cell r="BI36">
            <v>922.5880126953125</v>
          </cell>
          <cell r="BJ36">
            <v>1880.4010009765625</v>
          </cell>
          <cell r="BK36">
            <v>546.19598388671875</v>
          </cell>
          <cell r="BL36">
            <v>564.5560302734375</v>
          </cell>
          <cell r="BM36">
            <v>584.52001953125</v>
          </cell>
          <cell r="BN36">
            <v>664.41900634765625</v>
          </cell>
          <cell r="BO36">
            <v>489.29598999023438</v>
          </cell>
          <cell r="BP36">
            <v>295.73199462890625</v>
          </cell>
          <cell r="BQ36">
            <v>472.6669921875</v>
          </cell>
          <cell r="BR36">
            <v>323.90798950195313</v>
          </cell>
          <cell r="BS36">
            <v>260.010009765625</v>
          </cell>
          <cell r="BT36">
            <v>305.71701049804688</v>
          </cell>
          <cell r="BU36">
            <v>122.86000061035156</v>
          </cell>
          <cell r="BV36">
            <v>295.73098754882813</v>
          </cell>
          <cell r="BW36">
            <v>210.08299255371094</v>
          </cell>
          <cell r="BX36">
            <v>242.79499816894531</v>
          </cell>
          <cell r="BY36">
            <v>2206.30810546875</v>
          </cell>
          <cell r="BZ36">
            <v>2266.427001953125</v>
          </cell>
          <cell r="CA36">
            <v>261.218994140625</v>
          </cell>
          <cell r="CB36">
            <v>227.36445617675781</v>
          </cell>
          <cell r="CC36">
            <v>227.73316955566406</v>
          </cell>
          <cell r="CD36">
            <v>286.7840576171875</v>
          </cell>
          <cell r="CE36">
            <v>325.84048461914063</v>
          </cell>
          <cell r="CF36">
            <v>299.51409912109375</v>
          </cell>
          <cell r="CG36">
            <v>296.86618041992188</v>
          </cell>
          <cell r="CH36">
            <v>275.59716796875</v>
          </cell>
          <cell r="CI36">
            <v>516.51739501953125</v>
          </cell>
          <cell r="CJ36">
            <v>395.64642333984375</v>
          </cell>
          <cell r="CK36">
            <v>405.79107666015625</v>
          </cell>
          <cell r="CL36">
            <v>363.49606323242188</v>
          </cell>
          <cell r="CM36">
            <v>743.37200927734375</v>
          </cell>
          <cell r="CN36">
            <v>291.91079711914063</v>
          </cell>
          <cell r="CO36">
            <v>149.70730590820313</v>
          </cell>
          <cell r="CP36">
            <v>393.90191650390625</v>
          </cell>
          <cell r="CQ36">
            <v>251.25204467773438</v>
          </cell>
          <cell r="CR36">
            <v>317.73403930664063</v>
          </cell>
          <cell r="CS36">
            <v>177.79118347167969</v>
          </cell>
          <cell r="CT36">
            <v>329.09542846679688</v>
          </cell>
          <cell r="CU36">
            <v>354.66793823242188</v>
          </cell>
          <cell r="CV36">
            <v>174.20025634765625</v>
          </cell>
          <cell r="CW36">
            <v>184.87226867675781</v>
          </cell>
          <cell r="CX36">
            <v>400.27001953125</v>
          </cell>
          <cell r="CY36">
            <v>162.84036254882813</v>
          </cell>
          <cell r="CZ36">
            <v>324.6234130859375</v>
          </cell>
          <cell r="DA36">
            <v>146.52796936035156</v>
          </cell>
          <cell r="DB36">
            <v>168.97215270996094</v>
          </cell>
          <cell r="DC36">
            <v>191.53311157226563</v>
          </cell>
          <cell r="DD36">
            <v>295.89566040039063</v>
          </cell>
          <cell r="DE36">
            <v>389.52328491210938</v>
          </cell>
          <cell r="DF36">
            <v>145.91571044921875</v>
          </cell>
          <cell r="DG36">
            <v>168.91586303710938</v>
          </cell>
          <cell r="DH36">
            <v>177.71505737304688</v>
          </cell>
          <cell r="DI36">
            <v>242.72291564941406</v>
          </cell>
          <cell r="DJ36">
            <v>280.02059936523438</v>
          </cell>
          <cell r="DK36">
            <v>186.53329467773438</v>
          </cell>
          <cell r="DL36">
            <v>1228.095458984375</v>
          </cell>
          <cell r="DM36">
            <v>214.68394470214844</v>
          </cell>
          <cell r="DN36">
            <v>188.22164916992188</v>
          </cell>
          <cell r="DO36">
            <v>112.04792785644531</v>
          </cell>
          <cell r="DQ36">
            <v>1002.6599731445313</v>
          </cell>
          <cell r="DR36">
            <v>1440.6700439453125</v>
          </cell>
          <cell r="DS36">
            <v>178.57234191894531</v>
          </cell>
          <cell r="DT36">
            <v>121.65171813964844</v>
          </cell>
          <cell r="DU36">
            <v>127.40715789794922</v>
          </cell>
          <cell r="DV36">
            <v>41182</v>
          </cell>
          <cell r="DW36">
            <v>41182</v>
          </cell>
          <cell r="DX36">
            <v>442.57598876953125</v>
          </cell>
          <cell r="DY36">
            <v>173.99200439453125</v>
          </cell>
          <cell r="DZ36">
            <v>329.22601318359375</v>
          </cell>
          <cell r="EA36">
            <v>402.0369873046875</v>
          </cell>
          <cell r="EB36">
            <v>244.60600280761719</v>
          </cell>
          <cell r="EC36">
            <v>378.9219970703125</v>
          </cell>
          <cell r="ED36">
            <v>269.93301391601563</v>
          </cell>
          <cell r="EE36">
            <v>307.156005859375</v>
          </cell>
          <cell r="EF36">
            <v>318.9169921875</v>
          </cell>
          <cell r="EG36">
            <v>308.19500732421875</v>
          </cell>
          <cell r="EH36">
            <v>275.64199829101563</v>
          </cell>
          <cell r="EI36">
            <v>236.44500732421875</v>
          </cell>
          <cell r="EJ36">
            <v>349.1409912109375</v>
          </cell>
          <cell r="EK36">
            <v>265.8389892578125</v>
          </cell>
          <cell r="EL36">
            <v>250.72200012207031</v>
          </cell>
          <cell r="EM36">
            <v>161.43800354003906</v>
          </cell>
          <cell r="EN36">
            <v>154.36599731445313</v>
          </cell>
          <cell r="EO36">
            <v>254.88299560546875</v>
          </cell>
          <cell r="EP36">
            <v>161.66777038574219</v>
          </cell>
          <cell r="EQ36">
            <v>161.52250671386719</v>
          </cell>
        </row>
        <row r="37">
          <cell r="A37">
            <v>41213</v>
          </cell>
          <cell r="B37">
            <v>160.75599670410156</v>
          </cell>
          <cell r="C37">
            <v>132.47300720214844</v>
          </cell>
          <cell r="D37">
            <v>137.91999816894531</v>
          </cell>
          <cell r="E37">
            <v>484.489990234375</v>
          </cell>
          <cell r="F37">
            <v>171.4429931640625</v>
          </cell>
          <cell r="G37">
            <v>487.98300170898438</v>
          </cell>
          <cell r="H37">
            <v>205.50300598144531</v>
          </cell>
          <cell r="I37">
            <v>295.989990234375</v>
          </cell>
          <cell r="J37">
            <v>296.83599853515625</v>
          </cell>
          <cell r="K37">
            <v>406.49899291992188</v>
          </cell>
          <cell r="L37">
            <v>163.92900085449219</v>
          </cell>
          <cell r="M37">
            <v>382.4119873046875</v>
          </cell>
          <cell r="N37">
            <v>209.25100708007813</v>
          </cell>
          <cell r="O37">
            <v>261.40399169921875</v>
          </cell>
          <cell r="P37">
            <v>264.64300537109375</v>
          </cell>
          <cell r="Q37">
            <v>280.12799072265625</v>
          </cell>
          <cell r="R37">
            <v>335.6820068359375</v>
          </cell>
          <cell r="S37">
            <v>326.73800659179688</v>
          </cell>
          <cell r="T37">
            <v>384.43701171875</v>
          </cell>
          <cell r="U37">
            <v>329.73800659179688</v>
          </cell>
          <cell r="V37">
            <v>424.25</v>
          </cell>
          <cell r="W37">
            <v>190.18299865722656</v>
          </cell>
          <cell r="X37">
            <v>326.82400512695313</v>
          </cell>
          <cell r="Y37">
            <v>281.68399047851563</v>
          </cell>
          <cell r="Z37">
            <v>335.58401489257813</v>
          </cell>
          <cell r="AA37">
            <v>318.42898559570313</v>
          </cell>
          <cell r="AB37">
            <v>382.83200073242188</v>
          </cell>
          <cell r="AC37">
            <v>377.677001953125</v>
          </cell>
          <cell r="AD37">
            <v>322.13900756835938</v>
          </cell>
          <cell r="AE37">
            <v>312.80099487304688</v>
          </cell>
          <cell r="AF37">
            <v>376.17300415039063</v>
          </cell>
          <cell r="AG37">
            <v>347.42098999023438</v>
          </cell>
          <cell r="AH37">
            <v>772.864013671875</v>
          </cell>
          <cell r="AI37">
            <v>341.552001953125</v>
          </cell>
          <cell r="AJ37">
            <v>298.60000610351563</v>
          </cell>
          <cell r="AK37">
            <v>312.42098999023438</v>
          </cell>
          <cell r="AL37">
            <v>287.75</v>
          </cell>
          <cell r="AM37">
            <v>343.10000610351563</v>
          </cell>
          <cell r="AN37">
            <v>323.69699096679688</v>
          </cell>
          <cell r="AO37">
            <v>333.79598999023438</v>
          </cell>
          <cell r="AP37">
            <v>304.07000732421875</v>
          </cell>
          <cell r="AQ37">
            <v>316.89999389648438</v>
          </cell>
          <cell r="AR37">
            <v>377.29598999023438</v>
          </cell>
          <cell r="AS37">
            <v>451.89999389648438</v>
          </cell>
          <cell r="AT37">
            <v>318.12799072265625</v>
          </cell>
          <cell r="AU37">
            <v>382.65301513671875</v>
          </cell>
          <cell r="AV37">
            <v>182.01100158691406</v>
          </cell>
          <cell r="AW37">
            <v>180.21699523925781</v>
          </cell>
          <cell r="AX37">
            <v>300.78900146484375</v>
          </cell>
          <cell r="AY37">
            <v>345.0360107421875</v>
          </cell>
          <cell r="AZ37">
            <v>358.52200317382813</v>
          </cell>
          <cell r="BA37">
            <v>319.7650146484375</v>
          </cell>
          <cell r="BB37">
            <v>341.17999267578125</v>
          </cell>
          <cell r="BC37">
            <v>367.7080078125</v>
          </cell>
          <cell r="BD37">
            <v>209.76800537109375</v>
          </cell>
          <cell r="BE37">
            <v>322.06399536132813</v>
          </cell>
          <cell r="BF37">
            <v>320.03298950195313</v>
          </cell>
          <cell r="BG37">
            <v>911.56500244140625</v>
          </cell>
          <cell r="BH37">
            <v>2452.052978515625</v>
          </cell>
          <cell r="BI37">
            <v>930.197021484375</v>
          </cell>
          <cell r="BJ37">
            <v>1876.5350341796875</v>
          </cell>
          <cell r="BK37">
            <v>547.34197998046875</v>
          </cell>
          <cell r="BL37">
            <v>569.7139892578125</v>
          </cell>
          <cell r="BM37">
            <v>590.73297119140625</v>
          </cell>
          <cell r="BN37">
            <v>675.7659912109375</v>
          </cell>
          <cell r="BO37">
            <v>487.93899536132813</v>
          </cell>
          <cell r="BP37">
            <v>298.4320068359375</v>
          </cell>
          <cell r="BQ37">
            <v>474.07699584960938</v>
          </cell>
          <cell r="BR37">
            <v>326.99398803710938</v>
          </cell>
          <cell r="BS37">
            <v>262.45098876953125</v>
          </cell>
          <cell r="BT37">
            <v>306.3179931640625</v>
          </cell>
          <cell r="BU37">
            <v>123.62100219726563</v>
          </cell>
          <cell r="BV37">
            <v>298.22198486328125</v>
          </cell>
          <cell r="BW37">
            <v>214.50199890136719</v>
          </cell>
          <cell r="BX37">
            <v>245.33799743652344</v>
          </cell>
          <cell r="BY37">
            <v>2231.134033203125</v>
          </cell>
          <cell r="BZ37">
            <v>2273.593994140625</v>
          </cell>
          <cell r="CA37">
            <v>261.7659912109375</v>
          </cell>
          <cell r="CB37">
            <v>229.86105346679688</v>
          </cell>
          <cell r="CC37">
            <v>230.23878479003906</v>
          </cell>
          <cell r="CD37">
            <v>289.3292236328125</v>
          </cell>
          <cell r="CE37">
            <v>331.94500732421875</v>
          </cell>
          <cell r="CF37">
            <v>302.01699829101563</v>
          </cell>
          <cell r="CG37">
            <v>301.33700561523438</v>
          </cell>
          <cell r="CH37">
            <v>281.30422973632813</v>
          </cell>
          <cell r="CI37">
            <v>525.6810302734375</v>
          </cell>
          <cell r="CJ37">
            <v>405.22634887695313</v>
          </cell>
          <cell r="CK37">
            <v>407.58126831054688</v>
          </cell>
          <cell r="CL37">
            <v>369.48947143554688</v>
          </cell>
          <cell r="CM37">
            <v>753.77178955078125</v>
          </cell>
          <cell r="CN37">
            <v>295.78030395507813</v>
          </cell>
          <cell r="CO37">
            <v>151.572265625</v>
          </cell>
          <cell r="CP37">
            <v>398.33309936523438</v>
          </cell>
          <cell r="CQ37">
            <v>252.59390258789063</v>
          </cell>
          <cell r="CR37">
            <v>325.3760986328125</v>
          </cell>
          <cell r="CS37">
            <v>179.93867492675781</v>
          </cell>
          <cell r="CT37">
            <v>334.2855224609375</v>
          </cell>
          <cell r="CU37">
            <v>360.12161254882813</v>
          </cell>
          <cell r="CV37">
            <v>179.38664245605469</v>
          </cell>
          <cell r="CW37">
            <v>186.97883605957031</v>
          </cell>
          <cell r="CX37">
            <v>403.18508911132813</v>
          </cell>
          <cell r="CY37">
            <v>164.95822143554688</v>
          </cell>
          <cell r="CZ37">
            <v>329.92694091796875</v>
          </cell>
          <cell r="DA37">
            <v>149.55909729003906</v>
          </cell>
          <cell r="DB37">
            <v>171.97674560546875</v>
          </cell>
          <cell r="DC37">
            <v>194.86773681640625</v>
          </cell>
          <cell r="DD37">
            <v>303.26852416992188</v>
          </cell>
          <cell r="DE37">
            <v>382.66058349609375</v>
          </cell>
          <cell r="DF37">
            <v>147.37469482421875</v>
          </cell>
          <cell r="DG37">
            <v>171.53465270996094</v>
          </cell>
          <cell r="DH37">
            <v>181.46197509765625</v>
          </cell>
          <cell r="DI37">
            <v>245.27102661132813</v>
          </cell>
          <cell r="DJ37">
            <v>282.56689453125</v>
          </cell>
          <cell r="DK37">
            <v>189.84730529785156</v>
          </cell>
          <cell r="DL37">
            <v>1245.9534912109375</v>
          </cell>
          <cell r="DM37">
            <v>218.23280334472656</v>
          </cell>
          <cell r="DN37">
            <v>190.51638793945313</v>
          </cell>
          <cell r="DO37">
            <v>114.73458862304688</v>
          </cell>
          <cell r="DQ37">
            <v>995.33001708984375</v>
          </cell>
          <cell r="DR37">
            <v>1412.1600341796875</v>
          </cell>
          <cell r="DS37">
            <v>178.35548400878906</v>
          </cell>
          <cell r="DT37">
            <v>121.77000427246094</v>
          </cell>
          <cell r="DU37">
            <v>126.6217041015625</v>
          </cell>
          <cell r="DV37">
            <v>41213</v>
          </cell>
          <cell r="DW37">
            <v>41213</v>
          </cell>
          <cell r="DX37">
            <v>446.66400146484375</v>
          </cell>
          <cell r="DY37">
            <v>173.31399536132813</v>
          </cell>
          <cell r="DZ37">
            <v>330.677001953125</v>
          </cell>
          <cell r="EA37">
            <v>404.54400634765625</v>
          </cell>
          <cell r="EB37">
            <v>244.98500061035156</v>
          </cell>
          <cell r="EC37">
            <v>383.62600708007813</v>
          </cell>
          <cell r="ED37">
            <v>272.92498779296875</v>
          </cell>
          <cell r="EE37">
            <v>307.45901489257813</v>
          </cell>
          <cell r="EF37">
            <v>319.37899780273438</v>
          </cell>
          <cell r="EG37">
            <v>309.989990234375</v>
          </cell>
          <cell r="EH37">
            <v>278.75698852539063</v>
          </cell>
          <cell r="EI37">
            <v>238.73399353027344</v>
          </cell>
          <cell r="EJ37">
            <v>354.03399658203125</v>
          </cell>
          <cell r="EK37">
            <v>267.9530029296875</v>
          </cell>
          <cell r="EL37">
            <v>249.60899353027344</v>
          </cell>
          <cell r="EM37">
            <v>164.98199462890625</v>
          </cell>
          <cell r="EN37">
            <v>153.20399475097656</v>
          </cell>
          <cell r="EO37">
            <v>250.69200134277344</v>
          </cell>
          <cell r="EP37">
            <v>162.67884826660156</v>
          </cell>
          <cell r="EQ37">
            <v>162.60871887207031</v>
          </cell>
        </row>
        <row r="38">
          <cell r="A38">
            <v>41243</v>
          </cell>
          <cell r="B38">
            <v>161.49699401855469</v>
          </cell>
          <cell r="C38">
            <v>133.28399658203125</v>
          </cell>
          <cell r="D38">
            <v>138.74600219726563</v>
          </cell>
          <cell r="E38">
            <v>482.56698608398438</v>
          </cell>
          <cell r="F38">
            <v>170.56199645996094</v>
          </cell>
          <cell r="G38">
            <v>485.57501220703125</v>
          </cell>
          <cell r="H38">
            <v>212.66299438476563</v>
          </cell>
          <cell r="I38">
            <v>297.27398681640625</v>
          </cell>
          <cell r="J38">
            <v>302.1510009765625</v>
          </cell>
          <cell r="K38">
            <v>414.927001953125</v>
          </cell>
          <cell r="L38">
            <v>164.37800598144531</v>
          </cell>
          <cell r="M38">
            <v>384.82400512695313</v>
          </cell>
          <cell r="N38">
            <v>209.28399658203125</v>
          </cell>
          <cell r="O38">
            <v>262.06500244140625</v>
          </cell>
          <cell r="P38">
            <v>265.30398559570313</v>
          </cell>
          <cell r="Q38">
            <v>281.15798950195313</v>
          </cell>
          <cell r="R38">
            <v>336.72198486328125</v>
          </cell>
          <cell r="S38">
            <v>329.56698608398438</v>
          </cell>
          <cell r="T38">
            <v>392.13900756835938</v>
          </cell>
          <cell r="U38">
            <v>331.15701293945313</v>
          </cell>
          <cell r="V38">
            <v>434.03201293945313</v>
          </cell>
          <cell r="W38">
            <v>187.11500549316406</v>
          </cell>
          <cell r="X38">
            <v>328.12100219726563</v>
          </cell>
          <cell r="Y38">
            <v>282.57101440429688</v>
          </cell>
          <cell r="Z38">
            <v>336.4849853515625</v>
          </cell>
          <cell r="AA38">
            <v>318.47900390625</v>
          </cell>
          <cell r="AB38">
            <v>393.96701049804688</v>
          </cell>
          <cell r="AC38">
            <v>382.0989990234375</v>
          </cell>
          <cell r="AD38">
            <v>323.56900024414063</v>
          </cell>
          <cell r="AE38">
            <v>314.20401000976563</v>
          </cell>
          <cell r="AF38">
            <v>384.10699462890625</v>
          </cell>
          <cell r="AG38">
            <v>352.364990234375</v>
          </cell>
          <cell r="AH38">
            <v>778.49102783203125</v>
          </cell>
          <cell r="AI38">
            <v>346.81900024414063</v>
          </cell>
          <cell r="AJ38">
            <v>299.80599975585938</v>
          </cell>
          <cell r="AK38">
            <v>313.46099853515625</v>
          </cell>
          <cell r="AL38">
            <v>289.92800903320313</v>
          </cell>
          <cell r="AM38">
            <v>342.72799682617188</v>
          </cell>
          <cell r="AN38">
            <v>325.33700561523438</v>
          </cell>
          <cell r="AO38">
            <v>336.15399169921875</v>
          </cell>
          <cell r="AP38">
            <v>305.5570068359375</v>
          </cell>
          <cell r="AQ38">
            <v>319.25399780273438</v>
          </cell>
          <cell r="AR38">
            <v>384.68499755859375</v>
          </cell>
          <cell r="AS38">
            <v>455.2860107421875</v>
          </cell>
          <cell r="AT38">
            <v>319.21798706054688</v>
          </cell>
          <cell r="AU38">
            <v>384.60501098632813</v>
          </cell>
          <cell r="AV38">
            <v>183.052001953125</v>
          </cell>
          <cell r="AW38">
            <v>181.34700012207031</v>
          </cell>
          <cell r="AX38">
            <v>300.60699462890625</v>
          </cell>
          <cell r="AY38">
            <v>345.66500854492188</v>
          </cell>
          <cell r="AZ38">
            <v>362.29098510742188</v>
          </cell>
          <cell r="BA38">
            <v>321.54000854492188</v>
          </cell>
          <cell r="BB38">
            <v>343.41500854492188</v>
          </cell>
          <cell r="BC38">
            <v>370.51300048828125</v>
          </cell>
          <cell r="BD38">
            <v>211.45100402832031</v>
          </cell>
          <cell r="BE38">
            <v>324.614990234375</v>
          </cell>
          <cell r="BF38">
            <v>321.95498657226563</v>
          </cell>
          <cell r="BG38">
            <v>923.7239990234375</v>
          </cell>
          <cell r="BH38">
            <v>2450.0390625</v>
          </cell>
          <cell r="BI38">
            <v>937.10198974609375</v>
          </cell>
          <cell r="BJ38">
            <v>1872.6719970703125</v>
          </cell>
          <cell r="BK38">
            <v>546.9849853515625</v>
          </cell>
          <cell r="BL38">
            <v>569.81097412109375</v>
          </cell>
          <cell r="BM38">
            <v>590.4730224609375</v>
          </cell>
          <cell r="BN38">
            <v>674.781005859375</v>
          </cell>
          <cell r="BO38">
            <v>490.85000610351563</v>
          </cell>
          <cell r="BP38">
            <v>299.97000122070313</v>
          </cell>
          <cell r="BQ38">
            <v>482.76300048828125</v>
          </cell>
          <cell r="BR38">
            <v>328.96099853515625</v>
          </cell>
          <cell r="BS38">
            <v>264.81298828125</v>
          </cell>
          <cell r="BT38">
            <v>308.43301391601563</v>
          </cell>
          <cell r="BU38">
            <v>123.95099639892578</v>
          </cell>
          <cell r="BV38">
            <v>300.54901123046875</v>
          </cell>
          <cell r="BW38">
            <v>218.49200439453125</v>
          </cell>
          <cell r="BX38">
            <v>247.52400207519531</v>
          </cell>
          <cell r="BY38">
            <v>2248.10693359375</v>
          </cell>
          <cell r="BZ38">
            <v>2280.655029296875</v>
          </cell>
          <cell r="CA38">
            <v>262.36199951171875</v>
          </cell>
          <cell r="CB38">
            <v>230.01748657226563</v>
          </cell>
          <cell r="CC38">
            <v>230.81256103515625</v>
          </cell>
          <cell r="CD38">
            <v>290.55908203125</v>
          </cell>
          <cell r="CE38">
            <v>331.48590087890625</v>
          </cell>
          <cell r="CF38">
            <v>305.12106323242188</v>
          </cell>
          <cell r="CG38">
            <v>302.36190795898438</v>
          </cell>
          <cell r="CH38">
            <v>281.71868896484375</v>
          </cell>
          <cell r="CI38">
            <v>530.18841552734375</v>
          </cell>
          <cell r="CJ38">
            <v>410.92538452148438</v>
          </cell>
          <cell r="CK38">
            <v>418.95010375976563</v>
          </cell>
          <cell r="CL38">
            <v>373.765869140625</v>
          </cell>
          <cell r="CM38">
            <v>776.84954833984375</v>
          </cell>
          <cell r="CN38">
            <v>296.93658447265625</v>
          </cell>
          <cell r="CO38">
            <v>152.04644775390625</v>
          </cell>
          <cell r="CP38">
            <v>400.97299194335938</v>
          </cell>
          <cell r="CQ38">
            <v>253.18429565429688</v>
          </cell>
          <cell r="CR38">
            <v>324.6337890625</v>
          </cell>
          <cell r="CS38">
            <v>180.65971374511719</v>
          </cell>
          <cell r="CT38">
            <v>336.52777099609375</v>
          </cell>
          <cell r="CU38">
            <v>365.88082885742188</v>
          </cell>
          <cell r="CV38">
            <v>184.36851501464844</v>
          </cell>
          <cell r="CW38">
            <v>186.86306762695313</v>
          </cell>
          <cell r="CX38">
            <v>420.5064697265625</v>
          </cell>
          <cell r="CY38">
            <v>165.29057312011719</v>
          </cell>
          <cell r="CZ38">
            <v>333.75967407226563</v>
          </cell>
          <cell r="DA38">
            <v>149.48655700683594</v>
          </cell>
          <cell r="DB38">
            <v>171.46025085449219</v>
          </cell>
          <cell r="DC38">
            <v>194.15106201171875</v>
          </cell>
          <cell r="DD38">
            <v>302.5638427734375</v>
          </cell>
          <cell r="DE38">
            <v>385.08840942382813</v>
          </cell>
          <cell r="DF38">
            <v>148.64306640625</v>
          </cell>
          <cell r="DG38">
            <v>171.47811889648438</v>
          </cell>
          <cell r="DH38">
            <v>180.73200988769531</v>
          </cell>
          <cell r="DI38">
            <v>247.48588562011719</v>
          </cell>
          <cell r="DJ38">
            <v>284.08444213867188</v>
          </cell>
          <cell r="DK38">
            <v>188.06533813476563</v>
          </cell>
          <cell r="DL38">
            <v>1265.072021484375</v>
          </cell>
          <cell r="DM38">
            <v>219.00723266601563</v>
          </cell>
          <cell r="DN38">
            <v>192.96347045898438</v>
          </cell>
          <cell r="DO38">
            <v>118.73542785644531</v>
          </cell>
          <cell r="DQ38">
            <v>1007.02001953125</v>
          </cell>
          <cell r="DR38">
            <v>1416.1800537109375</v>
          </cell>
          <cell r="DS38">
            <v>180.514892578125</v>
          </cell>
          <cell r="DT38">
            <v>121.94016265869141</v>
          </cell>
          <cell r="DU38">
            <v>127.03369903564453</v>
          </cell>
          <cell r="DV38">
            <v>41243</v>
          </cell>
          <cell r="DW38">
            <v>41243</v>
          </cell>
          <cell r="DX38">
            <v>449.01300048828125</v>
          </cell>
          <cell r="DY38">
            <v>175.81900024414063</v>
          </cell>
          <cell r="DZ38">
            <v>333.32199096679688</v>
          </cell>
          <cell r="EA38">
            <v>408.82598876953125</v>
          </cell>
          <cell r="EB38">
            <v>245.18299865722656</v>
          </cell>
          <cell r="EC38">
            <v>386.18600463867188</v>
          </cell>
          <cell r="ED38">
            <v>273.27301025390625</v>
          </cell>
          <cell r="EE38">
            <v>310.85699462890625</v>
          </cell>
          <cell r="EF38">
            <v>323.12298583984375</v>
          </cell>
          <cell r="EG38">
            <v>311.67800903320313</v>
          </cell>
          <cell r="EH38">
            <v>281.4429931640625</v>
          </cell>
          <cell r="EI38">
            <v>237.94999694824219</v>
          </cell>
          <cell r="EJ38">
            <v>356.83700561523438</v>
          </cell>
          <cell r="EK38">
            <v>268.72500610351563</v>
          </cell>
          <cell r="EL38">
            <v>251.98699951171875</v>
          </cell>
          <cell r="EM38">
            <v>165.34100341796875</v>
          </cell>
          <cell r="EN38">
            <v>155.59599304199219</v>
          </cell>
          <cell r="EO38">
            <v>254.28999328613281</v>
          </cell>
          <cell r="EP38">
            <v>163.77874755859375</v>
          </cell>
          <cell r="EQ38">
            <v>163.66876220703125</v>
          </cell>
        </row>
        <row r="39">
          <cell r="A39">
            <v>41274</v>
          </cell>
          <cell r="B39">
            <v>163.47500610351563</v>
          </cell>
          <cell r="C39">
            <v>134.47700500488281</v>
          </cell>
          <cell r="D39">
            <v>140.02799987792969</v>
          </cell>
          <cell r="E39">
            <v>492.5150146484375</v>
          </cell>
          <cell r="F39">
            <v>171.71099853515625</v>
          </cell>
          <cell r="G39">
            <v>490.01699829101563</v>
          </cell>
          <cell r="H39">
            <v>216.57600402832031</v>
          </cell>
          <cell r="I39">
            <v>296.91400146484375</v>
          </cell>
          <cell r="J39">
            <v>304.50601196289063</v>
          </cell>
          <cell r="K39">
            <v>422.177001953125</v>
          </cell>
          <cell r="L39">
            <v>165.51699829101563</v>
          </cell>
          <cell r="M39">
            <v>388.29400634765625</v>
          </cell>
          <cell r="N39">
            <v>214.76100158691406</v>
          </cell>
          <cell r="O39">
            <v>261.9169921875</v>
          </cell>
          <cell r="P39">
            <v>265.25201416015625</v>
          </cell>
          <cell r="Q39">
            <v>281.531005859375</v>
          </cell>
          <cell r="R39">
            <v>339.26699829101563</v>
          </cell>
          <cell r="S39">
            <v>334.52801513671875</v>
          </cell>
          <cell r="T39">
            <v>404.97500610351563</v>
          </cell>
          <cell r="U39">
            <v>334.21099853515625</v>
          </cell>
          <cell r="V39">
            <v>445.97900390625</v>
          </cell>
          <cell r="W39">
            <v>202.14900207519531</v>
          </cell>
          <cell r="X39">
            <v>332.59201049804688</v>
          </cell>
          <cell r="Y39">
            <v>282.99600219726563</v>
          </cell>
          <cell r="Z39">
            <v>337.9739990234375</v>
          </cell>
          <cell r="AA39">
            <v>323.6610107421875</v>
          </cell>
          <cell r="AB39">
            <v>415.42300415039063</v>
          </cell>
          <cell r="AC39">
            <v>385.56298828125</v>
          </cell>
          <cell r="AD39">
            <v>326.33700561523438</v>
          </cell>
          <cell r="AE39">
            <v>316.37298583984375</v>
          </cell>
          <cell r="AF39">
            <v>390.15200805664063</v>
          </cell>
          <cell r="AG39">
            <v>360.68600463867188</v>
          </cell>
          <cell r="AH39">
            <v>794.281982421875</v>
          </cell>
          <cell r="AI39">
            <v>357.86700439453125</v>
          </cell>
          <cell r="AJ39">
            <v>300.12298583984375</v>
          </cell>
          <cell r="AK39">
            <v>315.05300903320313</v>
          </cell>
          <cell r="AL39">
            <v>292.63699340820313</v>
          </cell>
          <cell r="AM39">
            <v>344.5889892578125</v>
          </cell>
          <cell r="AN39">
            <v>329.41000366210938</v>
          </cell>
          <cell r="AO39">
            <v>339.00601196289063</v>
          </cell>
          <cell r="AP39">
            <v>308.90701293945313</v>
          </cell>
          <cell r="AQ39">
            <v>320.53799438476563</v>
          </cell>
          <cell r="AR39">
            <v>390.552001953125</v>
          </cell>
          <cell r="AS39">
            <v>460.91000366210938</v>
          </cell>
          <cell r="AT39">
            <v>323.25</v>
          </cell>
          <cell r="AU39">
            <v>390.197998046875</v>
          </cell>
          <cell r="AV39">
            <v>184.69400024414063</v>
          </cell>
          <cell r="AW39">
            <v>182.96099853515625</v>
          </cell>
          <cell r="AX39">
            <v>303.91598510742188</v>
          </cell>
          <cell r="AY39">
            <v>347.88400268554688</v>
          </cell>
          <cell r="AZ39">
            <v>374.56900024414063</v>
          </cell>
          <cell r="BA39">
            <v>322.69699096679688</v>
          </cell>
          <cell r="BB39">
            <v>346.718994140625</v>
          </cell>
          <cell r="BC39">
            <v>379.69601440429688</v>
          </cell>
          <cell r="BD39">
            <v>214.56599426269531</v>
          </cell>
          <cell r="BE39">
            <v>330.27700805664063</v>
          </cell>
          <cell r="BF39">
            <v>325.08200073242188</v>
          </cell>
          <cell r="BG39">
            <v>931.45697021484375</v>
          </cell>
          <cell r="BH39">
            <v>2449.56298828125</v>
          </cell>
          <cell r="BI39">
            <v>951.9630126953125</v>
          </cell>
          <cell r="BJ39">
            <v>1875.279052734375</v>
          </cell>
          <cell r="BK39">
            <v>544.760986328125</v>
          </cell>
          <cell r="BL39">
            <v>568.36199951171875</v>
          </cell>
          <cell r="BM39">
            <v>589.47900390625</v>
          </cell>
          <cell r="BN39">
            <v>676.1259765625</v>
          </cell>
          <cell r="BO39">
            <v>489.37899780273438</v>
          </cell>
          <cell r="BP39">
            <v>298.04400634765625</v>
          </cell>
          <cell r="BQ39">
            <v>475.07501220703125</v>
          </cell>
          <cell r="BR39">
            <v>332.68301391601563</v>
          </cell>
          <cell r="BS39">
            <v>269.07000732421875</v>
          </cell>
          <cell r="BT39">
            <v>316.61599731445313</v>
          </cell>
          <cell r="BU39">
            <v>129.14300537109375</v>
          </cell>
          <cell r="BV39">
            <v>304.64498901367188</v>
          </cell>
          <cell r="BW39">
            <v>223.56599426269531</v>
          </cell>
          <cell r="BX39">
            <v>249.66400146484375</v>
          </cell>
          <cell r="BY39">
            <v>2275.868896484375</v>
          </cell>
          <cell r="BZ39">
            <v>2298.5859375</v>
          </cell>
          <cell r="CA39">
            <v>261.92898559570313</v>
          </cell>
          <cell r="CB39">
            <v>230.79942321777344</v>
          </cell>
          <cell r="CC39">
            <v>231.80943298339844</v>
          </cell>
          <cell r="CD39">
            <v>290.40264892578125</v>
          </cell>
          <cell r="CE39">
            <v>333.397705078125</v>
          </cell>
          <cell r="CF39">
            <v>308.9595947265625</v>
          </cell>
          <cell r="CG39">
            <v>303.75076293945313</v>
          </cell>
          <cell r="CH39">
            <v>286.0992431640625</v>
          </cell>
          <cell r="CI39">
            <v>540.0216064453125</v>
          </cell>
          <cell r="CJ39">
            <v>415.56329345703125</v>
          </cell>
          <cell r="CK39">
            <v>433.49728393554688</v>
          </cell>
          <cell r="CL39">
            <v>380.94647216796875</v>
          </cell>
          <cell r="CM39">
            <v>794.1435546875</v>
          </cell>
          <cell r="CN39">
            <v>299.09405517578125</v>
          </cell>
          <cell r="CO39">
            <v>152.697021484375</v>
          </cell>
          <cell r="CP39">
            <v>402.69369506835938</v>
          </cell>
          <cell r="CQ39">
            <v>254.03620910644531</v>
          </cell>
          <cell r="CR39">
            <v>326.69534301757813</v>
          </cell>
          <cell r="CS39">
            <v>181.08515930175781</v>
          </cell>
          <cell r="CT39">
            <v>340.88558959960938</v>
          </cell>
          <cell r="CU39">
            <v>375.46615600585938</v>
          </cell>
          <cell r="CV39">
            <v>188.7476806640625</v>
          </cell>
          <cell r="CW39">
            <v>187.55961608886719</v>
          </cell>
          <cell r="CX39">
            <v>435.93905639648438</v>
          </cell>
          <cell r="CY39">
            <v>165.98336791992188</v>
          </cell>
          <cell r="CZ39">
            <v>341.86972045898438</v>
          </cell>
          <cell r="DA39">
            <v>150.47584533691406</v>
          </cell>
          <cell r="DB39">
            <v>173.96876525878906</v>
          </cell>
          <cell r="DC39">
            <v>200.55709838867188</v>
          </cell>
          <cell r="DD39">
            <v>310.85809326171875</v>
          </cell>
          <cell r="DE39">
            <v>398.42147827148438</v>
          </cell>
          <cell r="DF39">
            <v>150.85787963867188</v>
          </cell>
          <cell r="DG39">
            <v>171.88113403320313</v>
          </cell>
          <cell r="DH39">
            <v>182.42794799804688</v>
          </cell>
          <cell r="DI39">
            <v>249.7476806640625</v>
          </cell>
          <cell r="DJ39">
            <v>284.96820068359375</v>
          </cell>
          <cell r="DK39">
            <v>191.00869750976563</v>
          </cell>
          <cell r="DL39">
            <v>1280.1727294921875</v>
          </cell>
          <cell r="DM39">
            <v>221.66958618164063</v>
          </cell>
          <cell r="DN39">
            <v>195.15432739257813</v>
          </cell>
          <cell r="DO39">
            <v>122.60556030273438</v>
          </cell>
          <cell r="DQ39">
            <v>1055.760009765625</v>
          </cell>
          <cell r="DR39">
            <v>1426.18994140625</v>
          </cell>
          <cell r="DS39">
            <v>182.01824951171875</v>
          </cell>
          <cell r="DT39">
            <v>122.24169921875</v>
          </cell>
          <cell r="DU39">
            <v>127.90394592285156</v>
          </cell>
          <cell r="DV39">
            <v>41274</v>
          </cell>
          <cell r="DW39">
            <v>41274</v>
          </cell>
          <cell r="DX39">
            <v>456.97698974609375</v>
          </cell>
          <cell r="DY39">
            <v>177.84300231933594</v>
          </cell>
          <cell r="DZ39">
            <v>336.8330078125</v>
          </cell>
          <cell r="EA39">
            <v>415.14700317382813</v>
          </cell>
          <cell r="EB39">
            <v>247.89900207519531</v>
          </cell>
          <cell r="EC39">
            <v>390.51300048828125</v>
          </cell>
          <cell r="ED39">
            <v>278.66799926757813</v>
          </cell>
          <cell r="EE39">
            <v>316.43099975585938</v>
          </cell>
          <cell r="EF39">
            <v>326.4639892578125</v>
          </cell>
          <cell r="EG39">
            <v>314.51901245117188</v>
          </cell>
          <cell r="EH39">
            <v>286.01699829101563</v>
          </cell>
          <cell r="EI39">
            <v>241.64799499511719</v>
          </cell>
          <cell r="EJ39">
            <v>361.114013671875</v>
          </cell>
          <cell r="EK39">
            <v>271.322998046875</v>
          </cell>
          <cell r="EL39">
            <v>256.89700317382813</v>
          </cell>
          <cell r="EM39">
            <v>168.2760009765625</v>
          </cell>
          <cell r="EN39">
            <v>156.70500183105469</v>
          </cell>
          <cell r="EO39">
            <v>262.30398559570313</v>
          </cell>
          <cell r="EP39">
            <v>166.25025939941406</v>
          </cell>
          <cell r="EQ39">
            <v>166.20896911621094</v>
          </cell>
        </row>
        <row r="40">
          <cell r="A40">
            <v>41305</v>
          </cell>
          <cell r="B40">
            <v>166.33599853515625</v>
          </cell>
          <cell r="C40">
            <v>134.16200256347656</v>
          </cell>
          <cell r="D40">
            <v>139.92500305175781</v>
          </cell>
          <cell r="E40">
            <v>502.61898803710938</v>
          </cell>
          <cell r="F40">
            <v>170.46200561523438</v>
          </cell>
          <cell r="G40">
            <v>488.96499633789063</v>
          </cell>
          <cell r="H40">
            <v>216.60600280761719</v>
          </cell>
          <cell r="I40">
            <v>295.093994140625</v>
          </cell>
          <cell r="J40">
            <v>303.50100708007813</v>
          </cell>
          <cell r="K40">
            <v>433.08200073242188</v>
          </cell>
          <cell r="L40">
            <v>167.21400451660156</v>
          </cell>
          <cell r="M40">
            <v>393.46798706054688</v>
          </cell>
          <cell r="N40">
            <v>215.78500366210938</v>
          </cell>
          <cell r="O40">
            <v>262.20599365234375</v>
          </cell>
          <cell r="P40">
            <v>265.55801391601563</v>
          </cell>
          <cell r="Q40">
            <v>279.760009765625</v>
          </cell>
          <cell r="R40">
            <v>337.8800048828125</v>
          </cell>
          <cell r="S40">
            <v>336.81201171875</v>
          </cell>
          <cell r="T40">
            <v>412.15899658203125</v>
          </cell>
          <cell r="U40">
            <v>333.6820068359375</v>
          </cell>
          <cell r="V40">
            <v>452.79098510742188</v>
          </cell>
          <cell r="W40">
            <v>209.75900268554688</v>
          </cell>
          <cell r="X40">
            <v>331.93701171875</v>
          </cell>
          <cell r="Y40">
            <v>280.947998046875</v>
          </cell>
          <cell r="Z40">
            <v>336.281005859375</v>
          </cell>
          <cell r="AA40">
            <v>328.14700317382813</v>
          </cell>
          <cell r="AB40">
            <v>431.78298950195313</v>
          </cell>
          <cell r="AC40">
            <v>382.37600708007813</v>
          </cell>
          <cell r="AD40">
            <v>328.6199951171875</v>
          </cell>
          <cell r="AE40">
            <v>320.10299682617188</v>
          </cell>
          <cell r="AF40">
            <v>391.04501342773438</v>
          </cell>
          <cell r="AG40">
            <v>365.04598999023438</v>
          </cell>
          <cell r="AH40">
            <v>807.91802978515625</v>
          </cell>
          <cell r="AI40">
            <v>362.89898681640625</v>
          </cell>
          <cell r="AJ40">
            <v>299.49798583984375</v>
          </cell>
          <cell r="AK40">
            <v>313.4849853515625</v>
          </cell>
          <cell r="AL40">
            <v>291.4630126953125</v>
          </cell>
          <cell r="AM40">
            <v>341.55300903320313</v>
          </cell>
          <cell r="AN40">
            <v>329.67300415039063</v>
          </cell>
          <cell r="AO40">
            <v>337.24301147460938</v>
          </cell>
          <cell r="AP40">
            <v>310.135986328125</v>
          </cell>
          <cell r="AQ40">
            <v>320.15701293945313</v>
          </cell>
          <cell r="AR40">
            <v>390.10400390625</v>
          </cell>
          <cell r="AS40">
            <v>461.75601196289063</v>
          </cell>
          <cell r="AT40">
            <v>322.489990234375</v>
          </cell>
          <cell r="AU40">
            <v>391.32699584960938</v>
          </cell>
          <cell r="AV40">
            <v>184.01100158691406</v>
          </cell>
          <cell r="AW40">
            <v>182.50300598144531</v>
          </cell>
          <cell r="AX40">
            <v>303.093994140625</v>
          </cell>
          <cell r="AY40">
            <v>347.07101440429688</v>
          </cell>
          <cell r="AZ40">
            <v>377.09600830078125</v>
          </cell>
          <cell r="BA40">
            <v>317.73300170898438</v>
          </cell>
          <cell r="BB40">
            <v>342.92098999023438</v>
          </cell>
          <cell r="BC40">
            <v>386.02200317382813</v>
          </cell>
          <cell r="BD40">
            <v>213.48300170898438</v>
          </cell>
          <cell r="BE40">
            <v>330.52999877929688</v>
          </cell>
          <cell r="BF40">
            <v>324.87799072265625</v>
          </cell>
          <cell r="BG40">
            <v>920.5999755859375</v>
          </cell>
          <cell r="BH40">
            <v>2431.985107421875</v>
          </cell>
          <cell r="BI40">
            <v>965.05999755859375</v>
          </cell>
          <cell r="BJ40">
            <v>1865.5550537109375</v>
          </cell>
          <cell r="BK40">
            <v>536.843017578125</v>
          </cell>
          <cell r="BL40">
            <v>563.51702880859375</v>
          </cell>
          <cell r="BM40">
            <v>584.45098876953125</v>
          </cell>
          <cell r="BN40">
            <v>672.48699951171875</v>
          </cell>
          <cell r="BO40">
            <v>486.2030029296875</v>
          </cell>
          <cell r="BP40">
            <v>295.34100341796875</v>
          </cell>
          <cell r="BQ40">
            <v>478.30099487304688</v>
          </cell>
          <cell r="BR40">
            <v>335.55999755859375</v>
          </cell>
          <cell r="BS40">
            <v>272.36898803710938</v>
          </cell>
          <cell r="BT40">
            <v>326.17300415039063</v>
          </cell>
          <cell r="BU40">
            <v>134.91799926757813</v>
          </cell>
          <cell r="BV40">
            <v>308.2030029296875</v>
          </cell>
          <cell r="BW40">
            <v>224.13800048828125</v>
          </cell>
          <cell r="BX40">
            <v>246.7550048828125</v>
          </cell>
          <cell r="BY40">
            <v>2304.10888671875</v>
          </cell>
          <cell r="BZ40">
            <v>2323.04296875</v>
          </cell>
          <cell r="CA40">
            <v>260.03298950195313</v>
          </cell>
          <cell r="CB40">
            <v>226.38563537597656</v>
          </cell>
          <cell r="CC40">
            <v>230.41311645507813</v>
          </cell>
          <cell r="CD40">
            <v>289.1583251953125</v>
          </cell>
          <cell r="CE40">
            <v>331.03494262695313</v>
          </cell>
          <cell r="CF40">
            <v>307.869873046875</v>
          </cell>
          <cell r="CG40">
            <v>304.45724487304688</v>
          </cell>
          <cell r="CH40">
            <v>288.23175048828125</v>
          </cell>
          <cell r="CI40">
            <v>546.97552490234375</v>
          </cell>
          <cell r="CJ40">
            <v>415.58291625976563</v>
          </cell>
          <cell r="CK40">
            <v>439.79071044921875</v>
          </cell>
          <cell r="CL40">
            <v>389.79489135742188</v>
          </cell>
          <cell r="CM40">
            <v>794.84356689453125</v>
          </cell>
          <cell r="CN40">
            <v>300.25259399414063</v>
          </cell>
          <cell r="CO40">
            <v>151.45584106445313</v>
          </cell>
          <cell r="CP40">
            <v>397.17706298828125</v>
          </cell>
          <cell r="CQ40">
            <v>253.64884948730469</v>
          </cell>
          <cell r="CR40">
            <v>323.44107055664063</v>
          </cell>
          <cell r="CS40">
            <v>180.11557006835938</v>
          </cell>
          <cell r="CT40">
            <v>347.307373046875</v>
          </cell>
          <cell r="CU40">
            <v>379.3927001953125</v>
          </cell>
          <cell r="CV40">
            <v>188.90473937988281</v>
          </cell>
          <cell r="CW40">
            <v>185.35101318359375</v>
          </cell>
          <cell r="CX40">
            <v>442.10324096679688</v>
          </cell>
          <cell r="CY40">
            <v>165.03565979003906</v>
          </cell>
          <cell r="CZ40">
            <v>344.62457275390625</v>
          </cell>
          <cell r="DA40">
            <v>150.72953796386719</v>
          </cell>
          <cell r="DB40">
            <v>175.56632995605469</v>
          </cell>
          <cell r="DC40">
            <v>204.35279846191406</v>
          </cell>
          <cell r="DD40">
            <v>319.36795043945313</v>
          </cell>
          <cell r="DE40">
            <v>401.14520263671875</v>
          </cell>
          <cell r="DF40">
            <v>150.0848388671875</v>
          </cell>
          <cell r="DG40">
            <v>172.34877014160156</v>
          </cell>
          <cell r="DH40">
            <v>183.26658630371094</v>
          </cell>
          <cell r="DI40">
            <v>250.16445922851563</v>
          </cell>
          <cell r="DJ40">
            <v>286.57257080078125</v>
          </cell>
          <cell r="DK40">
            <v>192.92852783203125</v>
          </cell>
          <cell r="DL40">
            <v>1310.670166015625</v>
          </cell>
          <cell r="DM40">
            <v>224.93548583984375</v>
          </cell>
          <cell r="DN40">
            <v>193.44764709472656</v>
          </cell>
          <cell r="DO40">
            <v>124.40561676025391</v>
          </cell>
          <cell r="DQ40">
            <v>1069.010009765625</v>
          </cell>
          <cell r="DR40">
            <v>1498.1099853515625</v>
          </cell>
          <cell r="DS40">
            <v>186.20582580566406</v>
          </cell>
          <cell r="DT40">
            <v>122.72763824462891</v>
          </cell>
          <cell r="DU40">
            <v>129.59584045410156</v>
          </cell>
          <cell r="DV40">
            <v>41305</v>
          </cell>
          <cell r="DW40">
            <v>41305</v>
          </cell>
          <cell r="DX40">
            <v>461.07199096679688</v>
          </cell>
          <cell r="DY40">
            <v>180.36700439453125</v>
          </cell>
          <cell r="DZ40">
            <v>340.2860107421875</v>
          </cell>
          <cell r="EA40">
            <v>421.85800170898438</v>
          </cell>
          <cell r="EB40">
            <v>250.71499633789063</v>
          </cell>
          <cell r="EC40">
            <v>397.48300170898438</v>
          </cell>
          <cell r="ED40">
            <v>285.3699951171875</v>
          </cell>
          <cell r="EE40">
            <v>323.39199829101563</v>
          </cell>
          <cell r="EF40">
            <v>330.52899169921875</v>
          </cell>
          <cell r="EG40">
            <v>317.31698608398438</v>
          </cell>
          <cell r="EH40">
            <v>289.25698852539063</v>
          </cell>
          <cell r="EI40">
            <v>244.90400695800781</v>
          </cell>
          <cell r="EJ40">
            <v>366.45098876953125</v>
          </cell>
          <cell r="EK40">
            <v>274.31698608398438</v>
          </cell>
          <cell r="EL40">
            <v>262.42300415039063</v>
          </cell>
          <cell r="EM40">
            <v>169.13999938964844</v>
          </cell>
          <cell r="EN40">
            <v>159.0469970703125</v>
          </cell>
          <cell r="EO40">
            <v>265.12200927734375</v>
          </cell>
          <cell r="EP40">
            <v>168.56497192382813</v>
          </cell>
          <cell r="EQ40">
            <v>168.38621520996094</v>
          </cell>
        </row>
        <row r="41">
          <cell r="A41">
            <v>41333</v>
          </cell>
          <cell r="B41">
            <v>167.40199279785156</v>
          </cell>
          <cell r="C41">
            <v>134.88800048828125</v>
          </cell>
          <cell r="D41">
            <v>140.69099426269531</v>
          </cell>
          <cell r="E41">
            <v>509.1300048828125</v>
          </cell>
          <cell r="F41">
            <v>170.42500305175781</v>
          </cell>
          <cell r="G41">
            <v>490.18899536132813</v>
          </cell>
          <cell r="H41">
            <v>220.47099304199219</v>
          </cell>
          <cell r="I41">
            <v>297.56201171875</v>
          </cell>
          <cell r="J41">
            <v>307.39999389648438</v>
          </cell>
          <cell r="K41">
            <v>434.91900634765625</v>
          </cell>
          <cell r="L41">
            <v>169.2030029296875</v>
          </cell>
          <cell r="M41">
            <v>397.61700439453125</v>
          </cell>
          <cell r="N41">
            <v>217.30299377441406</v>
          </cell>
          <cell r="O41">
            <v>264.19601440429688</v>
          </cell>
          <cell r="P41">
            <v>267.57199096679688</v>
          </cell>
          <cell r="Q41">
            <v>281.34799194335938</v>
          </cell>
          <cell r="R41">
            <v>338.57101440429688</v>
          </cell>
          <cell r="S41">
            <v>338.6090087890625</v>
          </cell>
          <cell r="T41">
            <v>417.364013671875</v>
          </cell>
          <cell r="U41">
            <v>334.62399291992188</v>
          </cell>
          <cell r="V41">
            <v>459.77200317382813</v>
          </cell>
          <cell r="W41">
            <v>207.947998046875</v>
          </cell>
          <cell r="X41">
            <v>334.57901000976563</v>
          </cell>
          <cell r="Y41">
            <v>282.5679931640625</v>
          </cell>
          <cell r="Z41">
            <v>339.98199462890625</v>
          </cell>
          <cell r="AA41">
            <v>332.2080078125</v>
          </cell>
          <cell r="AB41">
            <v>434.17800903320313</v>
          </cell>
          <cell r="AC41">
            <v>383.44699096679688</v>
          </cell>
          <cell r="AD41">
            <v>330.07598876953125</v>
          </cell>
          <cell r="AE41">
            <v>320.99798583984375</v>
          </cell>
          <cell r="AF41">
            <v>395.62799072265625</v>
          </cell>
          <cell r="AG41">
            <v>368.27801513671875</v>
          </cell>
          <cell r="AH41">
            <v>813.781982421875</v>
          </cell>
          <cell r="AI41">
            <v>365.92498779296875</v>
          </cell>
          <cell r="AJ41">
            <v>301.94500732421875</v>
          </cell>
          <cell r="AK41">
            <v>314.5780029296875</v>
          </cell>
          <cell r="AL41">
            <v>292.44400024414063</v>
          </cell>
          <cell r="AM41">
            <v>341.17300415039063</v>
          </cell>
          <cell r="AN41">
            <v>331.87399291992188</v>
          </cell>
          <cell r="AO41">
            <v>338.68600463867188</v>
          </cell>
          <cell r="AP41">
            <v>311.85101318359375</v>
          </cell>
          <cell r="AQ41">
            <v>323.01800537109375</v>
          </cell>
          <cell r="AR41">
            <v>393.91799926757813</v>
          </cell>
          <cell r="AS41">
            <v>463.82598876953125</v>
          </cell>
          <cell r="AT41">
            <v>323.01998901367188</v>
          </cell>
          <cell r="AU41">
            <v>391.67498779296875</v>
          </cell>
          <cell r="AV41">
            <v>184.70799255371094</v>
          </cell>
          <cell r="AW41">
            <v>183.31500244140625</v>
          </cell>
          <cell r="AX41">
            <v>303.10699462890625</v>
          </cell>
          <cell r="AY41">
            <v>348.82199096679688</v>
          </cell>
          <cell r="AZ41">
            <v>380.76699829101563</v>
          </cell>
          <cell r="BA41">
            <v>317.43899536132813</v>
          </cell>
          <cell r="BB41">
            <v>343.33099365234375</v>
          </cell>
          <cell r="BC41">
            <v>387.84600830078125</v>
          </cell>
          <cell r="BD41">
            <v>214.01400756835938</v>
          </cell>
          <cell r="BE41">
            <v>331.55999755859375</v>
          </cell>
          <cell r="BF41">
            <v>326.47500610351563</v>
          </cell>
          <cell r="BG41">
            <v>919.62799072265625</v>
          </cell>
          <cell r="BH41">
            <v>2449.18310546875</v>
          </cell>
          <cell r="BI41">
            <v>969.5260009765625</v>
          </cell>
          <cell r="BJ41">
            <v>1872.0970458984375</v>
          </cell>
          <cell r="BK41">
            <v>541.5059814453125</v>
          </cell>
          <cell r="BL41">
            <v>567.552001953125</v>
          </cell>
          <cell r="BM41">
            <v>588.697021484375</v>
          </cell>
          <cell r="BN41">
            <v>677.0830078125</v>
          </cell>
          <cell r="BO41">
            <v>489.58700561523438</v>
          </cell>
          <cell r="BP41">
            <v>295.67999267578125</v>
          </cell>
          <cell r="BQ41">
            <v>480.34600830078125</v>
          </cell>
          <cell r="BR41">
            <v>336.77999877929688</v>
          </cell>
          <cell r="BS41">
            <v>273.80999755859375</v>
          </cell>
          <cell r="BT41">
            <v>327.95401000976563</v>
          </cell>
          <cell r="BU41">
            <v>134.13600158691406</v>
          </cell>
          <cell r="BV41">
            <v>309.79299926757813</v>
          </cell>
          <cell r="BW41">
            <v>225.36799621582031</v>
          </cell>
          <cell r="BX41">
            <v>250.01300048828125</v>
          </cell>
          <cell r="BY41">
            <v>2314.22607421875</v>
          </cell>
          <cell r="BZ41">
            <v>2327.912109375</v>
          </cell>
          <cell r="CA41">
            <v>261.39801025390625</v>
          </cell>
          <cell r="CB41">
            <v>225.99295043945313</v>
          </cell>
          <cell r="CC41">
            <v>231.86502075195313</v>
          </cell>
          <cell r="CD41">
            <v>291.36300659179688</v>
          </cell>
          <cell r="CE41">
            <v>330.72238159179688</v>
          </cell>
          <cell r="CF41">
            <v>308.45816040039063</v>
          </cell>
          <cell r="CG41">
            <v>307.27548217773438</v>
          </cell>
          <cell r="CH41">
            <v>289.07962036132813</v>
          </cell>
          <cell r="CI41">
            <v>549.33935546875</v>
          </cell>
          <cell r="CJ41">
            <v>419.03720092773438</v>
          </cell>
          <cell r="CK41">
            <v>447.23226928710938</v>
          </cell>
          <cell r="CL41">
            <v>393.48587036132813</v>
          </cell>
          <cell r="CM41">
            <v>812.95440673828125</v>
          </cell>
          <cell r="CN41">
            <v>301.31503295898438</v>
          </cell>
          <cell r="CO41">
            <v>151.98159790039063</v>
          </cell>
          <cell r="CP41">
            <v>397.6375732421875</v>
          </cell>
          <cell r="CQ41">
            <v>254.67373657226563</v>
          </cell>
          <cell r="CR41">
            <v>324.66006469726563</v>
          </cell>
          <cell r="CS41">
            <v>181.32391357421875</v>
          </cell>
          <cell r="CT41">
            <v>350.08804321289063</v>
          </cell>
          <cell r="CU41">
            <v>382.83132934570313</v>
          </cell>
          <cell r="CV41">
            <v>191.81063842773438</v>
          </cell>
          <cell r="CW41">
            <v>185.42611694335938</v>
          </cell>
          <cell r="CX41">
            <v>446.3624267578125</v>
          </cell>
          <cell r="CY41">
            <v>166.88949584960938</v>
          </cell>
          <cell r="CZ41">
            <v>348.59432983398438</v>
          </cell>
          <cell r="DA41">
            <v>151.29779052734375</v>
          </cell>
          <cell r="DB41">
            <v>175.609375</v>
          </cell>
          <cell r="DC41">
            <v>203.57373046875</v>
          </cell>
          <cell r="DD41">
            <v>326.87252807617188</v>
          </cell>
          <cell r="DE41">
            <v>399.68069458007813</v>
          </cell>
          <cell r="DF41">
            <v>150.02804565429688</v>
          </cell>
          <cell r="DG41">
            <v>171.9185791015625</v>
          </cell>
          <cell r="DH41">
            <v>182.74053955078125</v>
          </cell>
          <cell r="DI41">
            <v>251.10569763183594</v>
          </cell>
          <cell r="DJ41">
            <v>289.22842407226563</v>
          </cell>
          <cell r="DK41">
            <v>195.40354919433594</v>
          </cell>
          <cell r="DL41">
            <v>1318.5106201171875</v>
          </cell>
          <cell r="DM41">
            <v>226.48321533203125</v>
          </cell>
          <cell r="DN41">
            <v>195.73600769042969</v>
          </cell>
          <cell r="DO41">
            <v>124.67366027832031</v>
          </cell>
          <cell r="DQ41">
            <v>1054.6199951171875</v>
          </cell>
          <cell r="DR41">
            <v>1514.6800537109375</v>
          </cell>
          <cell r="DS41">
            <v>187.30665588378906</v>
          </cell>
          <cell r="DT41">
            <v>122.88968658447266</v>
          </cell>
          <cell r="DU41">
            <v>130.12347412109375</v>
          </cell>
          <cell r="DV41">
            <v>41333</v>
          </cell>
          <cell r="DW41">
            <v>41333</v>
          </cell>
          <cell r="DX41">
            <v>463.4739990234375</v>
          </cell>
          <cell r="DY41">
            <v>180.43099975585938</v>
          </cell>
          <cell r="DZ41">
            <v>341.822998046875</v>
          </cell>
          <cell r="EA41">
            <v>423.7239990234375</v>
          </cell>
          <cell r="EB41">
            <v>252.05799865722656</v>
          </cell>
          <cell r="EC41">
            <v>400.95098876953125</v>
          </cell>
          <cell r="ED41">
            <v>287.10598754882813</v>
          </cell>
          <cell r="EE41">
            <v>324.468994140625</v>
          </cell>
          <cell r="EF41">
            <v>332.73699951171875</v>
          </cell>
          <cell r="EG41">
            <v>319.489013671875</v>
          </cell>
          <cell r="EH41">
            <v>290.56500244140625</v>
          </cell>
          <cell r="EI41">
            <v>245.16799926757813</v>
          </cell>
          <cell r="EJ41">
            <v>368.01300048828125</v>
          </cell>
          <cell r="EK41">
            <v>275.9429931640625</v>
          </cell>
          <cell r="EL41">
            <v>264.21200561523438</v>
          </cell>
          <cell r="EM41">
            <v>168.50300598144531</v>
          </cell>
          <cell r="EN41">
            <v>163.03399658203125</v>
          </cell>
          <cell r="EO41">
            <v>263.0369873046875</v>
          </cell>
          <cell r="EP41">
            <v>169.14533996582031</v>
          </cell>
          <cell r="EQ41">
            <v>169.01593017578125</v>
          </cell>
        </row>
        <row r="42">
          <cell r="A42">
            <v>41364</v>
          </cell>
          <cell r="B42">
            <v>167.85000610351563</v>
          </cell>
          <cell r="C42">
            <v>135.02400207519531</v>
          </cell>
          <cell r="D42">
            <v>140.8489990234375</v>
          </cell>
          <cell r="E42">
            <v>503.95199584960938</v>
          </cell>
          <cell r="F42">
            <v>170.06399536132813</v>
          </cell>
          <cell r="G42">
            <v>488.32901000976563</v>
          </cell>
          <cell r="H42">
            <v>221.43099975585938</v>
          </cell>
          <cell r="I42">
            <v>298.375</v>
          </cell>
          <cell r="J42">
            <v>308.48098754882813</v>
          </cell>
          <cell r="K42">
            <v>436.38198852539063</v>
          </cell>
          <cell r="L42">
            <v>169.0570068359375</v>
          </cell>
          <cell r="M42">
            <v>397.56399536132813</v>
          </cell>
          <cell r="N42">
            <v>217.83200073242188</v>
          </cell>
          <cell r="O42">
            <v>264.41598510742188</v>
          </cell>
          <cell r="P42">
            <v>267.80099487304688</v>
          </cell>
          <cell r="Q42">
            <v>281.56201171875</v>
          </cell>
          <cell r="R42">
            <v>338.4739990234375</v>
          </cell>
          <cell r="S42">
            <v>338.50100708007813</v>
          </cell>
          <cell r="T42">
            <v>416.5050048828125</v>
          </cell>
          <cell r="U42">
            <v>334.5260009765625</v>
          </cell>
          <cell r="V42">
            <v>457.79598999023438</v>
          </cell>
          <cell r="W42">
            <v>211.25</v>
          </cell>
          <cell r="X42">
            <v>333.552001953125</v>
          </cell>
          <cell r="Y42">
            <v>282.72799682617188</v>
          </cell>
          <cell r="Z42">
            <v>341.82901000976563</v>
          </cell>
          <cell r="AA42">
            <v>334.60198974609375</v>
          </cell>
          <cell r="AB42">
            <v>429.13800048828125</v>
          </cell>
          <cell r="AC42">
            <v>382.45901489257813</v>
          </cell>
          <cell r="AD42">
            <v>330.48699951171875</v>
          </cell>
          <cell r="AE42">
            <v>321.74301147460938</v>
          </cell>
          <cell r="AF42">
            <v>396.177001953125</v>
          </cell>
          <cell r="AG42">
            <v>367.85101318359375</v>
          </cell>
          <cell r="AH42">
            <v>815.00201416015625</v>
          </cell>
          <cell r="AI42">
            <v>364.02899169921875</v>
          </cell>
          <cell r="AJ42">
            <v>302.43701171875</v>
          </cell>
          <cell r="AK42">
            <v>314.61898803710938</v>
          </cell>
          <cell r="AL42">
            <v>292.32101440429688</v>
          </cell>
          <cell r="AM42">
            <v>340.86599731445313</v>
          </cell>
          <cell r="AN42">
            <v>331.64498901367188</v>
          </cell>
          <cell r="AO42">
            <v>338.45599365234375</v>
          </cell>
          <cell r="AP42">
            <v>311.91799926757813</v>
          </cell>
          <cell r="AQ42">
            <v>323.52700805664063</v>
          </cell>
          <cell r="AR42">
            <v>393.03399658203125</v>
          </cell>
          <cell r="AS42">
            <v>463.88699340820313</v>
          </cell>
          <cell r="AT42">
            <v>322.30999755859375</v>
          </cell>
          <cell r="AU42">
            <v>391.02301025390625</v>
          </cell>
          <cell r="AV42">
            <v>184.32099914550781</v>
          </cell>
          <cell r="AW42">
            <v>182.94999694824219</v>
          </cell>
          <cell r="AX42">
            <v>302.760009765625</v>
          </cell>
          <cell r="AY42">
            <v>349.27700805664063</v>
          </cell>
          <cell r="AZ42">
            <v>377.1669921875</v>
          </cell>
          <cell r="BA42">
            <v>317.6400146484375</v>
          </cell>
          <cell r="BB42">
            <v>342.83401489257813</v>
          </cell>
          <cell r="BC42">
            <v>387.60598754882813</v>
          </cell>
          <cell r="BD42">
            <v>213.6300048828125</v>
          </cell>
          <cell r="BE42">
            <v>331.07998657226563</v>
          </cell>
          <cell r="BF42">
            <v>326.40301513671875</v>
          </cell>
          <cell r="BG42">
            <v>915.031982421875</v>
          </cell>
          <cell r="BH42">
            <v>2450.802001953125</v>
          </cell>
          <cell r="BI42">
            <v>979.51800537109375</v>
          </cell>
          <cell r="BJ42">
            <v>1874.001953125</v>
          </cell>
          <cell r="BK42">
            <v>540.95599365234375</v>
          </cell>
          <cell r="BL42">
            <v>567.8740234375</v>
          </cell>
          <cell r="BM42">
            <v>588.3179931640625</v>
          </cell>
          <cell r="BN42">
            <v>678.448974609375</v>
          </cell>
          <cell r="BO42">
            <v>490.10598754882813</v>
          </cell>
          <cell r="BP42">
            <v>296.25299072265625</v>
          </cell>
          <cell r="BQ42">
            <v>477.5369873046875</v>
          </cell>
          <cell r="BR42">
            <v>339.05999755859375</v>
          </cell>
          <cell r="BS42">
            <v>276.80300903320313</v>
          </cell>
          <cell r="BT42">
            <v>333.69198608398438</v>
          </cell>
          <cell r="BU42">
            <v>137.04100036621094</v>
          </cell>
          <cell r="BV42">
            <v>312.81201171875</v>
          </cell>
          <cell r="BW42">
            <v>226.88699340820313</v>
          </cell>
          <cell r="BX42">
            <v>251.26600646972656</v>
          </cell>
          <cell r="BY42">
            <v>2338.05908203125</v>
          </cell>
          <cell r="BZ42">
            <v>2347.096923828125</v>
          </cell>
          <cell r="CA42">
            <v>261.63198852539063</v>
          </cell>
          <cell r="CB42">
            <v>224.25422668457031</v>
          </cell>
          <cell r="CC42">
            <v>232.45744323730469</v>
          </cell>
          <cell r="CD42">
            <v>291.89431762695313</v>
          </cell>
          <cell r="CE42">
            <v>330.74563598632813</v>
          </cell>
          <cell r="CF42">
            <v>307.787841796875</v>
          </cell>
          <cell r="CG42">
            <v>307.78427124023438</v>
          </cell>
          <cell r="CH42">
            <v>289.06185913085938</v>
          </cell>
          <cell r="CI42">
            <v>548.05596923828125</v>
          </cell>
          <cell r="CJ42">
            <v>419.69921875</v>
          </cell>
          <cell r="CK42">
            <v>441.60128784179688</v>
          </cell>
          <cell r="CL42">
            <v>395.05502319335938</v>
          </cell>
          <cell r="CM42">
            <v>815.68975830078125</v>
          </cell>
          <cell r="CN42">
            <v>301.72161865234375</v>
          </cell>
          <cell r="CO42">
            <v>151.93275451660156</v>
          </cell>
          <cell r="CP42">
            <v>397.84756469726563</v>
          </cell>
          <cell r="CQ42">
            <v>254.39973449707031</v>
          </cell>
          <cell r="CR42">
            <v>322.82232666015625</v>
          </cell>
          <cell r="CS42">
            <v>181.63906860351563</v>
          </cell>
          <cell r="CT42">
            <v>350.41937255859375</v>
          </cell>
          <cell r="CU42">
            <v>382.18060302734375</v>
          </cell>
          <cell r="CV42">
            <v>191.49658203125</v>
          </cell>
          <cell r="CW42">
            <v>184.71464538574219</v>
          </cell>
          <cell r="CX42">
            <v>438.3875732421875</v>
          </cell>
          <cell r="CY42">
            <v>167.72450256347656</v>
          </cell>
          <cell r="CZ42">
            <v>347.79867553710938</v>
          </cell>
          <cell r="DA42">
            <v>151.34280395507813</v>
          </cell>
          <cell r="DB42">
            <v>175.63009643554688</v>
          </cell>
          <cell r="DC42">
            <v>204.52299499511719</v>
          </cell>
          <cell r="DD42">
            <v>328.85983276367188</v>
          </cell>
          <cell r="DE42">
            <v>402.02999877929688</v>
          </cell>
          <cell r="DF42">
            <v>149.56394958496094</v>
          </cell>
          <cell r="DG42">
            <v>173.09645080566406</v>
          </cell>
          <cell r="DH42">
            <v>183.35496520996094</v>
          </cell>
          <cell r="DI42">
            <v>251.04307556152344</v>
          </cell>
          <cell r="DJ42">
            <v>289.58538818359375</v>
          </cell>
          <cell r="DK42">
            <v>196.20501708984375</v>
          </cell>
          <cell r="DL42">
            <v>1316.49169921875</v>
          </cell>
          <cell r="DM42">
            <v>227.27967834472656</v>
          </cell>
          <cell r="DN42">
            <v>196.23994445800781</v>
          </cell>
          <cell r="DO42">
            <v>125.34429168701172</v>
          </cell>
          <cell r="DQ42">
            <v>1034.9000244140625</v>
          </cell>
          <cell r="DR42">
            <v>1569.18994140625</v>
          </cell>
          <cell r="DS42">
            <v>191.00682067871094</v>
          </cell>
          <cell r="DT42">
            <v>123.33489990234375</v>
          </cell>
          <cell r="DU42">
            <v>131.4757080078125</v>
          </cell>
          <cell r="DV42">
            <v>41364</v>
          </cell>
          <cell r="DW42">
            <v>41364</v>
          </cell>
          <cell r="DX42">
            <v>467.01901245117188</v>
          </cell>
          <cell r="DY42">
            <v>183.26100158691406</v>
          </cell>
          <cell r="DZ42">
            <v>344.23800659179688</v>
          </cell>
          <cell r="EA42">
            <v>430.08700561523438</v>
          </cell>
          <cell r="EB42">
            <v>254.91099548339844</v>
          </cell>
          <cell r="EC42">
            <v>405.91500854492188</v>
          </cell>
          <cell r="ED42">
            <v>291.5</v>
          </cell>
          <cell r="EE42">
            <v>329.60699462890625</v>
          </cell>
          <cell r="EF42">
            <v>335.4580078125</v>
          </cell>
          <cell r="EG42">
            <v>322.00299072265625</v>
          </cell>
          <cell r="EH42">
            <v>293.89700317382813</v>
          </cell>
          <cell r="EI42">
            <v>247.76600646972656</v>
          </cell>
          <cell r="EJ42">
            <v>372.04400634765625</v>
          </cell>
          <cell r="EK42">
            <v>279.27700805664063</v>
          </cell>
          <cell r="EL42">
            <v>268.22100830078125</v>
          </cell>
          <cell r="EM42">
            <v>170.02000427246094</v>
          </cell>
          <cell r="EN42">
            <v>164.57699584960938</v>
          </cell>
          <cell r="EO42">
            <v>264.84298706054688</v>
          </cell>
          <cell r="EP42">
            <v>171.03437805175781</v>
          </cell>
          <cell r="EQ42">
            <v>170.80368041992188</v>
          </cell>
        </row>
        <row r="43">
          <cell r="A43">
            <v>41394</v>
          </cell>
          <cell r="B43">
            <v>170.42999267578125</v>
          </cell>
          <cell r="C43">
            <v>136.85899353027344</v>
          </cell>
          <cell r="D43">
            <v>142.77900695800781</v>
          </cell>
          <cell r="E43">
            <v>497.65701293945313</v>
          </cell>
          <cell r="F43">
            <v>173.64900207519531</v>
          </cell>
          <cell r="G43">
            <v>495.22500610351563</v>
          </cell>
          <cell r="H43">
            <v>225.47799682617188</v>
          </cell>
          <cell r="I43">
            <v>301.36199951171875</v>
          </cell>
          <cell r="J43">
            <v>312.802001953125</v>
          </cell>
          <cell r="K43">
            <v>437.44400024414063</v>
          </cell>
          <cell r="L43">
            <v>170.56100463867188</v>
          </cell>
          <cell r="M43">
            <v>400.58499145507813</v>
          </cell>
          <cell r="N43">
            <v>220.33999633789063</v>
          </cell>
          <cell r="O43">
            <v>264.906005859375</v>
          </cell>
          <cell r="P43">
            <v>268.33700561523438</v>
          </cell>
          <cell r="Q43">
            <v>284.343994140625</v>
          </cell>
          <cell r="R43">
            <v>344.3280029296875</v>
          </cell>
          <cell r="S43">
            <v>341.97100830078125</v>
          </cell>
          <cell r="T43">
            <v>417.58099365234375</v>
          </cell>
          <cell r="U43">
            <v>339.7340087890625</v>
          </cell>
          <cell r="V43">
            <v>459.27999877929688</v>
          </cell>
          <cell r="W43">
            <v>210.74000549316406</v>
          </cell>
          <cell r="X43">
            <v>338.23300170898438</v>
          </cell>
          <cell r="Y43">
            <v>285.65798950195313</v>
          </cell>
          <cell r="Z43">
            <v>344.43099975585938</v>
          </cell>
          <cell r="AA43">
            <v>337.52801513671875</v>
          </cell>
          <cell r="AB43">
            <v>411.44400024414063</v>
          </cell>
          <cell r="AC43">
            <v>387.82901000976563</v>
          </cell>
          <cell r="AD43">
            <v>334.48300170898438</v>
          </cell>
          <cell r="AE43">
            <v>325.5419921875</v>
          </cell>
          <cell r="AF43">
            <v>401.80999755859375</v>
          </cell>
          <cell r="AG43">
            <v>370.2659912109375</v>
          </cell>
          <cell r="AH43">
            <v>827.27001953125</v>
          </cell>
          <cell r="AI43">
            <v>361.78399658203125</v>
          </cell>
          <cell r="AJ43">
            <v>304.781005859375</v>
          </cell>
          <cell r="AK43">
            <v>319.13699340820313</v>
          </cell>
          <cell r="AL43">
            <v>296.26199340820313</v>
          </cell>
          <cell r="AM43">
            <v>348.40499877929688</v>
          </cell>
          <cell r="AN43">
            <v>334.61599731445313</v>
          </cell>
          <cell r="AO43">
            <v>343.4630126953125</v>
          </cell>
          <cell r="AP43">
            <v>314.97500610351563</v>
          </cell>
          <cell r="AQ43">
            <v>326.50698852539063</v>
          </cell>
          <cell r="AR43">
            <v>392.677001953125</v>
          </cell>
          <cell r="AS43">
            <v>470.35198974609375</v>
          </cell>
          <cell r="AT43">
            <v>326.65200805664063</v>
          </cell>
          <cell r="AU43">
            <v>395.21798706054688</v>
          </cell>
          <cell r="AV43">
            <v>186.82099914550781</v>
          </cell>
          <cell r="AW43">
            <v>185.38200378417969</v>
          </cell>
          <cell r="AX43">
            <v>308.47799682617188</v>
          </cell>
          <cell r="AY43">
            <v>354.16900634765625</v>
          </cell>
          <cell r="AZ43">
            <v>359.81399536132813</v>
          </cell>
          <cell r="BA43">
            <v>326.68099975585938</v>
          </cell>
          <cell r="BB43">
            <v>347.35699462890625</v>
          </cell>
          <cell r="BC43">
            <v>391.59201049804688</v>
          </cell>
          <cell r="BD43">
            <v>216.8699951171875</v>
          </cell>
          <cell r="BE43">
            <v>335.62701416015625</v>
          </cell>
          <cell r="BF43">
            <v>330.39199829101563</v>
          </cell>
          <cell r="BG43">
            <v>940.781982421875</v>
          </cell>
          <cell r="BH43">
            <v>2492.462890625</v>
          </cell>
          <cell r="BI43">
            <v>997.7080078125</v>
          </cell>
          <cell r="BJ43">
            <v>1883.6639404296875</v>
          </cell>
          <cell r="BK43">
            <v>548.947021484375</v>
          </cell>
          <cell r="BL43">
            <v>575.8170166015625</v>
          </cell>
          <cell r="BM43">
            <v>598.052001953125</v>
          </cell>
          <cell r="BN43">
            <v>690.84100341796875</v>
          </cell>
          <cell r="BO43">
            <v>493.11300659179688</v>
          </cell>
          <cell r="BP43">
            <v>299.23300170898438</v>
          </cell>
          <cell r="BQ43">
            <v>482.92599487304688</v>
          </cell>
          <cell r="BR43">
            <v>345.50799560546875</v>
          </cell>
          <cell r="BS43">
            <v>281.49301147460938</v>
          </cell>
          <cell r="BT43">
            <v>340.82699584960938</v>
          </cell>
          <cell r="BU43">
            <v>139.71099853515625</v>
          </cell>
          <cell r="BV43">
            <v>318.6090087890625</v>
          </cell>
          <cell r="BW43">
            <v>232.63200378417969</v>
          </cell>
          <cell r="BX43">
            <v>254.6719970703125</v>
          </cell>
          <cell r="BY43">
            <v>2375.097900390625</v>
          </cell>
          <cell r="BZ43">
            <v>2361.10205078125</v>
          </cell>
          <cell r="CA43">
            <v>264.39898681640625</v>
          </cell>
          <cell r="CB43">
            <v>230.72593688964844</v>
          </cell>
          <cell r="CC43">
            <v>234.58383178710938</v>
          </cell>
          <cell r="CD43">
            <v>293.66336059570313</v>
          </cell>
          <cell r="CE43">
            <v>337.761474609375</v>
          </cell>
          <cell r="CF43">
            <v>312.71633911132813</v>
          </cell>
          <cell r="CG43">
            <v>310.99441528320313</v>
          </cell>
          <cell r="CH43">
            <v>288.64627075195313</v>
          </cell>
          <cell r="CI43">
            <v>557.17083740234375</v>
          </cell>
          <cell r="CJ43">
            <v>425.4244384765625</v>
          </cell>
          <cell r="CK43">
            <v>437.74905395507813</v>
          </cell>
          <cell r="CL43">
            <v>400.00424194335938</v>
          </cell>
          <cell r="CM43">
            <v>830.37548828125</v>
          </cell>
          <cell r="CN43">
            <v>304.98876953125</v>
          </cell>
          <cell r="CO43">
            <v>154.31668090820313</v>
          </cell>
          <cell r="CP43">
            <v>405.40176391601563</v>
          </cell>
          <cell r="CQ43">
            <v>256.76205444335938</v>
          </cell>
          <cell r="CR43">
            <v>329.76885986328125</v>
          </cell>
          <cell r="CS43">
            <v>183.70106506347656</v>
          </cell>
          <cell r="CT43">
            <v>355.97482299804688</v>
          </cell>
          <cell r="CU43">
            <v>383.80975341796875</v>
          </cell>
          <cell r="CV43">
            <v>190.49711608886719</v>
          </cell>
          <cell r="CW43">
            <v>188.53254699707031</v>
          </cell>
          <cell r="CX43">
            <v>436.02194213867188</v>
          </cell>
          <cell r="CY43">
            <v>168.9173583984375</v>
          </cell>
          <cell r="CZ43">
            <v>349.14126586914063</v>
          </cell>
          <cell r="DA43">
            <v>153.81050109863281</v>
          </cell>
          <cell r="DB43">
            <v>178.67890930175781</v>
          </cell>
          <cell r="DC43">
            <v>207.16989135742188</v>
          </cell>
          <cell r="DD43">
            <v>329.85159301757813</v>
          </cell>
          <cell r="DE43">
            <v>411.14382934570313</v>
          </cell>
          <cell r="DF43">
            <v>152.26580810546875</v>
          </cell>
          <cell r="DG43">
            <v>176.10845947265625</v>
          </cell>
          <cell r="DH43">
            <v>186.02476501464844</v>
          </cell>
          <cell r="DI43">
            <v>254.3775634765625</v>
          </cell>
          <cell r="DJ43">
            <v>291.06155395507813</v>
          </cell>
          <cell r="DK43">
            <v>199.01315307617188</v>
          </cell>
          <cell r="DL43">
            <v>1340.625732421875</v>
          </cell>
          <cell r="DM43">
            <v>229.49156188964844</v>
          </cell>
          <cell r="DN43">
            <v>199.870361328125</v>
          </cell>
          <cell r="DO43">
            <v>129.58961486816406</v>
          </cell>
          <cell r="DQ43">
            <v>1039.449951171875</v>
          </cell>
          <cell r="DR43">
            <v>1597.5699462890625</v>
          </cell>
          <cell r="DS43">
            <v>197.77908325195313</v>
          </cell>
          <cell r="DT43">
            <v>124.42550659179688</v>
          </cell>
          <cell r="DU43">
            <v>133.86279296875</v>
          </cell>
          <cell r="DV43">
            <v>41394</v>
          </cell>
          <cell r="DW43">
            <v>41394</v>
          </cell>
          <cell r="DX43">
            <v>475.92098999023438</v>
          </cell>
          <cell r="DY43">
            <v>185.62800598144531</v>
          </cell>
          <cell r="DZ43">
            <v>349.4219970703125</v>
          </cell>
          <cell r="EA43">
            <v>438.34600830078125</v>
          </cell>
          <cell r="EB43">
            <v>260.14801025390625</v>
          </cell>
          <cell r="EC43">
            <v>413.39401245117188</v>
          </cell>
          <cell r="ED43">
            <v>297.43899536132813</v>
          </cell>
          <cell r="EE43">
            <v>332.01901245117188</v>
          </cell>
          <cell r="EF43">
            <v>342.5469970703125</v>
          </cell>
          <cell r="EG43">
            <v>326.0050048828125</v>
          </cell>
          <cell r="EH43">
            <v>300.56900024414063</v>
          </cell>
          <cell r="EI43">
            <v>252.71200561523438</v>
          </cell>
          <cell r="EJ43">
            <v>377.42300415039063</v>
          </cell>
          <cell r="EK43">
            <v>286.46798706054688</v>
          </cell>
          <cell r="EL43">
            <v>272.947998046875</v>
          </cell>
          <cell r="EM43">
            <v>173.95399475097656</v>
          </cell>
          <cell r="EN43">
            <v>166.85200500488281</v>
          </cell>
          <cell r="EO43">
            <v>270.760986328125</v>
          </cell>
          <cell r="EP43">
            <v>174.25161743164063</v>
          </cell>
          <cell r="EQ43">
            <v>174.02375793457031</v>
          </cell>
        </row>
        <row r="44">
          <cell r="A44">
            <v>41425</v>
          </cell>
          <cell r="B44">
            <v>169.99600219726563</v>
          </cell>
          <cell r="C44">
            <v>134.97000122070313</v>
          </cell>
          <cell r="D44">
            <v>140.91400146484375</v>
          </cell>
          <cell r="E44">
            <v>492.2130126953125</v>
          </cell>
          <cell r="F44">
            <v>168.55000305175781</v>
          </cell>
          <cell r="G44">
            <v>482.5419921875</v>
          </cell>
          <cell r="H44">
            <v>223.43400573730469</v>
          </cell>
          <cell r="I44">
            <v>293.7130126953125</v>
          </cell>
          <cell r="J44">
            <v>307.2550048828125</v>
          </cell>
          <cell r="K44">
            <v>435.90301513671875</v>
          </cell>
          <cell r="L44">
            <v>168.78999328613281</v>
          </cell>
          <cell r="M44">
            <v>396.9429931640625</v>
          </cell>
          <cell r="N44">
            <v>218.88999938964844</v>
          </cell>
          <cell r="O44">
            <v>261.59799194335938</v>
          </cell>
          <cell r="P44">
            <v>265.010009765625</v>
          </cell>
          <cell r="Q44">
            <v>279.31900024414063</v>
          </cell>
          <cell r="R44">
            <v>335.94400024414063</v>
          </cell>
          <cell r="S44">
            <v>337.86099243164063</v>
          </cell>
          <cell r="T44">
            <v>412.60699462890625</v>
          </cell>
          <cell r="U44">
            <v>332.46600341796875</v>
          </cell>
          <cell r="V44">
            <v>453.65399169921875</v>
          </cell>
          <cell r="W44">
            <v>208.80799865722656</v>
          </cell>
          <cell r="X44">
            <v>329.25900268554688</v>
          </cell>
          <cell r="Y44">
            <v>280.5419921875</v>
          </cell>
          <cell r="Z44">
            <v>338.66500854492188</v>
          </cell>
          <cell r="AA44">
            <v>333.64700317382813</v>
          </cell>
          <cell r="AB44">
            <v>403.64599609375</v>
          </cell>
          <cell r="AC44">
            <v>377.07199096679688</v>
          </cell>
          <cell r="AD44">
            <v>330.93701171875</v>
          </cell>
          <cell r="AE44">
            <v>322.70498657226563</v>
          </cell>
          <cell r="AF44">
            <v>397.31698608398438</v>
          </cell>
          <cell r="AG44">
            <v>365.83499145507813</v>
          </cell>
          <cell r="AH44">
            <v>820.18701171875</v>
          </cell>
          <cell r="AI44">
            <v>356.12399291992188</v>
          </cell>
          <cell r="AJ44">
            <v>299.48699951171875</v>
          </cell>
          <cell r="AK44">
            <v>312.19500732421875</v>
          </cell>
          <cell r="AL44">
            <v>291.677001953125</v>
          </cell>
          <cell r="AM44">
            <v>337.08401489257813</v>
          </cell>
          <cell r="AN44">
            <v>327.88299560546875</v>
          </cell>
          <cell r="AO44">
            <v>336.02200317382813</v>
          </cell>
          <cell r="AP44">
            <v>309.69500732421875</v>
          </cell>
          <cell r="AQ44">
            <v>321.29400634765625</v>
          </cell>
          <cell r="AR44">
            <v>385.760986328125</v>
          </cell>
          <cell r="AS44">
            <v>463.98098754882813</v>
          </cell>
          <cell r="AT44">
            <v>317.66500854492188</v>
          </cell>
          <cell r="AU44">
            <v>388.65499877929688</v>
          </cell>
          <cell r="AV44">
            <v>182.10899353027344</v>
          </cell>
          <cell r="AW44">
            <v>181.01800537109375</v>
          </cell>
          <cell r="AX44">
            <v>301.56500244140625</v>
          </cell>
          <cell r="AY44">
            <v>347.07998657226563</v>
          </cell>
          <cell r="AZ44">
            <v>349.65499877929688</v>
          </cell>
          <cell r="BA44">
            <v>312.34799194335938</v>
          </cell>
          <cell r="BB44">
            <v>333.14898681640625</v>
          </cell>
          <cell r="BC44">
            <v>388.24099731445313</v>
          </cell>
          <cell r="BD44">
            <v>213.15800476074219</v>
          </cell>
          <cell r="BE44">
            <v>330.70599365234375</v>
          </cell>
          <cell r="BF44">
            <v>324.07199096679688</v>
          </cell>
          <cell r="BG44">
            <v>912.14202880859375</v>
          </cell>
          <cell r="BH44">
            <v>2435.60693359375</v>
          </cell>
          <cell r="BI44">
            <v>992.4110107421875</v>
          </cell>
          <cell r="BJ44">
            <v>1854.5860595703125</v>
          </cell>
          <cell r="BK44">
            <v>534.88201904296875</v>
          </cell>
          <cell r="BL44">
            <v>562.739990234375</v>
          </cell>
          <cell r="BM44">
            <v>584.18902587890625</v>
          </cell>
          <cell r="BN44">
            <v>675.3499755859375</v>
          </cell>
          <cell r="BO44">
            <v>485.031005859375</v>
          </cell>
          <cell r="BP44">
            <v>285.16000366210938</v>
          </cell>
          <cell r="BQ44">
            <v>476.73800659179688</v>
          </cell>
          <cell r="BR44">
            <v>342.61801147460938</v>
          </cell>
          <cell r="BS44">
            <v>279.89599609375</v>
          </cell>
          <cell r="BT44">
            <v>341.802001953125</v>
          </cell>
          <cell r="BU44">
            <v>141.80999755859375</v>
          </cell>
          <cell r="BV44">
            <v>316.70001220703125</v>
          </cell>
          <cell r="BW44">
            <v>233.04600524902344</v>
          </cell>
          <cell r="BX44">
            <v>254.05499267578125</v>
          </cell>
          <cell r="BY44">
            <v>2364.64404296875</v>
          </cell>
          <cell r="BZ44">
            <v>2365.56689453125</v>
          </cell>
          <cell r="CA44">
            <v>259.40701293945313</v>
          </cell>
          <cell r="CB44">
            <v>222.41543579101563</v>
          </cell>
          <cell r="CC44">
            <v>231.73710632324219</v>
          </cell>
          <cell r="CD44">
            <v>288.8797607421875</v>
          </cell>
          <cell r="CE44">
            <v>326.93890380859375</v>
          </cell>
          <cell r="CF44">
            <v>307.33975219726563</v>
          </cell>
          <cell r="CG44">
            <v>305.35574340820313</v>
          </cell>
          <cell r="CH44">
            <v>285.01953125</v>
          </cell>
          <cell r="CI44">
            <v>551.30010986328125</v>
          </cell>
          <cell r="CJ44">
            <v>419.84957885742188</v>
          </cell>
          <cell r="CK44">
            <v>429.16796875</v>
          </cell>
          <cell r="CL44">
            <v>399.13427734375</v>
          </cell>
          <cell r="CM44">
            <v>820.52545166015625</v>
          </cell>
          <cell r="CN44">
            <v>301.28189086914063</v>
          </cell>
          <cell r="CO44">
            <v>150.42056274414063</v>
          </cell>
          <cell r="CP44">
            <v>393.47747802734375</v>
          </cell>
          <cell r="CQ44">
            <v>252.51609802246094</v>
          </cell>
          <cell r="CR44">
            <v>317.4373779296875</v>
          </cell>
          <cell r="CS44">
            <v>180.07989501953125</v>
          </cell>
          <cell r="CT44">
            <v>354.4488525390625</v>
          </cell>
          <cell r="CU44">
            <v>378.51177978515625</v>
          </cell>
          <cell r="CV44">
            <v>187.6119384765625</v>
          </cell>
          <cell r="CW44">
            <v>183.06365966796875</v>
          </cell>
          <cell r="CX44">
            <v>426.04342651367188</v>
          </cell>
          <cell r="CY44">
            <v>166.29122924804688</v>
          </cell>
          <cell r="CZ44">
            <v>343.8114013671875</v>
          </cell>
          <cell r="DA44">
            <v>150.702880859375</v>
          </cell>
          <cell r="DB44">
            <v>175.13479614257813</v>
          </cell>
          <cell r="DC44">
            <v>204.69874572753906</v>
          </cell>
          <cell r="DD44">
            <v>329.20712280273438</v>
          </cell>
          <cell r="DE44">
            <v>410.79132080078125</v>
          </cell>
          <cell r="DF44">
            <v>148.62858581542969</v>
          </cell>
          <cell r="DG44">
            <v>172.01246643066406</v>
          </cell>
          <cell r="DH44">
            <v>182.32252502441406</v>
          </cell>
          <cell r="DI44">
            <v>252.12942504882813</v>
          </cell>
          <cell r="DJ44">
            <v>288.48049926757813</v>
          </cell>
          <cell r="DK44">
            <v>197.39126586914063</v>
          </cell>
          <cell r="DL44">
            <v>1336.0528564453125</v>
          </cell>
          <cell r="DM44">
            <v>229.604248046875</v>
          </cell>
          <cell r="DN44">
            <v>199.15704345703125</v>
          </cell>
          <cell r="DO44">
            <v>130.2276611328125</v>
          </cell>
          <cell r="DQ44">
            <v>1008.8800048828125</v>
          </cell>
          <cell r="DR44">
            <v>1630.739990234375</v>
          </cell>
          <cell r="DS44">
            <v>195.82398986816406</v>
          </cell>
          <cell r="DT44">
            <v>124.25265502929688</v>
          </cell>
          <cell r="DU44">
            <v>134.56015014648438</v>
          </cell>
          <cell r="DV44">
            <v>41425</v>
          </cell>
          <cell r="DW44">
            <v>41425</v>
          </cell>
          <cell r="DX44">
            <v>471.41598510742188</v>
          </cell>
          <cell r="DY44">
            <v>185.06100463867188</v>
          </cell>
          <cell r="DZ44">
            <v>348.65499877929688</v>
          </cell>
          <cell r="EA44">
            <v>434.83099365234375</v>
          </cell>
          <cell r="EB44">
            <v>258.74398803710938</v>
          </cell>
          <cell r="EC44">
            <v>410.5050048828125</v>
          </cell>
          <cell r="ED44">
            <v>297.75201416015625</v>
          </cell>
          <cell r="EE44">
            <v>331.87799072265625</v>
          </cell>
          <cell r="EF44">
            <v>339.68899536132813</v>
          </cell>
          <cell r="EG44">
            <v>326.08700561523438</v>
          </cell>
          <cell r="EH44">
            <v>298.9320068359375</v>
          </cell>
          <cell r="EI44">
            <v>251.83099365234375</v>
          </cell>
          <cell r="EJ44">
            <v>376.7860107421875</v>
          </cell>
          <cell r="EK44">
            <v>286.19500732421875</v>
          </cell>
          <cell r="EL44">
            <v>272.49600219726563</v>
          </cell>
          <cell r="EM44">
            <v>172.38999938964844</v>
          </cell>
          <cell r="EN44">
            <v>169.18699645996094</v>
          </cell>
          <cell r="EO44">
            <v>270.47000122070313</v>
          </cell>
          <cell r="EP44">
            <v>173.5147705078125</v>
          </cell>
          <cell r="EQ44">
            <v>173.12965393066406</v>
          </cell>
        </row>
        <row r="45">
          <cell r="A45">
            <v>41455</v>
          </cell>
          <cell r="B45">
            <v>163.60699462890625</v>
          </cell>
          <cell r="C45">
            <v>131.2239990234375</v>
          </cell>
          <cell r="D45">
            <v>136.94000244140625</v>
          </cell>
          <cell r="E45">
            <v>457.27999877929688</v>
          </cell>
          <cell r="F45">
            <v>161.12699890136719</v>
          </cell>
          <cell r="G45">
            <v>458.81298828125</v>
          </cell>
          <cell r="H45">
            <v>212.94700622558594</v>
          </cell>
          <cell r="I45">
            <v>280.13800048828125</v>
          </cell>
          <cell r="J45">
            <v>292.96600341796875</v>
          </cell>
          <cell r="K45">
            <v>411.74099731445313</v>
          </cell>
          <cell r="L45">
            <v>162.46299743652344</v>
          </cell>
          <cell r="M45">
            <v>380.71099853515625</v>
          </cell>
          <cell r="N45">
            <v>216.3800048828125</v>
          </cell>
          <cell r="O45">
            <v>256.58700561523438</v>
          </cell>
          <cell r="P45">
            <v>259.9639892578125</v>
          </cell>
          <cell r="Q45">
            <v>271.75601196289063</v>
          </cell>
          <cell r="R45">
            <v>322.89199829101563</v>
          </cell>
          <cell r="S45">
            <v>323.05099487304688</v>
          </cell>
          <cell r="T45">
            <v>395.95599365234375</v>
          </cell>
          <cell r="U45">
            <v>319.16299438476563</v>
          </cell>
          <cell r="V45">
            <v>435.197998046875</v>
          </cell>
          <cell r="W45">
            <v>200.94000244140625</v>
          </cell>
          <cell r="X45">
            <v>315.05899047851563</v>
          </cell>
          <cell r="Y45">
            <v>273.15301513671875</v>
          </cell>
          <cell r="Z45">
            <v>328.82000732421875</v>
          </cell>
          <cell r="AA45">
            <v>321.34600830078125</v>
          </cell>
          <cell r="AB45">
            <v>377.23800659179688</v>
          </cell>
          <cell r="AC45">
            <v>361.61801147460938</v>
          </cell>
          <cell r="AD45">
            <v>320.072998046875</v>
          </cell>
          <cell r="AE45">
            <v>312.24798583984375</v>
          </cell>
          <cell r="AF45">
            <v>378.88198852539063</v>
          </cell>
          <cell r="AG45">
            <v>350.4110107421875</v>
          </cell>
          <cell r="AH45">
            <v>786.468017578125</v>
          </cell>
          <cell r="AI45">
            <v>341.78900146484375</v>
          </cell>
          <cell r="AJ45">
            <v>290.11199951171875</v>
          </cell>
          <cell r="AK45">
            <v>301.50299072265625</v>
          </cell>
          <cell r="AL45">
            <v>282.5159912109375</v>
          </cell>
          <cell r="AM45">
            <v>323.53201293945313</v>
          </cell>
          <cell r="AN45">
            <v>315.41598510742188</v>
          </cell>
          <cell r="AO45">
            <v>323.85101318359375</v>
          </cell>
          <cell r="AP45">
            <v>298.41400146484375</v>
          </cell>
          <cell r="AQ45">
            <v>310.239990234375</v>
          </cell>
          <cell r="AR45">
            <v>369.28500366210938</v>
          </cell>
          <cell r="AS45">
            <v>448.10198974609375</v>
          </cell>
          <cell r="AT45">
            <v>304.88900756835938</v>
          </cell>
          <cell r="AU45">
            <v>371.93399047851563</v>
          </cell>
          <cell r="AV45">
            <v>174.93699645996094</v>
          </cell>
          <cell r="AW45">
            <v>173.98500061035156</v>
          </cell>
          <cell r="AX45">
            <v>292.36599731445313</v>
          </cell>
          <cell r="AY45">
            <v>332.6929931640625</v>
          </cell>
          <cell r="AZ45">
            <v>344.64898681640625</v>
          </cell>
          <cell r="BA45">
            <v>300.89898681640625</v>
          </cell>
          <cell r="BB45">
            <v>322.49899291992188</v>
          </cell>
          <cell r="BC45">
            <v>375.14999389648438</v>
          </cell>
          <cell r="BD45">
            <v>206.63099670410156</v>
          </cell>
          <cell r="BE45">
            <v>320.26300048828125</v>
          </cell>
          <cell r="BF45">
            <v>312.29998779296875</v>
          </cell>
          <cell r="BG45">
            <v>872.906982421875</v>
          </cell>
          <cell r="BH45">
            <v>2368.39111328125</v>
          </cell>
          <cell r="BI45">
            <v>966.2509765625</v>
          </cell>
          <cell r="BJ45">
            <v>1837.947998046875</v>
          </cell>
          <cell r="BK45">
            <v>523.916015625</v>
          </cell>
          <cell r="BL45">
            <v>550.84002685546875</v>
          </cell>
          <cell r="BM45">
            <v>569.60498046875</v>
          </cell>
          <cell r="BN45">
            <v>653.78399658203125</v>
          </cell>
          <cell r="BO45">
            <v>478.11898803710938</v>
          </cell>
          <cell r="BP45">
            <v>274.38699340820313</v>
          </cell>
          <cell r="BQ45">
            <v>461.54598999023438</v>
          </cell>
          <cell r="BR45">
            <v>332.8800048828125</v>
          </cell>
          <cell r="BS45">
            <v>273.08499145507813</v>
          </cell>
          <cell r="BT45">
            <v>332.8599853515625</v>
          </cell>
          <cell r="BU45">
            <v>136.43800354003906</v>
          </cell>
          <cell r="BV45">
            <v>308.46600341796875</v>
          </cell>
          <cell r="BW45">
            <v>228.322998046875</v>
          </cell>
          <cell r="BX45">
            <v>250.0570068359375</v>
          </cell>
          <cell r="BY45">
            <v>2302.677001953125</v>
          </cell>
          <cell r="BZ45">
            <v>2351.595947265625</v>
          </cell>
          <cell r="CA45">
            <v>255.23500061035156</v>
          </cell>
          <cell r="CB45">
            <v>216.05424499511719</v>
          </cell>
          <cell r="CC45">
            <v>226.13836669921875</v>
          </cell>
          <cell r="CD45">
            <v>281.09869384765625</v>
          </cell>
          <cell r="CE45">
            <v>313.24789428710938</v>
          </cell>
          <cell r="CF45">
            <v>296.26498413085938</v>
          </cell>
          <cell r="CG45">
            <v>294.21939086914063</v>
          </cell>
          <cell r="CH45">
            <v>271.8709716796875</v>
          </cell>
          <cell r="CI45">
            <v>528.845703125</v>
          </cell>
          <cell r="CJ45">
            <v>400.79910278320313</v>
          </cell>
          <cell r="CK45">
            <v>412.72665405273438</v>
          </cell>
          <cell r="CL45">
            <v>383.37786865234375</v>
          </cell>
          <cell r="CM45">
            <v>780.05303955078125</v>
          </cell>
          <cell r="CN45">
            <v>292.12518310546875</v>
          </cell>
          <cell r="CO45">
            <v>145.06143188476563</v>
          </cell>
          <cell r="CP45">
            <v>378.69924926757813</v>
          </cell>
          <cell r="CQ45">
            <v>246.25880432128906</v>
          </cell>
          <cell r="CR45">
            <v>303.33865356445313</v>
          </cell>
          <cell r="CS45">
            <v>172.96176147460938</v>
          </cell>
          <cell r="CT45">
            <v>340.148681640625</v>
          </cell>
          <cell r="CU45">
            <v>362.37725830078125</v>
          </cell>
          <cell r="CV45">
            <v>180.83763122558594</v>
          </cell>
          <cell r="CW45">
            <v>177.39781188964844</v>
          </cell>
          <cell r="CX45">
            <v>401.02841186523438</v>
          </cell>
          <cell r="CY45">
            <v>161.59458923339844</v>
          </cell>
          <cell r="CZ45">
            <v>326.52374267578125</v>
          </cell>
          <cell r="DA45">
            <v>143.32357788085938</v>
          </cell>
          <cell r="DB45">
            <v>166.82188415527344</v>
          </cell>
          <cell r="DC45">
            <v>198.624267578125</v>
          </cell>
          <cell r="DD45">
            <v>319.44281005859375</v>
          </cell>
          <cell r="DE45">
            <v>399.44979858398438</v>
          </cell>
          <cell r="DF45">
            <v>142.74552917480469</v>
          </cell>
          <cell r="DG45">
            <v>164.97172546386719</v>
          </cell>
          <cell r="DH45">
            <v>174.96368408203125</v>
          </cell>
          <cell r="DI45">
            <v>245.51333618164063</v>
          </cell>
          <cell r="DJ45">
            <v>280.78836059570313</v>
          </cell>
          <cell r="DK45">
            <v>188.55654907226563</v>
          </cell>
          <cell r="DL45">
            <v>1282.8310546875</v>
          </cell>
          <cell r="DM45">
            <v>222.20639038085938</v>
          </cell>
          <cell r="DN45">
            <v>195.74900817871094</v>
          </cell>
          <cell r="DO45">
            <v>127.19551086425781</v>
          </cell>
          <cell r="DQ45">
            <v>940.33001708984375</v>
          </cell>
          <cell r="DR45">
            <v>1606.280029296875</v>
          </cell>
          <cell r="DV45">
            <v>41455</v>
          </cell>
          <cell r="DW45">
            <v>41455</v>
          </cell>
          <cell r="DX45">
            <v>456.0150146484375</v>
          </cell>
          <cell r="DY45">
            <v>181.59800720214844</v>
          </cell>
          <cell r="DZ45">
            <v>341.04000854492188</v>
          </cell>
          <cell r="EA45">
            <v>425.53298950195313</v>
          </cell>
          <cell r="EB45">
            <v>253.81100463867188</v>
          </cell>
          <cell r="EC45">
            <v>397.58700561523438</v>
          </cell>
          <cell r="ED45">
            <v>291.69699096679688</v>
          </cell>
          <cell r="EE45">
            <v>325.79598999023438</v>
          </cell>
          <cell r="EF45">
            <v>331.63900756835938</v>
          </cell>
          <cell r="EG45">
            <v>319.65798950195313</v>
          </cell>
          <cell r="EH45">
            <v>290.1199951171875</v>
          </cell>
          <cell r="EI45">
            <v>247.30499267578125</v>
          </cell>
          <cell r="EJ45">
            <v>367.06698608398438</v>
          </cell>
          <cell r="EK45">
            <v>278.84600830078125</v>
          </cell>
          <cell r="EL45">
            <v>266.0150146484375</v>
          </cell>
          <cell r="EM45">
            <v>167.69900512695313</v>
          </cell>
          <cell r="EN45">
            <v>166.46200561523438</v>
          </cell>
          <cell r="EO45">
            <v>261.60000610351563</v>
          </cell>
          <cell r="EP45">
            <v>169.32756042480469</v>
          </cell>
          <cell r="EQ45">
            <v>168.69532775878906</v>
          </cell>
        </row>
        <row r="46">
          <cell r="A46">
            <v>41486</v>
          </cell>
          <cell r="B46">
            <v>169.33399963378906</v>
          </cell>
          <cell r="C46">
            <v>133.07499694824219</v>
          </cell>
          <cell r="D46">
            <v>138.99800109863281</v>
          </cell>
          <cell r="E46">
            <v>449.9169921875</v>
          </cell>
          <cell r="F46">
            <v>161.23599243164063</v>
          </cell>
          <cell r="G46">
            <v>457.68301391601563</v>
          </cell>
          <cell r="H46">
            <v>217.56399536132813</v>
          </cell>
          <cell r="I46">
            <v>283.86300659179688</v>
          </cell>
          <cell r="J46">
            <v>297.8330078125</v>
          </cell>
          <cell r="K46">
            <v>422.93099975585938</v>
          </cell>
          <cell r="L46">
            <v>164.67900085449219</v>
          </cell>
          <cell r="M46">
            <v>387.0369873046875</v>
          </cell>
          <cell r="N46">
            <v>216.92500305175781</v>
          </cell>
          <cell r="O46">
            <v>259.95098876953125</v>
          </cell>
          <cell r="P46">
            <v>263.33099365234375</v>
          </cell>
          <cell r="Q46">
            <v>274.74700927734375</v>
          </cell>
          <cell r="R46">
            <v>325.25299072265625</v>
          </cell>
          <cell r="S46">
            <v>327.09600830078125</v>
          </cell>
          <cell r="T46">
            <v>399.62899780273438</v>
          </cell>
          <cell r="U46">
            <v>321.885986328125</v>
          </cell>
          <cell r="V46">
            <v>438.95999145507813</v>
          </cell>
          <cell r="W46">
            <v>203.86399841308594</v>
          </cell>
          <cell r="X46">
            <v>316.72601318359375</v>
          </cell>
          <cell r="Y46">
            <v>276.20098876953125</v>
          </cell>
          <cell r="Z46">
            <v>332.3800048828125</v>
          </cell>
          <cell r="AA46">
            <v>322.87399291992188</v>
          </cell>
          <cell r="AB46">
            <v>375.64498901367188</v>
          </cell>
          <cell r="AC46">
            <v>364.18399047851563</v>
          </cell>
          <cell r="AD46">
            <v>322.81600952148438</v>
          </cell>
          <cell r="AE46">
            <v>314.45401000976563</v>
          </cell>
          <cell r="AF46">
            <v>383.8389892578125</v>
          </cell>
          <cell r="AG46">
            <v>354.25</v>
          </cell>
          <cell r="AH46">
            <v>800.14300537109375</v>
          </cell>
          <cell r="AI46">
            <v>342.87600708007813</v>
          </cell>
          <cell r="AJ46">
            <v>293.66799926757813</v>
          </cell>
          <cell r="AK46">
            <v>304.14498901367188</v>
          </cell>
          <cell r="AL46">
            <v>285.17098999023438</v>
          </cell>
          <cell r="AM46">
            <v>324.92401123046875</v>
          </cell>
          <cell r="AN46">
            <v>317.98800659179688</v>
          </cell>
          <cell r="AO46">
            <v>327.38299560546875</v>
          </cell>
          <cell r="AP46">
            <v>300.7659912109375</v>
          </cell>
          <cell r="AQ46">
            <v>314.09600830078125</v>
          </cell>
          <cell r="AR46">
            <v>376.43600463867188</v>
          </cell>
          <cell r="AS46">
            <v>453.3599853515625</v>
          </cell>
          <cell r="AT46">
            <v>306.10101318359375</v>
          </cell>
          <cell r="AU46">
            <v>376.15399169921875</v>
          </cell>
          <cell r="AV46">
            <v>176.39700317382813</v>
          </cell>
          <cell r="AW46">
            <v>175.65800476074219</v>
          </cell>
          <cell r="AX46">
            <v>295.88198852539063</v>
          </cell>
          <cell r="AY46">
            <v>336.75299072265625</v>
          </cell>
          <cell r="AZ46">
            <v>350.99899291992188</v>
          </cell>
          <cell r="BA46">
            <v>303.5830078125</v>
          </cell>
          <cell r="BB46">
            <v>326.02200317382813</v>
          </cell>
          <cell r="BC46">
            <v>382.92498779296875</v>
          </cell>
          <cell r="BD46">
            <v>209.51899719238281</v>
          </cell>
          <cell r="BE46">
            <v>325.4169921875</v>
          </cell>
          <cell r="BF46">
            <v>315.21798706054688</v>
          </cell>
          <cell r="BG46">
            <v>880.2919921875</v>
          </cell>
          <cell r="BH46">
            <v>2385.885986328125</v>
          </cell>
          <cell r="BI46">
            <v>984.4219970703125</v>
          </cell>
          <cell r="BJ46">
            <v>1837.3699951171875</v>
          </cell>
          <cell r="BK46">
            <v>523.708984375</v>
          </cell>
          <cell r="BL46">
            <v>553.552001953125</v>
          </cell>
          <cell r="BM46">
            <v>573.92999267578125</v>
          </cell>
          <cell r="BN46">
            <v>658.9949951171875</v>
          </cell>
          <cell r="BO46">
            <v>479.385986328125</v>
          </cell>
          <cell r="BP46">
            <v>276.16000366210938</v>
          </cell>
          <cell r="BQ46">
            <v>456.64199829101563</v>
          </cell>
          <cell r="BR46">
            <v>338.38198852539063</v>
          </cell>
          <cell r="BS46">
            <v>278.29800415039063</v>
          </cell>
          <cell r="BT46">
            <v>340.74301147460938</v>
          </cell>
          <cell r="BU46">
            <v>138.71299743652344</v>
          </cell>
          <cell r="BV46">
            <v>314.29598999023438</v>
          </cell>
          <cell r="BW46">
            <v>233.06300354003906</v>
          </cell>
          <cell r="BX46">
            <v>252.10400390625</v>
          </cell>
          <cell r="BY46">
            <v>2344.552001953125</v>
          </cell>
          <cell r="BZ46">
            <v>2374.81005859375</v>
          </cell>
          <cell r="CA46">
            <v>255.52699279785156</v>
          </cell>
          <cell r="CB46">
            <v>217.95745849609375</v>
          </cell>
          <cell r="CC46">
            <v>228.17454528808594</v>
          </cell>
          <cell r="CD46">
            <v>284.74981689453125</v>
          </cell>
          <cell r="CE46">
            <v>314.3564453125</v>
          </cell>
          <cell r="CF46">
            <v>299.237060546875</v>
          </cell>
          <cell r="CG46">
            <v>297.57040405273438</v>
          </cell>
          <cell r="CH46">
            <v>271.24563598632813</v>
          </cell>
          <cell r="CI46">
            <v>536.75128173828125</v>
          </cell>
          <cell r="CJ46">
            <v>409.74838256835938</v>
          </cell>
          <cell r="CK46">
            <v>414.28436279296875</v>
          </cell>
          <cell r="CL46">
            <v>391.11758422851563</v>
          </cell>
          <cell r="CM46">
            <v>777.9322509765625</v>
          </cell>
          <cell r="CN46">
            <v>294.81024169921875</v>
          </cell>
          <cell r="CO46">
            <v>146.31077575683594</v>
          </cell>
          <cell r="CP46">
            <v>381.73095703125</v>
          </cell>
          <cell r="CQ46">
            <v>249.14796447753906</v>
          </cell>
          <cell r="CR46">
            <v>303.37612915039063</v>
          </cell>
          <cell r="CS46">
            <v>175.19352722167969</v>
          </cell>
          <cell r="CT46">
            <v>342.28662109375</v>
          </cell>
          <cell r="CU46">
            <v>366.7784423828125</v>
          </cell>
          <cell r="CV46">
            <v>185.07612609863281</v>
          </cell>
          <cell r="CW46">
            <v>179.06689453125</v>
          </cell>
          <cell r="CX46">
            <v>400.91204833984375</v>
          </cell>
          <cell r="CY46">
            <v>163.54696655273438</v>
          </cell>
          <cell r="CZ46">
            <v>328.62509155273438</v>
          </cell>
          <cell r="DA46">
            <v>145.01254272460938</v>
          </cell>
          <cell r="DB46">
            <v>168.71804809570313</v>
          </cell>
          <cell r="DC46">
            <v>202.51123046875</v>
          </cell>
          <cell r="DD46">
            <v>321.83096313476563</v>
          </cell>
          <cell r="DE46">
            <v>409.62164306640625</v>
          </cell>
          <cell r="DF46">
            <v>144.12893676757813</v>
          </cell>
          <cell r="DG46">
            <v>165.39413452148438</v>
          </cell>
          <cell r="DH46">
            <v>175.75509643554688</v>
          </cell>
          <cell r="DI46">
            <v>247.48988342285156</v>
          </cell>
          <cell r="DJ46">
            <v>284.78564453125</v>
          </cell>
          <cell r="DK46">
            <v>186.39131164550781</v>
          </cell>
          <cell r="DL46">
            <v>1304.370849609375</v>
          </cell>
          <cell r="DM46">
            <v>223.87457275390625</v>
          </cell>
          <cell r="DN46">
            <v>197.937744140625</v>
          </cell>
          <cell r="DO46">
            <v>130.27946472167969</v>
          </cell>
          <cell r="DQ46">
            <v>947.54998779296875</v>
          </cell>
          <cell r="DR46">
            <v>1685.72998046875</v>
          </cell>
          <cell r="DS46">
            <v>198.96792602539063</v>
          </cell>
          <cell r="DT46">
            <v>124.71001434326172</v>
          </cell>
          <cell r="DU46">
            <v>133.98179626464844</v>
          </cell>
          <cell r="DV46">
            <v>41486</v>
          </cell>
          <cell r="DW46">
            <v>41486</v>
          </cell>
          <cell r="DX46">
            <v>465.5260009765625</v>
          </cell>
          <cell r="DY46">
            <v>185.21000671386719</v>
          </cell>
          <cell r="DZ46">
            <v>348.26199340820313</v>
          </cell>
          <cell r="EA46">
            <v>434.531005859375</v>
          </cell>
          <cell r="EB46">
            <v>259.0260009765625</v>
          </cell>
          <cell r="EC46">
            <v>405.55801391601563</v>
          </cell>
          <cell r="ED46">
            <v>295.21200561523438</v>
          </cell>
          <cell r="EE46">
            <v>328.04098510742188</v>
          </cell>
          <cell r="EF46">
            <v>337.77899169921875</v>
          </cell>
          <cell r="EG46">
            <v>325.17300415039063</v>
          </cell>
          <cell r="EH46">
            <v>295.3380126953125</v>
          </cell>
          <cell r="EI46">
            <v>251.68099975585938</v>
          </cell>
          <cell r="EJ46">
            <v>373.39999389648438</v>
          </cell>
          <cell r="EK46">
            <v>283.635986328125</v>
          </cell>
          <cell r="EL46">
            <v>272.75601196289063</v>
          </cell>
          <cell r="EM46">
            <v>170.84599304199219</v>
          </cell>
          <cell r="EN46">
            <v>169.04100036621094</v>
          </cell>
          <cell r="EO46">
            <v>265.01699829101563</v>
          </cell>
          <cell r="EP46">
            <v>172.394775390625</v>
          </cell>
          <cell r="EQ46">
            <v>171.82612609863281</v>
          </cell>
        </row>
        <row r="47">
          <cell r="A47">
            <v>41517</v>
          </cell>
          <cell r="B47">
            <v>168.27999877929688</v>
          </cell>
          <cell r="C47">
            <v>131.9320068359375</v>
          </cell>
          <cell r="D47">
            <v>137.81900024414063</v>
          </cell>
          <cell r="E47">
            <v>442.97500610351563</v>
          </cell>
          <cell r="F47">
            <v>158.42500305175781</v>
          </cell>
          <cell r="G47">
            <v>449.88800048828125</v>
          </cell>
          <cell r="H47">
            <v>217.84800720214844</v>
          </cell>
          <cell r="I47">
            <v>281.84698486328125</v>
          </cell>
          <cell r="J47">
            <v>296.71099853515625</v>
          </cell>
          <cell r="K47">
            <v>394.906005859375</v>
          </cell>
          <cell r="L47">
            <v>158.17500305175781</v>
          </cell>
          <cell r="M47">
            <v>369.44900512695313</v>
          </cell>
          <cell r="N47">
            <v>215.70199584960938</v>
          </cell>
          <cell r="O47">
            <v>259.70700073242188</v>
          </cell>
          <cell r="P47">
            <v>263.05899047851563</v>
          </cell>
          <cell r="Q47">
            <v>272.85501098632813</v>
          </cell>
          <cell r="R47">
            <v>319.45700073242188</v>
          </cell>
          <cell r="S47">
            <v>321.7080078125</v>
          </cell>
          <cell r="T47">
            <v>397.07400512695313</v>
          </cell>
          <cell r="U47">
            <v>316.25299072265625</v>
          </cell>
          <cell r="V47">
            <v>435.88699340820313</v>
          </cell>
          <cell r="W47">
            <v>203.44999694824219</v>
          </cell>
          <cell r="X47">
            <v>312.44400024414063</v>
          </cell>
          <cell r="Y47">
            <v>274.20001220703125</v>
          </cell>
          <cell r="Z47">
            <v>329.781005859375</v>
          </cell>
          <cell r="AA47">
            <v>317.77700805664063</v>
          </cell>
          <cell r="AB47">
            <v>372.4840087890625</v>
          </cell>
          <cell r="AC47">
            <v>358.35299682617188</v>
          </cell>
          <cell r="AD47">
            <v>318.96701049804688</v>
          </cell>
          <cell r="AE47">
            <v>310.73001098632813</v>
          </cell>
          <cell r="AF47">
            <v>377.2080078125</v>
          </cell>
          <cell r="AG47">
            <v>350.10699462890625</v>
          </cell>
          <cell r="AH47">
            <v>797.510986328125</v>
          </cell>
          <cell r="AI47">
            <v>337.33401489257813</v>
          </cell>
          <cell r="AJ47">
            <v>290.17498779296875</v>
          </cell>
          <cell r="AK47">
            <v>300.02200317382813</v>
          </cell>
          <cell r="AL47">
            <v>282.19000244140625</v>
          </cell>
          <cell r="AM47">
            <v>318.94699096679688</v>
          </cell>
          <cell r="AN47">
            <v>314.11801147460938</v>
          </cell>
          <cell r="AO47">
            <v>322.7550048828125</v>
          </cell>
          <cell r="AP47">
            <v>297.14199829101563</v>
          </cell>
          <cell r="AQ47">
            <v>310.00698852539063</v>
          </cell>
          <cell r="AR47">
            <v>373.552001953125</v>
          </cell>
          <cell r="AS47">
            <v>449.59298706054688</v>
          </cell>
          <cell r="AT47">
            <v>300.67300415039063</v>
          </cell>
          <cell r="AU47">
            <v>368.05099487304688</v>
          </cell>
          <cell r="AV47">
            <v>173.47500610351563</v>
          </cell>
          <cell r="AW47">
            <v>172.84700012207031</v>
          </cell>
          <cell r="AX47">
            <v>291.30599975585938</v>
          </cell>
          <cell r="AY47">
            <v>330.9739990234375</v>
          </cell>
          <cell r="AZ47">
            <v>343.89801025390625</v>
          </cell>
          <cell r="BA47">
            <v>297.83499145507813</v>
          </cell>
          <cell r="BB47">
            <v>319.76300048828125</v>
          </cell>
          <cell r="BC47">
            <v>381.82699584960938</v>
          </cell>
          <cell r="BD47">
            <v>207.69900512695313</v>
          </cell>
          <cell r="BE47">
            <v>323.19000244140625</v>
          </cell>
          <cell r="BF47">
            <v>311.10198974609375</v>
          </cell>
          <cell r="BG47">
            <v>860.84600830078125</v>
          </cell>
          <cell r="BH47">
            <v>2369.93603515625</v>
          </cell>
          <cell r="BI47">
            <v>978.3179931640625</v>
          </cell>
          <cell r="BJ47">
            <v>1831.5579833984375</v>
          </cell>
          <cell r="BK47">
            <v>520.42901611328125</v>
          </cell>
          <cell r="BL47">
            <v>550.66400146484375</v>
          </cell>
          <cell r="BM47">
            <v>570.9420166015625</v>
          </cell>
          <cell r="BN47">
            <v>653.343017578125</v>
          </cell>
          <cell r="BO47">
            <v>475.63198852539063</v>
          </cell>
          <cell r="BP47">
            <v>272.10699462890625</v>
          </cell>
          <cell r="BQ47">
            <v>449.13400268554688</v>
          </cell>
          <cell r="BR47">
            <v>335.78201293945313</v>
          </cell>
          <cell r="BS47">
            <v>276.5679931640625</v>
          </cell>
          <cell r="BT47">
            <v>339.90798950195313</v>
          </cell>
          <cell r="BU47">
            <v>139.27499389648438</v>
          </cell>
          <cell r="BV47">
            <v>312.23001098632813</v>
          </cell>
          <cell r="BW47">
            <v>234.04800415039063</v>
          </cell>
          <cell r="BX47">
            <v>251.60400390625</v>
          </cell>
          <cell r="BY47">
            <v>2338.302001953125</v>
          </cell>
          <cell r="BZ47">
            <v>2373.9189453125</v>
          </cell>
          <cell r="CA47">
            <v>254.15699768066406</v>
          </cell>
          <cell r="CB47">
            <v>214.01689147949219</v>
          </cell>
          <cell r="CC47">
            <v>226.55307006835938</v>
          </cell>
          <cell r="CD47">
            <v>283.52645874023438</v>
          </cell>
          <cell r="CE47">
            <v>308.53189086914063</v>
          </cell>
          <cell r="CF47">
            <v>295.47665405273438</v>
          </cell>
          <cell r="CG47">
            <v>290.42227172851563</v>
          </cell>
          <cell r="CH47">
            <v>265.49896240234375</v>
          </cell>
          <cell r="CI47">
            <v>532.91412353515625</v>
          </cell>
          <cell r="CJ47">
            <v>400.23712158203125</v>
          </cell>
          <cell r="CK47">
            <v>408.68798828125</v>
          </cell>
          <cell r="CL47">
            <v>390.80728149414063</v>
          </cell>
          <cell r="CM47">
            <v>775.255859375</v>
          </cell>
          <cell r="CN47">
            <v>291.229736328125</v>
          </cell>
          <cell r="CO47">
            <v>144.25421142578125</v>
          </cell>
          <cell r="CP47">
            <v>375.30416870117188</v>
          </cell>
          <cell r="CQ47">
            <v>247.32630920410156</v>
          </cell>
          <cell r="CR47">
            <v>297.90780639648438</v>
          </cell>
          <cell r="CS47">
            <v>172.89849853515625</v>
          </cell>
          <cell r="CT47">
            <v>338.79669189453125</v>
          </cell>
          <cell r="CU47">
            <v>362.3531494140625</v>
          </cell>
          <cell r="CV47">
            <v>183.75668334960938</v>
          </cell>
          <cell r="CW47">
            <v>175.84739685058594</v>
          </cell>
          <cell r="CX47">
            <v>395.41201782226563</v>
          </cell>
          <cell r="CY47">
            <v>162.59135437011719</v>
          </cell>
          <cell r="CZ47">
            <v>326.51937866210938</v>
          </cell>
          <cell r="DA47">
            <v>142.518798828125</v>
          </cell>
          <cell r="DB47">
            <v>164.61123657226563</v>
          </cell>
          <cell r="DC47">
            <v>199.06468200683594</v>
          </cell>
          <cell r="DD47">
            <v>317.116943359375</v>
          </cell>
          <cell r="DE47">
            <v>410.9759521484375</v>
          </cell>
          <cell r="DF47">
            <v>141.49031066894531</v>
          </cell>
          <cell r="DG47">
            <v>161.81632995605469</v>
          </cell>
          <cell r="DH47">
            <v>172.51979064941406</v>
          </cell>
          <cell r="DI47">
            <v>245.50167846679688</v>
          </cell>
          <cell r="DJ47">
            <v>281.46353149414063</v>
          </cell>
          <cell r="DK47">
            <v>183.82986450195313</v>
          </cell>
          <cell r="DL47">
            <v>1297.601806640625</v>
          </cell>
          <cell r="DM47">
            <v>219.2103271484375</v>
          </cell>
          <cell r="DN47">
            <v>197.68368530273438</v>
          </cell>
          <cell r="DO47">
            <v>131.24929809570313</v>
          </cell>
          <cell r="DQ47">
            <v>929.53997802734375</v>
          </cell>
          <cell r="DR47">
            <v>1632.969970703125</v>
          </cell>
          <cell r="DV47">
            <v>41517</v>
          </cell>
          <cell r="DW47">
            <v>41517</v>
          </cell>
          <cell r="DX47">
            <v>462.41900634765625</v>
          </cell>
          <cell r="DY47">
            <v>183.66900634765625</v>
          </cell>
          <cell r="DZ47">
            <v>347.79800415039063</v>
          </cell>
          <cell r="EA47">
            <v>431.63299560546875</v>
          </cell>
          <cell r="EB47">
            <v>256.16500854492188</v>
          </cell>
          <cell r="EC47">
            <v>402.5</v>
          </cell>
          <cell r="ED47">
            <v>294.48098754882813</v>
          </cell>
          <cell r="EE47">
            <v>331.15499877929688</v>
          </cell>
          <cell r="EF47">
            <v>335.99899291992188</v>
          </cell>
          <cell r="EG47">
            <v>323.11199951171875</v>
          </cell>
          <cell r="EH47">
            <v>293.02499389648438</v>
          </cell>
          <cell r="EI47">
            <v>249.09500122070313</v>
          </cell>
          <cell r="EJ47">
            <v>371.92999267578125</v>
          </cell>
          <cell r="EK47">
            <v>280.3070068359375</v>
          </cell>
          <cell r="EL47">
            <v>271.625</v>
          </cell>
          <cell r="EM47">
            <v>168.70700073242188</v>
          </cell>
          <cell r="EN47">
            <v>169.27400207519531</v>
          </cell>
          <cell r="EO47">
            <v>261.72900390625</v>
          </cell>
          <cell r="EP47">
            <v>171.22268676757813</v>
          </cell>
          <cell r="EQ47">
            <v>170.66139221191406</v>
          </cell>
        </row>
        <row r="48">
          <cell r="A48">
            <v>41547</v>
          </cell>
          <cell r="B48">
            <v>171.82200622558594</v>
          </cell>
          <cell r="C48">
            <v>133.94500732421875</v>
          </cell>
          <cell r="D48">
            <v>139.95799255371094</v>
          </cell>
          <cell r="E48">
            <v>453.06600952148438</v>
          </cell>
          <cell r="F48">
            <v>162.52999877929688</v>
          </cell>
          <cell r="G48">
            <v>461.26400756835938</v>
          </cell>
          <cell r="H48">
            <v>224.38099670410156</v>
          </cell>
          <cell r="I48">
            <v>285.33599853515625</v>
          </cell>
          <cell r="J48">
            <v>302.4219970703125</v>
          </cell>
          <cell r="K48">
            <v>413.55398559570313</v>
          </cell>
          <cell r="L48">
            <v>162.14799499511719</v>
          </cell>
          <cell r="M48">
            <v>380.489013671875</v>
          </cell>
          <cell r="N48">
            <v>218.28300476074219</v>
          </cell>
          <cell r="O48">
            <v>262.47799682617188</v>
          </cell>
          <cell r="P48">
            <v>265.87298583984375</v>
          </cell>
          <cell r="Q48">
            <v>276.12701416015625</v>
          </cell>
          <cell r="R48">
            <v>326.49798583984375</v>
          </cell>
          <cell r="S48">
            <v>329.29000854492188</v>
          </cell>
          <cell r="T48">
            <v>402.61801147460938</v>
          </cell>
          <cell r="U48">
            <v>323.34100341796875</v>
          </cell>
          <cell r="V48">
            <v>440.56100463867188</v>
          </cell>
          <cell r="W48">
            <v>211.13999938964844</v>
          </cell>
          <cell r="X48">
            <v>320.739013671875</v>
          </cell>
          <cell r="Y48">
            <v>277.44198608398438</v>
          </cell>
          <cell r="Z48">
            <v>333.16500854492188</v>
          </cell>
          <cell r="AA48">
            <v>320.8800048828125</v>
          </cell>
          <cell r="AB48">
            <v>379.78799438476563</v>
          </cell>
          <cell r="AC48">
            <v>365.8800048828125</v>
          </cell>
          <cell r="AD48">
            <v>323.92800903320313</v>
          </cell>
          <cell r="AE48">
            <v>315.84500122070313</v>
          </cell>
          <cell r="AF48">
            <v>388.96798706054688</v>
          </cell>
          <cell r="AG48">
            <v>356.76998901367188</v>
          </cell>
          <cell r="AH48">
            <v>804.56402587890625</v>
          </cell>
          <cell r="AI48">
            <v>344.40399169921875</v>
          </cell>
          <cell r="AJ48">
            <v>294.30300903320313</v>
          </cell>
          <cell r="AK48">
            <v>305.45001220703125</v>
          </cell>
          <cell r="AL48">
            <v>287.49600219726563</v>
          </cell>
          <cell r="AM48">
            <v>325.84799194335938</v>
          </cell>
          <cell r="AN48">
            <v>319.91900634765625</v>
          </cell>
          <cell r="AO48">
            <v>328.83700561523438</v>
          </cell>
          <cell r="AP48">
            <v>302.45700073242188</v>
          </cell>
          <cell r="AQ48">
            <v>315.510009765625</v>
          </cell>
          <cell r="AR48">
            <v>382.156005859375</v>
          </cell>
          <cell r="AS48">
            <v>456.68798828125</v>
          </cell>
          <cell r="AT48">
            <v>307.11801147460938</v>
          </cell>
          <cell r="AU48">
            <v>377.15200805664063</v>
          </cell>
          <cell r="AV48">
            <v>177.16200256347656</v>
          </cell>
          <cell r="AW48">
            <v>176.38299560546875</v>
          </cell>
          <cell r="AX48">
            <v>295.45401000976563</v>
          </cell>
          <cell r="AY48">
            <v>338.052001953125</v>
          </cell>
          <cell r="AZ48">
            <v>350.60000610351563</v>
          </cell>
          <cell r="BA48">
            <v>303.11801147460938</v>
          </cell>
          <cell r="BB48">
            <v>325.54800415039063</v>
          </cell>
          <cell r="BC48">
            <v>388.74899291992188</v>
          </cell>
          <cell r="BD48">
            <v>211.3800048828125</v>
          </cell>
          <cell r="BE48">
            <v>328.95901489257813</v>
          </cell>
          <cell r="BF48">
            <v>316.80899047851563</v>
          </cell>
          <cell r="BG48">
            <v>881.38299560546875</v>
          </cell>
          <cell r="BH48">
            <v>2389.4560546875</v>
          </cell>
          <cell r="BI48">
            <v>988.01702880859375</v>
          </cell>
          <cell r="BJ48">
            <v>1857.7900390625</v>
          </cell>
          <cell r="BK48">
            <v>522.45501708984375</v>
          </cell>
          <cell r="BL48">
            <v>554.69097900390625</v>
          </cell>
          <cell r="BM48">
            <v>574.83697509765625</v>
          </cell>
          <cell r="BN48">
            <v>659.84698486328125</v>
          </cell>
          <cell r="BO48">
            <v>481.6409912109375</v>
          </cell>
          <cell r="BP48">
            <v>276.13400268554688</v>
          </cell>
          <cell r="BQ48">
            <v>459.656005859375</v>
          </cell>
          <cell r="BR48">
            <v>339.25900268554688</v>
          </cell>
          <cell r="BS48">
            <v>279.22100830078125</v>
          </cell>
          <cell r="BT48">
            <v>343.1669921875</v>
          </cell>
          <cell r="BU48">
            <v>138.66299438476563</v>
          </cell>
          <cell r="BV48">
            <v>315.49798583984375</v>
          </cell>
          <cell r="BW48">
            <v>236.76899719238281</v>
          </cell>
          <cell r="BX48">
            <v>253.24000549316406</v>
          </cell>
          <cell r="BY48">
            <v>2363.970947265625</v>
          </cell>
          <cell r="BZ48">
            <v>2379.7109375</v>
          </cell>
          <cell r="CA48">
            <v>256.60800170898438</v>
          </cell>
          <cell r="CB48">
            <v>217.30462646484375</v>
          </cell>
          <cell r="CC48">
            <v>229.16787719726563</v>
          </cell>
          <cell r="CD48">
            <v>286.6402587890625</v>
          </cell>
          <cell r="CE48">
            <v>315.53536987304688</v>
          </cell>
          <cell r="CF48">
            <v>302.24417114257813</v>
          </cell>
          <cell r="CG48">
            <v>296.06027221679688</v>
          </cell>
          <cell r="CH48">
            <v>271.06430053710938</v>
          </cell>
          <cell r="CI48">
            <v>543.88525390625</v>
          </cell>
          <cell r="CJ48">
            <v>412.04034423828125</v>
          </cell>
          <cell r="CK48">
            <v>416.60397338867188</v>
          </cell>
          <cell r="CL48">
            <v>388.283447265625</v>
          </cell>
          <cell r="CM48">
            <v>795.7828369140625</v>
          </cell>
          <cell r="CN48">
            <v>296.03451538085938</v>
          </cell>
          <cell r="CO48">
            <v>146.94479370117188</v>
          </cell>
          <cell r="CP48">
            <v>383.87326049804688</v>
          </cell>
          <cell r="CQ48">
            <v>250.52841186523438</v>
          </cell>
          <cell r="CR48">
            <v>305.7877197265625</v>
          </cell>
          <cell r="CS48">
            <v>175.94467163085938</v>
          </cell>
          <cell r="CT48">
            <v>342.82839965820313</v>
          </cell>
          <cell r="CU48">
            <v>369.90655517578125</v>
          </cell>
          <cell r="CV48">
            <v>188.33616638183594</v>
          </cell>
          <cell r="CW48">
            <v>177.84344482421875</v>
          </cell>
          <cell r="CX48">
            <v>401.37374877929688</v>
          </cell>
          <cell r="CY48">
            <v>163.96104431152344</v>
          </cell>
          <cell r="CZ48">
            <v>336.2891845703125</v>
          </cell>
          <cell r="DA48">
            <v>145.54745483398438</v>
          </cell>
          <cell r="DB48">
            <v>168.83038330078125</v>
          </cell>
          <cell r="DC48">
            <v>203.08038330078125</v>
          </cell>
          <cell r="DD48">
            <v>315.77944946289063</v>
          </cell>
          <cell r="DE48">
            <v>419.21554565429688</v>
          </cell>
          <cell r="DF48">
            <v>145.16639709472656</v>
          </cell>
          <cell r="DG48">
            <v>164.396728515625</v>
          </cell>
          <cell r="DH48">
            <v>175.899658203125</v>
          </cell>
          <cell r="DI48">
            <v>249.58642578125</v>
          </cell>
          <cell r="DJ48">
            <v>285.40377807617188</v>
          </cell>
          <cell r="DK48">
            <v>188.57443237304688</v>
          </cell>
          <cell r="DL48">
            <v>1300.513916015625</v>
          </cell>
          <cell r="DM48">
            <v>222.90718078613281</v>
          </cell>
          <cell r="DN48">
            <v>199.3306884765625</v>
          </cell>
          <cell r="DO48">
            <v>132.93473815917969</v>
          </cell>
          <cell r="DQ48">
            <v>987.46002197265625</v>
          </cell>
          <cell r="DR48">
            <v>1681.550048828125</v>
          </cell>
          <cell r="DS48">
            <v>200.98318481445313</v>
          </cell>
          <cell r="DT48">
            <v>124.98143768310547</v>
          </cell>
          <cell r="DU48">
            <v>134.94120788574219</v>
          </cell>
          <cell r="DV48">
            <v>41547</v>
          </cell>
          <cell r="DW48">
            <v>41547</v>
          </cell>
          <cell r="DX48">
            <v>466.5369873046875</v>
          </cell>
          <cell r="DY48">
            <v>186.16400146484375</v>
          </cell>
          <cell r="DZ48">
            <v>350.58499145507813</v>
          </cell>
          <cell r="EA48">
            <v>435.62600708007813</v>
          </cell>
          <cell r="EB48">
            <v>258.17300415039063</v>
          </cell>
          <cell r="EC48">
            <v>405.72698974609375</v>
          </cell>
          <cell r="ED48">
            <v>298.00299072265625</v>
          </cell>
          <cell r="EE48">
            <v>332.5570068359375</v>
          </cell>
          <cell r="EF48">
            <v>338.9840087890625</v>
          </cell>
          <cell r="EG48">
            <v>325.21701049804688</v>
          </cell>
          <cell r="EH48">
            <v>296.40701293945313</v>
          </cell>
          <cell r="EI48">
            <v>252.60299682617188</v>
          </cell>
          <cell r="EJ48">
            <v>375.17898559570313</v>
          </cell>
          <cell r="EK48">
            <v>282.0889892578125</v>
          </cell>
          <cell r="EL48">
            <v>276.18099975585938</v>
          </cell>
          <cell r="EM48">
            <v>169.39100646972656</v>
          </cell>
          <cell r="EN48">
            <v>170.87899780273438</v>
          </cell>
          <cell r="EO48">
            <v>261.19699096679688</v>
          </cell>
          <cell r="EP48">
            <v>172.68101501464844</v>
          </cell>
          <cell r="EQ48">
            <v>172.12570190429688</v>
          </cell>
        </row>
        <row r="49">
          <cell r="A49">
            <v>41578</v>
          </cell>
          <cell r="B49">
            <v>174.18499755859375</v>
          </cell>
          <cell r="C49">
            <v>135.60499572753906</v>
          </cell>
          <cell r="D49">
            <v>141.70100402832031</v>
          </cell>
          <cell r="E49">
            <v>464.42599487304688</v>
          </cell>
          <cell r="F49">
            <v>167.08200073242188</v>
          </cell>
          <cell r="G49">
            <v>473.90899658203125</v>
          </cell>
          <cell r="H49">
            <v>229.11300659179688</v>
          </cell>
          <cell r="I49">
            <v>289.70901489257813</v>
          </cell>
          <cell r="J49">
            <v>307.74700927734375</v>
          </cell>
          <cell r="K49">
            <v>425.22100830078125</v>
          </cell>
          <cell r="L49">
            <v>165.84599304199219</v>
          </cell>
          <cell r="M49">
            <v>389.61700439453125</v>
          </cell>
          <cell r="N49">
            <v>220.2550048828125</v>
          </cell>
          <cell r="O49">
            <v>264.71200561523438</v>
          </cell>
          <cell r="P49">
            <v>268.13900756835938</v>
          </cell>
          <cell r="Q49">
            <v>279.364990234375</v>
          </cell>
          <cell r="R49">
            <v>334.16299438476563</v>
          </cell>
          <cell r="S49">
            <v>338.59698486328125</v>
          </cell>
          <cell r="T49">
            <v>411.98199462890625</v>
          </cell>
          <cell r="U49">
            <v>331.3070068359375</v>
          </cell>
          <cell r="V49">
            <v>450.69400024414063</v>
          </cell>
          <cell r="W49">
            <v>216.34800720214844</v>
          </cell>
          <cell r="X49">
            <v>328.92999267578125</v>
          </cell>
          <cell r="Y49">
            <v>280.60699462890625</v>
          </cell>
          <cell r="Z49">
            <v>338.60501098632813</v>
          </cell>
          <cell r="AA49">
            <v>330.43099975585938</v>
          </cell>
          <cell r="AB49">
            <v>390.15701293945313</v>
          </cell>
          <cell r="AC49">
            <v>373.11300659179688</v>
          </cell>
          <cell r="AD49">
            <v>330.80801391601563</v>
          </cell>
          <cell r="AE49">
            <v>322.94500732421875</v>
          </cell>
          <cell r="AF49">
            <v>398.67401123046875</v>
          </cell>
          <cell r="AG49">
            <v>366.0150146484375</v>
          </cell>
          <cell r="AH49">
            <v>825.01202392578125</v>
          </cell>
          <cell r="AI49">
            <v>353.73001098632813</v>
          </cell>
          <cell r="AJ49">
            <v>298.572998046875</v>
          </cell>
          <cell r="AK49">
            <v>311.2449951171875</v>
          </cell>
          <cell r="AL49">
            <v>292.04299926757813</v>
          </cell>
          <cell r="AM49">
            <v>334.54098510742188</v>
          </cell>
          <cell r="AN49">
            <v>326.99600219726563</v>
          </cell>
          <cell r="AO49">
            <v>335.20098876953125</v>
          </cell>
          <cell r="AP49">
            <v>309.18701171875</v>
          </cell>
          <cell r="AQ49">
            <v>320.79400634765625</v>
          </cell>
          <cell r="AR49">
            <v>388.18099975585938</v>
          </cell>
          <cell r="AS49">
            <v>465.25100708007813</v>
          </cell>
          <cell r="AT49">
            <v>315.34698486328125</v>
          </cell>
          <cell r="AU49">
            <v>385.21600341796875</v>
          </cell>
          <cell r="AV49">
            <v>181.27799987792969</v>
          </cell>
          <cell r="AW49">
            <v>180.21200561523438</v>
          </cell>
          <cell r="AX49">
            <v>302.26901245117188</v>
          </cell>
          <cell r="AY49">
            <v>345.2130126953125</v>
          </cell>
          <cell r="AZ49">
            <v>357.59500122070313</v>
          </cell>
          <cell r="BA49">
            <v>310.29400634765625</v>
          </cell>
          <cell r="BB49">
            <v>332.99700927734375</v>
          </cell>
          <cell r="BC49">
            <v>396.64401245117188</v>
          </cell>
          <cell r="BD49">
            <v>215.46400451660156</v>
          </cell>
          <cell r="BE49">
            <v>335.41900634765625</v>
          </cell>
          <cell r="BF49">
            <v>323.41598510742188</v>
          </cell>
          <cell r="BG49">
            <v>903.27099609375</v>
          </cell>
          <cell r="BH49">
            <v>2425.221923828125</v>
          </cell>
          <cell r="BI49">
            <v>1012.3049926757813</v>
          </cell>
          <cell r="BJ49">
            <v>1870.9759521484375</v>
          </cell>
          <cell r="BK49">
            <v>527.39398193359375</v>
          </cell>
          <cell r="BL49">
            <v>560.72100830078125</v>
          </cell>
          <cell r="BM49">
            <v>582.13299560546875</v>
          </cell>
          <cell r="BN49">
            <v>671.8809814453125</v>
          </cell>
          <cell r="BO49">
            <v>484.42599487304688</v>
          </cell>
          <cell r="BP49">
            <v>277.86801147460938</v>
          </cell>
          <cell r="BQ49">
            <v>463.98199462890625</v>
          </cell>
          <cell r="BR49">
            <v>347.7659912109375</v>
          </cell>
          <cell r="BS49">
            <v>286.19500732421875</v>
          </cell>
          <cell r="BT49">
            <v>350.87100219726563</v>
          </cell>
          <cell r="BU49">
            <v>141.41499328613281</v>
          </cell>
          <cell r="BV49">
            <v>323.30899047851563</v>
          </cell>
          <cell r="BW49">
            <v>241.91099548339844</v>
          </cell>
          <cell r="BX49">
            <v>256.07199096679688</v>
          </cell>
          <cell r="BY49">
            <v>2416.4541015625</v>
          </cell>
          <cell r="BZ49">
            <v>2397.0419921875</v>
          </cell>
          <cell r="CA49">
            <v>258.78900146484375</v>
          </cell>
          <cell r="CB49">
            <v>221.46015930175781</v>
          </cell>
          <cell r="CC49">
            <v>231.56057739257813</v>
          </cell>
          <cell r="CD49">
            <v>289.42733764648438</v>
          </cell>
          <cell r="CE49">
            <v>324.3441162109375</v>
          </cell>
          <cell r="CF49">
            <v>307.984375</v>
          </cell>
          <cell r="CG49">
            <v>302.109130859375</v>
          </cell>
          <cell r="CH49">
            <v>280.63034057617188</v>
          </cell>
          <cell r="CI49">
            <v>557.9119873046875</v>
          </cell>
          <cell r="CJ49">
            <v>422.22119140625</v>
          </cell>
          <cell r="CK49">
            <v>425.0596923828125</v>
          </cell>
          <cell r="CL49">
            <v>398.01065063476563</v>
          </cell>
          <cell r="CM49">
            <v>815.82806396484375</v>
          </cell>
          <cell r="CN49">
            <v>301.56112670898438</v>
          </cell>
          <cell r="CO49">
            <v>149.74809265136719</v>
          </cell>
          <cell r="CP49">
            <v>391.91110229492188</v>
          </cell>
          <cell r="CQ49">
            <v>253.83940124511719</v>
          </cell>
          <cell r="CR49">
            <v>313.547607421875</v>
          </cell>
          <cell r="CS49">
            <v>178.95574951171875</v>
          </cell>
          <cell r="CT49">
            <v>352.60614013671875</v>
          </cell>
          <cell r="CU49">
            <v>379.245849609375</v>
          </cell>
          <cell r="CV49">
            <v>191.90704345703125</v>
          </cell>
          <cell r="CW49">
            <v>182.35205078125</v>
          </cell>
          <cell r="CX49">
            <v>406.3865966796875</v>
          </cell>
          <cell r="CY49">
            <v>166.1343994140625</v>
          </cell>
          <cell r="CZ49">
            <v>345.3282470703125</v>
          </cell>
          <cell r="DA49">
            <v>148.44403076171875</v>
          </cell>
          <cell r="DB49">
            <v>174.61494445800781</v>
          </cell>
          <cell r="DC49">
            <v>207.65007019042969</v>
          </cell>
          <cell r="DD49">
            <v>325.55630493164063</v>
          </cell>
          <cell r="DE49">
            <v>442.51959228515625</v>
          </cell>
          <cell r="DF49">
            <v>147.68601989746094</v>
          </cell>
          <cell r="DG49">
            <v>168.82794189453125</v>
          </cell>
          <cell r="DH49">
            <v>181.83052062988281</v>
          </cell>
          <cell r="DI49">
            <v>253.28244018554688</v>
          </cell>
          <cell r="DJ49">
            <v>288.52471923828125</v>
          </cell>
          <cell r="DK49">
            <v>195.3751220703125</v>
          </cell>
          <cell r="DL49">
            <v>1333.7060546875</v>
          </cell>
          <cell r="DM49">
            <v>228.22856140136719</v>
          </cell>
          <cell r="DN49">
            <v>202.18637084960938</v>
          </cell>
          <cell r="DO49">
            <v>136.30325317382813</v>
          </cell>
          <cell r="DQ49">
            <v>1034.4200439453125</v>
          </cell>
          <cell r="DR49">
            <v>1756.5400390625</v>
          </cell>
          <cell r="DS49">
            <v>205.80598449707031</v>
          </cell>
          <cell r="DT49">
            <v>125.64412689208984</v>
          </cell>
          <cell r="DU49">
            <v>135.43455505371094</v>
          </cell>
          <cell r="DV49">
            <v>41578</v>
          </cell>
          <cell r="DW49">
            <v>41578</v>
          </cell>
          <cell r="DX49">
            <v>481.08200073242188</v>
          </cell>
          <cell r="DY49">
            <v>190.45599365234375</v>
          </cell>
          <cell r="DZ49">
            <v>357.54901123046875</v>
          </cell>
          <cell r="EA49">
            <v>445.90200805664063</v>
          </cell>
          <cell r="EB49">
            <v>263.0050048828125</v>
          </cell>
          <cell r="EC49">
            <v>417.08999633789063</v>
          </cell>
          <cell r="ED49">
            <v>303.78201293945313</v>
          </cell>
          <cell r="EE49">
            <v>336.86599731445313</v>
          </cell>
          <cell r="EF49">
            <v>347.48001098632813</v>
          </cell>
          <cell r="EG49">
            <v>330.3070068359375</v>
          </cell>
          <cell r="EH49">
            <v>303.27700805664063</v>
          </cell>
          <cell r="EI49">
            <v>258.99398803710938</v>
          </cell>
          <cell r="EJ49">
            <v>381.635009765625</v>
          </cell>
          <cell r="EK49">
            <v>285.85598754882813</v>
          </cell>
          <cell r="EL49">
            <v>283.17098999023438</v>
          </cell>
          <cell r="EM49">
            <v>174.52400207519531</v>
          </cell>
          <cell r="EN49">
            <v>173.57200622558594</v>
          </cell>
          <cell r="EO49">
            <v>269.22299194335938</v>
          </cell>
          <cell r="EP49">
            <v>176.77769470214844</v>
          </cell>
          <cell r="EQ49">
            <v>176.41671752929688</v>
          </cell>
        </row>
        <row r="50">
          <cell r="A50">
            <v>41608</v>
          </cell>
          <cell r="B50">
            <v>175.7449951171875</v>
          </cell>
          <cell r="C50">
            <v>135.58700561523438</v>
          </cell>
          <cell r="D50">
            <v>141.75399780273438</v>
          </cell>
          <cell r="E50">
            <v>460.8179931640625</v>
          </cell>
          <cell r="F50">
            <v>165.22700500488281</v>
          </cell>
          <cell r="G50">
            <v>468.99099731445313</v>
          </cell>
          <cell r="H50">
            <v>230.2239990234375</v>
          </cell>
          <cell r="I50">
            <v>290.0150146484375</v>
          </cell>
          <cell r="J50">
            <v>308.53298950195313</v>
          </cell>
          <cell r="K50">
            <v>423.89401245117188</v>
          </cell>
          <cell r="L50">
            <v>165.32200622558594</v>
          </cell>
          <cell r="M50">
            <v>388.3900146484375</v>
          </cell>
          <cell r="N50">
            <v>225.26300048828125</v>
          </cell>
          <cell r="O50">
            <v>265.38800048828125</v>
          </cell>
          <cell r="P50">
            <v>268.9169921875</v>
          </cell>
          <cell r="Q50">
            <v>279.44900512695313</v>
          </cell>
          <cell r="R50">
            <v>331.28201293945313</v>
          </cell>
          <cell r="S50">
            <v>336.5419921875</v>
          </cell>
          <cell r="T50">
            <v>407.7869873046875</v>
          </cell>
          <cell r="U50">
            <v>328.66000366210938</v>
          </cell>
          <cell r="V50">
            <v>444.2650146484375</v>
          </cell>
          <cell r="W50">
            <v>218.88499450683594</v>
          </cell>
          <cell r="X50">
            <v>327.43600463867188</v>
          </cell>
          <cell r="Y50">
            <v>280.65200805664063</v>
          </cell>
          <cell r="Z50">
            <v>339.30801391601563</v>
          </cell>
          <cell r="AA50">
            <v>329.78500366210938</v>
          </cell>
          <cell r="AB50">
            <v>377.69100952148438</v>
          </cell>
          <cell r="AC50">
            <v>367.12200927734375</v>
          </cell>
          <cell r="AD50">
            <v>329.7139892578125</v>
          </cell>
          <cell r="AE50">
            <v>322.12399291992188</v>
          </cell>
          <cell r="AF50">
            <v>398.03500366210938</v>
          </cell>
          <cell r="AG50">
            <v>363.12399291992188</v>
          </cell>
          <cell r="AH50">
            <v>824.3809814453125</v>
          </cell>
          <cell r="AI50">
            <v>346.8389892578125</v>
          </cell>
          <cell r="AJ50">
            <v>298.43499755859375</v>
          </cell>
          <cell r="AK50">
            <v>309.62100219726563</v>
          </cell>
          <cell r="AL50">
            <v>290.76199340820313</v>
          </cell>
          <cell r="AM50">
            <v>330.77899169921875</v>
          </cell>
          <cell r="AN50">
            <v>326.3330078125</v>
          </cell>
          <cell r="AO50">
            <v>331.82998657226563</v>
          </cell>
          <cell r="AP50">
            <v>308.53201293945313</v>
          </cell>
          <cell r="AQ50">
            <v>320.5679931640625</v>
          </cell>
          <cell r="AR50">
            <v>389.06600952148438</v>
          </cell>
          <cell r="AS50">
            <v>463.718994140625</v>
          </cell>
          <cell r="AT50">
            <v>311.0469970703125</v>
          </cell>
          <cell r="AU50">
            <v>384.09201049804688</v>
          </cell>
          <cell r="AV50">
            <v>179.60499572753906</v>
          </cell>
          <cell r="AW50">
            <v>178.66900634765625</v>
          </cell>
          <cell r="AX50">
            <v>301.3900146484375</v>
          </cell>
          <cell r="AY50">
            <v>342.84600830078125</v>
          </cell>
          <cell r="AZ50">
            <v>358.45999145507813</v>
          </cell>
          <cell r="BA50">
            <v>306.56100463867188</v>
          </cell>
          <cell r="BB50">
            <v>329.99200439453125</v>
          </cell>
          <cell r="BC50">
            <v>394.72299194335938</v>
          </cell>
          <cell r="BD50">
            <v>214.13099670410156</v>
          </cell>
          <cell r="BE50">
            <v>333.48800659179688</v>
          </cell>
          <cell r="BF50">
            <v>321.49600219726563</v>
          </cell>
          <cell r="BG50">
            <v>889.56201171875</v>
          </cell>
          <cell r="BH50">
            <v>2418.242919921875</v>
          </cell>
          <cell r="BI50">
            <v>1017.0130004882813</v>
          </cell>
          <cell r="BJ50">
            <v>1858.135009765625</v>
          </cell>
          <cell r="BK50">
            <v>524.093017578125</v>
          </cell>
          <cell r="BL50">
            <v>559.6719970703125</v>
          </cell>
          <cell r="BM50">
            <v>580.64898681640625</v>
          </cell>
          <cell r="BN50">
            <v>669.60699462890625</v>
          </cell>
          <cell r="BO50">
            <v>484.57699584960938</v>
          </cell>
          <cell r="BP50">
            <v>274.36700439453125</v>
          </cell>
          <cell r="BQ50">
            <v>462.98800659179688</v>
          </cell>
          <cell r="BR50">
            <v>348.61700439453125</v>
          </cell>
          <cell r="BS50">
            <v>287.61099243164063</v>
          </cell>
          <cell r="BT50">
            <v>354.2030029296875</v>
          </cell>
          <cell r="BU50">
            <v>142.30999755859375</v>
          </cell>
          <cell r="BV50">
            <v>324.79598999023438</v>
          </cell>
          <cell r="BW50">
            <v>244.4530029296875</v>
          </cell>
          <cell r="BX50">
            <v>256.7550048828125</v>
          </cell>
          <cell r="BY50">
            <v>2427.212890625</v>
          </cell>
          <cell r="BZ50">
            <v>2408.89794921875</v>
          </cell>
          <cell r="CA50">
            <v>257.68701171875</v>
          </cell>
          <cell r="CB50">
            <v>220.2415771484375</v>
          </cell>
          <cell r="CC50">
            <v>231.04374694824219</v>
          </cell>
          <cell r="CD50">
            <v>290.2950439453125</v>
          </cell>
          <cell r="CE50">
            <v>320.3883056640625</v>
          </cell>
          <cell r="CF50">
            <v>306.12506103515625</v>
          </cell>
          <cell r="CG50">
            <v>300.62179565429688</v>
          </cell>
          <cell r="CH50">
            <v>277.652587890625</v>
          </cell>
          <cell r="CI50">
            <v>555.89990234375</v>
          </cell>
          <cell r="CJ50">
            <v>420.23043823242188</v>
          </cell>
          <cell r="CK50">
            <v>409.15109252929688</v>
          </cell>
          <cell r="CL50">
            <v>399.46109008789063</v>
          </cell>
          <cell r="CM50">
            <v>818.57891845703125</v>
          </cell>
          <cell r="CN50">
            <v>300.74685668945313</v>
          </cell>
          <cell r="CO50">
            <v>148.842041015625</v>
          </cell>
          <cell r="CP50">
            <v>387.8765869140625</v>
          </cell>
          <cell r="CQ50">
            <v>252.95933532714844</v>
          </cell>
          <cell r="CR50">
            <v>310.96615600585938</v>
          </cell>
          <cell r="CS50">
            <v>178.30722045898438</v>
          </cell>
          <cell r="CT50">
            <v>350.92703247070313</v>
          </cell>
          <cell r="CU50">
            <v>375.92648315429688</v>
          </cell>
          <cell r="CV50">
            <v>192.75028991699219</v>
          </cell>
          <cell r="CW50">
            <v>181.43785095214844</v>
          </cell>
          <cell r="CX50">
            <v>383.33108520507813</v>
          </cell>
          <cell r="CY50">
            <v>166.83647155761719</v>
          </cell>
          <cell r="CZ50">
            <v>344.86737060546875</v>
          </cell>
          <cell r="DA50">
            <v>147.75947570800781</v>
          </cell>
          <cell r="DB50">
            <v>172.15399169921875</v>
          </cell>
          <cell r="DC50">
            <v>207.3302001953125</v>
          </cell>
          <cell r="DD50">
            <v>325.75094604492188</v>
          </cell>
          <cell r="DE50">
            <v>445.06607055664063</v>
          </cell>
          <cell r="DF50">
            <v>146.90653991699219</v>
          </cell>
          <cell r="DG50">
            <v>167.38389587402344</v>
          </cell>
          <cell r="DH50">
            <v>179.52322387695313</v>
          </cell>
          <cell r="DI50">
            <v>253.02139282226563</v>
          </cell>
          <cell r="DJ50">
            <v>289.36163330078125</v>
          </cell>
          <cell r="DK50">
            <v>192.48350524902344</v>
          </cell>
          <cell r="DL50">
            <v>1333.9361572265625</v>
          </cell>
          <cell r="DM50">
            <v>228.30288696289063</v>
          </cell>
          <cell r="DN50">
            <v>202.64585876464844</v>
          </cell>
          <cell r="DO50">
            <v>138.11465454101563</v>
          </cell>
          <cell r="DQ50">
            <v>1018.280029296875</v>
          </cell>
          <cell r="DR50">
            <v>1805.81005859375</v>
          </cell>
          <cell r="DV50">
            <v>41608</v>
          </cell>
          <cell r="DW50">
            <v>41608</v>
          </cell>
          <cell r="DX50">
            <v>482.25900268554688</v>
          </cell>
          <cell r="DY50">
            <v>190.69999694824219</v>
          </cell>
          <cell r="DZ50">
            <v>358.64898681640625</v>
          </cell>
          <cell r="EA50">
            <v>447.77700805664063</v>
          </cell>
          <cell r="EB50">
            <v>265.07000732421875</v>
          </cell>
          <cell r="EC50">
            <v>418.93798828125</v>
          </cell>
          <cell r="ED50">
            <v>304.48199462890625</v>
          </cell>
          <cell r="EE50">
            <v>338.67098999023438</v>
          </cell>
          <cell r="EF50">
            <v>348.7030029296875</v>
          </cell>
          <cell r="EG50">
            <v>331.635986328125</v>
          </cell>
          <cell r="EH50">
            <v>304.88699340820313</v>
          </cell>
          <cell r="EI50">
            <v>260.78799438476563</v>
          </cell>
          <cell r="EJ50">
            <v>383.68798828125</v>
          </cell>
          <cell r="EK50">
            <v>288.79800415039063</v>
          </cell>
          <cell r="EL50">
            <v>284.72698974609375</v>
          </cell>
          <cell r="EM50">
            <v>174.052001953125</v>
          </cell>
          <cell r="EN50">
            <v>175.21099853515625</v>
          </cell>
          <cell r="EO50">
            <v>273.49600219726563</v>
          </cell>
          <cell r="EP50">
            <v>177.58685302734375</v>
          </cell>
          <cell r="EQ50">
            <v>177.1630859375</v>
          </cell>
        </row>
        <row r="51">
          <cell r="A51">
            <v>41639</v>
          </cell>
          <cell r="B51">
            <v>177.68800354003906</v>
          </cell>
          <cell r="C51">
            <v>135.7760009765625</v>
          </cell>
          <cell r="D51">
            <v>142.03599548339844</v>
          </cell>
          <cell r="E51">
            <v>459.18899536132813</v>
          </cell>
          <cell r="F51">
            <v>165.14100646972656</v>
          </cell>
          <cell r="G51">
            <v>468.4429931640625</v>
          </cell>
          <cell r="H51">
            <v>232.23599243164063</v>
          </cell>
          <cell r="I51">
            <v>287.40899658203125</v>
          </cell>
          <cell r="J51">
            <v>307.8699951171875</v>
          </cell>
          <cell r="K51">
            <v>426.822998046875</v>
          </cell>
          <cell r="L51">
            <v>165.97200012207031</v>
          </cell>
          <cell r="M51">
            <v>390.16299438476563</v>
          </cell>
          <cell r="N51">
            <v>225.60400390625</v>
          </cell>
          <cell r="O51">
            <v>264.04098510742188</v>
          </cell>
          <cell r="P51">
            <v>267.5830078125</v>
          </cell>
          <cell r="Q51">
            <v>278.18399047851563</v>
          </cell>
          <cell r="R51">
            <v>332.05300903320313</v>
          </cell>
          <cell r="S51">
            <v>337.61099243164063</v>
          </cell>
          <cell r="T51">
            <v>413.19500732421875</v>
          </cell>
          <cell r="U51">
            <v>329.4949951171875</v>
          </cell>
          <cell r="V51">
            <v>450.33499145507813</v>
          </cell>
          <cell r="W51">
            <v>221.4320068359375</v>
          </cell>
          <cell r="X51">
            <v>329.04800415039063</v>
          </cell>
          <cell r="Y51">
            <v>279.42098999023438</v>
          </cell>
          <cell r="Z51">
            <v>338.84100341796875</v>
          </cell>
          <cell r="AA51">
            <v>328.23098754882813</v>
          </cell>
          <cell r="AB51">
            <v>387.53298950195313</v>
          </cell>
          <cell r="AC51">
            <v>368.53900146484375</v>
          </cell>
          <cell r="AD51">
            <v>330.04098510742188</v>
          </cell>
          <cell r="AE51">
            <v>322.36898803710938</v>
          </cell>
          <cell r="AF51">
            <v>401.47100830078125</v>
          </cell>
          <cell r="AG51">
            <v>365.885009765625</v>
          </cell>
          <cell r="AH51">
            <v>829.91900634765625</v>
          </cell>
          <cell r="AI51">
            <v>349.51901245117188</v>
          </cell>
          <cell r="AJ51">
            <v>297.010009765625</v>
          </cell>
          <cell r="AK51">
            <v>309.52499389648438</v>
          </cell>
          <cell r="AL51">
            <v>291.33200073242188</v>
          </cell>
          <cell r="AM51">
            <v>331.6199951171875</v>
          </cell>
          <cell r="AN51">
            <v>327.04800415039063</v>
          </cell>
          <cell r="AO51">
            <v>332.43899536132813</v>
          </cell>
          <cell r="AP51">
            <v>309.09298706054688</v>
          </cell>
          <cell r="AQ51">
            <v>319.96499633789063</v>
          </cell>
          <cell r="AR51">
            <v>389.82000732421875</v>
          </cell>
          <cell r="AS51">
            <v>465.30801391601563</v>
          </cell>
          <cell r="AT51">
            <v>312.30099487304688</v>
          </cell>
          <cell r="AU51">
            <v>384.69400024414063</v>
          </cell>
          <cell r="AV51">
            <v>180.0780029296875</v>
          </cell>
          <cell r="AW51">
            <v>179.11399841308594</v>
          </cell>
          <cell r="AX51">
            <v>302.07400512695313</v>
          </cell>
          <cell r="AY51">
            <v>343.09500122070313</v>
          </cell>
          <cell r="AZ51">
            <v>363.385986328125</v>
          </cell>
          <cell r="BA51">
            <v>308.56298828125</v>
          </cell>
          <cell r="BB51">
            <v>332.61801147460938</v>
          </cell>
          <cell r="BC51">
            <v>396.82998657226563</v>
          </cell>
          <cell r="BD51">
            <v>215.45899963378906</v>
          </cell>
          <cell r="BE51">
            <v>335.46499633789063</v>
          </cell>
          <cell r="BF51">
            <v>322.0830078125</v>
          </cell>
          <cell r="BG51">
            <v>893.051025390625</v>
          </cell>
          <cell r="BH51">
            <v>2413.89990234375</v>
          </cell>
          <cell r="BI51">
            <v>1022.5859985351563</v>
          </cell>
          <cell r="BJ51">
            <v>1849.126953125</v>
          </cell>
          <cell r="BK51">
            <v>521.50299072265625</v>
          </cell>
          <cell r="BL51">
            <v>557.47802734375</v>
          </cell>
          <cell r="BM51">
            <v>578.77099609375</v>
          </cell>
          <cell r="BN51">
            <v>669.68597412109375</v>
          </cell>
          <cell r="BO51">
            <v>477.55899047851563</v>
          </cell>
          <cell r="BP51">
            <v>270.16500854492188</v>
          </cell>
          <cell r="BQ51">
            <v>461.3380126953125</v>
          </cell>
          <cell r="BR51">
            <v>349.95700073242188</v>
          </cell>
          <cell r="BS51">
            <v>289.16299438476563</v>
          </cell>
          <cell r="BT51">
            <v>357.656005859375</v>
          </cell>
          <cell r="BU51">
            <v>144.19500732421875</v>
          </cell>
          <cell r="BV51">
            <v>326.50601196289063</v>
          </cell>
          <cell r="BW51">
            <v>246.06599426269531</v>
          </cell>
          <cell r="BX51">
            <v>255.63099670410156</v>
          </cell>
          <cell r="BY51">
            <v>2441.0048828125</v>
          </cell>
          <cell r="BZ51">
            <v>2420.139892578125</v>
          </cell>
          <cell r="CA51">
            <v>256.04598999023438</v>
          </cell>
          <cell r="CB51">
            <v>220.05630493164063</v>
          </cell>
          <cell r="CC51">
            <v>230.86808776855469</v>
          </cell>
          <cell r="CD51">
            <v>288.1749267578125</v>
          </cell>
          <cell r="CE51">
            <v>321.37969970703125</v>
          </cell>
          <cell r="CF51">
            <v>307.2095947265625</v>
          </cell>
          <cell r="CG51">
            <v>300.36502075195313</v>
          </cell>
          <cell r="CH51">
            <v>277.90933227539063</v>
          </cell>
          <cell r="CI51">
            <v>557.30731201171875</v>
          </cell>
          <cell r="CJ51">
            <v>422.80194091796875</v>
          </cell>
          <cell r="CK51">
            <v>416.49264526367188</v>
          </cell>
          <cell r="CL51">
            <v>402.84417724609375</v>
          </cell>
          <cell r="CM51">
            <v>829.45025634765625</v>
          </cell>
          <cell r="CN51">
            <v>300.87173461914063</v>
          </cell>
          <cell r="CO51">
            <v>148.76133728027344</v>
          </cell>
          <cell r="CP51">
            <v>388.36236572265625</v>
          </cell>
          <cell r="CQ51">
            <v>252.6949462890625</v>
          </cell>
          <cell r="CR51">
            <v>311.75704956054688</v>
          </cell>
          <cell r="CS51">
            <v>178.12503051757813</v>
          </cell>
          <cell r="CT51">
            <v>351.76068115234375</v>
          </cell>
          <cell r="CU51">
            <v>379.3321533203125</v>
          </cell>
          <cell r="CV51">
            <v>194.47836303710938</v>
          </cell>
          <cell r="CW51">
            <v>181.4678955078125</v>
          </cell>
          <cell r="CX51">
            <v>391.80841064453125</v>
          </cell>
          <cell r="CY51">
            <v>166.23008728027344</v>
          </cell>
          <cell r="CZ51">
            <v>347.37570190429688</v>
          </cell>
          <cell r="DA51">
            <v>146.78677368164063</v>
          </cell>
          <cell r="DB51">
            <v>173.00021362304688</v>
          </cell>
          <cell r="DC51">
            <v>208.15269470214844</v>
          </cell>
          <cell r="DD51">
            <v>326.55288696289063</v>
          </cell>
          <cell r="DE51">
            <v>449.46807861328125</v>
          </cell>
          <cell r="DF51">
            <v>146.83322143554688</v>
          </cell>
          <cell r="DG51">
            <v>165.8768310546875</v>
          </cell>
          <cell r="DH51">
            <v>180.01411437988281</v>
          </cell>
          <cell r="DI51">
            <v>253.38748168945313</v>
          </cell>
          <cell r="DJ51">
            <v>288.65286254882813</v>
          </cell>
          <cell r="DK51">
            <v>193.02297973632813</v>
          </cell>
          <cell r="DL51">
            <v>1335.708251953125</v>
          </cell>
          <cell r="DM51">
            <v>229.34361267089844</v>
          </cell>
          <cell r="DN51">
            <v>201.97740173339844</v>
          </cell>
          <cell r="DO51">
            <v>139.02432250976563</v>
          </cell>
          <cell r="DQ51">
            <v>1002.6599731445313</v>
          </cell>
          <cell r="DR51">
            <v>1848.3599853515625</v>
          </cell>
          <cell r="DS51">
            <v>211.25210571289063</v>
          </cell>
          <cell r="DT51">
            <v>126.44229888916016</v>
          </cell>
          <cell r="DU51">
            <v>136.79551696777344</v>
          </cell>
          <cell r="DV51">
            <v>41639</v>
          </cell>
          <cell r="DW51">
            <v>41639</v>
          </cell>
          <cell r="DX51">
            <v>484.35699462890625</v>
          </cell>
          <cell r="DY51">
            <v>191.86000061035156</v>
          </cell>
          <cell r="DZ51">
            <v>361.11801147460938</v>
          </cell>
          <cell r="EA51">
            <v>450.60101318359375</v>
          </cell>
          <cell r="EB51">
            <v>267.54098510742188</v>
          </cell>
          <cell r="EC51">
            <v>420.08599853515625</v>
          </cell>
          <cell r="ED51">
            <v>306.63198852539063</v>
          </cell>
          <cell r="EE51">
            <v>342.39498901367188</v>
          </cell>
          <cell r="EF51">
            <v>350.19100952148438</v>
          </cell>
          <cell r="EG51">
            <v>332.95901489257813</v>
          </cell>
          <cell r="EH51">
            <v>307.24200439453125</v>
          </cell>
          <cell r="EI51">
            <v>261.53500366210938</v>
          </cell>
          <cell r="EJ51">
            <v>386.91400146484375</v>
          </cell>
          <cell r="EK51">
            <v>289.2860107421875</v>
          </cell>
          <cell r="EL51">
            <v>287.06600952148438</v>
          </cell>
          <cell r="EM51">
            <v>174.6300048828125</v>
          </cell>
          <cell r="EN51">
            <v>176.76400756835938</v>
          </cell>
          <cell r="EO51">
            <v>274.51300048828125</v>
          </cell>
          <cell r="EP51">
            <v>178.48760986328125</v>
          </cell>
          <cell r="EQ51">
            <v>178.04037475585938</v>
          </cell>
        </row>
        <row r="52">
          <cell r="A52">
            <v>41670</v>
          </cell>
          <cell r="B52">
            <v>178.8280029296875</v>
          </cell>
          <cell r="C52">
            <v>137.08200073242188</v>
          </cell>
          <cell r="D52">
            <v>143.36799621582031</v>
          </cell>
          <cell r="E52">
            <v>457.74798583984375</v>
          </cell>
          <cell r="F52">
            <v>164.59300231933594</v>
          </cell>
          <cell r="G52">
            <v>466.90701293945313</v>
          </cell>
          <cell r="H52">
            <v>229.24099731445313</v>
          </cell>
          <cell r="I52">
            <v>289.45098876953125</v>
          </cell>
          <cell r="J52">
            <v>307.77499389648438</v>
          </cell>
          <cell r="K52">
            <v>430.03500366210938</v>
          </cell>
          <cell r="L52">
            <v>168.0989990234375</v>
          </cell>
          <cell r="M52">
            <v>394.80599975585938</v>
          </cell>
          <cell r="N52">
            <v>225.32600402832031</v>
          </cell>
          <cell r="O52">
            <v>266.94699096679688</v>
          </cell>
          <cell r="P52">
            <v>270.47100830078125</v>
          </cell>
          <cell r="Q52">
            <v>281.26699829101563</v>
          </cell>
          <cell r="R52">
            <v>331.93600463867188</v>
          </cell>
          <cell r="S52">
            <v>337.32998657226563</v>
          </cell>
          <cell r="T52">
            <v>405.81399536132813</v>
          </cell>
          <cell r="U52">
            <v>329.3389892578125</v>
          </cell>
          <cell r="V52">
            <v>444.38101196289063</v>
          </cell>
          <cell r="W52">
            <v>213.24200439453125</v>
          </cell>
          <cell r="X52">
            <v>328.56900024414063</v>
          </cell>
          <cell r="Y52">
            <v>282.60299682617188</v>
          </cell>
          <cell r="Z52">
            <v>341.54000854492188</v>
          </cell>
          <cell r="AA52">
            <v>327.08200073242188</v>
          </cell>
          <cell r="AB52">
            <v>368.27301025390625</v>
          </cell>
          <cell r="AC52">
            <v>366.73800659179688</v>
          </cell>
          <cell r="AD52">
            <v>331.07901000976563</v>
          </cell>
          <cell r="AE52">
            <v>323.74798583984375</v>
          </cell>
          <cell r="AF52">
            <v>399.09298706054688</v>
          </cell>
          <cell r="AG52">
            <v>362.79400634765625</v>
          </cell>
          <cell r="AH52">
            <v>828.2869873046875</v>
          </cell>
          <cell r="AI52">
            <v>343.6610107421875</v>
          </cell>
          <cell r="AJ52">
            <v>299.85299682617188</v>
          </cell>
          <cell r="AK52">
            <v>310.77801513671875</v>
          </cell>
          <cell r="AL52">
            <v>291.82998657226563</v>
          </cell>
          <cell r="AM52">
            <v>331.614990234375</v>
          </cell>
          <cell r="AN52">
            <v>327.21600341796875</v>
          </cell>
          <cell r="AO52">
            <v>332.32901000976563</v>
          </cell>
          <cell r="AP52">
            <v>309.57199096679688</v>
          </cell>
          <cell r="AQ52">
            <v>321.9949951171875</v>
          </cell>
          <cell r="AR52">
            <v>387.3280029296875</v>
          </cell>
          <cell r="AS52">
            <v>465.56900024414063</v>
          </cell>
          <cell r="AT52">
            <v>310.74700927734375</v>
          </cell>
          <cell r="AU52">
            <v>387.79000854492188</v>
          </cell>
          <cell r="AV52">
            <v>180.10000610351563</v>
          </cell>
          <cell r="AW52">
            <v>179.14199829101563</v>
          </cell>
          <cell r="AX52">
            <v>304.07101440429688</v>
          </cell>
          <cell r="AY52">
            <v>345.68600463867188</v>
          </cell>
          <cell r="AZ52">
            <v>364.33700561523438</v>
          </cell>
          <cell r="BA52">
            <v>309.29901123046875</v>
          </cell>
          <cell r="BB52">
            <v>333.42898559570313</v>
          </cell>
          <cell r="BC52">
            <v>396.74099731445313</v>
          </cell>
          <cell r="BD52">
            <v>214.43499755859375</v>
          </cell>
          <cell r="BE52">
            <v>334.34698486328125</v>
          </cell>
          <cell r="BF52">
            <v>322.29299926757813</v>
          </cell>
          <cell r="BG52">
            <v>885.0419921875</v>
          </cell>
          <cell r="BH52">
            <v>2456.967041015625</v>
          </cell>
          <cell r="BI52">
            <v>1030.1510009765625</v>
          </cell>
          <cell r="BJ52">
            <v>1878.4940185546875</v>
          </cell>
          <cell r="BK52">
            <v>534.60498046875</v>
          </cell>
          <cell r="BL52">
            <v>566.573974609375</v>
          </cell>
          <cell r="BM52">
            <v>589.2440185546875</v>
          </cell>
          <cell r="BN52">
            <v>681.6409912109375</v>
          </cell>
          <cell r="BO52">
            <v>483.99099731445313</v>
          </cell>
          <cell r="BP52">
            <v>276.09698486328125</v>
          </cell>
          <cell r="BQ52">
            <v>471.80599975585938</v>
          </cell>
          <cell r="BR52">
            <v>352.41000366210938</v>
          </cell>
          <cell r="BS52">
            <v>291.23199462890625</v>
          </cell>
          <cell r="BT52">
            <v>360.84100341796875</v>
          </cell>
          <cell r="BU52">
            <v>147.6510009765625</v>
          </cell>
          <cell r="BV52">
            <v>328.78900146484375</v>
          </cell>
          <cell r="BW52">
            <v>247.61900329589844</v>
          </cell>
          <cell r="BX52">
            <v>259.11300659179688</v>
          </cell>
          <cell r="BY52">
            <v>2455.264892578125</v>
          </cell>
          <cell r="BZ52">
            <v>2435.97900390625</v>
          </cell>
          <cell r="CA52">
            <v>260.03201293945313</v>
          </cell>
          <cell r="CB52">
            <v>222.57635498046875</v>
          </cell>
          <cell r="CC52">
            <v>233.59820556640625</v>
          </cell>
          <cell r="CD52">
            <v>291.38580322265625</v>
          </cell>
          <cell r="CE52">
            <v>320.78305053710938</v>
          </cell>
          <cell r="CF52">
            <v>306.14578247070313</v>
          </cell>
          <cell r="CG52">
            <v>302.36273193359375</v>
          </cell>
          <cell r="CH52">
            <v>277.65426635742188</v>
          </cell>
          <cell r="CI52">
            <v>558.962646484375</v>
          </cell>
          <cell r="CJ52">
            <v>420.4403076171875</v>
          </cell>
          <cell r="CK52">
            <v>405.19482421875</v>
          </cell>
          <cell r="CL52">
            <v>402.40097045898438</v>
          </cell>
          <cell r="CM52">
            <v>824.78497314453125</v>
          </cell>
          <cell r="CN52">
            <v>302.00189208984375</v>
          </cell>
          <cell r="CO52">
            <v>149.37767028808594</v>
          </cell>
          <cell r="CP52">
            <v>387.99331665039063</v>
          </cell>
          <cell r="CQ52">
            <v>254.16831970214844</v>
          </cell>
          <cell r="CR52">
            <v>313.16372680664063</v>
          </cell>
          <cell r="CS52">
            <v>179.83442687988281</v>
          </cell>
          <cell r="CT52">
            <v>352.32675170898438</v>
          </cell>
          <cell r="CU52">
            <v>375.10586547851563</v>
          </cell>
          <cell r="CV52">
            <v>192.71640014648438</v>
          </cell>
          <cell r="CW52">
            <v>182.98744201660156</v>
          </cell>
          <cell r="CX52">
            <v>378.91998291015625</v>
          </cell>
          <cell r="CY52">
            <v>167.83299255371094</v>
          </cell>
          <cell r="CZ52">
            <v>344.0802001953125</v>
          </cell>
          <cell r="DA52">
            <v>146.52091979980469</v>
          </cell>
          <cell r="DB52">
            <v>173.18592834472656</v>
          </cell>
          <cell r="DC52">
            <v>208.71385192871094</v>
          </cell>
          <cell r="DD52">
            <v>322.6912841796875</v>
          </cell>
          <cell r="DE52">
            <v>429.88763427734375</v>
          </cell>
          <cell r="DF52">
            <v>148.18814086914063</v>
          </cell>
          <cell r="DG52">
            <v>166.73390197753906</v>
          </cell>
          <cell r="DH52">
            <v>180.6312255859375</v>
          </cell>
          <cell r="DI52">
            <v>253.46426391601563</v>
          </cell>
          <cell r="DJ52">
            <v>290.87518310546875</v>
          </cell>
          <cell r="DK52">
            <v>193.64747619628906</v>
          </cell>
          <cell r="DL52">
            <v>1331.5372314453125</v>
          </cell>
          <cell r="DM52">
            <v>232.2529296875</v>
          </cell>
          <cell r="DN52">
            <v>204.58134460449219</v>
          </cell>
          <cell r="DO52">
            <v>141.25413513183594</v>
          </cell>
          <cell r="DQ52">
            <v>936.530029296875</v>
          </cell>
          <cell r="DR52">
            <v>1782.5899658203125</v>
          </cell>
          <cell r="DS52">
            <v>208.0069580078125</v>
          </cell>
          <cell r="DT52">
            <v>125.98726654052734</v>
          </cell>
          <cell r="DU52">
            <v>136.78648376464844</v>
          </cell>
          <cell r="DV52">
            <v>41670</v>
          </cell>
          <cell r="DW52">
            <v>41670</v>
          </cell>
          <cell r="DX52">
            <v>488.24600219726563</v>
          </cell>
          <cell r="DY52">
            <v>193.04400634765625</v>
          </cell>
          <cell r="DZ52">
            <v>363.17898559570313</v>
          </cell>
          <cell r="EA52">
            <v>452.18600463867188</v>
          </cell>
          <cell r="EB52">
            <v>268.43899536132813</v>
          </cell>
          <cell r="EC52">
            <v>422.7130126953125</v>
          </cell>
          <cell r="ED52">
            <v>308.76699829101563</v>
          </cell>
          <cell r="EE52">
            <v>346.00299072265625</v>
          </cell>
          <cell r="EF52">
            <v>354.76901245117188</v>
          </cell>
          <cell r="EG52">
            <v>335.0050048828125</v>
          </cell>
          <cell r="EH52">
            <v>309.947998046875</v>
          </cell>
          <cell r="EI52">
            <v>263.99798583984375</v>
          </cell>
          <cell r="EJ52">
            <v>390.10101318359375</v>
          </cell>
          <cell r="EK52">
            <v>287.57699584960938</v>
          </cell>
          <cell r="EL52">
            <v>288.95901489257813</v>
          </cell>
          <cell r="EM52">
            <v>175.96499633789063</v>
          </cell>
          <cell r="EN52">
            <v>178.75199890136719</v>
          </cell>
          <cell r="EO52">
            <v>275.40701293945313</v>
          </cell>
          <cell r="EP52">
            <v>179.736572265625</v>
          </cell>
          <cell r="EQ52">
            <v>179.31611633300781</v>
          </cell>
        </row>
        <row r="53">
          <cell r="A53">
            <v>41698</v>
          </cell>
          <cell r="B53">
            <v>182.65499877929688</v>
          </cell>
          <cell r="C53">
            <v>139.54499816894531</v>
          </cell>
          <cell r="D53">
            <v>145.98100280761719</v>
          </cell>
          <cell r="E53">
            <v>470.2349853515625</v>
          </cell>
          <cell r="F53">
            <v>169.427001953125</v>
          </cell>
          <cell r="G53">
            <v>480.4169921875</v>
          </cell>
          <cell r="H53">
            <v>231.47799682617188</v>
          </cell>
          <cell r="I53">
            <v>292.6090087890625</v>
          </cell>
          <cell r="J53">
            <v>311.00399780273438</v>
          </cell>
          <cell r="K53">
            <v>445.59298706054688</v>
          </cell>
          <cell r="L53">
            <v>170.80400085449219</v>
          </cell>
          <cell r="M53">
            <v>402.50601196289063</v>
          </cell>
          <cell r="N53">
            <v>227.44700622558594</v>
          </cell>
          <cell r="O53">
            <v>269.12701416015625</v>
          </cell>
          <cell r="P53">
            <v>272.68600463867188</v>
          </cell>
          <cell r="Q53">
            <v>284.635009765625</v>
          </cell>
          <cell r="R53">
            <v>339.21099853515625</v>
          </cell>
          <cell r="S53">
            <v>344.35299682617188</v>
          </cell>
          <cell r="T53">
            <v>413.7139892578125</v>
          </cell>
          <cell r="U53">
            <v>336.46701049804688</v>
          </cell>
          <cell r="V53">
            <v>454.29000854492188</v>
          </cell>
          <cell r="W53">
            <v>214.75900268554688</v>
          </cell>
          <cell r="X53">
            <v>336.15499877929688</v>
          </cell>
          <cell r="Y53">
            <v>286.06201171875</v>
          </cell>
          <cell r="Z53">
            <v>345.13800048828125</v>
          </cell>
          <cell r="AA53">
            <v>334.20401000976563</v>
          </cell>
          <cell r="AB53">
            <v>377.27999877929688</v>
          </cell>
          <cell r="AC53">
            <v>375.42498779296875</v>
          </cell>
          <cell r="AD53">
            <v>336.01300048828125</v>
          </cell>
          <cell r="AE53">
            <v>329.07400512695313</v>
          </cell>
          <cell r="AF53">
            <v>405.9580078125</v>
          </cell>
          <cell r="AG53">
            <v>370.12899780273438</v>
          </cell>
          <cell r="AH53">
            <v>836.99298095703125</v>
          </cell>
          <cell r="AI53">
            <v>354.822998046875</v>
          </cell>
          <cell r="AJ53">
            <v>303.33200073242188</v>
          </cell>
          <cell r="AK53">
            <v>316.3900146484375</v>
          </cell>
          <cell r="AL53">
            <v>296.38400268554688</v>
          </cell>
          <cell r="AM53">
            <v>340.760009765625</v>
          </cell>
          <cell r="AN53">
            <v>333.26199340820313</v>
          </cell>
          <cell r="AO53">
            <v>338.79098510742188</v>
          </cell>
          <cell r="AP53">
            <v>315.11801147460938</v>
          </cell>
          <cell r="AQ53">
            <v>326.10400390625</v>
          </cell>
          <cell r="AR53">
            <v>392.59298706054688</v>
          </cell>
          <cell r="AS53">
            <v>472.0679931640625</v>
          </cell>
          <cell r="AT53">
            <v>319.760009765625</v>
          </cell>
          <cell r="AU53">
            <v>393.29000854492188</v>
          </cell>
          <cell r="AV53">
            <v>184.08599853515625</v>
          </cell>
          <cell r="AW53">
            <v>182.87100219726563</v>
          </cell>
          <cell r="AX53">
            <v>310.94400024414063</v>
          </cell>
          <cell r="AY53">
            <v>352.47100830078125</v>
          </cell>
          <cell r="AZ53">
            <v>373.20001220703125</v>
          </cell>
          <cell r="BA53">
            <v>318.17498779296875</v>
          </cell>
          <cell r="BB53">
            <v>342.70098876953125</v>
          </cell>
          <cell r="BC53">
            <v>400.39700317382813</v>
          </cell>
          <cell r="BD53">
            <v>216.7969970703125</v>
          </cell>
          <cell r="BE53">
            <v>337.82901000976563</v>
          </cell>
          <cell r="BF53">
            <v>328.302001953125</v>
          </cell>
          <cell r="BG53">
            <v>912.61199951171875</v>
          </cell>
          <cell r="BH53">
            <v>2483.927978515625</v>
          </cell>
          <cell r="BI53">
            <v>1050.7969970703125</v>
          </cell>
          <cell r="BJ53">
            <v>1885.3480224609375</v>
          </cell>
          <cell r="BK53">
            <v>538.35498046875</v>
          </cell>
          <cell r="BL53">
            <v>570.58599853515625</v>
          </cell>
          <cell r="BM53">
            <v>594.43402099609375</v>
          </cell>
          <cell r="BN53">
            <v>691.219970703125</v>
          </cell>
          <cell r="BO53">
            <v>485.0419921875</v>
          </cell>
          <cell r="BP53">
            <v>277.30099487304688</v>
          </cell>
          <cell r="BQ53">
            <v>478.10299682617188</v>
          </cell>
          <cell r="BR53">
            <v>360.38299560546875</v>
          </cell>
          <cell r="BS53">
            <v>296.54400634765625</v>
          </cell>
          <cell r="BT53">
            <v>367.13198852539063</v>
          </cell>
          <cell r="BU53">
            <v>148.75</v>
          </cell>
          <cell r="BV53">
            <v>335.49700927734375</v>
          </cell>
          <cell r="BW53">
            <v>251.81399536132813</v>
          </cell>
          <cell r="BX53">
            <v>260.50799560546875</v>
          </cell>
          <cell r="BY53">
            <v>2500.93896484375</v>
          </cell>
          <cell r="BZ53">
            <v>2440.27197265625</v>
          </cell>
          <cell r="CA53">
            <v>261.50201416015625</v>
          </cell>
          <cell r="CB53">
            <v>227.19122314453125</v>
          </cell>
          <cell r="CC53">
            <v>236.75514221191406</v>
          </cell>
          <cell r="CD53">
            <v>294.06344604492188</v>
          </cell>
          <cell r="CE53">
            <v>329.99346923828125</v>
          </cell>
          <cell r="CF53">
            <v>311.11883544921875</v>
          </cell>
          <cell r="CG53">
            <v>307.08743286132813</v>
          </cell>
          <cell r="CH53">
            <v>284.62271118164063</v>
          </cell>
          <cell r="CI53">
            <v>567.85296630859375</v>
          </cell>
          <cell r="CJ53">
            <v>430.00201416015625</v>
          </cell>
          <cell r="CK53">
            <v>420.4000244140625</v>
          </cell>
          <cell r="CL53">
            <v>406.82955932617188</v>
          </cell>
          <cell r="CM53">
            <v>834.64007568359375</v>
          </cell>
          <cell r="CN53">
            <v>306.4591064453125</v>
          </cell>
          <cell r="CO53">
            <v>152.23214721679688</v>
          </cell>
          <cell r="CP53">
            <v>396.53286743164063</v>
          </cell>
          <cell r="CQ53">
            <v>257.33245849609375</v>
          </cell>
          <cell r="CR53">
            <v>321.90725708007813</v>
          </cell>
          <cell r="CS53">
            <v>182.7623291015625</v>
          </cell>
          <cell r="CT53">
            <v>357.51773071289063</v>
          </cell>
          <cell r="CU53">
            <v>383.25479125976563</v>
          </cell>
          <cell r="CV53">
            <v>195.54008483886719</v>
          </cell>
          <cell r="CW53">
            <v>187.29457092285156</v>
          </cell>
          <cell r="CX53">
            <v>393.26327514648438</v>
          </cell>
          <cell r="CY53">
            <v>169.53419494628906</v>
          </cell>
          <cell r="CZ53">
            <v>349.53115844726563</v>
          </cell>
          <cell r="DA53">
            <v>149.47206115722656</v>
          </cell>
          <cell r="DB53">
            <v>177.79490661621094</v>
          </cell>
          <cell r="DC53">
            <v>212.75553894042969</v>
          </cell>
          <cell r="DD53">
            <v>331.25225830078125</v>
          </cell>
          <cell r="DE53">
            <v>444.34738159179688</v>
          </cell>
          <cell r="DF53">
            <v>150.54299926757813</v>
          </cell>
          <cell r="DG53">
            <v>170.49958801269531</v>
          </cell>
          <cell r="DH53">
            <v>184.65800476074219</v>
          </cell>
          <cell r="DI53">
            <v>257.3626708984375</v>
          </cell>
          <cell r="DJ53">
            <v>293.51217651367188</v>
          </cell>
          <cell r="DK53">
            <v>198.42466735839844</v>
          </cell>
          <cell r="DL53">
            <v>1341.6676025390625</v>
          </cell>
          <cell r="DM53">
            <v>236.09822082519531</v>
          </cell>
          <cell r="DN53">
            <v>205.7493896484375</v>
          </cell>
          <cell r="DO53">
            <v>143.54573059082031</v>
          </cell>
          <cell r="DQ53">
            <v>966.41998291015625</v>
          </cell>
          <cell r="DR53">
            <v>1859.449951171875</v>
          </cell>
          <cell r="DS53">
            <v>212.00222778320313</v>
          </cell>
          <cell r="DT53">
            <v>126.54045104980469</v>
          </cell>
          <cell r="DU53">
            <v>137.40498352050781</v>
          </cell>
          <cell r="DV53">
            <v>41698</v>
          </cell>
          <cell r="DW53">
            <v>41698</v>
          </cell>
          <cell r="DX53">
            <v>498.50299072265625</v>
          </cell>
          <cell r="DY53">
            <v>196.8070068359375</v>
          </cell>
          <cell r="DZ53">
            <v>367.8599853515625</v>
          </cell>
          <cell r="EA53">
            <v>461.25</v>
          </cell>
          <cell r="EB53">
            <v>273.10699462890625</v>
          </cell>
          <cell r="EC53">
            <v>431.79299926757813</v>
          </cell>
          <cell r="ED53">
            <v>314.93798828125</v>
          </cell>
          <cell r="EE53">
            <v>350.87899780273438</v>
          </cell>
          <cell r="EF53">
            <v>362.07101440429688</v>
          </cell>
          <cell r="EG53">
            <v>340.15701293945313</v>
          </cell>
          <cell r="EH53">
            <v>314.94601440429688</v>
          </cell>
          <cell r="EI53">
            <v>271.67599487304688</v>
          </cell>
          <cell r="EJ53">
            <v>396.4110107421875</v>
          </cell>
          <cell r="EK53">
            <v>293.84298706054688</v>
          </cell>
          <cell r="EL53">
            <v>295.57901000976563</v>
          </cell>
          <cell r="EM53">
            <v>180.01800537109375</v>
          </cell>
          <cell r="EN53">
            <v>181.88900756835938</v>
          </cell>
          <cell r="EO53">
            <v>278.20001220703125</v>
          </cell>
          <cell r="EP53">
            <v>183.39527893066406</v>
          </cell>
          <cell r="EQ53">
            <v>182.98513793945313</v>
          </cell>
        </row>
        <row r="54">
          <cell r="A54">
            <v>41729</v>
          </cell>
          <cell r="B54">
            <v>184.12899780273438</v>
          </cell>
          <cell r="C54">
            <v>140.05000305175781</v>
          </cell>
          <cell r="D54">
            <v>146.56100463867188</v>
          </cell>
          <cell r="E54">
            <v>480.9739990234375</v>
          </cell>
          <cell r="F54">
            <v>171.12899780273438</v>
          </cell>
          <cell r="G54">
            <v>486.51300048828125</v>
          </cell>
          <cell r="H54">
            <v>230.47799682617188</v>
          </cell>
          <cell r="I54">
            <v>293.9429931640625</v>
          </cell>
          <cell r="J54">
            <v>311.4219970703125</v>
          </cell>
          <cell r="K54">
            <v>452.05099487304688</v>
          </cell>
          <cell r="L54">
            <v>172.86099243164063</v>
          </cell>
          <cell r="M54">
            <v>407.52301025390625</v>
          </cell>
          <cell r="N54">
            <v>226.84199523925781</v>
          </cell>
          <cell r="O54">
            <v>269.50601196289063</v>
          </cell>
          <cell r="P54">
            <v>273.05099487304688</v>
          </cell>
          <cell r="Q54">
            <v>285.36898803710938</v>
          </cell>
          <cell r="R54">
            <v>340.26300048828125</v>
          </cell>
          <cell r="S54">
            <v>345.52301025390625</v>
          </cell>
          <cell r="T54">
            <v>418.06399536132813</v>
          </cell>
          <cell r="U54">
            <v>337.53500366210938</v>
          </cell>
          <cell r="V54">
            <v>457.22100830078125</v>
          </cell>
          <cell r="W54">
            <v>220.29400634765625</v>
          </cell>
          <cell r="X54">
            <v>337.73599243164063</v>
          </cell>
          <cell r="Y54">
            <v>286.90200805664063</v>
          </cell>
          <cell r="Z54">
            <v>347.1510009765625</v>
          </cell>
          <cell r="AA54">
            <v>338.06500244140625</v>
          </cell>
          <cell r="AB54">
            <v>389.97698974609375</v>
          </cell>
          <cell r="AC54">
            <v>376.64599609375</v>
          </cell>
          <cell r="AD54">
            <v>337.07501220703125</v>
          </cell>
          <cell r="AE54">
            <v>330.79400634765625</v>
          </cell>
          <cell r="AF54">
            <v>406.62701416015625</v>
          </cell>
          <cell r="AG54">
            <v>372.56201171875</v>
          </cell>
          <cell r="AH54">
            <v>832.33697509765625</v>
          </cell>
          <cell r="AI54">
            <v>362.83499145507813</v>
          </cell>
          <cell r="AJ54">
            <v>304.75100708007813</v>
          </cell>
          <cell r="AK54">
            <v>317.30801391601563</v>
          </cell>
          <cell r="AL54">
            <v>294.45700073242188</v>
          </cell>
          <cell r="AM54">
            <v>343.90399169921875</v>
          </cell>
          <cell r="AN54">
            <v>334.1719970703125</v>
          </cell>
          <cell r="AO54">
            <v>340.30801391601563</v>
          </cell>
          <cell r="AP54">
            <v>316.17999267578125</v>
          </cell>
          <cell r="AQ54">
            <v>327.42800903320313</v>
          </cell>
          <cell r="AR54">
            <v>392.15701293945313</v>
          </cell>
          <cell r="AS54">
            <v>469.14199829101563</v>
          </cell>
          <cell r="AT54">
            <v>323.95401000976563</v>
          </cell>
          <cell r="AU54">
            <v>393.30999755859375</v>
          </cell>
          <cell r="AV54">
            <v>184.75100708007813</v>
          </cell>
          <cell r="AW54">
            <v>183.56700134277344</v>
          </cell>
          <cell r="AX54">
            <v>312.35198974609375</v>
          </cell>
          <cell r="AY54">
            <v>354.63900756835938</v>
          </cell>
          <cell r="AZ54">
            <v>377.1820068359375</v>
          </cell>
          <cell r="BA54">
            <v>320.69100952148438</v>
          </cell>
          <cell r="BB54">
            <v>345.60101318359375</v>
          </cell>
          <cell r="BC54">
            <v>385.13299560546875</v>
          </cell>
          <cell r="BD54">
            <v>211.37100219726563</v>
          </cell>
          <cell r="BE54">
            <v>327.9169921875</v>
          </cell>
          <cell r="BF54">
            <v>329.58200073242188</v>
          </cell>
          <cell r="BG54">
            <v>923.2750244140625</v>
          </cell>
          <cell r="BH54">
            <v>2485.695068359375</v>
          </cell>
          <cell r="BI54">
            <v>1053.22900390625</v>
          </cell>
          <cell r="BJ54">
            <v>1878.2650146484375</v>
          </cell>
          <cell r="BK54">
            <v>538.06298828125</v>
          </cell>
          <cell r="BL54">
            <v>570.21099853515625</v>
          </cell>
          <cell r="BM54">
            <v>594.0789794921875</v>
          </cell>
          <cell r="BN54">
            <v>692.80999755859375</v>
          </cell>
          <cell r="BO54">
            <v>481.1619873046875</v>
          </cell>
          <cell r="BP54">
            <v>276.04000854492188</v>
          </cell>
          <cell r="BQ54">
            <v>478.88400268554688</v>
          </cell>
          <cell r="BR54">
            <v>360.9739990234375</v>
          </cell>
          <cell r="BS54">
            <v>297.23699951171875</v>
          </cell>
          <cell r="BT54">
            <v>368.58700561523438</v>
          </cell>
          <cell r="BU54">
            <v>147.93800354003906</v>
          </cell>
          <cell r="BV54">
            <v>336.33200073242188</v>
          </cell>
          <cell r="BW54">
            <v>253.49299621582031</v>
          </cell>
          <cell r="BX54">
            <v>261.64199829101563</v>
          </cell>
          <cell r="BY54">
            <v>2504.7490234375</v>
          </cell>
          <cell r="BZ54">
            <v>2449.0791015625</v>
          </cell>
          <cell r="CA54">
            <v>261.02499389648438</v>
          </cell>
          <cell r="CB54">
            <v>228.34147644042969</v>
          </cell>
          <cell r="CC54">
            <v>237.22932434082031</v>
          </cell>
          <cell r="CD54">
            <v>294.8973388671875</v>
          </cell>
          <cell r="CE54">
            <v>333.25897216796875</v>
          </cell>
          <cell r="CF54">
            <v>307.39846801757813</v>
          </cell>
          <cell r="CG54">
            <v>309.6378173828125</v>
          </cell>
          <cell r="CH54">
            <v>289.37258911132813</v>
          </cell>
          <cell r="CI54">
            <v>562.096923828125</v>
          </cell>
          <cell r="CJ54">
            <v>433.06015014648438</v>
          </cell>
          <cell r="CK54">
            <v>431.95196533203125</v>
          </cell>
          <cell r="CL54">
            <v>401.75802612304688</v>
          </cell>
          <cell r="CM54">
            <v>830.52923583984375</v>
          </cell>
          <cell r="CN54">
            <v>307.29132080078125</v>
          </cell>
          <cell r="CO54">
            <v>152.68260192871094</v>
          </cell>
          <cell r="CP54">
            <v>396.82229614257813</v>
          </cell>
          <cell r="CQ54">
            <v>257.6202392578125</v>
          </cell>
          <cell r="CR54">
            <v>323.14443969726563</v>
          </cell>
          <cell r="CS54">
            <v>183.52946472167969</v>
          </cell>
          <cell r="CT54">
            <v>358.97927856445313</v>
          </cell>
          <cell r="CU54">
            <v>386.03173828125</v>
          </cell>
          <cell r="CV54">
            <v>195.50660705566406</v>
          </cell>
          <cell r="CW54">
            <v>188.50030517578125</v>
          </cell>
          <cell r="CX54">
            <v>400.7913818359375</v>
          </cell>
          <cell r="CY54">
            <v>170.5010986328125</v>
          </cell>
          <cell r="CZ54">
            <v>350.44900512695313</v>
          </cell>
          <cell r="DA54">
            <v>150.45346069335938</v>
          </cell>
          <cell r="DB54">
            <v>179.49893188476563</v>
          </cell>
          <cell r="DC54">
            <v>211.72747802734375</v>
          </cell>
          <cell r="DD54">
            <v>337.38818359375</v>
          </cell>
          <cell r="DE54">
            <v>458.45938110351563</v>
          </cell>
          <cell r="DF54">
            <v>150.71916198730469</v>
          </cell>
          <cell r="DG54">
            <v>171.91862487792969</v>
          </cell>
          <cell r="DH54">
            <v>187.32969665527344</v>
          </cell>
          <cell r="DI54">
            <v>255.87255859375</v>
          </cell>
          <cell r="DJ54">
            <v>294.53515625</v>
          </cell>
          <cell r="DK54">
            <v>201.71995544433594</v>
          </cell>
          <cell r="DL54">
            <v>1333.9185791015625</v>
          </cell>
          <cell r="DM54">
            <v>238.16604614257813</v>
          </cell>
          <cell r="DN54">
            <v>206.54019165039063</v>
          </cell>
          <cell r="DO54">
            <v>144.99345397949219</v>
          </cell>
          <cell r="DQ54">
            <v>994.6500244140625</v>
          </cell>
          <cell r="DR54">
            <v>1872.3399658203125</v>
          </cell>
          <cell r="DS54">
            <v>212.66581726074219</v>
          </cell>
          <cell r="DT54">
            <v>126.82292175292969</v>
          </cell>
          <cell r="DU54">
            <v>137.83425903320313</v>
          </cell>
          <cell r="DV54">
            <v>41729</v>
          </cell>
          <cell r="DW54">
            <v>41729</v>
          </cell>
          <cell r="DX54">
            <v>500.22100830078125</v>
          </cell>
          <cell r="DY54">
            <v>196.91400146484375</v>
          </cell>
          <cell r="DZ54">
            <v>370.12100219726563</v>
          </cell>
          <cell r="EA54">
            <v>463.197998046875</v>
          </cell>
          <cell r="EB54">
            <v>275.51800537109375</v>
          </cell>
          <cell r="EC54">
            <v>431.95999145507813</v>
          </cell>
          <cell r="ED54">
            <v>315.54800415039063</v>
          </cell>
          <cell r="EE54">
            <v>347.52398681640625</v>
          </cell>
          <cell r="EF54">
            <v>362.04901123046875</v>
          </cell>
          <cell r="EG54">
            <v>341.67800903320313</v>
          </cell>
          <cell r="EH54">
            <v>314.34298706054688</v>
          </cell>
          <cell r="EI54">
            <v>273.20700073242188</v>
          </cell>
          <cell r="EJ54">
            <v>398.39801025390625</v>
          </cell>
          <cell r="EK54">
            <v>295.5050048828125</v>
          </cell>
          <cell r="EL54">
            <v>296.1669921875</v>
          </cell>
          <cell r="EM54">
            <v>179.93899536132813</v>
          </cell>
          <cell r="EN54">
            <v>182.92799377441406</v>
          </cell>
          <cell r="EO54">
            <v>280.11199951171875</v>
          </cell>
          <cell r="EP54">
            <v>183.79217529296875</v>
          </cell>
          <cell r="EQ54">
            <v>183.41915893554688</v>
          </cell>
        </row>
        <row r="55">
          <cell r="A55">
            <v>41759</v>
          </cell>
          <cell r="B55">
            <v>184.96499633789063</v>
          </cell>
          <cell r="C55">
            <v>140.61300659179688</v>
          </cell>
          <cell r="D55">
            <v>147.156005859375</v>
          </cell>
          <cell r="E55">
            <v>490.81900024414063</v>
          </cell>
          <cell r="F55">
            <v>174.27099609375</v>
          </cell>
          <cell r="G55">
            <v>495.65899658203125</v>
          </cell>
          <cell r="H55">
            <v>233.61599731445313</v>
          </cell>
          <cell r="I55">
            <v>296.48098754882813</v>
          </cell>
          <cell r="J55">
            <v>314.64898681640625</v>
          </cell>
          <cell r="K55">
            <v>454.89801025390625</v>
          </cell>
          <cell r="L55">
            <v>173.66700744628906</v>
          </cell>
          <cell r="M55">
            <v>409.54000854492188</v>
          </cell>
          <cell r="N55">
            <v>228.20799255371094</v>
          </cell>
          <cell r="O55">
            <v>270.21600341796875</v>
          </cell>
          <cell r="P55">
            <v>273.7860107421875</v>
          </cell>
          <cell r="Q55">
            <v>287.22698974609375</v>
          </cell>
          <cell r="R55">
            <v>342.05899047851563</v>
          </cell>
          <cell r="S55">
            <v>348.30398559570313</v>
          </cell>
          <cell r="T55">
            <v>424.45498657226563</v>
          </cell>
          <cell r="U55">
            <v>339.54998779296875</v>
          </cell>
          <cell r="V55">
            <v>467.30899047851563</v>
          </cell>
          <cell r="W55">
            <v>217.94200134277344</v>
          </cell>
          <cell r="X55">
            <v>341.01998901367188</v>
          </cell>
          <cell r="Y55">
            <v>288.8900146484375</v>
          </cell>
          <cell r="Z55">
            <v>350.11700439453125</v>
          </cell>
          <cell r="AA55">
            <v>342.42498779296875</v>
          </cell>
          <cell r="AB55">
            <v>400.79800415039063</v>
          </cell>
          <cell r="AC55">
            <v>380.60400390625</v>
          </cell>
          <cell r="AD55">
            <v>337.74798583984375</v>
          </cell>
          <cell r="AE55">
            <v>333.66500854492188</v>
          </cell>
          <cell r="AF55">
            <v>410.04098510742188</v>
          </cell>
          <cell r="AG55">
            <v>376.7869873046875</v>
          </cell>
          <cell r="AH55">
            <v>829.86102294921875</v>
          </cell>
          <cell r="AI55">
            <v>372.40499877929688</v>
          </cell>
          <cell r="AJ55">
            <v>306.50299072265625</v>
          </cell>
          <cell r="AK55">
            <v>319.13198852539063</v>
          </cell>
          <cell r="AL55">
            <v>292.31600952148438</v>
          </cell>
          <cell r="AM55">
            <v>349.72601318359375</v>
          </cell>
          <cell r="AN55">
            <v>336.9010009765625</v>
          </cell>
          <cell r="AO55">
            <v>342.4169921875</v>
          </cell>
          <cell r="AP55">
            <v>318.80300903320313</v>
          </cell>
          <cell r="AQ55">
            <v>329.48599243164063</v>
          </cell>
          <cell r="AR55">
            <v>396.70700073242188</v>
          </cell>
          <cell r="AS55">
            <v>466.37200927734375</v>
          </cell>
          <cell r="AT55">
            <v>330.36801147460938</v>
          </cell>
          <cell r="AU55">
            <v>392.94000244140625</v>
          </cell>
          <cell r="AV55">
            <v>186.19900512695313</v>
          </cell>
          <cell r="AW55">
            <v>184.96800231933594</v>
          </cell>
          <cell r="AX55">
            <v>315.55599975585938</v>
          </cell>
          <cell r="AY55">
            <v>358.15499877929688</v>
          </cell>
          <cell r="AZ55">
            <v>379.03201293945313</v>
          </cell>
          <cell r="BA55">
            <v>325.6610107421875</v>
          </cell>
          <cell r="BB55">
            <v>350.218994140625</v>
          </cell>
          <cell r="BC55">
            <v>377.58999633789063</v>
          </cell>
          <cell r="BD55">
            <v>204.40899658203125</v>
          </cell>
          <cell r="BE55">
            <v>318.49600219726563</v>
          </cell>
          <cell r="BF55">
            <v>331.98199462890625</v>
          </cell>
          <cell r="BG55">
            <v>935.98199462890625</v>
          </cell>
          <cell r="BH55">
            <v>2514.677001953125</v>
          </cell>
          <cell r="BI55">
            <v>1060.5250244140625</v>
          </cell>
          <cell r="BJ55">
            <v>1896.31298828125</v>
          </cell>
          <cell r="BK55">
            <v>543.5789794921875</v>
          </cell>
          <cell r="BL55">
            <v>575.333984375</v>
          </cell>
          <cell r="BM55">
            <v>600.197021484375</v>
          </cell>
          <cell r="BN55">
            <v>702.24700927734375</v>
          </cell>
          <cell r="BO55">
            <v>483.239990234375</v>
          </cell>
          <cell r="BP55">
            <v>280.114990234375</v>
          </cell>
          <cell r="BQ55">
            <v>485.08401489257813</v>
          </cell>
          <cell r="BR55">
            <v>364.010009765625</v>
          </cell>
          <cell r="BS55">
            <v>298.760986328125</v>
          </cell>
          <cell r="BT55">
            <v>371.20098876953125</v>
          </cell>
          <cell r="BU55">
            <v>151.26100158691406</v>
          </cell>
          <cell r="BV55">
            <v>338.52999877929688</v>
          </cell>
          <cell r="BW55">
            <v>255.927001953125</v>
          </cell>
          <cell r="BX55">
            <v>263.89801025390625</v>
          </cell>
          <cell r="BY55">
            <v>2519.69091796875</v>
          </cell>
          <cell r="BZ55">
            <v>2451.844970703125</v>
          </cell>
          <cell r="CA55">
            <v>263.20901489257813</v>
          </cell>
          <cell r="CB55">
            <v>232.21888732910156</v>
          </cell>
          <cell r="CC55">
            <v>238.71531677246094</v>
          </cell>
          <cell r="CD55">
            <v>296.23526000976563</v>
          </cell>
          <cell r="CE55">
            <v>338.9232177734375</v>
          </cell>
          <cell r="CF55">
            <v>302.6083984375</v>
          </cell>
          <cell r="CG55">
            <v>311.84201049804688</v>
          </cell>
          <cell r="CH55">
            <v>293.39608764648438</v>
          </cell>
          <cell r="CI55">
            <v>562.01910400390625</v>
          </cell>
          <cell r="CJ55">
            <v>438.30429077148438</v>
          </cell>
          <cell r="CK55">
            <v>449.40200805664063</v>
          </cell>
          <cell r="CL55">
            <v>402.8729248046875</v>
          </cell>
          <cell r="CM55">
            <v>838.83294677734375</v>
          </cell>
          <cell r="CN55">
            <v>307.58135986328125</v>
          </cell>
          <cell r="CO55">
            <v>153.7938232421875</v>
          </cell>
          <cell r="CP55">
            <v>398.4140625</v>
          </cell>
          <cell r="CQ55">
            <v>257.5294189453125</v>
          </cell>
          <cell r="CR55">
            <v>329.35336303710938</v>
          </cell>
          <cell r="CS55">
            <v>185.07293701171875</v>
          </cell>
          <cell r="CT55">
            <v>360.98455810546875</v>
          </cell>
          <cell r="CU55">
            <v>390.97845458984375</v>
          </cell>
          <cell r="CV55">
            <v>197.548095703125</v>
          </cell>
          <cell r="CW55">
            <v>191.01254272460938</v>
          </cell>
          <cell r="CX55">
            <v>419.31655883789063</v>
          </cell>
          <cell r="CY55">
            <v>171.81381225585938</v>
          </cell>
          <cell r="CZ55">
            <v>349.19268798828125</v>
          </cell>
          <cell r="DA55">
            <v>152.04722595214844</v>
          </cell>
          <cell r="DB55">
            <v>182.00770568847656</v>
          </cell>
          <cell r="DC55">
            <v>211.88124084472656</v>
          </cell>
          <cell r="DD55">
            <v>341.18231201171875</v>
          </cell>
          <cell r="DE55">
            <v>465.07424926757813</v>
          </cell>
          <cell r="DF55">
            <v>151.40602111816406</v>
          </cell>
          <cell r="DG55">
            <v>174.7371826171875</v>
          </cell>
          <cell r="DH55">
            <v>189.45663452148438</v>
          </cell>
          <cell r="DI55">
            <v>253.49578857421875</v>
          </cell>
          <cell r="DJ55">
            <v>295.733154296875</v>
          </cell>
          <cell r="DK55">
            <v>206.13539123535156</v>
          </cell>
          <cell r="DL55">
            <v>1324.5775146484375</v>
          </cell>
          <cell r="DM55">
            <v>240.27218627929688</v>
          </cell>
          <cell r="DN55">
            <v>208.54524230957031</v>
          </cell>
          <cell r="DO55">
            <v>146.61143493652344</v>
          </cell>
          <cell r="DQ55">
            <v>995.280029296875</v>
          </cell>
          <cell r="DR55">
            <v>1883.949951171875</v>
          </cell>
          <cell r="DS55">
            <v>212.68795776367188</v>
          </cell>
          <cell r="DT55">
            <v>127.21584320068359</v>
          </cell>
          <cell r="DU55">
            <v>138.30882263183594</v>
          </cell>
          <cell r="DV55">
            <v>41759</v>
          </cell>
          <cell r="DW55">
            <v>41759</v>
          </cell>
          <cell r="DX55">
            <v>503.34100341796875</v>
          </cell>
          <cell r="DY55">
            <v>198.01899719238281</v>
          </cell>
          <cell r="DZ55">
            <v>371.74899291992188</v>
          </cell>
          <cell r="EA55">
            <v>465.61199951171875</v>
          </cell>
          <cell r="EB55">
            <v>276.8599853515625</v>
          </cell>
          <cell r="EC55">
            <v>434.927001953125</v>
          </cell>
          <cell r="ED55">
            <v>317.75399780273438</v>
          </cell>
          <cell r="EE55">
            <v>349.74798583984375</v>
          </cell>
          <cell r="EF55">
            <v>363.4119873046875</v>
          </cell>
          <cell r="EG55">
            <v>343.61099243164063</v>
          </cell>
          <cell r="EH55">
            <v>315.58200073242188</v>
          </cell>
          <cell r="EI55">
            <v>275.6510009765625</v>
          </cell>
          <cell r="EJ55">
            <v>399.8489990234375</v>
          </cell>
          <cell r="EK55">
            <v>296.02499389648438</v>
          </cell>
          <cell r="EL55">
            <v>298.64801025390625</v>
          </cell>
          <cell r="EM55">
            <v>181.38499450683594</v>
          </cell>
          <cell r="EN55">
            <v>184.31399536132813</v>
          </cell>
          <cell r="EO55">
            <v>285.75900268554688</v>
          </cell>
          <cell r="EP55">
            <v>185.03419494628906</v>
          </cell>
          <cell r="EQ55">
            <v>184.64315795898438</v>
          </cell>
        </row>
        <row r="56">
          <cell r="A56">
            <v>41790</v>
          </cell>
          <cell r="B56">
            <v>187.05400085449219</v>
          </cell>
          <cell r="C56">
            <v>142.58799743652344</v>
          </cell>
          <cell r="D56">
            <v>149.18699645996094</v>
          </cell>
          <cell r="E56">
            <v>500.57400512695313</v>
          </cell>
          <cell r="F56">
            <v>176.96099853515625</v>
          </cell>
          <cell r="G56">
            <v>503.76800537109375</v>
          </cell>
          <cell r="H56">
            <v>237.3800048828125</v>
          </cell>
          <cell r="I56">
            <v>303.1400146484375</v>
          </cell>
          <cell r="J56">
            <v>321.08099365234375</v>
          </cell>
          <cell r="K56">
            <v>471.41299438476563</v>
          </cell>
          <cell r="L56">
            <v>178.49400329589844</v>
          </cell>
          <cell r="M56">
            <v>421.49200439453125</v>
          </cell>
          <cell r="N56">
            <v>232.822998046875</v>
          </cell>
          <cell r="O56">
            <v>272.9320068359375</v>
          </cell>
          <cell r="P56">
            <v>276.58401489257813</v>
          </cell>
          <cell r="Q56">
            <v>291.70001220703125</v>
          </cell>
          <cell r="R56">
            <v>351.78298950195313</v>
          </cell>
          <cell r="S56">
            <v>357.364013671875</v>
          </cell>
          <cell r="T56">
            <v>435.51998901367188</v>
          </cell>
          <cell r="U56">
            <v>349</v>
          </cell>
          <cell r="V56">
            <v>478.00100708007813</v>
          </cell>
          <cell r="W56">
            <v>226.48399353027344</v>
          </cell>
          <cell r="X56">
            <v>349.2550048828125</v>
          </cell>
          <cell r="Y56">
            <v>293.2969970703125</v>
          </cell>
          <cell r="Z56">
            <v>354.73599243164063</v>
          </cell>
          <cell r="AA56">
            <v>350.0360107421875</v>
          </cell>
          <cell r="AB56">
            <v>414.66000366210938</v>
          </cell>
          <cell r="AC56">
            <v>392.27899169921875</v>
          </cell>
          <cell r="AD56">
            <v>345.58599853515625</v>
          </cell>
          <cell r="AE56">
            <v>339.76699829101563</v>
          </cell>
          <cell r="AF56">
            <v>417.7130126953125</v>
          </cell>
          <cell r="AG56">
            <v>386.59799194335938</v>
          </cell>
          <cell r="AH56">
            <v>861.405029296875</v>
          </cell>
          <cell r="AI56">
            <v>379.9119873046875</v>
          </cell>
          <cell r="AJ56">
            <v>312.02499389648438</v>
          </cell>
          <cell r="AK56">
            <v>326.58999633789063</v>
          </cell>
          <cell r="AL56">
            <v>302.65200805664063</v>
          </cell>
          <cell r="AM56">
            <v>356.49600219726563</v>
          </cell>
          <cell r="AN56">
            <v>344.40701293945313</v>
          </cell>
          <cell r="AO56">
            <v>351.70498657226563</v>
          </cell>
          <cell r="AP56">
            <v>325.5679931640625</v>
          </cell>
          <cell r="AQ56">
            <v>335.46798706054688</v>
          </cell>
          <cell r="AR56">
            <v>405.00698852539063</v>
          </cell>
          <cell r="AS56">
            <v>483.25</v>
          </cell>
          <cell r="AT56">
            <v>336.84201049804688</v>
          </cell>
          <cell r="AU56">
            <v>405.5159912109375</v>
          </cell>
          <cell r="AV56">
            <v>191.37600708007813</v>
          </cell>
          <cell r="AW56">
            <v>189.89199829101563</v>
          </cell>
          <cell r="AX56">
            <v>322.04000854492188</v>
          </cell>
          <cell r="AY56">
            <v>366.00900268554688</v>
          </cell>
          <cell r="AZ56">
            <v>386.0880126953125</v>
          </cell>
          <cell r="BA56">
            <v>334.177001953125</v>
          </cell>
          <cell r="BB56">
            <v>358.864990234375</v>
          </cell>
          <cell r="BC56">
            <v>401.06201171875</v>
          </cell>
          <cell r="BD56">
            <v>217.89399719238281</v>
          </cell>
          <cell r="BE56">
            <v>339.125</v>
          </cell>
          <cell r="BF56">
            <v>339.97799682617188</v>
          </cell>
          <cell r="BG56">
            <v>961.47802734375</v>
          </cell>
          <cell r="BH56">
            <v>2553.134033203125</v>
          </cell>
          <cell r="BI56">
            <v>1071.2030029296875</v>
          </cell>
          <cell r="BJ56">
            <v>1918.7490234375</v>
          </cell>
          <cell r="BK56">
            <v>551.3699951171875</v>
          </cell>
          <cell r="BL56">
            <v>582.2230224609375</v>
          </cell>
          <cell r="BM56">
            <v>608.1510009765625</v>
          </cell>
          <cell r="BN56">
            <v>714.93499755859375</v>
          </cell>
          <cell r="BO56">
            <v>487.89599609375</v>
          </cell>
          <cell r="BP56">
            <v>286.47198486328125</v>
          </cell>
          <cell r="BQ56">
            <v>491.72799682617188</v>
          </cell>
          <cell r="BR56">
            <v>367.99798583984375</v>
          </cell>
          <cell r="BS56">
            <v>301.38400268554688</v>
          </cell>
          <cell r="BT56">
            <v>375.1199951171875</v>
          </cell>
          <cell r="BU56">
            <v>153.6719970703125</v>
          </cell>
          <cell r="BV56">
            <v>341.87799072265625</v>
          </cell>
          <cell r="BW56">
            <v>257.8070068359375</v>
          </cell>
          <cell r="BX56">
            <v>266.36801147460938</v>
          </cell>
          <cell r="BY56">
            <v>2542.06494140625</v>
          </cell>
          <cell r="BZ56">
            <v>2468.794921875</v>
          </cell>
          <cell r="CA56">
            <v>266.4429931640625</v>
          </cell>
          <cell r="CB56">
            <v>236.7921142578125</v>
          </cell>
          <cell r="CC56">
            <v>241.89630126953125</v>
          </cell>
          <cell r="CD56">
            <v>300.68862915039063</v>
          </cell>
          <cell r="CE56">
            <v>345.47674560546875</v>
          </cell>
          <cell r="CF56">
            <v>317.5245361328125</v>
          </cell>
          <cell r="CG56">
            <v>318.7808837890625</v>
          </cell>
          <cell r="CH56">
            <v>298.5333251953125</v>
          </cell>
          <cell r="CI56">
            <v>582.4876708984375</v>
          </cell>
          <cell r="CJ56">
            <v>448.13381958007813</v>
          </cell>
          <cell r="CK56">
            <v>458.86318969726563</v>
          </cell>
          <cell r="CL56">
            <v>415.32400512695313</v>
          </cell>
          <cell r="CM56">
            <v>852.0596923828125</v>
          </cell>
          <cell r="CN56">
            <v>313.82864379882813</v>
          </cell>
          <cell r="CO56">
            <v>157.53791809082031</v>
          </cell>
          <cell r="CP56">
            <v>411.38922119140625</v>
          </cell>
          <cell r="CQ56">
            <v>262.94415283203125</v>
          </cell>
          <cell r="CR56">
            <v>336.2225341796875</v>
          </cell>
          <cell r="CS56">
            <v>189.02833557128906</v>
          </cell>
          <cell r="CT56">
            <v>372.14303588867188</v>
          </cell>
          <cell r="CU56">
            <v>400.67706298828125</v>
          </cell>
          <cell r="CV56">
            <v>200.83912658691406</v>
          </cell>
          <cell r="CW56">
            <v>194.42140197753906</v>
          </cell>
          <cell r="CX56">
            <v>428.84921264648438</v>
          </cell>
          <cell r="CY56">
            <v>174.02711486816406</v>
          </cell>
          <cell r="CZ56">
            <v>361.53598022460938</v>
          </cell>
          <cell r="DA56">
            <v>156.06344604492188</v>
          </cell>
          <cell r="DB56">
            <v>186.3809814453125</v>
          </cell>
          <cell r="DC56">
            <v>218.00262451171875</v>
          </cell>
          <cell r="DD56">
            <v>350.5703125</v>
          </cell>
          <cell r="DE56">
            <v>480.32510375976563</v>
          </cell>
          <cell r="DF56">
            <v>155.76412963867188</v>
          </cell>
          <cell r="DG56">
            <v>178.13555908203125</v>
          </cell>
          <cell r="DH56">
            <v>192.21926879882813</v>
          </cell>
          <cell r="DI56">
            <v>261.2913818359375</v>
          </cell>
          <cell r="DJ56">
            <v>299.93411254882813</v>
          </cell>
          <cell r="DK56">
            <v>209.10499572753906</v>
          </cell>
          <cell r="DL56">
            <v>1386.6492919921875</v>
          </cell>
          <cell r="DM56">
            <v>245.05055236816406</v>
          </cell>
          <cell r="DN56">
            <v>210.24032592773438</v>
          </cell>
          <cell r="DO56">
            <v>148.11410522460938</v>
          </cell>
          <cell r="DQ56">
            <v>1027.68994140625</v>
          </cell>
          <cell r="DR56">
            <v>1923.5699462890625</v>
          </cell>
          <cell r="DV56">
            <v>41790</v>
          </cell>
          <cell r="DW56">
            <v>41790</v>
          </cell>
          <cell r="DX56">
            <v>509.7239990234375</v>
          </cell>
          <cell r="DY56">
            <v>200.54499816894531</v>
          </cell>
          <cell r="DZ56">
            <v>373.55801391601563</v>
          </cell>
          <cell r="EA56">
            <v>469.3900146484375</v>
          </cell>
          <cell r="EB56">
            <v>276.82101440429688</v>
          </cell>
          <cell r="EC56">
            <v>438.63699340820313</v>
          </cell>
          <cell r="ED56">
            <v>321.26400756835938</v>
          </cell>
          <cell r="EE56">
            <v>346.82000732421875</v>
          </cell>
          <cell r="EF56">
            <v>367.1199951171875</v>
          </cell>
          <cell r="EG56">
            <v>346.91299438476563</v>
          </cell>
          <cell r="EH56">
            <v>316.92300415039063</v>
          </cell>
          <cell r="EI56">
            <v>277.77099609375</v>
          </cell>
          <cell r="EJ56">
            <v>401.9639892578125</v>
          </cell>
          <cell r="EK56">
            <v>298.68399047851563</v>
          </cell>
          <cell r="EL56">
            <v>301.82000732421875</v>
          </cell>
          <cell r="EM56">
            <v>184.1199951171875</v>
          </cell>
          <cell r="EN56">
            <v>186.15199279785156</v>
          </cell>
          <cell r="EO56">
            <v>295.94000244140625</v>
          </cell>
          <cell r="EP56">
            <v>186.86227416992188</v>
          </cell>
          <cell r="EQ56">
            <v>186.553466796875</v>
          </cell>
        </row>
        <row r="57">
          <cell r="A57">
            <v>41820</v>
          </cell>
          <cell r="B57">
            <v>186.96200561523438</v>
          </cell>
          <cell r="C57">
            <v>142.56700134277344</v>
          </cell>
          <cell r="D57">
            <v>149.16000366210938</v>
          </cell>
          <cell r="E57">
            <v>502.88400268554688</v>
          </cell>
          <cell r="F57">
            <v>178.13699340820313</v>
          </cell>
          <cell r="G57">
            <v>506.90200805664063</v>
          </cell>
          <cell r="H57">
            <v>242.4949951171875</v>
          </cell>
          <cell r="I57">
            <v>304.09799194335938</v>
          </cell>
          <cell r="J57">
            <v>323.84698486328125</v>
          </cell>
          <cell r="K57">
            <v>474.42098999023438</v>
          </cell>
          <cell r="L57">
            <v>178.4949951171875</v>
          </cell>
          <cell r="M57">
            <v>421.91598510742188</v>
          </cell>
          <cell r="N57">
            <v>233.63099670410156</v>
          </cell>
          <cell r="O57">
            <v>273.23001098632813</v>
          </cell>
          <cell r="P57">
            <v>276.90499877929688</v>
          </cell>
          <cell r="Q57">
            <v>292.24200439453125</v>
          </cell>
          <cell r="R57">
            <v>353.73699951171875</v>
          </cell>
          <cell r="S57">
            <v>361.01199340820313</v>
          </cell>
          <cell r="T57">
            <v>445.7860107421875</v>
          </cell>
          <cell r="U57">
            <v>351.32998657226563</v>
          </cell>
          <cell r="V57">
            <v>488.77801513671875</v>
          </cell>
          <cell r="W57">
            <v>232.84599304199219</v>
          </cell>
          <cell r="X57">
            <v>352.4580078125</v>
          </cell>
          <cell r="Y57">
            <v>293.94000244140625</v>
          </cell>
          <cell r="Z57">
            <v>355.97299194335938</v>
          </cell>
          <cell r="AA57">
            <v>353.10400390625</v>
          </cell>
          <cell r="AB57">
            <v>432.03799438476563</v>
          </cell>
          <cell r="AC57">
            <v>396.41598510742188</v>
          </cell>
          <cell r="AD57">
            <v>347.13299560546875</v>
          </cell>
          <cell r="AE57">
            <v>341.31399536132813</v>
          </cell>
          <cell r="AF57">
            <v>424.61700439453125</v>
          </cell>
          <cell r="AG57">
            <v>392.95498657226563</v>
          </cell>
          <cell r="AH57">
            <v>873.760986328125</v>
          </cell>
          <cell r="AI57">
            <v>386.822998046875</v>
          </cell>
          <cell r="AJ57">
            <v>312.70999145507813</v>
          </cell>
          <cell r="AK57">
            <v>327.9320068359375</v>
          </cell>
          <cell r="AL57">
            <v>303.88198852539063</v>
          </cell>
          <cell r="AM57">
            <v>358.7650146484375</v>
          </cell>
          <cell r="AN57">
            <v>347.61199951171875</v>
          </cell>
          <cell r="AO57">
            <v>354.06698608398438</v>
          </cell>
          <cell r="AP57">
            <v>328.18899536132813</v>
          </cell>
          <cell r="AQ57">
            <v>337.1199951171875</v>
          </cell>
          <cell r="AR57">
            <v>410.74700927734375</v>
          </cell>
          <cell r="AS57">
            <v>486.7449951171875</v>
          </cell>
          <cell r="AT57">
            <v>340.20498657226563</v>
          </cell>
          <cell r="AU57">
            <v>408.47000122070313</v>
          </cell>
          <cell r="AV57">
            <v>192.79100036621094</v>
          </cell>
          <cell r="AW57">
            <v>191.31100463867188</v>
          </cell>
          <cell r="AX57">
            <v>324.5</v>
          </cell>
          <cell r="AY57">
            <v>367.01800537109375</v>
          </cell>
          <cell r="AZ57">
            <v>390.47100830078125</v>
          </cell>
          <cell r="BA57">
            <v>336.22299194335938</v>
          </cell>
          <cell r="BB57">
            <v>361.42300415039063</v>
          </cell>
          <cell r="BC57">
            <v>409.64898681640625</v>
          </cell>
          <cell r="BD57">
            <v>220.67399597167969</v>
          </cell>
          <cell r="BE57">
            <v>344.36700439453125</v>
          </cell>
          <cell r="BF57">
            <v>342.49301147460938</v>
          </cell>
          <cell r="BG57">
            <v>968.61602783203125</v>
          </cell>
          <cell r="BH57">
            <v>2557.407958984375</v>
          </cell>
          <cell r="BI57">
            <v>1080.2559814453125</v>
          </cell>
          <cell r="BJ57">
            <v>1923.93994140625</v>
          </cell>
          <cell r="BK57">
            <v>550.635986328125</v>
          </cell>
          <cell r="BL57">
            <v>582.2249755859375</v>
          </cell>
          <cell r="BM57">
            <v>608.56201171875</v>
          </cell>
          <cell r="BN57">
            <v>717.156982421875</v>
          </cell>
          <cell r="BO57">
            <v>486.739990234375</v>
          </cell>
          <cell r="BP57">
            <v>287.4010009765625</v>
          </cell>
          <cell r="BQ57">
            <v>491.74398803710938</v>
          </cell>
          <cell r="BR57">
            <v>370.9320068359375</v>
          </cell>
          <cell r="BS57">
            <v>303.7080078125</v>
          </cell>
          <cell r="BT57">
            <v>379.39898681640625</v>
          </cell>
          <cell r="BU57">
            <v>156.13900756835938</v>
          </cell>
          <cell r="BV57">
            <v>344.69601440429688</v>
          </cell>
          <cell r="BW57">
            <v>259.30999755859375</v>
          </cell>
          <cell r="BX57">
            <v>268.05099487304688</v>
          </cell>
          <cell r="BY57">
            <v>2563.881103515625</v>
          </cell>
          <cell r="BZ57">
            <v>2482.990966796875</v>
          </cell>
          <cell r="CA57">
            <v>266.56900024414063</v>
          </cell>
          <cell r="CB57">
            <v>237.34848022460938</v>
          </cell>
          <cell r="CC57">
            <v>242.16676330566406</v>
          </cell>
          <cell r="CD57">
            <v>301.4908447265625</v>
          </cell>
          <cell r="CE57">
            <v>347.87283325195313</v>
          </cell>
          <cell r="CF57">
            <v>319.41940307617188</v>
          </cell>
          <cell r="CG57">
            <v>319.52618408203125</v>
          </cell>
          <cell r="CH57">
            <v>300.87271118164063</v>
          </cell>
          <cell r="CI57">
            <v>589.512939453125</v>
          </cell>
          <cell r="CJ57">
            <v>452.76895141601563</v>
          </cell>
          <cell r="CK57">
            <v>471.88381958007813</v>
          </cell>
          <cell r="CL57">
            <v>421.2508544921875</v>
          </cell>
          <cell r="CM57">
            <v>868.71710205078125</v>
          </cell>
          <cell r="CN57">
            <v>314.87518310546875</v>
          </cell>
          <cell r="CO57">
            <v>158.22361755371094</v>
          </cell>
          <cell r="CP57">
            <v>413.91162109375</v>
          </cell>
          <cell r="CQ57">
            <v>263.85205078125</v>
          </cell>
          <cell r="CR57">
            <v>338.0003662109375</v>
          </cell>
          <cell r="CS57">
            <v>189.25444030761719</v>
          </cell>
          <cell r="CT57">
            <v>375.03213500976563</v>
          </cell>
          <cell r="CU57">
            <v>408.14007568359375</v>
          </cell>
          <cell r="CV57">
            <v>204.3282470703125</v>
          </cell>
          <cell r="CW57">
            <v>194.99041748046875</v>
          </cell>
          <cell r="CX57">
            <v>444.22781372070313</v>
          </cell>
          <cell r="CY57">
            <v>174.57745361328125</v>
          </cell>
          <cell r="CZ57">
            <v>367.93804931640625</v>
          </cell>
          <cell r="DA57">
            <v>156.98855590820313</v>
          </cell>
          <cell r="DB57">
            <v>188.01585388183594</v>
          </cell>
          <cell r="DC57">
            <v>221.80409240722656</v>
          </cell>
          <cell r="DD57">
            <v>354.84878540039063</v>
          </cell>
          <cell r="DE57">
            <v>488.67739868164063</v>
          </cell>
          <cell r="DF57">
            <v>156.11343383789063</v>
          </cell>
          <cell r="DG57">
            <v>178.96928405761719</v>
          </cell>
          <cell r="DH57">
            <v>193.19847106933594</v>
          </cell>
          <cell r="DI57">
            <v>262.16180419921875</v>
          </cell>
          <cell r="DJ57">
            <v>300.60284423828125</v>
          </cell>
          <cell r="DK57">
            <v>209.10122680664063</v>
          </cell>
          <cell r="DL57">
            <v>1404.830810546875</v>
          </cell>
          <cell r="DM57">
            <v>247.00801086425781</v>
          </cell>
          <cell r="DN57">
            <v>211.10321044921875</v>
          </cell>
          <cell r="DO57">
            <v>148.27642822265625</v>
          </cell>
          <cell r="DQ57">
            <v>1050.780029296875</v>
          </cell>
          <cell r="DR57">
            <v>1960.22998046875</v>
          </cell>
          <cell r="DS57">
            <v>217.67776489257813</v>
          </cell>
          <cell r="DT57">
            <v>127.71961212158203</v>
          </cell>
          <cell r="DU57">
            <v>138.81785583496094</v>
          </cell>
          <cell r="DV57">
            <v>41820</v>
          </cell>
          <cell r="DW57">
            <v>41820</v>
          </cell>
          <cell r="DX57">
            <v>515.00897216796875</v>
          </cell>
          <cell r="DY57">
            <v>201.41200256347656</v>
          </cell>
          <cell r="DZ57">
            <v>376.3380126953125</v>
          </cell>
          <cell r="EA57">
            <v>471.13400268554688</v>
          </cell>
          <cell r="EB57">
            <v>278.864013671875</v>
          </cell>
          <cell r="EC57">
            <v>442.65301513671875</v>
          </cell>
          <cell r="ED57">
            <v>324.25299072265625</v>
          </cell>
          <cell r="EE57">
            <v>348.67300415039063</v>
          </cell>
          <cell r="EF57">
            <v>369.1300048828125</v>
          </cell>
          <cell r="EG57">
            <v>349.30999755859375</v>
          </cell>
          <cell r="EH57">
            <v>320.0989990234375</v>
          </cell>
          <cell r="EI57">
            <v>279.63400268554688</v>
          </cell>
          <cell r="EJ57">
            <v>404.12399291992188</v>
          </cell>
          <cell r="EK57">
            <v>301.59799194335938</v>
          </cell>
          <cell r="EL57">
            <v>306.32000732421875</v>
          </cell>
          <cell r="EM57">
            <v>185.29899597167969</v>
          </cell>
          <cell r="EN57">
            <v>187.72500610351563</v>
          </cell>
          <cell r="EO57">
            <v>298.79000854492188</v>
          </cell>
          <cell r="EP57">
            <v>188.25202941894531</v>
          </cell>
          <cell r="EQ57">
            <v>188.03619384765625</v>
          </cell>
        </row>
        <row r="58">
          <cell r="A58">
            <v>41851</v>
          </cell>
          <cell r="B58">
            <v>188.12100219726563</v>
          </cell>
          <cell r="C58">
            <v>143.32499694824219</v>
          </cell>
          <cell r="D58">
            <v>149.96400451660156</v>
          </cell>
          <cell r="E58">
            <v>502.6400146484375</v>
          </cell>
          <cell r="F58">
            <v>177.74000549316406</v>
          </cell>
          <cell r="G58">
            <v>505.97100830078125</v>
          </cell>
          <cell r="H58">
            <v>246.22000122070313</v>
          </cell>
          <cell r="I58">
            <v>304.94100952148438</v>
          </cell>
          <cell r="J58">
            <v>325.97100830078125</v>
          </cell>
          <cell r="K58">
            <v>479.18301391601563</v>
          </cell>
          <cell r="L58">
            <v>178.99699401855469</v>
          </cell>
          <cell r="M58">
            <v>423.572998046875</v>
          </cell>
          <cell r="N58">
            <v>234.60800170898438</v>
          </cell>
          <cell r="O58">
            <v>273.14498901367188</v>
          </cell>
          <cell r="P58">
            <v>276.85501098632813</v>
          </cell>
          <cell r="Q58">
            <v>292.76400756835938</v>
          </cell>
          <cell r="R58">
            <v>351.49099731445313</v>
          </cell>
          <cell r="S58">
            <v>360.49700927734375</v>
          </cell>
          <cell r="T58">
            <v>443.84298706054688</v>
          </cell>
          <cell r="U58">
            <v>349.52200317382813</v>
          </cell>
          <cell r="V58">
            <v>486.21600341796875</v>
          </cell>
          <cell r="W58">
            <v>232.7449951171875</v>
          </cell>
          <cell r="X58">
            <v>351.67001342773438</v>
          </cell>
          <cell r="Y58">
            <v>294.33700561523438</v>
          </cell>
          <cell r="Z58">
            <v>356.58999633789063</v>
          </cell>
          <cell r="AA58">
            <v>353.114990234375</v>
          </cell>
          <cell r="AB58">
            <v>431.95098876953125</v>
          </cell>
          <cell r="AC58">
            <v>394.03500366210938</v>
          </cell>
          <cell r="AD58">
            <v>345.31399536132813</v>
          </cell>
          <cell r="AE58">
            <v>341.82901000976563</v>
          </cell>
          <cell r="AF58">
            <v>429.85800170898438</v>
          </cell>
          <cell r="AG58">
            <v>391.8599853515625</v>
          </cell>
          <cell r="AH58">
            <v>863.10302734375</v>
          </cell>
          <cell r="AI58">
            <v>385.2760009765625</v>
          </cell>
          <cell r="AJ58">
            <v>313.60299682617188</v>
          </cell>
          <cell r="AK58">
            <v>326.8900146484375</v>
          </cell>
          <cell r="AL58">
            <v>299.6199951171875</v>
          </cell>
          <cell r="AM58">
            <v>358.46600341796875</v>
          </cell>
          <cell r="AN58">
            <v>346.74398803710938</v>
          </cell>
          <cell r="AO58">
            <v>352.36300659179688</v>
          </cell>
          <cell r="AP58">
            <v>327.72698974609375</v>
          </cell>
          <cell r="AQ58">
            <v>338.69699096679688</v>
          </cell>
          <cell r="AR58">
            <v>414.79000854492188</v>
          </cell>
          <cell r="AS58">
            <v>480.19198608398438</v>
          </cell>
          <cell r="AT58">
            <v>339.58599853515625</v>
          </cell>
          <cell r="AU58">
            <v>405.22900390625</v>
          </cell>
          <cell r="AV58">
            <v>192.00999450683594</v>
          </cell>
          <cell r="AW58">
            <v>190.71699523925781</v>
          </cell>
          <cell r="AX58">
            <v>322.66900634765625</v>
          </cell>
          <cell r="AY58">
            <v>368.67401123046875</v>
          </cell>
          <cell r="AZ58">
            <v>388.37600708007813</v>
          </cell>
          <cell r="BA58">
            <v>336.20999145507813</v>
          </cell>
          <cell r="BB58">
            <v>361.0469970703125</v>
          </cell>
          <cell r="BC58">
            <v>394.77999877929688</v>
          </cell>
          <cell r="BD58">
            <v>209.42500305175781</v>
          </cell>
          <cell r="BE58">
            <v>328.4110107421875</v>
          </cell>
          <cell r="BF58">
            <v>341.44000244140625</v>
          </cell>
          <cell r="BG58">
            <v>971.40899658203125</v>
          </cell>
          <cell r="BH58">
            <v>2554.40087890625</v>
          </cell>
          <cell r="BI58">
            <v>1065.970947265625</v>
          </cell>
          <cell r="BJ58">
            <v>1912.9320068359375</v>
          </cell>
          <cell r="BK58">
            <v>550.6729736328125</v>
          </cell>
          <cell r="BL58">
            <v>581.81201171875</v>
          </cell>
          <cell r="BM58">
            <v>608.0260009765625</v>
          </cell>
          <cell r="BN58">
            <v>716.01202392578125</v>
          </cell>
          <cell r="BO58">
            <v>484.47900390625</v>
          </cell>
          <cell r="BP58">
            <v>287.60101318359375</v>
          </cell>
          <cell r="BQ58">
            <v>492.6099853515625</v>
          </cell>
          <cell r="BR58">
            <v>366.27999877929688</v>
          </cell>
          <cell r="BS58">
            <v>299.70901489257813</v>
          </cell>
          <cell r="BT58">
            <v>373.6409912109375</v>
          </cell>
          <cell r="BU58">
            <v>151.64100646972656</v>
          </cell>
          <cell r="BV58">
            <v>340.27301025390625</v>
          </cell>
          <cell r="BW58">
            <v>258.49398803710938</v>
          </cell>
          <cell r="BX58">
            <v>269.2349853515625</v>
          </cell>
          <cell r="BY58">
            <v>2529.35009765625</v>
          </cell>
          <cell r="BZ58">
            <v>2482.281982421875</v>
          </cell>
          <cell r="CA58">
            <v>265.94198608398438</v>
          </cell>
          <cell r="CB58">
            <v>237.35691833496094</v>
          </cell>
          <cell r="CC58">
            <v>243.05192565917969</v>
          </cell>
          <cell r="CD58">
            <v>301.67572021484375</v>
          </cell>
          <cell r="CE58">
            <v>347.54095458984375</v>
          </cell>
          <cell r="CF58">
            <v>311.19943237304688</v>
          </cell>
          <cell r="CG58">
            <v>321.42266845703125</v>
          </cell>
          <cell r="CH58">
            <v>301.28836059570313</v>
          </cell>
          <cell r="CI58">
            <v>581.88470458984375</v>
          </cell>
          <cell r="CJ58">
            <v>457.36810302734375</v>
          </cell>
          <cell r="CK58">
            <v>468.17306518554688</v>
          </cell>
          <cell r="CL58">
            <v>415.10174560546875</v>
          </cell>
          <cell r="CM58">
            <v>881.97918701171875</v>
          </cell>
          <cell r="CN58">
            <v>313.17034912109375</v>
          </cell>
          <cell r="CO58">
            <v>157.83418273925781</v>
          </cell>
          <cell r="CP58">
            <v>411.24432373046875</v>
          </cell>
          <cell r="CQ58">
            <v>262.299072265625</v>
          </cell>
          <cell r="CR58">
            <v>338.62979125976563</v>
          </cell>
          <cell r="CS58">
            <v>189.95527648925781</v>
          </cell>
          <cell r="CT58">
            <v>373.3975830078125</v>
          </cell>
          <cell r="CU58">
            <v>407.1717529296875</v>
          </cell>
          <cell r="CV58">
            <v>206.05923461914063</v>
          </cell>
          <cell r="CW58">
            <v>194.95942687988281</v>
          </cell>
          <cell r="CX58">
            <v>441.05868530273438</v>
          </cell>
          <cell r="CY58">
            <v>175.12796020507813</v>
          </cell>
          <cell r="CZ58">
            <v>365.707275390625</v>
          </cell>
          <cell r="DA58">
            <v>157.37997436523438</v>
          </cell>
          <cell r="DB58">
            <v>189.28538513183594</v>
          </cell>
          <cell r="DC58">
            <v>218.21931457519531</v>
          </cell>
          <cell r="DD58">
            <v>355.545654296875</v>
          </cell>
          <cell r="DE58">
            <v>487.00390625</v>
          </cell>
          <cell r="DF58">
            <v>155.23406982421875</v>
          </cell>
          <cell r="DG58">
            <v>178.90971374511719</v>
          </cell>
          <cell r="DH58">
            <v>193.49269104003906</v>
          </cell>
          <cell r="DI58">
            <v>257.640869140625</v>
          </cell>
          <cell r="DJ58">
            <v>301.05670166015625</v>
          </cell>
          <cell r="DK58">
            <v>209.39408874511719</v>
          </cell>
          <cell r="DL58">
            <v>1386.9150390625</v>
          </cell>
          <cell r="DM58">
            <v>249.06257629394531</v>
          </cell>
          <cell r="DN58">
            <v>211.90220642089844</v>
          </cell>
          <cell r="DO58">
            <v>146.93283081054688</v>
          </cell>
          <cell r="DQ58">
            <v>1065.77001953125</v>
          </cell>
          <cell r="DR58">
            <v>1930.6700439453125</v>
          </cell>
          <cell r="DS58">
            <v>212.51054382324219</v>
          </cell>
          <cell r="DT58">
            <v>127.45590972900391</v>
          </cell>
          <cell r="DU58">
            <v>138.68464660644531</v>
          </cell>
          <cell r="DV58">
            <v>41851</v>
          </cell>
          <cell r="DW58">
            <v>41851</v>
          </cell>
          <cell r="DX58">
            <v>507.635009765625</v>
          </cell>
          <cell r="DY58">
            <v>199.21299743652344</v>
          </cell>
          <cell r="DZ58">
            <v>372.9119873046875</v>
          </cell>
          <cell r="EA58">
            <v>464.84698486328125</v>
          </cell>
          <cell r="EB58">
            <v>276.31698608398438</v>
          </cell>
          <cell r="EC58">
            <v>437.30300903320313</v>
          </cell>
          <cell r="ED58">
            <v>321.59298706054688</v>
          </cell>
          <cell r="EE58">
            <v>342.49099731445313</v>
          </cell>
          <cell r="EF58">
            <v>364.08499145507813</v>
          </cell>
          <cell r="EG58">
            <v>346.08700561523438</v>
          </cell>
          <cell r="EH58">
            <v>315.67001342773438</v>
          </cell>
          <cell r="EI58">
            <v>274.96798706054688</v>
          </cell>
          <cell r="EJ58">
            <v>400.1929931640625</v>
          </cell>
          <cell r="EK58">
            <v>298.58200073242188</v>
          </cell>
          <cell r="EL58">
            <v>301.38900756835938</v>
          </cell>
          <cell r="EM58">
            <v>182.1199951171875</v>
          </cell>
          <cell r="EN58">
            <v>187.30799865722656</v>
          </cell>
          <cell r="EO58">
            <v>294.55099487304688</v>
          </cell>
          <cell r="EP58">
            <v>185.74940490722656</v>
          </cell>
          <cell r="EQ58">
            <v>185.50311279296875</v>
          </cell>
        </row>
        <row r="59">
          <cell r="A59">
            <v>41882</v>
          </cell>
          <cell r="B59">
            <v>189.98100280761719</v>
          </cell>
          <cell r="C59">
            <v>145.072998046875</v>
          </cell>
          <cell r="D59">
            <v>151.76499938964844</v>
          </cell>
          <cell r="E59">
            <v>511.19400024414063</v>
          </cell>
          <cell r="F59">
            <v>181.72999572753906</v>
          </cell>
          <cell r="G59">
            <v>516.64501953125</v>
          </cell>
          <cell r="H59">
            <v>248.45899963378906</v>
          </cell>
          <cell r="I59">
            <v>309.25100708007813</v>
          </cell>
          <cell r="J59">
            <v>330.10400390625</v>
          </cell>
          <cell r="K59">
            <v>484.41900634765625</v>
          </cell>
          <cell r="L59">
            <v>181.40400695800781</v>
          </cell>
          <cell r="M59">
            <v>429.06600952148438</v>
          </cell>
          <cell r="N59">
            <v>237.03900146484375</v>
          </cell>
          <cell r="O59">
            <v>274.83401489257813</v>
          </cell>
          <cell r="P59">
            <v>278.60000610351563</v>
          </cell>
          <cell r="Q59">
            <v>296.12200927734375</v>
          </cell>
          <cell r="R59">
            <v>356.37100219726563</v>
          </cell>
          <cell r="S59">
            <v>362.32101440429688</v>
          </cell>
          <cell r="T59">
            <v>438.81201171875</v>
          </cell>
          <cell r="U59">
            <v>353.62600708007813</v>
          </cell>
          <cell r="V59">
            <v>484.30398559570313</v>
          </cell>
          <cell r="W59">
            <v>222.42500305175781</v>
          </cell>
          <cell r="X59">
            <v>356.44500732421875</v>
          </cell>
          <cell r="Y59">
            <v>297.64599609375</v>
          </cell>
          <cell r="Z59">
            <v>359.18301391601563</v>
          </cell>
          <cell r="AA59">
            <v>353.45599365234375</v>
          </cell>
          <cell r="AB59">
            <v>410.4169921875</v>
          </cell>
          <cell r="AC59">
            <v>398.09799194335938</v>
          </cell>
          <cell r="AD59">
            <v>347.02499389648438</v>
          </cell>
          <cell r="AE59">
            <v>343.27301025390625</v>
          </cell>
          <cell r="AF59">
            <v>433.79299926757813</v>
          </cell>
          <cell r="AG59">
            <v>390.85400390625</v>
          </cell>
          <cell r="AH59">
            <v>850.239990234375</v>
          </cell>
          <cell r="AI59">
            <v>385.17300415039063</v>
          </cell>
          <cell r="AJ59">
            <v>317.07901000976563</v>
          </cell>
          <cell r="AK59">
            <v>331.11801147460938</v>
          </cell>
          <cell r="AL59">
            <v>301.07699584960938</v>
          </cell>
          <cell r="AM59">
            <v>366.4119873046875</v>
          </cell>
          <cell r="AN59">
            <v>350.12701416015625</v>
          </cell>
          <cell r="AO59">
            <v>355.70001220703125</v>
          </cell>
          <cell r="AP59">
            <v>330.40200805664063</v>
          </cell>
          <cell r="AQ59">
            <v>342.32598876953125</v>
          </cell>
          <cell r="AR59">
            <v>419.84799194335938</v>
          </cell>
          <cell r="AS59">
            <v>479.75100708007813</v>
          </cell>
          <cell r="AT59">
            <v>344.67001342773438</v>
          </cell>
          <cell r="AU59">
            <v>407.57000732421875</v>
          </cell>
          <cell r="AV59">
            <v>194.15899658203125</v>
          </cell>
          <cell r="AW59">
            <v>192.6300048828125</v>
          </cell>
          <cell r="AX59">
            <v>326.94500732421875</v>
          </cell>
          <cell r="AY59">
            <v>373.2449951171875</v>
          </cell>
          <cell r="AZ59">
            <v>394.39300537109375</v>
          </cell>
          <cell r="BA59">
            <v>345.17098999023438</v>
          </cell>
          <cell r="BB59">
            <v>369.89801025390625</v>
          </cell>
          <cell r="BC59">
            <v>391.92098999023438</v>
          </cell>
          <cell r="BD59">
            <v>208.55900573730469</v>
          </cell>
          <cell r="BE59">
            <v>326.7340087890625</v>
          </cell>
          <cell r="BF59">
            <v>344.44500732421875</v>
          </cell>
          <cell r="BG59">
            <v>979.531005859375</v>
          </cell>
          <cell r="BH59">
            <v>2590.84912109375</v>
          </cell>
          <cell r="BI59">
            <v>1082.1739501953125</v>
          </cell>
          <cell r="BJ59">
            <v>1929.7330322265625</v>
          </cell>
          <cell r="BK59">
            <v>559.58697509765625</v>
          </cell>
          <cell r="BL59">
            <v>589.7449951171875</v>
          </cell>
          <cell r="BM59">
            <v>616.4530029296875</v>
          </cell>
          <cell r="BN59">
            <v>726.594970703125</v>
          </cell>
          <cell r="BO59">
            <v>488.52899169921875</v>
          </cell>
          <cell r="BP59">
            <v>289.32400512695313</v>
          </cell>
          <cell r="BQ59">
            <v>499.08401489257813</v>
          </cell>
          <cell r="BR59">
            <v>373.10800170898438</v>
          </cell>
          <cell r="BS59">
            <v>303.88699340820313</v>
          </cell>
          <cell r="BT59">
            <v>376.90499877929688</v>
          </cell>
          <cell r="BU59">
            <v>147.06500244140625</v>
          </cell>
          <cell r="BV59">
            <v>345.82998657226563</v>
          </cell>
          <cell r="BW59">
            <v>259.98800659179688</v>
          </cell>
          <cell r="BX59">
            <v>272.35501098632813</v>
          </cell>
          <cell r="BY59">
            <v>2566.85302734375</v>
          </cell>
          <cell r="BZ59">
            <v>2486.123046875</v>
          </cell>
          <cell r="CA59">
            <v>268.9530029296875</v>
          </cell>
          <cell r="CB59">
            <v>242.07440185546875</v>
          </cell>
          <cell r="CC59">
            <v>245.61050415039063</v>
          </cell>
          <cell r="CD59">
            <v>304.50738525390625</v>
          </cell>
          <cell r="CE59">
            <v>355.39300537109375</v>
          </cell>
          <cell r="CF59">
            <v>311.38168334960938</v>
          </cell>
          <cell r="CG59">
            <v>325.55007934570313</v>
          </cell>
          <cell r="CH59">
            <v>304.96795654296875</v>
          </cell>
          <cell r="CI59">
            <v>578.37078857421875</v>
          </cell>
          <cell r="CJ59">
            <v>461.5560302734375</v>
          </cell>
          <cell r="CK59">
            <v>463.4127197265625</v>
          </cell>
          <cell r="CL59">
            <v>414.69235229492188</v>
          </cell>
          <cell r="CM59">
            <v>889.67230224609375</v>
          </cell>
          <cell r="CN59">
            <v>315.31503295898438</v>
          </cell>
          <cell r="CO59">
            <v>160.18284606933594</v>
          </cell>
          <cell r="CP59">
            <v>418.52548217773438</v>
          </cell>
          <cell r="CQ59">
            <v>264.04281616210938</v>
          </cell>
          <cell r="CR59">
            <v>346.11331176757813</v>
          </cell>
          <cell r="CS59">
            <v>192.70718383789063</v>
          </cell>
          <cell r="CT59">
            <v>372.97775268554688</v>
          </cell>
          <cell r="CU59">
            <v>405.96939086914063</v>
          </cell>
          <cell r="CV59">
            <v>208.52729797363281</v>
          </cell>
          <cell r="CW59">
            <v>198.24093627929688</v>
          </cell>
          <cell r="CX59">
            <v>427.95834350585938</v>
          </cell>
          <cell r="CY59">
            <v>176.74136352539063</v>
          </cell>
          <cell r="CZ59">
            <v>365.0421142578125</v>
          </cell>
          <cell r="DA59">
            <v>160.042724609375</v>
          </cell>
          <cell r="DB59">
            <v>190.23124694824219</v>
          </cell>
          <cell r="DC59">
            <v>219.3563232421875</v>
          </cell>
          <cell r="DD59">
            <v>352.37664794921875</v>
          </cell>
          <cell r="DE59">
            <v>479.595458984375</v>
          </cell>
          <cell r="DF59">
            <v>156.55519104003906</v>
          </cell>
          <cell r="DG59">
            <v>181.96588134765625</v>
          </cell>
          <cell r="DH59">
            <v>195.58866882324219</v>
          </cell>
          <cell r="DI59">
            <v>258.65066528320313</v>
          </cell>
          <cell r="DJ59">
            <v>303.21664428710938</v>
          </cell>
          <cell r="DK59">
            <v>213.32717895507813</v>
          </cell>
          <cell r="DL59">
            <v>1362.3955078125</v>
          </cell>
          <cell r="DM59">
            <v>250.400634765625</v>
          </cell>
          <cell r="DN59">
            <v>214.44485473632813</v>
          </cell>
          <cell r="DO59">
            <v>147.75592041015625</v>
          </cell>
          <cell r="DQ59">
            <v>1087.8800048828125</v>
          </cell>
          <cell r="DR59">
            <v>2003.3699951171875</v>
          </cell>
          <cell r="DV59">
            <v>41882</v>
          </cell>
          <cell r="DW59">
            <v>41882</v>
          </cell>
          <cell r="DX59">
            <v>517.4730224609375</v>
          </cell>
          <cell r="DY59">
            <v>202.36900329589844</v>
          </cell>
          <cell r="DZ59">
            <v>376.09698486328125</v>
          </cell>
          <cell r="EA59">
            <v>471.53399658203125</v>
          </cell>
          <cell r="EB59">
            <v>278.07000732421875</v>
          </cell>
          <cell r="EC59">
            <v>445.14599609375</v>
          </cell>
          <cell r="ED59">
            <v>325.39898681640625</v>
          </cell>
          <cell r="EE59">
            <v>338.21200561523438</v>
          </cell>
          <cell r="EF59">
            <v>370.9630126953125</v>
          </cell>
          <cell r="EG59">
            <v>350.2919921875</v>
          </cell>
          <cell r="EH59">
            <v>321.75900268554688</v>
          </cell>
          <cell r="EI59">
            <v>279.84298706054688</v>
          </cell>
          <cell r="EJ59">
            <v>404.69198608398438</v>
          </cell>
          <cell r="EK59">
            <v>303.92300415039063</v>
          </cell>
          <cell r="EL59">
            <v>307.48199462890625</v>
          </cell>
          <cell r="EM59">
            <v>183.5989990234375</v>
          </cell>
          <cell r="EN59">
            <v>189.38499450683594</v>
          </cell>
          <cell r="EO59">
            <v>300.22900390625</v>
          </cell>
          <cell r="EP59">
            <v>188.30546569824219</v>
          </cell>
          <cell r="EQ59">
            <v>188.24154663085938</v>
          </cell>
        </row>
        <row r="60">
          <cell r="A60">
            <v>41912</v>
          </cell>
          <cell r="B60">
            <v>189.44200134277344</v>
          </cell>
          <cell r="C60">
            <v>143.77000427246094</v>
          </cell>
          <cell r="D60">
            <v>150.47700500488281</v>
          </cell>
          <cell r="E60">
            <v>502.55999755859375</v>
          </cell>
          <cell r="F60">
            <v>177.98300170898438</v>
          </cell>
          <cell r="G60">
            <v>506.5150146484375</v>
          </cell>
          <cell r="H60">
            <v>246.11700439453125</v>
          </cell>
          <cell r="I60">
            <v>306.70498657226563</v>
          </cell>
          <cell r="J60">
            <v>327.27499389648438</v>
          </cell>
          <cell r="K60">
            <v>481.3489990234375</v>
          </cell>
          <cell r="L60">
            <v>181.55999755859375</v>
          </cell>
          <cell r="M60">
            <v>428.80599975585938</v>
          </cell>
          <cell r="N60">
            <v>235.50700378417969</v>
          </cell>
          <cell r="O60">
            <v>273.93499755859375</v>
          </cell>
          <cell r="P60">
            <v>277.66400146484375</v>
          </cell>
          <cell r="Q60">
            <v>294.0050048828125</v>
          </cell>
          <cell r="R60">
            <v>353.0570068359375</v>
          </cell>
          <cell r="S60">
            <v>359.989990234375</v>
          </cell>
          <cell r="T60">
            <v>426.31600952148438</v>
          </cell>
          <cell r="U60">
            <v>350.59298706054688</v>
          </cell>
          <cell r="V60">
            <v>468.7969970703125</v>
          </cell>
          <cell r="W60">
            <v>219.625</v>
          </cell>
          <cell r="X60">
            <v>351.62600708007813</v>
          </cell>
          <cell r="Y60">
            <v>295.6199951171875</v>
          </cell>
          <cell r="Z60">
            <v>357.42001342773438</v>
          </cell>
          <cell r="AA60">
            <v>347.44198608398438</v>
          </cell>
          <cell r="AB60">
            <v>386.84298706054688</v>
          </cell>
          <cell r="AC60">
            <v>389.08200073242188</v>
          </cell>
          <cell r="AD60">
            <v>346.47000122070313</v>
          </cell>
          <cell r="AE60">
            <v>341.97799682617188</v>
          </cell>
          <cell r="AF60">
            <v>428.697998046875</v>
          </cell>
          <cell r="AG60">
            <v>384.50799560546875</v>
          </cell>
          <cell r="AH60">
            <v>846.79998779296875</v>
          </cell>
          <cell r="AI60">
            <v>374.468994140625</v>
          </cell>
          <cell r="AJ60">
            <v>315.2969970703125</v>
          </cell>
          <cell r="AK60">
            <v>328.31900024414063</v>
          </cell>
          <cell r="AL60">
            <v>300.93099975585938</v>
          </cell>
          <cell r="AM60">
            <v>359.59500122070313</v>
          </cell>
          <cell r="AN60">
            <v>346.50698852539063</v>
          </cell>
          <cell r="AO60">
            <v>351.1929931640625</v>
          </cell>
          <cell r="AP60">
            <v>327.57699584960938</v>
          </cell>
          <cell r="AQ60">
            <v>339.99600219726563</v>
          </cell>
          <cell r="AR60">
            <v>416.39599609375</v>
          </cell>
          <cell r="AS60">
            <v>479.01699829101563</v>
          </cell>
          <cell r="AT60">
            <v>337.22601318359375</v>
          </cell>
          <cell r="AU60">
            <v>404.95199584960938</v>
          </cell>
          <cell r="AV60">
            <v>191.00399780273438</v>
          </cell>
          <cell r="AW60">
            <v>189.80400085449219</v>
          </cell>
          <cell r="AX60">
            <v>323.60198974609375</v>
          </cell>
          <cell r="AY60">
            <v>369.92599487304688</v>
          </cell>
          <cell r="AZ60">
            <v>389.45599365234375</v>
          </cell>
          <cell r="BA60">
            <v>338.32998657226563</v>
          </cell>
          <cell r="BB60">
            <v>363.07998657226563</v>
          </cell>
          <cell r="BC60">
            <v>394.2080078125</v>
          </cell>
          <cell r="BD60">
            <v>211.49299621582031</v>
          </cell>
          <cell r="BE60">
            <v>330.49700927734375</v>
          </cell>
          <cell r="BF60">
            <v>340.81100463867188</v>
          </cell>
          <cell r="BG60">
            <v>962.885009765625</v>
          </cell>
          <cell r="BH60">
            <v>2558.639892578125</v>
          </cell>
          <cell r="BI60">
            <v>1059.467041015625</v>
          </cell>
          <cell r="BJ60">
            <v>1926.886962890625</v>
          </cell>
          <cell r="BK60">
            <v>554.4840087890625</v>
          </cell>
          <cell r="BL60">
            <v>583.94000244140625</v>
          </cell>
          <cell r="BM60">
            <v>609.33001708984375</v>
          </cell>
          <cell r="BN60">
            <v>716.43701171875</v>
          </cell>
          <cell r="BO60">
            <v>485.99398803710938</v>
          </cell>
          <cell r="BP60">
            <v>281.48098754882813</v>
          </cell>
          <cell r="BQ60">
            <v>499.7860107421875</v>
          </cell>
          <cell r="BR60">
            <v>365.89498901367188</v>
          </cell>
          <cell r="BS60">
            <v>297.989013671875</v>
          </cell>
          <cell r="BT60">
            <v>365.84799194335938</v>
          </cell>
          <cell r="BU60">
            <v>135.99400329589844</v>
          </cell>
          <cell r="BV60">
            <v>339.0570068359375</v>
          </cell>
          <cell r="BW60">
            <v>257.64599609375</v>
          </cell>
          <cell r="BX60">
            <v>272.85800170898438</v>
          </cell>
          <cell r="BY60">
            <v>2514.10791015625</v>
          </cell>
          <cell r="BZ60">
            <v>2471.287109375</v>
          </cell>
          <cell r="CA60">
            <v>267.18301391601563</v>
          </cell>
          <cell r="CB60">
            <v>238.65034484863281</v>
          </cell>
          <cell r="CC60">
            <v>243.98045349121094</v>
          </cell>
          <cell r="CD60">
            <v>302.98355102539063</v>
          </cell>
          <cell r="CE60">
            <v>348.51565551757813</v>
          </cell>
          <cell r="CF60">
            <v>312.5755615234375</v>
          </cell>
          <cell r="CG60">
            <v>323.90179443359375</v>
          </cell>
          <cell r="CH60">
            <v>301.52273559570313</v>
          </cell>
          <cell r="CI60">
            <v>580.0621337890625</v>
          </cell>
          <cell r="CJ60">
            <v>456.74703979492188</v>
          </cell>
          <cell r="CK60">
            <v>438.532470703125</v>
          </cell>
          <cell r="CL60">
            <v>412.24642944335938</v>
          </cell>
          <cell r="CM60">
            <v>875.98638916015625</v>
          </cell>
          <cell r="CN60">
            <v>314.87921142578125</v>
          </cell>
          <cell r="CO60">
            <v>158.46649169921875</v>
          </cell>
          <cell r="CP60">
            <v>411.88742065429688</v>
          </cell>
          <cell r="CQ60">
            <v>263.52545166015625</v>
          </cell>
          <cell r="CR60">
            <v>340.23516845703125</v>
          </cell>
          <cell r="CS60">
            <v>191.11619567871094</v>
          </cell>
          <cell r="CT60">
            <v>372.14456176757813</v>
          </cell>
          <cell r="CU60">
            <v>397.91049194335938</v>
          </cell>
          <cell r="CV60">
            <v>206.422607421875</v>
          </cell>
          <cell r="CW60">
            <v>196.25440979003906</v>
          </cell>
          <cell r="CX60">
            <v>400.37271118164063</v>
          </cell>
          <cell r="CY60">
            <v>176.20097351074219</v>
          </cell>
          <cell r="CZ60">
            <v>362.25845336914063</v>
          </cell>
          <cell r="DA60">
            <v>158.52310180664063</v>
          </cell>
          <cell r="DB60">
            <v>187.9290771484375</v>
          </cell>
          <cell r="DC60">
            <v>217.41419982910156</v>
          </cell>
          <cell r="DD60">
            <v>345.16680908203125</v>
          </cell>
          <cell r="DE60">
            <v>480.75125122070313</v>
          </cell>
          <cell r="DF60">
            <v>155.794677734375</v>
          </cell>
          <cell r="DG60">
            <v>179.782958984375</v>
          </cell>
          <cell r="DH60">
            <v>193.51388549804688</v>
          </cell>
          <cell r="DI60">
            <v>259.80661010742188</v>
          </cell>
          <cell r="DJ60">
            <v>302.82064819335938</v>
          </cell>
          <cell r="DK60">
            <v>211.07705688476563</v>
          </cell>
          <cell r="DL60">
            <v>1366.31494140625</v>
          </cell>
          <cell r="DM60">
            <v>250.74247741699219</v>
          </cell>
          <cell r="DN60">
            <v>214.39727783203125</v>
          </cell>
          <cell r="DO60">
            <v>145.78709411621094</v>
          </cell>
          <cell r="DQ60">
            <v>1005.3300170898438</v>
          </cell>
          <cell r="DR60">
            <v>1972.2900390625</v>
          </cell>
          <cell r="DS60">
            <v>212.86407470703125</v>
          </cell>
          <cell r="DT60">
            <v>127.60747528076172</v>
          </cell>
          <cell r="DU60">
            <v>139.23847961425781</v>
          </cell>
          <cell r="DV60">
            <v>41912</v>
          </cell>
          <cell r="DW60">
            <v>41912</v>
          </cell>
          <cell r="DX60">
            <v>502.27700805664063</v>
          </cell>
          <cell r="DY60">
            <v>200.22200012207031</v>
          </cell>
          <cell r="DZ60">
            <v>369.4219970703125</v>
          </cell>
          <cell r="EA60">
            <v>461.55398559570313</v>
          </cell>
          <cell r="EB60">
            <v>273.50399780273438</v>
          </cell>
          <cell r="EC60">
            <v>436.27700805664063</v>
          </cell>
          <cell r="ED60">
            <v>318.8909912109375</v>
          </cell>
          <cell r="EE60">
            <v>329.54598999023438</v>
          </cell>
          <cell r="EF60">
            <v>365.15798950195313</v>
          </cell>
          <cell r="EG60">
            <v>344.51699829101563</v>
          </cell>
          <cell r="EH60">
            <v>311.42898559570313</v>
          </cell>
          <cell r="EI60">
            <v>273.29501342773438</v>
          </cell>
          <cell r="EJ60">
            <v>399.62399291992188</v>
          </cell>
          <cell r="EK60">
            <v>296.37200927734375</v>
          </cell>
          <cell r="EL60">
            <v>302.61099243164063</v>
          </cell>
          <cell r="EM60">
            <v>180.61799621582031</v>
          </cell>
          <cell r="EN60">
            <v>185.02299499511719</v>
          </cell>
          <cell r="EO60">
            <v>295.322998046875</v>
          </cell>
          <cell r="EP60">
            <v>184.84259033203125</v>
          </cell>
          <cell r="EQ60">
            <v>184.40742492675781</v>
          </cell>
        </row>
        <row r="61">
          <cell r="A61">
            <v>41943</v>
          </cell>
          <cell r="B61">
            <v>188.32099914550781</v>
          </cell>
          <cell r="C61">
            <v>145.42999267578125</v>
          </cell>
          <cell r="D61">
            <v>152.00100708007813</v>
          </cell>
          <cell r="E61">
            <v>503.84600830078125</v>
          </cell>
          <cell r="F61">
            <v>179.9320068359375</v>
          </cell>
          <cell r="G61">
            <v>511.01400756835938</v>
          </cell>
          <cell r="H61">
            <v>247.2449951171875</v>
          </cell>
          <cell r="I61">
            <v>310.05398559570313</v>
          </cell>
          <cell r="J61">
            <v>330.32598876953125</v>
          </cell>
          <cell r="K61">
            <v>483.08599853515625</v>
          </cell>
          <cell r="L61">
            <v>182.58200073242188</v>
          </cell>
          <cell r="M61">
            <v>431.04501342773438</v>
          </cell>
          <cell r="N61">
            <v>238.60699462890625</v>
          </cell>
          <cell r="O61">
            <v>275.5150146484375</v>
          </cell>
          <cell r="P61">
            <v>279.32501220703125</v>
          </cell>
          <cell r="Q61">
            <v>296.83700561523438</v>
          </cell>
          <cell r="R61">
            <v>357.05599975585938</v>
          </cell>
          <cell r="S61">
            <v>362.44601440429688</v>
          </cell>
          <cell r="T61">
            <v>426.03399658203125</v>
          </cell>
          <cell r="U61">
            <v>354.18399047851563</v>
          </cell>
          <cell r="V61">
            <v>466.96600341796875</v>
          </cell>
          <cell r="W61">
            <v>222.59599304199219</v>
          </cell>
          <cell r="X61">
            <v>354.697998046875</v>
          </cell>
          <cell r="Y61">
            <v>298.17898559570313</v>
          </cell>
          <cell r="Z61">
            <v>359.052001953125</v>
          </cell>
          <cell r="AA61">
            <v>350.36199951171875</v>
          </cell>
          <cell r="AB61">
            <v>380.77700805664063</v>
          </cell>
          <cell r="AC61">
            <v>392.635009765625</v>
          </cell>
          <cell r="AD61">
            <v>349.2659912109375</v>
          </cell>
          <cell r="AE61">
            <v>344.968994140625</v>
          </cell>
          <cell r="AF61">
            <v>431.57400512695313</v>
          </cell>
          <cell r="AG61">
            <v>385.8330078125</v>
          </cell>
          <cell r="AH61">
            <v>849.23101806640625</v>
          </cell>
          <cell r="AI61">
            <v>375.1929931640625</v>
          </cell>
          <cell r="AJ61">
            <v>318.14498901367188</v>
          </cell>
          <cell r="AK61">
            <v>331.82101440429688</v>
          </cell>
          <cell r="AL61">
            <v>304.56399536132813</v>
          </cell>
          <cell r="AM61">
            <v>363.718994140625</v>
          </cell>
          <cell r="AN61">
            <v>349.16500854492188</v>
          </cell>
          <cell r="AO61">
            <v>354.60400390625</v>
          </cell>
          <cell r="AP61">
            <v>330.17498779296875</v>
          </cell>
          <cell r="AQ61">
            <v>342.9219970703125</v>
          </cell>
          <cell r="AR61">
            <v>418.78900146484375</v>
          </cell>
          <cell r="AS61">
            <v>483.5159912109375</v>
          </cell>
          <cell r="AT61">
            <v>340.0830078125</v>
          </cell>
          <cell r="AU61">
            <v>406.93798828125</v>
          </cell>
          <cell r="AV61">
            <v>193.14700317382813</v>
          </cell>
          <cell r="AW61">
            <v>191.72099304199219</v>
          </cell>
          <cell r="AX61">
            <v>326.67599487304688</v>
          </cell>
          <cell r="AY61">
            <v>374.13101196289063</v>
          </cell>
          <cell r="AZ61">
            <v>394.29598999023438</v>
          </cell>
          <cell r="BA61">
            <v>342.41500854492188</v>
          </cell>
          <cell r="BB61">
            <v>367.489990234375</v>
          </cell>
          <cell r="BC61">
            <v>393.45401000976563</v>
          </cell>
          <cell r="BD61">
            <v>214.03399658203125</v>
          </cell>
          <cell r="BE61">
            <v>333.04400634765625</v>
          </cell>
          <cell r="BF61">
            <v>343.80599975585938</v>
          </cell>
          <cell r="BG61">
            <v>978.6920166015625</v>
          </cell>
          <cell r="BH61">
            <v>2582.51806640625</v>
          </cell>
          <cell r="BI61">
            <v>1071.5279541015625</v>
          </cell>
          <cell r="BJ61">
            <v>1945.4239501953125</v>
          </cell>
          <cell r="BK61">
            <v>560.85601806640625</v>
          </cell>
          <cell r="BL61">
            <v>590.06201171875</v>
          </cell>
          <cell r="BM61">
            <v>615.17901611328125</v>
          </cell>
          <cell r="BN61">
            <v>722.697021484375</v>
          </cell>
          <cell r="BO61">
            <v>490.65399169921875</v>
          </cell>
          <cell r="BP61">
            <v>284.23800659179688</v>
          </cell>
          <cell r="BQ61">
            <v>502.83499145507813</v>
          </cell>
          <cell r="BR61">
            <v>373.06399536132813</v>
          </cell>
          <cell r="BS61">
            <v>300.80801391601563</v>
          </cell>
          <cell r="BT61">
            <v>363.41400146484375</v>
          </cell>
          <cell r="BU61">
            <v>129.08900451660156</v>
          </cell>
          <cell r="BV61">
            <v>343.5780029296875</v>
          </cell>
          <cell r="BW61">
            <v>258.07000732421875</v>
          </cell>
          <cell r="BX61">
            <v>274.09500122070313</v>
          </cell>
          <cell r="BY61">
            <v>2537.927978515625</v>
          </cell>
          <cell r="BZ61">
            <v>2477.68701171875</v>
          </cell>
          <cell r="CA61">
            <v>269.84100341796875</v>
          </cell>
          <cell r="CB61">
            <v>241.59757995605469</v>
          </cell>
          <cell r="CC61">
            <v>246.30220031738281</v>
          </cell>
          <cell r="CD61">
            <v>305.19635009765625</v>
          </cell>
          <cell r="CE61">
            <v>352.487060546875</v>
          </cell>
          <cell r="CF61">
            <v>316.5738525390625</v>
          </cell>
          <cell r="CG61">
            <v>327.03216552734375</v>
          </cell>
          <cell r="CH61">
            <v>304.14111328125</v>
          </cell>
          <cell r="CI61">
            <v>582.85516357421875</v>
          </cell>
          <cell r="CJ61">
            <v>459.880126953125</v>
          </cell>
          <cell r="CK61">
            <v>434.76873779296875</v>
          </cell>
          <cell r="CL61">
            <v>409.50814819335938</v>
          </cell>
          <cell r="CM61">
            <v>884.903076171875</v>
          </cell>
          <cell r="CN61">
            <v>317.41543579101563</v>
          </cell>
          <cell r="CO61">
            <v>160.29072570800781</v>
          </cell>
          <cell r="CP61">
            <v>417.28546142578125</v>
          </cell>
          <cell r="CQ61">
            <v>266.06576538085938</v>
          </cell>
          <cell r="CR61">
            <v>344.123291015625</v>
          </cell>
          <cell r="CS61">
            <v>193.55084228515625</v>
          </cell>
          <cell r="CT61">
            <v>374.95785522460938</v>
          </cell>
          <cell r="CU61">
            <v>398.89993286132813</v>
          </cell>
          <cell r="CV61">
            <v>207.69468688964844</v>
          </cell>
          <cell r="CW61">
            <v>198.81346130371094</v>
          </cell>
          <cell r="CX61">
            <v>394.67510986328125</v>
          </cell>
          <cell r="CY61">
            <v>177.1466064453125</v>
          </cell>
          <cell r="CZ61">
            <v>363.61688232421875</v>
          </cell>
          <cell r="DA61">
            <v>160.15432739257813</v>
          </cell>
          <cell r="DB61">
            <v>189.10594177246094</v>
          </cell>
          <cell r="DC61">
            <v>218.87298583984375</v>
          </cell>
          <cell r="DD61">
            <v>346.4205322265625</v>
          </cell>
          <cell r="DE61">
            <v>488.87069702148438</v>
          </cell>
          <cell r="DF61">
            <v>157.82731628417969</v>
          </cell>
          <cell r="DG61">
            <v>181.80404663085938</v>
          </cell>
          <cell r="DH61">
            <v>196.0474853515625</v>
          </cell>
          <cell r="DI61">
            <v>261.78143310546875</v>
          </cell>
          <cell r="DJ61">
            <v>304.52670288085938</v>
          </cell>
          <cell r="DK61">
            <v>212.94621276855469</v>
          </cell>
          <cell r="DL61">
            <v>1376.5078125</v>
          </cell>
          <cell r="DM61">
            <v>252.21054077148438</v>
          </cell>
          <cell r="DN61">
            <v>215.38619995117188</v>
          </cell>
          <cell r="DO61">
            <v>146.07395935058594</v>
          </cell>
          <cell r="DQ61">
            <v>1016.0700073242188</v>
          </cell>
          <cell r="DR61">
            <v>2018.050048828125</v>
          </cell>
          <cell r="DS61">
            <v>216.83000183105469</v>
          </cell>
          <cell r="DT61">
            <v>128.21633911132813</v>
          </cell>
          <cell r="DU61">
            <v>139.17404174804688</v>
          </cell>
          <cell r="DV61">
            <v>41943</v>
          </cell>
          <cell r="DW61">
            <v>41943</v>
          </cell>
          <cell r="DX61">
            <v>495.93099975585938</v>
          </cell>
          <cell r="DY61">
            <v>203.64999389648438</v>
          </cell>
          <cell r="DZ61">
            <v>374.25900268554688</v>
          </cell>
          <cell r="EA61">
            <v>469.37899780273438</v>
          </cell>
          <cell r="EB61">
            <v>273.07998657226563</v>
          </cell>
          <cell r="EC61">
            <v>444.29000854492188</v>
          </cell>
          <cell r="ED61">
            <v>325.7139892578125</v>
          </cell>
          <cell r="EE61">
            <v>329.73300170898438</v>
          </cell>
          <cell r="EF61">
            <v>373.10000610351563</v>
          </cell>
          <cell r="EG61">
            <v>349.05099487304688</v>
          </cell>
          <cell r="EH61">
            <v>314.13101196289063</v>
          </cell>
          <cell r="EI61">
            <v>279.4320068359375</v>
          </cell>
          <cell r="EJ61">
            <v>406.16000366210938</v>
          </cell>
          <cell r="EK61">
            <v>299.82998657226563</v>
          </cell>
          <cell r="EL61">
            <v>306.18600463867188</v>
          </cell>
          <cell r="EM61">
            <v>185.13099670410156</v>
          </cell>
          <cell r="EN61">
            <v>188.5989990234375</v>
          </cell>
          <cell r="EO61">
            <v>301.33599853515625</v>
          </cell>
          <cell r="EP61">
            <v>188.13571166992188</v>
          </cell>
          <cell r="EQ61">
            <v>186.67843627929688</v>
          </cell>
        </row>
        <row r="62">
          <cell r="A62">
            <v>41973</v>
          </cell>
          <cell r="B62">
            <v>187.97900390625</v>
          </cell>
          <cell r="C62">
            <v>146.13200378417969</v>
          </cell>
          <cell r="D62">
            <v>152.65499877929688</v>
          </cell>
          <cell r="E62">
            <v>490.68399047851563</v>
          </cell>
          <cell r="F62">
            <v>176.76199340820313</v>
          </cell>
          <cell r="G62">
            <v>500.96099853515625</v>
          </cell>
          <cell r="H62">
            <v>249.71299743652344</v>
          </cell>
          <cell r="I62">
            <v>313.36700439453125</v>
          </cell>
          <cell r="J62">
            <v>333.79800415039063</v>
          </cell>
          <cell r="K62">
            <v>476.57901000976563</v>
          </cell>
          <cell r="L62">
            <v>184.73100280761719</v>
          </cell>
          <cell r="M62">
            <v>433.76901245117188</v>
          </cell>
          <cell r="N62">
            <v>239.87100219726563</v>
          </cell>
          <cell r="O62">
            <v>277.4010009765625</v>
          </cell>
          <cell r="P62">
            <v>281.22799682617188</v>
          </cell>
          <cell r="Q62">
            <v>298.99301147460938</v>
          </cell>
          <cell r="R62">
            <v>355.03500366210938</v>
          </cell>
          <cell r="S62">
            <v>359.81100463867188</v>
          </cell>
          <cell r="T62">
            <v>413.95401000976563</v>
          </cell>
          <cell r="U62">
            <v>352.04000854492188</v>
          </cell>
          <cell r="V62">
            <v>452.63699340820313</v>
          </cell>
          <cell r="W62">
            <v>218.67599487304688</v>
          </cell>
          <cell r="X62">
            <v>349.08599853515625</v>
          </cell>
          <cell r="Y62">
            <v>300.13800048828125</v>
          </cell>
          <cell r="Z62">
            <v>360.77301025390625</v>
          </cell>
          <cell r="AA62">
            <v>349.43301391601563</v>
          </cell>
          <cell r="AB62">
            <v>359.62100219726563</v>
          </cell>
          <cell r="AC62">
            <v>385.82199096679688</v>
          </cell>
          <cell r="AD62">
            <v>349.61300659179688</v>
          </cell>
          <cell r="AE62">
            <v>346.531005859375</v>
          </cell>
          <cell r="AF62">
            <v>432.385986328125</v>
          </cell>
          <cell r="AG62">
            <v>379.44400024414063</v>
          </cell>
          <cell r="AH62">
            <v>831.1729736328125</v>
          </cell>
          <cell r="AI62">
            <v>366.16799926757813</v>
          </cell>
          <cell r="AJ62">
            <v>321.13198852539063</v>
          </cell>
          <cell r="AK62">
            <v>331.62399291992188</v>
          </cell>
          <cell r="AL62">
            <v>302.30801391601563</v>
          </cell>
          <cell r="AM62">
            <v>361.07699584960938</v>
          </cell>
          <cell r="AN62">
            <v>346.822998046875</v>
          </cell>
          <cell r="AO62">
            <v>352.56399536132813</v>
          </cell>
          <cell r="AP62">
            <v>328.92599487304688</v>
          </cell>
          <cell r="AQ62">
            <v>345.67898559570313</v>
          </cell>
          <cell r="AR62">
            <v>418.0369873046875</v>
          </cell>
          <cell r="AS62">
            <v>477.89401245117188</v>
          </cell>
          <cell r="AT62">
            <v>335.88101196289063</v>
          </cell>
          <cell r="AU62">
            <v>401.15499877929688</v>
          </cell>
          <cell r="AV62">
            <v>191.36399841308594</v>
          </cell>
          <cell r="AW62">
            <v>190.38800048828125</v>
          </cell>
          <cell r="AX62">
            <v>327.41000366210938</v>
          </cell>
          <cell r="AY62">
            <v>376.78799438476563</v>
          </cell>
          <cell r="AZ62">
            <v>390.94500732421875</v>
          </cell>
          <cell r="BA62">
            <v>343.1300048828125</v>
          </cell>
          <cell r="BB62">
            <v>367.54998779296875</v>
          </cell>
          <cell r="BC62">
            <v>374.45498657226563</v>
          </cell>
          <cell r="BD62">
            <v>206.27999877929688</v>
          </cell>
          <cell r="BE62">
            <v>319.56600952148438</v>
          </cell>
          <cell r="BF62">
            <v>342.18099975585938</v>
          </cell>
          <cell r="BG62">
            <v>980.13201904296875</v>
          </cell>
          <cell r="BH62">
            <v>2598.919921875</v>
          </cell>
          <cell r="BI62">
            <v>1063.8690185546875</v>
          </cell>
          <cell r="BJ62">
            <v>1958.9420166015625</v>
          </cell>
          <cell r="BK62">
            <v>567.56402587890625</v>
          </cell>
          <cell r="BL62">
            <v>595.09600830078125</v>
          </cell>
          <cell r="BM62">
            <v>620.08001708984375</v>
          </cell>
          <cell r="BN62">
            <v>725.68798828125</v>
          </cell>
          <cell r="BO62">
            <v>494.05499267578125</v>
          </cell>
          <cell r="BP62">
            <v>285.17599487304688</v>
          </cell>
          <cell r="BQ62">
            <v>503.52099609375</v>
          </cell>
          <cell r="BR62">
            <v>371.10400390625</v>
          </cell>
          <cell r="BS62">
            <v>298.23599243164063</v>
          </cell>
          <cell r="BT62">
            <v>360.09600830078125</v>
          </cell>
          <cell r="BU62">
            <v>125.79900360107422</v>
          </cell>
          <cell r="BV62">
            <v>341.36099243164063</v>
          </cell>
          <cell r="BW62">
            <v>260.66299438476563</v>
          </cell>
          <cell r="BX62">
            <v>275.51998901367188</v>
          </cell>
          <cell r="BY62">
            <v>2530.02099609375</v>
          </cell>
          <cell r="BZ62">
            <v>2489.993896484375</v>
          </cell>
          <cell r="CA62">
            <v>271.8900146484375</v>
          </cell>
          <cell r="CB62">
            <v>243.73092651367188</v>
          </cell>
          <cell r="CC62">
            <v>247.37533569335938</v>
          </cell>
          <cell r="CD62">
            <v>307.36181640625</v>
          </cell>
          <cell r="CE62">
            <v>349.1024169921875</v>
          </cell>
          <cell r="CF62">
            <v>311.64584350585938</v>
          </cell>
          <cell r="CG62">
            <v>330.70556640625</v>
          </cell>
          <cell r="CH62">
            <v>302.78082275390625</v>
          </cell>
          <cell r="CI62">
            <v>573.46978759765625</v>
          </cell>
          <cell r="CJ62">
            <v>460.21307373046875</v>
          </cell>
          <cell r="CK62">
            <v>411.07220458984375</v>
          </cell>
          <cell r="CL62">
            <v>401.93463134765625</v>
          </cell>
          <cell r="CM62">
            <v>886.423828125</v>
          </cell>
          <cell r="CN62">
            <v>318.73419189453125</v>
          </cell>
          <cell r="CO62">
            <v>159.95845031738281</v>
          </cell>
          <cell r="CP62">
            <v>412.49679565429688</v>
          </cell>
          <cell r="CQ62">
            <v>265.99502563476563</v>
          </cell>
          <cell r="CR62">
            <v>342.96282958984375</v>
          </cell>
          <cell r="CS62">
            <v>195.05128479003906</v>
          </cell>
          <cell r="CT62">
            <v>371.36102294921875</v>
          </cell>
          <cell r="CU62">
            <v>391.58612060546875</v>
          </cell>
          <cell r="CV62">
            <v>205.85537719726563</v>
          </cell>
          <cell r="CW62">
            <v>200.01393127441406</v>
          </cell>
          <cell r="CX62">
            <v>369.89990234375</v>
          </cell>
          <cell r="CY62">
            <v>178.17587280273438</v>
          </cell>
          <cell r="CZ62">
            <v>353.38748168945313</v>
          </cell>
          <cell r="DA62">
            <v>161.28660583496094</v>
          </cell>
          <cell r="DB62">
            <v>189.54315185546875</v>
          </cell>
          <cell r="DC62">
            <v>217.48350524902344</v>
          </cell>
          <cell r="DD62">
            <v>341.38754272460938</v>
          </cell>
          <cell r="DE62">
            <v>488.95700073242188</v>
          </cell>
          <cell r="DF62">
            <v>157.01994323730469</v>
          </cell>
          <cell r="DG62">
            <v>182.56900024414063</v>
          </cell>
          <cell r="DH62">
            <v>196.31886291503906</v>
          </cell>
          <cell r="DI62">
            <v>261.95855712890625</v>
          </cell>
          <cell r="DJ62">
            <v>307.07135009765625</v>
          </cell>
          <cell r="DK62">
            <v>213.5594482421875</v>
          </cell>
          <cell r="DL62">
            <v>1348.4273681640625</v>
          </cell>
          <cell r="DM62">
            <v>254.04888916015625</v>
          </cell>
          <cell r="DN62">
            <v>217.10194396972656</v>
          </cell>
          <cell r="DO62">
            <v>147.53631591796875</v>
          </cell>
          <cell r="DQ62">
            <v>1004.719970703125</v>
          </cell>
          <cell r="DR62">
            <v>2067.56005859375</v>
          </cell>
          <cell r="DV62">
            <v>41973</v>
          </cell>
          <cell r="DW62">
            <v>41973</v>
          </cell>
          <cell r="DX62">
            <v>479.94400024414063</v>
          </cell>
          <cell r="DY62">
            <v>202.24699401855469</v>
          </cell>
          <cell r="DZ62">
            <v>373.718994140625</v>
          </cell>
          <cell r="EA62">
            <v>467.89401245117188</v>
          </cell>
          <cell r="EB62">
            <v>273.14999389648438</v>
          </cell>
          <cell r="EC62">
            <v>443.45999145507813</v>
          </cell>
          <cell r="ED62">
            <v>325.15499877929688</v>
          </cell>
          <cell r="EE62">
            <v>329.44500732421875</v>
          </cell>
          <cell r="EF62">
            <v>372.989990234375</v>
          </cell>
          <cell r="EG62">
            <v>349.70901489257813</v>
          </cell>
          <cell r="EH62">
            <v>311.75601196289063</v>
          </cell>
          <cell r="EI62">
            <v>278.3330078125</v>
          </cell>
          <cell r="EJ62">
            <v>406.50100708007813</v>
          </cell>
          <cell r="EK62">
            <v>300.61599731445313</v>
          </cell>
          <cell r="EL62">
            <v>305.6400146484375</v>
          </cell>
          <cell r="EM62">
            <v>183.65899658203125</v>
          </cell>
          <cell r="EN62">
            <v>189.25399780273438</v>
          </cell>
          <cell r="EO62">
            <v>302.61199951171875</v>
          </cell>
          <cell r="EP62">
            <v>187.76069641113281</v>
          </cell>
          <cell r="EQ62">
            <v>185.28361511230469</v>
          </cell>
        </row>
        <row r="63">
          <cell r="A63">
            <v>42004</v>
          </cell>
          <cell r="B63">
            <v>184.03700256347656</v>
          </cell>
          <cell r="C63">
            <v>145.25700378417969</v>
          </cell>
          <cell r="D63">
            <v>151.55999755859375</v>
          </cell>
          <cell r="E63">
            <v>470.99200439453125</v>
          </cell>
          <cell r="F63">
            <v>170.47999572753906</v>
          </cell>
          <cell r="G63">
            <v>482.60800170898438</v>
          </cell>
          <cell r="H63">
            <v>240.13900756835938</v>
          </cell>
          <cell r="I63">
            <v>312.60598754882813</v>
          </cell>
          <cell r="J63">
            <v>330.23199462890625</v>
          </cell>
          <cell r="K63">
            <v>471.06900024414063</v>
          </cell>
          <cell r="L63">
            <v>183.92999267578125</v>
          </cell>
          <cell r="M63">
            <v>431.14700317382813</v>
          </cell>
          <cell r="N63">
            <v>238.74699401855469</v>
          </cell>
          <cell r="O63">
            <v>276.8800048828125</v>
          </cell>
          <cell r="P63">
            <v>280.68701171875</v>
          </cell>
          <cell r="Q63">
            <v>298.19100952148438</v>
          </cell>
          <cell r="R63">
            <v>345.79299926757813</v>
          </cell>
          <cell r="S63">
            <v>345.84698486328125</v>
          </cell>
          <cell r="T63">
            <v>387.39700317382813</v>
          </cell>
          <cell r="U63">
            <v>341.7650146484375</v>
          </cell>
          <cell r="V63">
            <v>423.84500122070313</v>
          </cell>
          <cell r="W63">
            <v>204.12399291992188</v>
          </cell>
          <cell r="X63">
            <v>340.5780029296875</v>
          </cell>
          <cell r="Y63">
            <v>299.36898803710938</v>
          </cell>
          <cell r="Z63">
            <v>360.41500854492188</v>
          </cell>
          <cell r="AA63">
            <v>340.95999145507813</v>
          </cell>
          <cell r="AB63">
            <v>309.71499633789063</v>
          </cell>
          <cell r="AC63">
            <v>368.30099487304688</v>
          </cell>
          <cell r="AD63">
            <v>341.802001953125</v>
          </cell>
          <cell r="AE63">
            <v>340.69198608398438</v>
          </cell>
          <cell r="AF63">
            <v>420.62899780273438</v>
          </cell>
          <cell r="AG63">
            <v>360.71701049804688</v>
          </cell>
          <cell r="AH63">
            <v>779.91302490234375</v>
          </cell>
          <cell r="AI63">
            <v>346.52200317382813</v>
          </cell>
          <cell r="AJ63">
            <v>320.18499755859375</v>
          </cell>
          <cell r="AK63">
            <v>326.0780029296875</v>
          </cell>
          <cell r="AL63">
            <v>292.2869873046875</v>
          </cell>
          <cell r="AM63">
            <v>353.36199951171875</v>
          </cell>
          <cell r="AN63">
            <v>338.78799438476563</v>
          </cell>
          <cell r="AO63">
            <v>342.46798706054688</v>
          </cell>
          <cell r="AP63">
            <v>321.81100463867188</v>
          </cell>
          <cell r="AQ63">
            <v>343.19198608398438</v>
          </cell>
          <cell r="AR63">
            <v>409.07998657226563</v>
          </cell>
          <cell r="AS63">
            <v>457.947998046875</v>
          </cell>
          <cell r="AT63">
            <v>325.46200561523438</v>
          </cell>
          <cell r="AU63">
            <v>386.96701049804688</v>
          </cell>
          <cell r="AV63">
            <v>185.86900329589844</v>
          </cell>
          <cell r="AW63">
            <v>185.27799987792969</v>
          </cell>
          <cell r="AX63">
            <v>323.08599853515625</v>
          </cell>
          <cell r="AY63">
            <v>373.98199462890625</v>
          </cell>
          <cell r="AZ63">
            <v>383.52899169921875</v>
          </cell>
          <cell r="BA63">
            <v>340.2080078125</v>
          </cell>
          <cell r="BB63">
            <v>363.70098876953125</v>
          </cell>
          <cell r="BC63">
            <v>333.50799560546875</v>
          </cell>
          <cell r="BD63">
            <v>189.12399291992188</v>
          </cell>
          <cell r="BE63">
            <v>290.10198974609375</v>
          </cell>
          <cell r="BF63">
            <v>333.63699340820313</v>
          </cell>
          <cell r="BG63">
            <v>962.92901611328125</v>
          </cell>
          <cell r="BH63">
            <v>2595.279052734375</v>
          </cell>
          <cell r="BI63">
            <v>1048.1839599609375</v>
          </cell>
          <cell r="BJ63">
            <v>1961.4189453125</v>
          </cell>
          <cell r="BK63">
            <v>570.6669921875</v>
          </cell>
          <cell r="BL63">
            <v>596.85699462890625</v>
          </cell>
          <cell r="BM63">
            <v>621.40997314453125</v>
          </cell>
          <cell r="BN63">
            <v>721.260986328125</v>
          </cell>
          <cell r="BO63">
            <v>491.54901123046875</v>
          </cell>
          <cell r="BP63">
            <v>282.2869873046875</v>
          </cell>
          <cell r="BQ63">
            <v>506.44500732421875</v>
          </cell>
          <cell r="BR63">
            <v>368.64199829101563</v>
          </cell>
          <cell r="BS63">
            <v>292.989990234375</v>
          </cell>
          <cell r="BT63">
            <v>348.47299194335938</v>
          </cell>
          <cell r="BU63">
            <v>115.09200286865234</v>
          </cell>
          <cell r="BV63">
            <v>337.63900756835938</v>
          </cell>
          <cell r="BW63">
            <v>259.54299926757813</v>
          </cell>
          <cell r="BX63">
            <v>276.73199462890625</v>
          </cell>
          <cell r="BY63">
            <v>2499.18603515625</v>
          </cell>
          <cell r="BZ63">
            <v>2458.748046875</v>
          </cell>
          <cell r="CA63">
            <v>272.09698486328125</v>
          </cell>
          <cell r="CB63">
            <v>243.24517822265625</v>
          </cell>
          <cell r="CC63">
            <v>246.61614990234375</v>
          </cell>
          <cell r="CD63">
            <v>306.59954833984375</v>
          </cell>
          <cell r="CE63">
            <v>340.61346435546875</v>
          </cell>
          <cell r="CF63">
            <v>295.28457641601563</v>
          </cell>
          <cell r="CG63">
            <v>329.334228515625</v>
          </cell>
          <cell r="CH63">
            <v>292.279052734375</v>
          </cell>
          <cell r="CI63">
            <v>544.80877685546875</v>
          </cell>
          <cell r="CJ63">
            <v>446.66925048828125</v>
          </cell>
          <cell r="CK63">
            <v>377.11483764648438</v>
          </cell>
          <cell r="CL63">
            <v>374.19424438476563</v>
          </cell>
          <cell r="CM63">
            <v>866.3543701171875</v>
          </cell>
          <cell r="CN63">
            <v>314.57711791992188</v>
          </cell>
          <cell r="CO63">
            <v>157.09866333007813</v>
          </cell>
          <cell r="CP63">
            <v>398.10409545898438</v>
          </cell>
          <cell r="CQ63">
            <v>260.9522705078125</v>
          </cell>
          <cell r="CR63">
            <v>337.62649536132813</v>
          </cell>
          <cell r="CS63">
            <v>194.4298095703125</v>
          </cell>
          <cell r="CT63">
            <v>351.6658935546875</v>
          </cell>
          <cell r="CU63">
            <v>372.62881469726563</v>
          </cell>
          <cell r="CV63">
            <v>199.5164794921875</v>
          </cell>
          <cell r="CW63">
            <v>199.30982971191406</v>
          </cell>
          <cell r="CX63">
            <v>320.65634155273438</v>
          </cell>
          <cell r="CY63">
            <v>178.26249694824219</v>
          </cell>
          <cell r="CZ63">
            <v>336.09954833984375</v>
          </cell>
          <cell r="DA63">
            <v>160.72305297851563</v>
          </cell>
          <cell r="DB63">
            <v>184.97084045410156</v>
          </cell>
          <cell r="DC63">
            <v>210.6214599609375</v>
          </cell>
          <cell r="DD63">
            <v>326.55120849609375</v>
          </cell>
          <cell r="DE63">
            <v>471.07028198242188</v>
          </cell>
          <cell r="DF63">
            <v>152.71670532226563</v>
          </cell>
          <cell r="DG63">
            <v>181.93785095214844</v>
          </cell>
          <cell r="DH63">
            <v>193.58305358886719</v>
          </cell>
          <cell r="DI63">
            <v>254.82090759277344</v>
          </cell>
          <cell r="DJ63">
            <v>306.28363037109375</v>
          </cell>
          <cell r="DK63">
            <v>208.65838623046875</v>
          </cell>
          <cell r="DL63">
            <v>1235.776611328125</v>
          </cell>
          <cell r="DM63">
            <v>253.15780639648438</v>
          </cell>
          <cell r="DN63">
            <v>218.14361572265625</v>
          </cell>
          <cell r="DO63">
            <v>146.63978576660156</v>
          </cell>
          <cell r="DQ63">
            <v>956.30999755859375</v>
          </cell>
          <cell r="DR63">
            <v>2058.89990234375</v>
          </cell>
          <cell r="DS63">
            <v>216.98197937011719</v>
          </cell>
          <cell r="DT63">
            <v>128.23678588867188</v>
          </cell>
          <cell r="DU63">
            <v>138.75823974609375</v>
          </cell>
          <cell r="DV63">
            <v>42004</v>
          </cell>
          <cell r="DW63">
            <v>42004</v>
          </cell>
          <cell r="DX63">
            <v>451.15701293945313</v>
          </cell>
          <cell r="DY63">
            <v>202.83000183105469</v>
          </cell>
          <cell r="DZ63">
            <v>370.73599243164063</v>
          </cell>
          <cell r="EA63">
            <v>462.78500366210938</v>
          </cell>
          <cell r="EB63">
            <v>270.85299682617188</v>
          </cell>
          <cell r="EC63">
            <v>441.02301025390625</v>
          </cell>
          <cell r="ED63">
            <v>323.47299194335938</v>
          </cell>
          <cell r="EE63">
            <v>324.76400756835938</v>
          </cell>
          <cell r="EF63">
            <v>374.63699340820313</v>
          </cell>
          <cell r="EG63">
            <v>348.739990234375</v>
          </cell>
          <cell r="EH63">
            <v>305.13400268554688</v>
          </cell>
          <cell r="EI63">
            <v>277.4010009765625</v>
          </cell>
          <cell r="EJ63">
            <v>404.69100952148438</v>
          </cell>
          <cell r="EK63">
            <v>299.0369873046875</v>
          </cell>
          <cell r="EL63">
            <v>306.39401245117188</v>
          </cell>
          <cell r="EM63">
            <v>181.61399841308594</v>
          </cell>
          <cell r="EN63">
            <v>187.21000671386719</v>
          </cell>
          <cell r="EO63">
            <v>299.60000610351563</v>
          </cell>
          <cell r="EP63">
            <v>186.83851623535156</v>
          </cell>
          <cell r="EQ63">
            <v>182.66838073730469</v>
          </cell>
        </row>
        <row r="64">
          <cell r="A64">
            <v>42035</v>
          </cell>
          <cell r="B64">
            <v>182.61300659179688</v>
          </cell>
          <cell r="C64">
            <v>148.08700561523438</v>
          </cell>
          <cell r="D64">
            <v>154.24000549316406</v>
          </cell>
          <cell r="E64">
            <v>452.7969970703125</v>
          </cell>
          <cell r="F64">
            <v>167.53700256347656</v>
          </cell>
          <cell r="G64">
            <v>471.77899169921875</v>
          </cell>
          <cell r="H64">
            <v>239.36500549316406</v>
          </cell>
          <cell r="I64">
            <v>318.52200317382813</v>
          </cell>
          <cell r="J64">
            <v>334.864990234375</v>
          </cell>
          <cell r="K64">
            <v>466.02398681640625</v>
          </cell>
          <cell r="L64">
            <v>187.3179931640625</v>
          </cell>
          <cell r="M64">
            <v>436.10198974609375</v>
          </cell>
          <cell r="N64">
            <v>240.57400512695313</v>
          </cell>
          <cell r="O64">
            <v>280.52200317382813</v>
          </cell>
          <cell r="P64">
            <v>284.35299682617188</v>
          </cell>
          <cell r="Q64">
            <v>303.75698852539063</v>
          </cell>
          <cell r="R64">
            <v>346.16000366210938</v>
          </cell>
          <cell r="S64">
            <v>343.2349853515625</v>
          </cell>
          <cell r="T64">
            <v>376.34201049804688</v>
          </cell>
          <cell r="U64">
            <v>341.4119873046875</v>
          </cell>
          <cell r="V64">
            <v>417.47299194335938</v>
          </cell>
          <cell r="W64">
            <v>191.87300109863281</v>
          </cell>
          <cell r="X64">
            <v>338.62600708007813</v>
          </cell>
          <cell r="Y64">
            <v>304.17001342773438</v>
          </cell>
          <cell r="Z64">
            <v>363.86700439453125</v>
          </cell>
          <cell r="AA64">
            <v>342.02398681640625</v>
          </cell>
          <cell r="AB64">
            <v>295.9840087890625</v>
          </cell>
          <cell r="AC64">
            <v>363.10101318359375</v>
          </cell>
          <cell r="AD64">
            <v>344.0419921875</v>
          </cell>
          <cell r="AE64">
            <v>343.97601318359375</v>
          </cell>
          <cell r="AF64">
            <v>421.67498779296875</v>
          </cell>
          <cell r="AG64">
            <v>354.83499145507813</v>
          </cell>
          <cell r="AH64">
            <v>774.04901123046875</v>
          </cell>
          <cell r="AI64">
            <v>334.11599731445313</v>
          </cell>
          <cell r="AJ64">
            <v>325.57901000976563</v>
          </cell>
          <cell r="AK64">
            <v>328.75299072265625</v>
          </cell>
          <cell r="AL64">
            <v>293.25399780273438</v>
          </cell>
          <cell r="AM64">
            <v>353.57501220703125</v>
          </cell>
          <cell r="AN64">
            <v>338.43499755859375</v>
          </cell>
          <cell r="AO64">
            <v>343.34201049804688</v>
          </cell>
          <cell r="AP64">
            <v>322.39199829101563</v>
          </cell>
          <cell r="AQ64">
            <v>348.11300659179688</v>
          </cell>
          <cell r="AR64">
            <v>407.57400512695313</v>
          </cell>
          <cell r="AS64">
            <v>458.02899169921875</v>
          </cell>
          <cell r="AT64">
            <v>322.1669921875</v>
          </cell>
          <cell r="AU64">
            <v>386.760009765625</v>
          </cell>
          <cell r="AV64">
            <v>185.85600280761719</v>
          </cell>
          <cell r="AW64">
            <v>185.51300048828125</v>
          </cell>
          <cell r="AX64">
            <v>327.94900512695313</v>
          </cell>
          <cell r="AY64">
            <v>379.99600219726563</v>
          </cell>
          <cell r="AZ64">
            <v>375.76998901367188</v>
          </cell>
          <cell r="BA64">
            <v>345.22799682617188</v>
          </cell>
          <cell r="BB64">
            <v>366.66500854492188</v>
          </cell>
          <cell r="BC64">
            <v>334.31201171875</v>
          </cell>
          <cell r="BD64">
            <v>184.09500122070313</v>
          </cell>
          <cell r="BE64">
            <v>285.23098754882813</v>
          </cell>
          <cell r="BF64">
            <v>334.35800170898438</v>
          </cell>
          <cell r="BG64">
            <v>972.9520263671875</v>
          </cell>
          <cell r="BH64">
            <v>2666.39892578125</v>
          </cell>
          <cell r="BI64">
            <v>1055.4129638671875</v>
          </cell>
          <cell r="BJ64">
            <v>1977.27197265625</v>
          </cell>
          <cell r="BK64">
            <v>592.7239990234375</v>
          </cell>
          <cell r="BL64">
            <v>614.6259765625</v>
          </cell>
          <cell r="BM64">
            <v>640.072998046875</v>
          </cell>
          <cell r="BN64">
            <v>738.5460205078125</v>
          </cell>
          <cell r="BO64">
            <v>503.26998901367188</v>
          </cell>
          <cell r="BP64">
            <v>291.70498657226563</v>
          </cell>
          <cell r="BQ64">
            <v>515.5360107421875</v>
          </cell>
          <cell r="BR64">
            <v>373.19900512695313</v>
          </cell>
          <cell r="BS64">
            <v>294.45498657226563</v>
          </cell>
          <cell r="BT64">
            <v>346.61300659179688</v>
          </cell>
          <cell r="BU64">
            <v>111.20999908447266</v>
          </cell>
          <cell r="BV64">
            <v>340.94699096679688</v>
          </cell>
          <cell r="BW64">
            <v>262.12899780273438</v>
          </cell>
          <cell r="BX64">
            <v>279.14300537109375</v>
          </cell>
          <cell r="BY64">
            <v>2504.367919921875</v>
          </cell>
          <cell r="BZ64">
            <v>2466.906982421875</v>
          </cell>
          <cell r="CA64">
            <v>278.1090087890625</v>
          </cell>
          <cell r="CB64">
            <v>248.49867248535156</v>
          </cell>
          <cell r="CC64">
            <v>251.287109375</v>
          </cell>
          <cell r="CD64">
            <v>310.64141845703125</v>
          </cell>
          <cell r="CE64">
            <v>339.72817993164063</v>
          </cell>
          <cell r="CF64">
            <v>292.504150390625</v>
          </cell>
          <cell r="CG64">
            <v>334.8311767578125</v>
          </cell>
          <cell r="CH64">
            <v>284.08294677734375</v>
          </cell>
          <cell r="CI64">
            <v>546.716552734375</v>
          </cell>
          <cell r="CJ64">
            <v>448.73300170898438</v>
          </cell>
          <cell r="CK64">
            <v>364.28271484375</v>
          </cell>
          <cell r="CL64">
            <v>371.50738525390625</v>
          </cell>
          <cell r="CM64">
            <v>864.76788330078125</v>
          </cell>
          <cell r="CN64">
            <v>317.79391479492188</v>
          </cell>
          <cell r="CO64">
            <v>158.28666687011719</v>
          </cell>
          <cell r="CP64">
            <v>397.10763549804688</v>
          </cell>
          <cell r="CQ64">
            <v>263.2786865234375</v>
          </cell>
          <cell r="CR64">
            <v>339.10614013671875</v>
          </cell>
          <cell r="CS64">
            <v>198.45774841308594</v>
          </cell>
          <cell r="CT64">
            <v>349.29266357421875</v>
          </cell>
          <cell r="CU64">
            <v>365.6448974609375</v>
          </cell>
          <cell r="CV64">
            <v>196.42855834960938</v>
          </cell>
          <cell r="CW64">
            <v>204.15841674804688</v>
          </cell>
          <cell r="CX64">
            <v>289.53054809570313</v>
          </cell>
          <cell r="CY64">
            <v>180.13998413085938</v>
          </cell>
          <cell r="CZ64">
            <v>334.79766845703125</v>
          </cell>
          <cell r="DA64">
            <v>161.98617553710938</v>
          </cell>
          <cell r="DB64">
            <v>185.03717041015625</v>
          </cell>
          <cell r="DC64">
            <v>210.31103515625</v>
          </cell>
          <cell r="DD64">
            <v>320.72482299804688</v>
          </cell>
          <cell r="DE64">
            <v>472.01596069335938</v>
          </cell>
          <cell r="DF64">
            <v>153.73472595214844</v>
          </cell>
          <cell r="DG64">
            <v>185.99559020996094</v>
          </cell>
          <cell r="DH64">
            <v>196.45362854003906</v>
          </cell>
          <cell r="DI64">
            <v>255.49433898925781</v>
          </cell>
          <cell r="DJ64">
            <v>310.2640380859375</v>
          </cell>
          <cell r="DK64">
            <v>209.84779357910156</v>
          </cell>
          <cell r="DL64">
            <v>1212.797119140625</v>
          </cell>
          <cell r="DM64">
            <v>255.06672668457031</v>
          </cell>
          <cell r="DN64">
            <v>220.73548889160156</v>
          </cell>
          <cell r="DO64">
            <v>147.34254455566406</v>
          </cell>
          <cell r="DQ64">
            <v>961.6099853515625</v>
          </cell>
          <cell r="DR64">
            <v>1994.989990234375</v>
          </cell>
          <cell r="DV64">
            <v>42035</v>
          </cell>
          <cell r="DW64">
            <v>42035</v>
          </cell>
          <cell r="DX64">
            <v>449.2969970703125</v>
          </cell>
          <cell r="DY64">
            <v>205.62800598144531</v>
          </cell>
          <cell r="DZ64">
            <v>373.84698486328125</v>
          </cell>
          <cell r="EA64">
            <v>465.3800048828125</v>
          </cell>
          <cell r="EB64">
            <v>274.14801025390625</v>
          </cell>
          <cell r="EC64">
            <v>444.3489990234375</v>
          </cell>
          <cell r="ED64">
            <v>328.22100830078125</v>
          </cell>
          <cell r="EE64">
            <v>327.9949951171875</v>
          </cell>
          <cell r="EF64">
            <v>379.51901245117188</v>
          </cell>
          <cell r="EG64">
            <v>355.03900146484375</v>
          </cell>
          <cell r="EH64">
            <v>304.90301513671875</v>
          </cell>
          <cell r="EI64">
            <v>279.53900146484375</v>
          </cell>
          <cell r="EJ64">
            <v>407.20700073242188</v>
          </cell>
          <cell r="EK64">
            <v>301.73699951171875</v>
          </cell>
          <cell r="EL64">
            <v>308.37799072265625</v>
          </cell>
          <cell r="EM64">
            <v>184.24800109863281</v>
          </cell>
          <cell r="EN64">
            <v>187.11199951171875</v>
          </cell>
          <cell r="EO64">
            <v>302.9169921875</v>
          </cell>
          <cell r="EP64">
            <v>188.70005798339844</v>
          </cell>
          <cell r="EQ64">
            <v>184.08389282226563</v>
          </cell>
        </row>
        <row r="65">
          <cell r="A65">
            <v>42063</v>
          </cell>
          <cell r="B65">
            <v>183.50700378417969</v>
          </cell>
          <cell r="C65">
            <v>148.23500061035156</v>
          </cell>
          <cell r="D65">
            <v>154.43400573730469</v>
          </cell>
          <cell r="E65">
            <v>459.114990234375</v>
          </cell>
          <cell r="F65">
            <v>169.55299377441406</v>
          </cell>
          <cell r="G65">
            <v>477.67599487304688</v>
          </cell>
          <cell r="H65">
            <v>243.63600158691406</v>
          </cell>
          <cell r="I65">
            <v>318.125</v>
          </cell>
          <cell r="J65">
            <v>335.75799560546875</v>
          </cell>
          <cell r="K65">
            <v>476.92599487304688</v>
          </cell>
          <cell r="L65">
            <v>187.97900390625</v>
          </cell>
          <cell r="M65">
            <v>439.64801025390625</v>
          </cell>
          <cell r="N65">
            <v>235.68499755859375</v>
          </cell>
          <cell r="O65">
            <v>279.7659912109375</v>
          </cell>
          <cell r="P65">
            <v>283.50201416015625</v>
          </cell>
          <cell r="Q65">
            <v>303.54098510742188</v>
          </cell>
          <cell r="R65">
            <v>351.468994140625</v>
          </cell>
          <cell r="S65">
            <v>353.093994140625</v>
          </cell>
          <cell r="T65">
            <v>390.239990234375</v>
          </cell>
          <cell r="U65">
            <v>347.76400756835938</v>
          </cell>
          <cell r="V65">
            <v>429.82199096679688</v>
          </cell>
          <cell r="W65">
            <v>201.7969970703125</v>
          </cell>
          <cell r="X65">
            <v>346.09298706054688</v>
          </cell>
          <cell r="Y65">
            <v>304.57000732421875</v>
          </cell>
          <cell r="Z65">
            <v>364.13699340820313</v>
          </cell>
          <cell r="AA65">
            <v>345.49700927734375</v>
          </cell>
          <cell r="AB65">
            <v>317.67999267578125</v>
          </cell>
          <cell r="AC65">
            <v>372.45700073242188</v>
          </cell>
          <cell r="AD65">
            <v>348.13400268554688</v>
          </cell>
          <cell r="AE65">
            <v>346.82000732421875</v>
          </cell>
          <cell r="AF65">
            <v>429.55801391601563</v>
          </cell>
          <cell r="AG65">
            <v>366.20999145507813</v>
          </cell>
          <cell r="AH65">
            <v>802.219970703125</v>
          </cell>
          <cell r="AI65">
            <v>346.75799560546875</v>
          </cell>
          <cell r="AJ65">
            <v>325.3179931640625</v>
          </cell>
          <cell r="AK65">
            <v>331.60400390625</v>
          </cell>
          <cell r="AL65">
            <v>299.33700561523438</v>
          </cell>
          <cell r="AM65">
            <v>357.94100952148438</v>
          </cell>
          <cell r="AN65">
            <v>343.8699951171875</v>
          </cell>
          <cell r="AO65">
            <v>348.34298706054688</v>
          </cell>
          <cell r="AP65">
            <v>326.93399047851563</v>
          </cell>
          <cell r="AQ65">
            <v>348.97198486328125</v>
          </cell>
          <cell r="AR65">
            <v>412.03500366210938</v>
          </cell>
          <cell r="AS65">
            <v>469.65798950195313</v>
          </cell>
          <cell r="AT65">
            <v>328.48699951171875</v>
          </cell>
          <cell r="AU65">
            <v>392.47198486328125</v>
          </cell>
          <cell r="AV65">
            <v>189.17799377441406</v>
          </cell>
          <cell r="AW65">
            <v>188.45399475097656</v>
          </cell>
          <cell r="AX65">
            <v>331.9639892578125</v>
          </cell>
          <cell r="AY65">
            <v>381.32501220703125</v>
          </cell>
          <cell r="AZ65">
            <v>386.718994140625</v>
          </cell>
          <cell r="BA65">
            <v>348.843994140625</v>
          </cell>
          <cell r="BB65">
            <v>371.69400024414063</v>
          </cell>
          <cell r="BC65">
            <v>364.65399169921875</v>
          </cell>
          <cell r="BD65">
            <v>196.49200439453125</v>
          </cell>
          <cell r="BE65">
            <v>306.96200561523438</v>
          </cell>
          <cell r="BF65">
            <v>339.14498901367188</v>
          </cell>
          <cell r="BG65">
            <v>979.385009765625</v>
          </cell>
          <cell r="BH65">
            <v>2644.10595703125</v>
          </cell>
          <cell r="BI65">
            <v>1080.593017578125</v>
          </cell>
          <cell r="BJ65">
            <v>1973.4820556640625</v>
          </cell>
          <cell r="BK65">
            <v>579.093994140625</v>
          </cell>
          <cell r="BL65">
            <v>607.08001708984375</v>
          </cell>
          <cell r="BM65">
            <v>632.552001953125</v>
          </cell>
          <cell r="BN65">
            <v>735.822021484375</v>
          </cell>
          <cell r="BO65">
            <v>496.48599243164063</v>
          </cell>
          <cell r="BP65">
            <v>287.81201171875</v>
          </cell>
          <cell r="BQ65">
            <v>510.43301391601563</v>
          </cell>
          <cell r="BR65">
            <v>380.29299926757813</v>
          </cell>
          <cell r="BS65">
            <v>302.44000244140625</v>
          </cell>
          <cell r="BT65">
            <v>357.49099731445313</v>
          </cell>
          <cell r="BU65">
            <v>119.29199981689453</v>
          </cell>
          <cell r="BV65">
            <v>347.71701049804688</v>
          </cell>
          <cell r="BW65">
            <v>267.739013671875</v>
          </cell>
          <cell r="BX65">
            <v>280.92001342773438</v>
          </cell>
          <cell r="BY65">
            <v>2564.841064453125</v>
          </cell>
          <cell r="BZ65">
            <v>2501.7099609375</v>
          </cell>
          <cell r="CA65">
            <v>275.24700927734375</v>
          </cell>
          <cell r="CB65">
            <v>251.01884460449219</v>
          </cell>
          <cell r="CC65">
            <v>251.38426208496094</v>
          </cell>
          <cell r="CD65">
            <v>310.46383666992188</v>
          </cell>
          <cell r="CE65">
            <v>344.04266357421875</v>
          </cell>
          <cell r="CF65">
            <v>302.91635131835938</v>
          </cell>
          <cell r="CG65">
            <v>335.56991577148438</v>
          </cell>
          <cell r="CH65">
            <v>291.13052368164063</v>
          </cell>
          <cell r="CI65">
            <v>569.4158935546875</v>
          </cell>
          <cell r="CJ65">
            <v>456.22665405273438</v>
          </cell>
          <cell r="CK65">
            <v>372.38824462890625</v>
          </cell>
          <cell r="CL65">
            <v>388.21963500976563</v>
          </cell>
          <cell r="CM65">
            <v>886.9820556640625</v>
          </cell>
          <cell r="CN65">
            <v>319.76504516601563</v>
          </cell>
          <cell r="CO65">
            <v>159.78166198730469</v>
          </cell>
          <cell r="CP65">
            <v>403.90863037109375</v>
          </cell>
          <cell r="CQ65">
            <v>264.99606323242188</v>
          </cell>
          <cell r="CR65">
            <v>344.13003540039063</v>
          </cell>
          <cell r="CS65">
            <v>198.72756958007813</v>
          </cell>
          <cell r="CT65">
            <v>360.04116821289063</v>
          </cell>
          <cell r="CU65">
            <v>377.49496459960938</v>
          </cell>
          <cell r="CV65">
            <v>200.38102722167969</v>
          </cell>
          <cell r="CW65">
            <v>204.98808288574219</v>
          </cell>
          <cell r="CX65">
            <v>316.88583374023438</v>
          </cell>
          <cell r="CY65">
            <v>179.74824523925781</v>
          </cell>
          <cell r="CZ65">
            <v>347.79461669921875</v>
          </cell>
          <cell r="DA65">
            <v>162.91761779785156</v>
          </cell>
          <cell r="DB65">
            <v>187.07723999023438</v>
          </cell>
          <cell r="DC65">
            <v>216.11341857910156</v>
          </cell>
          <cell r="DD65">
            <v>326.7574462890625</v>
          </cell>
          <cell r="DE65">
            <v>476.1673583984375</v>
          </cell>
          <cell r="DF65">
            <v>155.72572326660156</v>
          </cell>
          <cell r="DG65">
            <v>186.21295166015625</v>
          </cell>
          <cell r="DH65">
            <v>197.98649597167969</v>
          </cell>
          <cell r="DI65">
            <v>258.61727905273438</v>
          </cell>
          <cell r="DJ65">
            <v>310.78091430664063</v>
          </cell>
          <cell r="DK65">
            <v>211.23011779785156</v>
          </cell>
          <cell r="DL65">
            <v>1273.7862548828125</v>
          </cell>
          <cell r="DM65">
            <v>256.83493041992188</v>
          </cell>
          <cell r="DN65">
            <v>221.62588500976563</v>
          </cell>
          <cell r="DO65">
            <v>150.36579895019531</v>
          </cell>
          <cell r="DQ65">
            <v>990.280029296875</v>
          </cell>
          <cell r="DR65">
            <v>2104.5</v>
          </cell>
          <cell r="DV65">
            <v>42063</v>
          </cell>
          <cell r="DW65">
            <v>42063</v>
          </cell>
          <cell r="DX65">
            <v>473.09298706054688</v>
          </cell>
          <cell r="DY65">
            <v>207.968994140625</v>
          </cell>
          <cell r="DZ65">
            <v>380.510986328125</v>
          </cell>
          <cell r="EA65">
            <v>474.57199096679688</v>
          </cell>
          <cell r="EB65">
            <v>281.61599731445313</v>
          </cell>
          <cell r="EC65">
            <v>454.07199096679688</v>
          </cell>
          <cell r="ED65">
            <v>334.34201049804688</v>
          </cell>
          <cell r="EE65">
            <v>336.83099365234375</v>
          </cell>
          <cell r="EF65">
            <v>385.0570068359375</v>
          </cell>
          <cell r="EG65">
            <v>360.54901123046875</v>
          </cell>
          <cell r="EH65">
            <v>312.5880126953125</v>
          </cell>
          <cell r="EI65">
            <v>283.53500366210938</v>
          </cell>
          <cell r="EJ65">
            <v>413.32400512695313</v>
          </cell>
          <cell r="EK65">
            <v>306.6610107421875</v>
          </cell>
          <cell r="EL65">
            <v>315.12899780273438</v>
          </cell>
          <cell r="EM65">
            <v>186.90199279785156</v>
          </cell>
          <cell r="EN65">
            <v>192.30900573730469</v>
          </cell>
          <cell r="EO65">
            <v>307.97198486328125</v>
          </cell>
          <cell r="EP65">
            <v>191.99989318847656</v>
          </cell>
          <cell r="EQ65">
            <v>188.31973266601563</v>
          </cell>
        </row>
        <row r="66">
          <cell r="A66">
            <v>42094</v>
          </cell>
          <cell r="B66">
            <v>184.68499755859375</v>
          </cell>
          <cell r="C66">
            <v>148.24699401855469</v>
          </cell>
          <cell r="D66">
            <v>154.50900268554688</v>
          </cell>
          <cell r="E66">
            <v>460.2080078125</v>
          </cell>
          <cell r="F66">
            <v>168.05000305175781</v>
          </cell>
          <cell r="G66">
            <v>476.12298583984375</v>
          </cell>
          <cell r="H66">
            <v>242.90899658203125</v>
          </cell>
          <cell r="I66">
            <v>321.0880126953125</v>
          </cell>
          <cell r="J66">
            <v>338.03298950195313</v>
          </cell>
          <cell r="K66">
            <v>475.781005859375</v>
          </cell>
          <cell r="L66">
            <v>188.37199401855469</v>
          </cell>
          <cell r="M66">
            <v>440.10000610351563</v>
          </cell>
          <cell r="N66">
            <v>232.93299865722656</v>
          </cell>
          <cell r="O66">
            <v>281.072998046875</v>
          </cell>
          <cell r="P66">
            <v>284.75100708007813</v>
          </cell>
          <cell r="Q66">
            <v>304.85598754882813</v>
          </cell>
          <cell r="R66">
            <v>352.87701416015625</v>
          </cell>
          <cell r="S66">
            <v>357.54098510742188</v>
          </cell>
          <cell r="T66">
            <v>392.39801025390625</v>
          </cell>
          <cell r="U66">
            <v>350.1669921875</v>
          </cell>
          <cell r="V66">
            <v>434.12298583984375</v>
          </cell>
          <cell r="W66">
            <v>200.91700744628906</v>
          </cell>
          <cell r="X66">
            <v>347.2650146484375</v>
          </cell>
          <cell r="Y66">
            <v>305.8699951171875</v>
          </cell>
          <cell r="Z66">
            <v>365.94000244140625</v>
          </cell>
          <cell r="AA66">
            <v>344.16299438476563</v>
          </cell>
          <cell r="AB66">
            <v>320.21499633789063</v>
          </cell>
          <cell r="AC66">
            <v>375.43798828125</v>
          </cell>
          <cell r="AD66">
            <v>351.218994140625</v>
          </cell>
          <cell r="AE66">
            <v>348.406005859375</v>
          </cell>
          <cell r="AF66">
            <v>429.22500610351563</v>
          </cell>
          <cell r="AG66">
            <v>369.94100952148438</v>
          </cell>
          <cell r="AH66">
            <v>827.197021484375</v>
          </cell>
          <cell r="AI66">
            <v>346.74600219726563</v>
          </cell>
          <cell r="AJ66">
            <v>327.44500732421875</v>
          </cell>
          <cell r="AK66">
            <v>332.98001098632813</v>
          </cell>
          <cell r="AL66">
            <v>301.6820068359375</v>
          </cell>
          <cell r="AM66">
            <v>356.93499755859375</v>
          </cell>
          <cell r="AN66">
            <v>344.76199340820313</v>
          </cell>
          <cell r="AO66">
            <v>351.51199340820313</v>
          </cell>
          <cell r="AP66">
            <v>327.93798828125</v>
          </cell>
          <cell r="AQ66">
            <v>350.80999755859375</v>
          </cell>
          <cell r="AR66">
            <v>414.72500610351563</v>
          </cell>
          <cell r="AS66">
            <v>477.41400146484375</v>
          </cell>
          <cell r="AT66">
            <v>327.9219970703125</v>
          </cell>
          <cell r="AU66">
            <v>396.95901489257813</v>
          </cell>
          <cell r="AV66">
            <v>190.16400146484375</v>
          </cell>
          <cell r="AW66">
            <v>189.5</v>
          </cell>
          <cell r="AX66">
            <v>332.6510009765625</v>
          </cell>
          <cell r="AY66">
            <v>381.6669921875</v>
          </cell>
          <cell r="AZ66">
            <v>391.82000732421875</v>
          </cell>
          <cell r="BA66">
            <v>349.5050048828125</v>
          </cell>
          <cell r="BB66">
            <v>373.13800048828125</v>
          </cell>
          <cell r="BC66">
            <v>385.156005859375</v>
          </cell>
          <cell r="BD66">
            <v>205.89700317382813</v>
          </cell>
          <cell r="BE66">
            <v>323.218994140625</v>
          </cell>
          <cell r="BF66">
            <v>341.1669921875</v>
          </cell>
          <cell r="BG66">
            <v>983.4749755859375</v>
          </cell>
          <cell r="BH66">
            <v>2653.93310546875</v>
          </cell>
          <cell r="BI66">
            <v>1074.85302734375</v>
          </cell>
          <cell r="BJ66">
            <v>1981.123046875</v>
          </cell>
          <cell r="BK66">
            <v>582.6099853515625</v>
          </cell>
          <cell r="BL66">
            <v>609.1510009765625</v>
          </cell>
          <cell r="BM66">
            <v>635.1829833984375</v>
          </cell>
          <cell r="BN66">
            <v>738.260986328125</v>
          </cell>
          <cell r="BO66">
            <v>500.3179931640625</v>
          </cell>
          <cell r="BP66">
            <v>286.45999145507813</v>
          </cell>
          <cell r="BQ66">
            <v>511.9429931640625</v>
          </cell>
          <cell r="BR66">
            <v>378.468994140625</v>
          </cell>
          <cell r="BS66">
            <v>300.9320068359375</v>
          </cell>
          <cell r="BT66">
            <v>354.66400146484375</v>
          </cell>
          <cell r="BU66">
            <v>114.2030029296875</v>
          </cell>
          <cell r="BV66">
            <v>346.56698608398438</v>
          </cell>
          <cell r="BW66">
            <v>267.39898681640625</v>
          </cell>
          <cell r="BX66">
            <v>280.75100708007813</v>
          </cell>
          <cell r="BY66">
            <v>2553.81494140625</v>
          </cell>
          <cell r="BZ66">
            <v>2511.00390625</v>
          </cell>
          <cell r="CA66">
            <v>276.6300048828125</v>
          </cell>
          <cell r="CB66">
            <v>250.55865478515625</v>
          </cell>
          <cell r="CC66">
            <v>251.63008117675781</v>
          </cell>
          <cell r="CD66">
            <v>312.72613525390625</v>
          </cell>
          <cell r="CE66">
            <v>343.00973510742188</v>
          </cell>
          <cell r="CF66">
            <v>307.1201171875</v>
          </cell>
          <cell r="CG66">
            <v>337.67831420898438</v>
          </cell>
          <cell r="CH66">
            <v>291.41366577148438</v>
          </cell>
          <cell r="CI66">
            <v>587.65863037109375</v>
          </cell>
          <cell r="CJ66">
            <v>457.0323486328125</v>
          </cell>
          <cell r="CK66">
            <v>373.00390625</v>
          </cell>
          <cell r="CL66">
            <v>401.20687866210938</v>
          </cell>
          <cell r="CM66">
            <v>883.833740234375</v>
          </cell>
          <cell r="CN66">
            <v>320.76376342773438</v>
          </cell>
          <cell r="CO66">
            <v>160.49851989746094</v>
          </cell>
          <cell r="CP66">
            <v>407.552734375</v>
          </cell>
          <cell r="CQ66">
            <v>266.08969116210938</v>
          </cell>
          <cell r="CR66">
            <v>342.6627197265625</v>
          </cell>
          <cell r="CS66">
            <v>199.26678466796875</v>
          </cell>
          <cell r="CT66">
            <v>369.182373046875</v>
          </cell>
          <cell r="CU66">
            <v>379.94979858398438</v>
          </cell>
          <cell r="CV66">
            <v>201.00967407226563</v>
          </cell>
          <cell r="CW66">
            <v>204.84263610839844</v>
          </cell>
          <cell r="CX66">
            <v>318.65426635742188</v>
          </cell>
          <cell r="CY66">
            <v>180.46304321289063</v>
          </cell>
          <cell r="CZ66">
            <v>352.55020141601563</v>
          </cell>
          <cell r="DA66">
            <v>164.41412353515625</v>
          </cell>
          <cell r="DB66">
            <v>186.13162231445313</v>
          </cell>
          <cell r="DC66">
            <v>217.41801452636719</v>
          </cell>
          <cell r="DD66">
            <v>324.83380126953125</v>
          </cell>
          <cell r="DE66">
            <v>496.59609985351563</v>
          </cell>
          <cell r="DF66">
            <v>157.7509765625</v>
          </cell>
          <cell r="DG66">
            <v>186.00071716308594</v>
          </cell>
          <cell r="DH66">
            <v>197.21212768554688</v>
          </cell>
          <cell r="DI66">
            <v>259.27725219726563</v>
          </cell>
          <cell r="DJ66">
            <v>312.8929443359375</v>
          </cell>
          <cell r="DK66">
            <v>210.51763916015625</v>
          </cell>
          <cell r="DL66">
            <v>1326.743408203125</v>
          </cell>
          <cell r="DM66">
            <v>258.4400634765625</v>
          </cell>
          <cell r="DN66">
            <v>221.72734069824219</v>
          </cell>
          <cell r="DO66">
            <v>150.06619262695313</v>
          </cell>
          <cell r="DQ66">
            <v>974.57000732421875</v>
          </cell>
          <cell r="DR66">
            <v>2067.889892578125</v>
          </cell>
          <cell r="DS66">
            <v>219.74749755859375</v>
          </cell>
          <cell r="DT66">
            <v>128.69236755371094</v>
          </cell>
          <cell r="DU66">
            <v>139.817626953125</v>
          </cell>
          <cell r="DV66">
            <v>42094</v>
          </cell>
          <cell r="DW66">
            <v>42094</v>
          </cell>
          <cell r="DX66">
            <v>461.927001953125</v>
          </cell>
          <cell r="DY66">
            <v>207.36500549316406</v>
          </cell>
          <cell r="DZ66">
            <v>379.52301025390625</v>
          </cell>
          <cell r="EA66">
            <v>475.42999267578125</v>
          </cell>
          <cell r="EB66">
            <v>281.90798950195313</v>
          </cell>
          <cell r="EC66">
            <v>449.7130126953125</v>
          </cell>
          <cell r="ED66">
            <v>340.51699829101563</v>
          </cell>
          <cell r="EE66">
            <v>335.42800903320313</v>
          </cell>
          <cell r="EF66">
            <v>383.67001342773438</v>
          </cell>
          <cell r="EG66">
            <v>361.3389892578125</v>
          </cell>
          <cell r="EH66">
            <v>307.51800537109375</v>
          </cell>
          <cell r="EI66">
            <v>283.43399047851563</v>
          </cell>
          <cell r="EJ66">
            <v>415.67498779296875</v>
          </cell>
          <cell r="EK66">
            <v>307.8179931640625</v>
          </cell>
          <cell r="EL66">
            <v>314.45999145507813</v>
          </cell>
          <cell r="EM66">
            <v>186.12699890136719</v>
          </cell>
          <cell r="EN66">
            <v>192.4949951171875</v>
          </cell>
          <cell r="EO66">
            <v>307.73699951171875</v>
          </cell>
          <cell r="EP66">
            <v>191.78271484375</v>
          </cell>
          <cell r="EQ66">
            <v>187.43232727050781</v>
          </cell>
        </row>
        <row r="67">
          <cell r="A67">
            <v>42124</v>
          </cell>
          <cell r="B67">
            <v>189.99299621582031</v>
          </cell>
          <cell r="C67">
            <v>149.05099487304688</v>
          </cell>
          <cell r="D67">
            <v>155.56900024414063</v>
          </cell>
          <cell r="E67">
            <v>483.84100341796875</v>
          </cell>
          <cell r="F67">
            <v>173.69500732421875</v>
          </cell>
          <cell r="G67">
            <v>496.34298706054688</v>
          </cell>
          <cell r="H67">
            <v>250.14399719238281</v>
          </cell>
          <cell r="I67">
            <v>321.64898681640625</v>
          </cell>
          <cell r="J67">
            <v>340.552001953125</v>
          </cell>
          <cell r="K67">
            <v>486.12899780273438</v>
          </cell>
          <cell r="L67">
            <v>189.093994140625</v>
          </cell>
          <cell r="M67">
            <v>443.68499755859375</v>
          </cell>
          <cell r="N67">
            <v>236.15299987792969</v>
          </cell>
          <cell r="O67">
            <v>281.45401000976563</v>
          </cell>
          <cell r="P67">
            <v>285.19400024414063</v>
          </cell>
          <cell r="Q67">
            <v>305.31900024414063</v>
          </cell>
          <cell r="R67">
            <v>357.4630126953125</v>
          </cell>
          <cell r="S67">
            <v>369.62899780273438</v>
          </cell>
          <cell r="T67">
            <v>419.24899291992188</v>
          </cell>
          <cell r="U67">
            <v>357.5260009765625</v>
          </cell>
          <cell r="V67">
            <v>449.93798828125</v>
          </cell>
          <cell r="W67">
            <v>229.86500549316406</v>
          </cell>
          <cell r="X67">
            <v>354.37600708007813</v>
          </cell>
          <cell r="Y67">
            <v>306.61199951171875</v>
          </cell>
          <cell r="Z67">
            <v>367.17599487304688</v>
          </cell>
          <cell r="AA67">
            <v>350.35198974609375</v>
          </cell>
          <cell r="AB67">
            <v>365.14199829101563</v>
          </cell>
          <cell r="AC67">
            <v>389.31399536132813</v>
          </cell>
          <cell r="AD67">
            <v>356.864013671875</v>
          </cell>
          <cell r="AE67">
            <v>353.53500366210938</v>
          </cell>
          <cell r="AF67">
            <v>437.96600341796875</v>
          </cell>
          <cell r="AG67">
            <v>386.45098876953125</v>
          </cell>
          <cell r="AH67">
            <v>860.63299560546875</v>
          </cell>
          <cell r="AI67">
            <v>368.16598510742188</v>
          </cell>
          <cell r="AJ67">
            <v>328.18798828125</v>
          </cell>
          <cell r="AK67">
            <v>335.52499389648438</v>
          </cell>
          <cell r="AL67">
            <v>305.34201049804688</v>
          </cell>
          <cell r="AM67">
            <v>361.72799682617188</v>
          </cell>
          <cell r="AN67">
            <v>351.48599243164063</v>
          </cell>
          <cell r="AO67">
            <v>359.00799560546875</v>
          </cell>
          <cell r="AP67">
            <v>333.93399047851563</v>
          </cell>
          <cell r="AQ67">
            <v>352.6929931640625</v>
          </cell>
          <cell r="AR67">
            <v>423.635009765625</v>
          </cell>
          <cell r="AS67">
            <v>489.63299560546875</v>
          </cell>
          <cell r="AT67">
            <v>338.5889892578125</v>
          </cell>
          <cell r="AU67">
            <v>408.21499633789063</v>
          </cell>
          <cell r="AV67">
            <v>194.54899597167969</v>
          </cell>
          <cell r="AW67">
            <v>193.52999877929688</v>
          </cell>
          <cell r="AX67">
            <v>335.71701049804688</v>
          </cell>
          <cell r="AY67">
            <v>385.4840087890625</v>
          </cell>
          <cell r="AZ67">
            <v>401.07501220703125</v>
          </cell>
          <cell r="BA67">
            <v>348.71200561523438</v>
          </cell>
          <cell r="BB67">
            <v>374.05899047851563</v>
          </cell>
          <cell r="BC67">
            <v>400.25399780273438</v>
          </cell>
          <cell r="BD67">
            <v>213.36500549316406</v>
          </cell>
          <cell r="BE67">
            <v>335.82699584960938</v>
          </cell>
          <cell r="BF67">
            <v>347.906005859375</v>
          </cell>
          <cell r="BG67">
            <v>994.14202880859375</v>
          </cell>
          <cell r="BH67">
            <v>2639.756103515625</v>
          </cell>
          <cell r="BI67">
            <v>1087.739990234375</v>
          </cell>
          <cell r="BJ67">
            <v>1982.0849609375</v>
          </cell>
          <cell r="BK67">
            <v>574.676025390625</v>
          </cell>
          <cell r="BL67">
            <v>606.3909912109375</v>
          </cell>
          <cell r="BM67">
            <v>631.18597412109375</v>
          </cell>
          <cell r="BN67">
            <v>735.00897216796875</v>
          </cell>
          <cell r="BO67">
            <v>499.41598510742188</v>
          </cell>
          <cell r="BP67">
            <v>288.25698852539063</v>
          </cell>
          <cell r="BQ67">
            <v>509.36099243164063</v>
          </cell>
          <cell r="BR67">
            <v>381.84799194335938</v>
          </cell>
          <cell r="BS67">
            <v>305.03298950195313</v>
          </cell>
          <cell r="BT67">
            <v>360.8909912109375</v>
          </cell>
          <cell r="BU67">
            <v>118.35800170898438</v>
          </cell>
          <cell r="BV67">
            <v>350.16299438476563</v>
          </cell>
          <cell r="BW67">
            <v>268.79598999023438</v>
          </cell>
          <cell r="BX67">
            <v>279.37200927734375</v>
          </cell>
          <cell r="BY67">
            <v>2586.906982421875</v>
          </cell>
          <cell r="BZ67">
            <v>2534.10302734375</v>
          </cell>
          <cell r="CA67">
            <v>275.56698608398438</v>
          </cell>
          <cell r="CB67">
            <v>250.09765625</v>
          </cell>
          <cell r="CC67">
            <v>252.57383728027344</v>
          </cell>
          <cell r="CD67">
            <v>313.6365966796875</v>
          </cell>
          <cell r="CE67">
            <v>348.58016967773438</v>
          </cell>
          <cell r="CF67">
            <v>313.736328125</v>
          </cell>
          <cell r="CG67">
            <v>339.14239501953125</v>
          </cell>
          <cell r="CH67">
            <v>305.41162109375</v>
          </cell>
          <cell r="CI67">
            <v>605.32635498046875</v>
          </cell>
          <cell r="CJ67">
            <v>464.19052124023438</v>
          </cell>
          <cell r="CK67">
            <v>382.20599365234375</v>
          </cell>
          <cell r="CL67">
            <v>422.27081298828125</v>
          </cell>
          <cell r="CM67">
            <v>913.62860107421875</v>
          </cell>
          <cell r="CN67">
            <v>323.3094482421875</v>
          </cell>
          <cell r="CO67">
            <v>161.7093505859375</v>
          </cell>
          <cell r="CP67">
            <v>410.515380859375</v>
          </cell>
          <cell r="CQ67">
            <v>268.3153076171875</v>
          </cell>
          <cell r="CR67">
            <v>348.13946533203125</v>
          </cell>
          <cell r="CS67">
            <v>200.36419677734375</v>
          </cell>
          <cell r="CT67">
            <v>382.81048583984375</v>
          </cell>
          <cell r="CU67">
            <v>397.5987548828125</v>
          </cell>
          <cell r="CV67">
            <v>206.5723876953125</v>
          </cell>
          <cell r="CW67">
            <v>205.14973449707031</v>
          </cell>
          <cell r="CX67">
            <v>345.89251708984375</v>
          </cell>
          <cell r="CY67">
            <v>180.82363891601563</v>
          </cell>
          <cell r="CZ67">
            <v>363.68936157226563</v>
          </cell>
          <cell r="DA67">
            <v>166.41484069824219</v>
          </cell>
          <cell r="DB67">
            <v>190.73638916015625</v>
          </cell>
          <cell r="DC67">
            <v>222.60749816894531</v>
          </cell>
          <cell r="DD67">
            <v>334.355712890625</v>
          </cell>
          <cell r="DE67">
            <v>514.22735595703125</v>
          </cell>
          <cell r="DF67">
            <v>159.67427062988281</v>
          </cell>
          <cell r="DG67">
            <v>187.78349304199219</v>
          </cell>
          <cell r="DH67">
            <v>201.32513427734375</v>
          </cell>
          <cell r="DI67">
            <v>260.73281860351563</v>
          </cell>
          <cell r="DJ67">
            <v>313.948974609375</v>
          </cell>
          <cell r="DK67">
            <v>216.83735656738281</v>
          </cell>
          <cell r="DL67">
            <v>1389.0140380859375</v>
          </cell>
          <cell r="DM67">
            <v>260.00274658203125</v>
          </cell>
          <cell r="DN67">
            <v>220.61221313476563</v>
          </cell>
          <cell r="DO67">
            <v>150.53857421875</v>
          </cell>
          <cell r="DQ67">
            <v>1047.780029296875</v>
          </cell>
          <cell r="DR67">
            <v>2085.510009765625</v>
          </cell>
          <cell r="DS67">
            <v>220.64501953125</v>
          </cell>
          <cell r="DT67">
            <v>128.79368591308594</v>
          </cell>
          <cell r="DU67">
            <v>139.96115112304688</v>
          </cell>
          <cell r="DV67">
            <v>42124</v>
          </cell>
          <cell r="DW67">
            <v>42124</v>
          </cell>
          <cell r="DX67">
            <v>479.55599975585938</v>
          </cell>
          <cell r="DY67">
            <v>207.80799865722656</v>
          </cell>
          <cell r="DZ67">
            <v>382.781005859375</v>
          </cell>
          <cell r="EA67">
            <v>479.19601440429688</v>
          </cell>
          <cell r="EB67">
            <v>285.00201416015625</v>
          </cell>
          <cell r="EC67">
            <v>453.781005859375</v>
          </cell>
          <cell r="ED67">
            <v>344.72799682617188</v>
          </cell>
          <cell r="EE67">
            <v>338.53399658203125</v>
          </cell>
          <cell r="EF67">
            <v>386.94400024414063</v>
          </cell>
          <cell r="EG67">
            <v>364.82101440429688</v>
          </cell>
          <cell r="EH67">
            <v>309.47000122070313</v>
          </cell>
          <cell r="EI67">
            <v>284.86898803710938</v>
          </cell>
          <cell r="EJ67">
            <v>419.54998779296875</v>
          </cell>
          <cell r="EK67">
            <v>310.82598876953125</v>
          </cell>
          <cell r="EL67">
            <v>315.59698486328125</v>
          </cell>
          <cell r="EM67">
            <v>186.63299560546875</v>
          </cell>
          <cell r="EN67">
            <v>192.02999877929688</v>
          </cell>
          <cell r="EO67">
            <v>311.14999389648438</v>
          </cell>
          <cell r="EP67">
            <v>193.17726135253906</v>
          </cell>
          <cell r="EQ67">
            <v>189.7454833984375</v>
          </cell>
        </row>
        <row r="68">
          <cell r="A68">
            <v>42155</v>
          </cell>
          <cell r="B68">
            <v>192.65400695800781</v>
          </cell>
          <cell r="C68">
            <v>148.93099975585938</v>
          </cell>
          <cell r="D68">
            <v>155.58799743652344</v>
          </cell>
          <cell r="E68">
            <v>491.80300903320313</v>
          </cell>
          <cell r="F68">
            <v>174.11500549316406</v>
          </cell>
          <cell r="G68">
            <v>501.05398559570313</v>
          </cell>
          <cell r="H68">
            <v>253.36099243164063</v>
          </cell>
          <cell r="I68">
            <v>321.7869873046875</v>
          </cell>
          <cell r="J68">
            <v>341.53500366210938</v>
          </cell>
          <cell r="K68">
            <v>486.6719970703125</v>
          </cell>
          <cell r="L68">
            <v>189.09700012207031</v>
          </cell>
          <cell r="M68">
            <v>443.81100463867188</v>
          </cell>
          <cell r="N68">
            <v>239.0260009765625</v>
          </cell>
          <cell r="O68">
            <v>281.468994140625</v>
          </cell>
          <cell r="P68">
            <v>285.2659912109375</v>
          </cell>
          <cell r="Q68">
            <v>304.93301391601563</v>
          </cell>
          <cell r="R68">
            <v>357.09100341796875</v>
          </cell>
          <cell r="S68">
            <v>375.5989990234375</v>
          </cell>
          <cell r="T68">
            <v>421.3380126953125</v>
          </cell>
          <cell r="U68">
            <v>359.52899169921875</v>
          </cell>
          <cell r="V68">
            <v>456.82000732421875</v>
          </cell>
          <cell r="W68">
            <v>226.03599548339844</v>
          </cell>
          <cell r="X68">
            <v>355.3380126953125</v>
          </cell>
          <cell r="Y68">
            <v>306.135986328125</v>
          </cell>
          <cell r="Z68">
            <v>367.61898803710938</v>
          </cell>
          <cell r="AA68">
            <v>354.32598876953125</v>
          </cell>
          <cell r="AB68">
            <v>365.40899658203125</v>
          </cell>
          <cell r="AC68">
            <v>389.56900024414063</v>
          </cell>
          <cell r="AD68">
            <v>359.04998779296875</v>
          </cell>
          <cell r="AE68">
            <v>355.02200317382813</v>
          </cell>
          <cell r="AF68">
            <v>441.02301025390625</v>
          </cell>
          <cell r="AG68">
            <v>391.3179931640625</v>
          </cell>
          <cell r="AH68">
            <v>878.87701416015625</v>
          </cell>
          <cell r="AI68">
            <v>370.75299072265625</v>
          </cell>
          <cell r="AJ68">
            <v>328.04800415039063</v>
          </cell>
          <cell r="AK68">
            <v>335.1409912109375</v>
          </cell>
          <cell r="AL68">
            <v>305.11599731445313</v>
          </cell>
          <cell r="AM68">
            <v>360.77301025390625</v>
          </cell>
          <cell r="AN68">
            <v>354.09698486328125</v>
          </cell>
          <cell r="AO68">
            <v>359.00799560546875</v>
          </cell>
          <cell r="AP68">
            <v>336.13400268554688</v>
          </cell>
          <cell r="AQ68">
            <v>352.97698974609375</v>
          </cell>
          <cell r="AR68">
            <v>426.49099731445313</v>
          </cell>
          <cell r="AS68">
            <v>494.40200805664063</v>
          </cell>
          <cell r="AT68">
            <v>339.01998901367188</v>
          </cell>
          <cell r="AU68">
            <v>412.46701049804688</v>
          </cell>
          <cell r="AV68">
            <v>195.01100158691406</v>
          </cell>
          <cell r="AW68">
            <v>193.91099548339844</v>
          </cell>
          <cell r="AX68">
            <v>337.05398559570313</v>
          </cell>
          <cell r="AY68">
            <v>384.75100708007813</v>
          </cell>
          <cell r="AZ68">
            <v>403.97900390625</v>
          </cell>
          <cell r="BA68">
            <v>346.86801147460938</v>
          </cell>
          <cell r="BB68">
            <v>372.906005859375</v>
          </cell>
          <cell r="BC68">
            <v>411.75399780273438</v>
          </cell>
          <cell r="BD68">
            <v>218.29899597167969</v>
          </cell>
          <cell r="BE68">
            <v>345.35299682617188</v>
          </cell>
          <cell r="BF68">
            <v>349.08401489257813</v>
          </cell>
          <cell r="BG68">
            <v>988.114990234375</v>
          </cell>
          <cell r="BH68">
            <v>2626.41796875</v>
          </cell>
          <cell r="BI68">
            <v>1090.9620361328125</v>
          </cell>
          <cell r="BJ68">
            <v>1980.77001953125</v>
          </cell>
          <cell r="BK68">
            <v>569.97100830078125</v>
          </cell>
          <cell r="BL68">
            <v>603.13702392578125</v>
          </cell>
          <cell r="BM68">
            <v>628.1300048828125</v>
          </cell>
          <cell r="BN68">
            <v>731.2750244140625</v>
          </cell>
          <cell r="BO68">
            <v>499.80300903320313</v>
          </cell>
          <cell r="BP68">
            <v>285.72198486328125</v>
          </cell>
          <cell r="BQ68">
            <v>507.656005859375</v>
          </cell>
          <cell r="BR68">
            <v>382.91900634765625</v>
          </cell>
          <cell r="BS68">
            <v>306.37701416015625</v>
          </cell>
          <cell r="BT68">
            <v>360.65701293945313</v>
          </cell>
          <cell r="BU68">
            <v>116.86900329589844</v>
          </cell>
          <cell r="BV68">
            <v>351.51699829101563</v>
          </cell>
          <cell r="BW68">
            <v>269.24700927734375</v>
          </cell>
          <cell r="BX68">
            <v>278.16900634765625</v>
          </cell>
          <cell r="BY68">
            <v>2583.2451171875</v>
          </cell>
          <cell r="BZ68">
            <v>2538.861083984375</v>
          </cell>
          <cell r="CA68">
            <v>274.90399169921875</v>
          </cell>
          <cell r="CB68">
            <v>248.74168395996094</v>
          </cell>
          <cell r="CC68">
            <v>252.1156005859375</v>
          </cell>
          <cell r="CD68">
            <v>313.4713134765625</v>
          </cell>
          <cell r="CE68">
            <v>347.80715942382813</v>
          </cell>
          <cell r="CF68">
            <v>314.19772338867188</v>
          </cell>
          <cell r="CG68">
            <v>338.87890625</v>
          </cell>
          <cell r="CH68">
            <v>310.56039428710938</v>
          </cell>
          <cell r="CI68">
            <v>617.73284912109375</v>
          </cell>
          <cell r="CJ68">
            <v>465.9775390625</v>
          </cell>
          <cell r="CK68">
            <v>388.12460327148438</v>
          </cell>
          <cell r="CL68">
            <v>430.52386474609375</v>
          </cell>
          <cell r="CM68">
            <v>923.57061767578125</v>
          </cell>
          <cell r="CN68">
            <v>323.65524291992188</v>
          </cell>
          <cell r="CO68">
            <v>161.40180969238281</v>
          </cell>
          <cell r="CP68">
            <v>409.25326538085938</v>
          </cell>
          <cell r="CQ68">
            <v>268.07199096679688</v>
          </cell>
          <cell r="CR68">
            <v>347.81710815429688</v>
          </cell>
          <cell r="CS68">
            <v>199.70358276367188</v>
          </cell>
          <cell r="CT68">
            <v>390.34283447265625</v>
          </cell>
          <cell r="CU68">
            <v>401.9520263671875</v>
          </cell>
          <cell r="CV68">
            <v>208.451171875</v>
          </cell>
          <cell r="CW68">
            <v>204.12429809570313</v>
          </cell>
          <cell r="CX68">
            <v>348.06951904296875</v>
          </cell>
          <cell r="CY68">
            <v>180.84138488769531</v>
          </cell>
          <cell r="CZ68">
            <v>367.91378784179688</v>
          </cell>
          <cell r="DA68">
            <v>166.55928039550781</v>
          </cell>
          <cell r="DB68">
            <v>191.23440551757813</v>
          </cell>
          <cell r="DC68">
            <v>227.05282592773438</v>
          </cell>
          <cell r="DD68">
            <v>342.4500732421875</v>
          </cell>
          <cell r="DE68">
            <v>522.34307861328125</v>
          </cell>
          <cell r="DF68">
            <v>159.54531860351563</v>
          </cell>
          <cell r="DG68">
            <v>187.83627319335938</v>
          </cell>
          <cell r="DH68">
            <v>201.4603271484375</v>
          </cell>
          <cell r="DI68">
            <v>261.71218872070313</v>
          </cell>
          <cell r="DJ68">
            <v>313.88638305664063</v>
          </cell>
          <cell r="DK68">
            <v>218.89186096191406</v>
          </cell>
          <cell r="DL68">
            <v>1426.3597412109375</v>
          </cell>
          <cell r="DM68">
            <v>260.802978515625</v>
          </cell>
          <cell r="DN68">
            <v>220.2862548828125</v>
          </cell>
          <cell r="DO68">
            <v>150.625</v>
          </cell>
          <cell r="DQ68">
            <v>1004.219970703125</v>
          </cell>
          <cell r="DR68">
            <v>2107.389892578125</v>
          </cell>
          <cell r="DV68">
            <v>42155</v>
          </cell>
          <cell r="DW68">
            <v>42155</v>
          </cell>
          <cell r="DX68">
            <v>482.20001220703125</v>
          </cell>
          <cell r="DY68">
            <v>207.71299743652344</v>
          </cell>
          <cell r="DZ68">
            <v>384.33700561523438</v>
          </cell>
          <cell r="EA68">
            <v>481.01699829101563</v>
          </cell>
          <cell r="EB68">
            <v>285.1820068359375</v>
          </cell>
          <cell r="EC68">
            <v>456.46798706054688</v>
          </cell>
          <cell r="ED68">
            <v>344.34298706054688</v>
          </cell>
          <cell r="EE68">
            <v>342.94400024414063</v>
          </cell>
          <cell r="EF68">
            <v>388.63900756835938</v>
          </cell>
          <cell r="EG68">
            <v>366.07199096679688</v>
          </cell>
          <cell r="EH68">
            <v>307.260009765625</v>
          </cell>
          <cell r="EI68">
            <v>285.38900756835938</v>
          </cell>
          <cell r="EJ68">
            <v>420.9110107421875</v>
          </cell>
          <cell r="EK68">
            <v>312.70599365234375</v>
          </cell>
          <cell r="EL68">
            <v>316.8909912109375</v>
          </cell>
          <cell r="EM68">
            <v>186.5780029296875</v>
          </cell>
          <cell r="EN68">
            <v>192.96699523925781</v>
          </cell>
          <cell r="EO68">
            <v>313.04400634765625</v>
          </cell>
          <cell r="EP68">
            <v>193.86585998535156</v>
          </cell>
          <cell r="EQ68">
            <v>190.48442077636719</v>
          </cell>
        </row>
        <row r="69">
          <cell r="A69">
            <v>42185</v>
          </cell>
          <cell r="B69">
            <v>192.32000732421875</v>
          </cell>
          <cell r="C69">
            <v>147.25799560546875</v>
          </cell>
          <cell r="D69">
            <v>153.93600463867188</v>
          </cell>
          <cell r="E69">
            <v>481.31298828125</v>
          </cell>
          <cell r="F69">
            <v>171.64300537109375</v>
          </cell>
          <cell r="G69">
            <v>492.14401245117188</v>
          </cell>
          <cell r="H69">
            <v>254.98899841308594</v>
          </cell>
          <cell r="I69">
            <v>318.24700927734375</v>
          </cell>
          <cell r="J69">
            <v>338.85101318359375</v>
          </cell>
          <cell r="K69">
            <v>490.18099975585938</v>
          </cell>
          <cell r="L69">
            <v>186.84500122070313</v>
          </cell>
          <cell r="M69">
            <v>440.57699584960938</v>
          </cell>
          <cell r="N69">
            <v>239.84599304199219</v>
          </cell>
          <cell r="O69">
            <v>279.9580078125</v>
          </cell>
          <cell r="P69">
            <v>283.77499389648438</v>
          </cell>
          <cell r="Q69">
            <v>301.62899780273438</v>
          </cell>
          <cell r="R69">
            <v>352.58999633789063</v>
          </cell>
          <cell r="S69">
            <v>371.10299682617188</v>
          </cell>
          <cell r="T69">
            <v>418.15701293945313</v>
          </cell>
          <cell r="U69">
            <v>355.08499145507813</v>
          </cell>
          <cell r="V69">
            <v>455.5260009765625</v>
          </cell>
          <cell r="W69">
            <v>222.03199768066406</v>
          </cell>
          <cell r="X69">
            <v>350.95901489257813</v>
          </cell>
          <cell r="Y69">
            <v>303.14599609375</v>
          </cell>
          <cell r="Z69">
            <v>364.75601196289063</v>
          </cell>
          <cell r="AA69">
            <v>352.33401489257813</v>
          </cell>
          <cell r="AB69">
            <v>360.98300170898438</v>
          </cell>
          <cell r="AC69">
            <v>381.5889892578125</v>
          </cell>
          <cell r="AD69">
            <v>356.864013671875</v>
          </cell>
          <cell r="AE69">
            <v>353.00399780273438</v>
          </cell>
          <cell r="AF69">
            <v>441.67300415039063</v>
          </cell>
          <cell r="AG69">
            <v>387.177001953125</v>
          </cell>
          <cell r="AH69">
            <v>872.9420166015625</v>
          </cell>
          <cell r="AI69">
            <v>363.24398803710938</v>
          </cell>
          <cell r="AJ69">
            <v>324.822998046875</v>
          </cell>
          <cell r="AK69">
            <v>331.19500732421875</v>
          </cell>
          <cell r="AL69">
            <v>302.64898681640625</v>
          </cell>
          <cell r="AM69">
            <v>354.35101318359375</v>
          </cell>
          <cell r="AN69">
            <v>350.1719970703125</v>
          </cell>
          <cell r="AO69">
            <v>354.25299072265625</v>
          </cell>
          <cell r="AP69">
            <v>332.90200805664063</v>
          </cell>
          <cell r="AQ69">
            <v>350.15200805664063</v>
          </cell>
          <cell r="AR69">
            <v>423.97900390625</v>
          </cell>
          <cell r="AS69">
            <v>490.718994140625</v>
          </cell>
          <cell r="AT69">
            <v>332.64999389648438</v>
          </cell>
          <cell r="AU69">
            <v>408.49398803710938</v>
          </cell>
          <cell r="AV69">
            <v>192.08999633789063</v>
          </cell>
          <cell r="AW69">
            <v>191.36000061035156</v>
          </cell>
          <cell r="AX69">
            <v>332.177001953125</v>
          </cell>
          <cell r="AY69">
            <v>379.98699951171875</v>
          </cell>
          <cell r="AZ69">
            <v>399.26199340820313</v>
          </cell>
          <cell r="BA69">
            <v>339.24798583984375</v>
          </cell>
          <cell r="BB69">
            <v>365.39898681640625</v>
          </cell>
          <cell r="BC69">
            <v>407.34799194335938</v>
          </cell>
          <cell r="BD69">
            <v>217.02799987792969</v>
          </cell>
          <cell r="BE69">
            <v>341.76998901367188</v>
          </cell>
          <cell r="BF69">
            <v>345.1090087890625</v>
          </cell>
          <cell r="BG69">
            <v>971.7550048828125</v>
          </cell>
          <cell r="BH69">
            <v>2583.362060546875</v>
          </cell>
          <cell r="BI69">
            <v>1074.321044921875</v>
          </cell>
          <cell r="BJ69">
            <v>1965.4959716796875</v>
          </cell>
          <cell r="BK69">
            <v>560.5830078125</v>
          </cell>
          <cell r="BL69">
            <v>594.48602294921875</v>
          </cell>
          <cell r="BM69">
            <v>618.6240234375</v>
          </cell>
          <cell r="BN69">
            <v>717.99200439453125</v>
          </cell>
          <cell r="BO69">
            <v>497.0360107421875</v>
          </cell>
          <cell r="BP69">
            <v>282.68499755859375</v>
          </cell>
          <cell r="BQ69">
            <v>506.968994140625</v>
          </cell>
          <cell r="BR69">
            <v>377.12701416015625</v>
          </cell>
          <cell r="BS69">
            <v>302.2919921875</v>
          </cell>
          <cell r="BT69">
            <v>353.114013671875</v>
          </cell>
          <cell r="BU69">
            <v>110.0260009765625</v>
          </cell>
          <cell r="BV69">
            <v>346.99798583984375</v>
          </cell>
          <cell r="BW69">
            <v>264.25601196289063</v>
          </cell>
          <cell r="BX69">
            <v>272.82598876953125</v>
          </cell>
          <cell r="BY69">
            <v>2541.2939453125</v>
          </cell>
          <cell r="BZ69">
            <v>2528.239990234375</v>
          </cell>
          <cell r="CA69">
            <v>271.94699096679688</v>
          </cell>
          <cell r="CB69">
            <v>244.02861022949219</v>
          </cell>
          <cell r="CC69">
            <v>249.63250732421875</v>
          </cell>
          <cell r="CD69">
            <v>311.08590698242188</v>
          </cell>
          <cell r="CE69">
            <v>341.64544677734375</v>
          </cell>
          <cell r="CF69">
            <v>312.67507934570313</v>
          </cell>
          <cell r="CG69">
            <v>335.48342895507813</v>
          </cell>
          <cell r="CH69">
            <v>303.9703369140625</v>
          </cell>
          <cell r="CI69">
            <v>612.4263916015625</v>
          </cell>
          <cell r="CJ69">
            <v>465.658447265625</v>
          </cell>
          <cell r="CK69">
            <v>384.63784790039063</v>
          </cell>
          <cell r="CL69">
            <v>428.95556640625</v>
          </cell>
          <cell r="CM69">
            <v>926.9376220703125</v>
          </cell>
          <cell r="CN69">
            <v>321.78665161132813</v>
          </cell>
          <cell r="CO69">
            <v>159.16641235351563</v>
          </cell>
          <cell r="CP69">
            <v>402.15826416015625</v>
          </cell>
          <cell r="CQ69">
            <v>265.58853149414063</v>
          </cell>
          <cell r="CR69">
            <v>342.73150634765625</v>
          </cell>
          <cell r="CS69">
            <v>196.88710021972656</v>
          </cell>
          <cell r="CT69">
            <v>387.71664428710938</v>
          </cell>
          <cell r="CU69">
            <v>397.33474731445313</v>
          </cell>
          <cell r="CV69">
            <v>207.98001098632813</v>
          </cell>
          <cell r="CW69">
            <v>200.83718872070313</v>
          </cell>
          <cell r="CX69">
            <v>339.21612548828125</v>
          </cell>
          <cell r="CY69">
            <v>179.31723022460938</v>
          </cell>
          <cell r="CZ69">
            <v>368.6414794921875</v>
          </cell>
          <cell r="DA69">
            <v>163.94744873046875</v>
          </cell>
          <cell r="DB69">
            <v>189.99681091308594</v>
          </cell>
          <cell r="DC69">
            <v>224.43754577636719</v>
          </cell>
          <cell r="DD69">
            <v>343.70285034179688</v>
          </cell>
          <cell r="DE69">
            <v>519.14111328125</v>
          </cell>
          <cell r="DF69">
            <v>157.9957275390625</v>
          </cell>
          <cell r="DG69">
            <v>185.60569763183594</v>
          </cell>
          <cell r="DH69">
            <v>199.21940612792969</v>
          </cell>
          <cell r="DI69">
            <v>260.7869873046875</v>
          </cell>
          <cell r="DJ69">
            <v>312.41119384765625</v>
          </cell>
          <cell r="DK69">
            <v>217.32426452636719</v>
          </cell>
          <cell r="DL69">
            <v>1414.18994140625</v>
          </cell>
          <cell r="DM69">
            <v>261.13314819335938</v>
          </cell>
          <cell r="DN69">
            <v>216.08732604980469</v>
          </cell>
          <cell r="DO69">
            <v>147.65245056152344</v>
          </cell>
          <cell r="DQ69">
            <v>972.25</v>
          </cell>
          <cell r="DR69">
            <v>2063.110107421875</v>
          </cell>
          <cell r="DS69">
            <v>217.60026550292969</v>
          </cell>
          <cell r="DT69">
            <v>128.56008911132813</v>
          </cell>
          <cell r="DU69">
            <v>140.48828125</v>
          </cell>
          <cell r="DV69">
            <v>42185</v>
          </cell>
          <cell r="DW69">
            <v>42185</v>
          </cell>
          <cell r="DX69">
            <v>469.718994140625</v>
          </cell>
          <cell r="DY69">
            <v>205.55299377441406</v>
          </cell>
          <cell r="DZ69">
            <v>382.22799682617188</v>
          </cell>
          <cell r="EA69">
            <v>475.95599365234375</v>
          </cell>
          <cell r="EB69">
            <v>283.39599609375</v>
          </cell>
          <cell r="EC69">
            <v>452.62100219726563</v>
          </cell>
          <cell r="ED69">
            <v>342.50299072265625</v>
          </cell>
          <cell r="EE69">
            <v>338.59100341796875</v>
          </cell>
          <cell r="EF69">
            <v>386.74600219726563</v>
          </cell>
          <cell r="EG69">
            <v>363.19900512695313</v>
          </cell>
          <cell r="EH69">
            <v>296.64801025390625</v>
          </cell>
          <cell r="EI69">
            <v>280.375</v>
          </cell>
          <cell r="EJ69">
            <v>418.38699340820313</v>
          </cell>
          <cell r="EK69">
            <v>307.49700927734375</v>
          </cell>
          <cell r="EL69">
            <v>313.2659912109375</v>
          </cell>
          <cell r="EM69">
            <v>182.16900634765625</v>
          </cell>
          <cell r="EN69">
            <v>192.18600463867188</v>
          </cell>
          <cell r="EO69">
            <v>309.260986328125</v>
          </cell>
          <cell r="EP69">
            <v>191.63174438476563</v>
          </cell>
          <cell r="EQ69">
            <v>187.83171081542969</v>
          </cell>
        </row>
        <row r="70">
          <cell r="A70">
            <v>42216</v>
          </cell>
          <cell r="B70">
            <v>194.38699340820313</v>
          </cell>
          <cell r="C70">
            <v>148.50399780273438</v>
          </cell>
          <cell r="D70">
            <v>155.25999450683594</v>
          </cell>
          <cell r="E70">
            <v>468.47100830078125</v>
          </cell>
          <cell r="F70">
            <v>168.79600524902344</v>
          </cell>
          <cell r="G70">
            <v>481.47000122070313</v>
          </cell>
          <cell r="H70">
            <v>256.3330078125</v>
          </cell>
          <cell r="I70">
            <v>319.39801025390625</v>
          </cell>
          <cell r="J70">
            <v>340.177001953125</v>
          </cell>
          <cell r="K70">
            <v>484.50601196289063</v>
          </cell>
          <cell r="L70">
            <v>188.89799499511719</v>
          </cell>
          <cell r="M70">
            <v>443.1610107421875</v>
          </cell>
          <cell r="N70">
            <v>242.1820068359375</v>
          </cell>
          <cell r="O70">
            <v>281.01800537109375</v>
          </cell>
          <cell r="P70">
            <v>284.88699340820313</v>
          </cell>
          <cell r="Q70">
            <v>302.94699096679688</v>
          </cell>
          <cell r="R70">
            <v>353.0570068359375</v>
          </cell>
          <cell r="S70">
            <v>369.6409912109375</v>
          </cell>
          <cell r="T70">
            <v>416.97900390625</v>
          </cell>
          <cell r="U70">
            <v>354.843994140625</v>
          </cell>
          <cell r="V70">
            <v>454.989013671875</v>
          </cell>
          <cell r="W70">
            <v>220.63499450683594</v>
          </cell>
          <cell r="X70">
            <v>348.08099365234375</v>
          </cell>
          <cell r="Y70">
            <v>304.05999755859375</v>
          </cell>
          <cell r="Z70">
            <v>365.38299560546875</v>
          </cell>
          <cell r="AA70">
            <v>353.4320068359375</v>
          </cell>
          <cell r="AB70">
            <v>352.33700561523438</v>
          </cell>
          <cell r="AC70">
            <v>379.58099365234375</v>
          </cell>
          <cell r="AD70">
            <v>358.54998779296875</v>
          </cell>
          <cell r="AE70">
            <v>354.3179931640625</v>
          </cell>
          <cell r="AF70">
            <v>441.95401000976563</v>
          </cell>
          <cell r="AG70">
            <v>385.78799438476563</v>
          </cell>
          <cell r="AH70">
            <v>880.72998046875</v>
          </cell>
          <cell r="AI70">
            <v>356.91000366210938</v>
          </cell>
          <cell r="AJ70">
            <v>326.24200439453125</v>
          </cell>
          <cell r="AK70">
            <v>332.10598754882813</v>
          </cell>
          <cell r="AL70">
            <v>304.23599243164063</v>
          </cell>
          <cell r="AM70">
            <v>353.67401123046875</v>
          </cell>
          <cell r="AN70">
            <v>349.32998657226563</v>
          </cell>
          <cell r="AO70">
            <v>355.01998901367188</v>
          </cell>
          <cell r="AP70">
            <v>332.6719970703125</v>
          </cell>
          <cell r="AQ70">
            <v>351.47500610351563</v>
          </cell>
          <cell r="AR70">
            <v>424.8699951171875</v>
          </cell>
          <cell r="AS70">
            <v>494.14599609375</v>
          </cell>
          <cell r="AT70">
            <v>329.91598510742188</v>
          </cell>
          <cell r="AU70">
            <v>409.5469970703125</v>
          </cell>
          <cell r="AV70">
            <v>191.71099853515625</v>
          </cell>
          <cell r="AW70">
            <v>191.23800659179688</v>
          </cell>
          <cell r="AX70">
            <v>333.48300170898438</v>
          </cell>
          <cell r="AY70">
            <v>381.91500854492188</v>
          </cell>
          <cell r="AZ70">
            <v>398.42300415039063</v>
          </cell>
          <cell r="BA70">
            <v>341.28799438476563</v>
          </cell>
          <cell r="BB70">
            <v>367.07000732421875</v>
          </cell>
          <cell r="BC70">
            <v>413.25201416015625</v>
          </cell>
          <cell r="BD70">
            <v>218.62600708007813</v>
          </cell>
          <cell r="BE70">
            <v>346.55801391601563</v>
          </cell>
          <cell r="BF70">
            <v>345.35400390625</v>
          </cell>
          <cell r="BG70">
            <v>977.7020263671875</v>
          </cell>
          <cell r="BH70">
            <v>2597.283935546875</v>
          </cell>
          <cell r="BI70">
            <v>1067.70703125</v>
          </cell>
          <cell r="BJ70">
            <v>1978.06494140625</v>
          </cell>
          <cell r="BK70">
            <v>566.83197021484375</v>
          </cell>
          <cell r="BL70">
            <v>599.16400146484375</v>
          </cell>
          <cell r="BM70">
            <v>622.9940185546875</v>
          </cell>
          <cell r="BN70">
            <v>720.156005859375</v>
          </cell>
          <cell r="BO70">
            <v>499.7550048828125</v>
          </cell>
          <cell r="BP70">
            <v>283.33499145507813</v>
          </cell>
          <cell r="BQ70">
            <v>510.98001098632813</v>
          </cell>
          <cell r="BR70">
            <v>377.468994140625</v>
          </cell>
          <cell r="BS70">
            <v>299.85501098632813</v>
          </cell>
          <cell r="BT70">
            <v>344.64999389648438</v>
          </cell>
          <cell r="BU70">
            <v>99.833999633789063</v>
          </cell>
          <cell r="BV70">
            <v>346.94601440429688</v>
          </cell>
          <cell r="BW70">
            <v>267.29998779296875</v>
          </cell>
          <cell r="BX70">
            <v>276.13800048828125</v>
          </cell>
          <cell r="BY70">
            <v>2529.5009765625</v>
          </cell>
          <cell r="BZ70">
            <v>2528.083984375</v>
          </cell>
          <cell r="CA70">
            <v>273.89199829101563</v>
          </cell>
          <cell r="CB70">
            <v>244.58615112304688</v>
          </cell>
          <cell r="CC70">
            <v>251.0692138671875</v>
          </cell>
          <cell r="CD70">
            <v>311.76181030273438</v>
          </cell>
          <cell r="CE70">
            <v>340.73129272460938</v>
          </cell>
          <cell r="CF70">
            <v>313.76779174804688</v>
          </cell>
          <cell r="CG70">
            <v>337.24691772460938</v>
          </cell>
          <cell r="CH70">
            <v>297.49490356445313</v>
          </cell>
          <cell r="CI70">
            <v>618.0950927734375</v>
          </cell>
          <cell r="CJ70">
            <v>465.59439086914063</v>
          </cell>
          <cell r="CK70">
            <v>381.58499145507813</v>
          </cell>
          <cell r="CL70">
            <v>429.37841796875</v>
          </cell>
          <cell r="CM70">
            <v>930.01910400390625</v>
          </cell>
          <cell r="CN70">
            <v>322.84478759765625</v>
          </cell>
          <cell r="CO70">
            <v>159.5743408203125</v>
          </cell>
          <cell r="CP70">
            <v>403.60916137695313</v>
          </cell>
          <cell r="CQ70">
            <v>266.62335205078125</v>
          </cell>
          <cell r="CR70">
            <v>340.84930419921875</v>
          </cell>
          <cell r="CS70">
            <v>198.31062316894531</v>
          </cell>
          <cell r="CT70">
            <v>391.0726318359375</v>
          </cell>
          <cell r="CU70">
            <v>394.79705810546875</v>
          </cell>
          <cell r="CV70">
            <v>208.95257568359375</v>
          </cell>
          <cell r="CW70">
            <v>202.77531433105469</v>
          </cell>
          <cell r="CX70">
            <v>332.7171630859375</v>
          </cell>
          <cell r="CY70">
            <v>179.52847290039063</v>
          </cell>
          <cell r="CZ70">
            <v>363.12698364257813</v>
          </cell>
          <cell r="DA70">
            <v>163.83064270019531</v>
          </cell>
          <cell r="DB70">
            <v>189.51768493652344</v>
          </cell>
          <cell r="DC70">
            <v>223.26396179199219</v>
          </cell>
          <cell r="DD70">
            <v>343.62625122070313</v>
          </cell>
          <cell r="DE70">
            <v>527.8421630859375</v>
          </cell>
          <cell r="DF70">
            <v>157.88961791992188</v>
          </cell>
          <cell r="DG70">
            <v>186.31607055664063</v>
          </cell>
          <cell r="DH70">
            <v>199.4293212890625</v>
          </cell>
          <cell r="DI70">
            <v>262.30300903320313</v>
          </cell>
          <cell r="DJ70">
            <v>313.32028198242188</v>
          </cell>
          <cell r="DK70">
            <v>216.58015441894531</v>
          </cell>
          <cell r="DL70">
            <v>1433.407958984375</v>
          </cell>
          <cell r="DM70">
            <v>262.90957641601563</v>
          </cell>
          <cell r="DN70">
            <v>218.79118347167969</v>
          </cell>
          <cell r="DO70">
            <v>150.09492492675781</v>
          </cell>
          <cell r="DQ70">
            <v>901.67999267578125</v>
          </cell>
          <cell r="DR70">
            <v>2103.840087890625</v>
          </cell>
          <cell r="DS70">
            <v>218.36488342285156</v>
          </cell>
          <cell r="DT70">
            <v>128.62474060058594</v>
          </cell>
          <cell r="DU70">
            <v>140.70919799804688</v>
          </cell>
          <cell r="DV70">
            <v>42216</v>
          </cell>
          <cell r="DW70">
            <v>42216</v>
          </cell>
          <cell r="DX70">
            <v>447.33499145507813</v>
          </cell>
          <cell r="DY70">
            <v>205.65899658203125</v>
          </cell>
          <cell r="DZ70">
            <v>384.05099487304688</v>
          </cell>
          <cell r="EA70">
            <v>477.23098754882813</v>
          </cell>
          <cell r="EB70">
            <v>284.04098510742188</v>
          </cell>
          <cell r="EC70">
            <v>453.76400756835938</v>
          </cell>
          <cell r="ED70">
            <v>345.7130126953125</v>
          </cell>
          <cell r="EE70">
            <v>343.30801391601563</v>
          </cell>
          <cell r="EF70">
            <v>391.97198486328125</v>
          </cell>
          <cell r="EG70">
            <v>366.35400390625</v>
          </cell>
          <cell r="EH70">
            <v>286.22100830078125</v>
          </cell>
          <cell r="EI70">
            <v>283.364990234375</v>
          </cell>
          <cell r="EJ70">
            <v>421.84799194335938</v>
          </cell>
          <cell r="EK70">
            <v>308.15798950195313</v>
          </cell>
          <cell r="EL70">
            <v>311.75799560546875</v>
          </cell>
          <cell r="EM70">
            <v>182.30599975585938</v>
          </cell>
          <cell r="EN70">
            <v>193.61099243164063</v>
          </cell>
          <cell r="EO70">
            <v>309.1409912109375</v>
          </cell>
          <cell r="EP70">
            <v>192.68728637695313</v>
          </cell>
          <cell r="EQ70">
            <v>187.16180419921875</v>
          </cell>
        </row>
        <row r="71">
          <cell r="A71">
            <v>42247</v>
          </cell>
          <cell r="B71">
            <v>190.66600036621094</v>
          </cell>
          <cell r="C71">
            <v>147.91299438476563</v>
          </cell>
          <cell r="D71">
            <v>154.49400329589844</v>
          </cell>
          <cell r="E71">
            <v>447.75698852539063</v>
          </cell>
          <cell r="F71">
            <v>162.81500244140625</v>
          </cell>
          <cell r="G71">
            <v>462.28399658203125</v>
          </cell>
          <cell r="H71">
            <v>250.48199462890625</v>
          </cell>
          <cell r="I71">
            <v>317.7860107421875</v>
          </cell>
          <cell r="J71">
            <v>337.3909912109375</v>
          </cell>
          <cell r="K71">
            <v>470.14599609375</v>
          </cell>
          <cell r="L71">
            <v>188.30499267578125</v>
          </cell>
          <cell r="M71">
            <v>439.19500732421875</v>
          </cell>
          <cell r="N71">
            <v>242.89700317382813</v>
          </cell>
          <cell r="O71">
            <v>280.635986328125</v>
          </cell>
          <cell r="P71">
            <v>284.52700805664063</v>
          </cell>
          <cell r="Q71">
            <v>301.59600830078125</v>
          </cell>
          <cell r="R71">
            <v>347.31100463867188</v>
          </cell>
          <cell r="S71">
            <v>360.35000610351563</v>
          </cell>
          <cell r="T71">
            <v>408.20901489257813</v>
          </cell>
          <cell r="U71">
            <v>347.91900634765625</v>
          </cell>
          <cell r="V71">
            <v>442.31201171875</v>
          </cell>
          <cell r="W71">
            <v>219.32600402832031</v>
          </cell>
          <cell r="X71">
            <v>339.12799072265625</v>
          </cell>
          <cell r="Y71">
            <v>302.59600830078125</v>
          </cell>
          <cell r="Z71">
            <v>361.843994140625</v>
          </cell>
          <cell r="AA71">
            <v>347.70098876953125</v>
          </cell>
          <cell r="AB71">
            <v>335.34201049804688</v>
          </cell>
          <cell r="AC71">
            <v>371.07199096679688</v>
          </cell>
          <cell r="AD71">
            <v>355.01699829101563</v>
          </cell>
          <cell r="AE71">
            <v>350.32101440429688</v>
          </cell>
          <cell r="AF71">
            <v>430.66500854492188</v>
          </cell>
          <cell r="AG71">
            <v>376.60198974609375</v>
          </cell>
          <cell r="AH71">
            <v>871.45001220703125</v>
          </cell>
          <cell r="AI71">
            <v>344.18399047851563</v>
          </cell>
          <cell r="AJ71">
            <v>324.46600341796875</v>
          </cell>
          <cell r="AK71">
            <v>328.50698852539063</v>
          </cell>
          <cell r="AL71">
            <v>302.1669921875</v>
          </cell>
          <cell r="AM71">
            <v>345.4169921875</v>
          </cell>
          <cell r="AN71">
            <v>342.28500366210938</v>
          </cell>
          <cell r="AO71">
            <v>350.77700805664063</v>
          </cell>
          <cell r="AP71">
            <v>326.74600219726563</v>
          </cell>
          <cell r="AQ71">
            <v>348.45700073242188</v>
          </cell>
          <cell r="AR71">
            <v>419.2919921875</v>
          </cell>
          <cell r="AS71">
            <v>489.927001953125</v>
          </cell>
          <cell r="AT71">
            <v>320.6099853515625</v>
          </cell>
          <cell r="AU71">
            <v>403.510986328125</v>
          </cell>
          <cell r="AV71">
            <v>188.09700012207031</v>
          </cell>
          <cell r="AW71">
            <v>188.19099426269531</v>
          </cell>
          <cell r="AX71">
            <v>327.98001098632813</v>
          </cell>
          <cell r="AY71">
            <v>378.64199829101563</v>
          </cell>
          <cell r="AZ71">
            <v>382.15798950195313</v>
          </cell>
          <cell r="BA71">
            <v>335.1090087890625</v>
          </cell>
          <cell r="BB71">
            <v>358.93499755859375</v>
          </cell>
          <cell r="BC71">
            <v>407.97100830078125</v>
          </cell>
          <cell r="BD71">
            <v>215.65499877929688</v>
          </cell>
          <cell r="BE71">
            <v>342.1099853515625</v>
          </cell>
          <cell r="BF71">
            <v>340.20098876953125</v>
          </cell>
          <cell r="BG71">
            <v>970.58099365234375</v>
          </cell>
          <cell r="BH71">
            <v>2579.85791015625</v>
          </cell>
          <cell r="BI71">
            <v>1048.9029541015625</v>
          </cell>
          <cell r="BJ71">
            <v>1979.862060546875</v>
          </cell>
          <cell r="BK71">
            <v>565.52001953125</v>
          </cell>
          <cell r="BL71">
            <v>596.89202880859375</v>
          </cell>
          <cell r="BM71">
            <v>620.93597412109375</v>
          </cell>
          <cell r="BN71">
            <v>712.44000244140625</v>
          </cell>
          <cell r="BO71">
            <v>500.66799926757813</v>
          </cell>
          <cell r="BP71">
            <v>281.15499877929688</v>
          </cell>
          <cell r="BQ71">
            <v>512.10797119140625</v>
          </cell>
          <cell r="BR71">
            <v>372.73800659179688</v>
          </cell>
          <cell r="BS71">
            <v>294.1090087890625</v>
          </cell>
          <cell r="BT71">
            <v>334.40200805664063</v>
          </cell>
          <cell r="BU71">
            <v>90.882003784179688</v>
          </cell>
          <cell r="BV71">
            <v>342.85501098632813</v>
          </cell>
          <cell r="BW71">
            <v>264.7550048828125</v>
          </cell>
          <cell r="BX71">
            <v>274.04098510742188</v>
          </cell>
          <cell r="BY71">
            <v>2478.412109375</v>
          </cell>
          <cell r="BZ71">
            <v>2510.39892578125</v>
          </cell>
          <cell r="CA71">
            <v>273.49200439453125</v>
          </cell>
          <cell r="CB71">
            <v>241.81404113769531</v>
          </cell>
          <cell r="CC71">
            <v>250.16850280761719</v>
          </cell>
          <cell r="CD71">
            <v>310.57159423828125</v>
          </cell>
          <cell r="CE71">
            <v>332.01336669921875</v>
          </cell>
          <cell r="CF71">
            <v>310.7843017578125</v>
          </cell>
          <cell r="CG71">
            <v>334.45794677734375</v>
          </cell>
          <cell r="CH71">
            <v>284.61187744140625</v>
          </cell>
          <cell r="CI71">
            <v>611.31561279296875</v>
          </cell>
          <cell r="CJ71">
            <v>454.07693481445313</v>
          </cell>
          <cell r="CK71">
            <v>367.76519775390625</v>
          </cell>
          <cell r="CL71">
            <v>420.60299682617188</v>
          </cell>
          <cell r="CM71">
            <v>906.70697021484375</v>
          </cell>
          <cell r="CN71">
            <v>320.3388671875</v>
          </cell>
          <cell r="CO71">
            <v>157.67326354980469</v>
          </cell>
          <cell r="CP71">
            <v>396.52810668945313</v>
          </cell>
          <cell r="CQ71">
            <v>264.84365844726563</v>
          </cell>
          <cell r="CR71">
            <v>333.1170654296875</v>
          </cell>
          <cell r="CS71">
            <v>197.39344787597656</v>
          </cell>
          <cell r="CT71">
            <v>384.90298461914063</v>
          </cell>
          <cell r="CU71">
            <v>384.68783569335938</v>
          </cell>
          <cell r="CV71">
            <v>205.20668029785156</v>
          </cell>
          <cell r="CW71">
            <v>201.71192932128906</v>
          </cell>
          <cell r="CX71">
            <v>322.60748291015625</v>
          </cell>
          <cell r="CY71">
            <v>177.91218566894531</v>
          </cell>
          <cell r="CZ71">
            <v>350.8468017578125</v>
          </cell>
          <cell r="DA71">
            <v>162.26821899414063</v>
          </cell>
          <cell r="DB71">
            <v>185.18888854980469</v>
          </cell>
          <cell r="DC71">
            <v>215.82147216796875</v>
          </cell>
          <cell r="DD71">
            <v>336.21194458007813</v>
          </cell>
          <cell r="DE71">
            <v>529.8555908203125</v>
          </cell>
          <cell r="DF71">
            <v>156.10104370117188</v>
          </cell>
          <cell r="DG71">
            <v>185.11659240722656</v>
          </cell>
          <cell r="DH71">
            <v>194.708740234375</v>
          </cell>
          <cell r="DI71">
            <v>260.70840454101563</v>
          </cell>
          <cell r="DJ71">
            <v>312.62802124023438</v>
          </cell>
          <cell r="DK71">
            <v>209.14215087890625</v>
          </cell>
          <cell r="DL71">
            <v>1415.2303466796875</v>
          </cell>
          <cell r="DM71">
            <v>261.78472900390625</v>
          </cell>
          <cell r="DN71">
            <v>217.439697265625</v>
          </cell>
          <cell r="DO71">
            <v>149.6590576171875</v>
          </cell>
          <cell r="DQ71">
            <v>818.72998046875</v>
          </cell>
          <cell r="DR71">
            <v>1972.1800537109375</v>
          </cell>
          <cell r="DS71">
            <v>215.74700927734375</v>
          </cell>
          <cell r="DT71">
            <v>128.05966186523438</v>
          </cell>
          <cell r="DU71">
            <v>140.86520385742188</v>
          </cell>
          <cell r="DV71">
            <v>42247</v>
          </cell>
          <cell r="DW71">
            <v>42247</v>
          </cell>
          <cell r="DX71">
            <v>416.31600952148438</v>
          </cell>
          <cell r="DY71">
            <v>203.14999389648438</v>
          </cell>
          <cell r="DZ71">
            <v>381.54998779296875</v>
          </cell>
          <cell r="EA71">
            <v>472.92898559570313</v>
          </cell>
          <cell r="EB71">
            <v>283.55999755859375</v>
          </cell>
          <cell r="EC71">
            <v>448.39898681640625</v>
          </cell>
          <cell r="ED71">
            <v>345.44100952148438</v>
          </cell>
          <cell r="EE71">
            <v>342.51800537109375</v>
          </cell>
          <cell r="EF71">
            <v>391.00299072265625</v>
          </cell>
          <cell r="EG71">
            <v>365.03500366210938</v>
          </cell>
          <cell r="EH71">
            <v>279.5159912109375</v>
          </cell>
          <cell r="EI71">
            <v>278.99200439453125</v>
          </cell>
          <cell r="EJ71">
            <v>420.7349853515625</v>
          </cell>
          <cell r="EK71">
            <v>306.32598876953125</v>
          </cell>
          <cell r="EL71">
            <v>308.38900756835938</v>
          </cell>
          <cell r="EM71">
            <v>181.66900634765625</v>
          </cell>
          <cell r="EN71">
            <v>193.65899658203125</v>
          </cell>
          <cell r="EO71">
            <v>304.79800415039063</v>
          </cell>
          <cell r="EP71">
            <v>191.29225158691406</v>
          </cell>
          <cell r="EQ71">
            <v>183.90586853027344</v>
          </cell>
        </row>
        <row r="72">
          <cell r="A72">
            <v>42277</v>
          </cell>
          <cell r="B72">
            <v>188.70100402832031</v>
          </cell>
          <cell r="C72">
            <v>148.16600036621094</v>
          </cell>
          <cell r="D72">
            <v>154.656005859375</v>
          </cell>
          <cell r="E72">
            <v>388.92401123046875</v>
          </cell>
          <cell r="F72">
            <v>150.38400268554688</v>
          </cell>
          <cell r="G72">
            <v>412.010009765625</v>
          </cell>
          <cell r="H72">
            <v>253.20199584960938</v>
          </cell>
          <cell r="I72">
            <v>318.88900756835938</v>
          </cell>
          <cell r="J72">
            <v>338.99099731445313</v>
          </cell>
          <cell r="K72">
            <v>442.34298706054688</v>
          </cell>
          <cell r="L72">
            <v>189.31100463867188</v>
          </cell>
          <cell r="M72">
            <v>435.50799560546875</v>
          </cell>
          <cell r="N72">
            <v>242.06100463867188</v>
          </cell>
          <cell r="O72">
            <v>282.30499267578125</v>
          </cell>
          <cell r="P72">
            <v>286.15899658203125</v>
          </cell>
          <cell r="Q72">
            <v>302.24301147460938</v>
          </cell>
          <cell r="R72">
            <v>340.84100341796875</v>
          </cell>
          <cell r="S72">
            <v>346.7869873046875</v>
          </cell>
          <cell r="T72">
            <v>399.42300415039063</v>
          </cell>
          <cell r="U72">
            <v>338.91900634765625</v>
          </cell>
          <cell r="V72">
            <v>431.62600708007813</v>
          </cell>
          <cell r="W72">
            <v>215.82499694824219</v>
          </cell>
          <cell r="X72">
            <v>329.10299682617188</v>
          </cell>
          <cell r="Y72">
            <v>303.01901245117188</v>
          </cell>
          <cell r="Z72">
            <v>360.2650146484375</v>
          </cell>
          <cell r="AA72">
            <v>341.89700317382813</v>
          </cell>
          <cell r="AB72">
            <v>312.65701293945313</v>
          </cell>
          <cell r="AC72">
            <v>356.65701293945313</v>
          </cell>
          <cell r="AD72">
            <v>353.89199829101563</v>
          </cell>
          <cell r="AE72">
            <v>348.41799926757813</v>
          </cell>
          <cell r="AF72">
            <v>425.1510009765625</v>
          </cell>
          <cell r="AG72">
            <v>364.34298706054688</v>
          </cell>
          <cell r="AH72">
            <v>881.208984375</v>
          </cell>
          <cell r="AI72">
            <v>316.06201171875</v>
          </cell>
          <cell r="AJ72">
            <v>325.3599853515625</v>
          </cell>
          <cell r="AK72">
            <v>325.60598754882813</v>
          </cell>
          <cell r="AL72">
            <v>301.29598999023438</v>
          </cell>
          <cell r="AM72">
            <v>333.00399780273438</v>
          </cell>
          <cell r="AN72">
            <v>334.29098510742188</v>
          </cell>
          <cell r="AO72">
            <v>345.64999389648438</v>
          </cell>
          <cell r="AP72">
            <v>320.77099609375</v>
          </cell>
          <cell r="AQ72">
            <v>348.58599853515625</v>
          </cell>
          <cell r="AR72">
            <v>421.04800415039063</v>
          </cell>
          <cell r="AS72">
            <v>491.72198486328125</v>
          </cell>
          <cell r="AT72">
            <v>302.843994140625</v>
          </cell>
          <cell r="AU72">
            <v>399.260009765625</v>
          </cell>
          <cell r="AV72">
            <v>183.50199890136719</v>
          </cell>
          <cell r="AW72">
            <v>184.88900756835938</v>
          </cell>
          <cell r="AX72">
            <v>317.92800903320313</v>
          </cell>
          <cell r="AY72">
            <v>377.34600830078125</v>
          </cell>
          <cell r="AZ72">
            <v>371.58599853515625</v>
          </cell>
          <cell r="BA72">
            <v>326.36099243164063</v>
          </cell>
          <cell r="BB72">
            <v>349.46600341796875</v>
          </cell>
          <cell r="BC72">
            <v>417.49700927734375</v>
          </cell>
          <cell r="BD72">
            <v>219.25799560546875</v>
          </cell>
          <cell r="BE72">
            <v>349.94000244140625</v>
          </cell>
          <cell r="BF72">
            <v>334.59799194335938</v>
          </cell>
          <cell r="BG72">
            <v>961.21197509765625</v>
          </cell>
          <cell r="BH72">
            <v>2593.37890625</v>
          </cell>
          <cell r="BI72">
            <v>1021.6929931640625</v>
          </cell>
          <cell r="BJ72">
            <v>1991.2559814453125</v>
          </cell>
          <cell r="BK72">
            <v>572.71002197265625</v>
          </cell>
          <cell r="BL72">
            <v>603.04400634765625</v>
          </cell>
          <cell r="BM72">
            <v>625.71600341796875</v>
          </cell>
          <cell r="BN72">
            <v>713.4730224609375</v>
          </cell>
          <cell r="BO72">
            <v>505.87298583984375</v>
          </cell>
          <cell r="BP72">
            <v>279.0880126953125</v>
          </cell>
          <cell r="BQ72">
            <v>515.56402587890625</v>
          </cell>
          <cell r="BR72">
            <v>365.2139892578125</v>
          </cell>
          <cell r="BS72">
            <v>285.17498779296875</v>
          </cell>
          <cell r="BT72">
            <v>323.59201049804688</v>
          </cell>
          <cell r="BU72">
            <v>84.819999694824219</v>
          </cell>
          <cell r="BV72">
            <v>335.29299926757813</v>
          </cell>
          <cell r="BW72">
            <v>258.25201416015625</v>
          </cell>
          <cell r="BX72">
            <v>272.23699951171875</v>
          </cell>
          <cell r="BY72">
            <v>2414.52197265625</v>
          </cell>
          <cell r="BZ72">
            <v>2494.095947265625</v>
          </cell>
          <cell r="CA72">
            <v>275.32501220703125</v>
          </cell>
          <cell r="CB72">
            <v>239.55178833007813</v>
          </cell>
          <cell r="CC72">
            <v>250.74533081054688</v>
          </cell>
          <cell r="CD72">
            <v>311.6175537109375</v>
          </cell>
          <cell r="CE72">
            <v>318.29690551757813</v>
          </cell>
          <cell r="CF72">
            <v>308.62356567382813</v>
          </cell>
          <cell r="CG72">
            <v>334.78656005859375</v>
          </cell>
          <cell r="CH72">
            <v>254.6114501953125</v>
          </cell>
          <cell r="CI72">
            <v>620.02142333984375</v>
          </cell>
          <cell r="CJ72">
            <v>446.35110473632813</v>
          </cell>
          <cell r="CK72">
            <v>344.58108520507813</v>
          </cell>
          <cell r="CL72">
            <v>419.77706909179688</v>
          </cell>
          <cell r="CM72">
            <v>903.80157470703125</v>
          </cell>
          <cell r="CN72">
            <v>319.80230712890625</v>
          </cell>
          <cell r="CO72">
            <v>155.90574645996094</v>
          </cell>
          <cell r="CP72">
            <v>389.638427734375</v>
          </cell>
          <cell r="CQ72">
            <v>262.40811157226563</v>
          </cell>
          <cell r="CR72">
            <v>324.20196533203125</v>
          </cell>
          <cell r="CS72">
            <v>197.52578735351563</v>
          </cell>
          <cell r="CT72">
            <v>382.42578125</v>
          </cell>
          <cell r="CU72">
            <v>369.44110107421875</v>
          </cell>
          <cell r="CV72">
            <v>204.76901245117188</v>
          </cell>
          <cell r="CW72">
            <v>201.14701843261719</v>
          </cell>
          <cell r="CX72">
            <v>298.62881469726563</v>
          </cell>
          <cell r="CY72">
            <v>177.14202880859375</v>
          </cell>
          <cell r="CZ72">
            <v>340.73065185546875</v>
          </cell>
          <cell r="DA72">
            <v>160.51222229003906</v>
          </cell>
          <cell r="DB72">
            <v>181.73689270019531</v>
          </cell>
          <cell r="DC72">
            <v>199.13894653320313</v>
          </cell>
          <cell r="DD72">
            <v>327.263427734375</v>
          </cell>
          <cell r="DE72">
            <v>540.2177734375</v>
          </cell>
          <cell r="DF72">
            <v>155.01974487304688</v>
          </cell>
          <cell r="DG72">
            <v>182.82872009277344</v>
          </cell>
          <cell r="DH72">
            <v>190.54853820800781</v>
          </cell>
          <cell r="DI72">
            <v>260.17330932617188</v>
          </cell>
          <cell r="DJ72">
            <v>313.8623046875</v>
          </cell>
          <cell r="DK72">
            <v>199.80618286132813</v>
          </cell>
          <cell r="DL72">
            <v>1436.2996826171875</v>
          </cell>
          <cell r="DM72">
            <v>261.90823364257813</v>
          </cell>
          <cell r="DN72">
            <v>215.92959594726563</v>
          </cell>
          <cell r="DO72">
            <v>148.67926025390625</v>
          </cell>
          <cell r="DQ72">
            <v>792.04998779296875</v>
          </cell>
          <cell r="DR72">
            <v>1920.030029296875</v>
          </cell>
          <cell r="DS72">
            <v>213.07563781738281</v>
          </cell>
          <cell r="DT72">
            <v>127.665771484375</v>
          </cell>
          <cell r="DU72">
            <v>141.16398620605469</v>
          </cell>
          <cell r="DV72">
            <v>42277</v>
          </cell>
          <cell r="DW72">
            <v>42277</v>
          </cell>
          <cell r="DX72">
            <v>394.25</v>
          </cell>
          <cell r="DY72">
            <v>201.62800598144531</v>
          </cell>
          <cell r="DZ72">
            <v>376.76998901367188</v>
          </cell>
          <cell r="EA72">
            <v>469.21200561523438</v>
          </cell>
          <cell r="EB72">
            <v>280.42300415039063</v>
          </cell>
          <cell r="EC72">
            <v>443.39599609375</v>
          </cell>
          <cell r="ED72">
            <v>343.57501220703125</v>
          </cell>
          <cell r="EE72">
            <v>335.39599609375</v>
          </cell>
          <cell r="EF72">
            <v>382.94500732421875</v>
          </cell>
          <cell r="EG72">
            <v>363.4580078125</v>
          </cell>
          <cell r="EH72">
            <v>268.30499267578125</v>
          </cell>
          <cell r="EI72">
            <v>269.9010009765625</v>
          </cell>
          <cell r="EJ72">
            <v>419.34500122070313</v>
          </cell>
          <cell r="EK72">
            <v>303.45401000976563</v>
          </cell>
          <cell r="EL72">
            <v>304.68301391601563</v>
          </cell>
          <cell r="EM72">
            <v>170.78900146484375</v>
          </cell>
          <cell r="EN72">
            <v>187.01199340820313</v>
          </cell>
          <cell r="EO72">
            <v>297.260009765625</v>
          </cell>
          <cell r="EP72">
            <v>187.23826599121094</v>
          </cell>
          <cell r="EQ72">
            <v>179.10572814941406</v>
          </cell>
        </row>
        <row r="73">
          <cell r="A73">
            <v>42308</v>
          </cell>
          <cell r="B73">
            <v>191.48500061035156</v>
          </cell>
          <cell r="C73">
            <v>148.93699645996094</v>
          </cell>
          <cell r="D73">
            <v>155.53900146484375</v>
          </cell>
          <cell r="E73">
            <v>427.43701171875</v>
          </cell>
          <cell r="F73">
            <v>158.46400451660156</v>
          </cell>
          <cell r="G73">
            <v>446.21200561523438</v>
          </cell>
          <cell r="H73">
            <v>267.010009765625</v>
          </cell>
          <cell r="I73">
            <v>322.39199829101563</v>
          </cell>
          <cell r="J73">
            <v>345.22900390625</v>
          </cell>
          <cell r="K73">
            <v>467.57598876953125</v>
          </cell>
          <cell r="L73">
            <v>190.89399719238281</v>
          </cell>
          <cell r="M73">
            <v>443.39199829101563</v>
          </cell>
          <cell r="N73">
            <v>243.26699829101563</v>
          </cell>
          <cell r="O73">
            <v>282.75698852539063</v>
          </cell>
          <cell r="P73">
            <v>286.6400146484375</v>
          </cell>
          <cell r="Q73">
            <v>304.63800048828125</v>
          </cell>
          <cell r="R73">
            <v>348.93399047851563</v>
          </cell>
          <cell r="S73">
            <v>363.70901489257813</v>
          </cell>
          <cell r="T73">
            <v>417.62899780273438</v>
          </cell>
          <cell r="U73">
            <v>350.21701049804688</v>
          </cell>
          <cell r="V73">
            <v>447.65899658203125</v>
          </cell>
          <cell r="W73">
            <v>229.50999450683594</v>
          </cell>
          <cell r="X73">
            <v>339.90798950195313</v>
          </cell>
          <cell r="Y73">
            <v>305.87200927734375</v>
          </cell>
          <cell r="Z73">
            <v>365.67098999023438</v>
          </cell>
          <cell r="AA73">
            <v>351.052001953125</v>
          </cell>
          <cell r="AB73">
            <v>343.96499633789063</v>
          </cell>
          <cell r="AC73">
            <v>372.322998046875</v>
          </cell>
          <cell r="AD73">
            <v>360.47601318359375</v>
          </cell>
          <cell r="AE73">
            <v>354.99398803710938</v>
          </cell>
          <cell r="AF73">
            <v>446.052001953125</v>
          </cell>
          <cell r="AG73">
            <v>381.74700927734375</v>
          </cell>
          <cell r="AH73">
            <v>904.718017578125</v>
          </cell>
          <cell r="AI73">
            <v>337.156005859375</v>
          </cell>
          <cell r="AJ73">
            <v>328.4630126953125</v>
          </cell>
          <cell r="AK73">
            <v>330.85800170898438</v>
          </cell>
          <cell r="AL73">
            <v>304.90200805664063</v>
          </cell>
          <cell r="AM73">
            <v>344.23599243164063</v>
          </cell>
          <cell r="AN73">
            <v>344.27999877929688</v>
          </cell>
          <cell r="AO73">
            <v>354.531005859375</v>
          </cell>
          <cell r="AP73">
            <v>329.39300537109375</v>
          </cell>
          <cell r="AQ73">
            <v>353.9849853515625</v>
          </cell>
          <cell r="AR73">
            <v>432.79501342773438</v>
          </cell>
          <cell r="AS73">
            <v>500.92999267578125</v>
          </cell>
          <cell r="AT73">
            <v>317.44500732421875</v>
          </cell>
          <cell r="AU73">
            <v>406.44601440429688</v>
          </cell>
          <cell r="AV73">
            <v>189.33900451660156</v>
          </cell>
          <cell r="AW73">
            <v>189.98800659179688</v>
          </cell>
          <cell r="AX73">
            <v>326.20199584960938</v>
          </cell>
          <cell r="AY73">
            <v>380.45401000976563</v>
          </cell>
          <cell r="AZ73">
            <v>379.10699462890625</v>
          </cell>
          <cell r="BA73">
            <v>335.16900634765625</v>
          </cell>
          <cell r="BB73">
            <v>358.46099853515625</v>
          </cell>
          <cell r="BC73">
            <v>429.614990234375</v>
          </cell>
          <cell r="BD73">
            <v>225.06199645996094</v>
          </cell>
          <cell r="BE73">
            <v>360.03500366210938</v>
          </cell>
          <cell r="BF73">
            <v>343.39401245117188</v>
          </cell>
          <cell r="BG73">
            <v>985.3740234375</v>
          </cell>
          <cell r="BH73">
            <v>2607.280029296875</v>
          </cell>
          <cell r="BI73">
            <v>1049.5439453125</v>
          </cell>
          <cell r="BJ73">
            <v>1993.68896484375</v>
          </cell>
          <cell r="BK73">
            <v>572.27801513671875</v>
          </cell>
          <cell r="BL73">
            <v>604.2540283203125</v>
          </cell>
          <cell r="BM73">
            <v>628.2769775390625</v>
          </cell>
          <cell r="BN73">
            <v>718.885009765625</v>
          </cell>
          <cell r="BO73">
            <v>503.02398681640625</v>
          </cell>
          <cell r="BP73">
            <v>280.02499389648438</v>
          </cell>
          <cell r="BQ73">
            <v>517.76702880859375</v>
          </cell>
          <cell r="BR73">
            <v>377.39801025390625</v>
          </cell>
          <cell r="BS73">
            <v>292.57598876953125</v>
          </cell>
          <cell r="BT73">
            <v>327.00201416015625</v>
          </cell>
          <cell r="BU73">
            <v>86.180999755859375</v>
          </cell>
          <cell r="BV73">
            <v>344.94500732421875</v>
          </cell>
          <cell r="BW73">
            <v>266.281005859375</v>
          </cell>
          <cell r="BX73">
            <v>275.91299438476563</v>
          </cell>
          <cell r="BY73">
            <v>2483.64892578125</v>
          </cell>
          <cell r="BZ73">
            <v>2489.5439453125</v>
          </cell>
          <cell r="CA73">
            <v>275.42898559570313</v>
          </cell>
          <cell r="CB73">
            <v>244.30024719238281</v>
          </cell>
          <cell r="CC73">
            <v>252.44931030273438</v>
          </cell>
          <cell r="CD73">
            <v>314.1368408203125</v>
          </cell>
          <cell r="CE73">
            <v>330.04513549804688</v>
          </cell>
          <cell r="CF73">
            <v>314.04541015625</v>
          </cell>
          <cell r="CG73">
            <v>339.3514404296875</v>
          </cell>
          <cell r="CH73">
            <v>274.8250732421875</v>
          </cell>
          <cell r="CI73">
            <v>636.053955078125</v>
          </cell>
          <cell r="CJ73">
            <v>464.52236938476563</v>
          </cell>
          <cell r="CK73">
            <v>354.52499389648438</v>
          </cell>
          <cell r="CL73">
            <v>429.68240356445313</v>
          </cell>
          <cell r="CM73">
            <v>953.595703125</v>
          </cell>
          <cell r="CN73">
            <v>323.994384765625</v>
          </cell>
          <cell r="CO73">
            <v>158.58091735839844</v>
          </cell>
          <cell r="CP73">
            <v>398.54986572265625</v>
          </cell>
          <cell r="CQ73">
            <v>265.27542114257813</v>
          </cell>
          <cell r="CR73">
            <v>334.68975830078125</v>
          </cell>
          <cell r="CS73">
            <v>198.69029235839844</v>
          </cell>
          <cell r="CT73">
            <v>394.26071166992188</v>
          </cell>
          <cell r="CU73">
            <v>388.81808471679688</v>
          </cell>
          <cell r="CV73">
            <v>212.56207275390625</v>
          </cell>
          <cell r="CW73">
            <v>203.4049072265625</v>
          </cell>
          <cell r="CX73">
            <v>322.47723388671875</v>
          </cell>
          <cell r="CY73">
            <v>179.67617797851563</v>
          </cell>
          <cell r="CZ73">
            <v>357.49234008789063</v>
          </cell>
          <cell r="DA73">
            <v>163.061767578125</v>
          </cell>
          <cell r="DB73">
            <v>184.82974243164063</v>
          </cell>
          <cell r="DC73">
            <v>209.70918273925781</v>
          </cell>
          <cell r="DD73">
            <v>341.71331787109375</v>
          </cell>
          <cell r="DE73">
            <v>558.39202880859375</v>
          </cell>
          <cell r="DF73">
            <v>157.36221313476563</v>
          </cell>
          <cell r="DG73">
            <v>186.12677001953125</v>
          </cell>
          <cell r="DH73">
            <v>197.275634765625</v>
          </cell>
          <cell r="DI73">
            <v>263.64080810546875</v>
          </cell>
          <cell r="DJ73">
            <v>316.16494750976563</v>
          </cell>
          <cell r="DK73">
            <v>209.57890319824219</v>
          </cell>
          <cell r="DL73">
            <v>1472.5164794921875</v>
          </cell>
          <cell r="DM73">
            <v>264.62661743164063</v>
          </cell>
          <cell r="DN73">
            <v>218.48448181152344</v>
          </cell>
          <cell r="DO73">
            <v>151.87998962402344</v>
          </cell>
          <cell r="DQ73">
            <v>847.84002685546875</v>
          </cell>
          <cell r="DR73">
            <v>2079.360107421875</v>
          </cell>
          <cell r="DV73">
            <v>42308</v>
          </cell>
          <cell r="DW73">
            <v>42308</v>
          </cell>
          <cell r="DX73">
            <v>407.89401245117188</v>
          </cell>
          <cell r="DY73">
            <v>204.74299621582031</v>
          </cell>
          <cell r="DZ73">
            <v>386.05398559570313</v>
          </cell>
          <cell r="EA73">
            <v>481.05099487304688</v>
          </cell>
          <cell r="EB73">
            <v>290.30899047851563</v>
          </cell>
          <cell r="EC73">
            <v>457.2340087890625</v>
          </cell>
          <cell r="ED73">
            <v>353.239990234375</v>
          </cell>
          <cell r="EE73">
            <v>347.06600952148438</v>
          </cell>
          <cell r="EF73">
            <v>381.56399536132813</v>
          </cell>
          <cell r="EG73">
            <v>372.91598510742188</v>
          </cell>
          <cell r="EH73">
            <v>271.0889892578125</v>
          </cell>
          <cell r="EI73">
            <v>281.302001953125</v>
          </cell>
          <cell r="EJ73">
            <v>427.6610107421875</v>
          </cell>
          <cell r="EK73">
            <v>308.7349853515625</v>
          </cell>
          <cell r="EL73">
            <v>311.74200439453125</v>
          </cell>
          <cell r="EM73">
            <v>181.04499816894531</v>
          </cell>
          <cell r="EN73">
            <v>191.70199584960938</v>
          </cell>
          <cell r="EO73">
            <v>300</v>
          </cell>
          <cell r="EP73">
            <v>192.3060302734375</v>
          </cell>
          <cell r="EQ73">
            <v>184.15573120117188</v>
          </cell>
        </row>
        <row r="74">
          <cell r="A74">
            <v>42338</v>
          </cell>
          <cell r="B74">
            <v>190.60299682617188</v>
          </cell>
          <cell r="C74">
            <v>147.37100219726563</v>
          </cell>
          <cell r="D74">
            <v>153.9530029296875</v>
          </cell>
          <cell r="E74">
            <v>425.04000854492188</v>
          </cell>
          <cell r="F74">
            <v>152.09500122070313</v>
          </cell>
          <cell r="G74">
            <v>438.3800048828125</v>
          </cell>
          <cell r="H74">
            <v>265.97000122070313</v>
          </cell>
          <cell r="I74">
            <v>323.27200317382813</v>
          </cell>
          <cell r="J74">
            <v>345.78500366210938</v>
          </cell>
          <cell r="K74">
            <v>460.56298828125</v>
          </cell>
          <cell r="L74">
            <v>190.85699462890625</v>
          </cell>
          <cell r="M74">
            <v>441.99200439453125</v>
          </cell>
          <cell r="N74">
            <v>243.28999328613281</v>
          </cell>
          <cell r="O74">
            <v>282.51998901367188</v>
          </cell>
          <cell r="P74">
            <v>286.406005859375</v>
          </cell>
          <cell r="Q74">
            <v>304.02099609375</v>
          </cell>
          <cell r="R74">
            <v>346.59500122070313</v>
          </cell>
          <cell r="S74">
            <v>364.3380126953125</v>
          </cell>
          <cell r="T74">
            <v>422.19900512695313</v>
          </cell>
          <cell r="U74">
            <v>349.00698852539063</v>
          </cell>
          <cell r="V74">
            <v>446.06698608398438</v>
          </cell>
          <cell r="W74">
            <v>238.84300231933594</v>
          </cell>
          <cell r="X74">
            <v>332.98199462890625</v>
          </cell>
          <cell r="Y74">
            <v>305.27899169921875</v>
          </cell>
          <cell r="Z74">
            <v>366.00698852539063</v>
          </cell>
          <cell r="AA74">
            <v>350.375</v>
          </cell>
          <cell r="AB74">
            <v>348.5889892578125</v>
          </cell>
          <cell r="AC74">
            <v>373.864990234375</v>
          </cell>
          <cell r="AD74">
            <v>360.61199951171875</v>
          </cell>
          <cell r="AE74">
            <v>354.11300659179688</v>
          </cell>
          <cell r="AF74">
            <v>444.2239990234375</v>
          </cell>
          <cell r="AG74">
            <v>383.54400634765625</v>
          </cell>
          <cell r="AH74">
            <v>913.88897705078125</v>
          </cell>
          <cell r="AI74">
            <v>338.45700073242188</v>
          </cell>
          <cell r="AJ74">
            <v>328.85800170898438</v>
          </cell>
          <cell r="AK74">
            <v>329.38800048828125</v>
          </cell>
          <cell r="AL74">
            <v>304.2760009765625</v>
          </cell>
          <cell r="AM74">
            <v>338.00201416015625</v>
          </cell>
          <cell r="AN74">
            <v>341.78399658203125</v>
          </cell>
          <cell r="AO74">
            <v>355.60598754882813</v>
          </cell>
          <cell r="AP74">
            <v>327.42898559570313</v>
          </cell>
          <cell r="AQ74">
            <v>354.12899780273438</v>
          </cell>
          <cell r="AR74">
            <v>433.42001342773438</v>
          </cell>
          <cell r="AS74">
            <v>502.72198486328125</v>
          </cell>
          <cell r="AT74">
            <v>314.76901245117188</v>
          </cell>
          <cell r="AU74">
            <v>408.87100219726563</v>
          </cell>
          <cell r="AV74">
            <v>188.4010009765625</v>
          </cell>
          <cell r="AW74">
            <v>189.28399658203125</v>
          </cell>
          <cell r="AX74">
            <v>323.86700439453125</v>
          </cell>
          <cell r="AY74">
            <v>379.86599731445313</v>
          </cell>
          <cell r="AZ74">
            <v>374.64599609375</v>
          </cell>
          <cell r="BA74">
            <v>332.6719970703125</v>
          </cell>
          <cell r="BB74">
            <v>355.510986328125</v>
          </cell>
          <cell r="BC74">
            <v>434.70199584960938</v>
          </cell>
          <cell r="BD74">
            <v>225.84599304199219</v>
          </cell>
          <cell r="BE74">
            <v>364.06201171875</v>
          </cell>
          <cell r="BF74">
            <v>342.885009765625</v>
          </cell>
          <cell r="BG74">
            <v>982.27899169921875</v>
          </cell>
          <cell r="BH74">
            <v>2601.444091796875</v>
          </cell>
          <cell r="BI74">
            <v>1025.9820556640625</v>
          </cell>
          <cell r="BJ74">
            <v>1990.5450439453125</v>
          </cell>
          <cell r="BK74">
            <v>572.97698974609375</v>
          </cell>
          <cell r="BL74">
            <v>603.93597412109375</v>
          </cell>
          <cell r="BM74">
            <v>628.15997314453125</v>
          </cell>
          <cell r="BN74">
            <v>715.5250244140625</v>
          </cell>
          <cell r="BO74">
            <v>500.37298583984375</v>
          </cell>
          <cell r="BP74">
            <v>279.83099365234375</v>
          </cell>
          <cell r="BQ74">
            <v>520.30401611328125</v>
          </cell>
          <cell r="BR74">
            <v>371.81100463867188</v>
          </cell>
          <cell r="BS74">
            <v>285.864990234375</v>
          </cell>
          <cell r="BT74">
            <v>311.67999267578125</v>
          </cell>
          <cell r="BU74">
            <v>78.53900146484375</v>
          </cell>
          <cell r="BV74">
            <v>339.864990234375</v>
          </cell>
          <cell r="BW74">
            <v>267.83999633789063</v>
          </cell>
          <cell r="BX74">
            <v>277.81100463867188</v>
          </cell>
          <cell r="BY74">
            <v>2434.85791015625</v>
          </cell>
          <cell r="BZ74">
            <v>2467.735107421875</v>
          </cell>
          <cell r="CA74">
            <v>274.64401245117188</v>
          </cell>
          <cell r="CB74">
            <v>241.65794372558594</v>
          </cell>
          <cell r="CC74">
            <v>250.30528259277344</v>
          </cell>
          <cell r="CD74">
            <v>314.73324584960938</v>
          </cell>
          <cell r="CE74">
            <v>323.52606201171875</v>
          </cell>
          <cell r="CF74">
            <v>315.36065673828125</v>
          </cell>
          <cell r="CG74">
            <v>339.71673583984375</v>
          </cell>
          <cell r="CH74">
            <v>273.40286254882813</v>
          </cell>
          <cell r="CI74">
            <v>641.7325439453125</v>
          </cell>
          <cell r="CJ74">
            <v>463.74371337890625</v>
          </cell>
          <cell r="CK74">
            <v>350.07888793945313</v>
          </cell>
          <cell r="CL74">
            <v>434.64678955078125</v>
          </cell>
          <cell r="CM74">
            <v>948.9334716796875</v>
          </cell>
          <cell r="CN74">
            <v>323.04678344726563</v>
          </cell>
          <cell r="CO74">
            <v>157.79440307617188</v>
          </cell>
          <cell r="CP74">
            <v>398.52719116210938</v>
          </cell>
          <cell r="CQ74">
            <v>265.26986694335938</v>
          </cell>
          <cell r="CR74">
            <v>323.68392944335938</v>
          </cell>
          <cell r="CS74">
            <v>197.43798828125</v>
          </cell>
          <cell r="CT74">
            <v>397.70101928710938</v>
          </cell>
          <cell r="CU74">
            <v>390.22821044921875</v>
          </cell>
          <cell r="CV74">
            <v>212.05548095703125</v>
          </cell>
          <cell r="CW74">
            <v>203.12200927734375</v>
          </cell>
          <cell r="CX74">
            <v>326.0113525390625</v>
          </cell>
          <cell r="CY74">
            <v>179.82048034667969</v>
          </cell>
          <cell r="CZ74">
            <v>354.09228515625</v>
          </cell>
          <cell r="DA74">
            <v>163.60441589355469</v>
          </cell>
          <cell r="DB74">
            <v>187.833740234375</v>
          </cell>
          <cell r="DC74">
            <v>206.55900573730469</v>
          </cell>
          <cell r="DD74">
            <v>342.3402099609375</v>
          </cell>
          <cell r="DE74">
            <v>565.8175048828125</v>
          </cell>
          <cell r="DF74">
            <v>157.15814208984375</v>
          </cell>
          <cell r="DG74">
            <v>184.92709350585938</v>
          </cell>
          <cell r="DH74">
            <v>194.27687072753906</v>
          </cell>
          <cell r="DI74">
            <v>262.26931762695313</v>
          </cell>
          <cell r="DJ74">
            <v>316.5999755859375</v>
          </cell>
          <cell r="DK74">
            <v>210.21109008789063</v>
          </cell>
          <cell r="DL74">
            <v>1491.8780517578125</v>
          </cell>
          <cell r="DM74">
            <v>265.883056640625</v>
          </cell>
          <cell r="DN74">
            <v>220.73550415039063</v>
          </cell>
          <cell r="DO74">
            <v>153.19831848144531</v>
          </cell>
          <cell r="DQ74">
            <v>814.29998779296875</v>
          </cell>
          <cell r="DR74">
            <v>2080.409912109375</v>
          </cell>
          <cell r="DS74">
            <v>219.69627380371094</v>
          </cell>
          <cell r="DT74">
            <v>128.46980285644531</v>
          </cell>
          <cell r="DU74">
            <v>141.65835571289063</v>
          </cell>
          <cell r="DV74">
            <v>42338</v>
          </cell>
          <cell r="DW74">
            <v>42338</v>
          </cell>
          <cell r="DX74">
            <v>390.79299926757813</v>
          </cell>
          <cell r="DY74">
            <v>202.57699584960938</v>
          </cell>
          <cell r="DZ74">
            <v>380.59100341796875</v>
          </cell>
          <cell r="EA74">
            <v>473.30899047851563</v>
          </cell>
          <cell r="EB74">
            <v>285.64199829101563</v>
          </cell>
          <cell r="EC74">
            <v>452.3489990234375</v>
          </cell>
          <cell r="ED74">
            <v>350.8330078125</v>
          </cell>
          <cell r="EE74">
            <v>340.45700073242188</v>
          </cell>
          <cell r="EF74">
            <v>375.010986328125</v>
          </cell>
          <cell r="EG74">
            <v>370.75900268554688</v>
          </cell>
          <cell r="EH74">
            <v>261.1090087890625</v>
          </cell>
          <cell r="EI74">
            <v>273.0889892578125</v>
          </cell>
          <cell r="EJ74">
            <v>425.30999755859375</v>
          </cell>
          <cell r="EK74">
            <v>298.9010009765625</v>
          </cell>
          <cell r="EL74">
            <v>308.16000366210938</v>
          </cell>
          <cell r="EM74">
            <v>172.77799987792969</v>
          </cell>
          <cell r="EN74">
            <v>191.00300598144531</v>
          </cell>
          <cell r="EO74">
            <v>295.7130126953125</v>
          </cell>
          <cell r="EP74">
            <v>188.49632263183594</v>
          </cell>
          <cell r="EQ74">
            <v>179.896728515625</v>
          </cell>
        </row>
        <row r="75">
          <cell r="A75">
            <v>42369</v>
          </cell>
          <cell r="B75">
            <v>189.74099731445313</v>
          </cell>
          <cell r="C75">
            <v>147.58200073242188</v>
          </cell>
          <cell r="D75">
            <v>154.12600708007813</v>
          </cell>
          <cell r="E75">
            <v>396.20999145507813</v>
          </cell>
          <cell r="F75">
            <v>144.43699645996094</v>
          </cell>
          <cell r="G75">
            <v>411.18798828125</v>
          </cell>
          <cell r="H75">
            <v>266.44198608398438</v>
          </cell>
          <cell r="I75">
            <v>322.114990234375</v>
          </cell>
          <cell r="J75">
            <v>344.85000610351563</v>
          </cell>
          <cell r="K75">
            <v>434.27700805664063</v>
          </cell>
          <cell r="L75">
            <v>190.13699340820313</v>
          </cell>
          <cell r="M75">
            <v>435.77999877929688</v>
          </cell>
          <cell r="N75">
            <v>242.51899719238281</v>
          </cell>
          <cell r="O75">
            <v>282.11801147460938</v>
          </cell>
          <cell r="P75">
            <v>285.98699951171875</v>
          </cell>
          <cell r="Q75">
            <v>302.96600341796875</v>
          </cell>
          <cell r="R75">
            <v>341.09799194335938</v>
          </cell>
          <cell r="S75">
            <v>354.20999145507813</v>
          </cell>
          <cell r="T75">
            <v>407.86199951171875</v>
          </cell>
          <cell r="U75">
            <v>341.87200927734375</v>
          </cell>
          <cell r="V75">
            <v>433.07501220703125</v>
          </cell>
          <cell r="W75">
            <v>228.26800537109375</v>
          </cell>
          <cell r="X75">
            <v>323.09799194335938</v>
          </cell>
          <cell r="Y75">
            <v>304.16598510742188</v>
          </cell>
          <cell r="Z75">
            <v>363.59201049804688</v>
          </cell>
          <cell r="AA75">
            <v>343.43899536132813</v>
          </cell>
          <cell r="AB75">
            <v>318.75900268554688</v>
          </cell>
          <cell r="AC75">
            <v>362.45901489257813</v>
          </cell>
          <cell r="AD75">
            <v>358.7139892578125</v>
          </cell>
          <cell r="AE75">
            <v>352.86300659179688</v>
          </cell>
          <cell r="AF75">
            <v>439.91400146484375</v>
          </cell>
          <cell r="AG75">
            <v>372.125</v>
          </cell>
          <cell r="AH75">
            <v>900.90301513671875</v>
          </cell>
          <cell r="AI75">
            <v>320.49700927734375</v>
          </cell>
          <cell r="AJ75">
            <v>327.7130126953125</v>
          </cell>
          <cell r="AK75">
            <v>326.14999389648438</v>
          </cell>
          <cell r="AL75">
            <v>303.56698608398438</v>
          </cell>
          <cell r="AM75">
            <v>327.99700927734375</v>
          </cell>
          <cell r="AN75">
            <v>334.22299194335938</v>
          </cell>
          <cell r="AO75">
            <v>350.10400390625</v>
          </cell>
          <cell r="AP75">
            <v>321.87799072265625</v>
          </cell>
          <cell r="AQ75">
            <v>352.57199096679688</v>
          </cell>
          <cell r="AR75">
            <v>432.760986328125</v>
          </cell>
          <cell r="AS75">
            <v>498.80999755859375</v>
          </cell>
          <cell r="AT75">
            <v>302.19500732421875</v>
          </cell>
          <cell r="AU75">
            <v>402.01800537109375</v>
          </cell>
          <cell r="AV75">
            <v>184.28300476074219</v>
          </cell>
          <cell r="AW75">
            <v>185.97200012207031</v>
          </cell>
          <cell r="AX75">
            <v>314.72698974609375</v>
          </cell>
          <cell r="AY75">
            <v>376.57400512695313</v>
          </cell>
          <cell r="AZ75">
            <v>363.33200073242188</v>
          </cell>
          <cell r="BA75">
            <v>322.54299926757813</v>
          </cell>
          <cell r="BB75">
            <v>344.70199584960938</v>
          </cell>
          <cell r="BC75">
            <v>429.9320068359375</v>
          </cell>
          <cell r="BD75">
            <v>224.47500610351563</v>
          </cell>
          <cell r="BE75">
            <v>360.2080078125</v>
          </cell>
          <cell r="BF75">
            <v>337.32598876953125</v>
          </cell>
          <cell r="BG75">
            <v>971.01898193359375</v>
          </cell>
          <cell r="BH75">
            <v>2578.885986328125</v>
          </cell>
          <cell r="BI75">
            <v>999.51702880859375</v>
          </cell>
          <cell r="BJ75">
            <v>1989.97998046875</v>
          </cell>
          <cell r="BK75">
            <v>573.92901611328125</v>
          </cell>
          <cell r="BL75">
            <v>601.97100830078125</v>
          </cell>
          <cell r="BM75">
            <v>625.2349853515625</v>
          </cell>
          <cell r="BN75">
            <v>705.447021484375</v>
          </cell>
          <cell r="BO75">
            <v>498.8699951171875</v>
          </cell>
          <cell r="BP75">
            <v>277.45001220703125</v>
          </cell>
          <cell r="BQ75">
            <v>524.43798828125</v>
          </cell>
          <cell r="BR75">
            <v>364.8070068359375</v>
          </cell>
          <cell r="BS75">
            <v>278.33999633789063</v>
          </cell>
          <cell r="BT75">
            <v>296.13900756835938</v>
          </cell>
          <cell r="BU75">
            <v>71.364997863769531</v>
          </cell>
          <cell r="BV75">
            <v>334.20199584960938</v>
          </cell>
          <cell r="BW75">
            <v>261.50299072265625</v>
          </cell>
          <cell r="BX75">
            <v>275.5360107421875</v>
          </cell>
          <cell r="BY75">
            <v>2374.06201171875</v>
          </cell>
          <cell r="BZ75">
            <v>2441.823974609375</v>
          </cell>
          <cell r="CA75">
            <v>273.739990234375</v>
          </cell>
          <cell r="CB75">
            <v>238.63853454589844</v>
          </cell>
          <cell r="CC75">
            <v>250.01358032226563</v>
          </cell>
          <cell r="CD75">
            <v>313.9150390625</v>
          </cell>
          <cell r="CE75">
            <v>313.2056884765625</v>
          </cell>
          <cell r="CF75">
            <v>314.066162109375</v>
          </cell>
          <cell r="CG75">
            <v>338.38739013671875</v>
          </cell>
          <cell r="CH75">
            <v>259.731689453125</v>
          </cell>
          <cell r="CI75">
            <v>634.02178955078125</v>
          </cell>
          <cell r="CJ75">
            <v>461.76300048828125</v>
          </cell>
          <cell r="CK75">
            <v>336.718017578125</v>
          </cell>
          <cell r="CL75">
            <v>429.93838500976563</v>
          </cell>
          <cell r="CM75">
            <v>938.441650390625</v>
          </cell>
          <cell r="CN75">
            <v>322.4559326171875</v>
          </cell>
          <cell r="CO75">
            <v>155.9644775390625</v>
          </cell>
          <cell r="CP75">
            <v>390.27133178710938</v>
          </cell>
          <cell r="CQ75">
            <v>264.92044067382813</v>
          </cell>
          <cell r="CR75">
            <v>315.72442626953125</v>
          </cell>
          <cell r="CS75">
            <v>196.67393493652344</v>
          </cell>
          <cell r="CT75">
            <v>393.0234375</v>
          </cell>
          <cell r="CU75">
            <v>378.15237426757813</v>
          </cell>
          <cell r="CV75">
            <v>211.08305358886719</v>
          </cell>
          <cell r="CW75">
            <v>201.79911804199219</v>
          </cell>
          <cell r="CX75">
            <v>312.17239379882813</v>
          </cell>
          <cell r="CY75">
            <v>178.7855224609375</v>
          </cell>
          <cell r="CZ75">
            <v>339.9937744140625</v>
          </cell>
          <cell r="DA75">
            <v>162.39450073242188</v>
          </cell>
          <cell r="DB75">
            <v>183.01309204101563</v>
          </cell>
          <cell r="DC75">
            <v>194.25836181640625</v>
          </cell>
          <cell r="DD75">
            <v>329.73104858398438</v>
          </cell>
          <cell r="DE75">
            <v>553.1982421875</v>
          </cell>
          <cell r="DF75">
            <v>156.18222045898438</v>
          </cell>
          <cell r="DG75">
            <v>182.84033203125</v>
          </cell>
          <cell r="DH75">
            <v>193.14866638183594</v>
          </cell>
          <cell r="DI75">
            <v>262.281494140625</v>
          </cell>
          <cell r="DJ75">
            <v>316.0093994140625</v>
          </cell>
          <cell r="DK75">
            <v>205.47349548339844</v>
          </cell>
          <cell r="DL75">
            <v>1483.1151123046875</v>
          </cell>
          <cell r="DM75">
            <v>265.050537109375</v>
          </cell>
          <cell r="DN75">
            <v>219.63803100585938</v>
          </cell>
          <cell r="DO75">
            <v>151.45062255859375</v>
          </cell>
          <cell r="DQ75">
            <v>794.1400146484375</v>
          </cell>
          <cell r="DR75">
            <v>2043.93994140625</v>
          </cell>
          <cell r="DS75">
            <v>218.6927490234375</v>
          </cell>
          <cell r="DT75">
            <v>128.32420349121094</v>
          </cell>
          <cell r="DU75">
            <v>141.59585571289063</v>
          </cell>
          <cell r="DV75">
            <v>42369</v>
          </cell>
          <cell r="DW75">
            <v>42369</v>
          </cell>
          <cell r="DX75">
            <v>342.77801513671875</v>
          </cell>
          <cell r="DY75">
            <v>197.91299438476563</v>
          </cell>
          <cell r="DZ75">
            <v>375.22198486328125</v>
          </cell>
          <cell r="EA75">
            <v>468.02200317382813</v>
          </cell>
          <cell r="EB75">
            <v>284.28900146484375</v>
          </cell>
          <cell r="EC75">
            <v>446.677001953125</v>
          </cell>
          <cell r="ED75">
            <v>347.77899169921875</v>
          </cell>
          <cell r="EE75">
            <v>335.2239990234375</v>
          </cell>
          <cell r="EF75">
            <v>377.677001953125</v>
          </cell>
          <cell r="EG75">
            <v>366.77099609375</v>
          </cell>
          <cell r="EH75">
            <v>254.72700500488281</v>
          </cell>
          <cell r="EI75">
            <v>273.39498901367188</v>
          </cell>
          <cell r="EJ75">
            <v>421.90798950195313</v>
          </cell>
          <cell r="EK75">
            <v>288.96600341796875</v>
          </cell>
          <cell r="EL75">
            <v>302.76199340820313</v>
          </cell>
          <cell r="EM75">
            <v>172.6199951171875</v>
          </cell>
          <cell r="EN75">
            <v>183.09100341796875</v>
          </cell>
          <cell r="EO75">
            <v>282.13198852539063</v>
          </cell>
          <cell r="EP75">
            <v>187.02523803710938</v>
          </cell>
          <cell r="EQ75">
            <v>176.17343139648438</v>
          </cell>
        </row>
        <row r="76">
          <cell r="A76">
            <v>42400</v>
          </cell>
          <cell r="B76">
            <v>186.10499572753906</v>
          </cell>
          <cell r="C76">
            <v>146.54499816894531</v>
          </cell>
          <cell r="D76">
            <v>152.94500732421875</v>
          </cell>
          <cell r="E76">
            <v>396.01901245117188</v>
          </cell>
          <cell r="F76">
            <v>140.81700134277344</v>
          </cell>
          <cell r="G76">
            <v>408.51699829101563</v>
          </cell>
          <cell r="H76">
            <v>263.52301025390625</v>
          </cell>
          <cell r="I76">
            <v>326.24899291992188</v>
          </cell>
          <cell r="J76">
            <v>347.9530029296875</v>
          </cell>
          <cell r="K76">
            <v>430.84100341796875</v>
          </cell>
          <cell r="L76">
            <v>191.49400329589844</v>
          </cell>
          <cell r="M76">
            <v>437.67599487304688</v>
          </cell>
          <cell r="N76">
            <v>241.29600524902344</v>
          </cell>
          <cell r="O76">
            <v>286.37100219726563</v>
          </cell>
          <cell r="P76">
            <v>290.16598510742188</v>
          </cell>
          <cell r="Q76">
            <v>305.90200805664063</v>
          </cell>
          <cell r="R76">
            <v>340.44100952148438</v>
          </cell>
          <cell r="S76">
            <v>353.6929931640625</v>
          </cell>
          <cell r="T76">
            <v>394.90301513671875</v>
          </cell>
          <cell r="U76">
            <v>341.27801513671875</v>
          </cell>
          <cell r="V76">
            <v>428.77999877929688</v>
          </cell>
          <cell r="W76">
            <v>210.43899536132813</v>
          </cell>
          <cell r="X76">
            <v>321.24798583984375</v>
          </cell>
          <cell r="Y76">
            <v>306.6510009765625</v>
          </cell>
          <cell r="Z76">
            <v>364.84500122070313</v>
          </cell>
          <cell r="AA76">
            <v>339.5889892578125</v>
          </cell>
          <cell r="AB76">
            <v>303.4840087890625</v>
          </cell>
          <cell r="AC76">
            <v>358.302001953125</v>
          </cell>
          <cell r="AD76">
            <v>360.6099853515625</v>
          </cell>
          <cell r="AE76">
            <v>354.24301147460938</v>
          </cell>
          <cell r="AF76">
            <v>435.35800170898438</v>
          </cell>
          <cell r="AG76">
            <v>368.07199096679688</v>
          </cell>
          <cell r="AH76">
            <v>898.82598876953125</v>
          </cell>
          <cell r="AI76">
            <v>314.52099609375</v>
          </cell>
          <cell r="AJ76">
            <v>331.65798950195313</v>
          </cell>
          <cell r="AK76">
            <v>327.4110107421875</v>
          </cell>
          <cell r="AL76">
            <v>301.40499877929688</v>
          </cell>
          <cell r="AM76">
            <v>326.2550048828125</v>
          </cell>
          <cell r="AN76">
            <v>332.46600341796875</v>
          </cell>
          <cell r="AO76">
            <v>350.41500854492188</v>
          </cell>
          <cell r="AP76">
            <v>320.98800659179688</v>
          </cell>
          <cell r="AQ76">
            <v>355.66799926757813</v>
          </cell>
          <cell r="AR76">
            <v>432.08999633789063</v>
          </cell>
          <cell r="AS76">
            <v>496.36898803710938</v>
          </cell>
          <cell r="AT76">
            <v>298.72198486328125</v>
          </cell>
          <cell r="AU76">
            <v>400.24398803710938</v>
          </cell>
          <cell r="AV76">
            <v>183.60899353027344</v>
          </cell>
          <cell r="AW76">
            <v>185.56500244140625</v>
          </cell>
          <cell r="AX76">
            <v>316.6099853515625</v>
          </cell>
          <cell r="AY76">
            <v>377.48098754882813</v>
          </cell>
          <cell r="AZ76">
            <v>357.510986328125</v>
          </cell>
          <cell r="BA76">
            <v>322.5989990234375</v>
          </cell>
          <cell r="BB76">
            <v>343.77700805664063</v>
          </cell>
          <cell r="BC76">
            <v>430.51300048828125</v>
          </cell>
          <cell r="BD76">
            <v>226.08799743652344</v>
          </cell>
          <cell r="BE76">
            <v>360.86099243164063</v>
          </cell>
          <cell r="BF76">
            <v>337.01400756835938</v>
          </cell>
          <cell r="BG76">
            <v>973.23297119140625</v>
          </cell>
          <cell r="BH76">
            <v>2590.199951171875</v>
          </cell>
          <cell r="BI76">
            <v>983.7080078125</v>
          </cell>
          <cell r="BJ76">
            <v>2014.6700439453125</v>
          </cell>
          <cell r="BK76">
            <v>580.40997314453125</v>
          </cell>
          <cell r="BL76">
            <v>608.4439697265625</v>
          </cell>
          <cell r="BM76">
            <v>630.6209716796875</v>
          </cell>
          <cell r="BN76">
            <v>704.46002197265625</v>
          </cell>
          <cell r="BO76">
            <v>509.739990234375</v>
          </cell>
          <cell r="BP76">
            <v>281.66500854492188</v>
          </cell>
          <cell r="BQ76">
            <v>530.25</v>
          </cell>
          <cell r="BR76">
            <v>361.92898559570313</v>
          </cell>
          <cell r="BS76">
            <v>273.32000732421875</v>
          </cell>
          <cell r="BT76">
            <v>284.60501098632813</v>
          </cell>
          <cell r="BU76">
            <v>66.555999755859375</v>
          </cell>
          <cell r="BV76">
            <v>331.989990234375</v>
          </cell>
          <cell r="BW76">
            <v>258.53298950195313</v>
          </cell>
          <cell r="BX76">
            <v>277.1669921875</v>
          </cell>
          <cell r="BY76">
            <v>2349.43994140625</v>
          </cell>
          <cell r="BZ76">
            <v>2425.201904296875</v>
          </cell>
          <cell r="CA76">
            <v>277.6719970703125</v>
          </cell>
          <cell r="CB76">
            <v>241.47383117675781</v>
          </cell>
          <cell r="CC76">
            <v>247.4271240234375</v>
          </cell>
          <cell r="CD76">
            <v>318.03634643554688</v>
          </cell>
          <cell r="CE76">
            <v>310.21737670898438</v>
          </cell>
          <cell r="CF76">
            <v>312.45028686523438</v>
          </cell>
          <cell r="CG76">
            <v>340.80975341796875</v>
          </cell>
          <cell r="CH76">
            <v>259.04312133789063</v>
          </cell>
          <cell r="CI76">
            <v>635.0667724609375</v>
          </cell>
          <cell r="CJ76">
            <v>458.01870727539063</v>
          </cell>
          <cell r="CK76">
            <v>334.32040405273438</v>
          </cell>
          <cell r="CL76">
            <v>422.01593017578125</v>
          </cell>
          <cell r="CM76">
            <v>930.55328369140625</v>
          </cell>
          <cell r="CN76">
            <v>324.71481323242188</v>
          </cell>
          <cell r="CO76">
            <v>156.3875732421875</v>
          </cell>
          <cell r="CP76">
            <v>390.819580078125</v>
          </cell>
          <cell r="CQ76">
            <v>267.23577880859375</v>
          </cell>
          <cell r="CR76">
            <v>314.52386474609375</v>
          </cell>
          <cell r="CS76">
            <v>197.50169372558594</v>
          </cell>
          <cell r="CT76">
            <v>393.54364013671875</v>
          </cell>
          <cell r="CU76">
            <v>372.68499755859375</v>
          </cell>
          <cell r="CV76">
            <v>208.99714660644531</v>
          </cell>
          <cell r="CW76">
            <v>201.96260070800781</v>
          </cell>
          <cell r="CX76">
            <v>301.81753540039063</v>
          </cell>
          <cell r="CY76">
            <v>179.42601013183594</v>
          </cell>
          <cell r="CZ76">
            <v>338.47598266601563</v>
          </cell>
          <cell r="DA76">
            <v>162.66230773925781</v>
          </cell>
          <cell r="DB76">
            <v>182.154541015625</v>
          </cell>
          <cell r="DC76">
            <v>197.32435607910156</v>
          </cell>
          <cell r="DD76">
            <v>317.13809204101563</v>
          </cell>
          <cell r="DE76">
            <v>555.99530029296875</v>
          </cell>
          <cell r="DF76">
            <v>156.30168151855469</v>
          </cell>
          <cell r="DG76">
            <v>183.68508911132813</v>
          </cell>
          <cell r="DH76">
            <v>193.07904052734375</v>
          </cell>
          <cell r="DI76">
            <v>262.10919189453125</v>
          </cell>
          <cell r="DJ76">
            <v>319.79898071289063</v>
          </cell>
          <cell r="DK76">
            <v>206.67385864257813</v>
          </cell>
          <cell r="DL76">
            <v>1480.6639404296875</v>
          </cell>
          <cell r="DM76">
            <v>265.01150512695313</v>
          </cell>
          <cell r="DN76">
            <v>220.32389831542969</v>
          </cell>
          <cell r="DO76">
            <v>148.33270263671875</v>
          </cell>
          <cell r="DQ76">
            <v>742.3699951171875</v>
          </cell>
          <cell r="DR76">
            <v>1940.239990234375</v>
          </cell>
          <cell r="DV76">
            <v>42400</v>
          </cell>
          <cell r="DW76">
            <v>42400</v>
          </cell>
          <cell r="DX76">
            <v>314.85101318359375</v>
          </cell>
          <cell r="DY76">
            <v>194.23800659179688</v>
          </cell>
          <cell r="DZ76">
            <v>371.98098754882813</v>
          </cell>
          <cell r="EA76">
            <v>458.85400390625</v>
          </cell>
          <cell r="EB76">
            <v>284.98300170898438</v>
          </cell>
          <cell r="EC76">
            <v>439.73699951171875</v>
          </cell>
          <cell r="ED76">
            <v>347.44100952148438</v>
          </cell>
          <cell r="EE76">
            <v>335.97100830078125</v>
          </cell>
          <cell r="EF76">
            <v>379.7239990234375</v>
          </cell>
          <cell r="EG76">
            <v>365.5150146484375</v>
          </cell>
          <cell r="EH76">
            <v>248.44599914550781</v>
          </cell>
          <cell r="EI76">
            <v>272.45401000976563</v>
          </cell>
          <cell r="EJ76">
            <v>418.385986328125</v>
          </cell>
          <cell r="EK76">
            <v>292.16799926757813</v>
          </cell>
          <cell r="EL76">
            <v>299.21798706054688</v>
          </cell>
          <cell r="EM76">
            <v>171.19599914550781</v>
          </cell>
          <cell r="EN76">
            <v>177.72500610351563</v>
          </cell>
          <cell r="EO76">
            <v>279.59799194335938</v>
          </cell>
          <cell r="EP76">
            <v>185.8857421875</v>
          </cell>
          <cell r="EQ76">
            <v>173.39643859863281</v>
          </cell>
        </row>
        <row r="77">
          <cell r="A77">
            <v>42429</v>
          </cell>
          <cell r="B77">
            <v>188.42900085449219</v>
          </cell>
          <cell r="C77">
            <v>148.98800659179688</v>
          </cell>
          <cell r="D77">
            <v>155.46099853515625</v>
          </cell>
          <cell r="E77">
            <v>393.88299560546875</v>
          </cell>
          <cell r="F77">
            <v>141.97500610351563</v>
          </cell>
          <cell r="G77">
            <v>407.6090087890625</v>
          </cell>
          <cell r="H77">
            <v>265.60699462890625</v>
          </cell>
          <cell r="I77">
            <v>327.95401000976563</v>
          </cell>
          <cell r="J77">
            <v>349.91900634765625</v>
          </cell>
          <cell r="K77">
            <v>427.79098510742188</v>
          </cell>
          <cell r="L77">
            <v>191.68299865722656</v>
          </cell>
          <cell r="M77">
            <v>437.47299194335938</v>
          </cell>
          <cell r="N77">
            <v>242.69999694824219</v>
          </cell>
          <cell r="O77">
            <v>287.89599609375</v>
          </cell>
          <cell r="P77">
            <v>291.71499633789063</v>
          </cell>
          <cell r="Q77">
            <v>308.635986328125</v>
          </cell>
          <cell r="R77">
            <v>343.35598754882813</v>
          </cell>
          <cell r="S77">
            <v>356.37399291992188</v>
          </cell>
          <cell r="T77">
            <v>401.7349853515625</v>
          </cell>
          <cell r="U77">
            <v>344.06600952148438</v>
          </cell>
          <cell r="V77">
            <v>432.69100952148438</v>
          </cell>
          <cell r="W77">
            <v>217.99699401855469</v>
          </cell>
          <cell r="X77">
            <v>326.364013671875</v>
          </cell>
          <cell r="Y77">
            <v>309.3599853515625</v>
          </cell>
          <cell r="Z77">
            <v>365.87399291992188</v>
          </cell>
          <cell r="AA77">
            <v>345.55999755859375</v>
          </cell>
          <cell r="AB77">
            <v>301.81399536132813</v>
          </cell>
          <cell r="AC77">
            <v>364.58499145507813</v>
          </cell>
          <cell r="AD77">
            <v>362.74301147460938</v>
          </cell>
          <cell r="AE77">
            <v>356.80899047851563</v>
          </cell>
          <cell r="AF77">
            <v>438.98800659179688</v>
          </cell>
          <cell r="AG77">
            <v>371.9580078125</v>
          </cell>
          <cell r="AH77">
            <v>909.49700927734375</v>
          </cell>
          <cell r="AI77">
            <v>317.802001953125</v>
          </cell>
          <cell r="AJ77">
            <v>333.45199584960938</v>
          </cell>
          <cell r="AK77">
            <v>330.2760009765625</v>
          </cell>
          <cell r="AL77">
            <v>305.48599243164063</v>
          </cell>
          <cell r="AM77">
            <v>330.33499145507813</v>
          </cell>
          <cell r="AN77">
            <v>333.8280029296875</v>
          </cell>
          <cell r="AO77">
            <v>355.13198852539063</v>
          </cell>
          <cell r="AP77">
            <v>322.62701416015625</v>
          </cell>
          <cell r="AQ77">
            <v>357.74200439453125</v>
          </cell>
          <cell r="AR77">
            <v>435.697998046875</v>
          </cell>
          <cell r="AS77">
            <v>502.70700073242188</v>
          </cell>
          <cell r="AT77">
            <v>302.1719970703125</v>
          </cell>
          <cell r="AU77">
            <v>403.00601196289063</v>
          </cell>
          <cell r="AV77">
            <v>186.20399475097656</v>
          </cell>
          <cell r="AW77">
            <v>187.94599914550781</v>
          </cell>
          <cell r="AX77">
            <v>310.80899047851563</v>
          </cell>
          <cell r="AY77">
            <v>382.35101318359375</v>
          </cell>
          <cell r="AZ77">
            <v>366.95999145507813</v>
          </cell>
          <cell r="BA77">
            <v>326.91000366210938</v>
          </cell>
          <cell r="BB77">
            <v>349.125</v>
          </cell>
          <cell r="BC77">
            <v>435.96099853515625</v>
          </cell>
          <cell r="BD77">
            <v>228.19200134277344</v>
          </cell>
          <cell r="BE77">
            <v>365.33099365234375</v>
          </cell>
          <cell r="BF77">
            <v>340.15798950195313</v>
          </cell>
          <cell r="BG77">
            <v>989.17401123046875</v>
          </cell>
          <cell r="BH77">
            <v>2609.22998046875</v>
          </cell>
          <cell r="BI77">
            <v>988.28302001953125</v>
          </cell>
          <cell r="BJ77">
            <v>2022.60400390625</v>
          </cell>
          <cell r="BK77">
            <v>590.23199462890625</v>
          </cell>
          <cell r="BL77">
            <v>612.8189697265625</v>
          </cell>
          <cell r="BM77">
            <v>635.32598876953125</v>
          </cell>
          <cell r="BN77">
            <v>709.36798095703125</v>
          </cell>
          <cell r="BO77">
            <v>512.63897705078125</v>
          </cell>
          <cell r="BP77">
            <v>285.28399658203125</v>
          </cell>
          <cell r="BQ77">
            <v>530.6939697265625</v>
          </cell>
          <cell r="BR77">
            <v>366.26699829101563</v>
          </cell>
          <cell r="BS77">
            <v>274.24099731445313</v>
          </cell>
          <cell r="BT77">
            <v>278.96798706054688</v>
          </cell>
          <cell r="BU77">
            <v>65.542999267578125</v>
          </cell>
          <cell r="BV77">
            <v>335.04598999023438</v>
          </cell>
          <cell r="BW77">
            <v>256.3590087890625</v>
          </cell>
          <cell r="BX77">
            <v>278.47500610351563</v>
          </cell>
          <cell r="BY77">
            <v>2350.291015625</v>
          </cell>
          <cell r="BZ77">
            <v>2413.097900390625</v>
          </cell>
          <cell r="CA77">
            <v>279.72000122070313</v>
          </cell>
          <cell r="CB77">
            <v>245.23039245605469</v>
          </cell>
          <cell r="CC77">
            <v>252.06777954101563</v>
          </cell>
          <cell r="CD77">
            <v>319.71160888671875</v>
          </cell>
          <cell r="CE77">
            <v>313.8369140625</v>
          </cell>
          <cell r="CF77">
            <v>315.52499389648438</v>
          </cell>
          <cell r="CG77">
            <v>342.43267822265625</v>
          </cell>
          <cell r="CH77">
            <v>258.66366577148438</v>
          </cell>
          <cell r="CI77">
            <v>644.24017333984375</v>
          </cell>
          <cell r="CJ77">
            <v>462.19659423828125</v>
          </cell>
          <cell r="CK77">
            <v>338.6776123046875</v>
          </cell>
          <cell r="CL77">
            <v>425.10003662109375</v>
          </cell>
          <cell r="CM77">
            <v>936.26629638671875</v>
          </cell>
          <cell r="CN77">
            <v>326.07675170898438</v>
          </cell>
          <cell r="CO77">
            <v>157.99223327636719</v>
          </cell>
          <cell r="CP77">
            <v>395.64926147460938</v>
          </cell>
          <cell r="CQ77">
            <v>269.80941772460938</v>
          </cell>
          <cell r="CR77">
            <v>319.69821166992188</v>
          </cell>
          <cell r="CS77">
            <v>199.86680603027344</v>
          </cell>
          <cell r="CT77">
            <v>397.18795776367188</v>
          </cell>
          <cell r="CU77">
            <v>376.61611938476563</v>
          </cell>
          <cell r="CV77">
            <v>212.92764282226563</v>
          </cell>
          <cell r="CW77">
            <v>204.23130798339844</v>
          </cell>
          <cell r="CX77">
            <v>309.62454223632813</v>
          </cell>
          <cell r="CY77">
            <v>179.61656188964844</v>
          </cell>
          <cell r="CZ77">
            <v>343.00051879882813</v>
          </cell>
          <cell r="DA77">
            <v>163.44789123535156</v>
          </cell>
          <cell r="DB77">
            <v>185.10040283203125</v>
          </cell>
          <cell r="DC77">
            <v>180.24034118652344</v>
          </cell>
          <cell r="DD77">
            <v>330.45294189453125</v>
          </cell>
          <cell r="DE77">
            <v>561.367431640625</v>
          </cell>
          <cell r="DF77">
            <v>157.46908569335938</v>
          </cell>
          <cell r="DG77">
            <v>185.44447326660156</v>
          </cell>
          <cell r="DH77">
            <v>193.62699890136719</v>
          </cell>
          <cell r="DI77">
            <v>264.29852294921875</v>
          </cell>
          <cell r="DJ77">
            <v>320.6376953125</v>
          </cell>
          <cell r="DK77">
            <v>209.68130493164063</v>
          </cell>
          <cell r="DL77">
            <v>1493.091552734375</v>
          </cell>
          <cell r="DM77">
            <v>264.20867919921875</v>
          </cell>
          <cell r="DN77">
            <v>218.96896362304688</v>
          </cell>
          <cell r="DO77">
            <v>146.41456604003906</v>
          </cell>
          <cell r="DQ77">
            <v>740.33001708984375</v>
          </cell>
          <cell r="DR77">
            <v>1932.22998046875</v>
          </cell>
          <cell r="DS77">
            <v>216.01004028320313</v>
          </cell>
          <cell r="DT77">
            <v>127.45512390136719</v>
          </cell>
          <cell r="DU77">
            <v>141.95144653320313</v>
          </cell>
          <cell r="DV77">
            <v>42429</v>
          </cell>
          <cell r="DW77">
            <v>42429</v>
          </cell>
          <cell r="DX77">
            <v>304.0360107421875</v>
          </cell>
          <cell r="DY77">
            <v>196.08500671386719</v>
          </cell>
          <cell r="DZ77">
            <v>372.00698852539063</v>
          </cell>
          <cell r="EA77">
            <v>460.05801391601563</v>
          </cell>
          <cell r="EB77">
            <v>286.92401123046875</v>
          </cell>
          <cell r="EC77">
            <v>439.92098999023438</v>
          </cell>
          <cell r="ED77">
            <v>350.635009765625</v>
          </cell>
          <cell r="EE77">
            <v>345.79901123046875</v>
          </cell>
          <cell r="EF77">
            <v>380.45001220703125</v>
          </cell>
          <cell r="EG77">
            <v>366.8489990234375</v>
          </cell>
          <cell r="EH77">
            <v>257.01400756835938</v>
          </cell>
          <cell r="EI77">
            <v>275.48699951171875</v>
          </cell>
          <cell r="EJ77">
            <v>417.885009765625</v>
          </cell>
          <cell r="EK77">
            <v>295.71798706054688</v>
          </cell>
          <cell r="EL77">
            <v>302.35198974609375</v>
          </cell>
          <cell r="EM77">
            <v>172.97799682617188</v>
          </cell>
          <cell r="EN77">
            <v>181.25300598144531</v>
          </cell>
          <cell r="EO77">
            <v>280.375</v>
          </cell>
          <cell r="EP77">
            <v>187.13117980957031</v>
          </cell>
          <cell r="EQ77">
            <v>173.65707397460938</v>
          </cell>
        </row>
        <row r="78">
          <cell r="A78">
            <v>42460</v>
          </cell>
          <cell r="B78">
            <v>192.66000366210938</v>
          </cell>
          <cell r="C78">
            <v>150.7760009765625</v>
          </cell>
          <cell r="D78">
            <v>157.41200256347656</v>
          </cell>
          <cell r="E78">
            <v>425.19198608398438</v>
          </cell>
          <cell r="F78">
            <v>156.30900573730469</v>
          </cell>
          <cell r="G78">
            <v>441.88198852539063</v>
          </cell>
          <cell r="H78">
            <v>273.99600219726563</v>
          </cell>
          <cell r="I78">
            <v>331.7349853515625</v>
          </cell>
          <cell r="J78">
            <v>355.04800415039063</v>
          </cell>
          <cell r="K78">
            <v>456.65798950195313</v>
          </cell>
          <cell r="L78">
            <v>195.59100341796875</v>
          </cell>
          <cell r="M78">
            <v>450.03201293945313</v>
          </cell>
          <cell r="N78">
            <v>246.3179931640625</v>
          </cell>
          <cell r="O78">
            <v>289.53500366210938</v>
          </cell>
          <cell r="P78">
            <v>293.447998046875</v>
          </cell>
          <cell r="Q78">
            <v>312.33700561523438</v>
          </cell>
          <cell r="R78">
            <v>355.04598999023438</v>
          </cell>
          <cell r="S78">
            <v>369.72100830078125</v>
          </cell>
          <cell r="T78">
            <v>424.322998046875</v>
          </cell>
          <cell r="U78">
            <v>356.20599365234375</v>
          </cell>
          <cell r="V78">
            <v>459.05801391601563</v>
          </cell>
          <cell r="W78">
            <v>226.906005859375</v>
          </cell>
          <cell r="X78">
            <v>343.77099609375</v>
          </cell>
          <cell r="Y78">
            <v>313.54800415039063</v>
          </cell>
          <cell r="Z78">
            <v>373.1099853515625</v>
          </cell>
          <cell r="AA78">
            <v>355.31100463867188</v>
          </cell>
          <cell r="AB78">
            <v>329.5050048828125</v>
          </cell>
          <cell r="AC78">
            <v>380.3380126953125</v>
          </cell>
          <cell r="AD78">
            <v>369.39300537109375</v>
          </cell>
          <cell r="AE78">
            <v>363.53399658203125</v>
          </cell>
          <cell r="AF78">
            <v>456.02200317382813</v>
          </cell>
          <cell r="AG78">
            <v>388.65701293945313</v>
          </cell>
          <cell r="AH78">
            <v>933.0880126953125</v>
          </cell>
          <cell r="AI78">
            <v>338.31500244140625</v>
          </cell>
          <cell r="AJ78">
            <v>337.71600341796875</v>
          </cell>
          <cell r="AK78">
            <v>337.84600830078125</v>
          </cell>
          <cell r="AL78">
            <v>310.67999267578125</v>
          </cell>
          <cell r="AM78">
            <v>347.55099487304688</v>
          </cell>
          <cell r="AN78">
            <v>346.4840087890625</v>
          </cell>
          <cell r="AO78">
            <v>364.91000366210938</v>
          </cell>
          <cell r="AP78">
            <v>333.0889892578125</v>
          </cell>
          <cell r="AQ78">
            <v>363.64801025390625</v>
          </cell>
          <cell r="AR78">
            <v>444.75601196289063</v>
          </cell>
          <cell r="AS78">
            <v>513.32000732421875</v>
          </cell>
          <cell r="AT78">
            <v>319.63800048828125</v>
          </cell>
          <cell r="AU78">
            <v>413.33599853515625</v>
          </cell>
          <cell r="AV78">
            <v>193.34800720214844</v>
          </cell>
          <cell r="AW78">
            <v>194.08200073242188</v>
          </cell>
          <cell r="AX78">
            <v>320.80899047851563</v>
          </cell>
          <cell r="AY78">
            <v>391.29000854492188</v>
          </cell>
          <cell r="AZ78">
            <v>380.39599609375</v>
          </cell>
          <cell r="BA78">
            <v>340.63699340820313</v>
          </cell>
          <cell r="BB78">
            <v>363.4849853515625</v>
          </cell>
          <cell r="BC78">
            <v>447.30801391601563</v>
          </cell>
          <cell r="BD78">
            <v>233.91600036621094</v>
          </cell>
          <cell r="BE78">
            <v>374.81201171875</v>
          </cell>
          <cell r="BF78">
            <v>350.33599853515625</v>
          </cell>
          <cell r="BG78">
            <v>1014.5040283203125</v>
          </cell>
          <cell r="BH78">
            <v>2680.049072265625</v>
          </cell>
          <cell r="BI78">
            <v>1031.968994140625</v>
          </cell>
          <cell r="BJ78">
            <v>2028.8170166015625</v>
          </cell>
          <cell r="BK78">
            <v>599.3179931640625</v>
          </cell>
          <cell r="BL78">
            <v>624.135986328125</v>
          </cell>
          <cell r="BM78">
            <v>647.97198486328125</v>
          </cell>
          <cell r="BN78">
            <v>735.5880126953125</v>
          </cell>
          <cell r="BO78">
            <v>513.50897216796875</v>
          </cell>
          <cell r="BP78">
            <v>290.45498657226563</v>
          </cell>
          <cell r="BQ78">
            <v>533.031982421875</v>
          </cell>
          <cell r="BR78">
            <v>378.33200073242188</v>
          </cell>
          <cell r="BS78">
            <v>285.17098999023438</v>
          </cell>
          <cell r="BT78">
            <v>307.46499633789063</v>
          </cell>
          <cell r="BU78">
            <v>73.824996948242188</v>
          </cell>
          <cell r="BV78">
            <v>343.55300903320313</v>
          </cell>
          <cell r="BW78">
            <v>266.1400146484375</v>
          </cell>
          <cell r="BX78">
            <v>282.22198486328125</v>
          </cell>
          <cell r="BY78">
            <v>2426.8359375</v>
          </cell>
          <cell r="BZ78">
            <v>2479.597900390625</v>
          </cell>
          <cell r="CA78">
            <v>282.15399169921875</v>
          </cell>
          <cell r="CB78">
            <v>252.66947937011719</v>
          </cell>
          <cell r="CC78">
            <v>255.00967407226563</v>
          </cell>
          <cell r="CD78">
            <v>323.28103637695313</v>
          </cell>
          <cell r="CE78">
            <v>330.97476196289063</v>
          </cell>
          <cell r="CF78">
            <v>322.44366455078125</v>
          </cell>
          <cell r="CG78">
            <v>348.64736938476563</v>
          </cell>
          <cell r="CH78">
            <v>273.36383056640625</v>
          </cell>
          <cell r="CI78">
            <v>660.2940673828125</v>
          </cell>
          <cell r="CJ78">
            <v>478.896240234375</v>
          </cell>
          <cell r="CK78">
            <v>365.0477294921875</v>
          </cell>
          <cell r="CL78">
            <v>437.89483642578125</v>
          </cell>
          <cell r="CM78">
            <v>979.47705078125</v>
          </cell>
          <cell r="CN78">
            <v>330.10171508789063</v>
          </cell>
          <cell r="CO78">
            <v>162.04057312011719</v>
          </cell>
          <cell r="CP78">
            <v>407.86236572265625</v>
          </cell>
          <cell r="CQ78">
            <v>272.223876953125</v>
          </cell>
          <cell r="CR78">
            <v>336.92391967773438</v>
          </cell>
          <cell r="CS78">
            <v>203.36679077148438</v>
          </cell>
          <cell r="CT78">
            <v>409.61419677734375</v>
          </cell>
          <cell r="CU78">
            <v>394.79254150390625</v>
          </cell>
          <cell r="CV78">
            <v>219.76985168457031</v>
          </cell>
          <cell r="CW78">
            <v>208.53536987304688</v>
          </cell>
          <cell r="CX78">
            <v>328.11297607421875</v>
          </cell>
          <cell r="CY78">
            <v>182.10572814941406</v>
          </cell>
          <cell r="CZ78">
            <v>367.78622436523438</v>
          </cell>
          <cell r="DA78">
            <v>166.48310852050781</v>
          </cell>
          <cell r="DB78">
            <v>193.06527709960938</v>
          </cell>
          <cell r="DC78">
            <v>188.62564086914063</v>
          </cell>
          <cell r="DD78">
            <v>343.24111938476563</v>
          </cell>
          <cell r="DE78">
            <v>581.86865234375</v>
          </cell>
          <cell r="DF78">
            <v>160.77688598632813</v>
          </cell>
          <cell r="DG78">
            <v>191.60873413085938</v>
          </cell>
          <cell r="DH78">
            <v>200.7288818359375</v>
          </cell>
          <cell r="DI78">
            <v>267.05789184570313</v>
          </cell>
          <cell r="DJ78">
            <v>323.49264526367188</v>
          </cell>
          <cell r="DK78">
            <v>220.0267333984375</v>
          </cell>
          <cell r="DL78">
            <v>1524.1339111328125</v>
          </cell>
          <cell r="DM78">
            <v>269.17083740234375</v>
          </cell>
          <cell r="DN78">
            <v>222.05810546875</v>
          </cell>
          <cell r="DO78">
            <v>150.96701049804688</v>
          </cell>
          <cell r="DQ78">
            <v>836.79998779296875</v>
          </cell>
          <cell r="DR78">
            <v>2059.739990234375</v>
          </cell>
          <cell r="DS78">
            <v>225.508544921875</v>
          </cell>
          <cell r="DT78">
            <v>128.86064147949219</v>
          </cell>
          <cell r="DV78">
            <v>42460</v>
          </cell>
          <cell r="DW78">
            <v>42460</v>
          </cell>
          <cell r="DX78">
            <v>350.56100463867188</v>
          </cell>
          <cell r="DY78">
            <v>204.14399719238281</v>
          </cell>
          <cell r="DZ78">
            <v>385.90499877929688</v>
          </cell>
          <cell r="EA78">
            <v>480.43600463867188</v>
          </cell>
          <cell r="EB78">
            <v>294.89700317382813</v>
          </cell>
          <cell r="EC78">
            <v>453.82101440429688</v>
          </cell>
          <cell r="ED78">
            <v>356.5159912109375</v>
          </cell>
          <cell r="EE78">
            <v>355.21099853515625</v>
          </cell>
          <cell r="EF78">
            <v>381.21600341796875</v>
          </cell>
          <cell r="EG78">
            <v>375.02700805664063</v>
          </cell>
          <cell r="EH78">
            <v>272.135986328125</v>
          </cell>
          <cell r="EI78">
            <v>281.7760009765625</v>
          </cell>
          <cell r="EJ78">
            <v>430.4010009765625</v>
          </cell>
          <cell r="EK78">
            <v>311.07699584960938</v>
          </cell>
          <cell r="EL78">
            <v>310.97500610351563</v>
          </cell>
          <cell r="EM78">
            <v>175.75</v>
          </cell>
          <cell r="EN78">
            <v>185.49000549316406</v>
          </cell>
          <cell r="EO78">
            <v>296.20498657226563</v>
          </cell>
          <cell r="EP78">
            <v>191.90933227539063</v>
          </cell>
          <cell r="EQ78">
            <v>180.84733581542969</v>
          </cell>
        </row>
        <row r="79">
          <cell r="A79">
            <v>42490</v>
          </cell>
          <cell r="B79">
            <v>197.43400573730469</v>
          </cell>
          <cell r="C79">
            <v>151.36000061035156</v>
          </cell>
          <cell r="D79">
            <v>158.20700073242188</v>
          </cell>
          <cell r="E79">
            <v>444.74200439453125</v>
          </cell>
          <cell r="F79">
            <v>164.82699584960938</v>
          </cell>
          <cell r="G79">
            <v>462.5469970703125</v>
          </cell>
          <cell r="H79">
            <v>277.57400512695313</v>
          </cell>
          <cell r="I79">
            <v>332.90301513671875</v>
          </cell>
          <cell r="J79">
            <v>356.7969970703125</v>
          </cell>
          <cell r="K79">
            <v>487.95999145507813</v>
          </cell>
          <cell r="L79">
            <v>196.39199829101563</v>
          </cell>
          <cell r="M79">
            <v>457.12701416015625</v>
          </cell>
          <cell r="N79">
            <v>248.80000305175781</v>
          </cell>
          <cell r="O79">
            <v>289.95599365234375</v>
          </cell>
          <cell r="P79">
            <v>293.94100952148438</v>
          </cell>
          <cell r="Q79">
            <v>313.71600341796875</v>
          </cell>
          <cell r="R79">
            <v>360.5159912109375</v>
          </cell>
          <cell r="S79">
            <v>378.7869873046875</v>
          </cell>
          <cell r="T79">
            <v>442.1409912109375</v>
          </cell>
          <cell r="U79">
            <v>362.90798950195313</v>
          </cell>
          <cell r="V79">
            <v>478.15899658203125</v>
          </cell>
          <cell r="W79">
            <v>236.73500061035156</v>
          </cell>
          <cell r="X79">
            <v>354.98300170898438</v>
          </cell>
          <cell r="Y79">
            <v>315.24398803710938</v>
          </cell>
          <cell r="Z79">
            <v>377.7130126953125</v>
          </cell>
          <cell r="AA79">
            <v>362.4320068359375</v>
          </cell>
          <cell r="AB79">
            <v>348.22100830078125</v>
          </cell>
          <cell r="AC79">
            <v>390.73699951171875</v>
          </cell>
          <cell r="AD79">
            <v>372.97900390625</v>
          </cell>
          <cell r="AE79">
            <v>366.90798950195313</v>
          </cell>
          <cell r="AF79">
            <v>466.364013671875</v>
          </cell>
          <cell r="AG79">
            <v>400.91400146484375</v>
          </cell>
          <cell r="AH79">
            <v>953.63299560546875</v>
          </cell>
          <cell r="AI79">
            <v>352.60299682617188</v>
          </cell>
          <cell r="AJ79">
            <v>339.1409912109375</v>
          </cell>
          <cell r="AK79">
            <v>341.177001953125</v>
          </cell>
          <cell r="AL79">
            <v>313.87799072265625</v>
          </cell>
          <cell r="AM79">
            <v>355.68099975585938</v>
          </cell>
          <cell r="AN79">
            <v>353.23199462890625</v>
          </cell>
          <cell r="AO79">
            <v>371.2340087890625</v>
          </cell>
          <cell r="AP79">
            <v>338.6610107421875</v>
          </cell>
          <cell r="AQ79">
            <v>366.1099853515625</v>
          </cell>
          <cell r="AR79">
            <v>447.51199340820313</v>
          </cell>
          <cell r="AS79">
            <v>521.375</v>
          </cell>
          <cell r="AT79">
            <v>330.12899780273438</v>
          </cell>
          <cell r="AU79">
            <v>419.30899047851563</v>
          </cell>
          <cell r="AV79">
            <v>197.78999328613281</v>
          </cell>
          <cell r="AW79">
            <v>197.85699462890625</v>
          </cell>
          <cell r="AX79">
            <v>325.19900512695313</v>
          </cell>
          <cell r="AY79">
            <v>395.54598999023438</v>
          </cell>
          <cell r="AZ79">
            <v>389.98800659179688</v>
          </cell>
          <cell r="BA79">
            <v>348.31298828125</v>
          </cell>
          <cell r="BB79">
            <v>371.82901000976563</v>
          </cell>
          <cell r="BC79">
            <v>456.74099731445313</v>
          </cell>
          <cell r="BD79">
            <v>238.48399353027344</v>
          </cell>
          <cell r="BE79">
            <v>382.6669921875</v>
          </cell>
          <cell r="BF79">
            <v>356.30398559570313</v>
          </cell>
          <cell r="BG79">
            <v>1029.18505859375</v>
          </cell>
          <cell r="BH79">
            <v>2716.5048828125</v>
          </cell>
          <cell r="BI79">
            <v>1073.2039794921875</v>
          </cell>
          <cell r="BJ79">
            <v>2032.35205078125</v>
          </cell>
          <cell r="BK79">
            <v>604.239990234375</v>
          </cell>
          <cell r="BL79">
            <v>628.58197021484375</v>
          </cell>
          <cell r="BM79">
            <v>654.406982421875</v>
          </cell>
          <cell r="BN79">
            <v>749.61297607421875</v>
          </cell>
          <cell r="BO79">
            <v>512.7540283203125</v>
          </cell>
          <cell r="BP79">
            <v>291.385986328125</v>
          </cell>
          <cell r="BQ79">
            <v>537.11700439453125</v>
          </cell>
          <cell r="BR79">
            <v>389.2130126953125</v>
          </cell>
          <cell r="BS79">
            <v>296.5360107421875</v>
          </cell>
          <cell r="BT79">
            <v>332.5469970703125</v>
          </cell>
          <cell r="BU79">
            <v>82.986000061035156</v>
          </cell>
          <cell r="BV79">
            <v>351.87899780273438</v>
          </cell>
          <cell r="BW79">
            <v>271.40899658203125</v>
          </cell>
          <cell r="BX79">
            <v>283.12799072265625</v>
          </cell>
          <cell r="BY79">
            <v>2494.27587890625</v>
          </cell>
          <cell r="BZ79">
            <v>2528.47705078125</v>
          </cell>
          <cell r="CA79">
            <v>283.2080078125</v>
          </cell>
          <cell r="CB79">
            <v>256.46041870117188</v>
          </cell>
          <cell r="CC79">
            <v>256.79669189453125</v>
          </cell>
          <cell r="CD79">
            <v>324.32833862304688</v>
          </cell>
          <cell r="CE79">
            <v>339.52752685546875</v>
          </cell>
          <cell r="CF79">
            <v>327.02700805664063</v>
          </cell>
          <cell r="CG79">
            <v>351.0606689453125</v>
          </cell>
          <cell r="CH79">
            <v>282.38616943359375</v>
          </cell>
          <cell r="CI79">
            <v>674.3775634765625</v>
          </cell>
          <cell r="CJ79">
            <v>485.65499877929688</v>
          </cell>
          <cell r="CK79">
            <v>384.54534912109375</v>
          </cell>
          <cell r="CL79">
            <v>444.72994995117188</v>
          </cell>
          <cell r="CM79">
            <v>1010.9783325195313</v>
          </cell>
          <cell r="CN79">
            <v>331.7161865234375</v>
          </cell>
          <cell r="CO79">
            <v>163.89857482910156</v>
          </cell>
          <cell r="CP79">
            <v>414.58242797851563</v>
          </cell>
          <cell r="CQ79">
            <v>273.16262817382813</v>
          </cell>
          <cell r="CR79">
            <v>343.5938720703125</v>
          </cell>
          <cell r="CS79">
            <v>204.74790954589844</v>
          </cell>
          <cell r="CT79">
            <v>417.7432861328125</v>
          </cell>
          <cell r="CU79">
            <v>408.33132934570313</v>
          </cell>
          <cell r="CV79">
            <v>222.41400146484375</v>
          </cell>
          <cell r="CW79">
            <v>210.5068359375</v>
          </cell>
          <cell r="CX79">
            <v>343.42184448242188</v>
          </cell>
          <cell r="CY79">
            <v>184.01513671875</v>
          </cell>
          <cell r="CZ79">
            <v>391.35476684570313</v>
          </cell>
          <cell r="DA79">
            <v>167.78034973144531</v>
          </cell>
          <cell r="DB79">
            <v>198.21011352539063</v>
          </cell>
          <cell r="DC79">
            <v>192.42524719238281</v>
          </cell>
          <cell r="DD79">
            <v>355.132080078125</v>
          </cell>
          <cell r="DE79">
            <v>594.354736328125</v>
          </cell>
          <cell r="DF79">
            <v>163.07640075683594</v>
          </cell>
          <cell r="DG79">
            <v>193.83900451660156</v>
          </cell>
          <cell r="DH79">
            <v>202.31605529785156</v>
          </cell>
          <cell r="DI79">
            <v>269.3126220703125</v>
          </cell>
          <cell r="DJ79">
            <v>324.4364013671875</v>
          </cell>
          <cell r="DK79">
            <v>225.01118469238281</v>
          </cell>
          <cell r="DL79">
            <v>1555.048583984375</v>
          </cell>
          <cell r="DM79">
            <v>271.43408203125</v>
          </cell>
          <cell r="DN79">
            <v>223.16990661621094</v>
          </cell>
          <cell r="DO79">
            <v>153.53402709960938</v>
          </cell>
          <cell r="DQ79">
            <v>840.19000244140625</v>
          </cell>
          <cell r="DR79">
            <v>2065.300048828125</v>
          </cell>
          <cell r="DV79">
            <v>42490</v>
          </cell>
          <cell r="DW79">
            <v>42490</v>
          </cell>
          <cell r="DX79">
            <v>395.64801025390625</v>
          </cell>
          <cell r="DY79">
            <v>206.9949951171875</v>
          </cell>
          <cell r="DZ79">
            <v>397.0989990234375</v>
          </cell>
          <cell r="EA79">
            <v>491.8280029296875</v>
          </cell>
          <cell r="EB79">
            <v>299.16900634765625</v>
          </cell>
          <cell r="EC79">
            <v>461.82598876953125</v>
          </cell>
          <cell r="ED79">
            <v>362.51998901367188</v>
          </cell>
          <cell r="EE79">
            <v>361.9110107421875</v>
          </cell>
          <cell r="EF79">
            <v>390.3699951171875</v>
          </cell>
          <cell r="EG79">
            <v>378.45599365234375</v>
          </cell>
          <cell r="EH79">
            <v>290.46099853515625</v>
          </cell>
          <cell r="EI79">
            <v>287.00799560546875</v>
          </cell>
          <cell r="EJ79">
            <v>438.84600830078125</v>
          </cell>
          <cell r="EK79">
            <v>315.14498901367188</v>
          </cell>
          <cell r="EL79">
            <v>316.24798583984375</v>
          </cell>
          <cell r="EM79">
            <v>180.47000122070313</v>
          </cell>
          <cell r="EN79">
            <v>189.83999633789063</v>
          </cell>
          <cell r="EO79">
            <v>309.3489990234375</v>
          </cell>
          <cell r="EP79">
            <v>195.97869873046875</v>
          </cell>
          <cell r="EQ79">
            <v>187.48121643066406</v>
          </cell>
        </row>
        <row r="80">
          <cell r="A80">
            <v>42492</v>
          </cell>
          <cell r="B80">
            <v>197.46800231933594</v>
          </cell>
          <cell r="C80">
            <v>151.41600036621094</v>
          </cell>
          <cell r="D80">
            <v>158.26400756835938</v>
          </cell>
          <cell r="E80">
            <v>444.5050048828125</v>
          </cell>
          <cell r="F80">
            <v>165.09100341796875</v>
          </cell>
          <cell r="G80">
            <v>462.3909912109375</v>
          </cell>
          <cell r="H80">
            <v>277.70700073242188</v>
          </cell>
          <cell r="I80">
            <v>333.12899780273438</v>
          </cell>
          <cell r="J80">
            <v>357.02899169921875</v>
          </cell>
          <cell r="K80">
            <v>488.20498657226563</v>
          </cell>
          <cell r="L80">
            <v>196.41200256347656</v>
          </cell>
          <cell r="M80">
            <v>457.2080078125</v>
          </cell>
          <cell r="N80">
            <v>249.00999450683594</v>
          </cell>
          <cell r="O80">
            <v>289.90200805664063</v>
          </cell>
          <cell r="P80">
            <v>293.89898681640625</v>
          </cell>
          <cell r="Q80">
            <v>313.69500732421875</v>
          </cell>
          <cell r="R80">
            <v>360.468994140625</v>
          </cell>
          <cell r="S80">
            <v>379.0260009765625</v>
          </cell>
          <cell r="T80">
            <v>441.92498779296875</v>
          </cell>
          <cell r="U80">
            <v>362.96200561523438</v>
          </cell>
          <cell r="V80">
            <v>478.41299438476563</v>
          </cell>
          <cell r="W80">
            <v>235.5469970703125</v>
          </cell>
          <cell r="X80">
            <v>354.74600219726563</v>
          </cell>
          <cell r="Y80">
            <v>315.22198486328125</v>
          </cell>
          <cell r="Z80">
            <v>377.81399536132813</v>
          </cell>
          <cell r="AA80">
            <v>362.3599853515625</v>
          </cell>
          <cell r="AB80">
            <v>347.02700805664063</v>
          </cell>
          <cell r="AC80">
            <v>390.55499267578125</v>
          </cell>
          <cell r="AD80">
            <v>373.12701416015625</v>
          </cell>
          <cell r="AE80">
            <v>367.0260009765625</v>
          </cell>
          <cell r="AF80">
            <v>466.64401245117188</v>
          </cell>
          <cell r="AG80">
            <v>400.9840087890625</v>
          </cell>
          <cell r="AH80">
            <v>954.7440185546875</v>
          </cell>
          <cell r="AI80">
            <v>352.35501098632813</v>
          </cell>
          <cell r="AJ80">
            <v>339.25100708007813</v>
          </cell>
          <cell r="AK80">
            <v>341.14401245117188</v>
          </cell>
          <cell r="AL80">
            <v>313.947998046875</v>
          </cell>
          <cell r="AM80">
            <v>355.18099975585938</v>
          </cell>
          <cell r="AN80">
            <v>353.17098999023438</v>
          </cell>
          <cell r="AO80">
            <v>371.24200439453125</v>
          </cell>
          <cell r="AP80">
            <v>338.64700317382813</v>
          </cell>
          <cell r="AQ80">
            <v>366.24200439453125</v>
          </cell>
          <cell r="AR80">
            <v>447.57199096679688</v>
          </cell>
          <cell r="AS80">
            <v>521.71197509765625</v>
          </cell>
          <cell r="AT80">
            <v>329.781005859375</v>
          </cell>
          <cell r="AU80">
            <v>419.5880126953125</v>
          </cell>
          <cell r="AV80">
            <v>197.73699951171875</v>
          </cell>
          <cell r="AW80">
            <v>197.83799743652344</v>
          </cell>
          <cell r="AX80">
            <v>324.87600708007813</v>
          </cell>
          <cell r="AY80">
            <v>395.67401123046875</v>
          </cell>
          <cell r="AZ80">
            <v>390.33499145507813</v>
          </cell>
          <cell r="BA80">
            <v>347.83099365234375</v>
          </cell>
          <cell r="BB80">
            <v>371.44100952148438</v>
          </cell>
          <cell r="BC80">
            <v>457.50601196289063</v>
          </cell>
          <cell r="BD80">
            <v>239.16700744628906</v>
          </cell>
          <cell r="BE80">
            <v>383.34799194335938</v>
          </cell>
          <cell r="BF80">
            <v>356.30099487304688</v>
          </cell>
          <cell r="BG80">
            <v>1029.0439453125</v>
          </cell>
          <cell r="BH80">
            <v>2709.595947265625</v>
          </cell>
          <cell r="BI80">
            <v>1073.4610595703125</v>
          </cell>
          <cell r="BJ80">
            <v>2030.5489501953125</v>
          </cell>
          <cell r="BK80">
            <v>601.55401611328125</v>
          </cell>
          <cell r="BL80">
            <v>627.00799560546875</v>
          </cell>
          <cell r="BM80">
            <v>652.65399169921875</v>
          </cell>
          <cell r="BN80">
            <v>747.84197998046875</v>
          </cell>
          <cell r="BO80">
            <v>511.80801391601563</v>
          </cell>
          <cell r="BP80">
            <v>289.54800415039063</v>
          </cell>
          <cell r="BQ80">
            <v>537.1290283203125</v>
          </cell>
          <cell r="BR80">
            <v>389.36599731445313</v>
          </cell>
          <cell r="BS80">
            <v>296.4110107421875</v>
          </cell>
          <cell r="BT80">
            <v>333.02301025390625</v>
          </cell>
          <cell r="BU80">
            <v>83.089996337890625</v>
          </cell>
          <cell r="BV80">
            <v>351.91900634765625</v>
          </cell>
          <cell r="BW80">
            <v>271.18701171875</v>
          </cell>
          <cell r="BX80">
            <v>283.23699951171875</v>
          </cell>
          <cell r="BY80">
            <v>2495.52294921875</v>
          </cell>
          <cell r="BZ80">
            <v>2530.0419921875</v>
          </cell>
          <cell r="CA80">
            <v>282.61801147460938</v>
          </cell>
          <cell r="CB80">
            <v>255.52081298828125</v>
          </cell>
          <cell r="CC80">
            <v>256.89190673828125</v>
          </cell>
          <cell r="CD80">
            <v>324.4879150390625</v>
          </cell>
          <cell r="CE80">
            <v>339.26058959960938</v>
          </cell>
          <cell r="CF80">
            <v>327.0826416015625</v>
          </cell>
          <cell r="CG80">
            <v>351.15859985351563</v>
          </cell>
          <cell r="CH80">
            <v>282.33181762695313</v>
          </cell>
          <cell r="CI80">
            <v>675.23388671875</v>
          </cell>
          <cell r="CJ80">
            <v>486.02142333984375</v>
          </cell>
          <cell r="CK80">
            <v>384.71697998046875</v>
          </cell>
          <cell r="CL80">
            <v>445.08090209960938</v>
          </cell>
          <cell r="CM80">
            <v>1011.5664672851563</v>
          </cell>
          <cell r="CN80">
            <v>331.81631469726563</v>
          </cell>
          <cell r="CO80">
            <v>163.86106872558594</v>
          </cell>
          <cell r="CP80">
            <v>414.49551391601563</v>
          </cell>
          <cell r="CQ80">
            <v>273.22000122070313</v>
          </cell>
          <cell r="CR80">
            <v>343.247314453125</v>
          </cell>
          <cell r="CS80">
            <v>204.76199340820313</v>
          </cell>
          <cell r="CT80">
            <v>417.94677734375</v>
          </cell>
          <cell r="CU80">
            <v>408.3651123046875</v>
          </cell>
          <cell r="CV80">
            <v>222.43769836425781</v>
          </cell>
          <cell r="CW80">
            <v>210.18801879882813</v>
          </cell>
          <cell r="CX80">
            <v>343.10272216796875</v>
          </cell>
          <cell r="CY80">
            <v>184.10546875</v>
          </cell>
          <cell r="CZ80">
            <v>391.3187255859375</v>
          </cell>
          <cell r="DA80">
            <v>167.88336181640625</v>
          </cell>
          <cell r="DB80">
            <v>198.45828247070313</v>
          </cell>
          <cell r="DC80">
            <v>192.28854370117188</v>
          </cell>
          <cell r="DD80">
            <v>355.7728271484375</v>
          </cell>
          <cell r="DE80">
            <v>594.96575927734375</v>
          </cell>
          <cell r="DF80">
            <v>163.06582641601563</v>
          </cell>
          <cell r="DG80">
            <v>193.4493408203125</v>
          </cell>
          <cell r="DH80">
            <v>202.27217102050781</v>
          </cell>
          <cell r="DI80">
            <v>269.3380126953125</v>
          </cell>
          <cell r="DJ80">
            <v>324.59075927734375</v>
          </cell>
          <cell r="DK80">
            <v>224.95332336425781</v>
          </cell>
          <cell r="DL80">
            <v>1556.3480224609375</v>
          </cell>
          <cell r="DM80">
            <v>271.86087036132813</v>
          </cell>
          <cell r="DN80">
            <v>223.2421875</v>
          </cell>
          <cell r="DO80">
            <v>153.53886413574219</v>
          </cell>
          <cell r="DQ80">
            <v>835.57000732421875</v>
          </cell>
          <cell r="DR80">
            <v>2081.429931640625</v>
          </cell>
          <cell r="DS80">
            <v>227.08149719238281</v>
          </cell>
          <cell r="DT80">
            <v>129.03558349609375</v>
          </cell>
          <cell r="DV80">
            <v>42492</v>
          </cell>
          <cell r="DW80">
            <v>42492</v>
          </cell>
          <cell r="DX80">
            <v>394.96798706054688</v>
          </cell>
          <cell r="DY80">
            <v>207.14199829101563</v>
          </cell>
          <cell r="DZ80">
            <v>397.30999755859375</v>
          </cell>
          <cell r="EA80">
            <v>491.90200805664063</v>
          </cell>
          <cell r="EB80">
            <v>299.1719970703125</v>
          </cell>
          <cell r="EC80">
            <v>462.41299438476563</v>
          </cell>
          <cell r="ED80">
            <v>362.260009765625</v>
          </cell>
          <cell r="EE80">
            <v>362.52398681640625</v>
          </cell>
          <cell r="EF80">
            <v>389.77301025390625</v>
          </cell>
          <cell r="EG80">
            <v>378.61599731445313</v>
          </cell>
          <cell r="EH80">
            <v>290.50201416015625</v>
          </cell>
          <cell r="EI80">
            <v>287.5679931640625</v>
          </cell>
          <cell r="EJ80">
            <v>439.0050048828125</v>
          </cell>
          <cell r="EK80">
            <v>314.99301147460938</v>
          </cell>
          <cell r="EL80">
            <v>316.51199340820313</v>
          </cell>
          <cell r="EM80">
            <v>180.71099853515625</v>
          </cell>
          <cell r="EN80">
            <v>190.31199645996094</v>
          </cell>
          <cell r="EO80">
            <v>309.17800903320313</v>
          </cell>
          <cell r="EP80">
            <v>196.07644653320313</v>
          </cell>
          <cell r="EQ80">
            <v>187.50794982910156</v>
          </cell>
        </row>
        <row r="81">
          <cell r="A81">
            <v>42521</v>
          </cell>
          <cell r="B81">
            <v>199.10200500488281</v>
          </cell>
          <cell r="C81">
            <v>152.14399719238281</v>
          </cell>
          <cell r="D81">
            <v>159.05599975585938</v>
          </cell>
          <cell r="E81">
            <v>442.1610107421875</v>
          </cell>
          <cell r="F81">
            <v>165.26699829101563</v>
          </cell>
          <cell r="G81">
            <v>460.22100830078125</v>
          </cell>
          <cell r="H81">
            <v>281.79598999023438</v>
          </cell>
          <cell r="I81">
            <v>333.66500854492188</v>
          </cell>
          <cell r="J81">
            <v>358.2760009765625</v>
          </cell>
          <cell r="K81">
            <v>484.07998657226563</v>
          </cell>
          <cell r="L81">
            <v>196.78900146484375</v>
          </cell>
          <cell r="M81">
            <v>457.18399047851563</v>
          </cell>
          <cell r="N81">
            <v>252.55000305175781</v>
          </cell>
          <cell r="O81">
            <v>290.3599853515625</v>
          </cell>
          <cell r="P81">
            <v>294.51300048828125</v>
          </cell>
          <cell r="Q81">
            <v>314.12899780273438</v>
          </cell>
          <cell r="R81">
            <v>360.510009765625</v>
          </cell>
          <cell r="S81">
            <v>380.83200073242188</v>
          </cell>
          <cell r="T81">
            <v>442.39700317382813</v>
          </cell>
          <cell r="U81">
            <v>363.62298583984375</v>
          </cell>
          <cell r="V81">
            <v>478.3599853515625</v>
          </cell>
          <cell r="W81">
            <v>237.03900146484375</v>
          </cell>
          <cell r="X81">
            <v>353.30398559570313</v>
          </cell>
          <cell r="Y81">
            <v>315.57199096679688</v>
          </cell>
          <cell r="Z81">
            <v>379.135009765625</v>
          </cell>
          <cell r="AA81">
            <v>365.23098754882813</v>
          </cell>
          <cell r="AB81">
            <v>345.08999633789063</v>
          </cell>
          <cell r="AC81">
            <v>391.18099975585938</v>
          </cell>
          <cell r="AD81">
            <v>374.33599853515625</v>
          </cell>
          <cell r="AE81">
            <v>368.18600463867188</v>
          </cell>
          <cell r="AF81">
            <v>471.89599609375</v>
          </cell>
          <cell r="AG81">
            <v>402.28900146484375</v>
          </cell>
          <cell r="AH81">
            <v>961.73101806640625</v>
          </cell>
          <cell r="AI81">
            <v>351.37200927734375</v>
          </cell>
          <cell r="AJ81">
            <v>339.96600341796875</v>
          </cell>
          <cell r="AK81">
            <v>341.39898681640625</v>
          </cell>
          <cell r="AL81">
            <v>314.78298950195313</v>
          </cell>
          <cell r="AM81">
            <v>353.67001342773438</v>
          </cell>
          <cell r="AN81">
            <v>353.4739990234375</v>
          </cell>
          <cell r="AO81">
            <v>371.8389892578125</v>
          </cell>
          <cell r="AP81">
            <v>339.16799926757813</v>
          </cell>
          <cell r="AQ81">
            <v>367.48098754882813</v>
          </cell>
          <cell r="AR81">
            <v>451.375</v>
          </cell>
          <cell r="AS81">
            <v>524.1920166015625</v>
          </cell>
          <cell r="AT81">
            <v>328.6199951171875</v>
          </cell>
          <cell r="AU81">
            <v>422.50799560546875</v>
          </cell>
          <cell r="AV81">
            <v>197.6300048828125</v>
          </cell>
          <cell r="AW81">
            <v>197.8489990234375</v>
          </cell>
          <cell r="AX81">
            <v>322.49600219726563</v>
          </cell>
          <cell r="AY81">
            <v>395.93701171875</v>
          </cell>
          <cell r="AZ81">
            <v>386.92999267578125</v>
          </cell>
          <cell r="BA81">
            <v>345.3389892578125</v>
          </cell>
          <cell r="BB81">
            <v>368.6929931640625</v>
          </cell>
          <cell r="BC81">
            <v>461.70901489257813</v>
          </cell>
          <cell r="BD81">
            <v>241.80799865722656</v>
          </cell>
          <cell r="BE81">
            <v>386.93499755859375</v>
          </cell>
          <cell r="BF81">
            <v>356.86199951171875</v>
          </cell>
          <cell r="BG81">
            <v>1027.6190185546875</v>
          </cell>
          <cell r="BH81">
            <v>2714.740966796875</v>
          </cell>
          <cell r="BI81">
            <v>1080.947998046875</v>
          </cell>
          <cell r="BJ81">
            <v>2035.053955078125</v>
          </cell>
          <cell r="BK81">
            <v>604.52899169921875</v>
          </cell>
          <cell r="BL81">
            <v>628.23199462890625</v>
          </cell>
          <cell r="BM81">
            <v>653.96197509765625</v>
          </cell>
          <cell r="BN81">
            <v>749.10498046875</v>
          </cell>
          <cell r="BO81">
            <v>511.17401123046875</v>
          </cell>
          <cell r="BP81">
            <v>289.41000366210938</v>
          </cell>
          <cell r="BQ81">
            <v>538.7919921875</v>
          </cell>
          <cell r="BR81">
            <v>389.99600219726563</v>
          </cell>
          <cell r="BS81">
            <v>298.04400634765625</v>
          </cell>
          <cell r="BT81">
            <v>343.12799072265625</v>
          </cell>
          <cell r="BU81">
            <v>86.514999389648438</v>
          </cell>
          <cell r="BV81">
            <v>352.85598754882813</v>
          </cell>
          <cell r="BW81">
            <v>271.65899658203125</v>
          </cell>
          <cell r="BX81">
            <v>284.010009765625</v>
          </cell>
          <cell r="BY81">
            <v>2496.7958984375</v>
          </cell>
          <cell r="BZ81">
            <v>2551.365966796875</v>
          </cell>
          <cell r="CA81">
            <v>283.3280029296875</v>
          </cell>
          <cell r="CB81">
            <v>254.95449829101563</v>
          </cell>
          <cell r="CC81">
            <v>257.2015380859375</v>
          </cell>
          <cell r="CD81">
            <v>325.03390502929688</v>
          </cell>
          <cell r="CE81">
            <v>337.6407470703125</v>
          </cell>
          <cell r="CF81">
            <v>328.17132568359375</v>
          </cell>
          <cell r="CG81">
            <v>352.06719970703125</v>
          </cell>
          <cell r="CH81">
            <v>282.75643920898438</v>
          </cell>
          <cell r="CI81">
            <v>678.71124267578125</v>
          </cell>
          <cell r="CJ81">
            <v>491.0914306640625</v>
          </cell>
          <cell r="CK81">
            <v>382.39382934570313</v>
          </cell>
          <cell r="CL81">
            <v>448.82464599609375</v>
          </cell>
          <cell r="CM81">
            <v>1020.3805541992188</v>
          </cell>
          <cell r="CN81">
            <v>332.19915771484375</v>
          </cell>
          <cell r="CO81">
            <v>163.95799255371094</v>
          </cell>
          <cell r="CP81">
            <v>414.15798950195313</v>
          </cell>
          <cell r="CQ81">
            <v>273.79171752929688</v>
          </cell>
          <cell r="CR81">
            <v>342.59829711914063</v>
          </cell>
          <cell r="CS81">
            <v>205.13958740234375</v>
          </cell>
          <cell r="CT81">
            <v>421.07925415039063</v>
          </cell>
          <cell r="CU81">
            <v>409.1009521484375</v>
          </cell>
          <cell r="CV81">
            <v>224.33346557617188</v>
          </cell>
          <cell r="CW81">
            <v>210.17990112304688</v>
          </cell>
          <cell r="CX81">
            <v>345.1270751953125</v>
          </cell>
          <cell r="CY81">
            <v>184.29254150390625</v>
          </cell>
          <cell r="CZ81">
            <v>386.75582885742188</v>
          </cell>
          <cell r="DA81">
            <v>168.53274536132813</v>
          </cell>
          <cell r="DB81">
            <v>197.73379516601563</v>
          </cell>
          <cell r="DC81">
            <v>186.60882568359375</v>
          </cell>
          <cell r="DD81">
            <v>362.76513671875</v>
          </cell>
          <cell r="DE81">
            <v>599.15423583984375</v>
          </cell>
          <cell r="DF81">
            <v>163.63555908203125</v>
          </cell>
          <cell r="DG81">
            <v>194.566650390625</v>
          </cell>
          <cell r="DH81">
            <v>202.8602294921875</v>
          </cell>
          <cell r="DI81">
            <v>269.84173583984375</v>
          </cell>
          <cell r="DJ81">
            <v>324.77236938476563</v>
          </cell>
          <cell r="DK81">
            <v>227.77058410644531</v>
          </cell>
          <cell r="DL81">
            <v>1562.6806640625</v>
          </cell>
          <cell r="DM81">
            <v>273.03402709960938</v>
          </cell>
          <cell r="DN81">
            <v>224.25439453125</v>
          </cell>
          <cell r="DO81">
            <v>154.58390808105469</v>
          </cell>
          <cell r="DQ81">
            <v>807.45001220703125</v>
          </cell>
          <cell r="DR81">
            <v>2096.9599609375</v>
          </cell>
          <cell r="DS81">
            <v>227.66120910644531</v>
          </cell>
          <cell r="DT81">
            <v>129.23373413085938</v>
          </cell>
          <cell r="DV81">
            <v>42521</v>
          </cell>
          <cell r="DW81">
            <v>42521</v>
          </cell>
          <cell r="DX81">
            <v>406.40499877929688</v>
          </cell>
          <cell r="DY81">
            <v>207.5989990234375</v>
          </cell>
          <cell r="DZ81">
            <v>399.2650146484375</v>
          </cell>
          <cell r="EA81">
            <v>493.58499145507813</v>
          </cell>
          <cell r="EB81">
            <v>301.34698486328125</v>
          </cell>
          <cell r="EC81">
            <v>462.49099731445313</v>
          </cell>
          <cell r="ED81">
            <v>362.76300048828125</v>
          </cell>
          <cell r="EE81">
            <v>364.81201171875</v>
          </cell>
          <cell r="EF81">
            <v>388.27700805664063</v>
          </cell>
          <cell r="EG81">
            <v>377.68798828125</v>
          </cell>
          <cell r="EH81">
            <v>294.2030029296875</v>
          </cell>
          <cell r="EI81">
            <v>290.7340087890625</v>
          </cell>
          <cell r="EJ81">
            <v>441.07400512695313</v>
          </cell>
          <cell r="EK81">
            <v>309.989990234375</v>
          </cell>
          <cell r="EL81">
            <v>321.07998657226563</v>
          </cell>
          <cell r="EM81">
            <v>181.13800048828125</v>
          </cell>
          <cell r="EN81">
            <v>190.77400207519531</v>
          </cell>
          <cell r="EO81">
            <v>308.7650146484375</v>
          </cell>
          <cell r="EP81">
            <v>196.53160095214844</v>
          </cell>
          <cell r="EQ81">
            <v>188.52117919921875</v>
          </cell>
        </row>
        <row r="82">
          <cell r="A82">
            <v>42551</v>
          </cell>
          <cell r="B82">
            <v>201.47200012207031</v>
          </cell>
          <cell r="C82">
            <v>154.35499572753906</v>
          </cell>
          <cell r="D82">
            <v>161.343994140625</v>
          </cell>
          <cell r="E82">
            <v>457.70901489257813</v>
          </cell>
          <cell r="F82">
            <v>168.51899719238281</v>
          </cell>
          <cell r="G82">
            <v>475.77801513671875</v>
          </cell>
          <cell r="H82">
            <v>285.62100219726563</v>
          </cell>
          <cell r="I82">
            <v>338.718994140625</v>
          </cell>
          <cell r="J82">
            <v>363.62100219726563</v>
          </cell>
          <cell r="K82">
            <v>492.35800170898438</v>
          </cell>
          <cell r="L82">
            <v>199.15299987792969</v>
          </cell>
          <cell r="M82">
            <v>463.06698608398438</v>
          </cell>
          <cell r="N82">
            <v>255.13900756835938</v>
          </cell>
          <cell r="O82">
            <v>294.19100952148438</v>
          </cell>
          <cell r="P82">
            <v>298.37399291992188</v>
          </cell>
          <cell r="Q82">
            <v>318.96499633789063</v>
          </cell>
          <cell r="R82">
            <v>367.8900146484375</v>
          </cell>
          <cell r="S82">
            <v>389.79501342773438</v>
          </cell>
          <cell r="T82">
            <v>456.42401123046875</v>
          </cell>
          <cell r="U82">
            <v>371.49200439453125</v>
          </cell>
          <cell r="V82">
            <v>494.03900146484375</v>
          </cell>
          <cell r="W82">
            <v>243.42300415039063</v>
          </cell>
          <cell r="X82">
            <v>361.69198608398438</v>
          </cell>
          <cell r="Y82">
            <v>320.63299560546875</v>
          </cell>
          <cell r="Z82">
            <v>384.29800415039063</v>
          </cell>
          <cell r="AA82">
            <v>371.26300048828125</v>
          </cell>
          <cell r="AB82">
            <v>361.83999633789063</v>
          </cell>
          <cell r="AC82">
            <v>405.2340087890625</v>
          </cell>
          <cell r="AD82">
            <v>379.4739990234375</v>
          </cell>
          <cell r="AE82">
            <v>373.09100341796875</v>
          </cell>
          <cell r="AF82">
            <v>479.13101196289063</v>
          </cell>
          <cell r="AG82">
            <v>413.0989990234375</v>
          </cell>
          <cell r="AH82">
            <v>984.43499755859375</v>
          </cell>
          <cell r="AI82">
            <v>363.1719970703125</v>
          </cell>
          <cell r="AJ82">
            <v>345.15899658203125</v>
          </cell>
          <cell r="AK82">
            <v>347.49600219726563</v>
          </cell>
          <cell r="AL82">
            <v>319.42098999023438</v>
          </cell>
          <cell r="AM82">
            <v>363.135009765625</v>
          </cell>
          <cell r="AN82">
            <v>360.1669921875</v>
          </cell>
          <cell r="AO82">
            <v>380.84500122070313</v>
          </cell>
          <cell r="AP82">
            <v>345.0159912109375</v>
          </cell>
          <cell r="AQ82">
            <v>373.09698486328125</v>
          </cell>
          <cell r="AR82">
            <v>458.7239990234375</v>
          </cell>
          <cell r="AS82">
            <v>534.10797119140625</v>
          </cell>
          <cell r="AT82">
            <v>338.5469970703125</v>
          </cell>
          <cell r="AU82">
            <v>433.00399780273438</v>
          </cell>
          <cell r="AV82">
            <v>203.03300476074219</v>
          </cell>
          <cell r="AW82">
            <v>202.63900756835938</v>
          </cell>
          <cell r="AX82">
            <v>324.89401245117188</v>
          </cell>
          <cell r="AY82">
            <v>404.72500610351563</v>
          </cell>
          <cell r="AZ82">
            <v>393.92098999023438</v>
          </cell>
          <cell r="BA82">
            <v>355.15701293945313</v>
          </cell>
          <cell r="BB82">
            <v>378.6400146484375</v>
          </cell>
          <cell r="BC82">
            <v>471.85501098632813</v>
          </cell>
          <cell r="BD82">
            <v>245.40699768066406</v>
          </cell>
          <cell r="BE82">
            <v>395.1820068359375</v>
          </cell>
          <cell r="BF82">
            <v>364.31298828125</v>
          </cell>
          <cell r="BG82">
            <v>1059.115966796875</v>
          </cell>
          <cell r="BH82">
            <v>2773.908935546875</v>
          </cell>
          <cell r="BI82">
            <v>1092.6639404296875</v>
          </cell>
          <cell r="BJ82">
            <v>2051.492919921875</v>
          </cell>
          <cell r="BK82">
            <v>619.1199951171875</v>
          </cell>
          <cell r="BL82">
            <v>640.781982421875</v>
          </cell>
          <cell r="BM82">
            <v>667.04901123046875</v>
          </cell>
          <cell r="BN82">
            <v>766.98602294921875</v>
          </cell>
          <cell r="BO82">
            <v>520.60797119140625</v>
          </cell>
          <cell r="BP82">
            <v>295.80599975585938</v>
          </cell>
          <cell r="BQ82">
            <v>547.54498291015625</v>
          </cell>
          <cell r="BR82">
            <v>393.58401489257813</v>
          </cell>
          <cell r="BS82">
            <v>300.54800415039063</v>
          </cell>
          <cell r="BT82">
            <v>351.17098999023438</v>
          </cell>
          <cell r="BU82">
            <v>89.752998352050781</v>
          </cell>
          <cell r="BV82">
            <v>355.5469970703125</v>
          </cell>
          <cell r="BW82">
            <v>270.74301147460938</v>
          </cell>
          <cell r="BX82">
            <v>286.92401123046875</v>
          </cell>
          <cell r="BY82">
            <v>2523.969970703125</v>
          </cell>
          <cell r="BZ82">
            <v>2551.905029296875</v>
          </cell>
          <cell r="CA82">
            <v>288.5830078125</v>
          </cell>
          <cell r="CB82">
            <v>260.8948974609375</v>
          </cell>
          <cell r="CC82">
            <v>261.14572143554688</v>
          </cell>
          <cell r="CD82">
            <v>329.87847900390625</v>
          </cell>
          <cell r="CE82">
            <v>347.04794311523438</v>
          </cell>
          <cell r="CF82">
            <v>333.26629638671875</v>
          </cell>
          <cell r="CG82">
            <v>357.73565673828125</v>
          </cell>
          <cell r="CH82">
            <v>290.14279174804688</v>
          </cell>
          <cell r="CI82">
            <v>695.36676025390625</v>
          </cell>
          <cell r="CJ82">
            <v>497.93402099609375</v>
          </cell>
          <cell r="CK82">
            <v>398.23394775390625</v>
          </cell>
          <cell r="CL82">
            <v>456.32254028320313</v>
          </cell>
          <cell r="CM82">
            <v>1040.3599853515625</v>
          </cell>
          <cell r="CN82">
            <v>336.12069702148438</v>
          </cell>
          <cell r="CO82">
            <v>167.20899963378906</v>
          </cell>
          <cell r="CP82">
            <v>425.58828735351563</v>
          </cell>
          <cell r="CQ82">
            <v>277.32199096679688</v>
          </cell>
          <cell r="CR82">
            <v>350.5770263671875</v>
          </cell>
          <cell r="CS82">
            <v>208.99784851074219</v>
          </cell>
          <cell r="CT82">
            <v>428.683837890625</v>
          </cell>
          <cell r="CU82">
            <v>421.63922119140625</v>
          </cell>
          <cell r="CV82">
            <v>227.68086242675781</v>
          </cell>
          <cell r="CW82">
            <v>213.95500183105469</v>
          </cell>
          <cell r="CX82">
            <v>362.08392333984375</v>
          </cell>
          <cell r="CY82">
            <v>186.48286437988281</v>
          </cell>
          <cell r="CZ82">
            <v>398.65817260742188</v>
          </cell>
          <cell r="DA82">
            <v>171.008056640625</v>
          </cell>
          <cell r="DB82">
            <v>204.57630920410156</v>
          </cell>
          <cell r="DC82">
            <v>186.85389709472656</v>
          </cell>
          <cell r="DD82">
            <v>367.09481811523438</v>
          </cell>
          <cell r="DE82">
            <v>614.68975830078125</v>
          </cell>
          <cell r="DF82">
            <v>166.77044677734375</v>
          </cell>
          <cell r="DG82">
            <v>198.08155822753906</v>
          </cell>
          <cell r="DH82">
            <v>206.12110900878906</v>
          </cell>
          <cell r="DI82">
            <v>272.41067504882813</v>
          </cell>
          <cell r="DJ82">
            <v>328.70578002929688</v>
          </cell>
          <cell r="DK82">
            <v>231.76799011230469</v>
          </cell>
          <cell r="DL82">
            <v>1593.9349365234375</v>
          </cell>
          <cell r="DM82">
            <v>275.894775390625</v>
          </cell>
          <cell r="DN82">
            <v>224.60868835449219</v>
          </cell>
          <cell r="DO82">
            <v>152.36943054199219</v>
          </cell>
          <cell r="DQ82">
            <v>834.0999755859375</v>
          </cell>
          <cell r="DR82">
            <v>2098.860107421875</v>
          </cell>
          <cell r="DS82">
            <v>229.65538024902344</v>
          </cell>
          <cell r="DT82">
            <v>129.31387329101563</v>
          </cell>
          <cell r="DV82">
            <v>42551</v>
          </cell>
          <cell r="DW82">
            <v>42551</v>
          </cell>
          <cell r="DX82">
            <v>420.36700439453125</v>
          </cell>
          <cell r="DY82">
            <v>208.8179931640625</v>
          </cell>
          <cell r="DZ82">
            <v>401.6300048828125</v>
          </cell>
          <cell r="EA82">
            <v>496.84298706054688</v>
          </cell>
          <cell r="EB82">
            <v>304.135986328125</v>
          </cell>
          <cell r="EC82">
            <v>463.15899658203125</v>
          </cell>
          <cell r="ED82">
            <v>364.01800537109375</v>
          </cell>
          <cell r="EE82">
            <v>367.95999145507813</v>
          </cell>
          <cell r="EF82">
            <v>389.23098754882813</v>
          </cell>
          <cell r="EG82">
            <v>377.27200317382813</v>
          </cell>
          <cell r="EH82">
            <v>302.01400756835938</v>
          </cell>
          <cell r="EI82">
            <v>290.7659912109375</v>
          </cell>
          <cell r="EJ82">
            <v>442.14801025390625</v>
          </cell>
          <cell r="EK82">
            <v>313.197998046875</v>
          </cell>
          <cell r="EL82">
            <v>324.79901123046875</v>
          </cell>
          <cell r="EM82">
            <v>184.03799438476563</v>
          </cell>
          <cell r="EN82">
            <v>189.94500732421875</v>
          </cell>
          <cell r="EO82">
            <v>310.48800659179688</v>
          </cell>
          <cell r="EP82">
            <v>197.59907531738281</v>
          </cell>
          <cell r="EQ82">
            <v>190.39933776855469</v>
          </cell>
        </row>
        <row r="83">
          <cell r="A83">
            <v>42555</v>
          </cell>
          <cell r="B83">
            <v>201.96299743652344</v>
          </cell>
          <cell r="C83">
            <v>154.91099548339844</v>
          </cell>
          <cell r="D83">
            <v>161.91499328613281</v>
          </cell>
          <cell r="E83">
            <v>460.010986328125</v>
          </cell>
          <cell r="F83">
            <v>169.44700622558594</v>
          </cell>
          <cell r="G83">
            <v>478.19100952148438</v>
          </cell>
          <cell r="H83">
            <v>286.24798583984375</v>
          </cell>
          <cell r="I83">
            <v>340.40200805664063</v>
          </cell>
          <cell r="J83">
            <v>365.28500366210938</v>
          </cell>
          <cell r="K83">
            <v>493.74798583984375</v>
          </cell>
          <cell r="L83">
            <v>199.78500366210938</v>
          </cell>
          <cell r="M83">
            <v>464.50299072265625</v>
          </cell>
          <cell r="N83">
            <v>256.49899291992188</v>
          </cell>
          <cell r="O83">
            <v>295.14801025390625</v>
          </cell>
          <cell r="P83">
            <v>299.36300659179688</v>
          </cell>
          <cell r="Q83">
            <v>320.31399536132813</v>
          </cell>
          <cell r="R83">
            <v>369.74700927734375</v>
          </cell>
          <cell r="S83">
            <v>391.19000244140625</v>
          </cell>
          <cell r="T83">
            <v>458.73599243164063</v>
          </cell>
          <cell r="U83">
            <v>373.15701293945313</v>
          </cell>
          <cell r="V83">
            <v>496.3900146484375</v>
          </cell>
          <cell r="W83">
            <v>244.99899291992188</v>
          </cell>
          <cell r="X83">
            <v>362.99600219726563</v>
          </cell>
          <cell r="Y83">
            <v>322.04998779296875</v>
          </cell>
          <cell r="Z83">
            <v>385.83099365234375</v>
          </cell>
          <cell r="AA83">
            <v>371.63198852539063</v>
          </cell>
          <cell r="AB83">
            <v>364.14401245117188</v>
          </cell>
          <cell r="AC83">
            <v>408.72299194335938</v>
          </cell>
          <cell r="AD83">
            <v>380.61199951171875</v>
          </cell>
          <cell r="AE83">
            <v>374.02099609375</v>
          </cell>
          <cell r="AF83">
            <v>480.45999145507813</v>
          </cell>
          <cell r="AG83">
            <v>414.82901000976563</v>
          </cell>
          <cell r="AH83">
            <v>988.448974609375</v>
          </cell>
          <cell r="AI83">
            <v>364.9119873046875</v>
          </cell>
          <cell r="AJ83">
            <v>346.70599365234375</v>
          </cell>
          <cell r="AK83">
            <v>349.10198974609375</v>
          </cell>
          <cell r="AL83">
            <v>320.510009765625</v>
          </cell>
          <cell r="AM83">
            <v>365.31100463867188</v>
          </cell>
          <cell r="AN83">
            <v>361.16799926757813</v>
          </cell>
          <cell r="AO83">
            <v>383.15701293945313</v>
          </cell>
          <cell r="AP83">
            <v>345.94699096679688</v>
          </cell>
          <cell r="AQ83">
            <v>374.6820068359375</v>
          </cell>
          <cell r="AR83">
            <v>460.18499755859375</v>
          </cell>
          <cell r="AS83">
            <v>536.094970703125</v>
          </cell>
          <cell r="AT83">
            <v>340.36700439453125</v>
          </cell>
          <cell r="AU83">
            <v>434.77200317382813</v>
          </cell>
          <cell r="AV83">
            <v>204.13099670410156</v>
          </cell>
          <cell r="AW83">
            <v>203.67799377441406</v>
          </cell>
          <cell r="AX83">
            <v>325.93499755859375</v>
          </cell>
          <cell r="AY83">
            <v>406.26800537109375</v>
          </cell>
          <cell r="AZ83">
            <v>394.375</v>
          </cell>
          <cell r="BA83">
            <v>357.93798828125</v>
          </cell>
          <cell r="BB83">
            <v>381.24099731445313</v>
          </cell>
          <cell r="BC83">
            <v>473.43798828125</v>
          </cell>
          <cell r="BD83">
            <v>245.90400695800781</v>
          </cell>
          <cell r="BE83">
            <v>396.46099853515625</v>
          </cell>
          <cell r="BF83">
            <v>365.94400024414063</v>
          </cell>
          <cell r="BG83">
            <v>1065.154052734375</v>
          </cell>
          <cell r="BH83">
            <v>2784.27294921875</v>
          </cell>
          <cell r="BI83">
            <v>1097.45703125</v>
          </cell>
          <cell r="BJ83">
            <v>2052.662109375</v>
          </cell>
          <cell r="BK83">
            <v>621.72100830078125</v>
          </cell>
          <cell r="BL83">
            <v>642.8499755859375</v>
          </cell>
          <cell r="BM83">
            <v>669.510009765625</v>
          </cell>
          <cell r="BN83">
            <v>769.97198486328125</v>
          </cell>
          <cell r="BO83">
            <v>520.89300537109375</v>
          </cell>
          <cell r="BP83">
            <v>297.59100341796875</v>
          </cell>
          <cell r="BQ83">
            <v>548.2550048828125</v>
          </cell>
          <cell r="BR83">
            <v>395.22500610351563</v>
          </cell>
          <cell r="BS83">
            <v>301.97299194335938</v>
          </cell>
          <cell r="BT83">
            <v>352.6510009765625</v>
          </cell>
          <cell r="BU83">
            <v>90.189002990722656</v>
          </cell>
          <cell r="BV83">
            <v>357.08700561523438</v>
          </cell>
          <cell r="BW83">
            <v>272.46499633789063</v>
          </cell>
          <cell r="BX83">
            <v>287.99899291992188</v>
          </cell>
          <cell r="BY83">
            <v>2533.5</v>
          </cell>
          <cell r="BZ83">
            <v>2554.89990234375</v>
          </cell>
          <cell r="CA83">
            <v>289.22900390625</v>
          </cell>
          <cell r="CB83">
            <v>261.84552001953125</v>
          </cell>
          <cell r="CC83">
            <v>262.14434814453125</v>
          </cell>
          <cell r="CD83">
            <v>331.42523193359375</v>
          </cell>
          <cell r="CE83">
            <v>349.35906982421875</v>
          </cell>
          <cell r="CF83">
            <v>334.34054565429688</v>
          </cell>
          <cell r="CG83">
            <v>359.34097290039063</v>
          </cell>
          <cell r="CH83">
            <v>290.96926879882813</v>
          </cell>
          <cell r="CI83">
            <v>698.4144287109375</v>
          </cell>
          <cell r="CJ83">
            <v>499.40823364257813</v>
          </cell>
          <cell r="CK83">
            <v>400.59384155273438</v>
          </cell>
          <cell r="CL83">
            <v>457.58624267578125</v>
          </cell>
          <cell r="CM83">
            <v>1043.0523681640625</v>
          </cell>
          <cell r="CN83">
            <v>337.0574951171875</v>
          </cell>
          <cell r="CO83">
            <v>168.0814208984375</v>
          </cell>
          <cell r="CP83">
            <v>429.33224487304688</v>
          </cell>
          <cell r="CQ83">
            <v>278.37765502929688</v>
          </cell>
          <cell r="CR83">
            <v>352.41436767578125</v>
          </cell>
          <cell r="CS83">
            <v>209.82386779785156</v>
          </cell>
          <cell r="CT83">
            <v>430.16433715820313</v>
          </cell>
          <cell r="CU83">
            <v>423.48721313476563</v>
          </cell>
          <cell r="CV83">
            <v>228.08961486816406</v>
          </cell>
          <cell r="CW83">
            <v>214.45806884765625</v>
          </cell>
          <cell r="CX83">
            <v>365.0924072265625</v>
          </cell>
          <cell r="CY83">
            <v>187.23587036132813</v>
          </cell>
          <cell r="CZ83">
            <v>399.73568725585938</v>
          </cell>
          <cell r="DA83">
            <v>171.71601867675781</v>
          </cell>
          <cell r="DB83">
            <v>205.24552917480469</v>
          </cell>
          <cell r="DC83">
            <v>187.35795593261719</v>
          </cell>
          <cell r="DD83">
            <v>366.8199462890625</v>
          </cell>
          <cell r="DE83">
            <v>616.55169677734375</v>
          </cell>
          <cell r="DF83">
            <v>167.35685729980469</v>
          </cell>
          <cell r="DG83">
            <v>198.40226745605469</v>
          </cell>
          <cell r="DH83">
            <v>206.264404296875</v>
          </cell>
          <cell r="DI83">
            <v>272.884033203125</v>
          </cell>
          <cell r="DJ83">
            <v>329.89230346679688</v>
          </cell>
          <cell r="DK83">
            <v>232.59857177734375</v>
          </cell>
          <cell r="DL83">
            <v>1599.232421875</v>
          </cell>
          <cell r="DM83">
            <v>276.85659790039063</v>
          </cell>
          <cell r="DN83">
            <v>225.76394653320313</v>
          </cell>
          <cell r="DO83">
            <v>153.1932373046875</v>
          </cell>
          <cell r="DV83">
            <v>42555</v>
          </cell>
          <cell r="DW83">
            <v>42555</v>
          </cell>
          <cell r="DX83">
            <v>421.59100341796875</v>
          </cell>
          <cell r="DY83">
            <v>209.45700073242188</v>
          </cell>
          <cell r="DZ83">
            <v>402.77999877929688</v>
          </cell>
          <cell r="EA83">
            <v>498.79598999023438</v>
          </cell>
          <cell r="EB83">
            <v>304.35501098632813</v>
          </cell>
          <cell r="EC83">
            <v>465.32699584960938</v>
          </cell>
          <cell r="ED83">
            <v>365.32699584960938</v>
          </cell>
          <cell r="EE83">
            <v>369.0889892578125</v>
          </cell>
          <cell r="EF83">
            <v>391.00799560546875</v>
          </cell>
          <cell r="EG83">
            <v>378.50601196289063</v>
          </cell>
          <cell r="EH83">
            <v>303.0780029296875</v>
          </cell>
          <cell r="EI83">
            <v>292.24798583984375</v>
          </cell>
          <cell r="EJ83">
            <v>443.78500366210938</v>
          </cell>
          <cell r="EK83">
            <v>314.00100708007813</v>
          </cell>
          <cell r="EL83">
            <v>326.09500122070313</v>
          </cell>
          <cell r="EM83">
            <v>185.375</v>
          </cell>
          <cell r="EN83">
            <v>190.64399719238281</v>
          </cell>
          <cell r="EO83">
            <v>311.96200561523438</v>
          </cell>
          <cell r="EP83">
            <v>198.48979187011719</v>
          </cell>
          <cell r="EQ83">
            <v>191.20732116699219</v>
          </cell>
        </row>
        <row r="84">
          <cell r="A84">
            <v>42556</v>
          </cell>
          <cell r="B84">
            <v>202.57899475097656</v>
          </cell>
          <cell r="C84">
            <v>155.08399963378906</v>
          </cell>
          <cell r="D84">
            <v>162.11300659179688</v>
          </cell>
          <cell r="E84">
            <v>460.510009765625</v>
          </cell>
          <cell r="F84">
            <v>170.20199584960938</v>
          </cell>
          <cell r="G84">
            <v>478.85101318359375</v>
          </cell>
          <cell r="H84">
            <v>286.510009765625</v>
          </cell>
          <cell r="I84">
            <v>341.21099853515625</v>
          </cell>
          <cell r="J84">
            <v>366.0780029296875</v>
          </cell>
          <cell r="K84">
            <v>495.16598510742188</v>
          </cell>
          <cell r="L84">
            <v>200.38299560546875</v>
          </cell>
          <cell r="M84">
            <v>465.88198852539063</v>
          </cell>
          <cell r="N84">
            <v>256.739990234375</v>
          </cell>
          <cell r="O84">
            <v>295.92898559570313</v>
          </cell>
          <cell r="P84">
            <v>300.1400146484375</v>
          </cell>
          <cell r="Q84">
            <v>321.19000244140625</v>
          </cell>
          <cell r="R84">
            <v>371.02999877929688</v>
          </cell>
          <cell r="S84">
            <v>391.72500610351563</v>
          </cell>
          <cell r="T84">
            <v>458.94100952148438</v>
          </cell>
          <cell r="U84">
            <v>374.15200805664063</v>
          </cell>
          <cell r="V84">
            <v>496.75399780273438</v>
          </cell>
          <cell r="W84">
            <v>244.78399658203125</v>
          </cell>
          <cell r="X84">
            <v>364.10501098632813</v>
          </cell>
          <cell r="Y84">
            <v>322.95199584960938</v>
          </cell>
          <cell r="Z84">
            <v>386.90399169921875</v>
          </cell>
          <cell r="AA84">
            <v>372.74200439453125</v>
          </cell>
          <cell r="AB84">
            <v>364.35000610351563</v>
          </cell>
          <cell r="AC84">
            <v>409.8330078125</v>
          </cell>
          <cell r="AD84">
            <v>381.06698608398438</v>
          </cell>
          <cell r="AE84">
            <v>374.55099487304688</v>
          </cell>
          <cell r="AF84">
            <v>481.64999389648438</v>
          </cell>
          <cell r="AG84">
            <v>415.239990234375</v>
          </cell>
          <cell r="AH84">
            <v>988.6309814453125</v>
          </cell>
          <cell r="AI84">
            <v>365.27999877929688</v>
          </cell>
          <cell r="AJ84">
            <v>347.65301513671875</v>
          </cell>
          <cell r="AK84">
            <v>350.17999267578125</v>
          </cell>
          <cell r="AL84">
            <v>320.9639892578125</v>
          </cell>
          <cell r="AM84">
            <v>367.27499389648438</v>
          </cell>
          <cell r="AN84">
            <v>362.25698852539063</v>
          </cell>
          <cell r="AO84">
            <v>384.00799560546875</v>
          </cell>
          <cell r="AP84">
            <v>346.83401489257813</v>
          </cell>
          <cell r="AQ84">
            <v>375.69198608398438</v>
          </cell>
          <cell r="AR84">
            <v>460.95599365234375</v>
          </cell>
          <cell r="AS84">
            <v>536.5479736328125</v>
          </cell>
          <cell r="AT84">
            <v>341.43798828125</v>
          </cell>
          <cell r="AU84">
            <v>435.7869873046875</v>
          </cell>
          <cell r="AV84">
            <v>204.80900573730469</v>
          </cell>
          <cell r="AW84">
            <v>204.25999450683594</v>
          </cell>
          <cell r="AX84">
            <v>327.43301391601563</v>
          </cell>
          <cell r="AY84">
            <v>407.60299682617188</v>
          </cell>
          <cell r="AZ84">
            <v>395.87701416015625</v>
          </cell>
          <cell r="BA84">
            <v>360.239990234375</v>
          </cell>
          <cell r="BB84">
            <v>383.54901123046875</v>
          </cell>
          <cell r="BC84">
            <v>473.51800537109375</v>
          </cell>
          <cell r="BD84">
            <v>246.21099853515625</v>
          </cell>
          <cell r="BE84">
            <v>396.56600952148438</v>
          </cell>
          <cell r="BF84">
            <v>366.81600952148438</v>
          </cell>
          <cell r="BG84">
            <v>1068.2550048828125</v>
          </cell>
          <cell r="BH84">
            <v>2802.80908203125</v>
          </cell>
          <cell r="BI84">
            <v>1098.1910400390625</v>
          </cell>
          <cell r="BJ84">
            <v>2055.797119140625</v>
          </cell>
          <cell r="BK84">
            <v>628.05499267578125</v>
          </cell>
          <cell r="BL84">
            <v>646.89697265625</v>
          </cell>
          <cell r="BM84">
            <v>673.9310302734375</v>
          </cell>
          <cell r="BN84">
            <v>775.1300048828125</v>
          </cell>
          <cell r="BO84">
            <v>522.66900634765625</v>
          </cell>
          <cell r="BP84">
            <v>298.95599365234375</v>
          </cell>
          <cell r="BQ84">
            <v>549.10198974609375</v>
          </cell>
          <cell r="BR84">
            <v>395.62399291992188</v>
          </cell>
          <cell r="BS84">
            <v>302.09600830078125</v>
          </cell>
          <cell r="BT84">
            <v>352.6929931640625</v>
          </cell>
          <cell r="BU84">
            <v>90.234001159667969</v>
          </cell>
          <cell r="BV84">
            <v>357.3330078125</v>
          </cell>
          <cell r="BW84">
            <v>272.08999633789063</v>
          </cell>
          <cell r="BX84">
            <v>288.47500610351563</v>
          </cell>
          <cell r="BY84">
            <v>2537.9951171875</v>
          </cell>
          <cell r="BZ84">
            <v>2556.02001953125</v>
          </cell>
          <cell r="CA84">
            <v>290.62100219726563</v>
          </cell>
          <cell r="CB84">
            <v>263.83792114257813</v>
          </cell>
          <cell r="CC84">
            <v>262.31307983398438</v>
          </cell>
          <cell r="CD84">
            <v>332.258544921875</v>
          </cell>
          <cell r="CE84">
            <v>351.05911254882813</v>
          </cell>
          <cell r="CF84">
            <v>334.984619140625</v>
          </cell>
          <cell r="CG84">
            <v>360.40585327148438</v>
          </cell>
          <cell r="CH84">
            <v>291.69320678710938</v>
          </cell>
          <cell r="CI84">
            <v>698.343017578125</v>
          </cell>
          <cell r="CJ84">
            <v>500.90597534179688</v>
          </cell>
          <cell r="CK84">
            <v>400.71087646484375</v>
          </cell>
          <cell r="CL84">
            <v>457.904541015625</v>
          </cell>
          <cell r="CM84">
            <v>1045.2984619140625</v>
          </cell>
          <cell r="CN84">
            <v>337.51263427734375</v>
          </cell>
          <cell r="CO84">
            <v>168.69529724121094</v>
          </cell>
          <cell r="CP84">
            <v>431.4820556640625</v>
          </cell>
          <cell r="CQ84">
            <v>278.92999267578125</v>
          </cell>
          <cell r="CR84">
            <v>353.61318969726563</v>
          </cell>
          <cell r="CS84">
            <v>210.36000061035156</v>
          </cell>
          <cell r="CT84">
            <v>430.5279541015625</v>
          </cell>
          <cell r="CU84">
            <v>423.92303466796875</v>
          </cell>
          <cell r="CV84">
            <v>228.45249938964844</v>
          </cell>
          <cell r="CW84">
            <v>215.6861572265625</v>
          </cell>
          <cell r="CX84">
            <v>364.74868774414063</v>
          </cell>
          <cell r="CY84">
            <v>187.69447326660156</v>
          </cell>
          <cell r="CZ84">
            <v>400.80804443359375</v>
          </cell>
          <cell r="DA84">
            <v>172.14688110351563</v>
          </cell>
          <cell r="DB84">
            <v>206.50205993652344</v>
          </cell>
          <cell r="DC84">
            <v>187.47587585449219</v>
          </cell>
          <cell r="DD84">
            <v>366.32989501953125</v>
          </cell>
          <cell r="DE84">
            <v>616.5435791015625</v>
          </cell>
          <cell r="DF84">
            <v>167.72909545898438</v>
          </cell>
          <cell r="DG84">
            <v>199.68977355957031</v>
          </cell>
          <cell r="DH84">
            <v>206.91073608398438</v>
          </cell>
          <cell r="DI84">
            <v>273.01666259765625</v>
          </cell>
          <cell r="DJ84">
            <v>330.37008666992188</v>
          </cell>
          <cell r="DK84">
            <v>233.07939147949219</v>
          </cell>
          <cell r="DL84">
            <v>1598.65869140625</v>
          </cell>
          <cell r="DM84">
            <v>277.15591430664063</v>
          </cell>
          <cell r="DN84">
            <v>225.93966674804688</v>
          </cell>
          <cell r="DO84">
            <v>152.54727172851563</v>
          </cell>
          <cell r="DQ84">
            <v>831.67999267578125</v>
          </cell>
          <cell r="DR84">
            <v>2088.550048828125</v>
          </cell>
          <cell r="DS84">
            <v>229.04347229003906</v>
          </cell>
          <cell r="DT84">
            <v>129.25271606445313</v>
          </cell>
          <cell r="DV84">
            <v>42556</v>
          </cell>
          <cell r="DW84">
            <v>42556</v>
          </cell>
          <cell r="DX84">
            <v>422.61599731445313</v>
          </cell>
          <cell r="DY84">
            <v>209.34599304199219</v>
          </cell>
          <cell r="DZ84">
            <v>403.14401245117188</v>
          </cell>
          <cell r="EA84">
            <v>499.22900390625</v>
          </cell>
          <cell r="EB84">
            <v>305.04598999023438</v>
          </cell>
          <cell r="EC84">
            <v>465.68899536132813</v>
          </cell>
          <cell r="ED84">
            <v>365.66299438476563</v>
          </cell>
          <cell r="EE84">
            <v>369.14801025390625</v>
          </cell>
          <cell r="EF84">
            <v>391.26901245117188</v>
          </cell>
          <cell r="EG84">
            <v>378.59600830078125</v>
          </cell>
          <cell r="EH84">
            <v>303.03298950195313</v>
          </cell>
          <cell r="EI84">
            <v>292.39199829101563</v>
          </cell>
          <cell r="EJ84">
            <v>443.9840087890625</v>
          </cell>
          <cell r="EK84">
            <v>315.0369873046875</v>
          </cell>
          <cell r="EL84">
            <v>325.83099365234375</v>
          </cell>
          <cell r="EM84">
            <v>185.06700134277344</v>
          </cell>
          <cell r="EN84">
            <v>190.73100280761719</v>
          </cell>
          <cell r="EO84">
            <v>312.69900512695313</v>
          </cell>
          <cell r="EP84">
            <v>198.57696533203125</v>
          </cell>
          <cell r="EQ84">
            <v>191.35418701171875</v>
          </cell>
        </row>
        <row r="85">
          <cell r="A85">
            <v>42557</v>
          </cell>
          <cell r="B85">
            <v>202.97099304199219</v>
          </cell>
          <cell r="C85">
            <v>155.22099304199219</v>
          </cell>
          <cell r="D85">
            <v>162.26499938964844</v>
          </cell>
          <cell r="E85">
            <v>459.79901123046875</v>
          </cell>
          <cell r="F85">
            <v>170.55000305175781</v>
          </cell>
          <cell r="G85">
            <v>478.26300048828125</v>
          </cell>
          <cell r="H85">
            <v>286.7139892578125</v>
          </cell>
          <cell r="I85">
            <v>341.53298950195313</v>
          </cell>
          <cell r="J85">
            <v>366.4110107421875</v>
          </cell>
          <cell r="K85">
            <v>495.09201049804688</v>
          </cell>
          <cell r="L85">
            <v>200.39900207519531</v>
          </cell>
          <cell r="M85">
            <v>465.89700317382813</v>
          </cell>
          <cell r="N85">
            <v>257.04000854492188</v>
          </cell>
          <cell r="O85">
            <v>296.00601196289063</v>
          </cell>
          <cell r="P85">
            <v>300.22601318359375</v>
          </cell>
          <cell r="Q85">
            <v>321.39898681640625</v>
          </cell>
          <cell r="R85">
            <v>371.1510009765625</v>
          </cell>
          <cell r="S85">
            <v>391.72000122070313</v>
          </cell>
          <cell r="T85">
            <v>458.44400024414063</v>
          </cell>
          <cell r="U85">
            <v>374.22500610351563</v>
          </cell>
          <cell r="V85">
            <v>496.3070068359375</v>
          </cell>
          <cell r="W85">
            <v>244.31199645996094</v>
          </cell>
          <cell r="X85">
            <v>364.06698608398438</v>
          </cell>
          <cell r="Y85">
            <v>323.19100952148438</v>
          </cell>
          <cell r="Z85">
            <v>387.10299682617188</v>
          </cell>
          <cell r="AA85">
            <v>372.67401123046875</v>
          </cell>
          <cell r="AB85">
            <v>363.48199462890625</v>
          </cell>
          <cell r="AC85">
            <v>409.3909912109375</v>
          </cell>
          <cell r="AD85">
            <v>381.32199096679688</v>
          </cell>
          <cell r="AE85">
            <v>374.89199829101563</v>
          </cell>
          <cell r="AF85">
            <v>481.77200317382813</v>
          </cell>
          <cell r="AG85">
            <v>415.05300903320313</v>
          </cell>
          <cell r="AH85">
            <v>988.385009765625</v>
          </cell>
          <cell r="AI85">
            <v>364.96701049804688</v>
          </cell>
          <cell r="AJ85">
            <v>347.927001953125</v>
          </cell>
          <cell r="AK85">
            <v>350.35299682617188</v>
          </cell>
          <cell r="AL85">
            <v>321.16500854492188</v>
          </cell>
          <cell r="AM85">
            <v>367.15798950195313</v>
          </cell>
          <cell r="AN85">
            <v>362.37399291992188</v>
          </cell>
          <cell r="AO85">
            <v>383.968994140625</v>
          </cell>
          <cell r="AP85">
            <v>347.00399780273438</v>
          </cell>
          <cell r="AQ85">
            <v>375.95999145507813</v>
          </cell>
          <cell r="AR85">
            <v>461.29299926757813</v>
          </cell>
          <cell r="AS85">
            <v>536.666015625</v>
          </cell>
          <cell r="AT85">
            <v>341.2349853515625</v>
          </cell>
          <cell r="AU85">
            <v>436.71499633789063</v>
          </cell>
          <cell r="AV85">
            <v>204.79899597167969</v>
          </cell>
          <cell r="AW85">
            <v>204.27000427246094</v>
          </cell>
          <cell r="AX85">
            <v>327.58099365234375</v>
          </cell>
          <cell r="AY85">
            <v>407.94100952148438</v>
          </cell>
          <cell r="AZ85">
            <v>396.4639892578125</v>
          </cell>
          <cell r="BA85">
            <v>360.05300903320313</v>
          </cell>
          <cell r="BB85">
            <v>383.45999145507813</v>
          </cell>
          <cell r="BC85">
            <v>472.875</v>
          </cell>
          <cell r="BD85">
            <v>246.00100708007813</v>
          </cell>
          <cell r="BE85">
            <v>396.04501342773438</v>
          </cell>
          <cell r="BF85">
            <v>366.88101196289063</v>
          </cell>
          <cell r="BG85">
            <v>1068.4110107421875</v>
          </cell>
          <cell r="BH85">
            <v>2801.18798828125</v>
          </cell>
          <cell r="BI85">
            <v>1098.135009765625</v>
          </cell>
          <cell r="BJ85">
            <v>2054.8359375</v>
          </cell>
          <cell r="BK85">
            <v>627.72698974609375</v>
          </cell>
          <cell r="BL85">
            <v>646.156005859375</v>
          </cell>
          <cell r="BM85">
            <v>673.4520263671875</v>
          </cell>
          <cell r="BN85">
            <v>774.885009765625</v>
          </cell>
          <cell r="BO85">
            <v>522.0980224609375</v>
          </cell>
          <cell r="BP85">
            <v>299.42001342773438</v>
          </cell>
          <cell r="BQ85">
            <v>549.40301513671875</v>
          </cell>
          <cell r="BR85">
            <v>395.77700805664063</v>
          </cell>
          <cell r="BS85">
            <v>302.02899169921875</v>
          </cell>
          <cell r="BT85">
            <v>352.2659912109375</v>
          </cell>
          <cell r="BU85">
            <v>90.109001159667969</v>
          </cell>
          <cell r="BV85">
            <v>357.36801147460938</v>
          </cell>
          <cell r="BW85">
            <v>271.635009765625</v>
          </cell>
          <cell r="BX85">
            <v>288.49899291992188</v>
          </cell>
          <cell r="BY85">
            <v>2538.50390625</v>
          </cell>
          <cell r="BZ85">
            <v>2556.797119140625</v>
          </cell>
          <cell r="CA85">
            <v>290.3800048828125</v>
          </cell>
          <cell r="CB85">
            <v>263.58950805664063</v>
          </cell>
          <cell r="CC85">
            <v>262.6380615234375</v>
          </cell>
          <cell r="CD85">
            <v>332.55813598632813</v>
          </cell>
          <cell r="CE85">
            <v>351.01748657226563</v>
          </cell>
          <cell r="CF85">
            <v>335.07879638671875</v>
          </cell>
          <cell r="CG85">
            <v>360.68765258789063</v>
          </cell>
          <cell r="CH85">
            <v>291.8636474609375</v>
          </cell>
          <cell r="CI85">
            <v>698.0489501953125</v>
          </cell>
          <cell r="CJ85">
            <v>500.79812622070313</v>
          </cell>
          <cell r="CK85">
            <v>400.046630859375</v>
          </cell>
          <cell r="CL85">
            <v>458.16281127929688</v>
          </cell>
          <cell r="CM85">
            <v>1045.701416015625</v>
          </cell>
          <cell r="CN85">
            <v>337.7449951171875</v>
          </cell>
          <cell r="CO85">
            <v>168.76826477050781</v>
          </cell>
          <cell r="CP85">
            <v>431.318359375</v>
          </cell>
          <cell r="CQ85">
            <v>279.0416259765625</v>
          </cell>
          <cell r="CR85">
            <v>353.80386352539063</v>
          </cell>
          <cell r="CS85">
            <v>210.607177734375</v>
          </cell>
          <cell r="CT85">
            <v>430.79025268554688</v>
          </cell>
          <cell r="CU85">
            <v>423.6123046875</v>
          </cell>
          <cell r="CV85">
            <v>228.69148254394531</v>
          </cell>
          <cell r="CW85">
            <v>215.75874328613281</v>
          </cell>
          <cell r="CX85">
            <v>363.94757080078125</v>
          </cell>
          <cell r="CY85">
            <v>187.80316162109375</v>
          </cell>
          <cell r="CZ85">
            <v>400.25360107421875</v>
          </cell>
          <cell r="DA85">
            <v>172.28567504882813</v>
          </cell>
          <cell r="DB85">
            <v>206.39741516113281</v>
          </cell>
          <cell r="DC85">
            <v>187.60182189941406</v>
          </cell>
          <cell r="DD85">
            <v>366.00271606445313</v>
          </cell>
          <cell r="DE85">
            <v>616.69635009765625</v>
          </cell>
          <cell r="DF85">
            <v>168.21260070800781</v>
          </cell>
          <cell r="DG85">
            <v>199.71287536621094</v>
          </cell>
          <cell r="DH85">
            <v>207.15274047851563</v>
          </cell>
          <cell r="DI85">
            <v>273.163330078125</v>
          </cell>
          <cell r="DJ85">
            <v>330.5938720703125</v>
          </cell>
          <cell r="DK85">
            <v>233.39646911621094</v>
          </cell>
          <cell r="DL85">
            <v>1598.6881103515625</v>
          </cell>
          <cell r="DM85">
            <v>277.21572875976563</v>
          </cell>
          <cell r="DN85">
            <v>225.84320068359375</v>
          </cell>
          <cell r="DO85">
            <v>152.26678466796875</v>
          </cell>
          <cell r="DQ85">
            <v>819.19000244140625</v>
          </cell>
          <cell r="DR85">
            <v>2099.72998046875</v>
          </cell>
          <cell r="DS85">
            <v>229.74490356445313</v>
          </cell>
          <cell r="DT85">
            <v>129.38723754882813</v>
          </cell>
          <cell r="DV85">
            <v>42557</v>
          </cell>
          <cell r="DW85">
            <v>42557</v>
          </cell>
          <cell r="DX85">
            <v>421.9739990234375</v>
          </cell>
          <cell r="DY85">
            <v>209.47300720214844</v>
          </cell>
          <cell r="DZ85">
            <v>402.60198974609375</v>
          </cell>
          <cell r="EA85">
            <v>499.32998657226563</v>
          </cell>
          <cell r="EB85">
            <v>304.94500732421875</v>
          </cell>
          <cell r="EC85">
            <v>465.68600463867188</v>
          </cell>
          <cell r="ED85">
            <v>365.87799072265625</v>
          </cell>
          <cell r="EE85">
            <v>369.20599365234375</v>
          </cell>
          <cell r="EF85">
            <v>392.29800415039063</v>
          </cell>
          <cell r="EG85">
            <v>378.92999267578125</v>
          </cell>
          <cell r="EH85">
            <v>302.64401245117188</v>
          </cell>
          <cell r="EI85">
            <v>292.43798828125</v>
          </cell>
          <cell r="EJ85">
            <v>444.16900634765625</v>
          </cell>
          <cell r="EK85">
            <v>314.97799682617188</v>
          </cell>
          <cell r="EL85">
            <v>326.51699829101563</v>
          </cell>
          <cell r="EM85">
            <v>184.94599914550781</v>
          </cell>
          <cell r="EN85">
            <v>190.99800109863281</v>
          </cell>
          <cell r="EO85">
            <v>312.33099365234375</v>
          </cell>
          <cell r="EP85">
            <v>198.69728088378906</v>
          </cell>
          <cell r="EQ85">
            <v>191.40287780761719</v>
          </cell>
        </row>
        <row r="86">
          <cell r="A86">
            <v>42558</v>
          </cell>
          <cell r="B86">
            <v>202.9530029296875</v>
          </cell>
          <cell r="C86">
            <v>155.34100341796875</v>
          </cell>
          <cell r="D86">
            <v>162.38299560546875</v>
          </cell>
          <cell r="E86">
            <v>461.10101318359375</v>
          </cell>
          <cell r="F86">
            <v>170.37100219726563</v>
          </cell>
          <cell r="G86">
            <v>479.45401000976563</v>
          </cell>
          <cell r="H86">
            <v>287.50201416015625</v>
          </cell>
          <cell r="I86">
            <v>341.39300537109375</v>
          </cell>
          <cell r="J86">
            <v>366.42401123046875</v>
          </cell>
          <cell r="K86">
            <v>498.3280029296875</v>
          </cell>
          <cell r="L86">
            <v>200.29600524902344</v>
          </cell>
          <cell r="M86">
            <v>466.33099365234375</v>
          </cell>
          <cell r="N86">
            <v>257.16400146484375</v>
          </cell>
          <cell r="O86">
            <v>295.85198974609375</v>
          </cell>
          <cell r="P86">
            <v>300.07901000976563</v>
          </cell>
          <cell r="Q86">
            <v>321.32598876953125</v>
          </cell>
          <cell r="R86">
            <v>371.29299926757813</v>
          </cell>
          <cell r="S86">
            <v>392.17401123046875</v>
          </cell>
          <cell r="T86">
            <v>460.17999267578125</v>
          </cell>
          <cell r="U86">
            <v>374.47900390625</v>
          </cell>
          <cell r="V86">
            <v>498.11898803710938</v>
          </cell>
          <cell r="W86">
            <v>245.38900756835938</v>
          </cell>
          <cell r="X86">
            <v>364.96600341796875</v>
          </cell>
          <cell r="Y86">
            <v>323.11599731445313</v>
          </cell>
          <cell r="Z86">
            <v>387.28500366210938</v>
          </cell>
          <cell r="AA86">
            <v>373.1090087890625</v>
          </cell>
          <cell r="AB86">
            <v>365.875</v>
          </cell>
          <cell r="AC86">
            <v>409.92800903320313</v>
          </cell>
          <cell r="AD86">
            <v>381.4010009765625</v>
          </cell>
          <cell r="AE86">
            <v>375.00900268554688</v>
          </cell>
          <cell r="AF86">
            <v>483.22198486328125</v>
          </cell>
          <cell r="AG86">
            <v>415.98098754882813</v>
          </cell>
          <cell r="AH86">
            <v>989.6610107421875</v>
          </cell>
          <cell r="AI86">
            <v>365.9219970703125</v>
          </cell>
          <cell r="AJ86">
            <v>347.76400756835938</v>
          </cell>
          <cell r="AK86">
            <v>350.37600708007813</v>
          </cell>
          <cell r="AL86">
            <v>321.30999755859375</v>
          </cell>
          <cell r="AM86">
            <v>367.53399658203125</v>
          </cell>
          <cell r="AN86">
            <v>362.85000610351563</v>
          </cell>
          <cell r="AO86">
            <v>384.18899536132813</v>
          </cell>
          <cell r="AP86">
            <v>347.364013671875</v>
          </cell>
          <cell r="AQ86">
            <v>375.9639892578125</v>
          </cell>
          <cell r="AR86">
            <v>461.36300659179688</v>
          </cell>
          <cell r="AS86">
            <v>537.11700439453125</v>
          </cell>
          <cell r="AT86">
            <v>341.86199951171875</v>
          </cell>
          <cell r="AU86">
            <v>436.97500610351563</v>
          </cell>
          <cell r="AV86">
            <v>205.031005859375</v>
          </cell>
          <cell r="AW86">
            <v>204.40699768066406</v>
          </cell>
          <cell r="AX86">
            <v>327.94198608398438</v>
          </cell>
          <cell r="AY86">
            <v>407.93899536132813</v>
          </cell>
          <cell r="AZ86">
            <v>397.12298583984375</v>
          </cell>
          <cell r="BA86">
            <v>360.22601318359375</v>
          </cell>
          <cell r="BB86">
            <v>383.70901489257813</v>
          </cell>
          <cell r="BC86">
            <v>473.41400146484375</v>
          </cell>
          <cell r="BD86">
            <v>246.03399658203125</v>
          </cell>
          <cell r="BE86">
            <v>396.46099853515625</v>
          </cell>
          <cell r="BF86">
            <v>367.1719970703125</v>
          </cell>
          <cell r="BG86">
            <v>1069.5389404296875</v>
          </cell>
          <cell r="BH86">
            <v>2804.756103515625</v>
          </cell>
          <cell r="BI86">
            <v>1102.77099609375</v>
          </cell>
          <cell r="BJ86">
            <v>2054.35888671875</v>
          </cell>
          <cell r="BK86">
            <v>628.677978515625</v>
          </cell>
          <cell r="BL86">
            <v>646.8480224609375</v>
          </cell>
          <cell r="BM86">
            <v>674.15399169921875</v>
          </cell>
          <cell r="BN86">
            <v>776.07098388671875</v>
          </cell>
          <cell r="BO86">
            <v>522.17498779296875</v>
          </cell>
          <cell r="BP86">
            <v>299.23001098632813</v>
          </cell>
          <cell r="BQ86">
            <v>549.0059814453125</v>
          </cell>
          <cell r="BR86">
            <v>397.33700561523438</v>
          </cell>
          <cell r="BS86">
            <v>303.32501220703125</v>
          </cell>
          <cell r="BT86">
            <v>354.05099487304688</v>
          </cell>
          <cell r="BU86">
            <v>90.597999572753906</v>
          </cell>
          <cell r="BV86">
            <v>358.82901000976563</v>
          </cell>
          <cell r="BW86">
            <v>271.73300170898438</v>
          </cell>
          <cell r="BX86">
            <v>288.42898559570313</v>
          </cell>
          <cell r="BY86">
            <v>2547.844970703125</v>
          </cell>
          <cell r="BZ86">
            <v>2559.007080078125</v>
          </cell>
          <cell r="CA86">
            <v>290.52499389648438</v>
          </cell>
          <cell r="CB86">
            <v>263.83297729492188</v>
          </cell>
          <cell r="CC86">
            <v>262.56802368164063</v>
          </cell>
          <cell r="CD86">
            <v>332.41912841796875</v>
          </cell>
          <cell r="CE86">
            <v>351.37725830078125</v>
          </cell>
          <cell r="CF86">
            <v>335.35369873046875</v>
          </cell>
          <cell r="CG86">
            <v>360.51187133789063</v>
          </cell>
          <cell r="CH86">
            <v>292.17657470703125</v>
          </cell>
          <cell r="CI86">
            <v>698.8642578125</v>
          </cell>
          <cell r="CJ86">
            <v>501.46572875976563</v>
          </cell>
          <cell r="CK86">
            <v>401.48049926757813</v>
          </cell>
          <cell r="CL86">
            <v>458.8343505859375</v>
          </cell>
          <cell r="CM86">
            <v>1051.44775390625</v>
          </cell>
          <cell r="CN86">
            <v>337.65658569335938</v>
          </cell>
          <cell r="CO86">
            <v>168.79695129394531</v>
          </cell>
          <cell r="CP86">
            <v>431.391357421875</v>
          </cell>
          <cell r="CQ86">
            <v>278.99752807617188</v>
          </cell>
          <cell r="CR86">
            <v>354.33807373046875</v>
          </cell>
          <cell r="CS86">
            <v>210.48663330078125</v>
          </cell>
          <cell r="CT86">
            <v>431.34298706054688</v>
          </cell>
          <cell r="CU86">
            <v>424.66683959960938</v>
          </cell>
          <cell r="CV86">
            <v>228.97381591796875</v>
          </cell>
          <cell r="CW86">
            <v>215.82391357421875</v>
          </cell>
          <cell r="CX86">
            <v>365.09262084960938</v>
          </cell>
          <cell r="CY86">
            <v>187.72366333007813</v>
          </cell>
          <cell r="CZ86">
            <v>402.17822265625</v>
          </cell>
          <cell r="DA86">
            <v>172.18856811523438</v>
          </cell>
          <cell r="DB86">
            <v>206.8487548828125</v>
          </cell>
          <cell r="DC86">
            <v>188.12335205078125</v>
          </cell>
          <cell r="DD86">
            <v>366.2474365234375</v>
          </cell>
          <cell r="DE86">
            <v>617.11956787109375</v>
          </cell>
          <cell r="DF86">
            <v>168.24777221679688</v>
          </cell>
          <cell r="DG86">
            <v>199.95361328125</v>
          </cell>
          <cell r="DH86">
            <v>207.57438659667969</v>
          </cell>
          <cell r="DI86">
            <v>273.18673706054688</v>
          </cell>
          <cell r="DJ86">
            <v>330.32980346679688</v>
          </cell>
          <cell r="DK86">
            <v>233.72892761230469</v>
          </cell>
          <cell r="DL86">
            <v>1600.8614501953125</v>
          </cell>
          <cell r="DM86">
            <v>277.3656005859375</v>
          </cell>
          <cell r="DN86">
            <v>225.67596435546875</v>
          </cell>
          <cell r="DO86">
            <v>151.80683898925781</v>
          </cell>
          <cell r="DQ86">
            <v>826.989990234375</v>
          </cell>
          <cell r="DR86">
            <v>2097.89990234375</v>
          </cell>
          <cell r="DS86">
            <v>229.821044921875</v>
          </cell>
          <cell r="DT86">
            <v>129.39080810546875</v>
          </cell>
          <cell r="DV86">
            <v>42558</v>
          </cell>
          <cell r="DW86">
            <v>42558</v>
          </cell>
          <cell r="DX86">
            <v>424.0360107421875</v>
          </cell>
          <cell r="DY86">
            <v>211.13200378417969</v>
          </cell>
          <cell r="DZ86">
            <v>404.39498901367188</v>
          </cell>
          <cell r="EA86">
            <v>501.00299072265625</v>
          </cell>
          <cell r="EB86">
            <v>305.88699340820313</v>
          </cell>
          <cell r="EC86">
            <v>467.21600341796875</v>
          </cell>
          <cell r="ED86">
            <v>367.39801025390625</v>
          </cell>
          <cell r="EE86">
            <v>371.95098876953125</v>
          </cell>
          <cell r="EF86">
            <v>394.364990234375</v>
          </cell>
          <cell r="EG86">
            <v>380.02301025390625</v>
          </cell>
          <cell r="EH86">
            <v>304.0360107421875</v>
          </cell>
          <cell r="EI86">
            <v>293.80099487304688</v>
          </cell>
          <cell r="EJ86">
            <v>445.93301391601563</v>
          </cell>
          <cell r="EK86">
            <v>315.90798950195313</v>
          </cell>
          <cell r="EL86">
            <v>328.09100341796875</v>
          </cell>
          <cell r="EM86">
            <v>185.63800048828125</v>
          </cell>
          <cell r="EN86">
            <v>191.1300048828125</v>
          </cell>
          <cell r="EO86">
            <v>313.98699951171875</v>
          </cell>
          <cell r="EP86">
            <v>199.53012084960938</v>
          </cell>
          <cell r="EQ86">
            <v>192.22711181640625</v>
          </cell>
        </row>
        <row r="87">
          <cell r="A87">
            <v>42559</v>
          </cell>
          <cell r="B87">
            <v>203.11700439453125</v>
          </cell>
          <cell r="C87">
            <v>155.39300537109375</v>
          </cell>
          <cell r="D87">
            <v>162.44099426269531</v>
          </cell>
          <cell r="E87">
            <v>461.97900390625</v>
          </cell>
          <cell r="F87">
            <v>171.18400573730469</v>
          </cell>
          <cell r="G87">
            <v>480.48699951171875</v>
          </cell>
          <cell r="H87">
            <v>287.76400756835938</v>
          </cell>
          <cell r="I87">
            <v>341.65499877929688</v>
          </cell>
          <cell r="J87">
            <v>366.7130126953125</v>
          </cell>
          <cell r="K87">
            <v>499.50900268554688</v>
          </cell>
          <cell r="L87">
            <v>200.39100646972656</v>
          </cell>
          <cell r="M87">
            <v>466.73300170898438</v>
          </cell>
          <cell r="N87">
            <v>257.70901489257813</v>
          </cell>
          <cell r="O87">
            <v>295.99600219726563</v>
          </cell>
          <cell r="P87">
            <v>300.239013671875</v>
          </cell>
          <cell r="Q87">
            <v>321.65301513671875</v>
          </cell>
          <cell r="R87">
            <v>372.14199829101563</v>
          </cell>
          <cell r="S87">
            <v>392.90701293945313</v>
          </cell>
          <cell r="T87">
            <v>460.95199584960938</v>
          </cell>
          <cell r="U87">
            <v>375.27499389648438</v>
          </cell>
          <cell r="V87">
            <v>498.5369873046875</v>
          </cell>
          <cell r="W87">
            <v>246.75700378417969</v>
          </cell>
          <cell r="X87">
            <v>365.89999389648438</v>
          </cell>
          <cell r="Y87">
            <v>323.47601318359375</v>
          </cell>
          <cell r="Z87">
            <v>387.81399536132813</v>
          </cell>
          <cell r="AA87">
            <v>374.10800170898438</v>
          </cell>
          <cell r="AB87">
            <v>367.41500854492188</v>
          </cell>
          <cell r="AC87">
            <v>410.927001953125</v>
          </cell>
          <cell r="AD87">
            <v>381.739990234375</v>
          </cell>
          <cell r="AE87">
            <v>375.40301513671875</v>
          </cell>
          <cell r="AF87">
            <v>484.00698852539063</v>
          </cell>
          <cell r="AG87">
            <v>416.72500610351563</v>
          </cell>
          <cell r="AH87">
            <v>990.614990234375</v>
          </cell>
          <cell r="AI87">
            <v>366.81201171875</v>
          </cell>
          <cell r="AJ87">
            <v>348.010986328125</v>
          </cell>
          <cell r="AK87">
            <v>350.94601440429688</v>
          </cell>
          <cell r="AL87">
            <v>321.760986328125</v>
          </cell>
          <cell r="AM87">
            <v>369.01998901367188</v>
          </cell>
          <cell r="AN87">
            <v>363.49700927734375</v>
          </cell>
          <cell r="AO87">
            <v>384.87399291992188</v>
          </cell>
          <cell r="AP87">
            <v>347.90899658203125</v>
          </cell>
          <cell r="AQ87">
            <v>376.27801513671875</v>
          </cell>
          <cell r="AR87">
            <v>461.64300537109375</v>
          </cell>
          <cell r="AS87">
            <v>537.76202392578125</v>
          </cell>
          <cell r="AT87">
            <v>342.9630126953125</v>
          </cell>
          <cell r="AU87">
            <v>437.30801391601563</v>
          </cell>
          <cell r="AV87">
            <v>205.53599548339844</v>
          </cell>
          <cell r="AW87">
            <v>204.83900451660156</v>
          </cell>
          <cell r="AX87">
            <v>328.7340087890625</v>
          </cell>
          <cell r="AY87">
            <v>408.7860107421875</v>
          </cell>
          <cell r="AZ87">
            <v>398.197998046875</v>
          </cell>
          <cell r="BA87">
            <v>361.89300537109375</v>
          </cell>
          <cell r="BB87">
            <v>385.37899780273438</v>
          </cell>
          <cell r="BC87">
            <v>473.43499755859375</v>
          </cell>
          <cell r="BD87">
            <v>246.08500671386719</v>
          </cell>
          <cell r="BE87">
            <v>396.4840087890625</v>
          </cell>
          <cell r="BF87">
            <v>367.78900146484375</v>
          </cell>
          <cell r="BG87">
            <v>1073.989990234375</v>
          </cell>
          <cell r="BH87">
            <v>2812.492919921875</v>
          </cell>
          <cell r="BI87">
            <v>1108.3179931640625</v>
          </cell>
          <cell r="BJ87">
            <v>2054.93994140625</v>
          </cell>
          <cell r="BK87">
            <v>631.010986328125</v>
          </cell>
          <cell r="BL87">
            <v>648.0689697265625</v>
          </cell>
          <cell r="BM87">
            <v>675.93499755859375</v>
          </cell>
          <cell r="BN87">
            <v>778.4439697265625</v>
          </cell>
          <cell r="BO87">
            <v>522.35302734375</v>
          </cell>
          <cell r="BP87">
            <v>299.71499633789063</v>
          </cell>
          <cell r="BQ87">
            <v>549.0419921875</v>
          </cell>
          <cell r="BR87">
            <v>399.0679931640625</v>
          </cell>
          <cell r="BS87">
            <v>305.0369873046875</v>
          </cell>
          <cell r="BT87">
            <v>356.12701416015625</v>
          </cell>
          <cell r="BU87">
            <v>91.233001708984375</v>
          </cell>
          <cell r="BV87">
            <v>360.55398559570313</v>
          </cell>
          <cell r="BW87">
            <v>272.18099975585938</v>
          </cell>
          <cell r="BX87">
            <v>288.90701293945313</v>
          </cell>
          <cell r="BY87">
            <v>2558.346923828125</v>
          </cell>
          <cell r="BZ87">
            <v>2560.847900390625</v>
          </cell>
          <cell r="CA87">
            <v>290.91799926757813</v>
          </cell>
          <cell r="CB87">
            <v>264.59356689453125</v>
          </cell>
          <cell r="CC87">
            <v>263.04345703125</v>
          </cell>
          <cell r="CD87">
            <v>332.63815307617188</v>
          </cell>
          <cell r="CE87">
            <v>352.90802001953125</v>
          </cell>
          <cell r="CF87">
            <v>335.82308959960938</v>
          </cell>
          <cell r="CG87">
            <v>360.78326416015625</v>
          </cell>
          <cell r="CH87">
            <v>293.06256103515625</v>
          </cell>
          <cell r="CI87">
            <v>699.5347900390625</v>
          </cell>
          <cell r="CJ87">
            <v>502.35964965820313</v>
          </cell>
          <cell r="CK87">
            <v>401.75323486328125</v>
          </cell>
          <cell r="CL87">
            <v>459.15744018554688</v>
          </cell>
          <cell r="CM87">
            <v>1052.9532470703125</v>
          </cell>
          <cell r="CN87">
            <v>337.93112182617188</v>
          </cell>
          <cell r="CO87">
            <v>169.11607360839844</v>
          </cell>
          <cell r="CP87">
            <v>432.7193603515625</v>
          </cell>
          <cell r="CQ87">
            <v>279.11712646484375</v>
          </cell>
          <cell r="CR87">
            <v>355.49005126953125</v>
          </cell>
          <cell r="CS87">
            <v>210.74699401855469</v>
          </cell>
          <cell r="CT87">
            <v>431.79421997070313</v>
          </cell>
          <cell r="CU87">
            <v>425.51065063476563</v>
          </cell>
          <cell r="CV87">
            <v>229.28167724609375</v>
          </cell>
          <cell r="CW87">
            <v>216.32261657714844</v>
          </cell>
          <cell r="CX87">
            <v>365.60604858398438</v>
          </cell>
          <cell r="CY87">
            <v>187.89476013183594</v>
          </cell>
          <cell r="CZ87">
            <v>403.2071533203125</v>
          </cell>
          <cell r="DA87">
            <v>172.26564025878906</v>
          </cell>
          <cell r="DB87">
            <v>207.94822692871094</v>
          </cell>
          <cell r="DC87">
            <v>188.67790222167969</v>
          </cell>
          <cell r="DD87">
            <v>367.21926879882813</v>
          </cell>
          <cell r="DE87">
            <v>618.13751220703125</v>
          </cell>
          <cell r="DF87">
            <v>168.38955688476563</v>
          </cell>
          <cell r="DG87">
            <v>200.60115051269531</v>
          </cell>
          <cell r="DH87">
            <v>207.6995849609375</v>
          </cell>
          <cell r="DI87">
            <v>273.50228881835938</v>
          </cell>
          <cell r="DJ87">
            <v>330.55868530273438</v>
          </cell>
          <cell r="DK87">
            <v>234.01231384277344</v>
          </cell>
          <cell r="DL87">
            <v>1602.5213623046875</v>
          </cell>
          <cell r="DM87">
            <v>277.51083374023438</v>
          </cell>
          <cell r="DN87">
            <v>225.9964599609375</v>
          </cell>
          <cell r="DO87">
            <v>152.12359619140625</v>
          </cell>
          <cell r="DQ87">
            <v>828.84002685546875</v>
          </cell>
          <cell r="DR87">
            <v>2129.89990234375</v>
          </cell>
          <cell r="DS87">
            <v>231.59652709960938</v>
          </cell>
          <cell r="DT87">
            <v>129.63653564453125</v>
          </cell>
          <cell r="DV87">
            <v>42559</v>
          </cell>
          <cell r="DW87">
            <v>42559</v>
          </cell>
          <cell r="DX87">
            <v>425.58999633789063</v>
          </cell>
          <cell r="DY87">
            <v>211.35899353027344</v>
          </cell>
          <cell r="DZ87">
            <v>405.67898559570313</v>
          </cell>
          <cell r="EA87">
            <v>503.5150146484375</v>
          </cell>
          <cell r="EB87">
            <v>306.84201049804688</v>
          </cell>
          <cell r="EC87">
            <v>469.12701416015625</v>
          </cell>
          <cell r="ED87">
            <v>368.59600830078125</v>
          </cell>
          <cell r="EE87">
            <v>374.69601440429688</v>
          </cell>
          <cell r="EF87">
            <v>397.18701171875</v>
          </cell>
          <cell r="EG87">
            <v>381.78298950195313</v>
          </cell>
          <cell r="EH87">
            <v>305.7659912109375</v>
          </cell>
          <cell r="EI87">
            <v>295.3590087890625</v>
          </cell>
          <cell r="EJ87">
            <v>447.16000366210938</v>
          </cell>
          <cell r="EK87">
            <v>317.37701416015625</v>
          </cell>
          <cell r="EL87">
            <v>330.32101440429688</v>
          </cell>
          <cell r="EM87">
            <v>187.27299499511719</v>
          </cell>
          <cell r="EN87">
            <v>192.07000732421875</v>
          </cell>
          <cell r="EO87">
            <v>315.62899780273438</v>
          </cell>
          <cell r="EP87">
            <v>200.61871337890625</v>
          </cell>
          <cell r="EQ87">
            <v>193.21896362304688</v>
          </cell>
        </row>
        <row r="88">
          <cell r="A88">
            <v>42562</v>
          </cell>
          <cell r="B88">
            <v>204.12100219726563</v>
          </cell>
          <cell r="C88">
            <v>155.68600463867188</v>
          </cell>
          <cell r="D88">
            <v>162.77400207519531</v>
          </cell>
          <cell r="E88">
            <v>465.27899169921875</v>
          </cell>
          <cell r="F88">
            <v>171.73100280761719</v>
          </cell>
          <cell r="G88">
            <v>483.75299072265625</v>
          </cell>
          <cell r="H88">
            <v>288.17300415039063</v>
          </cell>
          <cell r="I88">
            <v>341.89401245117188</v>
          </cell>
          <cell r="J88">
            <v>367.00698852539063</v>
          </cell>
          <cell r="K88">
            <v>502.51199340820313</v>
          </cell>
          <cell r="L88">
            <v>200.50900268554688</v>
          </cell>
          <cell r="M88">
            <v>467.52999877929688</v>
          </cell>
          <cell r="N88">
            <v>258.18701171875</v>
          </cell>
          <cell r="O88">
            <v>295.79299926757813</v>
          </cell>
          <cell r="P88">
            <v>300.05599975585938</v>
          </cell>
          <cell r="Q88">
            <v>321.78500366210938</v>
          </cell>
          <cell r="R88">
            <v>373.00698852539063</v>
          </cell>
          <cell r="S88">
            <v>393.93499755859375</v>
          </cell>
          <cell r="T88">
            <v>463.614013671875</v>
          </cell>
          <cell r="U88">
            <v>376.19000244140625</v>
          </cell>
          <cell r="V88">
            <v>501.29598999023438</v>
          </cell>
          <cell r="W88">
            <v>248.45799255371094</v>
          </cell>
          <cell r="X88">
            <v>366.81900024414063</v>
          </cell>
          <cell r="Y88">
            <v>323.68099975585938</v>
          </cell>
          <cell r="Z88">
            <v>388.19699096679688</v>
          </cell>
          <cell r="AA88">
            <v>374.02801513671875</v>
          </cell>
          <cell r="AB88">
            <v>370.69198608398438</v>
          </cell>
          <cell r="AC88">
            <v>412.94500732421875</v>
          </cell>
          <cell r="AD88">
            <v>382.26998901367188</v>
          </cell>
          <cell r="AE88">
            <v>375.90899658203125</v>
          </cell>
          <cell r="AF88">
            <v>485.46600341796875</v>
          </cell>
          <cell r="AG88">
            <v>418.35699462890625</v>
          </cell>
          <cell r="AH88">
            <v>992.50701904296875</v>
          </cell>
          <cell r="AI88">
            <v>368.88900756835938</v>
          </cell>
          <cell r="AJ88">
            <v>348.32699584960938</v>
          </cell>
          <cell r="AK88">
            <v>351.41299438476563</v>
          </cell>
          <cell r="AL88">
            <v>322.49798583984375</v>
          </cell>
          <cell r="AM88">
            <v>369.58999633789063</v>
          </cell>
          <cell r="AN88">
            <v>364.0679931640625</v>
          </cell>
          <cell r="AO88">
            <v>385.96701049804688</v>
          </cell>
          <cell r="AP88">
            <v>348.427001953125</v>
          </cell>
          <cell r="AQ88">
            <v>376.72900390625</v>
          </cell>
          <cell r="AR88">
            <v>462.20098876953125</v>
          </cell>
          <cell r="AS88">
            <v>538.89801025390625</v>
          </cell>
          <cell r="AT88">
            <v>344.2130126953125</v>
          </cell>
          <cell r="AU88">
            <v>437.98098754882813</v>
          </cell>
          <cell r="AV88">
            <v>206.18299865722656</v>
          </cell>
          <cell r="AW88">
            <v>205.39900207519531</v>
          </cell>
          <cell r="AX88">
            <v>328.89498901367188</v>
          </cell>
          <cell r="AY88">
            <v>409.69000244140625</v>
          </cell>
          <cell r="AZ88">
            <v>399.03500366210938</v>
          </cell>
          <cell r="BA88">
            <v>362.6090087890625</v>
          </cell>
          <cell r="BB88">
            <v>386.14801025390625</v>
          </cell>
          <cell r="BC88">
            <v>473.94400024414063</v>
          </cell>
          <cell r="BD88">
            <v>246.57699584960938</v>
          </cell>
          <cell r="BE88">
            <v>396.9429931640625</v>
          </cell>
          <cell r="BF88">
            <v>368.59799194335938</v>
          </cell>
          <cell r="BG88">
            <v>1079.2530517578125</v>
          </cell>
          <cell r="BH88">
            <v>2807.87109375</v>
          </cell>
          <cell r="BI88">
            <v>1115.4610595703125</v>
          </cell>
          <cell r="BJ88">
            <v>2053.8779296875</v>
          </cell>
          <cell r="BK88">
            <v>628.822021484375</v>
          </cell>
          <cell r="BL88">
            <v>646.760986328125</v>
          </cell>
          <cell r="BM88">
            <v>674.531982421875</v>
          </cell>
          <cell r="BN88">
            <v>777.58697509765625</v>
          </cell>
          <cell r="BO88">
            <v>520.5789794921875</v>
          </cell>
          <cell r="BP88">
            <v>298.35000610351563</v>
          </cell>
          <cell r="BQ88">
            <v>548.84002685546875</v>
          </cell>
          <cell r="BR88">
            <v>401.15899658203125</v>
          </cell>
          <cell r="BS88">
            <v>307.39199829101563</v>
          </cell>
          <cell r="BT88">
            <v>358.76800537109375</v>
          </cell>
          <cell r="BU88">
            <v>92.247001647949219</v>
          </cell>
          <cell r="BV88">
            <v>362.69000244140625</v>
          </cell>
          <cell r="BW88">
            <v>273.04501342773438</v>
          </cell>
          <cell r="BX88">
            <v>289.17999267578125</v>
          </cell>
          <cell r="BY88">
            <v>2573.0869140625</v>
          </cell>
          <cell r="BZ88">
            <v>2564.381103515625</v>
          </cell>
          <cell r="CA88">
            <v>290.32000732421875</v>
          </cell>
          <cell r="CB88">
            <v>264.0987548828125</v>
          </cell>
          <cell r="CC88">
            <v>263.63491821289063</v>
          </cell>
          <cell r="CD88">
            <v>332.86050415039063</v>
          </cell>
          <cell r="CE88">
            <v>353.76528930664063</v>
          </cell>
          <cell r="CF88">
            <v>336.68460083007813</v>
          </cell>
          <cell r="CG88">
            <v>361.53677368164063</v>
          </cell>
          <cell r="CH88">
            <v>293.98464965820313</v>
          </cell>
          <cell r="CI88">
            <v>700.92889404296875</v>
          </cell>
          <cell r="CJ88">
            <v>503.95840454101563</v>
          </cell>
          <cell r="CK88">
            <v>404.61624145507813</v>
          </cell>
          <cell r="CL88">
            <v>460.09524536132813</v>
          </cell>
          <cell r="CM88">
            <v>1056.2667236328125</v>
          </cell>
          <cell r="CN88">
            <v>338.2022705078125</v>
          </cell>
          <cell r="CO88">
            <v>169.37019348144531</v>
          </cell>
          <cell r="CP88">
            <v>434.23348999023438</v>
          </cell>
          <cell r="CQ88">
            <v>279.25311279296875</v>
          </cell>
          <cell r="CR88">
            <v>355.87588500976563</v>
          </cell>
          <cell r="CS88">
            <v>210.98551940917969</v>
          </cell>
          <cell r="CT88">
            <v>432.95355224609375</v>
          </cell>
          <cell r="CU88">
            <v>427.31521606445313</v>
          </cell>
          <cell r="CV88">
            <v>229.74501037597656</v>
          </cell>
          <cell r="CW88">
            <v>216.39613342285156</v>
          </cell>
          <cell r="CX88">
            <v>368.23138427734375</v>
          </cell>
          <cell r="CY88">
            <v>188.01803588867188</v>
          </cell>
          <cell r="CZ88">
            <v>405.17587280273438</v>
          </cell>
          <cell r="DA88">
            <v>172.49522399902344</v>
          </cell>
          <cell r="DB88">
            <v>209.27095031738281</v>
          </cell>
          <cell r="DC88">
            <v>188.5701904296875</v>
          </cell>
          <cell r="DD88">
            <v>367.78323364257813</v>
          </cell>
          <cell r="DE88">
            <v>619.45068359375</v>
          </cell>
          <cell r="DF88">
            <v>168.76116943359375</v>
          </cell>
          <cell r="DG88">
            <v>200.17240905761719</v>
          </cell>
          <cell r="DH88">
            <v>207.79243469238281</v>
          </cell>
          <cell r="DI88">
            <v>274.06378173828125</v>
          </cell>
          <cell r="DJ88">
            <v>330.65585327148438</v>
          </cell>
          <cell r="DK88">
            <v>234.89094543457031</v>
          </cell>
          <cell r="DL88">
            <v>1605.5302734375</v>
          </cell>
          <cell r="DM88">
            <v>278.06521606445313</v>
          </cell>
          <cell r="DN88">
            <v>226.22065734863281</v>
          </cell>
          <cell r="DO88">
            <v>152.35420227050781</v>
          </cell>
          <cell r="DQ88">
            <v>846.72998046875</v>
          </cell>
          <cell r="DR88">
            <v>2137.159912109375</v>
          </cell>
          <cell r="DS88">
            <v>232.45124816894531</v>
          </cell>
          <cell r="DT88">
            <v>129.68760681152344</v>
          </cell>
          <cell r="DV88">
            <v>42562</v>
          </cell>
          <cell r="DW88">
            <v>42562</v>
          </cell>
          <cell r="DX88">
            <v>429.1300048828125</v>
          </cell>
          <cell r="DY88">
            <v>212.24400329589844</v>
          </cell>
          <cell r="DZ88">
            <v>407.48098754882813</v>
          </cell>
          <cell r="EA88">
            <v>506.30300903320313</v>
          </cell>
          <cell r="EB88">
            <v>308.14801025390625</v>
          </cell>
          <cell r="EC88">
            <v>471.09698486328125</v>
          </cell>
          <cell r="ED88">
            <v>369.86700439453125</v>
          </cell>
          <cell r="EE88">
            <v>378.4530029296875</v>
          </cell>
          <cell r="EF88">
            <v>400.64801025390625</v>
          </cell>
          <cell r="EG88">
            <v>383.27200317382813</v>
          </cell>
          <cell r="EH88">
            <v>308.00799560546875</v>
          </cell>
          <cell r="EI88">
            <v>297.58599853515625</v>
          </cell>
          <cell r="EJ88">
            <v>448.33499145507813</v>
          </cell>
          <cell r="EK88">
            <v>318.62399291992188</v>
          </cell>
          <cell r="EL88">
            <v>332.3330078125</v>
          </cell>
          <cell r="EM88">
            <v>189.01300048828125</v>
          </cell>
          <cell r="EN88">
            <v>193.0469970703125</v>
          </cell>
          <cell r="EO88">
            <v>318.00399780273438</v>
          </cell>
          <cell r="EP88">
            <v>201.892822265625</v>
          </cell>
          <cell r="EQ88">
            <v>194.50880432128906</v>
          </cell>
        </row>
        <row r="89">
          <cell r="A89">
            <v>42563</v>
          </cell>
          <cell r="B89">
            <v>204.00300598144531</v>
          </cell>
          <cell r="C89">
            <v>155.55799865722656</v>
          </cell>
          <cell r="D89">
            <v>162.64300537109375</v>
          </cell>
          <cell r="E89">
            <v>467.31900024414063</v>
          </cell>
          <cell r="F89">
            <v>172.927001953125</v>
          </cell>
          <cell r="G89">
            <v>485.98300170898438</v>
          </cell>
          <cell r="H89">
            <v>288.54998779296875</v>
          </cell>
          <cell r="I89">
            <v>340.95599365234375</v>
          </cell>
          <cell r="J89">
            <v>366.21099853515625</v>
          </cell>
          <cell r="K89">
            <v>505.59600830078125</v>
          </cell>
          <cell r="L89">
            <v>200.09800720214844</v>
          </cell>
          <cell r="M89">
            <v>467.36300659179688</v>
          </cell>
          <cell r="N89">
            <v>257.66799926757813</v>
          </cell>
          <cell r="O89">
            <v>294.96600341796875</v>
          </cell>
          <cell r="P89">
            <v>299.22500610351563</v>
          </cell>
          <cell r="Q89">
            <v>321.10000610351563</v>
          </cell>
          <cell r="R89">
            <v>372.97601318359375</v>
          </cell>
          <cell r="S89">
            <v>394.69100952148438</v>
          </cell>
          <cell r="T89">
            <v>464.72698974609375</v>
          </cell>
          <cell r="U89">
            <v>376.44699096679688</v>
          </cell>
          <cell r="V89">
            <v>502.68600463867188</v>
          </cell>
          <cell r="W89">
            <v>248.62899780273438</v>
          </cell>
          <cell r="X89">
            <v>368.20498657226563</v>
          </cell>
          <cell r="Y89">
            <v>323.05398559570313</v>
          </cell>
          <cell r="Z89">
            <v>387.65499877929688</v>
          </cell>
          <cell r="AA89">
            <v>374.60299682617188</v>
          </cell>
          <cell r="AB89">
            <v>372.0260009765625</v>
          </cell>
          <cell r="AC89">
            <v>412.67999267578125</v>
          </cell>
          <cell r="AD89">
            <v>382.052001953125</v>
          </cell>
          <cell r="AE89">
            <v>375.82901000976563</v>
          </cell>
          <cell r="AF89">
            <v>486.49099731445313</v>
          </cell>
          <cell r="AG89">
            <v>419.24200439453125</v>
          </cell>
          <cell r="AH89">
            <v>992.39599609375</v>
          </cell>
          <cell r="AI89">
            <v>370.24700927734375</v>
          </cell>
          <cell r="AJ89">
            <v>347.35598754882813</v>
          </cell>
          <cell r="AK89">
            <v>351.010986328125</v>
          </cell>
          <cell r="AL89">
            <v>322.3389892578125</v>
          </cell>
          <cell r="AM89">
            <v>370.42999267578125</v>
          </cell>
          <cell r="AN89">
            <v>364.69500732421875</v>
          </cell>
          <cell r="AO89">
            <v>385.52899169921875</v>
          </cell>
          <cell r="AP89">
            <v>348.8330078125</v>
          </cell>
          <cell r="AQ89">
            <v>375.93399047851563</v>
          </cell>
          <cell r="AR89">
            <v>461.885986328125</v>
          </cell>
          <cell r="AS89">
            <v>538.72802734375</v>
          </cell>
          <cell r="AT89">
            <v>345.24200439453125</v>
          </cell>
          <cell r="AU89">
            <v>438.47100830078125</v>
          </cell>
          <cell r="AV89">
            <v>206.26800537109375</v>
          </cell>
          <cell r="AW89">
            <v>205.38900756835938</v>
          </cell>
          <cell r="AX89">
            <v>329.05099487304688</v>
          </cell>
          <cell r="AY89">
            <v>409.1090087890625</v>
          </cell>
          <cell r="AZ89">
            <v>399.7080078125</v>
          </cell>
          <cell r="BA89">
            <v>362.87298583984375</v>
          </cell>
          <cell r="BB89">
            <v>386.48300170898438</v>
          </cell>
          <cell r="BC89">
            <v>473.9630126953125</v>
          </cell>
          <cell r="BD89">
            <v>246.56199645996094</v>
          </cell>
          <cell r="BE89">
            <v>396.95599365234375</v>
          </cell>
          <cell r="BF89">
            <v>368.58099365234375</v>
          </cell>
          <cell r="BG89">
            <v>1078.0159912109375</v>
          </cell>
          <cell r="BH89">
            <v>2798.781982421875</v>
          </cell>
          <cell r="BI89">
            <v>1121.68896484375</v>
          </cell>
          <cell r="BJ89">
            <v>2052.571044921875</v>
          </cell>
          <cell r="BK89">
            <v>624.5830078125</v>
          </cell>
          <cell r="BL89">
            <v>644.3480224609375</v>
          </cell>
          <cell r="BM89">
            <v>672.0260009765625</v>
          </cell>
          <cell r="BN89">
            <v>775.58697509765625</v>
          </cell>
          <cell r="BO89">
            <v>519.13897705078125</v>
          </cell>
          <cell r="BP89">
            <v>297.27801513671875</v>
          </cell>
          <cell r="BQ89">
            <v>547.72601318359375</v>
          </cell>
          <cell r="BR89">
            <v>402.93600463867188</v>
          </cell>
          <cell r="BS89">
            <v>309.3599853515625</v>
          </cell>
          <cell r="BT89">
            <v>361.50201416015625</v>
          </cell>
          <cell r="BU89">
            <v>93.172996520996094</v>
          </cell>
          <cell r="BV89">
            <v>364.53298950195313</v>
          </cell>
          <cell r="BW89">
            <v>274.0830078125</v>
          </cell>
          <cell r="BX89">
            <v>289.16900634765625</v>
          </cell>
          <cell r="BY89">
            <v>2585.9208984375</v>
          </cell>
          <cell r="BZ89">
            <v>2567.39404296875</v>
          </cell>
          <cell r="CA89">
            <v>289.43600463867188</v>
          </cell>
          <cell r="CB89">
            <v>264.45095825195313</v>
          </cell>
          <cell r="CC89">
            <v>263.37283325195313</v>
          </cell>
          <cell r="CD89">
            <v>331.96121215820313</v>
          </cell>
          <cell r="CE89">
            <v>354.65252685546875</v>
          </cell>
          <cell r="CF89">
            <v>336.58456420898438</v>
          </cell>
          <cell r="CG89">
            <v>360.6302490234375</v>
          </cell>
          <cell r="CH89">
            <v>295.48947143554688</v>
          </cell>
          <cell r="CI89">
            <v>700.73590087890625</v>
          </cell>
          <cell r="CJ89">
            <v>504.36318969726563</v>
          </cell>
          <cell r="CK89">
            <v>405.7314453125</v>
          </cell>
          <cell r="CL89">
            <v>460.57955932617188</v>
          </cell>
          <cell r="CM89">
            <v>1060.594970703125</v>
          </cell>
          <cell r="CN89">
            <v>337.84820556640625</v>
          </cell>
          <cell r="CO89">
            <v>169.17086791992188</v>
          </cell>
          <cell r="CP89">
            <v>433.39898681640625</v>
          </cell>
          <cell r="CQ89">
            <v>278.6680908203125</v>
          </cell>
          <cell r="CR89">
            <v>356.5595703125</v>
          </cell>
          <cell r="CS89">
            <v>210.58352661132813</v>
          </cell>
          <cell r="CT89">
            <v>433.17129516601563</v>
          </cell>
          <cell r="CU89">
            <v>428.40185546875</v>
          </cell>
          <cell r="CV89">
            <v>230.01686096191406</v>
          </cell>
          <cell r="CW89">
            <v>216.29678344726563</v>
          </cell>
          <cell r="CX89">
            <v>368.749267578125</v>
          </cell>
          <cell r="CY89">
            <v>187.70156860351563</v>
          </cell>
          <cell r="CZ89">
            <v>408.46649169921875</v>
          </cell>
          <cell r="DA89">
            <v>172.18939208984375</v>
          </cell>
          <cell r="DB89">
            <v>209.36595153808594</v>
          </cell>
          <cell r="DC89">
            <v>189.3673095703125</v>
          </cell>
          <cell r="DD89">
            <v>369.12240600585938</v>
          </cell>
          <cell r="DE89">
            <v>620.103515625</v>
          </cell>
          <cell r="DF89">
            <v>168.81129455566406</v>
          </cell>
          <cell r="DG89">
            <v>200.66212463378906</v>
          </cell>
          <cell r="DH89">
            <v>208.33372497558594</v>
          </cell>
          <cell r="DI89">
            <v>273.94927978515625</v>
          </cell>
          <cell r="DJ89">
            <v>330.01516723632813</v>
          </cell>
          <cell r="DK89">
            <v>235.26646423339844</v>
          </cell>
          <cell r="DL89">
            <v>1605.0948486328125</v>
          </cell>
          <cell r="DM89">
            <v>277.95465087890625</v>
          </cell>
          <cell r="DN89">
            <v>226.33822631835938</v>
          </cell>
          <cell r="DO89">
            <v>152.66201782226563</v>
          </cell>
          <cell r="DQ89">
            <v>854.08001708984375</v>
          </cell>
          <cell r="DR89">
            <v>2152.139892578125</v>
          </cell>
          <cell r="DS89">
            <v>233.62471008300781</v>
          </cell>
          <cell r="DT89">
            <v>129.7659912109375</v>
          </cell>
          <cell r="DV89">
            <v>42563</v>
          </cell>
          <cell r="DW89">
            <v>42563</v>
          </cell>
          <cell r="DX89">
            <v>432.87600708007813</v>
          </cell>
          <cell r="DY89">
            <v>213.35899353027344</v>
          </cell>
          <cell r="DZ89">
            <v>409.04299926757813</v>
          </cell>
          <cell r="EA89">
            <v>508.36700439453125</v>
          </cell>
          <cell r="EB89">
            <v>308.18600463867188</v>
          </cell>
          <cell r="EC89">
            <v>472.74798583984375</v>
          </cell>
          <cell r="ED89">
            <v>371.64700317382813</v>
          </cell>
          <cell r="EE89">
            <v>375.82501220703125</v>
          </cell>
          <cell r="EF89">
            <v>402.50201416015625</v>
          </cell>
          <cell r="EG89">
            <v>384.614013671875</v>
          </cell>
          <cell r="EH89">
            <v>310.57699584960938</v>
          </cell>
          <cell r="EI89">
            <v>299.75799560546875</v>
          </cell>
          <cell r="EJ89">
            <v>451.12298583984375</v>
          </cell>
          <cell r="EK89">
            <v>319.11300659179688</v>
          </cell>
          <cell r="EL89">
            <v>334.17098999023438</v>
          </cell>
          <cell r="EM89">
            <v>190.3179931640625</v>
          </cell>
          <cell r="EN89">
            <v>194.04899597167969</v>
          </cell>
          <cell r="EO89">
            <v>318.29998779296875</v>
          </cell>
          <cell r="EP89">
            <v>202.87895202636719</v>
          </cell>
          <cell r="EQ89">
            <v>195.58245849609375</v>
          </cell>
        </row>
        <row r="90">
          <cell r="A90">
            <v>42564</v>
          </cell>
          <cell r="B90">
            <v>204.30799865722656</v>
          </cell>
          <cell r="C90">
            <v>155.64199829101563</v>
          </cell>
          <cell r="D90">
            <v>162.73899841308594</v>
          </cell>
          <cell r="E90">
            <v>468.57000732421875</v>
          </cell>
          <cell r="F90">
            <v>173.12800598144531</v>
          </cell>
          <cell r="G90">
            <v>487.22000122070313</v>
          </cell>
          <cell r="H90">
            <v>288.8389892578125</v>
          </cell>
          <cell r="I90">
            <v>341.23001098632813</v>
          </cell>
          <cell r="J90">
            <v>366.5150146484375</v>
          </cell>
          <cell r="K90">
            <v>508.30999755859375</v>
          </cell>
          <cell r="L90">
            <v>200.35800170898438</v>
          </cell>
          <cell r="M90">
            <v>468.36700439453125</v>
          </cell>
          <cell r="N90">
            <v>256.59698486328125</v>
          </cell>
          <cell r="O90">
            <v>295.22601318359375</v>
          </cell>
          <cell r="P90">
            <v>299.4429931640625</v>
          </cell>
          <cell r="Q90">
            <v>321.427001953125</v>
          </cell>
          <cell r="R90">
            <v>373.55899047851563</v>
          </cell>
          <cell r="S90">
            <v>395.135986328125</v>
          </cell>
          <cell r="T90">
            <v>465.8909912109375</v>
          </cell>
          <cell r="U90">
            <v>376.97198486328125</v>
          </cell>
          <cell r="V90">
            <v>503.97100830078125</v>
          </cell>
          <cell r="W90">
            <v>249.1929931640625</v>
          </cell>
          <cell r="X90">
            <v>369.30099487304688</v>
          </cell>
          <cell r="Y90">
            <v>323.38198852539063</v>
          </cell>
          <cell r="Z90">
            <v>388.0570068359375</v>
          </cell>
          <cell r="AA90">
            <v>375.51300048828125</v>
          </cell>
          <cell r="AB90">
            <v>372.75201416015625</v>
          </cell>
          <cell r="AC90">
            <v>413.23098754882813</v>
          </cell>
          <cell r="AD90">
            <v>382.41400146484375</v>
          </cell>
          <cell r="AE90">
            <v>376.27801513671875</v>
          </cell>
          <cell r="AF90">
            <v>487.31100463867188</v>
          </cell>
          <cell r="AG90">
            <v>419.9530029296875</v>
          </cell>
          <cell r="AH90">
            <v>992.85601806640625</v>
          </cell>
          <cell r="AI90">
            <v>371.19400024414063</v>
          </cell>
          <cell r="AJ90">
            <v>347.64401245117188</v>
          </cell>
          <cell r="AK90">
            <v>351.46099853515625</v>
          </cell>
          <cell r="AL90">
            <v>322.43899536132813</v>
          </cell>
          <cell r="AM90">
            <v>371.6099853515625</v>
          </cell>
          <cell r="AN90">
            <v>365.43701171875</v>
          </cell>
          <cell r="AO90">
            <v>385.94500732421875</v>
          </cell>
          <cell r="AP90">
            <v>349.46099853515625</v>
          </cell>
          <cell r="AQ90">
            <v>376.29000854492188</v>
          </cell>
          <cell r="AR90">
            <v>461.98599243164063</v>
          </cell>
          <cell r="AS90">
            <v>538.93402099609375</v>
          </cell>
          <cell r="AT90">
            <v>346.23098754882813</v>
          </cell>
          <cell r="AU90">
            <v>438.89300537109375</v>
          </cell>
          <cell r="AV90">
            <v>206.63900756835938</v>
          </cell>
          <cell r="AW90">
            <v>205.6929931640625</v>
          </cell>
          <cell r="AX90">
            <v>329.91799926757813</v>
          </cell>
          <cell r="AY90">
            <v>409.41299438476563</v>
          </cell>
          <cell r="AZ90">
            <v>400.84298706054688</v>
          </cell>
          <cell r="BA90">
            <v>364.20700073242188</v>
          </cell>
          <cell r="BB90">
            <v>387.85699462890625</v>
          </cell>
          <cell r="BC90">
            <v>474.2080078125</v>
          </cell>
          <cell r="BD90">
            <v>246.73399353027344</v>
          </cell>
          <cell r="BE90">
            <v>397.1669921875</v>
          </cell>
          <cell r="BF90">
            <v>369.10501098632813</v>
          </cell>
          <cell r="BG90">
            <v>1078.8050537109375</v>
          </cell>
          <cell r="BH90">
            <v>2808.530029296875</v>
          </cell>
          <cell r="BI90">
            <v>1118.93701171875</v>
          </cell>
          <cell r="BJ90">
            <v>2053.5380859375</v>
          </cell>
          <cell r="BK90">
            <v>627.8189697265625</v>
          </cell>
          <cell r="BL90">
            <v>646.57000732421875</v>
          </cell>
          <cell r="BM90">
            <v>674.16497802734375</v>
          </cell>
          <cell r="BN90">
            <v>778.47198486328125</v>
          </cell>
          <cell r="BO90">
            <v>519.84197998046875</v>
          </cell>
          <cell r="BP90">
            <v>298.11599731445313</v>
          </cell>
          <cell r="BQ90">
            <v>547.95001220703125</v>
          </cell>
          <cell r="BR90">
            <v>402.10501098632813</v>
          </cell>
          <cell r="BS90">
            <v>308.3380126953125</v>
          </cell>
          <cell r="BT90">
            <v>360.93499755859375</v>
          </cell>
          <cell r="BU90">
            <v>93.022003173828125</v>
          </cell>
          <cell r="BV90">
            <v>363.60501098632813</v>
          </cell>
          <cell r="BW90">
            <v>274.69100952148438</v>
          </cell>
          <cell r="BX90">
            <v>289.99301147460938</v>
          </cell>
          <cell r="BY90">
            <v>2580.14501953125</v>
          </cell>
          <cell r="BZ90">
            <v>2571.60888671875</v>
          </cell>
          <cell r="CA90">
            <v>290.093994140625</v>
          </cell>
          <cell r="CB90">
            <v>265.84292602539063</v>
          </cell>
          <cell r="CC90">
            <v>263.2469482421875</v>
          </cell>
          <cell r="CD90">
            <v>332.180908203125</v>
          </cell>
          <cell r="CE90">
            <v>355.58377075195313</v>
          </cell>
          <cell r="CF90">
            <v>336.83990478515625</v>
          </cell>
          <cell r="CG90">
            <v>360.97622680664063</v>
          </cell>
          <cell r="CH90">
            <v>296.17398071289063</v>
          </cell>
          <cell r="CI90">
            <v>700.86810302734375</v>
          </cell>
          <cell r="CJ90">
            <v>504.89248657226563</v>
          </cell>
          <cell r="CK90">
            <v>406.97775268554688</v>
          </cell>
          <cell r="CL90">
            <v>460.9708251953125</v>
          </cell>
          <cell r="CM90">
            <v>1062.927734375</v>
          </cell>
          <cell r="CN90">
            <v>338.02352905273438</v>
          </cell>
          <cell r="CO90">
            <v>169.4293212890625</v>
          </cell>
          <cell r="CP90">
            <v>434.12905883789063</v>
          </cell>
          <cell r="CQ90">
            <v>278.85211181640625</v>
          </cell>
          <cell r="CR90">
            <v>357.6146240234375</v>
          </cell>
          <cell r="CS90">
            <v>210.71824645996094</v>
          </cell>
          <cell r="CT90">
            <v>434.01083374023438</v>
          </cell>
          <cell r="CU90">
            <v>429.10006713867188</v>
          </cell>
          <cell r="CV90">
            <v>230.20170593261719</v>
          </cell>
          <cell r="CW90">
            <v>216.78591918945313</v>
          </cell>
          <cell r="CX90">
            <v>369.03591918945313</v>
          </cell>
          <cell r="CY90">
            <v>187.90937805175781</v>
          </cell>
          <cell r="CZ90">
            <v>410.30386352539063</v>
          </cell>
          <cell r="DA90">
            <v>172.26524353027344</v>
          </cell>
          <cell r="DB90">
            <v>209.60345458984375</v>
          </cell>
          <cell r="DC90">
            <v>189.65060424804688</v>
          </cell>
          <cell r="DD90">
            <v>369.72525024414063</v>
          </cell>
          <cell r="DE90">
            <v>621.14837646484375</v>
          </cell>
          <cell r="DF90">
            <v>168.87690734863281</v>
          </cell>
          <cell r="DG90">
            <v>201.18820190429688</v>
          </cell>
          <cell r="DH90">
            <v>208.55712890625</v>
          </cell>
          <cell r="DI90">
            <v>273.97579956054688</v>
          </cell>
          <cell r="DJ90">
            <v>330.21942138671875</v>
          </cell>
          <cell r="DK90">
            <v>235.99214172363281</v>
          </cell>
          <cell r="DL90">
            <v>1606.9539794921875</v>
          </cell>
          <cell r="DM90">
            <v>278.1998291015625</v>
          </cell>
          <cell r="DN90">
            <v>227.03863525390625</v>
          </cell>
          <cell r="DO90">
            <v>153.07797241210938</v>
          </cell>
          <cell r="DQ90">
            <v>856.3599853515625</v>
          </cell>
          <cell r="DR90">
            <v>2152.429931640625</v>
          </cell>
          <cell r="DS90">
            <v>233.43156433105469</v>
          </cell>
          <cell r="DT90">
            <v>129.76200866699219</v>
          </cell>
          <cell r="DV90">
            <v>42564</v>
          </cell>
          <cell r="DW90">
            <v>42564</v>
          </cell>
          <cell r="DX90">
            <v>432.14999389648438</v>
          </cell>
          <cell r="DY90">
            <v>213.1510009765625</v>
          </cell>
          <cell r="DZ90">
            <v>409.31298828125</v>
          </cell>
          <cell r="EA90">
            <v>507.1400146484375</v>
          </cell>
          <cell r="EB90">
            <v>309.4169921875</v>
          </cell>
          <cell r="EC90">
            <v>472.13400268554688</v>
          </cell>
          <cell r="ED90">
            <v>370.63101196289063</v>
          </cell>
          <cell r="EE90">
            <v>374.98800659179688</v>
          </cell>
          <cell r="EF90">
            <v>400.197998046875</v>
          </cell>
          <cell r="EG90">
            <v>384.32699584960938</v>
          </cell>
          <cell r="EH90">
            <v>309.67999267578125</v>
          </cell>
          <cell r="EI90">
            <v>298.55801391601563</v>
          </cell>
          <cell r="EJ90">
            <v>451.01300048828125</v>
          </cell>
          <cell r="EK90">
            <v>318.47100830078125</v>
          </cell>
          <cell r="EL90">
            <v>332.947998046875</v>
          </cell>
          <cell r="EM90">
            <v>188.88099670410156</v>
          </cell>
          <cell r="EN90">
            <v>193.93600463867188</v>
          </cell>
          <cell r="EO90">
            <v>319.19100952148438</v>
          </cell>
          <cell r="EP90">
            <v>202.26066589355469</v>
          </cell>
          <cell r="EQ90">
            <v>195.03080749511719</v>
          </cell>
        </row>
        <row r="91">
          <cell r="A91">
            <v>42565</v>
          </cell>
          <cell r="B91">
            <v>204.27099609375</v>
          </cell>
          <cell r="C91">
            <v>155.48100280761719</v>
          </cell>
          <cell r="D91">
            <v>162.5780029296875</v>
          </cell>
          <cell r="E91">
            <v>468.91900634765625</v>
          </cell>
          <cell r="F91">
            <v>172.48599243164063</v>
          </cell>
          <cell r="G91">
            <v>487.3909912109375</v>
          </cell>
          <cell r="H91">
            <v>288.85501098632813</v>
          </cell>
          <cell r="I91">
            <v>341.09600830078125</v>
          </cell>
          <cell r="J91">
            <v>366.39498901367188</v>
          </cell>
          <cell r="K91">
            <v>509.38198852539063</v>
          </cell>
          <cell r="L91">
            <v>200.06599426269531</v>
          </cell>
          <cell r="M91">
            <v>468.03298950195313</v>
          </cell>
          <cell r="N91">
            <v>256.4949951171875</v>
          </cell>
          <cell r="O91">
            <v>294.8699951171875</v>
          </cell>
          <cell r="P91">
            <v>299.0889892578125</v>
          </cell>
          <cell r="Q91">
            <v>321.15798950195313</v>
          </cell>
          <cell r="R91">
            <v>373.43899536132813</v>
          </cell>
          <cell r="S91">
            <v>395.21798706054688</v>
          </cell>
          <cell r="T91">
            <v>466.2969970703125</v>
          </cell>
          <cell r="U91">
            <v>376.92800903320313</v>
          </cell>
          <cell r="V91">
            <v>504.40301513671875</v>
          </cell>
          <cell r="W91">
            <v>249.42500305175781</v>
          </cell>
          <cell r="X91">
            <v>369.08499145507813</v>
          </cell>
          <cell r="Y91">
            <v>323.13800048828125</v>
          </cell>
          <cell r="Z91">
            <v>388.00201416015625</v>
          </cell>
          <cell r="AA91">
            <v>375.45401000976563</v>
          </cell>
          <cell r="AB91">
            <v>372.36599731445313</v>
          </cell>
          <cell r="AC91">
            <v>413.1510009765625</v>
          </cell>
          <cell r="AD91">
            <v>382.4169921875</v>
          </cell>
          <cell r="AE91">
            <v>376.385986328125</v>
          </cell>
          <cell r="AF91">
            <v>487.34201049804688</v>
          </cell>
          <cell r="AG91">
            <v>420.15499877929688</v>
          </cell>
          <cell r="AH91">
            <v>993.14697265625</v>
          </cell>
          <cell r="AI91">
            <v>371.47799682617188</v>
          </cell>
          <cell r="AJ91">
            <v>347.42999267578125</v>
          </cell>
          <cell r="AK91">
            <v>351.25399780273438</v>
          </cell>
          <cell r="AL91">
            <v>322.23599243164063</v>
          </cell>
          <cell r="AM91">
            <v>371.43099975585938</v>
          </cell>
          <cell r="AN91">
            <v>365.3070068359375</v>
          </cell>
          <cell r="AO91">
            <v>385.83700561523438</v>
          </cell>
          <cell r="AP91">
            <v>349.40200805664063</v>
          </cell>
          <cell r="AQ91">
            <v>376.093994140625</v>
          </cell>
          <cell r="AR91">
            <v>461.40399169921875</v>
          </cell>
          <cell r="AS91">
            <v>538.82501220703125</v>
          </cell>
          <cell r="AT91">
            <v>346.28500366210938</v>
          </cell>
          <cell r="AU91">
            <v>439.84201049804688</v>
          </cell>
          <cell r="AV91">
            <v>206.53799438476563</v>
          </cell>
          <cell r="AW91">
            <v>205.59800720214844</v>
          </cell>
          <cell r="AX91">
            <v>329.72100830078125</v>
          </cell>
          <cell r="AY91">
            <v>409.12399291992188</v>
          </cell>
          <cell r="AZ91">
            <v>400.70199584960938</v>
          </cell>
          <cell r="BA91">
            <v>363.52200317382813</v>
          </cell>
          <cell r="BB91">
            <v>387.21200561523438</v>
          </cell>
          <cell r="BC91">
            <v>474.13900756835938</v>
          </cell>
          <cell r="BD91">
            <v>246.7030029296875</v>
          </cell>
          <cell r="BE91">
            <v>397.1099853515625</v>
          </cell>
          <cell r="BF91">
            <v>369.02099609375</v>
          </cell>
          <cell r="BG91">
            <v>1078.3089599609375</v>
          </cell>
          <cell r="BH91">
            <v>2800.162109375</v>
          </cell>
          <cell r="BI91">
            <v>1121.6810302734375</v>
          </cell>
          <cell r="BJ91">
            <v>2052.19189453125</v>
          </cell>
          <cell r="BK91">
            <v>624.176025390625</v>
          </cell>
          <cell r="BL91">
            <v>644.5050048828125</v>
          </cell>
          <cell r="BM91">
            <v>671.96002197265625</v>
          </cell>
          <cell r="BN91">
            <v>776.4639892578125</v>
          </cell>
          <cell r="BO91">
            <v>518.98797607421875</v>
          </cell>
          <cell r="BP91">
            <v>297.2449951171875</v>
          </cell>
          <cell r="BQ91">
            <v>547.18597412109375</v>
          </cell>
          <cell r="BR91">
            <v>403.13800048828125</v>
          </cell>
          <cell r="BS91">
            <v>309.15200805664063</v>
          </cell>
          <cell r="BT91">
            <v>361.47900390625</v>
          </cell>
          <cell r="BU91">
            <v>93.231002807617188</v>
          </cell>
          <cell r="BV91">
            <v>364.5050048828125</v>
          </cell>
          <cell r="BW91">
            <v>275.135009765625</v>
          </cell>
          <cell r="BX91">
            <v>289.9530029296875</v>
          </cell>
          <cell r="BY91">
            <v>2584.243896484375</v>
          </cell>
          <cell r="BZ91">
            <v>2573.93408203125</v>
          </cell>
          <cell r="CA91">
            <v>289.34698486328125</v>
          </cell>
          <cell r="CB91">
            <v>265.18551635742188</v>
          </cell>
          <cell r="CC91">
            <v>262.90975952148438</v>
          </cell>
          <cell r="CD91">
            <v>332.06787109375</v>
          </cell>
          <cell r="CE91">
            <v>355.59030151367188</v>
          </cell>
          <cell r="CF91">
            <v>336.73858642578125</v>
          </cell>
          <cell r="CG91">
            <v>360.736328125</v>
          </cell>
          <cell r="CH91">
            <v>296.27969360351563</v>
          </cell>
          <cell r="CI91">
            <v>700.95330810546875</v>
          </cell>
          <cell r="CJ91">
            <v>504.94775390625</v>
          </cell>
          <cell r="CK91">
            <v>407.39898681640625</v>
          </cell>
          <cell r="CL91">
            <v>460.850341796875</v>
          </cell>
          <cell r="CM91">
            <v>1064.1239013671875</v>
          </cell>
          <cell r="CN91">
            <v>337.9808349609375</v>
          </cell>
          <cell r="CO91">
            <v>169.30450439453125</v>
          </cell>
          <cell r="CP91">
            <v>433.830810546875</v>
          </cell>
          <cell r="CQ91">
            <v>278.67822265625</v>
          </cell>
          <cell r="CR91">
            <v>357.46597290039063</v>
          </cell>
          <cell r="CS91">
            <v>210.45549011230469</v>
          </cell>
          <cell r="CT91">
            <v>434.14480590820313</v>
          </cell>
          <cell r="CU91">
            <v>429.32598876953125</v>
          </cell>
          <cell r="CV91">
            <v>229.79547119140625</v>
          </cell>
          <cell r="CW91">
            <v>216.49528503417969</v>
          </cell>
          <cell r="CX91">
            <v>369.25540161132813</v>
          </cell>
          <cell r="CY91">
            <v>187.81707763671875</v>
          </cell>
          <cell r="CZ91">
            <v>410.46945190429688</v>
          </cell>
          <cell r="DA91">
            <v>172.21371459960938</v>
          </cell>
          <cell r="DB91">
            <v>209.8880615234375</v>
          </cell>
          <cell r="DC91">
            <v>190.31039428710938</v>
          </cell>
          <cell r="DD91">
            <v>370.36923217773438</v>
          </cell>
          <cell r="DE91">
            <v>621.59295654296875</v>
          </cell>
          <cell r="DF91">
            <v>169.16957092285156</v>
          </cell>
          <cell r="DG91">
            <v>200.85823059082031</v>
          </cell>
          <cell r="DH91">
            <v>209.10148620605469</v>
          </cell>
          <cell r="DI91">
            <v>273.9285888671875</v>
          </cell>
          <cell r="DJ91">
            <v>330.03411865234375</v>
          </cell>
          <cell r="DK91">
            <v>236.30953979492188</v>
          </cell>
          <cell r="DL91">
            <v>1605.9232177734375</v>
          </cell>
          <cell r="DM91">
            <v>278.26165771484375</v>
          </cell>
          <cell r="DN91">
            <v>227.22052001953125</v>
          </cell>
          <cell r="DO91">
            <v>153.55108642578125</v>
          </cell>
          <cell r="DQ91">
            <v>865.92999267578125</v>
          </cell>
          <cell r="DR91">
            <v>2163.75</v>
          </cell>
          <cell r="DS91">
            <v>233.40980529785156</v>
          </cell>
          <cell r="DT91">
            <v>129.77120971679688</v>
          </cell>
          <cell r="DV91">
            <v>42565</v>
          </cell>
          <cell r="DW91">
            <v>42565</v>
          </cell>
          <cell r="DX91">
            <v>433.65701293945313</v>
          </cell>
          <cell r="DY91">
            <v>213.83500671386719</v>
          </cell>
          <cell r="DZ91">
            <v>409.78399658203125</v>
          </cell>
          <cell r="EA91">
            <v>508.13400268554688</v>
          </cell>
          <cell r="EB91">
            <v>309.84698486328125</v>
          </cell>
          <cell r="EC91">
            <v>472.62200927734375</v>
          </cell>
          <cell r="ED91">
            <v>370.78399658203125</v>
          </cell>
          <cell r="EE91">
            <v>378.62799072265625</v>
          </cell>
          <cell r="EF91">
            <v>401.218994140625</v>
          </cell>
          <cell r="EG91">
            <v>385.48300170898438</v>
          </cell>
          <cell r="EH91">
            <v>310.5889892578125</v>
          </cell>
          <cell r="EI91">
            <v>299.32101440429688</v>
          </cell>
          <cell r="EJ91">
            <v>451.49798583984375</v>
          </cell>
          <cell r="EK91">
            <v>319.27899169921875</v>
          </cell>
          <cell r="EL91">
            <v>333.7239990234375</v>
          </cell>
          <cell r="EM91">
            <v>189.947998046875</v>
          </cell>
          <cell r="EN91">
            <v>194.32000732421875</v>
          </cell>
          <cell r="EO91">
            <v>318.33099365234375</v>
          </cell>
          <cell r="EP91">
            <v>202.72622680664063</v>
          </cell>
          <cell r="EQ91">
            <v>195.51806640625</v>
          </cell>
        </row>
        <row r="92">
          <cell r="A92">
            <v>42566</v>
          </cell>
          <cell r="B92">
            <v>205.00300598144531</v>
          </cell>
          <cell r="C92">
            <v>155.45399475097656</v>
          </cell>
          <cell r="D92">
            <v>162.58299255371094</v>
          </cell>
          <cell r="E92">
            <v>468.54000854492188</v>
          </cell>
          <cell r="F92">
            <v>172.76100158691406</v>
          </cell>
          <cell r="G92">
            <v>487.10000610351563</v>
          </cell>
          <cell r="H92">
            <v>288.94900512695313</v>
          </cell>
          <cell r="I92">
            <v>340.89401245117188</v>
          </cell>
          <cell r="J92">
            <v>366.22601318359375</v>
          </cell>
          <cell r="K92">
            <v>509.66000366210938</v>
          </cell>
          <cell r="L92">
            <v>199.89799499511719</v>
          </cell>
          <cell r="M92">
            <v>467.77700805664063</v>
          </cell>
          <cell r="N92">
            <v>256.42800903320313</v>
          </cell>
          <cell r="O92">
            <v>294.4849853515625</v>
          </cell>
          <cell r="P92">
            <v>298.7080078125</v>
          </cell>
          <cell r="Q92">
            <v>320.85598754882813</v>
          </cell>
          <cell r="R92">
            <v>373.15200805664063</v>
          </cell>
          <cell r="S92">
            <v>395.0830078125</v>
          </cell>
          <cell r="T92">
            <v>466.74798583984375</v>
          </cell>
          <cell r="U92">
            <v>376.70001220703125</v>
          </cell>
          <cell r="V92">
            <v>504.55300903320313</v>
          </cell>
          <cell r="W92">
            <v>250.43600463867188</v>
          </cell>
          <cell r="X92">
            <v>369.114990234375</v>
          </cell>
          <cell r="Y92">
            <v>322.84600830078125</v>
          </cell>
          <cell r="Z92">
            <v>387.75201416015625</v>
          </cell>
          <cell r="AA92">
            <v>375.23300170898438</v>
          </cell>
          <cell r="AB92">
            <v>373.56500244140625</v>
          </cell>
          <cell r="AC92">
            <v>412.86300659179688</v>
          </cell>
          <cell r="AD92">
            <v>382.32000732421875</v>
          </cell>
          <cell r="AE92">
            <v>376.22299194335938</v>
          </cell>
          <cell r="AF92">
            <v>487.73800659179688</v>
          </cell>
          <cell r="AG92">
            <v>420.23800659179688</v>
          </cell>
          <cell r="AH92">
            <v>992.697021484375</v>
          </cell>
          <cell r="AI92">
            <v>371.635986328125</v>
          </cell>
          <cell r="AJ92">
            <v>347.125</v>
          </cell>
          <cell r="AK92">
            <v>350.9530029296875</v>
          </cell>
          <cell r="AL92">
            <v>322.07998657226563</v>
          </cell>
          <cell r="AM92">
            <v>371.010986328125</v>
          </cell>
          <cell r="AN92">
            <v>365.23001098632813</v>
          </cell>
          <cell r="AO92">
            <v>385.56399536132813</v>
          </cell>
          <cell r="AP92">
            <v>349.3070068359375</v>
          </cell>
          <cell r="AQ92">
            <v>375.85198974609375</v>
          </cell>
          <cell r="AR92">
            <v>461.32598876953125</v>
          </cell>
          <cell r="AS92">
            <v>538.57098388671875</v>
          </cell>
          <cell r="AT92">
            <v>346.17001342773438</v>
          </cell>
          <cell r="AU92">
            <v>439.69000244140625</v>
          </cell>
          <cell r="AV92">
            <v>206.38099670410156</v>
          </cell>
          <cell r="AW92">
            <v>205.46000671386719</v>
          </cell>
          <cell r="AX92">
            <v>329.34799194335938</v>
          </cell>
          <cell r="AY92">
            <v>408.375</v>
          </cell>
          <cell r="AZ92">
            <v>401.44500732421875</v>
          </cell>
          <cell r="BA92">
            <v>362.9320068359375</v>
          </cell>
          <cell r="BB92">
            <v>386.77700805664063</v>
          </cell>
          <cell r="BC92">
            <v>473.78500366210938</v>
          </cell>
          <cell r="BD92">
            <v>246.59800720214844</v>
          </cell>
          <cell r="BE92">
            <v>396.82501220703125</v>
          </cell>
          <cell r="BF92">
            <v>368.83599853515625</v>
          </cell>
          <cell r="BG92">
            <v>1077.1429443359375</v>
          </cell>
          <cell r="BH92">
            <v>2791.552001953125</v>
          </cell>
          <cell r="BI92">
            <v>1121.3890380859375</v>
          </cell>
          <cell r="BJ92">
            <v>2050.385986328125</v>
          </cell>
          <cell r="BK92">
            <v>621.23101806640625</v>
          </cell>
          <cell r="BL92">
            <v>642.36199951171875</v>
          </cell>
          <cell r="BM92">
            <v>669.82098388671875</v>
          </cell>
          <cell r="BN92">
            <v>774.23797607421875</v>
          </cell>
          <cell r="BO92">
            <v>517.5880126953125</v>
          </cell>
          <cell r="BP92">
            <v>296.28799438476563</v>
          </cell>
          <cell r="BQ92">
            <v>546.31201171875</v>
          </cell>
          <cell r="BR92">
            <v>403.01199340820313</v>
          </cell>
          <cell r="BS92">
            <v>308.98599243164063</v>
          </cell>
          <cell r="BT92">
            <v>361.73098754882813</v>
          </cell>
          <cell r="BU92">
            <v>93.352996826171875</v>
          </cell>
          <cell r="BV92">
            <v>364.34500122070313</v>
          </cell>
          <cell r="BW92">
            <v>275.19601440429688</v>
          </cell>
          <cell r="BX92">
            <v>289.77200317382813</v>
          </cell>
          <cell r="BY92">
            <v>2581.740966796875</v>
          </cell>
          <cell r="BZ92">
            <v>2575.909912109375</v>
          </cell>
          <cell r="CA92">
            <v>288.5830078125</v>
          </cell>
          <cell r="CB92">
            <v>264.79275512695313</v>
          </cell>
          <cell r="CC92">
            <v>262.67562866210938</v>
          </cell>
          <cell r="CD92">
            <v>331.7984619140625</v>
          </cell>
          <cell r="CE92">
            <v>355.226806640625</v>
          </cell>
          <cell r="CF92">
            <v>336.57699584960938</v>
          </cell>
          <cell r="CG92">
            <v>360.49093627929688</v>
          </cell>
          <cell r="CH92">
            <v>296.18084716796875</v>
          </cell>
          <cell r="CI92">
            <v>700.48760986328125</v>
          </cell>
          <cell r="CJ92">
            <v>505.2322998046875</v>
          </cell>
          <cell r="CK92">
            <v>407.42190551757813</v>
          </cell>
          <cell r="CL92">
            <v>461.26611328125</v>
          </cell>
          <cell r="CM92">
            <v>1064.775634765625</v>
          </cell>
          <cell r="CN92">
            <v>337.92367553710938</v>
          </cell>
          <cell r="CO92">
            <v>169.12152099609375</v>
          </cell>
          <cell r="CP92">
            <v>433.197021484375</v>
          </cell>
          <cell r="CQ92">
            <v>278.5106201171875</v>
          </cell>
          <cell r="CR92">
            <v>357.31912231445313</v>
          </cell>
          <cell r="CS92">
            <v>210.1162109375</v>
          </cell>
          <cell r="CT92">
            <v>433.94024658203125</v>
          </cell>
          <cell r="CU92">
            <v>429.48703002929688</v>
          </cell>
          <cell r="CV92">
            <v>229.88493347167969</v>
          </cell>
          <cell r="CW92">
            <v>216.09217834472656</v>
          </cell>
          <cell r="CX92">
            <v>369.44830322265625</v>
          </cell>
          <cell r="CY92">
            <v>187.69833374023438</v>
          </cell>
          <cell r="CZ92">
            <v>410.79385375976563</v>
          </cell>
          <cell r="DA92">
            <v>172.14279174804688</v>
          </cell>
          <cell r="DB92">
            <v>209.32975769042969</v>
          </cell>
          <cell r="DC92">
            <v>190.75956726074219</v>
          </cell>
          <cell r="DD92">
            <v>370.5606689453125</v>
          </cell>
          <cell r="DE92">
            <v>621.64093017578125</v>
          </cell>
          <cell r="DF92">
            <v>169.08206176757813</v>
          </cell>
          <cell r="DG92">
            <v>200.58639526367188</v>
          </cell>
          <cell r="DH92">
            <v>209.01565551757813</v>
          </cell>
          <cell r="DI92">
            <v>273.87973022460938</v>
          </cell>
          <cell r="DJ92">
            <v>329.99295043945313</v>
          </cell>
          <cell r="DK92">
            <v>236.16110229492188</v>
          </cell>
          <cell r="DL92">
            <v>1604.9459228515625</v>
          </cell>
          <cell r="DM92">
            <v>278.41366577148438</v>
          </cell>
          <cell r="DN92">
            <v>227.23524475097656</v>
          </cell>
          <cell r="DO92">
            <v>153.69773864746094</v>
          </cell>
          <cell r="DQ92">
            <v>867.84002685546875</v>
          </cell>
          <cell r="DR92">
            <v>2161.739990234375</v>
          </cell>
          <cell r="DS92">
            <v>233.21702575683594</v>
          </cell>
          <cell r="DT92">
            <v>129.71324157714844</v>
          </cell>
          <cell r="DV92">
            <v>42566</v>
          </cell>
          <cell r="DW92">
            <v>42566</v>
          </cell>
          <cell r="DX92">
            <v>434.52899169921875</v>
          </cell>
          <cell r="DY92">
            <v>213.63499450683594</v>
          </cell>
          <cell r="DZ92">
            <v>410.36898803710938</v>
          </cell>
          <cell r="EA92">
            <v>507.87701416015625</v>
          </cell>
          <cell r="EB92">
            <v>309.91900634765625</v>
          </cell>
          <cell r="EC92">
            <v>472.18399047851563</v>
          </cell>
          <cell r="ED92">
            <v>370.70700073242188</v>
          </cell>
          <cell r="EE92">
            <v>375.10501098632813</v>
          </cell>
          <cell r="EF92">
            <v>400.37200927734375</v>
          </cell>
          <cell r="EG92">
            <v>384.85101318359375</v>
          </cell>
          <cell r="EH92">
            <v>310.37298583984375</v>
          </cell>
          <cell r="EI92">
            <v>299.43399047851563</v>
          </cell>
          <cell r="EJ92">
            <v>451.3280029296875</v>
          </cell>
          <cell r="EK92">
            <v>319.05599975585938</v>
          </cell>
          <cell r="EL92">
            <v>333.55499267578125</v>
          </cell>
          <cell r="EM92">
            <v>189.74299621582031</v>
          </cell>
          <cell r="EN92">
            <v>194.52799987792969</v>
          </cell>
          <cell r="EO92">
            <v>318.43301391601563</v>
          </cell>
          <cell r="EP92">
            <v>202.59803771972656</v>
          </cell>
          <cell r="EQ92">
            <v>195.48037719726563</v>
          </cell>
        </row>
        <row r="93">
          <cell r="A93">
            <v>42569</v>
          </cell>
          <cell r="B93">
            <v>205.16299438476563</v>
          </cell>
          <cell r="C93">
            <v>155.56199645996094</v>
          </cell>
          <cell r="D93">
            <v>162.69599914550781</v>
          </cell>
          <cell r="E93">
            <v>468.36300659179688</v>
          </cell>
          <cell r="F93">
            <v>173.03900146484375</v>
          </cell>
          <cell r="G93">
            <v>487.00100708007813</v>
          </cell>
          <cell r="H93">
            <v>288.989013671875</v>
          </cell>
          <cell r="I93">
            <v>340.7239990234375</v>
          </cell>
          <cell r="J93">
            <v>366.07598876953125</v>
          </cell>
          <cell r="K93">
            <v>510.60299682617188</v>
          </cell>
          <cell r="L93">
            <v>199.94099426269531</v>
          </cell>
          <cell r="M93">
            <v>468.03799438476563</v>
          </cell>
          <cell r="N93">
            <v>256.29598999023438</v>
          </cell>
          <cell r="O93">
            <v>294.39700317382813</v>
          </cell>
          <cell r="P93">
            <v>298.61700439453125</v>
          </cell>
          <cell r="Q93">
            <v>320.83401489257813</v>
          </cell>
          <cell r="R93">
            <v>372.91500854492188</v>
          </cell>
          <cell r="S93">
            <v>394.76300048828125</v>
          </cell>
          <cell r="T93">
            <v>467.14801025390625</v>
          </cell>
          <cell r="U93">
            <v>376.43600463867188</v>
          </cell>
          <cell r="V93">
            <v>504.71099853515625</v>
          </cell>
          <cell r="W93">
            <v>251.27799987792969</v>
          </cell>
          <cell r="X93">
            <v>369.322998046875</v>
          </cell>
          <cell r="Y93">
            <v>322.81600952148438</v>
          </cell>
          <cell r="Z93">
            <v>387.4110107421875</v>
          </cell>
          <cell r="AA93">
            <v>375.37600708007813</v>
          </cell>
          <cell r="AB93">
            <v>374.67898559570313</v>
          </cell>
          <cell r="AC93">
            <v>412.77200317382813</v>
          </cell>
          <cell r="AD93">
            <v>381.74899291992188</v>
          </cell>
          <cell r="AE93">
            <v>375.56900024414063</v>
          </cell>
          <cell r="AF93">
            <v>487.98199462890625</v>
          </cell>
          <cell r="AG93">
            <v>420.18600463867188</v>
          </cell>
          <cell r="AH93">
            <v>990.98602294921875</v>
          </cell>
          <cell r="AI93">
            <v>371.91900634765625</v>
          </cell>
          <cell r="AJ93">
            <v>346.97900390625</v>
          </cell>
          <cell r="AK93">
            <v>350.8330078125</v>
          </cell>
          <cell r="AL93">
            <v>321.60699462890625</v>
          </cell>
          <cell r="AM93">
            <v>371.30999755859375</v>
          </cell>
          <cell r="AN93">
            <v>365.322998046875</v>
          </cell>
          <cell r="AO93">
            <v>385.48001098632813</v>
          </cell>
          <cell r="AP93">
            <v>349.19500732421875</v>
          </cell>
          <cell r="AQ93">
            <v>375.74200439453125</v>
          </cell>
          <cell r="AR93">
            <v>461.31399536132813</v>
          </cell>
          <cell r="AS93">
            <v>537.71600341796875</v>
          </cell>
          <cell r="AT93">
            <v>346.44100952148438</v>
          </cell>
          <cell r="AU93">
            <v>439.26699829101563</v>
          </cell>
          <cell r="AV93">
            <v>206.33900451660156</v>
          </cell>
          <cell r="AW93">
            <v>205.4010009765625</v>
          </cell>
          <cell r="AX93">
            <v>329.73300170898438</v>
          </cell>
          <cell r="AY93">
            <v>408.54998779296875</v>
          </cell>
          <cell r="AZ93">
            <v>401.69699096679688</v>
          </cell>
          <cell r="BA93">
            <v>363.01800537109375</v>
          </cell>
          <cell r="BB93">
            <v>386.8900146484375</v>
          </cell>
          <cell r="BC93">
            <v>473.29400634765625</v>
          </cell>
          <cell r="BD93">
            <v>246.0469970703125</v>
          </cell>
          <cell r="BE93">
            <v>396.37100219726563</v>
          </cell>
          <cell r="BF93">
            <v>368.73699951171875</v>
          </cell>
          <cell r="BG93">
            <v>1075.633056640625</v>
          </cell>
          <cell r="BH93">
            <v>2793.64208984375</v>
          </cell>
          <cell r="BI93">
            <v>1121.6280517578125</v>
          </cell>
          <cell r="BJ93">
            <v>2050.784912109375</v>
          </cell>
          <cell r="BK93">
            <v>621.3489990234375</v>
          </cell>
          <cell r="BL93">
            <v>642.74700927734375</v>
          </cell>
          <cell r="BM93">
            <v>670.28399658203125</v>
          </cell>
          <cell r="BN93">
            <v>774.89898681640625</v>
          </cell>
          <cell r="BO93">
            <v>518.05999755859375</v>
          </cell>
          <cell r="BP93">
            <v>296.5050048828125</v>
          </cell>
          <cell r="BQ93">
            <v>546.20599365234375</v>
          </cell>
          <cell r="BR93">
            <v>403.19699096679688</v>
          </cell>
          <cell r="BS93">
            <v>308.9219970703125</v>
          </cell>
          <cell r="BT93">
            <v>361.89898681640625</v>
          </cell>
          <cell r="BU93">
            <v>93.267997741699219</v>
          </cell>
          <cell r="BV93">
            <v>364.468994140625</v>
          </cell>
          <cell r="BW93">
            <v>275.33999633789063</v>
          </cell>
          <cell r="BX93">
            <v>290.32998657226563</v>
          </cell>
          <cell r="BY93">
            <v>2583.698974609375</v>
          </cell>
          <cell r="BZ93">
            <v>2578.360107421875</v>
          </cell>
          <cell r="CA93">
            <v>288.72299194335938</v>
          </cell>
          <cell r="CB93">
            <v>265.4874267578125</v>
          </cell>
          <cell r="CC93">
            <v>262.79571533203125</v>
          </cell>
          <cell r="CD93">
            <v>331.57440185546875</v>
          </cell>
          <cell r="CE93">
            <v>355.35137939453125</v>
          </cell>
          <cell r="CF93">
            <v>335.49310302734375</v>
          </cell>
          <cell r="CG93">
            <v>360.4285888671875</v>
          </cell>
          <cell r="CH93">
            <v>296.25396728515625</v>
          </cell>
          <cell r="CI93">
            <v>699.062744140625</v>
          </cell>
          <cell r="CJ93">
            <v>505.33926391601563</v>
          </cell>
          <cell r="CK93">
            <v>407.541259765625</v>
          </cell>
          <cell r="CL93">
            <v>461.07437133789063</v>
          </cell>
          <cell r="CM93">
            <v>1065.7493896484375</v>
          </cell>
          <cell r="CN93">
            <v>337.40261840820313</v>
          </cell>
          <cell r="CO93">
            <v>169.12959289550781</v>
          </cell>
          <cell r="CP93">
            <v>433.04995727539063</v>
          </cell>
          <cell r="CQ93">
            <v>278.51974487304688</v>
          </cell>
          <cell r="CR93">
            <v>357.7786865234375</v>
          </cell>
          <cell r="CS93">
            <v>210.18585205078125</v>
          </cell>
          <cell r="CT93">
            <v>433.35614013671875</v>
          </cell>
          <cell r="CU93">
            <v>429.5728759765625</v>
          </cell>
          <cell r="CV93">
            <v>230.06373596191406</v>
          </cell>
          <cell r="CW93">
            <v>216.08937072753906</v>
          </cell>
          <cell r="CX93">
            <v>369.43475341796875</v>
          </cell>
          <cell r="CY93">
            <v>187.50537109375</v>
          </cell>
          <cell r="CZ93">
            <v>410.61691284179688</v>
          </cell>
          <cell r="DA93">
            <v>172.04191589355469</v>
          </cell>
          <cell r="DB93">
            <v>209.49505615234375</v>
          </cell>
          <cell r="DC93">
            <v>191.90779113769531</v>
          </cell>
          <cell r="DD93">
            <v>370.56927490234375</v>
          </cell>
          <cell r="DE93">
            <v>621.41888427734375</v>
          </cell>
          <cell r="DF93">
            <v>168.96592712402344</v>
          </cell>
          <cell r="DG93">
            <v>200.94085693359375</v>
          </cell>
          <cell r="DH93">
            <v>209.24186706542969</v>
          </cell>
          <cell r="DI93">
            <v>272.68197631835938</v>
          </cell>
          <cell r="DJ93">
            <v>329.7645263671875</v>
          </cell>
          <cell r="DK93">
            <v>236.27597045898438</v>
          </cell>
          <cell r="DL93">
            <v>1599.4522705078125</v>
          </cell>
          <cell r="DM93">
            <v>278.38668823242188</v>
          </cell>
          <cell r="DN93">
            <v>227.7247314453125</v>
          </cell>
          <cell r="DO93">
            <v>154.04350280761719</v>
          </cell>
          <cell r="DQ93">
            <v>870.1300048828125</v>
          </cell>
          <cell r="DR93">
            <v>2166.889892578125</v>
          </cell>
          <cell r="DS93">
            <v>233.50115966796875</v>
          </cell>
          <cell r="DT93">
            <v>129.78717041015625</v>
          </cell>
          <cell r="DV93">
            <v>42569</v>
          </cell>
          <cell r="DW93">
            <v>42569</v>
          </cell>
          <cell r="DX93">
            <v>434.23599243164063</v>
          </cell>
          <cell r="DY93">
            <v>214.3280029296875</v>
          </cell>
          <cell r="DZ93">
            <v>410.82598876953125</v>
          </cell>
          <cell r="EA93">
            <v>508.20199584960938</v>
          </cell>
          <cell r="EB93">
            <v>310.16500854492188</v>
          </cell>
          <cell r="EC93">
            <v>472.614013671875</v>
          </cell>
          <cell r="ED93">
            <v>370.92999267578125</v>
          </cell>
          <cell r="EE93">
            <v>374.385009765625</v>
          </cell>
          <cell r="EF93">
            <v>400.47299194335938</v>
          </cell>
          <cell r="EG93">
            <v>385.45700073242188</v>
          </cell>
          <cell r="EH93">
            <v>310.00698852539063</v>
          </cell>
          <cell r="EI93">
            <v>299.4630126953125</v>
          </cell>
          <cell r="EJ93">
            <v>451.96600341796875</v>
          </cell>
          <cell r="EK93">
            <v>319.18798828125</v>
          </cell>
          <cell r="EL93">
            <v>333.76199340820313</v>
          </cell>
          <cell r="EM93">
            <v>189.58299255371094</v>
          </cell>
          <cell r="EN93">
            <v>194.60600280761719</v>
          </cell>
          <cell r="EO93">
            <v>318.86801147460938</v>
          </cell>
          <cell r="EP93">
            <v>202.69990539550781</v>
          </cell>
          <cell r="EQ93">
            <v>195.54031372070313</v>
          </cell>
        </row>
        <row r="94">
          <cell r="A94">
            <v>42570</v>
          </cell>
          <cell r="B94">
            <v>205.47599792480469</v>
          </cell>
          <cell r="C94">
            <v>155.58099365234375</v>
          </cell>
          <cell r="D94">
            <v>162.72900390625</v>
          </cell>
          <cell r="E94">
            <v>468.10699462890625</v>
          </cell>
          <cell r="F94">
            <v>173.22200012207031</v>
          </cell>
          <cell r="G94">
            <v>486.80398559570313</v>
          </cell>
          <cell r="H94">
            <v>289.55801391601563</v>
          </cell>
          <cell r="I94">
            <v>341.11099243164063</v>
          </cell>
          <cell r="J94">
            <v>366.5360107421875</v>
          </cell>
          <cell r="K94">
            <v>510.67599487304688</v>
          </cell>
          <cell r="L94">
            <v>200.08999633789063</v>
          </cell>
          <cell r="M94">
            <v>468.32598876953125</v>
          </cell>
          <cell r="N94">
            <v>256.36599731445313</v>
          </cell>
          <cell r="O94">
            <v>294.7449951171875</v>
          </cell>
          <cell r="P94">
            <v>298.96200561523438</v>
          </cell>
          <cell r="Q94">
            <v>321.15701293945313</v>
          </cell>
          <cell r="R94">
            <v>373.04901123046875</v>
          </cell>
          <cell r="S94">
            <v>394.47198486328125</v>
          </cell>
          <cell r="T94">
            <v>468.89300537109375</v>
          </cell>
          <cell r="U94">
            <v>376.4119873046875</v>
          </cell>
          <cell r="V94">
            <v>504.96798706054688</v>
          </cell>
          <cell r="W94">
            <v>255.94099426269531</v>
          </cell>
          <cell r="X94">
            <v>369.6719970703125</v>
          </cell>
          <cell r="Y94">
            <v>323.13299560546875</v>
          </cell>
          <cell r="Z94">
            <v>387.68301391601563</v>
          </cell>
          <cell r="AA94">
            <v>375.6090087890625</v>
          </cell>
          <cell r="AB94">
            <v>379.9169921875</v>
          </cell>
          <cell r="AC94">
            <v>413.68399047851563</v>
          </cell>
          <cell r="AD94">
            <v>381.41900634765625</v>
          </cell>
          <cell r="AE94">
            <v>375.00399780273438</v>
          </cell>
          <cell r="AF94">
            <v>488.87899780273438</v>
          </cell>
          <cell r="AG94">
            <v>420.65200805664063</v>
          </cell>
          <cell r="AH94">
            <v>989.52801513671875</v>
          </cell>
          <cell r="AI94">
            <v>372.89801025390625</v>
          </cell>
          <cell r="AJ94">
            <v>347.33401489257813</v>
          </cell>
          <cell r="AK94">
            <v>351.07598876953125</v>
          </cell>
          <cell r="AL94">
            <v>321.02301025390625</v>
          </cell>
          <cell r="AM94">
            <v>372.05801391601563</v>
          </cell>
          <cell r="AN94">
            <v>365.63198852539063</v>
          </cell>
          <cell r="AO94">
            <v>386.0369873046875</v>
          </cell>
          <cell r="AP94">
            <v>349.24798583984375</v>
          </cell>
          <cell r="AQ94">
            <v>376.16900634765625</v>
          </cell>
          <cell r="AR94">
            <v>462.14300537109375</v>
          </cell>
          <cell r="AS94">
            <v>536.82598876953125</v>
          </cell>
          <cell r="AT94">
            <v>347.24798583984375</v>
          </cell>
          <cell r="AU94">
            <v>439.6510009765625</v>
          </cell>
          <cell r="AV94">
            <v>206.53799438476563</v>
          </cell>
          <cell r="AW94">
            <v>205.61300659179688</v>
          </cell>
          <cell r="AX94">
            <v>330.1669921875</v>
          </cell>
          <cell r="AY94">
            <v>408.7449951171875</v>
          </cell>
          <cell r="AZ94">
            <v>402.47100830078125</v>
          </cell>
          <cell r="BA94">
            <v>363.82101440429688</v>
          </cell>
          <cell r="BB94">
            <v>387.73001098632813</v>
          </cell>
          <cell r="BC94">
            <v>472.95199584960938</v>
          </cell>
          <cell r="BD94">
            <v>245.88200378417969</v>
          </cell>
          <cell r="BE94">
            <v>396.08700561523438</v>
          </cell>
          <cell r="BF94">
            <v>369.04501342773438</v>
          </cell>
          <cell r="BG94">
            <v>1075.8349609375</v>
          </cell>
          <cell r="BH94">
            <v>2798.678955078125</v>
          </cell>
          <cell r="BI94">
            <v>1121.8990478515625</v>
          </cell>
          <cell r="BJ94">
            <v>2052.3330078125</v>
          </cell>
          <cell r="BK94">
            <v>622.323974609375</v>
          </cell>
          <cell r="BL94">
            <v>643.85797119140625</v>
          </cell>
          <cell r="BM94">
            <v>671.4530029296875</v>
          </cell>
          <cell r="BN94">
            <v>776.3590087890625</v>
          </cell>
          <cell r="BO94">
            <v>518.48101806640625</v>
          </cell>
          <cell r="BP94">
            <v>296.47799682617188</v>
          </cell>
          <cell r="BQ94">
            <v>546.2760009765625</v>
          </cell>
          <cell r="BR94">
            <v>403.29000854492188</v>
          </cell>
          <cell r="BS94">
            <v>308.88900756835938</v>
          </cell>
          <cell r="BT94">
            <v>362.34500122070313</v>
          </cell>
          <cell r="BU94">
            <v>93.367996215820313</v>
          </cell>
          <cell r="BV94">
            <v>364.52301025390625</v>
          </cell>
          <cell r="BW94">
            <v>275.24899291992188</v>
          </cell>
          <cell r="BX94">
            <v>290.38299560546875</v>
          </cell>
          <cell r="BY94">
            <v>2585.258056640625</v>
          </cell>
          <cell r="BZ94">
            <v>2580.9970703125</v>
          </cell>
          <cell r="CA94">
            <v>289.09799194335938</v>
          </cell>
          <cell r="CB94">
            <v>265.9632568359375</v>
          </cell>
          <cell r="CC94">
            <v>262.86016845703125</v>
          </cell>
          <cell r="CD94">
            <v>331.91229248046875</v>
          </cell>
          <cell r="CE94">
            <v>356.086181640625</v>
          </cell>
          <cell r="CF94">
            <v>334.28985595703125</v>
          </cell>
          <cell r="CG94">
            <v>360.73391723632813</v>
          </cell>
          <cell r="CH94">
            <v>296.25946044921875</v>
          </cell>
          <cell r="CI94">
            <v>697.65673828125</v>
          </cell>
          <cell r="CJ94">
            <v>505.89849853515625</v>
          </cell>
          <cell r="CK94">
            <v>407.64920043945313</v>
          </cell>
          <cell r="CL94">
            <v>460.88168334960938</v>
          </cell>
          <cell r="CM94">
            <v>1067.8360595703125</v>
          </cell>
          <cell r="CN94">
            <v>337.17617797851563</v>
          </cell>
          <cell r="CO94">
            <v>169.32124328613281</v>
          </cell>
          <cell r="CP94">
            <v>433.69598388671875</v>
          </cell>
          <cell r="CQ94">
            <v>278.77008056640625</v>
          </cell>
          <cell r="CR94">
            <v>358.19482421875</v>
          </cell>
          <cell r="CS94">
            <v>210.35289001464844</v>
          </cell>
          <cell r="CT94">
            <v>432.80023193359375</v>
          </cell>
          <cell r="CU94">
            <v>430.32000732421875</v>
          </cell>
          <cell r="CV94">
            <v>230.49430847167969</v>
          </cell>
          <cell r="CW94">
            <v>216.28459167480469</v>
          </cell>
          <cell r="CX94">
            <v>370.67324829101563</v>
          </cell>
          <cell r="CY94">
            <v>187.62297058105469</v>
          </cell>
          <cell r="CZ94">
            <v>410.45571899414063</v>
          </cell>
          <cell r="DA94">
            <v>172.31706237792969</v>
          </cell>
          <cell r="DB94">
            <v>209.34162902832031</v>
          </cell>
          <cell r="DC94">
            <v>192.21575927734375</v>
          </cell>
          <cell r="DD94">
            <v>371.12075805664063</v>
          </cell>
          <cell r="DE94">
            <v>622.168701171875</v>
          </cell>
          <cell r="DF94">
            <v>169.04098510742188</v>
          </cell>
          <cell r="DG94">
            <v>201.06295776367188</v>
          </cell>
          <cell r="DH94">
            <v>209.36502075195313</v>
          </cell>
          <cell r="DI94">
            <v>271.43533325195313</v>
          </cell>
          <cell r="DJ94">
            <v>330.056640625</v>
          </cell>
          <cell r="DK94">
            <v>236.39228820800781</v>
          </cell>
          <cell r="DL94">
            <v>1594.002197265625</v>
          </cell>
          <cell r="DM94">
            <v>278.4700927734375</v>
          </cell>
          <cell r="DN94">
            <v>227.67080688476563</v>
          </cell>
          <cell r="DO94">
            <v>154.0537109375</v>
          </cell>
          <cell r="DQ94">
            <v>868.1199951171875</v>
          </cell>
          <cell r="DR94">
            <v>2163.780029296875</v>
          </cell>
          <cell r="DS94">
            <v>233.51101684570313</v>
          </cell>
          <cell r="DT94">
            <v>129.77952575683594</v>
          </cell>
          <cell r="DV94">
            <v>42570</v>
          </cell>
          <cell r="DW94">
            <v>42570</v>
          </cell>
          <cell r="DX94">
            <v>434.10198974609375</v>
          </cell>
          <cell r="DY94">
            <v>214.33599853515625</v>
          </cell>
          <cell r="DZ94">
            <v>411.19400024414063</v>
          </cell>
          <cell r="EA94">
            <v>508.0830078125</v>
          </cell>
          <cell r="EB94">
            <v>310.58099365234375</v>
          </cell>
          <cell r="EC94">
            <v>472.80300903320313</v>
          </cell>
          <cell r="ED94">
            <v>370.572998046875</v>
          </cell>
          <cell r="EE94">
            <v>377.1300048828125</v>
          </cell>
          <cell r="EF94">
            <v>400.4429931640625</v>
          </cell>
          <cell r="EG94">
            <v>385.37701416015625</v>
          </cell>
          <cell r="EH94">
            <v>309.60000610351563</v>
          </cell>
          <cell r="EI94">
            <v>299.54901123046875</v>
          </cell>
          <cell r="EJ94">
            <v>452.27099609375</v>
          </cell>
          <cell r="EK94">
            <v>319.260009765625</v>
          </cell>
          <cell r="EL94">
            <v>334.12899780273438</v>
          </cell>
          <cell r="EM94">
            <v>189.927001953125</v>
          </cell>
          <cell r="EN94">
            <v>194.77400207519531</v>
          </cell>
          <cell r="EO94">
            <v>319.1400146484375</v>
          </cell>
          <cell r="EP94">
            <v>202.80221557617188</v>
          </cell>
          <cell r="EQ94">
            <v>195.61253356933594</v>
          </cell>
        </row>
        <row r="95">
          <cell r="A95">
            <v>42571</v>
          </cell>
          <cell r="B95">
            <v>205.47900390625</v>
          </cell>
          <cell r="C95">
            <v>155.60200500488281</v>
          </cell>
          <cell r="D95">
            <v>162.75</v>
          </cell>
          <cell r="E95">
            <v>468.55801391601563</v>
          </cell>
          <cell r="F95">
            <v>173.80299377441406</v>
          </cell>
          <cell r="G95">
            <v>487.375</v>
          </cell>
          <cell r="H95">
            <v>289.69000244140625</v>
          </cell>
          <cell r="I95">
            <v>340.9119873046875</v>
          </cell>
          <cell r="J95">
            <v>366.37701416015625</v>
          </cell>
          <cell r="K95">
            <v>510.531005859375</v>
          </cell>
          <cell r="L95">
            <v>199.97900390625</v>
          </cell>
          <cell r="M95">
            <v>468.093994140625</v>
          </cell>
          <cell r="N95">
            <v>256.44500732421875</v>
          </cell>
          <cell r="O95">
            <v>294.5369873046875</v>
          </cell>
          <cell r="P95">
            <v>298.760009765625</v>
          </cell>
          <cell r="Q95">
            <v>321.06201171875</v>
          </cell>
          <cell r="R95">
            <v>373.08999633789063</v>
          </cell>
          <cell r="S95">
            <v>394.0780029296875</v>
          </cell>
          <cell r="T95">
            <v>469.78500366210938</v>
          </cell>
          <cell r="U95">
            <v>376.29400634765625</v>
          </cell>
          <cell r="V95">
            <v>505.6719970703125</v>
          </cell>
          <cell r="W95">
            <v>257.01300048828125</v>
          </cell>
          <cell r="X95">
            <v>369.79501342773438</v>
          </cell>
          <cell r="Y95">
            <v>323.06500244140625</v>
          </cell>
          <cell r="Z95">
            <v>387.42401123046875</v>
          </cell>
          <cell r="AA95">
            <v>375.51400756835938</v>
          </cell>
          <cell r="AB95">
            <v>381.885009765625</v>
          </cell>
          <cell r="AC95">
            <v>414.2080078125</v>
          </cell>
          <cell r="AD95">
            <v>380.78399658203125</v>
          </cell>
          <cell r="AE95">
            <v>374.28500366210938</v>
          </cell>
          <cell r="AF95">
            <v>489.1510009765625</v>
          </cell>
          <cell r="AG95">
            <v>420.73800659179688</v>
          </cell>
          <cell r="AH95">
            <v>988.2239990234375</v>
          </cell>
          <cell r="AI95">
            <v>373.31698608398438</v>
          </cell>
          <cell r="AJ95">
            <v>347.21200561523438</v>
          </cell>
          <cell r="AK95">
            <v>351.04098510742188</v>
          </cell>
          <cell r="AL95">
            <v>320.4630126953125</v>
          </cell>
          <cell r="AM95">
            <v>372.75399780273438</v>
          </cell>
          <cell r="AN95">
            <v>365.81201171875</v>
          </cell>
          <cell r="AO95">
            <v>386.1090087890625</v>
          </cell>
          <cell r="AP95">
            <v>349.177001953125</v>
          </cell>
          <cell r="AQ95">
            <v>376.08499145507813</v>
          </cell>
          <cell r="AR95">
            <v>462.50698852539063</v>
          </cell>
          <cell r="AS95">
            <v>535.99700927734375</v>
          </cell>
          <cell r="AT95">
            <v>347.7650146484375</v>
          </cell>
          <cell r="AU95">
            <v>439.83599853515625</v>
          </cell>
          <cell r="AV95">
            <v>206.53799438476563</v>
          </cell>
          <cell r="AW95">
            <v>205.61099243164063</v>
          </cell>
          <cell r="AX95">
            <v>330.46099853515625</v>
          </cell>
          <cell r="AY95">
            <v>408.63101196289063</v>
          </cell>
          <cell r="AZ95">
            <v>402.30599975585938</v>
          </cell>
          <cell r="BA95">
            <v>364.63800048828125</v>
          </cell>
          <cell r="BB95">
            <v>388.4530029296875</v>
          </cell>
          <cell r="BC95">
            <v>472.59100341796875</v>
          </cell>
          <cell r="BD95">
            <v>245.66000366210938</v>
          </cell>
          <cell r="BE95">
            <v>395.77999877929688</v>
          </cell>
          <cell r="BF95">
            <v>369.04501342773438</v>
          </cell>
          <cell r="BG95">
            <v>1075.3489990234375</v>
          </cell>
          <cell r="BH95">
            <v>2796.18994140625</v>
          </cell>
          <cell r="BI95">
            <v>1123.3380126953125</v>
          </cell>
          <cell r="BJ95">
            <v>2051.73095703125</v>
          </cell>
          <cell r="BK95">
            <v>621.08099365234375</v>
          </cell>
          <cell r="BL95">
            <v>643.05902099609375</v>
          </cell>
          <cell r="BM95">
            <v>670.72198486328125</v>
          </cell>
          <cell r="BN95">
            <v>775.9010009765625</v>
          </cell>
          <cell r="BO95">
            <v>517.8699951171875</v>
          </cell>
          <cell r="BP95">
            <v>296.01300048828125</v>
          </cell>
          <cell r="BQ95">
            <v>546.17401123046875</v>
          </cell>
          <cell r="BR95">
            <v>403.79501342773438</v>
          </cell>
          <cell r="BS95">
            <v>309.3909912109375</v>
          </cell>
          <cell r="BT95">
            <v>362.510986328125</v>
          </cell>
          <cell r="BU95">
            <v>93.41400146484375</v>
          </cell>
          <cell r="BV95">
            <v>365.02301025390625</v>
          </cell>
          <cell r="BW95">
            <v>275.47000122070313</v>
          </cell>
          <cell r="BX95">
            <v>290.50698852539063</v>
          </cell>
          <cell r="BY95">
            <v>2587.2900390625</v>
          </cell>
          <cell r="BZ95">
            <v>2582.927978515625</v>
          </cell>
          <cell r="CA95">
            <v>288.81399536132813</v>
          </cell>
          <cell r="CB95">
            <v>266.242431640625</v>
          </cell>
          <cell r="CC95">
            <v>262.90286254882813</v>
          </cell>
          <cell r="CD95">
            <v>331.74313354492188</v>
          </cell>
          <cell r="CE95">
            <v>356.845947265625</v>
          </cell>
          <cell r="CF95">
            <v>333.13143920898438</v>
          </cell>
          <cell r="CG95">
            <v>360.760498046875</v>
          </cell>
          <cell r="CH95">
            <v>296.14303588867188</v>
          </cell>
          <cell r="CI95">
            <v>696.3671875</v>
          </cell>
          <cell r="CJ95">
            <v>505.89974975585938</v>
          </cell>
          <cell r="CK95">
            <v>408.39596557617188</v>
          </cell>
          <cell r="CL95">
            <v>460.78887939453125</v>
          </cell>
          <cell r="CM95">
            <v>1069.1160888671875</v>
          </cell>
          <cell r="CN95">
            <v>336.65057373046875</v>
          </cell>
          <cell r="CO95">
            <v>169.38389587402344</v>
          </cell>
          <cell r="CP95">
            <v>434.33438110351563</v>
          </cell>
          <cell r="CQ95">
            <v>278.70767211914063</v>
          </cell>
          <cell r="CR95">
            <v>358.18112182617188</v>
          </cell>
          <cell r="CS95">
            <v>210.31169128417969</v>
          </cell>
          <cell r="CT95">
            <v>431.98468017578125</v>
          </cell>
          <cell r="CU95">
            <v>430.6429443359375</v>
          </cell>
          <cell r="CV95">
            <v>230.77511596679688</v>
          </cell>
          <cell r="CW95">
            <v>216.26115417480469</v>
          </cell>
          <cell r="CX95">
            <v>371.0220947265625</v>
          </cell>
          <cell r="CY95">
            <v>187.53407287597656</v>
          </cell>
          <cell r="CZ95">
            <v>410.48501586914063</v>
          </cell>
          <cell r="DA95">
            <v>172.3511962890625</v>
          </cell>
          <cell r="DB95">
            <v>209.21766662597656</v>
          </cell>
          <cell r="DC95">
            <v>192.87080383300781</v>
          </cell>
          <cell r="DD95">
            <v>371.41339111328125</v>
          </cell>
          <cell r="DE95">
            <v>622.24176025390625</v>
          </cell>
          <cell r="DF95">
            <v>169.06173706054688</v>
          </cell>
          <cell r="DG95">
            <v>201.07936096191406</v>
          </cell>
          <cell r="DH95">
            <v>209.79624938964844</v>
          </cell>
          <cell r="DI95">
            <v>270.08859252929688</v>
          </cell>
          <cell r="DJ95">
            <v>329.8485107421875</v>
          </cell>
          <cell r="DK95">
            <v>236.20823669433594</v>
          </cell>
          <cell r="DL95">
            <v>1588.3143310546875</v>
          </cell>
          <cell r="DM95">
            <v>278.57015991210938</v>
          </cell>
          <cell r="DN95">
            <v>227.73898315429688</v>
          </cell>
          <cell r="DO95">
            <v>154.07893371582031</v>
          </cell>
          <cell r="DQ95">
            <v>870.760009765625</v>
          </cell>
          <cell r="DR95">
            <v>2173.02001953125</v>
          </cell>
          <cell r="DS95">
            <v>233.81227111816406</v>
          </cell>
          <cell r="DT95">
            <v>129.86064147949219</v>
          </cell>
          <cell r="DV95">
            <v>42571</v>
          </cell>
          <cell r="DW95">
            <v>42571</v>
          </cell>
          <cell r="DX95">
            <v>433.31298828125</v>
          </cell>
          <cell r="DY95">
            <v>214.54100036621094</v>
          </cell>
          <cell r="DZ95">
            <v>411.34100341796875</v>
          </cell>
          <cell r="EA95">
            <v>508.85198974609375</v>
          </cell>
          <cell r="EB95">
            <v>310.00799560546875</v>
          </cell>
          <cell r="EC95">
            <v>473.66000366210938</v>
          </cell>
          <cell r="ED95">
            <v>371.10000610351563</v>
          </cell>
          <cell r="EE95">
            <v>377.18798828125</v>
          </cell>
          <cell r="EF95">
            <v>401.63299560546875</v>
          </cell>
          <cell r="EG95">
            <v>385.56500244140625</v>
          </cell>
          <cell r="EH95">
            <v>310.01998901367188</v>
          </cell>
          <cell r="EI95">
            <v>300.10198974609375</v>
          </cell>
          <cell r="EJ95">
            <v>452.9119873046875</v>
          </cell>
          <cell r="EK95">
            <v>320.0830078125</v>
          </cell>
          <cell r="EL95">
            <v>334.84600830078125</v>
          </cell>
          <cell r="EM95">
            <v>190.41400146484375</v>
          </cell>
          <cell r="EN95">
            <v>195.16000366210938</v>
          </cell>
          <cell r="EO95">
            <v>319.5780029296875</v>
          </cell>
          <cell r="EP95">
            <v>203.18296813964844</v>
          </cell>
          <cell r="EQ95">
            <v>195.85966491699219</v>
          </cell>
        </row>
        <row r="96">
          <cell r="A96">
            <v>42572</v>
          </cell>
          <cell r="B96">
            <v>205.67799377441406</v>
          </cell>
          <cell r="C96">
            <v>155.62300109863281</v>
          </cell>
          <cell r="D96">
            <v>162.77900695800781</v>
          </cell>
          <cell r="E96">
            <v>468.45401000976563</v>
          </cell>
          <cell r="F96">
            <v>173.64199829101563</v>
          </cell>
          <cell r="G96">
            <v>487.23599243164063</v>
          </cell>
          <cell r="H96">
            <v>289.989013671875</v>
          </cell>
          <cell r="I96">
            <v>340.68798828125</v>
          </cell>
          <cell r="J96">
            <v>366.22299194335938</v>
          </cell>
          <cell r="K96">
            <v>509.99600219726563</v>
          </cell>
          <cell r="L96">
            <v>199.91799926757813</v>
          </cell>
          <cell r="M96">
            <v>467.87899780273438</v>
          </cell>
          <cell r="N96">
            <v>256.04501342773438</v>
          </cell>
          <cell r="O96">
            <v>294.4429931640625</v>
          </cell>
          <cell r="P96">
            <v>298.65301513671875</v>
          </cell>
          <cell r="Q96">
            <v>320.90301513671875</v>
          </cell>
          <cell r="R96">
            <v>372.89999389648438</v>
          </cell>
          <cell r="S96">
            <v>394.01901245117188</v>
          </cell>
          <cell r="T96">
            <v>469.83200073242188</v>
          </cell>
          <cell r="U96">
            <v>376.15399169921875</v>
          </cell>
          <cell r="V96">
            <v>506.06298828125</v>
          </cell>
          <cell r="W96">
            <v>256.260986328125</v>
          </cell>
          <cell r="X96">
            <v>369.42098999023438</v>
          </cell>
          <cell r="Y96">
            <v>322.89300537109375</v>
          </cell>
          <cell r="Z96">
            <v>386.88800048828125</v>
          </cell>
          <cell r="AA96">
            <v>375.82501220703125</v>
          </cell>
          <cell r="AB96">
            <v>381.03399658203125</v>
          </cell>
          <cell r="AC96">
            <v>414.135009765625</v>
          </cell>
          <cell r="AD96">
            <v>380.43701171875</v>
          </cell>
          <cell r="AE96">
            <v>373.885986328125</v>
          </cell>
          <cell r="AF96">
            <v>489.343994140625</v>
          </cell>
          <cell r="AG96">
            <v>420.71798706054688</v>
          </cell>
          <cell r="AH96">
            <v>988.32000732421875</v>
          </cell>
          <cell r="AI96">
            <v>373.20098876953125</v>
          </cell>
          <cell r="AJ96">
            <v>347.010986328125</v>
          </cell>
          <cell r="AK96">
            <v>350.864990234375</v>
          </cell>
          <cell r="AL96">
            <v>320.1719970703125</v>
          </cell>
          <cell r="AM96">
            <v>372.7650146484375</v>
          </cell>
          <cell r="AN96">
            <v>365.79598999023438</v>
          </cell>
          <cell r="AO96">
            <v>385.98001098632813</v>
          </cell>
          <cell r="AP96">
            <v>349.05099487304688</v>
          </cell>
          <cell r="AQ96">
            <v>375.91799926757813</v>
          </cell>
          <cell r="AR96">
            <v>462.28298950195313</v>
          </cell>
          <cell r="AS96">
            <v>535.760009765625</v>
          </cell>
          <cell r="AT96">
            <v>347.71499633789063</v>
          </cell>
          <cell r="AU96">
            <v>440.08499145507813</v>
          </cell>
          <cell r="AV96">
            <v>206.41799926757813</v>
          </cell>
          <cell r="AW96">
            <v>205.49600219726563</v>
          </cell>
          <cell r="AX96">
            <v>330.6409912109375</v>
          </cell>
          <cell r="AY96">
            <v>408.65301513671875</v>
          </cell>
          <cell r="AZ96">
            <v>402.32501220703125</v>
          </cell>
          <cell r="BA96">
            <v>364.62298583984375</v>
          </cell>
          <cell r="BB96">
            <v>388.44198608398438</v>
          </cell>
          <cell r="BC96">
            <v>472.75601196289063</v>
          </cell>
          <cell r="BD96">
            <v>245.85800170898438</v>
          </cell>
          <cell r="BE96">
            <v>395.93399047851563</v>
          </cell>
          <cell r="BF96">
            <v>368.9169921875</v>
          </cell>
          <cell r="BG96">
            <v>1074.001953125</v>
          </cell>
          <cell r="BH96">
            <v>2798.9951171875</v>
          </cell>
          <cell r="BI96">
            <v>1124.406005859375</v>
          </cell>
          <cell r="BJ96">
            <v>2051.47998046875</v>
          </cell>
          <cell r="BK96">
            <v>621.21502685546875</v>
          </cell>
          <cell r="BL96">
            <v>643.66400146484375</v>
          </cell>
          <cell r="BM96">
            <v>671.39398193359375</v>
          </cell>
          <cell r="BN96">
            <v>776.71002197265625</v>
          </cell>
          <cell r="BO96">
            <v>518.7960205078125</v>
          </cell>
          <cell r="BP96">
            <v>296.02499389648438</v>
          </cell>
          <cell r="BQ96">
            <v>545.885009765625</v>
          </cell>
          <cell r="BR96">
            <v>404.1820068359375</v>
          </cell>
          <cell r="BS96">
            <v>309.7239990234375</v>
          </cell>
          <cell r="BT96">
            <v>362.718994140625</v>
          </cell>
          <cell r="BU96">
            <v>93.518997192382813</v>
          </cell>
          <cell r="BV96">
            <v>365.36300659179688</v>
          </cell>
          <cell r="BW96">
            <v>275.98001098632813</v>
          </cell>
          <cell r="BX96">
            <v>290.55599975585938</v>
          </cell>
          <cell r="BY96">
            <v>2590.258056640625</v>
          </cell>
          <cell r="BZ96">
            <v>2584.333984375</v>
          </cell>
          <cell r="CA96">
            <v>288.98300170898438</v>
          </cell>
          <cell r="CB96">
            <v>266.373779296875</v>
          </cell>
          <cell r="CC96">
            <v>262.891357421875</v>
          </cell>
          <cell r="CD96">
            <v>331.47146606445313</v>
          </cell>
          <cell r="CE96">
            <v>356.80426025390625</v>
          </cell>
          <cell r="CF96">
            <v>332.55758666992188</v>
          </cell>
          <cell r="CG96">
            <v>360.67764282226563</v>
          </cell>
          <cell r="CH96">
            <v>296.1180419921875</v>
          </cell>
          <cell r="CI96">
            <v>696.1822509765625</v>
          </cell>
          <cell r="CJ96">
            <v>505.9090576171875</v>
          </cell>
          <cell r="CK96">
            <v>408.70895385742188</v>
          </cell>
          <cell r="CL96">
            <v>460.869384765625</v>
          </cell>
          <cell r="CM96">
            <v>1070.42919921875</v>
          </cell>
          <cell r="CN96">
            <v>336.26443481445313</v>
          </cell>
          <cell r="CO96">
            <v>169.33419799804688</v>
          </cell>
          <cell r="CP96">
            <v>434.14285278320313</v>
          </cell>
          <cell r="CQ96">
            <v>278.59597778320313</v>
          </cell>
          <cell r="CR96">
            <v>357.91366577148438</v>
          </cell>
          <cell r="CS96">
            <v>210.33253479003906</v>
          </cell>
          <cell r="CT96">
            <v>431.8359375</v>
          </cell>
          <cell r="CU96">
            <v>430.65621948242188</v>
          </cell>
          <cell r="CV96">
            <v>230.72920227050781</v>
          </cell>
          <cell r="CW96">
            <v>216.21304321289063</v>
          </cell>
          <cell r="CX96">
            <v>371.11282348632813</v>
          </cell>
          <cell r="CY96">
            <v>187.26530456542969</v>
          </cell>
          <cell r="CZ96">
            <v>409.82098388671875</v>
          </cell>
          <cell r="DA96">
            <v>172.25062561035156</v>
          </cell>
          <cell r="DB96">
            <v>209.193603515625</v>
          </cell>
          <cell r="DC96">
            <v>193.32510375976563</v>
          </cell>
          <cell r="DD96">
            <v>371.6844482421875</v>
          </cell>
          <cell r="DE96">
            <v>622.5667724609375</v>
          </cell>
          <cell r="DF96">
            <v>169.08238220214844</v>
          </cell>
          <cell r="DG96">
            <v>201.27229309082031</v>
          </cell>
          <cell r="DH96">
            <v>209.63685607910156</v>
          </cell>
          <cell r="DI96">
            <v>269.38677978515625</v>
          </cell>
          <cell r="DJ96">
            <v>329.66366577148438</v>
          </cell>
          <cell r="DK96">
            <v>236.36767578125</v>
          </cell>
          <cell r="DL96">
            <v>1586.1695556640625</v>
          </cell>
          <cell r="DM96">
            <v>278.50885009765625</v>
          </cell>
          <cell r="DN96">
            <v>227.85658264160156</v>
          </cell>
          <cell r="DO96">
            <v>154.41828918457031</v>
          </cell>
          <cell r="DQ96">
            <v>871.16998291015625</v>
          </cell>
          <cell r="DR96">
            <v>2165.169921875</v>
          </cell>
          <cell r="DS96">
            <v>233.34519958496094</v>
          </cell>
          <cell r="DT96">
            <v>129.77986145019531</v>
          </cell>
          <cell r="DV96">
            <v>42572</v>
          </cell>
          <cell r="DW96">
            <v>42572</v>
          </cell>
          <cell r="DX96">
            <v>432.71499633789063</v>
          </cell>
          <cell r="DY96">
            <v>214.88900756835938</v>
          </cell>
          <cell r="DZ96">
            <v>412.9849853515625</v>
          </cell>
          <cell r="EA96">
            <v>509.54598999023438</v>
          </cell>
          <cell r="EB96">
            <v>311.17999267578125</v>
          </cell>
          <cell r="EC96">
            <v>474.50299072265625</v>
          </cell>
          <cell r="ED96">
            <v>371.15499877929688</v>
          </cell>
          <cell r="EE96">
            <v>377.24700927734375</v>
          </cell>
          <cell r="EF96">
            <v>401.89199829101563</v>
          </cell>
          <cell r="EG96">
            <v>385.48800659179688</v>
          </cell>
          <cell r="EH96">
            <v>310.50601196289063</v>
          </cell>
          <cell r="EI96">
            <v>299.97198486328125</v>
          </cell>
          <cell r="EJ96">
            <v>453.32998657226563</v>
          </cell>
          <cell r="EK96">
            <v>320.49700927734375</v>
          </cell>
          <cell r="EL96">
            <v>335.09100341796875</v>
          </cell>
          <cell r="EM96">
            <v>190.85299682617188</v>
          </cell>
          <cell r="EN96">
            <v>195.64500427246094</v>
          </cell>
          <cell r="EO96">
            <v>319.33999633789063</v>
          </cell>
          <cell r="EP96">
            <v>203.40451049804688</v>
          </cell>
          <cell r="EQ96">
            <v>195.99301147460938</v>
          </cell>
        </row>
        <row r="97">
          <cell r="A97">
            <v>42573</v>
          </cell>
          <cell r="B97">
            <v>205.73800659179688</v>
          </cell>
          <cell r="C97">
            <v>155.53999328613281</v>
          </cell>
          <cell r="D97">
            <v>162.69900512695313</v>
          </cell>
          <cell r="E97">
            <v>469.135009765625</v>
          </cell>
          <cell r="F97">
            <v>173.77099609375</v>
          </cell>
          <cell r="G97">
            <v>487.91400146484375</v>
          </cell>
          <cell r="H97">
            <v>290.44400024414063</v>
          </cell>
          <cell r="I97">
            <v>341.30499267578125</v>
          </cell>
          <cell r="J97">
            <v>366.87399291992188</v>
          </cell>
          <cell r="K97">
            <v>512.0579833984375</v>
          </cell>
          <cell r="L97">
            <v>200.14900207519531</v>
          </cell>
          <cell r="M97">
            <v>468.70199584960938</v>
          </cell>
          <cell r="N97">
            <v>257.2659912109375</v>
          </cell>
          <cell r="O97">
            <v>294.7340087890625</v>
          </cell>
          <cell r="P97">
            <v>298.98199462890625</v>
          </cell>
          <cell r="Q97">
            <v>321.281005859375</v>
          </cell>
          <cell r="R97">
            <v>373.23199462890625</v>
          </cell>
          <cell r="S97">
            <v>394.25601196289063</v>
          </cell>
          <cell r="T97">
            <v>470.82998657226563</v>
          </cell>
          <cell r="U97">
            <v>376.44699096679688</v>
          </cell>
          <cell r="V97">
            <v>507.2449951171875</v>
          </cell>
          <cell r="W97">
            <v>256.55999755859375</v>
          </cell>
          <cell r="X97">
            <v>369.79501342773438</v>
          </cell>
          <cell r="Y97">
            <v>323.30398559570313</v>
          </cell>
          <cell r="Z97">
            <v>387.56399536132813</v>
          </cell>
          <cell r="AA97">
            <v>376.3070068359375</v>
          </cell>
          <cell r="AB97">
            <v>381.34600830078125</v>
          </cell>
          <cell r="AC97">
            <v>414.6099853515625</v>
          </cell>
          <cell r="AD97">
            <v>380.98001098632813</v>
          </cell>
          <cell r="AE97">
            <v>374.489990234375</v>
          </cell>
          <cell r="AF97">
            <v>490.22299194335938</v>
          </cell>
          <cell r="AG97">
            <v>421.23599243164063</v>
          </cell>
          <cell r="AH97">
            <v>989.01702880859375</v>
          </cell>
          <cell r="AI97">
            <v>373.718994140625</v>
          </cell>
          <cell r="AJ97">
            <v>347.52398681640625</v>
          </cell>
          <cell r="AK97">
            <v>351.23001098632813</v>
          </cell>
          <cell r="AL97">
            <v>320.56298828125</v>
          </cell>
          <cell r="AM97">
            <v>372.70498657226563</v>
          </cell>
          <cell r="AN97">
            <v>366.2139892578125</v>
          </cell>
          <cell r="AO97">
            <v>386.3489990234375</v>
          </cell>
          <cell r="AP97">
            <v>349.49398803710938</v>
          </cell>
          <cell r="AQ97">
            <v>376.49099731445313</v>
          </cell>
          <cell r="AR97">
            <v>462.79098510742188</v>
          </cell>
          <cell r="AS97">
            <v>536.28497314453125</v>
          </cell>
          <cell r="AT97">
            <v>347.93399047851563</v>
          </cell>
          <cell r="AU97">
            <v>439.79400634765625</v>
          </cell>
          <cell r="AV97">
            <v>206.68299865722656</v>
          </cell>
          <cell r="AW97">
            <v>205.75599670410156</v>
          </cell>
          <cell r="AX97">
            <v>331.09500122070313</v>
          </cell>
          <cell r="AY97">
            <v>409.00900268554688</v>
          </cell>
          <cell r="AZ97">
            <v>403.42599487304688</v>
          </cell>
          <cell r="BA97">
            <v>364.49200439453125</v>
          </cell>
          <cell r="BB97">
            <v>388.47500610351563</v>
          </cell>
          <cell r="BC97">
            <v>472.60800170898438</v>
          </cell>
          <cell r="BD97">
            <v>245.84500122070313</v>
          </cell>
          <cell r="BE97">
            <v>395.81900024414063</v>
          </cell>
          <cell r="BF97">
            <v>369.32501220703125</v>
          </cell>
          <cell r="BG97">
            <v>1074.751953125</v>
          </cell>
          <cell r="BH97">
            <v>2800.12109375</v>
          </cell>
          <cell r="BI97">
            <v>1124.6610107421875</v>
          </cell>
          <cell r="BJ97">
            <v>2050.6259765625</v>
          </cell>
          <cell r="BK97">
            <v>621.4630126953125</v>
          </cell>
          <cell r="BL97">
            <v>643.8179931640625</v>
          </cell>
          <cell r="BM97">
            <v>671.6309814453125</v>
          </cell>
          <cell r="BN97">
            <v>777.0889892578125</v>
          </cell>
          <cell r="BO97">
            <v>518.36700439453125</v>
          </cell>
          <cell r="BP97">
            <v>295.49398803710938</v>
          </cell>
          <cell r="BQ97">
            <v>545.93402099609375</v>
          </cell>
          <cell r="BR97">
            <v>404.21099853515625</v>
          </cell>
          <cell r="BS97">
            <v>309.8280029296875</v>
          </cell>
          <cell r="BT97">
            <v>362.9010009765625</v>
          </cell>
          <cell r="BU97">
            <v>93.582000732421875</v>
          </cell>
          <cell r="BV97">
            <v>365.427001953125</v>
          </cell>
          <cell r="BW97">
            <v>276.22900390625</v>
          </cell>
          <cell r="BX97">
            <v>290.74700927734375</v>
          </cell>
          <cell r="BY97">
            <v>2589.64990234375</v>
          </cell>
          <cell r="BZ97">
            <v>2585.924072265625</v>
          </cell>
          <cell r="CA97">
            <v>288.9739990234375</v>
          </cell>
          <cell r="CB97">
            <v>266.46713256835938</v>
          </cell>
          <cell r="CC97">
            <v>262.868408203125</v>
          </cell>
          <cell r="CD97">
            <v>332.05099487304688</v>
          </cell>
          <cell r="CE97">
            <v>356.7119140625</v>
          </cell>
          <cell r="CF97">
            <v>333.3665771484375</v>
          </cell>
          <cell r="CG97">
            <v>361.10562133789063</v>
          </cell>
          <cell r="CH97">
            <v>296.19024658203125</v>
          </cell>
          <cell r="CI97">
            <v>696.7457275390625</v>
          </cell>
          <cell r="CJ97">
            <v>506.33096313476563</v>
          </cell>
          <cell r="CK97">
            <v>409.87973022460938</v>
          </cell>
          <cell r="CL97">
            <v>461.01528930664063</v>
          </cell>
          <cell r="CM97">
            <v>1072.739990234375</v>
          </cell>
          <cell r="CN97">
            <v>336.829345703125</v>
          </cell>
          <cell r="CO97">
            <v>169.47537231445313</v>
          </cell>
          <cell r="CP97">
            <v>434.52102661132813</v>
          </cell>
          <cell r="CQ97">
            <v>278.78778076171875</v>
          </cell>
          <cell r="CR97">
            <v>358.11602783203125</v>
          </cell>
          <cell r="CS97">
            <v>210.49363708496094</v>
          </cell>
          <cell r="CT97">
            <v>432.1873779296875</v>
          </cell>
          <cell r="CU97">
            <v>431.23388671875</v>
          </cell>
          <cell r="CV97">
            <v>231.05863952636719</v>
          </cell>
          <cell r="CW97">
            <v>216.45808410644531</v>
          </cell>
          <cell r="CX97">
            <v>371.7021484375</v>
          </cell>
          <cell r="CY97">
            <v>187.60185241699219</v>
          </cell>
          <cell r="CZ97">
            <v>410.47494506835938</v>
          </cell>
          <cell r="DA97">
            <v>172.51084899902344</v>
          </cell>
          <cell r="DB97">
            <v>209.45924377441406</v>
          </cell>
          <cell r="DC97">
            <v>193.96835327148438</v>
          </cell>
          <cell r="DD97">
            <v>372.15234375</v>
          </cell>
          <cell r="DE97">
            <v>622.61773681640625</v>
          </cell>
          <cell r="DF97">
            <v>168.98719787597656</v>
          </cell>
          <cell r="DG97">
            <v>201.37681579589844</v>
          </cell>
          <cell r="DH97">
            <v>209.43949890136719</v>
          </cell>
          <cell r="DI97">
            <v>270.239990234375</v>
          </cell>
          <cell r="DJ97">
            <v>330.14279174804688</v>
          </cell>
          <cell r="DK97">
            <v>236.28619384765625</v>
          </cell>
          <cell r="DL97">
            <v>1589.084228515625</v>
          </cell>
          <cell r="DM97">
            <v>278.81549072265625</v>
          </cell>
          <cell r="DN97">
            <v>228.10205078125</v>
          </cell>
          <cell r="DO97">
            <v>154.60206604003906</v>
          </cell>
          <cell r="DQ97">
            <v>869.29998779296875</v>
          </cell>
          <cell r="DR97">
            <v>2175.030029296875</v>
          </cell>
          <cell r="DS97">
            <v>233.86846923828125</v>
          </cell>
          <cell r="DT97">
            <v>129.82911682128906</v>
          </cell>
          <cell r="DV97">
            <v>42573</v>
          </cell>
          <cell r="DW97">
            <v>42573</v>
          </cell>
          <cell r="DX97">
            <v>431.78399658203125</v>
          </cell>
          <cell r="DY97">
            <v>215.20199584960938</v>
          </cell>
          <cell r="DZ97">
            <v>412.70599365234375</v>
          </cell>
          <cell r="EA97">
            <v>509.8179931640625</v>
          </cell>
          <cell r="EB97">
            <v>311.93701171875</v>
          </cell>
          <cell r="EC97">
            <v>475.13101196289063</v>
          </cell>
          <cell r="ED97">
            <v>371.29598999023438</v>
          </cell>
          <cell r="EE97">
            <v>376.41000366210938</v>
          </cell>
          <cell r="EF97">
            <v>401.44601440429688</v>
          </cell>
          <cell r="EG97">
            <v>385.96200561523438</v>
          </cell>
          <cell r="EH97">
            <v>310.5830078125</v>
          </cell>
          <cell r="EI97">
            <v>300.18301391601563</v>
          </cell>
          <cell r="EJ97">
            <v>453.54998779296875</v>
          </cell>
          <cell r="EK97">
            <v>320.51699829101563</v>
          </cell>
          <cell r="EL97">
            <v>336.00201416015625</v>
          </cell>
          <cell r="EM97">
            <v>190.83599853515625</v>
          </cell>
          <cell r="EN97">
            <v>196.04800415039063</v>
          </cell>
          <cell r="EO97">
            <v>319.31100463867188</v>
          </cell>
          <cell r="EP97">
            <v>203.49264526367188</v>
          </cell>
          <cell r="EQ97">
            <v>195.99423217773438</v>
          </cell>
        </row>
        <row r="98">
          <cell r="A98">
            <v>42576</v>
          </cell>
          <cell r="B98">
            <v>204.92799377441406</v>
          </cell>
          <cell r="C98">
            <v>155.68899536132813</v>
          </cell>
          <cell r="D98">
            <v>162.81199645996094</v>
          </cell>
          <cell r="E98">
            <v>470.24700927734375</v>
          </cell>
          <cell r="F98">
            <v>173.72500610351563</v>
          </cell>
          <cell r="G98">
            <v>488.95700073242188</v>
          </cell>
          <cell r="H98">
            <v>290.885009765625</v>
          </cell>
          <cell r="I98">
            <v>341.27999877929688</v>
          </cell>
          <cell r="J98">
            <v>366.93099975585938</v>
          </cell>
          <cell r="K98">
            <v>515.8070068359375</v>
          </cell>
          <cell r="L98">
            <v>200.21600341796875</v>
          </cell>
          <cell r="M98">
            <v>469.54800415039063</v>
          </cell>
          <cell r="N98">
            <v>257.30801391601563</v>
          </cell>
          <cell r="O98">
            <v>294.59500122070313</v>
          </cell>
          <cell r="P98">
            <v>298.84799194335938</v>
          </cell>
          <cell r="Q98">
            <v>321.29400634765625</v>
          </cell>
          <cell r="R98">
            <v>373.45199584960938</v>
          </cell>
          <cell r="S98">
            <v>394.77301025390625</v>
          </cell>
          <cell r="T98">
            <v>471.593994140625</v>
          </cell>
          <cell r="U98">
            <v>376.77301025390625</v>
          </cell>
          <cell r="V98">
            <v>508.43301391601563</v>
          </cell>
          <cell r="W98">
            <v>256.1409912109375</v>
          </cell>
          <cell r="X98">
            <v>370.25601196289063</v>
          </cell>
          <cell r="Y98">
            <v>323.3330078125</v>
          </cell>
          <cell r="Z98">
            <v>387.77899169921875</v>
          </cell>
          <cell r="AA98">
            <v>376.739013671875</v>
          </cell>
          <cell r="AB98">
            <v>381.51998901367188</v>
          </cell>
          <cell r="AC98">
            <v>414.59698486328125</v>
          </cell>
          <cell r="AD98">
            <v>381.31600952148438</v>
          </cell>
          <cell r="AE98">
            <v>375.00399780273438</v>
          </cell>
          <cell r="AF98">
            <v>491.26800537109375</v>
          </cell>
          <cell r="AG98">
            <v>421.84298706054688</v>
          </cell>
          <cell r="AH98">
            <v>990.07098388671875</v>
          </cell>
          <cell r="AI98">
            <v>374.25900268554688</v>
          </cell>
          <cell r="AJ98">
            <v>347.489990234375</v>
          </cell>
          <cell r="AK98">
            <v>351.33700561523438</v>
          </cell>
          <cell r="AL98">
            <v>321.11801147460938</v>
          </cell>
          <cell r="AM98">
            <v>372.73199462890625</v>
          </cell>
          <cell r="AN98">
            <v>366.63198852539063</v>
          </cell>
          <cell r="AO98">
            <v>386.427001953125</v>
          </cell>
          <cell r="AP98">
            <v>349.92498779296875</v>
          </cell>
          <cell r="AQ98">
            <v>376.57101440429688</v>
          </cell>
          <cell r="AR98">
            <v>463.05398559570313</v>
          </cell>
          <cell r="AS98">
            <v>537.0479736328125</v>
          </cell>
          <cell r="AT98">
            <v>348.20401000976563</v>
          </cell>
          <cell r="AU98">
            <v>440.5830078125</v>
          </cell>
          <cell r="AV98">
            <v>206.86900329589844</v>
          </cell>
          <cell r="AW98">
            <v>205.89700317382813</v>
          </cell>
          <cell r="AX98">
            <v>331.6669921875</v>
          </cell>
          <cell r="AY98">
            <v>409.41000366210938</v>
          </cell>
          <cell r="AZ98">
            <v>403.49700927734375</v>
          </cell>
          <cell r="BA98">
            <v>364.49700927734375</v>
          </cell>
          <cell r="BB98">
            <v>388.489013671875</v>
          </cell>
          <cell r="BC98">
            <v>472.58099365234375</v>
          </cell>
          <cell r="BD98">
            <v>246.3070068359375</v>
          </cell>
          <cell r="BE98">
            <v>395.864013671875</v>
          </cell>
          <cell r="BF98">
            <v>369.57901000976563</v>
          </cell>
          <cell r="BG98">
            <v>1074.1820068359375</v>
          </cell>
          <cell r="BH98">
            <v>2799.946044921875</v>
          </cell>
          <cell r="BI98">
            <v>1124.9139404296875</v>
          </cell>
          <cell r="BJ98">
            <v>2050.321044921875</v>
          </cell>
          <cell r="BK98">
            <v>622.08502197265625</v>
          </cell>
          <cell r="BL98">
            <v>643.5830078125</v>
          </cell>
          <cell r="BM98">
            <v>671.66998291015625</v>
          </cell>
          <cell r="BN98">
            <v>776.989990234375</v>
          </cell>
          <cell r="BO98">
            <v>517.968994140625</v>
          </cell>
          <cell r="BP98">
            <v>295.24301147460938</v>
          </cell>
          <cell r="BQ98">
            <v>546.01397705078125</v>
          </cell>
          <cell r="BR98">
            <v>404.22100830078125</v>
          </cell>
          <cell r="BS98">
            <v>309.989013671875</v>
          </cell>
          <cell r="BT98">
            <v>362.96099853515625</v>
          </cell>
          <cell r="BU98">
            <v>93.731002807617188</v>
          </cell>
          <cell r="BV98">
            <v>365.4530029296875</v>
          </cell>
          <cell r="BW98">
            <v>276.52099609375</v>
          </cell>
          <cell r="BX98">
            <v>291.12600708007813</v>
          </cell>
          <cell r="BY98">
            <v>2588.43603515625</v>
          </cell>
          <cell r="BZ98">
            <v>2587.489013671875</v>
          </cell>
          <cell r="CA98">
            <v>288.90798950195313</v>
          </cell>
          <cell r="CB98">
            <v>266.81259155273438</v>
          </cell>
          <cell r="CC98">
            <v>263.00067138671875</v>
          </cell>
          <cell r="CD98">
            <v>331.98202514648438</v>
          </cell>
          <cell r="CE98">
            <v>356.63153076171875</v>
          </cell>
          <cell r="CF98">
            <v>334.30987548828125</v>
          </cell>
          <cell r="CG98">
            <v>361.16519165039063</v>
          </cell>
          <cell r="CH98">
            <v>296.69573974609375</v>
          </cell>
          <cell r="CI98">
            <v>697.51220703125</v>
          </cell>
          <cell r="CJ98">
            <v>506.83682250976563</v>
          </cell>
          <cell r="CK98">
            <v>410.85113525390625</v>
          </cell>
          <cell r="CL98">
            <v>461.10116577148438</v>
          </cell>
          <cell r="CM98">
            <v>1076.85302734375</v>
          </cell>
          <cell r="CN98">
            <v>337.06817626953125</v>
          </cell>
          <cell r="CO98">
            <v>169.50497436523438</v>
          </cell>
          <cell r="CP98">
            <v>434.341552734375</v>
          </cell>
          <cell r="CQ98">
            <v>278.7396240234375</v>
          </cell>
          <cell r="CR98">
            <v>358.10983276367188</v>
          </cell>
          <cell r="CS98">
            <v>210.640380859375</v>
          </cell>
          <cell r="CT98">
            <v>432.7325439453125</v>
          </cell>
          <cell r="CU98">
            <v>431.87548828125</v>
          </cell>
          <cell r="CV98">
            <v>231.36366271972656</v>
          </cell>
          <cell r="CW98">
            <v>216.76495361328125</v>
          </cell>
          <cell r="CX98">
            <v>371.91433715820313</v>
          </cell>
          <cell r="CY98">
            <v>187.69062805175781</v>
          </cell>
          <cell r="CZ98">
            <v>411.864013671875</v>
          </cell>
          <cell r="DA98">
            <v>172.486572265625</v>
          </cell>
          <cell r="DB98">
            <v>209.89060974121094</v>
          </cell>
          <cell r="DC98">
            <v>194.456298828125</v>
          </cell>
          <cell r="DD98">
            <v>372.3077392578125</v>
          </cell>
          <cell r="DE98">
            <v>623.20233154296875</v>
          </cell>
          <cell r="DF98">
            <v>169.2530517578125</v>
          </cell>
          <cell r="DG98">
            <v>201.67974853515625</v>
          </cell>
          <cell r="DH98">
            <v>209.80644226074219</v>
          </cell>
          <cell r="DI98">
            <v>270.9429931640625</v>
          </cell>
          <cell r="DJ98">
            <v>330.03900146484375</v>
          </cell>
          <cell r="DK98">
            <v>236.44572448730469</v>
          </cell>
          <cell r="DL98">
            <v>1592.5572509765625</v>
          </cell>
          <cell r="DM98">
            <v>278.8077392578125</v>
          </cell>
          <cell r="DN98">
            <v>228.37538146972656</v>
          </cell>
          <cell r="DO98">
            <v>154.87570190429688</v>
          </cell>
          <cell r="DQ98">
            <v>869.0999755859375</v>
          </cell>
          <cell r="DR98">
            <v>2168.47998046875</v>
          </cell>
          <cell r="DS98">
            <v>233.1859130859375</v>
          </cell>
          <cell r="DT98">
            <v>129.67169189453125</v>
          </cell>
          <cell r="DV98">
            <v>42576</v>
          </cell>
          <cell r="DW98">
            <v>42576</v>
          </cell>
          <cell r="DX98">
            <v>430.04098510742188</v>
          </cell>
          <cell r="DY98">
            <v>215.32499694824219</v>
          </cell>
          <cell r="DZ98">
            <v>412.83700561523438</v>
          </cell>
          <cell r="EA98">
            <v>510.4429931640625</v>
          </cell>
          <cell r="EB98">
            <v>312.21200561523438</v>
          </cell>
          <cell r="EC98">
            <v>475.25399780273438</v>
          </cell>
          <cell r="ED98">
            <v>371.72500610351563</v>
          </cell>
          <cell r="EE98">
            <v>376.58499145507813</v>
          </cell>
          <cell r="EF98">
            <v>401.17098999023438</v>
          </cell>
          <cell r="EG98">
            <v>386.010009765625</v>
          </cell>
          <cell r="EH98">
            <v>310.19900512695313</v>
          </cell>
          <cell r="EI98">
            <v>300.34100341796875</v>
          </cell>
          <cell r="EJ98">
            <v>453.86099243164063</v>
          </cell>
          <cell r="EK98">
            <v>320.74099731445313</v>
          </cell>
          <cell r="EL98">
            <v>336.33599853515625</v>
          </cell>
          <cell r="EM98">
            <v>192.11599731445313</v>
          </cell>
          <cell r="EN98">
            <v>196.47200012207031</v>
          </cell>
          <cell r="EO98">
            <v>319.66799926757813</v>
          </cell>
          <cell r="EP98">
            <v>203.75871276855469</v>
          </cell>
          <cell r="EQ98">
            <v>196.07765197753906</v>
          </cell>
        </row>
        <row r="99">
          <cell r="A99">
            <v>42577</v>
          </cell>
          <cell r="B99">
            <v>205.91799926757813</v>
          </cell>
          <cell r="C99">
            <v>155.74400329589844</v>
          </cell>
          <cell r="D99">
            <v>162.91000366210938</v>
          </cell>
          <cell r="E99">
            <v>468.55499267578125</v>
          </cell>
          <cell r="F99">
            <v>173.3489990234375</v>
          </cell>
          <cell r="G99">
            <v>487.260009765625</v>
          </cell>
          <cell r="H99">
            <v>291.32901000976563</v>
          </cell>
          <cell r="I99">
            <v>341.760986328125</v>
          </cell>
          <cell r="J99">
            <v>367.45401000976563</v>
          </cell>
          <cell r="K99">
            <v>513.42401123046875</v>
          </cell>
          <cell r="L99">
            <v>200.46699523925781</v>
          </cell>
          <cell r="M99">
            <v>469.55300903320313</v>
          </cell>
          <cell r="N99">
            <v>257.88198852539063</v>
          </cell>
          <cell r="O99">
            <v>294.89700317382813</v>
          </cell>
          <cell r="P99">
            <v>299.16500854492188</v>
          </cell>
          <cell r="Q99">
            <v>321.56399536132813</v>
          </cell>
          <cell r="R99">
            <v>373.10501098632813</v>
          </cell>
          <cell r="S99">
            <v>394.43798828125</v>
          </cell>
          <cell r="T99">
            <v>469.72500610351563</v>
          </cell>
          <cell r="U99">
            <v>376.43499755859375</v>
          </cell>
          <cell r="V99">
            <v>507.19699096679688</v>
          </cell>
          <cell r="W99">
            <v>253.34700012207031</v>
          </cell>
          <cell r="X99">
            <v>369.72299194335938</v>
          </cell>
          <cell r="Y99">
            <v>323.59799194335938</v>
          </cell>
          <cell r="Z99">
            <v>387.87298583984375</v>
          </cell>
          <cell r="AA99">
            <v>376.68099975585938</v>
          </cell>
          <cell r="AB99">
            <v>377.99099731445313</v>
          </cell>
          <cell r="AC99">
            <v>413.12799072265625</v>
          </cell>
          <cell r="AD99">
            <v>381.44400024414063</v>
          </cell>
          <cell r="AE99">
            <v>375.010009765625</v>
          </cell>
          <cell r="AF99">
            <v>491.31698608398438</v>
          </cell>
          <cell r="AG99">
            <v>420.94000244140625</v>
          </cell>
          <cell r="AH99">
            <v>989.16400146484375</v>
          </cell>
          <cell r="AI99">
            <v>372.83099365234375</v>
          </cell>
          <cell r="AJ99">
            <v>347.94198608398438</v>
          </cell>
          <cell r="AK99">
            <v>351.3330078125</v>
          </cell>
          <cell r="AL99">
            <v>321.09201049804688</v>
          </cell>
          <cell r="AM99">
            <v>371.58200073242188</v>
          </cell>
          <cell r="AN99">
            <v>366.53201293945313</v>
          </cell>
          <cell r="AO99">
            <v>385.95498657226563</v>
          </cell>
          <cell r="AP99">
            <v>349.85800170898438</v>
          </cell>
          <cell r="AQ99">
            <v>376.99700927734375</v>
          </cell>
          <cell r="AR99">
            <v>463.48098754882813</v>
          </cell>
          <cell r="AS99">
            <v>536.7960205078125</v>
          </cell>
          <cell r="AT99">
            <v>346.99899291992188</v>
          </cell>
          <cell r="AU99">
            <v>441.156005859375</v>
          </cell>
          <cell r="AV99">
            <v>206.50599670410156</v>
          </cell>
          <cell r="AW99">
            <v>205.6300048828125</v>
          </cell>
          <cell r="AX99">
            <v>331.77700805664063</v>
          </cell>
          <cell r="AY99">
            <v>409.44000244140625</v>
          </cell>
          <cell r="AZ99">
            <v>403.87100219726563</v>
          </cell>
          <cell r="BA99">
            <v>363.11300659179688</v>
          </cell>
          <cell r="BB99">
            <v>387.27801513671875</v>
          </cell>
          <cell r="BC99">
            <v>472.072998046875</v>
          </cell>
          <cell r="BD99">
            <v>246.08900451660156</v>
          </cell>
          <cell r="BE99">
            <v>395.44601440429688</v>
          </cell>
          <cell r="BF99">
            <v>369.30801391601563</v>
          </cell>
          <cell r="BG99">
            <v>1071.89501953125</v>
          </cell>
          <cell r="BH99">
            <v>2799.631103515625</v>
          </cell>
          <cell r="BI99">
            <v>1122.697021484375</v>
          </cell>
          <cell r="BJ99">
            <v>2049.931884765625</v>
          </cell>
          <cell r="BK99">
            <v>622.11798095703125</v>
          </cell>
          <cell r="BL99">
            <v>643.3499755859375</v>
          </cell>
          <cell r="BM99">
            <v>671.80499267578125</v>
          </cell>
          <cell r="BN99">
            <v>776.72198486328125</v>
          </cell>
          <cell r="BO99">
            <v>518.0050048828125</v>
          </cell>
          <cell r="BP99">
            <v>295.625</v>
          </cell>
          <cell r="BQ99">
            <v>546.20599365234375</v>
          </cell>
          <cell r="BR99">
            <v>403.6099853515625</v>
          </cell>
          <cell r="BS99">
            <v>309.17498779296875</v>
          </cell>
          <cell r="BT99">
            <v>362.281005859375</v>
          </cell>
          <cell r="BU99">
            <v>93.606002807617188</v>
          </cell>
          <cell r="BV99">
            <v>364.70599365234375</v>
          </cell>
          <cell r="BW99">
            <v>276.3800048828125</v>
          </cell>
          <cell r="BX99">
            <v>290.98199462890625</v>
          </cell>
          <cell r="BY99">
            <v>2584.074951171875</v>
          </cell>
          <cell r="BZ99">
            <v>2587.818115234375</v>
          </cell>
          <cell r="CA99">
            <v>288.9630126953125</v>
          </cell>
          <cell r="CB99">
            <v>266.42098999023438</v>
          </cell>
          <cell r="CC99">
            <v>263.07089233398438</v>
          </cell>
          <cell r="CD99">
            <v>332.42434692382813</v>
          </cell>
          <cell r="CE99">
            <v>355.37152099609375</v>
          </cell>
          <cell r="CF99">
            <v>334.15948486328125</v>
          </cell>
          <cell r="CG99">
            <v>361.66629028320313</v>
          </cell>
          <cell r="CH99">
            <v>296.42398071289063</v>
          </cell>
          <cell r="CI99">
            <v>696.69744873046875</v>
          </cell>
          <cell r="CJ99">
            <v>506.93643188476563</v>
          </cell>
          <cell r="CK99">
            <v>409.31869506835938</v>
          </cell>
          <cell r="CL99">
            <v>461.44955444335938</v>
          </cell>
          <cell r="CM99">
            <v>1076.1114501953125</v>
          </cell>
          <cell r="CN99">
            <v>337.25759887695313</v>
          </cell>
          <cell r="CO99">
            <v>169.47160339355469</v>
          </cell>
          <cell r="CP99">
            <v>433.72259521484375</v>
          </cell>
          <cell r="CQ99">
            <v>278.9453125</v>
          </cell>
          <cell r="CR99">
            <v>357.65347290039063</v>
          </cell>
          <cell r="CS99">
            <v>210.72857666015625</v>
          </cell>
          <cell r="CT99">
            <v>432.65106201171875</v>
          </cell>
          <cell r="CU99">
            <v>430.7301025390625</v>
          </cell>
          <cell r="CV99">
            <v>231.48049926757813</v>
          </cell>
          <cell r="CW99">
            <v>216.86566162109375</v>
          </cell>
          <cell r="CX99">
            <v>369.34759521484375</v>
          </cell>
          <cell r="CY99">
            <v>187.69371032714844</v>
          </cell>
          <cell r="CZ99">
            <v>410.78494262695313</v>
          </cell>
          <cell r="DA99">
            <v>172.65357971191406</v>
          </cell>
          <cell r="DB99">
            <v>209.62982177734375</v>
          </cell>
          <cell r="DC99">
            <v>194.50981140136719</v>
          </cell>
          <cell r="DD99">
            <v>372.13735961914063</v>
          </cell>
          <cell r="DE99">
            <v>622.268798828125</v>
          </cell>
          <cell r="DF99">
            <v>169.45530700683594</v>
          </cell>
          <cell r="DG99">
            <v>201.48385620117188</v>
          </cell>
          <cell r="DH99">
            <v>209.59269714355469</v>
          </cell>
          <cell r="DI99">
            <v>270.91836547851563</v>
          </cell>
          <cell r="DJ99">
            <v>330.40887451171875</v>
          </cell>
          <cell r="DK99">
            <v>236.23928833007813</v>
          </cell>
          <cell r="DL99">
            <v>1592.874267578125</v>
          </cell>
          <cell r="DM99">
            <v>279.01486206054688</v>
          </cell>
          <cell r="DN99">
            <v>228.27168273925781</v>
          </cell>
          <cell r="DO99">
            <v>154.81912231445313</v>
          </cell>
          <cell r="DQ99">
            <v>870.719970703125</v>
          </cell>
          <cell r="DR99">
            <v>2168.47998046875</v>
          </cell>
          <cell r="DS99">
            <v>232.65179443359375</v>
          </cell>
          <cell r="DT99">
            <v>129.61079406738281</v>
          </cell>
          <cell r="DV99">
            <v>42577</v>
          </cell>
          <cell r="DW99">
            <v>42577</v>
          </cell>
          <cell r="DX99">
            <v>426.29000854492188</v>
          </cell>
          <cell r="DY99">
            <v>215.24600219726563</v>
          </cell>
          <cell r="DZ99">
            <v>412.989990234375</v>
          </cell>
          <cell r="EA99">
            <v>509.73599243164063</v>
          </cell>
          <cell r="EB99">
            <v>312.28900146484375</v>
          </cell>
          <cell r="EC99">
            <v>475.302001953125</v>
          </cell>
          <cell r="ED99">
            <v>371.60598754882813</v>
          </cell>
          <cell r="EE99">
            <v>377.53900146484375</v>
          </cell>
          <cell r="EF99">
            <v>399.75299072265625</v>
          </cell>
          <cell r="EG99">
            <v>385.60501098632813</v>
          </cell>
          <cell r="EH99">
            <v>310.07901000976563</v>
          </cell>
          <cell r="EI99">
            <v>300.52301025390625</v>
          </cell>
          <cell r="EJ99">
            <v>453.60198974609375</v>
          </cell>
          <cell r="EK99">
            <v>320.47601318359375</v>
          </cell>
          <cell r="EL99">
            <v>336.14199829101563</v>
          </cell>
          <cell r="EM99">
            <v>192.10200500488281</v>
          </cell>
          <cell r="EN99">
            <v>196.51600646972656</v>
          </cell>
          <cell r="EO99">
            <v>319.03298950195313</v>
          </cell>
          <cell r="EP99">
            <v>203.59471130371094</v>
          </cell>
          <cell r="EQ99">
            <v>195.66477966308594</v>
          </cell>
        </row>
        <row r="100">
          <cell r="A100">
            <v>42578</v>
          </cell>
          <cell r="B100">
            <v>205.13099670410156</v>
          </cell>
          <cell r="C100">
            <v>155.78199768066406</v>
          </cell>
          <cell r="D100">
            <v>162.91299438476563</v>
          </cell>
          <cell r="E100">
            <v>469.29800415039063</v>
          </cell>
          <cell r="F100">
            <v>174.03199768066406</v>
          </cell>
          <cell r="G100">
            <v>488.13198852539063</v>
          </cell>
          <cell r="H100">
            <v>291.31698608398438</v>
          </cell>
          <cell r="I100">
            <v>341.66598510742188</v>
          </cell>
          <cell r="J100">
            <v>367.364990234375</v>
          </cell>
          <cell r="K100">
            <v>513.18402099609375</v>
          </cell>
          <cell r="L100">
            <v>200.62600708007813</v>
          </cell>
          <cell r="M100">
            <v>469.80099487304688</v>
          </cell>
          <cell r="N100">
            <v>257.885986328125</v>
          </cell>
          <cell r="O100">
            <v>295.0050048828125</v>
          </cell>
          <cell r="P100">
            <v>299.27099609375</v>
          </cell>
          <cell r="Q100">
            <v>321.614013671875</v>
          </cell>
          <cell r="R100">
            <v>373.06698608398438</v>
          </cell>
          <cell r="S100">
            <v>394.60598754882813</v>
          </cell>
          <cell r="T100">
            <v>470.46798706054688</v>
          </cell>
          <cell r="U100">
            <v>376.47299194335938</v>
          </cell>
          <cell r="V100">
            <v>507.39300537109375</v>
          </cell>
          <cell r="W100">
            <v>255.13400268554688</v>
          </cell>
          <cell r="X100">
            <v>370.39898681640625</v>
          </cell>
          <cell r="Y100">
            <v>323.62399291992188</v>
          </cell>
          <cell r="Z100">
            <v>388.04501342773438</v>
          </cell>
          <cell r="AA100">
            <v>377.19100952148438</v>
          </cell>
          <cell r="AB100">
            <v>379.48001098632813</v>
          </cell>
          <cell r="AC100">
            <v>413.00100708007813</v>
          </cell>
          <cell r="AD100">
            <v>381.39599609375</v>
          </cell>
          <cell r="AE100">
            <v>375.0570068359375</v>
          </cell>
          <cell r="AF100">
            <v>491.56900024414063</v>
          </cell>
          <cell r="AG100">
            <v>421.32101440429688</v>
          </cell>
          <cell r="AH100">
            <v>988.3380126953125</v>
          </cell>
          <cell r="AI100">
            <v>373.67098999023438</v>
          </cell>
          <cell r="AJ100">
            <v>347.92800903320313</v>
          </cell>
          <cell r="AK100">
            <v>351.343994140625</v>
          </cell>
          <cell r="AL100">
            <v>321.24200439453125</v>
          </cell>
          <cell r="AM100">
            <v>371.52099609375</v>
          </cell>
          <cell r="AN100">
            <v>366.84600830078125</v>
          </cell>
          <cell r="AO100">
            <v>385.97000122070313</v>
          </cell>
          <cell r="AP100">
            <v>350.08499145507813</v>
          </cell>
          <cell r="AQ100">
            <v>377.010986328125</v>
          </cell>
          <cell r="AR100">
            <v>463.38699340820313</v>
          </cell>
          <cell r="AS100">
            <v>536.7230224609375</v>
          </cell>
          <cell r="AT100">
            <v>347.37200927734375</v>
          </cell>
          <cell r="AU100">
            <v>440.95098876953125</v>
          </cell>
          <cell r="AV100">
            <v>206.64700317382813</v>
          </cell>
          <cell r="AW100">
            <v>205.72000122070313</v>
          </cell>
          <cell r="AX100">
            <v>332.03201293945313</v>
          </cell>
          <cell r="AY100">
            <v>409.82501220703125</v>
          </cell>
          <cell r="AZ100">
            <v>404.802001953125</v>
          </cell>
          <cell r="BA100">
            <v>362.7080078125</v>
          </cell>
          <cell r="BB100">
            <v>387.0369873046875</v>
          </cell>
          <cell r="BC100">
            <v>471.5369873046875</v>
          </cell>
          <cell r="BD100">
            <v>245.65499877929688</v>
          </cell>
          <cell r="BE100">
            <v>394.97500610351563</v>
          </cell>
          <cell r="BF100">
            <v>369.42898559570313</v>
          </cell>
          <cell r="BG100">
            <v>1072.18798828125</v>
          </cell>
          <cell r="BH100">
            <v>2807.197998046875</v>
          </cell>
          <cell r="BI100">
            <v>1122.196044921875</v>
          </cell>
          <cell r="BJ100">
            <v>2052.35693359375</v>
          </cell>
          <cell r="BK100">
            <v>624.364990234375</v>
          </cell>
          <cell r="BL100">
            <v>645.2650146484375</v>
          </cell>
          <cell r="BM100">
            <v>673.594970703125</v>
          </cell>
          <cell r="BN100">
            <v>778.7769775390625</v>
          </cell>
          <cell r="BO100">
            <v>519.11297607421875</v>
          </cell>
          <cell r="BP100">
            <v>296.7239990234375</v>
          </cell>
          <cell r="BQ100">
            <v>546.7540283203125</v>
          </cell>
          <cell r="BR100">
            <v>403.56201171875</v>
          </cell>
          <cell r="BS100">
            <v>308.91400146484375</v>
          </cell>
          <cell r="BT100">
            <v>362.07598876953125</v>
          </cell>
          <cell r="BU100">
            <v>93.538002014160156</v>
          </cell>
          <cell r="BV100">
            <v>364.55499267578125</v>
          </cell>
          <cell r="BW100">
            <v>276.6090087890625</v>
          </cell>
          <cell r="BX100">
            <v>291.47100830078125</v>
          </cell>
          <cell r="BY100">
            <v>2581.64697265625</v>
          </cell>
          <cell r="BZ100">
            <v>2588.73388671875</v>
          </cell>
          <cell r="CA100">
            <v>289.6610107421875</v>
          </cell>
          <cell r="CB100">
            <v>266.84469604492188</v>
          </cell>
          <cell r="CC100">
            <v>263.258544921875</v>
          </cell>
          <cell r="CD100">
            <v>332.31723022460938</v>
          </cell>
          <cell r="CE100">
            <v>355.14199829101563</v>
          </cell>
          <cell r="CF100">
            <v>334.30984497070313</v>
          </cell>
          <cell r="CG100">
            <v>361.71438598632813</v>
          </cell>
          <cell r="CH100">
            <v>296.99969482421875</v>
          </cell>
          <cell r="CI100">
            <v>696.06463623046875</v>
          </cell>
          <cell r="CJ100">
            <v>507.28463745117188</v>
          </cell>
          <cell r="CK100">
            <v>409.67056274414063</v>
          </cell>
          <cell r="CL100">
            <v>461.18533325195313</v>
          </cell>
          <cell r="CM100">
            <v>1075.6854248046875</v>
          </cell>
          <cell r="CN100">
            <v>337.19256591796875</v>
          </cell>
          <cell r="CO100">
            <v>169.48918151855469</v>
          </cell>
          <cell r="CP100">
            <v>433.05511474609375</v>
          </cell>
          <cell r="CQ100">
            <v>278.9691162109375</v>
          </cell>
          <cell r="CR100">
            <v>358.41403198242188</v>
          </cell>
          <cell r="CS100">
            <v>210.90858459472656</v>
          </cell>
          <cell r="CT100">
            <v>432.67279052734375</v>
          </cell>
          <cell r="CU100">
            <v>431.2164306640625</v>
          </cell>
          <cell r="CV100">
            <v>231.66656494140625</v>
          </cell>
          <cell r="CW100">
            <v>217.04743957519531</v>
          </cell>
          <cell r="CX100">
            <v>369.95880126953125</v>
          </cell>
          <cell r="CY100">
            <v>187.81051635742188</v>
          </cell>
          <cell r="CZ100">
            <v>411.55825805664063</v>
          </cell>
          <cell r="DA100">
            <v>172.61207580566406</v>
          </cell>
          <cell r="DB100">
            <v>209.89549255371094</v>
          </cell>
          <cell r="DC100">
            <v>194.57460021972656</v>
          </cell>
          <cell r="DD100">
            <v>372.65725708007813</v>
          </cell>
          <cell r="DE100">
            <v>622.2142333984375</v>
          </cell>
          <cell r="DF100">
            <v>169.39056396484375</v>
          </cell>
          <cell r="DG100">
            <v>201.85102844238281</v>
          </cell>
          <cell r="DH100">
            <v>209.43289184570313</v>
          </cell>
          <cell r="DI100">
            <v>270.95989990234375</v>
          </cell>
          <cell r="DJ100">
            <v>330.32528686523438</v>
          </cell>
          <cell r="DK100">
            <v>236.270263671875</v>
          </cell>
          <cell r="DL100">
            <v>1592.777099609375</v>
          </cell>
          <cell r="DM100">
            <v>279.062744140625</v>
          </cell>
          <cell r="DN100">
            <v>228.76121520996094</v>
          </cell>
          <cell r="DO100">
            <v>155.09562683105469</v>
          </cell>
          <cell r="DQ100">
            <v>874.04998779296875</v>
          </cell>
          <cell r="DR100">
            <v>2166.580078125</v>
          </cell>
          <cell r="DS100">
            <v>233.03910827636719</v>
          </cell>
          <cell r="DT100">
            <v>129.67739868164063</v>
          </cell>
          <cell r="DV100">
            <v>42578</v>
          </cell>
          <cell r="DW100">
            <v>42578</v>
          </cell>
          <cell r="DX100">
            <v>425.52700805664063</v>
          </cell>
          <cell r="DY100">
            <v>215.48199462890625</v>
          </cell>
          <cell r="DZ100">
            <v>412.82400512695313</v>
          </cell>
          <cell r="EA100">
            <v>510.07901000976563</v>
          </cell>
          <cell r="EB100">
            <v>313.19601440429688</v>
          </cell>
          <cell r="EC100">
            <v>475.70401000976563</v>
          </cell>
          <cell r="ED100">
            <v>370.41799926757813</v>
          </cell>
          <cell r="EE100">
            <v>379.38800048828125</v>
          </cell>
          <cell r="EF100">
            <v>398.85800170898438</v>
          </cell>
          <cell r="EG100">
            <v>385.385986328125</v>
          </cell>
          <cell r="EH100">
            <v>310.64401245117188</v>
          </cell>
          <cell r="EI100">
            <v>300.23599243164063</v>
          </cell>
          <cell r="EJ100">
            <v>453.77700805664063</v>
          </cell>
          <cell r="EK100">
            <v>320.33999633789063</v>
          </cell>
          <cell r="EL100">
            <v>336.0679931640625</v>
          </cell>
          <cell r="EM100">
            <v>191.96400451660156</v>
          </cell>
          <cell r="EN100">
            <v>196.50599670410156</v>
          </cell>
          <cell r="EO100">
            <v>318.99798583984375</v>
          </cell>
          <cell r="EP100">
            <v>203.48384094238281</v>
          </cell>
          <cell r="EQ100">
            <v>195.5184326171875</v>
          </cell>
        </row>
        <row r="101">
          <cell r="A101">
            <v>42579</v>
          </cell>
          <cell r="B101">
            <v>205.22900390625</v>
          </cell>
          <cell r="C101">
            <v>155.906005859375</v>
          </cell>
          <cell r="D101">
            <v>163.03900146484375</v>
          </cell>
          <cell r="E101">
            <v>470.36199951171875</v>
          </cell>
          <cell r="F101">
            <v>174.15499877929688</v>
          </cell>
          <cell r="G101">
            <v>489.17300415039063</v>
          </cell>
          <cell r="H101">
            <v>291.2760009765625</v>
          </cell>
          <cell r="I101">
            <v>342.489013671875</v>
          </cell>
          <cell r="J101">
            <v>368.11599731445313</v>
          </cell>
          <cell r="K101">
            <v>514.197021484375</v>
          </cell>
          <cell r="L101">
            <v>200.97599792480469</v>
          </cell>
          <cell r="M101">
            <v>470.64401245117188</v>
          </cell>
          <cell r="N101">
            <v>258.32598876953125</v>
          </cell>
          <cell r="O101">
            <v>295.46099853515625</v>
          </cell>
          <cell r="P101">
            <v>299.7349853515625</v>
          </cell>
          <cell r="Q101">
            <v>322.20599365234375</v>
          </cell>
          <cell r="R101">
            <v>373.05099487304688</v>
          </cell>
          <cell r="S101">
            <v>394.94900512695313</v>
          </cell>
          <cell r="T101">
            <v>471.29501342773438</v>
          </cell>
          <cell r="U101">
            <v>376.5880126953125</v>
          </cell>
          <cell r="V101">
            <v>507.47500610351563</v>
          </cell>
          <cell r="W101">
            <v>257.43499755859375</v>
          </cell>
          <cell r="X101">
            <v>371.14999389648438</v>
          </cell>
          <cell r="Y101">
            <v>324.27801513671875</v>
          </cell>
          <cell r="Z101">
            <v>388.56100463867188</v>
          </cell>
          <cell r="AA101">
            <v>377.33099365234375</v>
          </cell>
          <cell r="AB101">
            <v>382.12701416015625</v>
          </cell>
          <cell r="AC101">
            <v>413.02801513671875</v>
          </cell>
          <cell r="AD101">
            <v>381.90200805664063</v>
          </cell>
          <cell r="AE101">
            <v>375.53399658203125</v>
          </cell>
          <cell r="AF101">
            <v>491.86099243164063</v>
          </cell>
          <cell r="AG101">
            <v>421.84298706054688</v>
          </cell>
          <cell r="AH101">
            <v>988.8489990234375</v>
          </cell>
          <cell r="AI101">
            <v>374.41000366210938</v>
          </cell>
          <cell r="AJ101">
            <v>348.63299560546875</v>
          </cell>
          <cell r="AK101">
            <v>351.6719970703125</v>
          </cell>
          <cell r="AL101">
            <v>321.5679931640625</v>
          </cell>
          <cell r="AM101">
            <v>370.86801147460938</v>
          </cell>
          <cell r="AN101">
            <v>367.35800170898438</v>
          </cell>
          <cell r="AO101">
            <v>386.25201416015625</v>
          </cell>
          <cell r="AP101">
            <v>350.56698608398438</v>
          </cell>
          <cell r="AQ101">
            <v>377.70001220703125</v>
          </cell>
          <cell r="AR101">
            <v>464.03500366210938</v>
          </cell>
          <cell r="AS101">
            <v>537.14398193359375</v>
          </cell>
          <cell r="AT101">
            <v>347.42599487304688</v>
          </cell>
          <cell r="AU101">
            <v>441.39700317382813</v>
          </cell>
          <cell r="AV101">
            <v>206.87199401855469</v>
          </cell>
          <cell r="AW101">
            <v>205.94999694824219</v>
          </cell>
          <cell r="AX101">
            <v>332.74099731445313</v>
          </cell>
          <cell r="AY101">
            <v>410.125</v>
          </cell>
          <cell r="AZ101">
            <v>404.0989990234375</v>
          </cell>
          <cell r="BA101">
            <v>361.72698974609375</v>
          </cell>
          <cell r="BB101">
            <v>386.04501342773438</v>
          </cell>
          <cell r="BC101">
            <v>471.57598876953125</v>
          </cell>
          <cell r="BD101">
            <v>245.91499328613281</v>
          </cell>
          <cell r="BE101">
            <v>395.0419921875</v>
          </cell>
          <cell r="BF101">
            <v>369.81201171875</v>
          </cell>
          <cell r="BG101">
            <v>1073.635009765625</v>
          </cell>
          <cell r="BH101">
            <v>2806.426025390625</v>
          </cell>
          <cell r="BI101">
            <v>1121.0269775390625</v>
          </cell>
          <cell r="BJ101">
            <v>2053.241943359375</v>
          </cell>
          <cell r="BK101">
            <v>624.2080078125</v>
          </cell>
          <cell r="BL101">
            <v>644.6820068359375</v>
          </cell>
          <cell r="BM101">
            <v>673.70098876953125</v>
          </cell>
          <cell r="BN101">
            <v>778.3740234375</v>
          </cell>
          <cell r="BO101">
            <v>519.25</v>
          </cell>
          <cell r="BP101">
            <v>297.30499267578125</v>
          </cell>
          <cell r="BQ101">
            <v>547.052001953125</v>
          </cell>
          <cell r="BR101">
            <v>403.09298706054688</v>
          </cell>
          <cell r="BS101">
            <v>308.64300537109375</v>
          </cell>
          <cell r="BT101">
            <v>361.69500732421875</v>
          </cell>
          <cell r="BU101">
            <v>93.458999633789063</v>
          </cell>
          <cell r="BV101">
            <v>364.1669921875</v>
          </cell>
          <cell r="BW101">
            <v>276.6090087890625</v>
          </cell>
          <cell r="BX101">
            <v>291.37799072265625</v>
          </cell>
          <cell r="BY101">
            <v>2581.717041015625</v>
          </cell>
          <cell r="BZ101">
            <v>2587.76708984375</v>
          </cell>
          <cell r="CA101">
            <v>289.71798706054688</v>
          </cell>
          <cell r="CB101">
            <v>267.2867431640625</v>
          </cell>
          <cell r="CC101">
            <v>263.46307373046875</v>
          </cell>
          <cell r="CD101">
            <v>333.10604858398438</v>
          </cell>
          <cell r="CE101">
            <v>354.21780395507813</v>
          </cell>
          <cell r="CF101">
            <v>334.75161743164063</v>
          </cell>
          <cell r="CG101">
            <v>362.33905029296875</v>
          </cell>
          <cell r="CH101">
            <v>297.45065307617188</v>
          </cell>
          <cell r="CI101">
            <v>696.3690185546875</v>
          </cell>
          <cell r="CJ101">
            <v>507.58645629882813</v>
          </cell>
          <cell r="CK101">
            <v>409.68243408203125</v>
          </cell>
          <cell r="CL101">
            <v>461.61654663085938</v>
          </cell>
          <cell r="CM101">
            <v>1075.697265625</v>
          </cell>
          <cell r="CN101">
            <v>337.68438720703125</v>
          </cell>
          <cell r="CO101">
            <v>169.61875915527344</v>
          </cell>
          <cell r="CP101">
            <v>432.90179443359375</v>
          </cell>
          <cell r="CQ101">
            <v>279.32778930664063</v>
          </cell>
          <cell r="CR101">
            <v>358.46630859375</v>
          </cell>
          <cell r="CS101">
            <v>211.05220031738281</v>
          </cell>
          <cell r="CT101">
            <v>433.11221313476563</v>
          </cell>
          <cell r="CU101">
            <v>431.77587890625</v>
          </cell>
          <cell r="CV101">
            <v>231.64308166503906</v>
          </cell>
          <cell r="CW101">
            <v>217.48431396484375</v>
          </cell>
          <cell r="CX101">
            <v>370.23074340820313</v>
          </cell>
          <cell r="CY101">
            <v>188.11665344238281</v>
          </cell>
          <cell r="CZ101">
            <v>413.90194702148438</v>
          </cell>
          <cell r="DA101">
            <v>173.0128173828125</v>
          </cell>
          <cell r="DB101">
            <v>210.09104919433594</v>
          </cell>
          <cell r="DC101">
            <v>195.07919311523438</v>
          </cell>
          <cell r="DD101">
            <v>372.99002075195313</v>
          </cell>
          <cell r="DE101">
            <v>621.992431640625</v>
          </cell>
          <cell r="DF101">
            <v>169.66908264160156</v>
          </cell>
          <cell r="DG101">
            <v>201.7744140625</v>
          </cell>
          <cell r="DH101">
            <v>209.44525146484375</v>
          </cell>
          <cell r="DI101">
            <v>271.30206298828125</v>
          </cell>
          <cell r="DJ101">
            <v>330.91336059570313</v>
          </cell>
          <cell r="DK101">
            <v>236.45120239257813</v>
          </cell>
          <cell r="DL101">
            <v>1594.728271484375</v>
          </cell>
          <cell r="DM101">
            <v>279.37356567382813</v>
          </cell>
          <cell r="DN101">
            <v>228.82940673828125</v>
          </cell>
          <cell r="DO101">
            <v>155.14144897460938</v>
          </cell>
          <cell r="DQ101">
            <v>875.52001953125</v>
          </cell>
          <cell r="DR101">
            <v>2170.06005859375</v>
          </cell>
          <cell r="DS101">
            <v>232.44450378417969</v>
          </cell>
          <cell r="DT101">
            <v>129.633056640625</v>
          </cell>
          <cell r="DV101">
            <v>42579</v>
          </cell>
          <cell r="DW101">
            <v>42579</v>
          </cell>
          <cell r="DX101">
            <v>423.989013671875</v>
          </cell>
          <cell r="DY101">
            <v>215.24099731445313</v>
          </cell>
          <cell r="DZ101">
            <v>412.76998901367188</v>
          </cell>
          <cell r="EA101">
            <v>509.69400024414063</v>
          </cell>
          <cell r="EB101">
            <v>313.135009765625</v>
          </cell>
          <cell r="EC101">
            <v>475.93499755859375</v>
          </cell>
          <cell r="ED101">
            <v>370.3590087890625</v>
          </cell>
          <cell r="EE101">
            <v>375.864990234375</v>
          </cell>
          <cell r="EF101">
            <v>397.91299438476563</v>
          </cell>
          <cell r="EG101">
            <v>385.27499389648438</v>
          </cell>
          <cell r="EH101">
            <v>310.90399169921875</v>
          </cell>
          <cell r="EI101">
            <v>299.93399047851563</v>
          </cell>
          <cell r="EJ101">
            <v>453.70599365234375</v>
          </cell>
          <cell r="EK101">
            <v>320.09298706054688</v>
          </cell>
          <cell r="EL101">
            <v>336.18499755859375</v>
          </cell>
          <cell r="EM101">
            <v>191.27799987792969</v>
          </cell>
          <cell r="EN101">
            <v>196.42599487304688</v>
          </cell>
          <cell r="EO101">
            <v>318.60101318359375</v>
          </cell>
          <cell r="EP101">
            <v>203.25914001464844</v>
          </cell>
          <cell r="EQ101">
            <v>195.2225341796875</v>
          </cell>
        </row>
        <row r="102">
          <cell r="A102">
            <v>42580</v>
          </cell>
          <cell r="B102">
            <v>206.58299255371094</v>
          </cell>
          <cell r="C102">
            <v>155.95199584960938</v>
          </cell>
          <cell r="D102">
            <v>163.14399719238281</v>
          </cell>
          <cell r="E102">
            <v>471.44500732421875</v>
          </cell>
          <cell r="F102">
            <v>174.55400085449219</v>
          </cell>
          <cell r="G102">
            <v>490.29901123046875</v>
          </cell>
          <cell r="H102">
            <v>291.23001098632813</v>
          </cell>
          <cell r="I102">
            <v>342.62600708007813</v>
          </cell>
          <cell r="J102">
            <v>368.23300170898438</v>
          </cell>
          <cell r="K102">
            <v>512.31097412109375</v>
          </cell>
          <cell r="L102">
            <v>201.13299560546875</v>
          </cell>
          <cell r="M102">
            <v>470.57000732421875</v>
          </cell>
          <cell r="N102">
            <v>258.47100830078125</v>
          </cell>
          <cell r="O102">
            <v>295.69699096679688</v>
          </cell>
          <cell r="P102">
            <v>299.97299194335938</v>
          </cell>
          <cell r="Q102">
            <v>322.46200561523438</v>
          </cell>
          <cell r="R102">
            <v>373.11300659179688</v>
          </cell>
          <cell r="S102">
            <v>394.98800659179688</v>
          </cell>
          <cell r="T102">
            <v>471.69500732421875</v>
          </cell>
          <cell r="U102">
            <v>376.6409912109375</v>
          </cell>
          <cell r="V102">
            <v>507.8699951171875</v>
          </cell>
          <cell r="W102">
            <v>257.7349853515625</v>
          </cell>
          <cell r="X102">
            <v>371.83700561523438</v>
          </cell>
          <cell r="Y102">
            <v>324.52801513671875</v>
          </cell>
          <cell r="Z102">
            <v>388.62701416015625</v>
          </cell>
          <cell r="AA102">
            <v>378.12298583984375</v>
          </cell>
          <cell r="AB102">
            <v>381.572998046875</v>
          </cell>
          <cell r="AC102">
            <v>413.03900146484375</v>
          </cell>
          <cell r="AD102">
            <v>381.8380126953125</v>
          </cell>
          <cell r="AE102">
            <v>375.43301391601563</v>
          </cell>
          <cell r="AF102">
            <v>491.38101196289063</v>
          </cell>
          <cell r="AG102">
            <v>422.0150146484375</v>
          </cell>
          <cell r="AH102">
            <v>988.1409912109375</v>
          </cell>
          <cell r="AI102">
            <v>375.04501342773438</v>
          </cell>
          <cell r="AJ102">
            <v>348.82699584960938</v>
          </cell>
          <cell r="AK102">
            <v>351.84500122070313</v>
          </cell>
          <cell r="AL102">
            <v>321.62399291992188</v>
          </cell>
          <cell r="AM102">
            <v>371.09100341796875</v>
          </cell>
          <cell r="AN102">
            <v>367.64999389648438</v>
          </cell>
          <cell r="AO102">
            <v>386.42898559570313</v>
          </cell>
          <cell r="AP102">
            <v>350.73199462890625</v>
          </cell>
          <cell r="AQ102">
            <v>377.82901000976563</v>
          </cell>
          <cell r="AR102">
            <v>463.94900512695313</v>
          </cell>
          <cell r="AS102">
            <v>537.0159912109375</v>
          </cell>
          <cell r="AT102">
            <v>347.82998657226563</v>
          </cell>
          <cell r="AU102">
            <v>441.2969970703125</v>
          </cell>
          <cell r="AV102">
            <v>207.0050048828125</v>
          </cell>
          <cell r="AW102">
            <v>206.08000183105469</v>
          </cell>
          <cell r="AX102">
            <v>333.10598754882813</v>
          </cell>
          <cell r="AY102">
            <v>410.60598754882813</v>
          </cell>
          <cell r="AZ102">
            <v>404.84100341796875</v>
          </cell>
          <cell r="BA102">
            <v>361.86199951171875</v>
          </cell>
          <cell r="BB102">
            <v>386.27099609375</v>
          </cell>
          <cell r="BC102">
            <v>471.05999755859375</v>
          </cell>
          <cell r="BD102">
            <v>245.66499328613281</v>
          </cell>
          <cell r="BE102">
            <v>394.61199951171875</v>
          </cell>
          <cell r="BF102">
            <v>369.9840087890625</v>
          </cell>
          <cell r="BG102">
            <v>1074.552001953125</v>
          </cell>
          <cell r="BH102">
            <v>2813.840087890625</v>
          </cell>
          <cell r="BI102">
            <v>1120.050048828125</v>
          </cell>
          <cell r="BJ102">
            <v>2056.034912109375</v>
          </cell>
          <cell r="BK102">
            <v>627.1209716796875</v>
          </cell>
          <cell r="BL102">
            <v>646.447998046875</v>
          </cell>
          <cell r="BM102">
            <v>675.65802001953125</v>
          </cell>
          <cell r="BN102">
            <v>780.17901611328125</v>
          </cell>
          <cell r="BO102">
            <v>520.6619873046875</v>
          </cell>
          <cell r="BP102">
            <v>298.385009765625</v>
          </cell>
          <cell r="BQ102">
            <v>547.18902587890625</v>
          </cell>
          <cell r="BR102">
            <v>402.656005859375</v>
          </cell>
          <cell r="BS102">
            <v>308.35699462890625</v>
          </cell>
          <cell r="BT102">
            <v>361.718994140625</v>
          </cell>
          <cell r="BU102">
            <v>93.513999938964844</v>
          </cell>
          <cell r="BV102">
            <v>363.78900146484375</v>
          </cell>
          <cell r="BW102">
            <v>276.75</v>
          </cell>
          <cell r="BX102">
            <v>291.70001220703125</v>
          </cell>
          <cell r="BY102">
            <v>2581.531005859375</v>
          </cell>
          <cell r="BZ102">
            <v>2587.719970703125</v>
          </cell>
          <cell r="CA102">
            <v>290.43600463867188</v>
          </cell>
          <cell r="CB102">
            <v>268.11199951171875</v>
          </cell>
          <cell r="CC102">
            <v>263.59619140625</v>
          </cell>
          <cell r="CD102">
            <v>333.25457763671875</v>
          </cell>
          <cell r="CE102">
            <v>354.21469116210938</v>
          </cell>
          <cell r="CF102">
            <v>334.6781005859375</v>
          </cell>
          <cell r="CG102">
            <v>362.53811645507813</v>
          </cell>
          <cell r="CH102">
            <v>297.893310546875</v>
          </cell>
          <cell r="CI102">
            <v>695.6820068359375</v>
          </cell>
          <cell r="CJ102">
            <v>507.54977416992188</v>
          </cell>
          <cell r="CK102">
            <v>410.38262939453125</v>
          </cell>
          <cell r="CL102">
            <v>462.01934814453125</v>
          </cell>
          <cell r="CM102">
            <v>1073.3328857421875</v>
          </cell>
          <cell r="CN102">
            <v>337.65264892578125</v>
          </cell>
          <cell r="CO102">
            <v>169.73419189453125</v>
          </cell>
          <cell r="CP102">
            <v>432.78109741210938</v>
          </cell>
          <cell r="CQ102">
            <v>279.3858642578125</v>
          </cell>
          <cell r="CR102">
            <v>359.27084350585938</v>
          </cell>
          <cell r="CS102">
            <v>211.29399108886719</v>
          </cell>
          <cell r="CT102">
            <v>432.98159790039063</v>
          </cell>
          <cell r="CU102">
            <v>432.03271484375</v>
          </cell>
          <cell r="CV102">
            <v>231.7257080078125</v>
          </cell>
          <cell r="CW102">
            <v>217.7928466796875</v>
          </cell>
          <cell r="CX102">
            <v>370.41864013671875</v>
          </cell>
          <cell r="CY102">
            <v>188.19621276855469</v>
          </cell>
          <cell r="CZ102">
            <v>414.72824096679688</v>
          </cell>
          <cell r="DA102">
            <v>173.03077697753906</v>
          </cell>
          <cell r="DB102">
            <v>210.35910034179688</v>
          </cell>
          <cell r="DC102">
            <v>194.87004089355469</v>
          </cell>
          <cell r="DD102">
            <v>373.078857421875</v>
          </cell>
          <cell r="DE102">
            <v>622.47857666015625</v>
          </cell>
          <cell r="DF102">
            <v>169.61306762695313</v>
          </cell>
          <cell r="DG102">
            <v>202.42286682128906</v>
          </cell>
          <cell r="DH102">
            <v>209.27442932128906</v>
          </cell>
          <cell r="DI102">
            <v>271.06936645507813</v>
          </cell>
          <cell r="DJ102">
            <v>331.03567504882813</v>
          </cell>
          <cell r="DK102">
            <v>236.39605712890625</v>
          </cell>
          <cell r="DL102">
            <v>1593.996337890625</v>
          </cell>
          <cell r="DM102">
            <v>279.38040161132813</v>
          </cell>
          <cell r="DN102">
            <v>229.07609558105469</v>
          </cell>
          <cell r="DO102">
            <v>155.40800476074219</v>
          </cell>
          <cell r="DQ102">
            <v>873.469970703125</v>
          </cell>
          <cell r="DR102">
            <v>2173.60009765625</v>
          </cell>
          <cell r="DS102">
            <v>233.30253601074219</v>
          </cell>
          <cell r="DT102">
            <v>129.77041625976563</v>
          </cell>
          <cell r="DV102">
            <v>42580</v>
          </cell>
          <cell r="DW102">
            <v>42580</v>
          </cell>
          <cell r="DX102">
            <v>422.59500122070313</v>
          </cell>
          <cell r="DY102">
            <v>215.23500061035156</v>
          </cell>
          <cell r="DZ102">
            <v>412.6619873046875</v>
          </cell>
          <cell r="EA102">
            <v>509.71099853515625</v>
          </cell>
          <cell r="EB102">
            <v>312.92999267578125</v>
          </cell>
          <cell r="EC102">
            <v>475.76699829101563</v>
          </cell>
          <cell r="ED102">
            <v>370.07400512695313</v>
          </cell>
          <cell r="EE102">
            <v>377.2659912109375</v>
          </cell>
          <cell r="EF102">
            <v>397.30398559570313</v>
          </cell>
          <cell r="EG102">
            <v>384.96099853515625</v>
          </cell>
          <cell r="EH102">
            <v>310.5150146484375</v>
          </cell>
          <cell r="EI102">
            <v>299.64898681640625</v>
          </cell>
          <cell r="EJ102">
            <v>453.6669921875</v>
          </cell>
          <cell r="EK102">
            <v>320.156005859375</v>
          </cell>
          <cell r="EL102">
            <v>335.89199829101563</v>
          </cell>
          <cell r="EM102">
            <v>191.41499328613281</v>
          </cell>
          <cell r="EN102">
            <v>196.17300415039063</v>
          </cell>
          <cell r="EO102">
            <v>318.29998779296875</v>
          </cell>
          <cell r="EP102">
            <v>203.15309143066406</v>
          </cell>
          <cell r="EQ102">
            <v>195.03282165527344</v>
          </cell>
        </row>
        <row r="103">
          <cell r="A103">
            <v>42582</v>
          </cell>
          <cell r="B103">
            <v>206.62199401855469</v>
          </cell>
          <cell r="C103">
            <v>155.97099304199219</v>
          </cell>
          <cell r="D103">
            <v>163.16400146484375</v>
          </cell>
          <cell r="E103">
            <v>471.53298950195313</v>
          </cell>
          <cell r="F103">
            <v>174.58099365234375</v>
          </cell>
          <cell r="G103">
            <v>490.38900756835938</v>
          </cell>
          <cell r="H103">
            <v>291.2919921875</v>
          </cell>
          <cell r="I103">
            <v>342.65798950195313</v>
          </cell>
          <cell r="J103">
            <v>368.27398681640625</v>
          </cell>
          <cell r="K103">
            <v>512.39898681640625</v>
          </cell>
          <cell r="L103">
            <v>201.156005859375</v>
          </cell>
          <cell r="M103">
            <v>470.63101196289063</v>
          </cell>
          <cell r="N103">
            <v>258.50698852539063</v>
          </cell>
          <cell r="O103">
            <v>295.72100830078125</v>
          </cell>
          <cell r="P103">
            <v>299.99798583984375</v>
          </cell>
          <cell r="Q103">
            <v>322.49301147460938</v>
          </cell>
          <cell r="R103">
            <v>373.1619873046875</v>
          </cell>
          <cell r="S103">
            <v>395.05300903320313</v>
          </cell>
          <cell r="T103">
            <v>471.80599975585938</v>
          </cell>
          <cell r="U103">
            <v>376.69500732421875</v>
          </cell>
          <cell r="V103">
            <v>507.97601318359375</v>
          </cell>
          <cell r="W103">
            <v>257.822998046875</v>
          </cell>
          <cell r="X103">
            <v>371.89199829101563</v>
          </cell>
          <cell r="Y103">
            <v>324.55999755859375</v>
          </cell>
          <cell r="Z103">
            <v>388.67498779296875</v>
          </cell>
          <cell r="AA103">
            <v>378.17800903320313</v>
          </cell>
          <cell r="AB103">
            <v>381.69699096679688</v>
          </cell>
          <cell r="AC103">
            <v>413.10699462890625</v>
          </cell>
          <cell r="AD103">
            <v>381.885009765625</v>
          </cell>
          <cell r="AE103">
            <v>375.48098754882813</v>
          </cell>
          <cell r="AF103">
            <v>491.47601318359375</v>
          </cell>
          <cell r="AG103">
            <v>422.09698486328125</v>
          </cell>
          <cell r="AH103">
            <v>988.3170166015625</v>
          </cell>
          <cell r="AI103">
            <v>375.12100219726563</v>
          </cell>
          <cell r="AJ103">
            <v>348.86199951171875</v>
          </cell>
          <cell r="AK103">
            <v>351.885009765625</v>
          </cell>
          <cell r="AL103">
            <v>321.66400146484375</v>
          </cell>
          <cell r="AM103">
            <v>371.14199829101563</v>
          </cell>
          <cell r="AN103">
            <v>367.70700073242188</v>
          </cell>
          <cell r="AO103">
            <v>386.48098754882813</v>
          </cell>
          <cell r="AP103">
            <v>350.78298950195313</v>
          </cell>
          <cell r="AQ103">
            <v>377.87200927734375</v>
          </cell>
          <cell r="AR103">
            <v>464.02700805664063</v>
          </cell>
          <cell r="AS103">
            <v>537.09600830078125</v>
          </cell>
          <cell r="AT103">
            <v>347.8900146484375</v>
          </cell>
          <cell r="AU103">
            <v>441.36199951171875</v>
          </cell>
          <cell r="AV103">
            <v>207.03500366210938</v>
          </cell>
          <cell r="AW103">
            <v>206.10400390625</v>
          </cell>
          <cell r="AX103">
            <v>333.15499877929688</v>
          </cell>
          <cell r="AY103">
            <v>410.65899658203125</v>
          </cell>
          <cell r="AZ103">
            <v>404.9169921875</v>
          </cell>
          <cell r="BA103">
            <v>361.91400146484375</v>
          </cell>
          <cell r="BB103">
            <v>386.32901000976563</v>
          </cell>
          <cell r="BC103">
            <v>471.14199829101563</v>
          </cell>
          <cell r="BD103">
            <v>245.69900512695313</v>
          </cell>
          <cell r="BE103">
            <v>394.67898559570313</v>
          </cell>
          <cell r="BF103">
            <v>370.03500366210938</v>
          </cell>
          <cell r="BG103">
            <v>1074.7139892578125</v>
          </cell>
          <cell r="BH103">
            <v>2814.135986328125</v>
          </cell>
          <cell r="BI103">
            <v>1120.261962890625</v>
          </cell>
          <cell r="BJ103">
            <v>2056.0390625</v>
          </cell>
          <cell r="BK103">
            <v>627.17401123046875</v>
          </cell>
          <cell r="BL103">
            <v>646.50201416015625</v>
          </cell>
          <cell r="BM103">
            <v>675.7239990234375</v>
          </cell>
          <cell r="BN103">
            <v>780.27099609375</v>
          </cell>
          <cell r="BO103">
            <v>520.6939697265625</v>
          </cell>
          <cell r="BP103">
            <v>298.47799682617188</v>
          </cell>
          <cell r="BQ103">
            <v>547.25299072265625</v>
          </cell>
          <cell r="BR103">
            <v>402.718994140625</v>
          </cell>
          <cell r="BS103">
            <v>308.41598510742188</v>
          </cell>
          <cell r="BT103">
            <v>361.82901000976563</v>
          </cell>
          <cell r="BU103">
            <v>93.5469970703125</v>
          </cell>
          <cell r="BV103">
            <v>363.85198974609375</v>
          </cell>
          <cell r="BW103">
            <v>276.81500244140625</v>
          </cell>
          <cell r="BX103">
            <v>291.739990234375</v>
          </cell>
          <cell r="BY103">
            <v>2581.989990234375</v>
          </cell>
          <cell r="BZ103">
            <v>2587.719970703125</v>
          </cell>
          <cell r="CA103">
            <v>290.46099853515625</v>
          </cell>
          <cell r="CB103">
            <v>268.14395141601563</v>
          </cell>
          <cell r="CC103">
            <v>263.62619018554688</v>
          </cell>
          <cell r="CD103">
            <v>333.28445434570313</v>
          </cell>
          <cell r="CE103">
            <v>354.26620483398438</v>
          </cell>
          <cell r="CF103">
            <v>334.72433471679688</v>
          </cell>
          <cell r="CG103">
            <v>362.576416015625</v>
          </cell>
          <cell r="CH103">
            <v>297.94204711914063</v>
          </cell>
          <cell r="CI103">
            <v>695.8023681640625</v>
          </cell>
          <cell r="CJ103">
            <v>507.62954711914063</v>
          </cell>
          <cell r="CK103">
            <v>410.4451904296875</v>
          </cell>
          <cell r="CL103">
            <v>461.79067993164063</v>
          </cell>
          <cell r="CM103">
            <v>1071.7423095703125</v>
          </cell>
          <cell r="CN103">
            <v>337.69195556640625</v>
          </cell>
          <cell r="CO103">
            <v>169.75239562988281</v>
          </cell>
          <cell r="CP103">
            <v>432.83413696289063</v>
          </cell>
          <cell r="CQ103">
            <v>279.41131591796875</v>
          </cell>
          <cell r="CR103">
            <v>359.3111572265625</v>
          </cell>
          <cell r="CS103">
            <v>211.31863403320313</v>
          </cell>
          <cell r="CT103">
            <v>433.03765869140625</v>
          </cell>
          <cell r="CU103">
            <v>432.03341674804688</v>
          </cell>
          <cell r="CV103">
            <v>231.74728393554688</v>
          </cell>
          <cell r="CW103">
            <v>217.82049560546875</v>
          </cell>
          <cell r="CX103">
            <v>370.50186157226563</v>
          </cell>
          <cell r="CY103">
            <v>188.218505859375</v>
          </cell>
          <cell r="CZ103">
            <v>414.40911865234375</v>
          </cell>
          <cell r="DA103">
            <v>173.05111694335938</v>
          </cell>
          <cell r="DB103">
            <v>210.28115844726563</v>
          </cell>
          <cell r="DC103">
            <v>194.90939331054688</v>
          </cell>
          <cell r="DD103">
            <v>373.12234497070313</v>
          </cell>
          <cell r="DE103">
            <v>622.58306884765625</v>
          </cell>
          <cell r="DF103">
            <v>169.62826538085938</v>
          </cell>
          <cell r="DG103">
            <v>202.44515991210938</v>
          </cell>
          <cell r="DH103">
            <v>209.30169677734375</v>
          </cell>
          <cell r="DI103">
            <v>271.117919921875</v>
          </cell>
          <cell r="DJ103">
            <v>331.064208984375</v>
          </cell>
          <cell r="DK103">
            <v>236.43487548828125</v>
          </cell>
          <cell r="DL103">
            <v>1594.1463623046875</v>
          </cell>
          <cell r="DM103">
            <v>279.41873168945313</v>
          </cell>
          <cell r="DN103">
            <v>229.08235168457031</v>
          </cell>
          <cell r="DO103">
            <v>155.45260620117188</v>
          </cell>
          <cell r="DQ103">
            <v>873.469970703125</v>
          </cell>
          <cell r="DR103">
            <v>2173.60009765625</v>
          </cell>
          <cell r="DS103">
            <v>233.30250549316406</v>
          </cell>
          <cell r="DT103">
            <v>129.77040100097656</v>
          </cell>
          <cell r="DV103">
            <v>42582</v>
          </cell>
          <cell r="DW103">
            <v>42582</v>
          </cell>
          <cell r="DX103">
            <v>422.67800903320313</v>
          </cell>
          <cell r="DY103">
            <v>215.27400207519531</v>
          </cell>
          <cell r="DZ103">
            <v>412.7349853515625</v>
          </cell>
          <cell r="EA103">
            <v>509.8699951171875</v>
          </cell>
          <cell r="EB103">
            <v>312.9840087890625</v>
          </cell>
          <cell r="EC103">
            <v>475.85000610351563</v>
          </cell>
          <cell r="ED103">
            <v>370.14199829101563</v>
          </cell>
          <cell r="EE103">
            <v>377.32501220703125</v>
          </cell>
          <cell r="EF103">
            <v>397.37399291992188</v>
          </cell>
          <cell r="EG103">
            <v>385.02499389648438</v>
          </cell>
          <cell r="EH103">
            <v>310.57199096679688</v>
          </cell>
          <cell r="EI103">
            <v>299.70401000976563</v>
          </cell>
          <cell r="EJ103">
            <v>453.74200439453125</v>
          </cell>
          <cell r="EK103">
            <v>320.21600341796875</v>
          </cell>
          <cell r="EL103">
            <v>335.95700073242188</v>
          </cell>
          <cell r="EM103">
            <v>191.45399475097656</v>
          </cell>
          <cell r="EN103">
            <v>196.21299743652344</v>
          </cell>
          <cell r="EO103">
            <v>318.35699462890625</v>
          </cell>
          <cell r="EP103">
            <v>203.15780639648438</v>
          </cell>
          <cell r="EQ103">
            <v>195.03994750976563</v>
          </cell>
        </row>
        <row r="104">
          <cell r="A104">
            <v>42583</v>
          </cell>
          <cell r="B104">
            <v>206.79299926757813</v>
          </cell>
          <cell r="C104">
            <v>156.24600219726563</v>
          </cell>
          <cell r="D104">
            <v>163.44400024414063</v>
          </cell>
          <cell r="E104">
            <v>471.19900512695313</v>
          </cell>
          <cell r="F104">
            <v>174.84500122070313</v>
          </cell>
          <cell r="G104">
            <v>490.13101196289063</v>
          </cell>
          <cell r="H104">
            <v>291.27301025390625</v>
          </cell>
          <cell r="I104">
            <v>343.20001220703125</v>
          </cell>
          <cell r="J104">
            <v>368.77200317382813</v>
          </cell>
          <cell r="K104">
            <v>513.14300537109375</v>
          </cell>
          <cell r="L104">
            <v>201.28399658203125</v>
          </cell>
          <cell r="M104">
            <v>470.99700927734375</v>
          </cell>
          <cell r="N104">
            <v>258.94900512695313</v>
          </cell>
          <cell r="O104">
            <v>295.9110107421875</v>
          </cell>
          <cell r="P104">
            <v>300.20001220703125</v>
          </cell>
          <cell r="Q104">
            <v>322.75698852539063</v>
          </cell>
          <cell r="R104">
            <v>373.22698974609375</v>
          </cell>
          <cell r="S104">
            <v>395.1820068359375</v>
          </cell>
          <cell r="T104">
            <v>471.7659912109375</v>
          </cell>
          <cell r="U104">
            <v>376.78201293945313</v>
          </cell>
          <cell r="V104">
            <v>507.98199462890625</v>
          </cell>
          <cell r="W104">
            <v>257.68798828125</v>
          </cell>
          <cell r="X104">
            <v>371.93301391601563</v>
          </cell>
          <cell r="Y104">
            <v>324.84100341796875</v>
          </cell>
          <cell r="Z104">
            <v>388.86300659179688</v>
          </cell>
          <cell r="AA104">
            <v>377.97601318359375</v>
          </cell>
          <cell r="AB104">
            <v>381.04501342773438</v>
          </cell>
          <cell r="AC104">
            <v>413.42898559570313</v>
          </cell>
          <cell r="AD104">
            <v>382.114990234375</v>
          </cell>
          <cell r="AE104">
            <v>375.62399291992188</v>
          </cell>
          <cell r="AF104">
            <v>491.52301025390625</v>
          </cell>
          <cell r="AG104">
            <v>422.1619873046875</v>
          </cell>
          <cell r="AH104">
            <v>989.4580078125</v>
          </cell>
          <cell r="AI104">
            <v>374.93600463867188</v>
          </cell>
          <cell r="AJ104">
            <v>349.27499389648438</v>
          </cell>
          <cell r="AK104">
            <v>352.06100463867188</v>
          </cell>
          <cell r="AL104">
            <v>321.82199096679688</v>
          </cell>
          <cell r="AM104">
            <v>370.70999145507813</v>
          </cell>
          <cell r="AN104">
            <v>367.6099853515625</v>
          </cell>
          <cell r="AO104">
            <v>386.80300903320313</v>
          </cell>
          <cell r="AP104">
            <v>350.74700927734375</v>
          </cell>
          <cell r="AQ104">
            <v>378.26300048828125</v>
          </cell>
          <cell r="AR104">
            <v>464.25100708007813</v>
          </cell>
          <cell r="AS104">
            <v>537.5159912109375</v>
          </cell>
          <cell r="AT104">
            <v>347.60699462890625</v>
          </cell>
          <cell r="AU104">
            <v>441.58499145507813</v>
          </cell>
          <cell r="AV104">
            <v>207.10899353027344</v>
          </cell>
          <cell r="AW104">
            <v>206.21200561523438</v>
          </cell>
          <cell r="AX104">
            <v>332.87899780273438</v>
          </cell>
          <cell r="AY104">
            <v>411</v>
          </cell>
          <cell r="AZ104">
            <v>404.9849853515625</v>
          </cell>
          <cell r="BA104">
            <v>361.65499877929688</v>
          </cell>
          <cell r="BB104">
            <v>386.10101318359375</v>
          </cell>
          <cell r="BC104">
            <v>471.5419921875</v>
          </cell>
          <cell r="BD104">
            <v>245.59300231933594</v>
          </cell>
          <cell r="BE104">
            <v>394.968994140625</v>
          </cell>
          <cell r="BF104">
            <v>370.17800903320313</v>
          </cell>
          <cell r="BG104">
            <v>1076.2139892578125</v>
          </cell>
          <cell r="BH104">
            <v>2806.929931640625</v>
          </cell>
          <cell r="BI104">
            <v>1119.72802734375</v>
          </cell>
          <cell r="BJ104">
            <v>2054.928955078125</v>
          </cell>
          <cell r="BK104">
            <v>623.1939697265625</v>
          </cell>
          <cell r="BL104">
            <v>644.96600341796875</v>
          </cell>
          <cell r="BM104">
            <v>674.031005859375</v>
          </cell>
          <cell r="BN104">
            <v>778.280029296875</v>
          </cell>
          <cell r="BO104">
            <v>520.2650146484375</v>
          </cell>
          <cell r="BP104">
            <v>296.65798950195313</v>
          </cell>
          <cell r="BQ104">
            <v>547.06402587890625</v>
          </cell>
          <cell r="BR104">
            <v>402.447998046875</v>
          </cell>
          <cell r="BS104">
            <v>308.20001220703125</v>
          </cell>
          <cell r="BT104">
            <v>362.14898681640625</v>
          </cell>
          <cell r="BU104">
            <v>93.53900146484375</v>
          </cell>
          <cell r="BV104">
            <v>363.66500854492188</v>
          </cell>
          <cell r="BW104">
            <v>277.08999633789063</v>
          </cell>
          <cell r="BX104">
            <v>291.63299560546875</v>
          </cell>
          <cell r="BY104">
            <v>2580.763916015625</v>
          </cell>
          <cell r="BZ104">
            <v>2588.404052734375</v>
          </cell>
          <cell r="CA104">
            <v>289.94198608398438</v>
          </cell>
          <cell r="CB104">
            <v>267.28387451171875</v>
          </cell>
          <cell r="CC104">
            <v>263.96017456054688</v>
          </cell>
          <cell r="CD104">
            <v>333.76821899414063</v>
          </cell>
          <cell r="CE104">
            <v>354.02566528320313</v>
          </cell>
          <cell r="CF104">
            <v>334.70608520507813</v>
          </cell>
          <cell r="CG104">
            <v>362.98516845703125</v>
          </cell>
          <cell r="CH104">
            <v>297.80838012695313</v>
          </cell>
          <cell r="CI104">
            <v>696.5650634765625</v>
          </cell>
          <cell r="CJ104">
            <v>507.61065673828125</v>
          </cell>
          <cell r="CK104">
            <v>410.31417846679688</v>
          </cell>
          <cell r="CL104">
            <v>462.35250854492188</v>
          </cell>
          <cell r="CM104">
            <v>1071.984375</v>
          </cell>
          <cell r="CN104">
            <v>338.06268310546875</v>
          </cell>
          <cell r="CO104">
            <v>169.80589294433594</v>
          </cell>
          <cell r="CP104">
            <v>433.23382568359375</v>
          </cell>
          <cell r="CQ104">
            <v>279.65963745117188</v>
          </cell>
          <cell r="CR104">
            <v>359.16390991210938</v>
          </cell>
          <cell r="CS104">
            <v>211.45051574707031</v>
          </cell>
          <cell r="CT104">
            <v>432.80154418945313</v>
          </cell>
          <cell r="CU104">
            <v>432.17901611328125</v>
          </cell>
          <cell r="CV104">
            <v>231.56755065917969</v>
          </cell>
          <cell r="CW104">
            <v>217.54206848144531</v>
          </cell>
          <cell r="CX104">
            <v>370.707763671875</v>
          </cell>
          <cell r="CY104">
            <v>188.31927490234375</v>
          </cell>
          <cell r="CZ104">
            <v>414.9285888671875</v>
          </cell>
          <cell r="DA104">
            <v>173.33372497558594</v>
          </cell>
          <cell r="DB104">
            <v>210.61968994140625</v>
          </cell>
          <cell r="DC104">
            <v>194.91789245605469</v>
          </cell>
          <cell r="DD104">
            <v>373.11895751953125</v>
          </cell>
          <cell r="DE104">
            <v>622.408935546875</v>
          </cell>
          <cell r="DF104">
            <v>169.72674560546875</v>
          </cell>
          <cell r="DG104">
            <v>202.06715393066406</v>
          </cell>
          <cell r="DH104">
            <v>209.03814697265625</v>
          </cell>
          <cell r="DI104">
            <v>271.42514038085938</v>
          </cell>
          <cell r="DJ104">
            <v>331.55075073242188</v>
          </cell>
          <cell r="DK104">
            <v>235.76350402832031</v>
          </cell>
          <cell r="DL104">
            <v>1596.0389404296875</v>
          </cell>
          <cell r="DM104">
            <v>279.72116088867188</v>
          </cell>
          <cell r="DN104">
            <v>229.13388061523438</v>
          </cell>
          <cell r="DO104">
            <v>155.83708190917969</v>
          </cell>
          <cell r="DQ104">
            <v>882.54998779296875</v>
          </cell>
          <cell r="DR104">
            <v>2170.840087890625</v>
          </cell>
          <cell r="DS104">
            <v>231.94805908203125</v>
          </cell>
          <cell r="DT104">
            <v>129.6064453125</v>
          </cell>
          <cell r="DV104">
            <v>42583</v>
          </cell>
          <cell r="DW104">
            <v>42583</v>
          </cell>
          <cell r="DX104">
            <v>420.77999877929688</v>
          </cell>
          <cell r="DY104">
            <v>215.38400268554688</v>
          </cell>
          <cell r="DZ104">
            <v>412.5260009765625</v>
          </cell>
          <cell r="EA104">
            <v>509.25100708007813</v>
          </cell>
          <cell r="EB104">
            <v>313.78900146484375</v>
          </cell>
          <cell r="EC104">
            <v>475.4840087890625</v>
          </cell>
          <cell r="ED104">
            <v>370.64700317382813</v>
          </cell>
          <cell r="EE104">
            <v>377.33099365234375</v>
          </cell>
          <cell r="EF104">
            <v>397.13800048828125</v>
          </cell>
          <cell r="EG104">
            <v>385.17800903320313</v>
          </cell>
          <cell r="EH104">
            <v>310.70901489257813</v>
          </cell>
          <cell r="EI104">
            <v>299.9119873046875</v>
          </cell>
          <cell r="EJ104">
            <v>453.80899047851563</v>
          </cell>
          <cell r="EK104">
            <v>320.57501220703125</v>
          </cell>
          <cell r="EL104">
            <v>335.91900634765625</v>
          </cell>
          <cell r="EM104">
            <v>191.91200256347656</v>
          </cell>
          <cell r="EN104">
            <v>196.13499450683594</v>
          </cell>
          <cell r="EO104">
            <v>318.08700561523438</v>
          </cell>
          <cell r="EP104">
            <v>203.21583557128906</v>
          </cell>
          <cell r="EQ104">
            <v>194.94195556640625</v>
          </cell>
        </row>
        <row r="105">
          <cell r="A105">
            <v>42584</v>
          </cell>
          <cell r="B105">
            <v>206.9219970703125</v>
          </cell>
          <cell r="C105">
            <v>156.19999694824219</v>
          </cell>
          <cell r="D105">
            <v>163.40299987792969</v>
          </cell>
          <cell r="E105">
            <v>470.72198486328125</v>
          </cell>
          <cell r="F105">
            <v>174.39199829101563</v>
          </cell>
          <cell r="G105">
            <v>489.57101440429688</v>
          </cell>
          <cell r="H105">
            <v>291.44100952148438</v>
          </cell>
          <cell r="I105">
            <v>342.98001098632813</v>
          </cell>
          <cell r="J105">
            <v>368.59799194335938</v>
          </cell>
          <cell r="K105">
            <v>512.69000244140625</v>
          </cell>
          <cell r="L105">
            <v>201.08900451660156</v>
          </cell>
          <cell r="M105">
            <v>470.54800415039063</v>
          </cell>
          <cell r="N105">
            <v>259.5830078125</v>
          </cell>
          <cell r="O105">
            <v>295.64801025390625</v>
          </cell>
          <cell r="P105">
            <v>299.9639892578125</v>
          </cell>
          <cell r="Q105">
            <v>322.45999145507813</v>
          </cell>
          <cell r="R105">
            <v>372.73300170898438</v>
          </cell>
          <cell r="S105">
            <v>395.23599243164063</v>
          </cell>
          <cell r="T105">
            <v>470.43301391601563</v>
          </cell>
          <cell r="U105">
            <v>376.48699951171875</v>
          </cell>
          <cell r="V105">
            <v>507.4010009765625</v>
          </cell>
          <cell r="W105">
            <v>254.95199584960938</v>
          </cell>
          <cell r="X105">
            <v>371.75299072265625</v>
          </cell>
          <cell r="Y105">
            <v>324.50201416015625</v>
          </cell>
          <cell r="Z105">
            <v>388.5889892578125</v>
          </cell>
          <cell r="AA105">
            <v>377.83200073242188</v>
          </cell>
          <cell r="AB105">
            <v>377.9119873046875</v>
          </cell>
          <cell r="AC105">
            <v>412.03900146484375</v>
          </cell>
          <cell r="AD105">
            <v>382.09298706054688</v>
          </cell>
          <cell r="AE105">
            <v>375.52200317382813</v>
          </cell>
          <cell r="AF105">
            <v>491.77301025390625</v>
          </cell>
          <cell r="AG105">
            <v>421.6929931640625</v>
          </cell>
          <cell r="AH105">
            <v>989.239013671875</v>
          </cell>
          <cell r="AI105">
            <v>374.0780029296875</v>
          </cell>
          <cell r="AJ105">
            <v>349.01699829101563</v>
          </cell>
          <cell r="AK105">
            <v>351.6669921875</v>
          </cell>
          <cell r="AL105">
            <v>321.54000854492188</v>
          </cell>
          <cell r="AM105">
            <v>369.86300659179688</v>
          </cell>
          <cell r="AN105">
            <v>367.3389892578125</v>
          </cell>
          <cell r="AO105">
            <v>386.19699096679688</v>
          </cell>
          <cell r="AP105">
            <v>350.52801513671875</v>
          </cell>
          <cell r="AQ105">
            <v>378.04800415039063</v>
          </cell>
          <cell r="AR105">
            <v>464.43798828125</v>
          </cell>
          <cell r="AS105">
            <v>537.198974609375</v>
          </cell>
          <cell r="AT105">
            <v>346.81201171875</v>
          </cell>
          <cell r="AU105">
            <v>441.71200561523438</v>
          </cell>
          <cell r="AV105">
            <v>206.68600463867188</v>
          </cell>
          <cell r="AW105">
            <v>205.88200378417969</v>
          </cell>
          <cell r="AX105">
            <v>332.19400024414063</v>
          </cell>
          <cell r="AY105">
            <v>410.75</v>
          </cell>
          <cell r="AZ105">
            <v>404.885009765625</v>
          </cell>
          <cell r="BA105">
            <v>360.75799560546875</v>
          </cell>
          <cell r="BB105">
            <v>385.26998901367188</v>
          </cell>
          <cell r="BC105">
            <v>471.51199340820313</v>
          </cell>
          <cell r="BD105">
            <v>245.60299682617188</v>
          </cell>
          <cell r="BE105">
            <v>394.947998046875</v>
          </cell>
          <cell r="BF105">
            <v>369.7650146484375</v>
          </cell>
          <cell r="BG105">
            <v>1074.9759521484375</v>
          </cell>
          <cell r="BH105">
            <v>2797.717041015625</v>
          </cell>
          <cell r="BI105">
            <v>1117.511962890625</v>
          </cell>
          <cell r="BJ105">
            <v>2053.237060546875</v>
          </cell>
          <cell r="BK105">
            <v>619.66497802734375</v>
          </cell>
          <cell r="BL105">
            <v>643.052978515625</v>
          </cell>
          <cell r="BM105">
            <v>671.88397216796875</v>
          </cell>
          <cell r="BN105">
            <v>775.64697265625</v>
          </cell>
          <cell r="BO105">
            <v>519.6939697265625</v>
          </cell>
          <cell r="BP105">
            <v>295.02899169921875</v>
          </cell>
          <cell r="BQ105">
            <v>546.3330078125</v>
          </cell>
          <cell r="BR105">
            <v>401.67800903320313</v>
          </cell>
          <cell r="BS105">
            <v>307.59799194335938</v>
          </cell>
          <cell r="BT105">
            <v>361.3179931640625</v>
          </cell>
          <cell r="BU105">
            <v>93.293998718261719</v>
          </cell>
          <cell r="BV105">
            <v>362.96701049804688</v>
          </cell>
          <cell r="BW105">
            <v>276.86199951171875</v>
          </cell>
          <cell r="BX105">
            <v>290.99301147460938</v>
          </cell>
          <cell r="BY105">
            <v>2575.6689453125</v>
          </cell>
          <cell r="BZ105">
            <v>2588.736083984375</v>
          </cell>
          <cell r="CA105">
            <v>289.32998657226563</v>
          </cell>
          <cell r="CB105">
            <v>266.38525390625</v>
          </cell>
          <cell r="CC105">
            <v>263.75494384765625</v>
          </cell>
          <cell r="CD105">
            <v>333.52700805664063</v>
          </cell>
          <cell r="CE105">
            <v>353.30487060546875</v>
          </cell>
          <cell r="CF105">
            <v>334.31219482421875</v>
          </cell>
          <cell r="CG105">
            <v>362.71478271484375</v>
          </cell>
          <cell r="CH105">
            <v>297.84515380859375</v>
          </cell>
          <cell r="CI105">
            <v>696.47882080078125</v>
          </cell>
          <cell r="CJ105">
            <v>508.08261108398438</v>
          </cell>
          <cell r="CK105">
            <v>409.58963012695313</v>
          </cell>
          <cell r="CL105">
            <v>462.4302978515625</v>
          </cell>
          <cell r="CM105">
            <v>1071.8887939453125</v>
          </cell>
          <cell r="CN105">
            <v>338.02395629882813</v>
          </cell>
          <cell r="CO105">
            <v>169.56265258789063</v>
          </cell>
          <cell r="CP105">
            <v>432.12149047851563</v>
          </cell>
          <cell r="CQ105">
            <v>279.56094360351563</v>
          </cell>
          <cell r="CR105">
            <v>358.55642700195313</v>
          </cell>
          <cell r="CS105">
            <v>211.26959228515625</v>
          </cell>
          <cell r="CT105">
            <v>432.82977294921875</v>
          </cell>
          <cell r="CU105">
            <v>431.56549072265625</v>
          </cell>
          <cell r="CV105">
            <v>231.80433654785156</v>
          </cell>
          <cell r="CW105">
            <v>217.24118041992188</v>
          </cell>
          <cell r="CX105">
            <v>368.99917602539063</v>
          </cell>
          <cell r="CY105">
            <v>188.1728515625</v>
          </cell>
          <cell r="CZ105">
            <v>414.943603515625</v>
          </cell>
          <cell r="DA105">
            <v>173.28605651855469</v>
          </cell>
          <cell r="DB105">
            <v>210.69232177734375</v>
          </cell>
          <cell r="DC105">
            <v>194.4093017578125</v>
          </cell>
          <cell r="DD105">
            <v>373.69436645507813</v>
          </cell>
          <cell r="DE105">
            <v>622.41912841796875</v>
          </cell>
          <cell r="DF105">
            <v>169.75294494628906</v>
          </cell>
          <cell r="DG105">
            <v>201.730224609375</v>
          </cell>
          <cell r="DH105">
            <v>208.81625366210938</v>
          </cell>
          <cell r="DI105">
            <v>271.40203857421875</v>
          </cell>
          <cell r="DJ105">
            <v>331.55996704101563</v>
          </cell>
          <cell r="DK105">
            <v>235.89480590820313</v>
          </cell>
          <cell r="DL105">
            <v>1595.25537109375</v>
          </cell>
          <cell r="DM105">
            <v>279.84524536132813</v>
          </cell>
          <cell r="DN105">
            <v>228.6767578125</v>
          </cell>
          <cell r="DO105">
            <v>155.51263427734375</v>
          </cell>
          <cell r="DQ105">
            <v>876.77001953125</v>
          </cell>
          <cell r="DR105">
            <v>2157.030029296875</v>
          </cell>
          <cell r="DS105">
            <v>231.32168579101563</v>
          </cell>
          <cell r="DT105">
            <v>129.50416564941406</v>
          </cell>
          <cell r="DV105">
            <v>42584</v>
          </cell>
          <cell r="DW105">
            <v>42584</v>
          </cell>
          <cell r="DX105">
            <v>419.16598510742188</v>
          </cell>
          <cell r="DY105">
            <v>214.99099731445313</v>
          </cell>
          <cell r="DZ105">
            <v>411.81201171875</v>
          </cell>
          <cell r="EA105">
            <v>508.39498901367188</v>
          </cell>
          <cell r="EB105">
            <v>315.60400390625</v>
          </cell>
          <cell r="EC105">
            <v>474.69100952148438</v>
          </cell>
          <cell r="ED105">
            <v>370.1510009765625</v>
          </cell>
          <cell r="EE105">
            <v>376.9169921875</v>
          </cell>
          <cell r="EF105">
            <v>396.1510009765625</v>
          </cell>
          <cell r="EG105">
            <v>384.54598999023438</v>
          </cell>
          <cell r="EH105">
            <v>310.31100463867188</v>
          </cell>
          <cell r="EI105">
            <v>299.31100463867188</v>
          </cell>
          <cell r="EJ105">
            <v>453.63800048828125</v>
          </cell>
          <cell r="EK105">
            <v>319.96499633789063</v>
          </cell>
          <cell r="EL105">
            <v>336.05499267578125</v>
          </cell>
          <cell r="EM105">
            <v>191.50900268554688</v>
          </cell>
          <cell r="EN105">
            <v>195.96600341796875</v>
          </cell>
          <cell r="EO105">
            <v>316.83099365234375</v>
          </cell>
          <cell r="EP105">
            <v>202.896240234375</v>
          </cell>
          <cell r="EQ105">
            <v>194.56289672851563</v>
          </cell>
        </row>
        <row r="106">
          <cell r="A106">
            <v>42585</v>
          </cell>
          <cell r="B106">
            <v>206.73199462890625</v>
          </cell>
          <cell r="C106">
            <v>156.11099243164063</v>
          </cell>
          <cell r="D106">
            <v>163.3070068359375</v>
          </cell>
          <cell r="E106">
            <v>470.92300415039063</v>
          </cell>
          <cell r="F106">
            <v>174.47700500488281</v>
          </cell>
          <cell r="G106">
            <v>489.78201293945313</v>
          </cell>
          <cell r="H106">
            <v>291.22198486328125</v>
          </cell>
          <cell r="I106">
            <v>342.54000854492188</v>
          </cell>
          <cell r="J106">
            <v>368.15200805664063</v>
          </cell>
          <cell r="K106">
            <v>510.83700561523438</v>
          </cell>
          <cell r="L106">
            <v>200.72500610351563</v>
          </cell>
          <cell r="M106">
            <v>469.54598999023438</v>
          </cell>
          <cell r="N106">
            <v>258.697998046875</v>
          </cell>
          <cell r="O106">
            <v>295.48699951171875</v>
          </cell>
          <cell r="P106">
            <v>299.77398681640625</v>
          </cell>
          <cell r="Q106">
            <v>322.177001953125</v>
          </cell>
          <cell r="R106">
            <v>372.09698486328125</v>
          </cell>
          <cell r="S106">
            <v>394.92800903320313</v>
          </cell>
          <cell r="T106">
            <v>469.0369873046875</v>
          </cell>
          <cell r="U106">
            <v>375.9739990234375</v>
          </cell>
          <cell r="V106">
            <v>507.38900756835938</v>
          </cell>
          <cell r="W106">
            <v>250.68600463867188</v>
          </cell>
          <cell r="X106">
            <v>371.35000610351563</v>
          </cell>
          <cell r="Y106">
            <v>324.17800903320313</v>
          </cell>
          <cell r="Z106">
            <v>387.66799926757813</v>
          </cell>
          <cell r="AA106">
            <v>377.71099853515625</v>
          </cell>
          <cell r="AB106">
            <v>371.843994140625</v>
          </cell>
          <cell r="AC106">
            <v>410.718994140625</v>
          </cell>
          <cell r="AD106">
            <v>381.74600219726563</v>
          </cell>
          <cell r="AE106">
            <v>375.15798950195313</v>
          </cell>
          <cell r="AF106">
            <v>490.50201416015625</v>
          </cell>
          <cell r="AG106">
            <v>420.97601318359375</v>
          </cell>
          <cell r="AH106">
            <v>988.9959716796875</v>
          </cell>
          <cell r="AI106">
            <v>373.19601440429688</v>
          </cell>
          <cell r="AJ106">
            <v>348.51800537109375</v>
          </cell>
          <cell r="AK106">
            <v>351.2139892578125</v>
          </cell>
          <cell r="AL106">
            <v>321.3489990234375</v>
          </cell>
          <cell r="AM106">
            <v>369.27301025390625</v>
          </cell>
          <cell r="AN106">
            <v>367.0159912109375</v>
          </cell>
          <cell r="AO106">
            <v>385.47000122070313</v>
          </cell>
          <cell r="AP106">
            <v>350.2030029296875</v>
          </cell>
          <cell r="AQ106">
            <v>377.44900512695313</v>
          </cell>
          <cell r="AR106">
            <v>464.09799194335938</v>
          </cell>
          <cell r="AS106">
            <v>536.96099853515625</v>
          </cell>
          <cell r="AT106">
            <v>346.12100219726563</v>
          </cell>
          <cell r="AU106">
            <v>441.40899658203125</v>
          </cell>
          <cell r="AV106">
            <v>206.27299499511719</v>
          </cell>
          <cell r="AW106">
            <v>205.50900268554688</v>
          </cell>
          <cell r="AX106">
            <v>331.81600952148438</v>
          </cell>
          <cell r="AY106">
            <v>410.1820068359375</v>
          </cell>
          <cell r="AZ106">
            <v>404.70700073242188</v>
          </cell>
          <cell r="BA106">
            <v>359.82598876953125</v>
          </cell>
          <cell r="BB106">
            <v>384.39599609375</v>
          </cell>
          <cell r="BC106">
            <v>471.74398803710938</v>
          </cell>
          <cell r="BD106">
            <v>245.70899963378906</v>
          </cell>
          <cell r="BE106">
            <v>395.1400146484375</v>
          </cell>
          <cell r="BF106">
            <v>369.23800659179688</v>
          </cell>
          <cell r="BG106">
            <v>1073.4610595703125</v>
          </cell>
          <cell r="BH106">
            <v>2796.030029296875</v>
          </cell>
          <cell r="BI106">
            <v>1118.135986328125</v>
          </cell>
          <cell r="BJ106">
            <v>2053.306884765625</v>
          </cell>
          <cell r="BK106">
            <v>619.10400390625</v>
          </cell>
          <cell r="BL106">
            <v>642.72198486328125</v>
          </cell>
          <cell r="BM106">
            <v>671.48797607421875</v>
          </cell>
          <cell r="BN106">
            <v>775.15997314453125</v>
          </cell>
          <cell r="BO106">
            <v>519.81097412109375</v>
          </cell>
          <cell r="BP106">
            <v>295.55999755859375</v>
          </cell>
          <cell r="BQ106">
            <v>546.38201904296875</v>
          </cell>
          <cell r="BR106">
            <v>401.97000122070313</v>
          </cell>
          <cell r="BS106">
            <v>307.87399291992188</v>
          </cell>
          <cell r="BT106">
            <v>360.95001220703125</v>
          </cell>
          <cell r="BU106">
            <v>93.160003662109375</v>
          </cell>
          <cell r="BV106">
            <v>363.23800659179688</v>
          </cell>
          <cell r="BW106">
            <v>276.72198486328125</v>
          </cell>
          <cell r="BX106">
            <v>290.92498779296875</v>
          </cell>
          <cell r="BY106">
            <v>2578.60595703125</v>
          </cell>
          <cell r="BZ106">
            <v>2588.9970703125</v>
          </cell>
          <cell r="CA106">
            <v>289.26400756835938</v>
          </cell>
          <cell r="CB106">
            <v>266.39889526367188</v>
          </cell>
          <cell r="CC106">
            <v>263.61651611328125</v>
          </cell>
          <cell r="CD106">
            <v>333.09896850585938</v>
          </cell>
          <cell r="CE106">
            <v>352.582275390625</v>
          </cell>
          <cell r="CF106">
            <v>334.06793212890625</v>
          </cell>
          <cell r="CG106">
            <v>361.98394775390625</v>
          </cell>
          <cell r="CH106">
            <v>297.79913330078125</v>
          </cell>
          <cell r="CI106">
            <v>696.29473876953125</v>
          </cell>
          <cell r="CJ106">
            <v>506.15573120117188</v>
          </cell>
          <cell r="CK106">
            <v>409.77029418945313</v>
          </cell>
          <cell r="CL106">
            <v>462.40188598632813</v>
          </cell>
          <cell r="CM106">
            <v>1070.320556640625</v>
          </cell>
          <cell r="CN106">
            <v>337.67071533203125</v>
          </cell>
          <cell r="CO106">
            <v>169.33139038085938</v>
          </cell>
          <cell r="CP106">
            <v>430.86355590820313</v>
          </cell>
          <cell r="CQ106">
            <v>279.39483642578125</v>
          </cell>
          <cell r="CR106">
            <v>358.2803955078125</v>
          </cell>
          <cell r="CS106">
            <v>211.00547790527344</v>
          </cell>
          <cell r="CT106">
            <v>432.58016967773438</v>
          </cell>
          <cell r="CU106">
            <v>430.70523071289063</v>
          </cell>
          <cell r="CV106">
            <v>231.63319396972656</v>
          </cell>
          <cell r="CW106">
            <v>217.07377624511719</v>
          </cell>
          <cell r="CX106">
            <v>367.64755249023438</v>
          </cell>
          <cell r="CY106">
            <v>188.09147644042969</v>
          </cell>
          <cell r="CZ106">
            <v>414.22482299804688</v>
          </cell>
          <cell r="DA106">
            <v>173.10385131835938</v>
          </cell>
          <cell r="DB106">
            <v>210.29354858398438</v>
          </cell>
          <cell r="DC106">
            <v>194.11752319335938</v>
          </cell>
          <cell r="DD106">
            <v>374.02511596679688</v>
          </cell>
          <cell r="DE106">
            <v>622.38812255859375</v>
          </cell>
          <cell r="DF106">
            <v>169.58251953125</v>
          </cell>
          <cell r="DG106">
            <v>201.62680053710938</v>
          </cell>
          <cell r="DH106">
            <v>208.3829345703125</v>
          </cell>
          <cell r="DI106">
            <v>271.09942626953125</v>
          </cell>
          <cell r="DJ106">
            <v>331.27932739257813</v>
          </cell>
          <cell r="DK106">
            <v>235.81193542480469</v>
          </cell>
          <cell r="DL106">
            <v>1593.9635009765625</v>
          </cell>
          <cell r="DM106">
            <v>279.70849609375</v>
          </cell>
          <cell r="DN106">
            <v>228.63755798339844</v>
          </cell>
          <cell r="DO106">
            <v>155.42868041992188</v>
          </cell>
          <cell r="DQ106">
            <v>868.17999267578125</v>
          </cell>
          <cell r="DR106">
            <v>2157.030029296875</v>
          </cell>
          <cell r="DS106">
            <v>232.24131774902344</v>
          </cell>
          <cell r="DT106">
            <v>129.61943054199219</v>
          </cell>
          <cell r="DV106">
            <v>42585</v>
          </cell>
          <cell r="DW106">
            <v>42585</v>
          </cell>
          <cell r="DX106">
            <v>420.00100708007813</v>
          </cell>
          <cell r="DY106">
            <v>214.697998046875</v>
          </cell>
          <cell r="DZ106">
            <v>411.82501220703125</v>
          </cell>
          <cell r="EA106">
            <v>508.6619873046875</v>
          </cell>
          <cell r="EB106">
            <v>315.989013671875</v>
          </cell>
          <cell r="EC106">
            <v>475.49600219726563</v>
          </cell>
          <cell r="ED106">
            <v>369.93499755859375</v>
          </cell>
          <cell r="EE106">
            <v>377.82699584960938</v>
          </cell>
          <cell r="EF106">
            <v>395.51400756835938</v>
          </cell>
          <cell r="EG106">
            <v>384.6719970703125</v>
          </cell>
          <cell r="EH106">
            <v>310.72799682617188</v>
          </cell>
          <cell r="EI106">
            <v>299.34298706054688</v>
          </cell>
          <cell r="EJ106">
            <v>453.510986328125</v>
          </cell>
          <cell r="EK106">
            <v>319.718994140625</v>
          </cell>
          <cell r="EL106">
            <v>335.97198486328125</v>
          </cell>
          <cell r="EM106">
            <v>192.01499938964844</v>
          </cell>
          <cell r="EN106">
            <v>196.11700439453125</v>
          </cell>
          <cell r="EO106">
            <v>317.42498779296875</v>
          </cell>
          <cell r="EP106">
            <v>202.98178100585938</v>
          </cell>
          <cell r="EQ106">
            <v>194.69500732421875</v>
          </cell>
        </row>
        <row r="107">
          <cell r="A107">
            <v>42586</v>
          </cell>
          <cell r="B107">
            <v>206.947998046875</v>
          </cell>
          <cell r="C107">
            <v>156.18299865722656</v>
          </cell>
          <cell r="D107">
            <v>163.38800048828125</v>
          </cell>
          <cell r="E107">
            <v>474.80398559570313</v>
          </cell>
          <cell r="F107">
            <v>175.07899475097656</v>
          </cell>
          <cell r="G107">
            <v>493.625</v>
          </cell>
          <cell r="H107">
            <v>291.23098754882813</v>
          </cell>
          <cell r="I107">
            <v>342.82901000976563</v>
          </cell>
          <cell r="J107">
            <v>368.42098999023438</v>
          </cell>
          <cell r="K107">
            <v>514.18902587890625</v>
          </cell>
          <cell r="L107">
            <v>200.96499633789063</v>
          </cell>
          <cell r="M107">
            <v>470.55099487304688</v>
          </cell>
          <cell r="N107">
            <v>259.24398803710938</v>
          </cell>
          <cell r="O107">
            <v>295.77099609375</v>
          </cell>
          <cell r="P107">
            <v>300.072998046875</v>
          </cell>
          <cell r="Q107">
            <v>322.53201293945313</v>
          </cell>
          <cell r="R107">
            <v>373.38800048828125</v>
          </cell>
          <cell r="S107">
            <v>395.89199829101563</v>
          </cell>
          <cell r="T107">
            <v>471.78298950195313</v>
          </cell>
          <cell r="U107">
            <v>377.135009765625</v>
          </cell>
          <cell r="V107">
            <v>510.28500366210938</v>
          </cell>
          <cell r="W107">
            <v>252.33099365234375</v>
          </cell>
          <cell r="X107">
            <v>373.04400634765625</v>
          </cell>
          <cell r="Y107">
            <v>324.54000854492188</v>
          </cell>
          <cell r="Z107">
            <v>387.88400268554688</v>
          </cell>
          <cell r="AA107">
            <v>378.17800903320313</v>
          </cell>
          <cell r="AB107">
            <v>375.25799560546875</v>
          </cell>
          <cell r="AC107">
            <v>413.62799072265625</v>
          </cell>
          <cell r="AD107">
            <v>381.94900512695313</v>
          </cell>
          <cell r="AE107">
            <v>375.2449951171875</v>
          </cell>
          <cell r="AF107">
            <v>490.93499755859375</v>
          </cell>
          <cell r="AG107">
            <v>422.60699462890625</v>
          </cell>
          <cell r="AH107">
            <v>990.5469970703125</v>
          </cell>
          <cell r="AI107">
            <v>375.62100219726563</v>
          </cell>
          <cell r="AJ107">
            <v>348.80899047851563</v>
          </cell>
          <cell r="AK107">
            <v>352.01199340820313</v>
          </cell>
          <cell r="AL107">
            <v>321.739990234375</v>
          </cell>
          <cell r="AM107">
            <v>371.7869873046875</v>
          </cell>
          <cell r="AN107">
            <v>367.8599853515625</v>
          </cell>
          <cell r="AO107">
            <v>386.93099975585938</v>
          </cell>
          <cell r="AP107">
            <v>350.81100463867188</v>
          </cell>
          <cell r="AQ107">
            <v>377.7659912109375</v>
          </cell>
          <cell r="AR107">
            <v>464.22698974609375</v>
          </cell>
          <cell r="AS107">
            <v>537.697021484375</v>
          </cell>
          <cell r="AT107">
            <v>348.42098999023438</v>
          </cell>
          <cell r="AU107">
            <v>441.87298583984375</v>
          </cell>
          <cell r="AV107">
            <v>207.17100524902344</v>
          </cell>
          <cell r="AW107">
            <v>206.26800537109375</v>
          </cell>
          <cell r="AX107">
            <v>332.385009765625</v>
          </cell>
          <cell r="AY107">
            <v>411.02099609375</v>
          </cell>
          <cell r="AZ107">
            <v>405.77700805664063</v>
          </cell>
          <cell r="BA107">
            <v>363.09298706054688</v>
          </cell>
          <cell r="BB107">
            <v>387.52301025390625</v>
          </cell>
          <cell r="BC107">
            <v>472.97299194335938</v>
          </cell>
          <cell r="BD107">
            <v>246.26899719238281</v>
          </cell>
          <cell r="BE107">
            <v>396.15798950195313</v>
          </cell>
          <cell r="BF107">
            <v>370.27398681640625</v>
          </cell>
          <cell r="BG107">
            <v>1077.2879638671875</v>
          </cell>
          <cell r="BH107">
            <v>2804.6298828125</v>
          </cell>
          <cell r="BI107">
            <v>1122.52294921875</v>
          </cell>
          <cell r="BJ107">
            <v>2055.863037109375</v>
          </cell>
          <cell r="BK107">
            <v>622.22900390625</v>
          </cell>
          <cell r="BL107">
            <v>644.56097412109375</v>
          </cell>
          <cell r="BM107">
            <v>673.29498291015625</v>
          </cell>
          <cell r="BN107">
            <v>777.81597900390625</v>
          </cell>
          <cell r="BO107">
            <v>520.85797119140625</v>
          </cell>
          <cell r="BP107">
            <v>297.06100463867188</v>
          </cell>
          <cell r="BQ107">
            <v>546.9630126953125</v>
          </cell>
          <cell r="BR107">
            <v>403.44400024414063</v>
          </cell>
          <cell r="BS107">
            <v>309.16299438476563</v>
          </cell>
          <cell r="BT107">
            <v>362.44500732421875</v>
          </cell>
          <cell r="BU107">
            <v>93.819999694824219</v>
          </cell>
          <cell r="BV107">
            <v>364.55499267578125</v>
          </cell>
          <cell r="BW107">
            <v>277.260986328125</v>
          </cell>
          <cell r="BX107">
            <v>291.72601318359375</v>
          </cell>
          <cell r="BY107">
            <v>2588.580078125</v>
          </cell>
          <cell r="BZ107">
            <v>2589.214111328125</v>
          </cell>
          <cell r="CA107">
            <v>289.93798828125</v>
          </cell>
          <cell r="CB107">
            <v>267.33724975585938</v>
          </cell>
          <cell r="CC107">
            <v>263.96380615234375</v>
          </cell>
          <cell r="CD107">
            <v>333.32351684570313</v>
          </cell>
          <cell r="CE107">
            <v>355.31622314453125</v>
          </cell>
          <cell r="CF107">
            <v>334.5013427734375</v>
          </cell>
          <cell r="CG107">
            <v>362.28704833984375</v>
          </cell>
          <cell r="CH107">
            <v>298.95309448242188</v>
          </cell>
          <cell r="CI107">
            <v>697.70562744140625</v>
          </cell>
          <cell r="CJ107">
            <v>506.2418212890625</v>
          </cell>
          <cell r="CK107">
            <v>412.98934936523438</v>
          </cell>
          <cell r="CL107">
            <v>463.1302490234375</v>
          </cell>
          <cell r="CM107">
            <v>1072.218017578125</v>
          </cell>
          <cell r="CN107">
            <v>337.77529907226563</v>
          </cell>
          <cell r="CO107">
            <v>169.81976318359375</v>
          </cell>
          <cell r="CP107">
            <v>433.58746337890625</v>
          </cell>
          <cell r="CQ107">
            <v>279.643798828125</v>
          </cell>
          <cell r="CR107">
            <v>359.39743041992188</v>
          </cell>
          <cell r="CS107">
            <v>211.29495239257813</v>
          </cell>
          <cell r="CT107">
            <v>433.036865234375</v>
          </cell>
          <cell r="CU107">
            <v>432.6927490234375</v>
          </cell>
          <cell r="CV107">
            <v>231.78355407714844</v>
          </cell>
          <cell r="CW107">
            <v>217.43754577636719</v>
          </cell>
          <cell r="CX107">
            <v>370.6907958984375</v>
          </cell>
          <cell r="CY107">
            <v>188.24446105957031</v>
          </cell>
          <cell r="CZ107">
            <v>417.67984008789063</v>
          </cell>
          <cell r="DA107">
            <v>173.20140075683594</v>
          </cell>
          <cell r="DB107">
            <v>211.26576232910156</v>
          </cell>
          <cell r="DC107">
            <v>193.86439514160156</v>
          </cell>
          <cell r="DD107">
            <v>374.11874389648438</v>
          </cell>
          <cell r="DE107">
            <v>623.92022705078125</v>
          </cell>
          <cell r="DF107">
            <v>169.73715209960938</v>
          </cell>
          <cell r="DG107">
            <v>202.10772705078125</v>
          </cell>
          <cell r="DH107">
            <v>208.70504760742188</v>
          </cell>
          <cell r="DI107">
            <v>270.91729736328125</v>
          </cell>
          <cell r="DJ107">
            <v>331.4547119140625</v>
          </cell>
          <cell r="DK107">
            <v>236.42849731445313</v>
          </cell>
          <cell r="DL107">
            <v>1593.63427734375</v>
          </cell>
          <cell r="DM107">
            <v>279.79132080078125</v>
          </cell>
          <cell r="DN107">
            <v>229.58450317382813</v>
          </cell>
          <cell r="DO107">
            <v>155.8251953125</v>
          </cell>
          <cell r="DQ107">
            <v>876.03997802734375</v>
          </cell>
          <cell r="DR107">
            <v>2164.25</v>
          </cell>
          <cell r="DS107">
            <v>232.92144775390625</v>
          </cell>
          <cell r="DT107">
            <v>129.72462463378906</v>
          </cell>
          <cell r="DV107">
            <v>42586</v>
          </cell>
          <cell r="DW107">
            <v>42586</v>
          </cell>
          <cell r="DX107">
            <v>423.37799072265625</v>
          </cell>
          <cell r="DY107">
            <v>215.38499450683594</v>
          </cell>
          <cell r="DZ107">
            <v>412.364013671875</v>
          </cell>
          <cell r="EA107">
            <v>510.302001953125</v>
          </cell>
          <cell r="EB107">
            <v>316.32400512695313</v>
          </cell>
          <cell r="EC107">
            <v>476.48199462890625</v>
          </cell>
          <cell r="ED107">
            <v>370.64599609375</v>
          </cell>
          <cell r="EE107">
            <v>379.22900390625</v>
          </cell>
          <cell r="EF107">
            <v>397.39199829101563</v>
          </cell>
          <cell r="EG107">
            <v>385.32199096679688</v>
          </cell>
          <cell r="EH107">
            <v>311.77999877929688</v>
          </cell>
          <cell r="EI107">
            <v>300.14599609375</v>
          </cell>
          <cell r="EJ107">
            <v>453.9530029296875</v>
          </cell>
          <cell r="EK107">
            <v>320.7650146484375</v>
          </cell>
          <cell r="EL107">
            <v>336.78399658203125</v>
          </cell>
          <cell r="EM107">
            <v>193.19599914550781</v>
          </cell>
          <cell r="EN107">
            <v>197.66000366210938</v>
          </cell>
          <cell r="EO107">
            <v>317.63699340820313</v>
          </cell>
          <cell r="EP107">
            <v>203.62504577636719</v>
          </cell>
          <cell r="EQ107">
            <v>195.46780395507813</v>
          </cell>
        </row>
        <row r="108">
          <cell r="A108">
            <v>42587</v>
          </cell>
          <cell r="B108">
            <v>207.14999389648438</v>
          </cell>
          <cell r="C108">
            <v>156.31500244140625</v>
          </cell>
          <cell r="D108">
            <v>163.52799987792969</v>
          </cell>
          <cell r="E108">
            <v>476.34201049804688</v>
          </cell>
          <cell r="F108">
            <v>175.05499267578125</v>
          </cell>
          <cell r="G108">
            <v>495.08700561523438</v>
          </cell>
          <cell r="H108">
            <v>291.25601196289063</v>
          </cell>
          <cell r="I108">
            <v>343.364990234375</v>
          </cell>
          <cell r="J108">
            <v>368.9219970703125</v>
          </cell>
          <cell r="K108">
            <v>515.58197021484375</v>
          </cell>
          <cell r="L108">
            <v>201.07699584960938</v>
          </cell>
          <cell r="M108">
            <v>470.99099731445313</v>
          </cell>
          <cell r="N108">
            <v>260.81500244140625</v>
          </cell>
          <cell r="O108">
            <v>295.71099853515625</v>
          </cell>
          <cell r="P108">
            <v>300.07101440429688</v>
          </cell>
          <cell r="Q108">
            <v>322.75</v>
          </cell>
          <cell r="R108">
            <v>373.81100463867188</v>
          </cell>
          <cell r="S108">
            <v>396.70401000976563</v>
          </cell>
          <cell r="T108">
            <v>473.010009765625</v>
          </cell>
          <cell r="U108">
            <v>377.69000244140625</v>
          </cell>
          <cell r="V108">
            <v>511.6929931640625</v>
          </cell>
          <cell r="W108">
            <v>252.79600524902344</v>
          </cell>
          <cell r="X108">
            <v>373.38299560546875</v>
          </cell>
          <cell r="Y108">
            <v>324.82199096679688</v>
          </cell>
          <cell r="Z108">
            <v>388.22698974609375</v>
          </cell>
          <cell r="AA108">
            <v>378.01901245117188</v>
          </cell>
          <cell r="AB108">
            <v>376.05801391601563</v>
          </cell>
          <cell r="AC108">
            <v>415.01800537109375</v>
          </cell>
          <cell r="AD108">
            <v>382.30398559570313</v>
          </cell>
          <cell r="AE108">
            <v>375.43798828125</v>
          </cell>
          <cell r="AF108">
            <v>491.28799438476563</v>
          </cell>
          <cell r="AG108">
            <v>423.57199096679688</v>
          </cell>
          <cell r="AH108">
            <v>993.32501220703125</v>
          </cell>
          <cell r="AI108">
            <v>376.55499267578125</v>
          </cell>
          <cell r="AJ108">
            <v>349.22601318359375</v>
          </cell>
          <cell r="AK108">
            <v>352.32901000976563</v>
          </cell>
          <cell r="AL108">
            <v>321.8599853515625</v>
          </cell>
          <cell r="AM108">
            <v>372.04000854492188</v>
          </cell>
          <cell r="AN108">
            <v>367.98599243164063</v>
          </cell>
          <cell r="AO108">
            <v>387.8070068359375</v>
          </cell>
          <cell r="AP108">
            <v>350.94400024414063</v>
          </cell>
          <cell r="AQ108">
            <v>378.1929931640625</v>
          </cell>
          <cell r="AR108">
            <v>464.73800659179688</v>
          </cell>
          <cell r="AS108">
            <v>538.468994140625</v>
          </cell>
          <cell r="AT108">
            <v>348.98599243164063</v>
          </cell>
          <cell r="AU108">
            <v>442.70098876953125</v>
          </cell>
          <cell r="AV108">
            <v>207.46400451660156</v>
          </cell>
          <cell r="AW108">
            <v>206.57899475097656</v>
          </cell>
          <cell r="AX108">
            <v>332.15798950195313</v>
          </cell>
          <cell r="AY108">
            <v>411.50100708007813</v>
          </cell>
          <cell r="AZ108">
            <v>405.96499633789063</v>
          </cell>
          <cell r="BA108">
            <v>363.74700927734375</v>
          </cell>
          <cell r="BB108">
            <v>388.14498901367188</v>
          </cell>
          <cell r="BC108">
            <v>474.7139892578125</v>
          </cell>
          <cell r="BD108">
            <v>247.00999450683594</v>
          </cell>
          <cell r="BE108">
            <v>397.59298706054688</v>
          </cell>
          <cell r="BF108">
            <v>370.77899169921875</v>
          </cell>
          <cell r="BG108">
            <v>1079.8060302734375</v>
          </cell>
          <cell r="BH108">
            <v>2794.175048828125</v>
          </cell>
          <cell r="BI108">
            <v>1126.1639404296875</v>
          </cell>
          <cell r="BJ108">
            <v>2054.3291015625</v>
          </cell>
          <cell r="BK108">
            <v>619.54901123046875</v>
          </cell>
          <cell r="BL108">
            <v>642.00799560546875</v>
          </cell>
          <cell r="BM108">
            <v>670.719970703125</v>
          </cell>
          <cell r="BN108">
            <v>775.04302978515625</v>
          </cell>
          <cell r="BO108">
            <v>518.32501220703125</v>
          </cell>
          <cell r="BP108">
            <v>296.09698486328125</v>
          </cell>
          <cell r="BQ108">
            <v>546.4940185546875</v>
          </cell>
          <cell r="BR108">
            <v>404.26901245117188</v>
          </cell>
          <cell r="BS108">
            <v>310.427001953125</v>
          </cell>
          <cell r="BT108">
            <v>364.39300537109375</v>
          </cell>
          <cell r="BU108">
            <v>94.5469970703125</v>
          </cell>
          <cell r="BV108">
            <v>365.58200073242188</v>
          </cell>
          <cell r="BW108">
            <v>277.72698974609375</v>
          </cell>
          <cell r="BX108">
            <v>291.60000610351563</v>
          </cell>
          <cell r="BY108">
            <v>2595.991943359375</v>
          </cell>
          <cell r="BZ108">
            <v>2589.9599609375</v>
          </cell>
          <cell r="CA108">
            <v>288.96798706054688</v>
          </cell>
          <cell r="CB108">
            <v>266.46575927734375</v>
          </cell>
          <cell r="CC108">
            <v>264.1112060546875</v>
          </cell>
          <cell r="CD108">
            <v>333.865234375</v>
          </cell>
          <cell r="CE108">
            <v>355.90841674804688</v>
          </cell>
          <cell r="CF108">
            <v>334.57949829101563</v>
          </cell>
          <cell r="CG108">
            <v>362.72463989257813</v>
          </cell>
          <cell r="CH108">
            <v>299.35897827148438</v>
          </cell>
          <cell r="CI108">
            <v>699.94219970703125</v>
          </cell>
          <cell r="CJ108">
            <v>506.42050170898438</v>
          </cell>
          <cell r="CK108">
            <v>414.52947998046875</v>
          </cell>
          <cell r="CL108">
            <v>463.84963989257813</v>
          </cell>
          <cell r="CM108">
            <v>1072.7607421875</v>
          </cell>
          <cell r="CN108">
            <v>338.083251953125</v>
          </cell>
          <cell r="CO108">
            <v>169.97245788574219</v>
          </cell>
          <cell r="CP108">
            <v>434.86080932617188</v>
          </cell>
          <cell r="CQ108">
            <v>279.85342407226563</v>
          </cell>
          <cell r="CR108">
            <v>359.34225463867188</v>
          </cell>
          <cell r="CS108">
            <v>211.46952819824219</v>
          </cell>
          <cell r="CT108">
            <v>433.43087768554688</v>
          </cell>
          <cell r="CU108">
            <v>433.83511352539063</v>
          </cell>
          <cell r="CV108">
            <v>231.87411499023438</v>
          </cell>
          <cell r="CW108">
            <v>217.20999145507813</v>
          </cell>
          <cell r="CX108">
            <v>372.1834716796875</v>
          </cell>
          <cell r="CY108">
            <v>188.43217468261719</v>
          </cell>
          <cell r="CZ108">
            <v>418.79721069335938</v>
          </cell>
          <cell r="DA108">
            <v>173.51808166503906</v>
          </cell>
          <cell r="DB108">
            <v>211.79014587402344</v>
          </cell>
          <cell r="DC108">
            <v>194.17343139648438</v>
          </cell>
          <cell r="DD108">
            <v>374.64938354492188</v>
          </cell>
          <cell r="DE108">
            <v>625.966064453125</v>
          </cell>
          <cell r="DF108">
            <v>169.87574768066406</v>
          </cell>
          <cell r="DG108">
            <v>201.70036315917969</v>
          </cell>
          <cell r="DH108">
            <v>208.7445068359375</v>
          </cell>
          <cell r="DI108">
            <v>271.08343505859375</v>
          </cell>
          <cell r="DJ108">
            <v>331.83853149414063</v>
          </cell>
          <cell r="DK108">
            <v>236.53265380859375</v>
          </cell>
          <cell r="DL108">
            <v>1595.7440185546875</v>
          </cell>
          <cell r="DM108">
            <v>280.07421875</v>
          </cell>
          <cell r="DN108">
            <v>229.73724365234375</v>
          </cell>
          <cell r="DO108">
            <v>156.01094055175781</v>
          </cell>
          <cell r="DQ108">
            <v>885.52001953125</v>
          </cell>
          <cell r="DR108">
            <v>2182.8701171875</v>
          </cell>
          <cell r="DS108">
            <v>233.80551147460938</v>
          </cell>
          <cell r="DT108">
            <v>129.88444519042969</v>
          </cell>
          <cell r="DV108">
            <v>42587</v>
          </cell>
          <cell r="DW108">
            <v>42587</v>
          </cell>
          <cell r="DX108">
            <v>426.07400512695313</v>
          </cell>
          <cell r="DY108">
            <v>215.93299865722656</v>
          </cell>
          <cell r="DZ108">
            <v>413.12701416015625</v>
          </cell>
          <cell r="EA108">
            <v>511.59500122070313</v>
          </cell>
          <cell r="EB108">
            <v>317.09100341796875</v>
          </cell>
          <cell r="EC108">
            <v>477.23098754882813</v>
          </cell>
          <cell r="ED108">
            <v>371.31500244140625</v>
          </cell>
          <cell r="EE108">
            <v>379.72900390625</v>
          </cell>
          <cell r="EF108">
            <v>398.19900512695313</v>
          </cell>
          <cell r="EG108">
            <v>385.697998046875</v>
          </cell>
          <cell r="EH108">
            <v>312.97299194335938</v>
          </cell>
          <cell r="EI108">
            <v>301.11300659179688</v>
          </cell>
          <cell r="EJ108">
            <v>454.7869873046875</v>
          </cell>
          <cell r="EK108">
            <v>321.22601318359375</v>
          </cell>
          <cell r="EL108">
            <v>337.95599365234375</v>
          </cell>
          <cell r="EM108">
            <v>194.40699768066406</v>
          </cell>
          <cell r="EN108">
            <v>198.16999816894531</v>
          </cell>
          <cell r="EO108">
            <v>318.05499267578125</v>
          </cell>
          <cell r="EP108">
            <v>204.17778015136719</v>
          </cell>
          <cell r="EQ108">
            <v>196.1162109375</v>
          </cell>
        </row>
        <row r="109">
          <cell r="A109">
            <v>42590</v>
          </cell>
          <cell r="B109">
            <v>207.67100524902344</v>
          </cell>
          <cell r="C109">
            <v>156.41499328613281</v>
          </cell>
          <cell r="D109">
            <v>163.64799499511719</v>
          </cell>
          <cell r="E109">
            <v>478.89199829101563</v>
          </cell>
          <cell r="F109">
            <v>175.39999389648438</v>
          </cell>
          <cell r="G109">
            <v>497.60000610351563</v>
          </cell>
          <cell r="H109">
            <v>291.42401123046875</v>
          </cell>
          <cell r="I109">
            <v>342.89700317382813</v>
          </cell>
          <cell r="J109">
            <v>368.51800537109375</v>
          </cell>
          <cell r="K109">
            <v>516.6209716796875</v>
          </cell>
          <cell r="L109">
            <v>201.031005859375</v>
          </cell>
          <cell r="M109">
            <v>471.07101440429688</v>
          </cell>
          <cell r="N109">
            <v>260.31201171875</v>
          </cell>
          <cell r="O109">
            <v>295.54901123046875</v>
          </cell>
          <cell r="P109">
            <v>299.89300537109375</v>
          </cell>
          <cell r="Q109">
            <v>322.46499633789063</v>
          </cell>
          <cell r="R109">
            <v>374.37298583984375</v>
          </cell>
          <cell r="S109">
            <v>397.54400634765625</v>
          </cell>
          <cell r="T109">
            <v>475.4169921875</v>
          </cell>
          <cell r="U109">
            <v>378.343994140625</v>
          </cell>
          <cell r="V109">
            <v>513.81097412109375</v>
          </cell>
          <cell r="W109">
            <v>255.22500610351563</v>
          </cell>
          <cell r="X109">
            <v>373.927001953125</v>
          </cell>
          <cell r="Y109">
            <v>324.489013671875</v>
          </cell>
          <cell r="Z109">
            <v>387.906005859375</v>
          </cell>
          <cell r="AA109">
            <v>378.760009765625</v>
          </cell>
          <cell r="AB109">
            <v>379.32000732421875</v>
          </cell>
          <cell r="AC109">
            <v>416.70700073242188</v>
          </cell>
          <cell r="AD109">
            <v>382.489013671875</v>
          </cell>
          <cell r="AE109">
            <v>375.80300903320313</v>
          </cell>
          <cell r="AF109">
            <v>491.68499755859375</v>
          </cell>
          <cell r="AG109">
            <v>424.99798583984375</v>
          </cell>
          <cell r="AH109">
            <v>996.02301025390625</v>
          </cell>
          <cell r="AI109">
            <v>378.33099365234375</v>
          </cell>
          <cell r="AJ109">
            <v>348.822998046875</v>
          </cell>
          <cell r="AK109">
            <v>352.43399047851563</v>
          </cell>
          <cell r="AL109">
            <v>322.35699462890625</v>
          </cell>
          <cell r="AM109">
            <v>373.03900146484375</v>
          </cell>
          <cell r="AN109">
            <v>368.385009765625</v>
          </cell>
          <cell r="AO109">
            <v>388.41500854492188</v>
          </cell>
          <cell r="AP109">
            <v>351.31600952148438</v>
          </cell>
          <cell r="AQ109">
            <v>377.85699462890625</v>
          </cell>
          <cell r="AR109">
            <v>464.63400268554688</v>
          </cell>
          <cell r="AS109">
            <v>539.5770263671875</v>
          </cell>
          <cell r="AT109">
            <v>350.29299926757813</v>
          </cell>
          <cell r="AU109">
            <v>442.99099731445313</v>
          </cell>
          <cell r="AV109">
            <v>207.94500732421875</v>
          </cell>
          <cell r="AW109">
            <v>206.927001953125</v>
          </cell>
          <cell r="AX109">
            <v>332.3280029296875</v>
          </cell>
          <cell r="AY109">
            <v>411.781005859375</v>
          </cell>
          <cell r="AZ109">
            <v>406.54901123046875</v>
          </cell>
          <cell r="BA109">
            <v>364.70401000976563</v>
          </cell>
          <cell r="BB109">
            <v>389.0989990234375</v>
          </cell>
          <cell r="BC109">
            <v>475.70599365234375</v>
          </cell>
          <cell r="BD109">
            <v>247.63099670410156</v>
          </cell>
          <cell r="BE109">
            <v>398.43899536132813</v>
          </cell>
          <cell r="BF109">
            <v>371.26998901367188</v>
          </cell>
          <cell r="BG109">
            <v>1082.4110107421875</v>
          </cell>
          <cell r="BH109">
            <v>2797.410888671875</v>
          </cell>
          <cell r="BI109">
            <v>1129.029052734375</v>
          </cell>
          <cell r="BJ109">
            <v>2054.30810546875</v>
          </cell>
          <cell r="BK109">
            <v>620.7919921875</v>
          </cell>
          <cell r="BL109">
            <v>642.635009765625</v>
          </cell>
          <cell r="BM109">
            <v>671.26702880859375</v>
          </cell>
          <cell r="BN109">
            <v>776.20001220703125</v>
          </cell>
          <cell r="BO109">
            <v>518.1300048828125</v>
          </cell>
          <cell r="BP109">
            <v>296.34100341796875</v>
          </cell>
          <cell r="BQ109">
            <v>546.4110107421875</v>
          </cell>
          <cell r="BR109">
            <v>405.05801391601563</v>
          </cell>
          <cell r="BS109">
            <v>311.32901000976563</v>
          </cell>
          <cell r="BT109">
            <v>365.75299072265625</v>
          </cell>
          <cell r="BU109">
            <v>95.222999572753906</v>
          </cell>
          <cell r="BV109">
            <v>366.35198974609375</v>
          </cell>
          <cell r="BW109">
            <v>278.19400024414063</v>
          </cell>
          <cell r="BX109">
            <v>291.79299926757813</v>
          </cell>
          <cell r="BY109">
            <v>2601.012939453125</v>
          </cell>
          <cell r="BZ109">
            <v>2592.35302734375</v>
          </cell>
          <cell r="CA109">
            <v>289.0780029296875</v>
          </cell>
          <cell r="CB109">
            <v>266.687255859375</v>
          </cell>
          <cell r="CC109">
            <v>264.13650512695313</v>
          </cell>
          <cell r="CD109">
            <v>333.33364868164063</v>
          </cell>
          <cell r="CE109">
            <v>357.04031372070313</v>
          </cell>
          <cell r="CF109">
            <v>335.3880615234375</v>
          </cell>
          <cell r="CG109">
            <v>362.48309326171875</v>
          </cell>
          <cell r="CH109">
            <v>300.02993774414063</v>
          </cell>
          <cell r="CI109">
            <v>701.7156982421875</v>
          </cell>
          <cell r="CJ109">
            <v>506.72238159179688</v>
          </cell>
          <cell r="CK109">
            <v>416.76690673828125</v>
          </cell>
          <cell r="CL109">
            <v>465.24758911132813</v>
          </cell>
          <cell r="CM109">
            <v>1073.7254638671875</v>
          </cell>
          <cell r="CN109">
            <v>338.0020751953125</v>
          </cell>
          <cell r="CO109">
            <v>170.05165100097656</v>
          </cell>
          <cell r="CP109">
            <v>435.74786376953125</v>
          </cell>
          <cell r="CQ109">
            <v>279.69912719726563</v>
          </cell>
          <cell r="CR109">
            <v>359.7435302734375</v>
          </cell>
          <cell r="CS109">
            <v>211.40057373046875</v>
          </cell>
          <cell r="CT109">
            <v>434.3604736328125</v>
          </cell>
          <cell r="CU109">
            <v>435.435302734375</v>
          </cell>
          <cell r="CV109">
            <v>232.16496276855469</v>
          </cell>
          <cell r="CW109">
            <v>217.32572937011719</v>
          </cell>
          <cell r="CX109">
            <v>374.88156127929688</v>
          </cell>
          <cell r="CY109">
            <v>188.23333740234375</v>
          </cell>
          <cell r="CZ109">
            <v>419.87973022460938</v>
          </cell>
          <cell r="DA109">
            <v>173.25419616699219</v>
          </cell>
          <cell r="DB109">
            <v>212.74555969238281</v>
          </cell>
          <cell r="DC109">
            <v>194.28753662109375</v>
          </cell>
          <cell r="DD109">
            <v>376.30557250976563</v>
          </cell>
          <cell r="DE109">
            <v>626.59893798828125</v>
          </cell>
          <cell r="DF109">
            <v>170.01332092285156</v>
          </cell>
          <cell r="DG109">
            <v>201.78981018066406</v>
          </cell>
          <cell r="DH109">
            <v>208.77059936523438</v>
          </cell>
          <cell r="DI109">
            <v>271.73941040039063</v>
          </cell>
          <cell r="DJ109">
            <v>331.36062622070313</v>
          </cell>
          <cell r="DK109">
            <v>236.91403198242188</v>
          </cell>
          <cell r="DL109">
            <v>1601.0030517578125</v>
          </cell>
          <cell r="DM109">
            <v>279.96463012695313</v>
          </cell>
          <cell r="DN109">
            <v>230.06454467773438</v>
          </cell>
          <cell r="DO109">
            <v>156.31385803222656</v>
          </cell>
          <cell r="DQ109">
            <v>895.530029296875</v>
          </cell>
          <cell r="DR109">
            <v>2180.889892578125</v>
          </cell>
          <cell r="DS109">
            <v>233.96585083007813</v>
          </cell>
          <cell r="DT109">
            <v>129.85633850097656</v>
          </cell>
          <cell r="DV109">
            <v>42590</v>
          </cell>
          <cell r="DW109">
            <v>42590</v>
          </cell>
          <cell r="DX109">
            <v>429.3909912109375</v>
          </cell>
          <cell r="DY109">
            <v>215.94599914550781</v>
          </cell>
          <cell r="DZ109">
            <v>413.57998657226563</v>
          </cell>
          <cell r="EA109">
            <v>512.031005859375</v>
          </cell>
          <cell r="EB109">
            <v>317.55499267578125</v>
          </cell>
          <cell r="EC109">
            <v>478.25100708007813</v>
          </cell>
          <cell r="ED109">
            <v>371.57000732421875</v>
          </cell>
          <cell r="EE109">
            <v>380.27301025390625</v>
          </cell>
          <cell r="EF109">
            <v>398.31298828125</v>
          </cell>
          <cell r="EG109">
            <v>385.89300537109375</v>
          </cell>
          <cell r="EH109">
            <v>313.41299438476563</v>
          </cell>
          <cell r="EI109">
            <v>301.58401489257813</v>
          </cell>
          <cell r="EJ109">
            <v>455.0469970703125</v>
          </cell>
          <cell r="EK109">
            <v>322.18899536132813</v>
          </cell>
          <cell r="EL109">
            <v>339.70098876953125</v>
          </cell>
          <cell r="EM109">
            <v>194.7969970703125</v>
          </cell>
          <cell r="EN109">
            <v>198.77699279785156</v>
          </cell>
          <cell r="EO109">
            <v>318.94900512695313</v>
          </cell>
          <cell r="EP109">
            <v>204.52098083496094</v>
          </cell>
          <cell r="EQ109">
            <v>196.64389038085938</v>
          </cell>
        </row>
        <row r="110">
          <cell r="A110">
            <v>42591</v>
          </cell>
          <cell r="B110">
            <v>207.69200134277344</v>
          </cell>
          <cell r="C110">
            <v>156.48100280761719</v>
          </cell>
          <cell r="D110">
            <v>163.71499633789063</v>
          </cell>
          <cell r="E110">
            <v>480.69100952148438</v>
          </cell>
          <cell r="F110">
            <v>175.70199584960938</v>
          </cell>
          <cell r="G110">
            <v>499.38699340820313</v>
          </cell>
          <cell r="H110">
            <v>291.71200561523438</v>
          </cell>
          <cell r="I110">
            <v>343.46701049804688</v>
          </cell>
          <cell r="J110">
            <v>369.09600830078125</v>
          </cell>
          <cell r="K110">
            <v>517.91802978515625</v>
          </cell>
          <cell r="L110">
            <v>201.21600341796875</v>
          </cell>
          <cell r="M110">
            <v>471.63699340820313</v>
          </cell>
          <cell r="N110">
            <v>260.60198974609375</v>
          </cell>
          <cell r="O110">
            <v>295.99301147460938</v>
          </cell>
          <cell r="P110">
            <v>300.33999633789063</v>
          </cell>
          <cell r="Q110">
            <v>322.95001220703125</v>
          </cell>
          <cell r="R110">
            <v>375.09500122070313</v>
          </cell>
          <cell r="S110">
            <v>398.3280029296875</v>
          </cell>
          <cell r="T110">
            <v>476.364990234375</v>
          </cell>
          <cell r="U110">
            <v>379.07998657226563</v>
          </cell>
          <cell r="V110">
            <v>515.4420166015625</v>
          </cell>
          <cell r="W110">
            <v>254.30900573730469</v>
          </cell>
          <cell r="X110">
            <v>374.79800415039063</v>
          </cell>
          <cell r="Y110">
            <v>325.00100708007813</v>
          </cell>
          <cell r="Z110">
            <v>388.53500366210938</v>
          </cell>
          <cell r="AA110">
            <v>379.57598876953125</v>
          </cell>
          <cell r="AB110">
            <v>378.06698608398438</v>
          </cell>
          <cell r="AC110">
            <v>417.57199096679688</v>
          </cell>
          <cell r="AD110">
            <v>383.0830078125</v>
          </cell>
          <cell r="AE110">
            <v>376.33401489257813</v>
          </cell>
          <cell r="AF110">
            <v>492.35501098632813</v>
          </cell>
          <cell r="AG110">
            <v>425.83999633789063</v>
          </cell>
          <cell r="AH110">
            <v>998.073974609375</v>
          </cell>
          <cell r="AI110">
            <v>379.14300537109375</v>
          </cell>
          <cell r="AJ110">
            <v>349.41000366210938</v>
          </cell>
          <cell r="AK110">
            <v>353.03799438476563</v>
          </cell>
          <cell r="AL110">
            <v>322.89898681640625</v>
          </cell>
          <cell r="AM110">
            <v>373.71600341796875</v>
          </cell>
          <cell r="AN110">
            <v>369.06201171875</v>
          </cell>
          <cell r="AO110">
            <v>389.14498901367188</v>
          </cell>
          <cell r="AP110">
            <v>351.92001342773438</v>
          </cell>
          <cell r="AQ110">
            <v>378.47698974609375</v>
          </cell>
          <cell r="AR110">
            <v>465.24798583984375</v>
          </cell>
          <cell r="AS110">
            <v>540.572998046875</v>
          </cell>
          <cell r="AT110">
            <v>350.989013671875</v>
          </cell>
          <cell r="AU110">
            <v>443.93899536132813</v>
          </cell>
          <cell r="AV110">
            <v>208.43099975585938</v>
          </cell>
          <cell r="AW110">
            <v>207.34700012207031</v>
          </cell>
          <cell r="AX110">
            <v>332.91598510742188</v>
          </cell>
          <cell r="AY110">
            <v>412.61801147460938</v>
          </cell>
          <cell r="AZ110">
            <v>407.48199462890625</v>
          </cell>
          <cell r="BA110">
            <v>365.2860107421875</v>
          </cell>
          <cell r="BB110">
            <v>389.760009765625</v>
          </cell>
          <cell r="BC110">
            <v>476.27999877929688</v>
          </cell>
          <cell r="BD110">
            <v>247.99800109863281</v>
          </cell>
          <cell r="BE110">
            <v>398.92898559570313</v>
          </cell>
          <cell r="BF110">
            <v>371.93899536132813</v>
          </cell>
          <cell r="BG110">
            <v>1084.9000244140625</v>
          </cell>
          <cell r="BH110">
            <v>2806.889892578125</v>
          </cell>
          <cell r="BI110">
            <v>1132.987060546875</v>
          </cell>
          <cell r="BJ110">
            <v>2056.2451171875</v>
          </cell>
          <cell r="BK110">
            <v>623.88299560546875</v>
          </cell>
          <cell r="BL110">
            <v>644.71099853515625</v>
          </cell>
          <cell r="BM110">
            <v>673.29498291015625</v>
          </cell>
          <cell r="BN110">
            <v>779.08697509765625</v>
          </cell>
          <cell r="BO110">
            <v>518.93499755859375</v>
          </cell>
          <cell r="BP110">
            <v>296.82501220703125</v>
          </cell>
          <cell r="BQ110">
            <v>546.61297607421875</v>
          </cell>
          <cell r="BR110">
            <v>406.05398559570313</v>
          </cell>
          <cell r="BS110">
            <v>312.86700439453125</v>
          </cell>
          <cell r="BT110">
            <v>366.99899291992188</v>
          </cell>
          <cell r="BU110">
            <v>95.586997985839844</v>
          </cell>
          <cell r="BV110">
            <v>367.625</v>
          </cell>
          <cell r="BW110">
            <v>278.656005859375</v>
          </cell>
          <cell r="BX110">
            <v>292.07901000976563</v>
          </cell>
          <cell r="BY110">
            <v>2610.041015625</v>
          </cell>
          <cell r="BZ110">
            <v>2593.824951171875</v>
          </cell>
          <cell r="CA110">
            <v>289.70999145507813</v>
          </cell>
          <cell r="CB110">
            <v>267.53488159179688</v>
          </cell>
          <cell r="CC110">
            <v>264.37557983398438</v>
          </cell>
          <cell r="CD110">
            <v>333.82354736328125</v>
          </cell>
          <cell r="CE110">
            <v>357.5704345703125</v>
          </cell>
          <cell r="CF110">
            <v>336.18536376953125</v>
          </cell>
          <cell r="CG110">
            <v>363.229736328125</v>
          </cell>
          <cell r="CH110">
            <v>300.64727783203125</v>
          </cell>
          <cell r="CI110">
            <v>703.1812744140625</v>
          </cell>
          <cell r="CJ110">
            <v>507.43545532226563</v>
          </cell>
          <cell r="CK110">
            <v>418.5286865234375</v>
          </cell>
          <cell r="CL110">
            <v>465.81661987304688</v>
          </cell>
          <cell r="CM110">
            <v>1074.9620361328125</v>
          </cell>
          <cell r="CN110">
            <v>338.42868041992188</v>
          </cell>
          <cell r="CO110">
            <v>170.36683654785156</v>
          </cell>
          <cell r="CP110">
            <v>436.71337890625</v>
          </cell>
          <cell r="CQ110">
            <v>279.95831298828125</v>
          </cell>
          <cell r="CR110">
            <v>360.623779296875</v>
          </cell>
          <cell r="CS110">
            <v>211.7269287109375</v>
          </cell>
          <cell r="CT110">
            <v>435.31854248046875</v>
          </cell>
          <cell r="CU110">
            <v>436.27197265625</v>
          </cell>
          <cell r="CV110">
            <v>232.54701232910156</v>
          </cell>
          <cell r="CW110">
            <v>217.67942810058594</v>
          </cell>
          <cell r="CX110">
            <v>375.5770263671875</v>
          </cell>
          <cell r="CY110">
            <v>188.49832153320313</v>
          </cell>
          <cell r="CZ110">
            <v>420.85333251953125</v>
          </cell>
          <cell r="DA110">
            <v>173.50331115722656</v>
          </cell>
          <cell r="DB110">
            <v>213.57194519042969</v>
          </cell>
          <cell r="DC110">
            <v>194.38015747070313</v>
          </cell>
          <cell r="DD110">
            <v>376.83377075195313</v>
          </cell>
          <cell r="DE110">
            <v>627.3798828125</v>
          </cell>
          <cell r="DF110">
            <v>170.26197814941406</v>
          </cell>
          <cell r="DG110">
            <v>202.33340454101563</v>
          </cell>
          <cell r="DH110">
            <v>208.91058349609375</v>
          </cell>
          <cell r="DI110">
            <v>272.16098022460938</v>
          </cell>
          <cell r="DJ110">
            <v>331.76962280273438</v>
          </cell>
          <cell r="DK110">
            <v>237.52076721191406</v>
          </cell>
          <cell r="DL110">
            <v>1604.685791015625</v>
          </cell>
          <cell r="DM110">
            <v>280.1153564453125</v>
          </cell>
          <cell r="DN110">
            <v>230.36332702636719</v>
          </cell>
          <cell r="DO110">
            <v>156.44924926757813</v>
          </cell>
          <cell r="DQ110">
            <v>899.78997802734375</v>
          </cell>
          <cell r="DR110">
            <v>2181.739990234375</v>
          </cell>
          <cell r="DS110">
            <v>234.2890625</v>
          </cell>
          <cell r="DT110">
            <v>129.86285400390625</v>
          </cell>
          <cell r="DV110">
            <v>42591</v>
          </cell>
          <cell r="DW110">
            <v>42591</v>
          </cell>
          <cell r="DX110">
            <v>432.02899169921875</v>
          </cell>
          <cell r="DY110">
            <v>216.08799743652344</v>
          </cell>
          <cell r="DZ110">
            <v>413.92300415039063</v>
          </cell>
          <cell r="EA110">
            <v>512.4329833984375</v>
          </cell>
          <cell r="EB110">
            <v>317.88198852539063</v>
          </cell>
          <cell r="EC110">
            <v>479.85699462890625</v>
          </cell>
          <cell r="ED110">
            <v>372.01901245117188</v>
          </cell>
          <cell r="EE110">
            <v>381.00601196289063</v>
          </cell>
          <cell r="EF110">
            <v>401.85198974609375</v>
          </cell>
          <cell r="EG110">
            <v>386.010986328125</v>
          </cell>
          <cell r="EH110">
            <v>314.89498901367188</v>
          </cell>
          <cell r="EI110">
            <v>302.531005859375</v>
          </cell>
          <cell r="EJ110">
            <v>455.58200073242188</v>
          </cell>
          <cell r="EK110">
            <v>322.12799072265625</v>
          </cell>
          <cell r="EL110">
            <v>340.07000732421875</v>
          </cell>
          <cell r="EM110">
            <v>195.37199401855469</v>
          </cell>
          <cell r="EN110">
            <v>198.96600341796875</v>
          </cell>
          <cell r="EO110">
            <v>320.06100463867188</v>
          </cell>
          <cell r="EP110">
            <v>205.12251281738281</v>
          </cell>
          <cell r="EQ110">
            <v>197.32691955566406</v>
          </cell>
        </row>
        <row r="111">
          <cell r="A111">
            <v>42592</v>
          </cell>
          <cell r="B111">
            <v>208.08399963378906</v>
          </cell>
          <cell r="C111">
            <v>156.75</v>
          </cell>
          <cell r="D111">
            <v>163.99800109863281</v>
          </cell>
          <cell r="E111">
            <v>481.77099609375</v>
          </cell>
          <cell r="F111">
            <v>176.11500549316406</v>
          </cell>
          <cell r="G111">
            <v>500.51199340820313</v>
          </cell>
          <cell r="H111">
            <v>292.27999877929688</v>
          </cell>
          <cell r="I111">
            <v>344.20498657226563</v>
          </cell>
          <cell r="J111">
            <v>369.87899780273438</v>
          </cell>
          <cell r="K111">
            <v>518.010986328125</v>
          </cell>
          <cell r="L111">
            <v>201.63499450683594</v>
          </cell>
          <cell r="M111">
            <v>472.45901489257813</v>
          </cell>
          <cell r="N111">
            <v>262.74700927734375</v>
          </cell>
          <cell r="O111">
            <v>296.50299072265625</v>
          </cell>
          <cell r="P111">
            <v>300.91799926757813</v>
          </cell>
          <cell r="Q111">
            <v>323.64599609375</v>
          </cell>
          <cell r="R111">
            <v>376.08099365234375</v>
          </cell>
          <cell r="S111">
            <v>399.34799194335938</v>
          </cell>
          <cell r="T111">
            <v>476.8070068359375</v>
          </cell>
          <cell r="U111">
            <v>380.06698608398438</v>
          </cell>
          <cell r="V111">
            <v>516.63702392578125</v>
          </cell>
          <cell r="W111">
            <v>252.86000061035156</v>
          </cell>
          <cell r="X111">
            <v>376.0570068359375</v>
          </cell>
          <cell r="Y111">
            <v>325.73300170898438</v>
          </cell>
          <cell r="Z111">
            <v>389.281005859375</v>
          </cell>
          <cell r="AA111">
            <v>380.35699462890625</v>
          </cell>
          <cell r="AB111">
            <v>376.57199096679688</v>
          </cell>
          <cell r="AC111">
            <v>418.5889892578125</v>
          </cell>
          <cell r="AD111">
            <v>383.79598999023438</v>
          </cell>
          <cell r="AE111">
            <v>377.00900268554688</v>
          </cell>
          <cell r="AF111">
            <v>493.26400756835938</v>
          </cell>
          <cell r="AG111">
            <v>426.63699340820313</v>
          </cell>
          <cell r="AH111">
            <v>1000.260986328125</v>
          </cell>
          <cell r="AI111">
            <v>379.77499389648438</v>
          </cell>
          <cell r="AJ111">
            <v>350.17098999023438</v>
          </cell>
          <cell r="AK111">
            <v>353.88198852539063</v>
          </cell>
          <cell r="AL111">
            <v>323.47698974609375</v>
          </cell>
          <cell r="AM111">
            <v>375.0159912109375</v>
          </cell>
          <cell r="AN111">
            <v>369.68600463867188</v>
          </cell>
          <cell r="AO111">
            <v>390.18701171875</v>
          </cell>
          <cell r="AP111">
            <v>352.52301025390625</v>
          </cell>
          <cell r="AQ111">
            <v>379.28399658203125</v>
          </cell>
          <cell r="AR111">
            <v>465.90899658203125</v>
          </cell>
          <cell r="AS111">
            <v>541.635986328125</v>
          </cell>
          <cell r="AT111">
            <v>351.87799072265625</v>
          </cell>
          <cell r="AU111">
            <v>444.81399536132813</v>
          </cell>
          <cell r="AV111">
            <v>208.99099731445313</v>
          </cell>
          <cell r="AW111">
            <v>207.84700012207031</v>
          </cell>
          <cell r="AX111">
            <v>333.6199951171875</v>
          </cell>
          <cell r="AY111">
            <v>413.5989990234375</v>
          </cell>
          <cell r="AZ111">
            <v>408.50698852539063</v>
          </cell>
          <cell r="BA111">
            <v>366.57199096679688</v>
          </cell>
          <cell r="BB111">
            <v>391.07501220703125</v>
          </cell>
          <cell r="BC111">
            <v>477.31698608398438</v>
          </cell>
          <cell r="BD111">
            <v>248.58299255371094</v>
          </cell>
          <cell r="BE111">
            <v>399.80398559570313</v>
          </cell>
          <cell r="BF111">
            <v>372.76400756835938</v>
          </cell>
          <cell r="BG111">
            <v>1088.9930419921875</v>
          </cell>
          <cell r="BH111">
            <v>2814.56201171875</v>
          </cell>
          <cell r="BI111">
            <v>1133.833984375</v>
          </cell>
          <cell r="BJ111">
            <v>2058.131103515625</v>
          </cell>
          <cell r="BK111">
            <v>626.0469970703125</v>
          </cell>
          <cell r="BL111">
            <v>646.22998046875</v>
          </cell>
          <cell r="BM111">
            <v>675.07098388671875</v>
          </cell>
          <cell r="BN111">
            <v>781.34002685546875</v>
          </cell>
          <cell r="BO111">
            <v>519.8809814453125</v>
          </cell>
          <cell r="BP111">
            <v>297.1199951171875</v>
          </cell>
          <cell r="BQ111">
            <v>547.21600341796875</v>
          </cell>
          <cell r="BR111">
            <v>406.281005859375</v>
          </cell>
          <cell r="BS111">
            <v>313.17498779296875</v>
          </cell>
          <cell r="BT111">
            <v>367.2860107421875</v>
          </cell>
          <cell r="BU111">
            <v>95.686996459960938</v>
          </cell>
          <cell r="BV111">
            <v>367.8900146484375</v>
          </cell>
          <cell r="BW111">
            <v>278.93899536132813</v>
          </cell>
          <cell r="BX111">
            <v>292.46798706054688</v>
          </cell>
          <cell r="BY111">
            <v>2610.81005859375</v>
          </cell>
          <cell r="BZ111">
            <v>2595.158935546875</v>
          </cell>
          <cell r="CA111">
            <v>290.29000854492188</v>
          </cell>
          <cell r="CB111">
            <v>268.72689819335938</v>
          </cell>
          <cell r="CC111">
            <v>264.81646728515625</v>
          </cell>
          <cell r="CD111">
            <v>334.49859619140625</v>
          </cell>
          <cell r="CE111">
            <v>358.73757934570313</v>
          </cell>
          <cell r="CF111">
            <v>336.85699462890625</v>
          </cell>
          <cell r="CG111">
            <v>364.11392211914063</v>
          </cell>
          <cell r="CH111">
            <v>301.59918212890625</v>
          </cell>
          <cell r="CI111">
            <v>704.8369140625</v>
          </cell>
          <cell r="CJ111">
            <v>508.29302978515625</v>
          </cell>
          <cell r="CK111">
            <v>419.69366455078125</v>
          </cell>
          <cell r="CL111">
            <v>466.41921997070313</v>
          </cell>
          <cell r="CM111">
            <v>1076.617431640625</v>
          </cell>
          <cell r="CN111">
            <v>338.92681884765625</v>
          </cell>
          <cell r="CO111">
            <v>170.8228759765625</v>
          </cell>
          <cell r="CP111">
            <v>438.41778564453125</v>
          </cell>
          <cell r="CQ111">
            <v>280.36318969726563</v>
          </cell>
          <cell r="CR111">
            <v>362.11660766601563</v>
          </cell>
          <cell r="CS111">
            <v>212.294921875</v>
          </cell>
          <cell r="CT111">
            <v>436.51580810546875</v>
          </cell>
          <cell r="CU111">
            <v>436.98898315429688</v>
          </cell>
          <cell r="CV111">
            <v>233.00469970703125</v>
          </cell>
          <cell r="CW111">
            <v>218.18771362304688</v>
          </cell>
          <cell r="CX111">
            <v>375.6341552734375</v>
          </cell>
          <cell r="CY111">
            <v>188.85189819335938</v>
          </cell>
          <cell r="CZ111">
            <v>421.98394775390625</v>
          </cell>
          <cell r="DA111">
            <v>173.74208068847656</v>
          </cell>
          <cell r="DB111">
            <v>213.83323669433594</v>
          </cell>
          <cell r="DC111">
            <v>194.41569519042969</v>
          </cell>
          <cell r="DD111">
            <v>377.91107177734375</v>
          </cell>
          <cell r="DE111">
            <v>630.02288818359375</v>
          </cell>
          <cell r="DF111">
            <v>170.52780151367188</v>
          </cell>
          <cell r="DG111">
            <v>202.74276733398438</v>
          </cell>
          <cell r="DH111">
            <v>209.07899475097656</v>
          </cell>
          <cell r="DI111">
            <v>272.55520629882813</v>
          </cell>
          <cell r="DJ111">
            <v>332.29739379882813</v>
          </cell>
          <cell r="DK111">
            <v>238.45028686523438</v>
          </cell>
          <cell r="DL111">
            <v>1607.6900634765625</v>
          </cell>
          <cell r="DM111">
            <v>280.65609741210938</v>
          </cell>
          <cell r="DN111">
            <v>230.72352600097656</v>
          </cell>
          <cell r="DO111">
            <v>156.62806701660156</v>
          </cell>
          <cell r="DQ111">
            <v>902.989990234375</v>
          </cell>
          <cell r="DR111">
            <v>2175.489990234375</v>
          </cell>
          <cell r="DS111">
            <v>234.06690979003906</v>
          </cell>
          <cell r="DT111">
            <v>129.81883239746094</v>
          </cell>
          <cell r="DV111">
            <v>42592</v>
          </cell>
          <cell r="DW111">
            <v>42592</v>
          </cell>
          <cell r="DX111">
            <v>432.40701293945313</v>
          </cell>
          <cell r="DY111">
            <v>215.89599609375</v>
          </cell>
          <cell r="DZ111">
            <v>413.7659912109375</v>
          </cell>
          <cell r="EA111">
            <v>513.42401123046875</v>
          </cell>
          <cell r="EB111">
            <v>318.39401245117188</v>
          </cell>
          <cell r="EC111">
            <v>480.53900146484375</v>
          </cell>
          <cell r="ED111">
            <v>371.75299072265625</v>
          </cell>
          <cell r="EE111">
            <v>381.6669921875</v>
          </cell>
          <cell r="EF111">
            <v>402.69500732421875</v>
          </cell>
          <cell r="EG111">
            <v>386.23199462890625</v>
          </cell>
          <cell r="EH111">
            <v>315.42098999023438</v>
          </cell>
          <cell r="EI111">
            <v>302.406005859375</v>
          </cell>
          <cell r="EJ111">
            <v>456.12399291992188</v>
          </cell>
          <cell r="EK111">
            <v>322.04901123046875</v>
          </cell>
          <cell r="EL111">
            <v>340.29098510742188</v>
          </cell>
          <cell r="EM111">
            <v>195.09100341796875</v>
          </cell>
          <cell r="EN111">
            <v>198.86099243164063</v>
          </cell>
          <cell r="EO111">
            <v>319.89801025390625</v>
          </cell>
          <cell r="EP111">
            <v>205.21803283691406</v>
          </cell>
          <cell r="EQ111">
            <v>197.43234252929688</v>
          </cell>
        </row>
        <row r="112">
          <cell r="A112">
            <v>42593</v>
          </cell>
          <cell r="B112">
            <v>208.04899597167969</v>
          </cell>
          <cell r="C112">
            <v>156.77299499511719</v>
          </cell>
          <cell r="D112">
            <v>164.01899719238281</v>
          </cell>
          <cell r="E112">
            <v>481.22500610351563</v>
          </cell>
          <cell r="F112">
            <v>176.75100708007813</v>
          </cell>
          <cell r="G112">
            <v>500.13900756835938</v>
          </cell>
          <cell r="H112">
            <v>292.44699096679688</v>
          </cell>
          <cell r="I112">
            <v>344.4119873046875</v>
          </cell>
          <cell r="J112">
            <v>370.0989990234375</v>
          </cell>
          <cell r="K112">
            <v>518.20501708984375</v>
          </cell>
          <cell r="L112">
            <v>201.64599609375</v>
          </cell>
          <cell r="M112">
            <v>472.51199340820313</v>
          </cell>
          <cell r="N112">
            <v>263.385009765625</v>
          </cell>
          <cell r="O112">
            <v>296.2860107421875</v>
          </cell>
          <cell r="P112">
            <v>300.72799682617188</v>
          </cell>
          <cell r="Q112">
            <v>323.5889892578125</v>
          </cell>
          <cell r="R112">
            <v>376.01199340820313</v>
          </cell>
          <cell r="S112">
            <v>399.37200927734375</v>
          </cell>
          <cell r="T112">
            <v>476.42300415039063</v>
          </cell>
          <cell r="U112">
            <v>380.031005859375</v>
          </cell>
          <cell r="V112">
            <v>516.19500732421875</v>
          </cell>
          <cell r="W112">
            <v>252.71699523925781</v>
          </cell>
          <cell r="X112">
            <v>375.73199462890625</v>
          </cell>
          <cell r="Y112">
            <v>325.69699096679688</v>
          </cell>
          <cell r="Z112">
            <v>389.73699951171875</v>
          </cell>
          <cell r="AA112">
            <v>380.35198974609375</v>
          </cell>
          <cell r="AB112">
            <v>377.3380126953125</v>
          </cell>
          <cell r="AC112">
            <v>418.39300537109375</v>
          </cell>
          <cell r="AD112">
            <v>383.9320068359375</v>
          </cell>
          <cell r="AE112">
            <v>377.093994140625</v>
          </cell>
          <cell r="AF112">
            <v>493.61300659179688</v>
          </cell>
          <cell r="AG112">
            <v>426.50698852539063</v>
          </cell>
          <cell r="AH112">
            <v>999.5880126953125</v>
          </cell>
          <cell r="AI112">
            <v>379.61700439453125</v>
          </cell>
          <cell r="AJ112">
            <v>350.28201293945313</v>
          </cell>
          <cell r="AK112">
            <v>353.8179931640625</v>
          </cell>
          <cell r="AL112">
            <v>323.32901000976563</v>
          </cell>
          <cell r="AM112">
            <v>374.58700561523438</v>
          </cell>
          <cell r="AN112">
            <v>369.51800537109375</v>
          </cell>
          <cell r="AO112">
            <v>390.09799194335938</v>
          </cell>
          <cell r="AP112">
            <v>352.44699096679688</v>
          </cell>
          <cell r="AQ112">
            <v>379.42498779296875</v>
          </cell>
          <cell r="AR112">
            <v>466.48098754882813</v>
          </cell>
          <cell r="AS112">
            <v>541.33599853515625</v>
          </cell>
          <cell r="AT112">
            <v>351.6090087890625</v>
          </cell>
          <cell r="AU112">
            <v>444.72698974609375</v>
          </cell>
          <cell r="AV112">
            <v>208.8179931640625</v>
          </cell>
          <cell r="AW112">
            <v>207.74800109863281</v>
          </cell>
          <cell r="AX112">
            <v>333.03799438476563</v>
          </cell>
          <cell r="AY112">
            <v>413.62298583984375</v>
          </cell>
          <cell r="AZ112">
            <v>408.61599731445313</v>
          </cell>
          <cell r="BA112">
            <v>366.28201293945313</v>
          </cell>
          <cell r="BB112">
            <v>390.82598876953125</v>
          </cell>
          <cell r="BC112">
            <v>476.718994140625</v>
          </cell>
          <cell r="BD112">
            <v>248.00399780273438</v>
          </cell>
          <cell r="BE112">
            <v>399.2650146484375</v>
          </cell>
          <cell r="BF112">
            <v>372.68099975585938</v>
          </cell>
          <cell r="BG112">
            <v>1088.5250244140625</v>
          </cell>
          <cell r="BH112">
            <v>2804.18701171875</v>
          </cell>
          <cell r="BI112">
            <v>1134.281005859375</v>
          </cell>
          <cell r="BJ112">
            <v>2055.510986328125</v>
          </cell>
          <cell r="BK112">
            <v>622.2919921875</v>
          </cell>
          <cell r="BL112">
            <v>643.70599365234375</v>
          </cell>
          <cell r="BM112">
            <v>672.5150146484375</v>
          </cell>
          <cell r="BN112">
            <v>778.625</v>
          </cell>
          <cell r="BO112">
            <v>517.93499755859375</v>
          </cell>
          <cell r="BP112">
            <v>296.22601318359375</v>
          </cell>
          <cell r="BQ112">
            <v>547.2249755859375</v>
          </cell>
          <cell r="BR112">
            <v>406.47500610351563</v>
          </cell>
          <cell r="BS112">
            <v>313.1099853515625</v>
          </cell>
          <cell r="BT112">
            <v>367.93499755859375</v>
          </cell>
          <cell r="BU112">
            <v>95.907997131347656</v>
          </cell>
          <cell r="BV112">
            <v>367.96701049804688</v>
          </cell>
          <cell r="BW112">
            <v>279.125</v>
          </cell>
          <cell r="BX112">
            <v>292.40399169921875</v>
          </cell>
          <cell r="BY112">
            <v>2612.81591796875</v>
          </cell>
          <cell r="BZ112">
            <v>2596.044921875</v>
          </cell>
          <cell r="CA112">
            <v>289.35400390625</v>
          </cell>
          <cell r="CB112">
            <v>267.52413940429688</v>
          </cell>
          <cell r="CC112">
            <v>264.87933349609375</v>
          </cell>
          <cell r="CD112">
            <v>334.67800903320313</v>
          </cell>
          <cell r="CE112">
            <v>358.62527465820313</v>
          </cell>
          <cell r="CF112">
            <v>336.54031372070313</v>
          </cell>
          <cell r="CG112">
            <v>364.26739501953125</v>
          </cell>
          <cell r="CH112">
            <v>301.64981079101563</v>
          </cell>
          <cell r="CI112">
            <v>704.43414306640625</v>
          </cell>
          <cell r="CJ112">
            <v>509.13494873046875</v>
          </cell>
          <cell r="CK112">
            <v>419.21646118164063</v>
          </cell>
          <cell r="CL112">
            <v>466.37258911132813</v>
          </cell>
          <cell r="CM112">
            <v>1076.107421875</v>
          </cell>
          <cell r="CN112">
            <v>339.12466430664063</v>
          </cell>
          <cell r="CO112">
            <v>170.751220703125</v>
          </cell>
          <cell r="CP112">
            <v>438.49462890625</v>
          </cell>
          <cell r="CQ112">
            <v>280.35598754882813</v>
          </cell>
          <cell r="CR112">
            <v>361.3660888671875</v>
          </cell>
          <cell r="CS112">
            <v>212.30162048339844</v>
          </cell>
          <cell r="CT112">
            <v>436.43295288085938</v>
          </cell>
          <cell r="CU112">
            <v>436.8426513671875</v>
          </cell>
          <cell r="CV112">
            <v>233.10153198242188</v>
          </cell>
          <cell r="CW112">
            <v>217.85676574707031</v>
          </cell>
          <cell r="CX112">
            <v>375.07894897460938</v>
          </cell>
          <cell r="CY112">
            <v>188.95057678222656</v>
          </cell>
          <cell r="CZ112">
            <v>421.90826416015625</v>
          </cell>
          <cell r="DA112">
            <v>174.01609802246094</v>
          </cell>
          <cell r="DB112">
            <v>213.86788940429688</v>
          </cell>
          <cell r="DC112">
            <v>194.29006958007813</v>
          </cell>
          <cell r="DD112">
            <v>378.58383178710938</v>
          </cell>
          <cell r="DE112">
            <v>629.55535888671875</v>
          </cell>
          <cell r="DF112">
            <v>170.53099060058594</v>
          </cell>
          <cell r="DG112">
            <v>202.38249206542969</v>
          </cell>
          <cell r="DH112">
            <v>209.10902404785156</v>
          </cell>
          <cell r="DI112">
            <v>272.63330078125</v>
          </cell>
          <cell r="DJ112">
            <v>332.557861328125</v>
          </cell>
          <cell r="DK112">
            <v>238.58027648925781</v>
          </cell>
          <cell r="DL112">
            <v>1605.7926025390625</v>
          </cell>
          <cell r="DM112">
            <v>280.93389892578125</v>
          </cell>
          <cell r="DN112">
            <v>230.77841186523438</v>
          </cell>
          <cell r="DO112">
            <v>156.78466796875</v>
          </cell>
          <cell r="DQ112">
            <v>907.5999755859375</v>
          </cell>
          <cell r="DR112">
            <v>2185.7900390625</v>
          </cell>
          <cell r="DS112">
            <v>234.50477600097656</v>
          </cell>
          <cell r="DT112">
            <v>129.87110900878906</v>
          </cell>
          <cell r="DV112">
            <v>42593</v>
          </cell>
          <cell r="DW112">
            <v>42593</v>
          </cell>
          <cell r="DX112">
            <v>433.07998657226563</v>
          </cell>
          <cell r="DY112">
            <v>216.02000427246094</v>
          </cell>
          <cell r="DZ112">
            <v>413.92498779296875</v>
          </cell>
          <cell r="EA112">
            <v>513.344970703125</v>
          </cell>
          <cell r="EB112">
            <v>318.56600952148438</v>
          </cell>
          <cell r="EC112">
            <v>480.84500122070313</v>
          </cell>
          <cell r="ED112">
            <v>372.56500244140625</v>
          </cell>
          <cell r="EE112">
            <v>381.53799438476563</v>
          </cell>
          <cell r="EF112">
            <v>401.14199829101563</v>
          </cell>
          <cell r="EG112">
            <v>386.40798950195313</v>
          </cell>
          <cell r="EH112">
            <v>316.093994140625</v>
          </cell>
          <cell r="EI112">
            <v>302.36300659179688</v>
          </cell>
          <cell r="EJ112">
            <v>456.21600341796875</v>
          </cell>
          <cell r="EK112">
            <v>322.95098876953125</v>
          </cell>
          <cell r="EL112">
            <v>340.6610107421875</v>
          </cell>
          <cell r="EM112">
            <v>195.343994140625</v>
          </cell>
          <cell r="EN112">
            <v>199.35899353027344</v>
          </cell>
          <cell r="EO112">
            <v>319.1669921875</v>
          </cell>
          <cell r="EP112">
            <v>205.20587158203125</v>
          </cell>
          <cell r="EQ112">
            <v>197.47380065917969</v>
          </cell>
        </row>
        <row r="113">
          <cell r="A113">
            <v>42594</v>
          </cell>
          <cell r="B113">
            <v>208.31900024414063</v>
          </cell>
          <cell r="C113">
            <v>156.96800231933594</v>
          </cell>
          <cell r="D113">
            <v>164.22300720214844</v>
          </cell>
          <cell r="E113">
            <v>483.21600341796875</v>
          </cell>
          <cell r="F113">
            <v>176.78300476074219</v>
          </cell>
          <cell r="G113">
            <v>502.04598999023438</v>
          </cell>
          <cell r="H113">
            <v>292.74398803710938</v>
          </cell>
          <cell r="I113">
            <v>344.49700927734375</v>
          </cell>
          <cell r="J113">
            <v>370.23098754882813</v>
          </cell>
          <cell r="K113">
            <v>519.927978515625</v>
          </cell>
          <cell r="L113">
            <v>201.81700134277344</v>
          </cell>
          <cell r="M113">
            <v>473.12100219726563</v>
          </cell>
          <cell r="N113">
            <v>263.35800170898438</v>
          </cell>
          <cell r="O113">
            <v>296.49301147460938</v>
          </cell>
          <cell r="P113">
            <v>300.92999267578125</v>
          </cell>
          <cell r="Q113">
            <v>323.802001953125</v>
          </cell>
          <cell r="R113">
            <v>376.72601318359375</v>
          </cell>
          <cell r="S113">
            <v>399.67401123046875</v>
          </cell>
          <cell r="T113">
            <v>477.60000610351563</v>
          </cell>
          <cell r="U113">
            <v>380.59201049804688</v>
          </cell>
          <cell r="V113">
            <v>517.47802734375</v>
          </cell>
          <cell r="W113">
            <v>253.32499694824219</v>
          </cell>
          <cell r="X113">
            <v>376.38699340820313</v>
          </cell>
          <cell r="Y113">
            <v>325.89599609375</v>
          </cell>
          <cell r="Z113">
            <v>389.625</v>
          </cell>
          <cell r="AA113">
            <v>380.88400268554688</v>
          </cell>
          <cell r="AB113">
            <v>378.12600708007813</v>
          </cell>
          <cell r="AC113">
            <v>419.53399658203125</v>
          </cell>
          <cell r="AD113">
            <v>384.18399047851563</v>
          </cell>
          <cell r="AE113">
            <v>377.43499755859375</v>
          </cell>
          <cell r="AF113">
            <v>494.197998046875</v>
          </cell>
          <cell r="AG113">
            <v>427.13800048828125</v>
          </cell>
          <cell r="AH113">
            <v>999.22698974609375</v>
          </cell>
          <cell r="AI113">
            <v>380.68499755859375</v>
          </cell>
          <cell r="AJ113">
            <v>350.46499633789063</v>
          </cell>
          <cell r="AK113">
            <v>354.26901245117188</v>
          </cell>
          <cell r="AL113">
            <v>323.73300170898438</v>
          </cell>
          <cell r="AM113">
            <v>375.76199340820313</v>
          </cell>
          <cell r="AN113">
            <v>370.04000854492188</v>
          </cell>
          <cell r="AO113">
            <v>390.6409912109375</v>
          </cell>
          <cell r="AP113">
            <v>352.9010009765625</v>
          </cell>
          <cell r="AQ113">
            <v>379.65701293945313</v>
          </cell>
          <cell r="AR113">
            <v>466.65301513671875</v>
          </cell>
          <cell r="AS113">
            <v>541.6309814453125</v>
          </cell>
          <cell r="AT113">
            <v>352.65301513671875</v>
          </cell>
          <cell r="AU113">
            <v>445.0989990234375</v>
          </cell>
          <cell r="AV113">
            <v>209.25700378417969</v>
          </cell>
          <cell r="AW113">
            <v>208.08799743652344</v>
          </cell>
          <cell r="AX113">
            <v>333.66900634765625</v>
          </cell>
          <cell r="AY113">
            <v>413.99099731445313</v>
          </cell>
          <cell r="AZ113">
            <v>408.36199951171875</v>
          </cell>
          <cell r="BA113">
            <v>367.40798950195313</v>
          </cell>
          <cell r="BB113">
            <v>391.81698608398438</v>
          </cell>
          <cell r="BC113">
            <v>476.27499389648438</v>
          </cell>
          <cell r="BD113">
            <v>247.6510009765625</v>
          </cell>
          <cell r="BE113">
            <v>398.87600708007813</v>
          </cell>
          <cell r="BF113">
            <v>373.18099975585938</v>
          </cell>
          <cell r="BG113">
            <v>1090.85400390625</v>
          </cell>
          <cell r="BH113">
            <v>2814.52197265625</v>
          </cell>
          <cell r="BI113">
            <v>1135.3399658203125</v>
          </cell>
          <cell r="BJ113">
            <v>2057.30810546875</v>
          </cell>
          <cell r="BK113">
            <v>625.54302978515625</v>
          </cell>
          <cell r="BL113">
            <v>645.89801025390625</v>
          </cell>
          <cell r="BM113">
            <v>674.88201904296875</v>
          </cell>
          <cell r="BN113">
            <v>781.63397216796875</v>
          </cell>
          <cell r="BO113">
            <v>519.2449951171875</v>
          </cell>
          <cell r="BP113">
            <v>297.21701049804688</v>
          </cell>
          <cell r="BQ113">
            <v>547.89801025390625</v>
          </cell>
          <cell r="BR113">
            <v>406.80599975585938</v>
          </cell>
          <cell r="BS113">
            <v>313.44500732421875</v>
          </cell>
          <cell r="BT113">
            <v>368.30099487304688</v>
          </cell>
          <cell r="BU113">
            <v>96.108001708984375</v>
          </cell>
          <cell r="BV113">
            <v>368.26998901367188</v>
          </cell>
          <cell r="BW113">
            <v>279.34298706054688</v>
          </cell>
          <cell r="BX113">
            <v>292.48800659179688</v>
          </cell>
          <cell r="BY113">
            <v>2614.580078125</v>
          </cell>
          <cell r="BZ113">
            <v>2596.173095703125</v>
          </cell>
          <cell r="CA113">
            <v>290.13101196289063</v>
          </cell>
          <cell r="CB113">
            <v>268.56906127929688</v>
          </cell>
          <cell r="CC113">
            <v>265.0726318359375</v>
          </cell>
          <cell r="CD113">
            <v>334.69064331054688</v>
          </cell>
          <cell r="CE113">
            <v>359.69049072265625</v>
          </cell>
          <cell r="CF113">
            <v>337.03567504882813</v>
          </cell>
          <cell r="CG113">
            <v>364.69046020507813</v>
          </cell>
          <cell r="CH113">
            <v>302.27828979492188</v>
          </cell>
          <cell r="CI113">
            <v>704.175537109375</v>
          </cell>
          <cell r="CJ113">
            <v>509.5543212890625</v>
          </cell>
          <cell r="CK113">
            <v>420.57763671875</v>
          </cell>
          <cell r="CL113">
            <v>466.58392333984375</v>
          </cell>
          <cell r="CM113">
            <v>1077.658935546875</v>
          </cell>
          <cell r="CN113">
            <v>339.2977294921875</v>
          </cell>
          <cell r="CO113">
            <v>171.00962829589844</v>
          </cell>
          <cell r="CP113">
            <v>439.666015625</v>
          </cell>
          <cell r="CQ113">
            <v>280.49313354492188</v>
          </cell>
          <cell r="CR113">
            <v>362.09707641601563</v>
          </cell>
          <cell r="CS113">
            <v>212.49826049804688</v>
          </cell>
          <cell r="CT113">
            <v>436.8773193359375</v>
          </cell>
          <cell r="CU113">
            <v>437.54107666015625</v>
          </cell>
          <cell r="CV113">
            <v>233.2701416015625</v>
          </cell>
          <cell r="CW113">
            <v>218.26235961914063</v>
          </cell>
          <cell r="CX113">
            <v>376.13552856445313</v>
          </cell>
          <cell r="CY113">
            <v>188.91177368164063</v>
          </cell>
          <cell r="CZ113">
            <v>422.87332153320313</v>
          </cell>
          <cell r="DA113">
            <v>173.96440124511719</v>
          </cell>
          <cell r="DB113">
            <v>214.02891540527344</v>
          </cell>
          <cell r="DC113">
            <v>194.49093627929688</v>
          </cell>
          <cell r="DD113">
            <v>378.71044921875</v>
          </cell>
          <cell r="DE113">
            <v>629.60589599609375</v>
          </cell>
          <cell r="DF113">
            <v>170.66844177246094</v>
          </cell>
          <cell r="DG113">
            <v>202.78752136230469</v>
          </cell>
          <cell r="DH113">
            <v>209.27552795410156</v>
          </cell>
          <cell r="DI113">
            <v>272.93499755859375</v>
          </cell>
          <cell r="DJ113">
            <v>332.62667846679688</v>
          </cell>
          <cell r="DK113">
            <v>239.07347106933594</v>
          </cell>
          <cell r="DL113">
            <v>1605.993408203125</v>
          </cell>
          <cell r="DM113">
            <v>281.11911010742188</v>
          </cell>
          <cell r="DN113">
            <v>230.85807800292969</v>
          </cell>
          <cell r="DO113">
            <v>156.84869384765625</v>
          </cell>
          <cell r="DQ113">
            <v>910.08001708984375</v>
          </cell>
          <cell r="DR113">
            <v>2184.050048828125</v>
          </cell>
          <cell r="DS113">
            <v>234.33079528808594</v>
          </cell>
          <cell r="DT113">
            <v>129.8529052734375</v>
          </cell>
          <cell r="DV113">
            <v>42594</v>
          </cell>
          <cell r="DW113">
            <v>42594</v>
          </cell>
          <cell r="DX113">
            <v>434.156005859375</v>
          </cell>
          <cell r="DY113">
            <v>215.91499328613281</v>
          </cell>
          <cell r="DZ113">
            <v>414.05300903320313</v>
          </cell>
          <cell r="EA113">
            <v>513.59600830078125</v>
          </cell>
          <cell r="EB113">
            <v>318.9530029296875</v>
          </cell>
          <cell r="EC113">
            <v>481.71099853515625</v>
          </cell>
          <cell r="ED113">
            <v>373.17599487304688</v>
          </cell>
          <cell r="EE113">
            <v>382.21099853515625</v>
          </cell>
          <cell r="EF113">
            <v>400.82699584960938</v>
          </cell>
          <cell r="EG113">
            <v>386.38900756835938</v>
          </cell>
          <cell r="EH113">
            <v>316.42300415039063</v>
          </cell>
          <cell r="EI113">
            <v>302.62100219726563</v>
          </cell>
          <cell r="EJ113">
            <v>456.34100341796875</v>
          </cell>
          <cell r="EK113">
            <v>323.9010009765625</v>
          </cell>
          <cell r="EL113">
            <v>341.20401000976563</v>
          </cell>
          <cell r="EM113">
            <v>195.57200622558594</v>
          </cell>
          <cell r="EN113">
            <v>199.52200317382813</v>
          </cell>
          <cell r="EO113">
            <v>319.27700805664063</v>
          </cell>
          <cell r="EP113">
            <v>205.37675476074219</v>
          </cell>
          <cell r="EQ113">
            <v>197.69267272949219</v>
          </cell>
        </row>
        <row r="114">
          <cell r="A114">
            <v>42597</v>
          </cell>
          <cell r="B114">
            <v>208.75700378417969</v>
          </cell>
          <cell r="C114">
            <v>157.32200622558594</v>
          </cell>
          <cell r="D114">
            <v>164.59300231933594</v>
          </cell>
          <cell r="E114">
            <v>484.47299194335938</v>
          </cell>
          <cell r="F114">
            <v>176.89199829101563</v>
          </cell>
          <cell r="G114">
            <v>503.26998901367188</v>
          </cell>
          <cell r="H114">
            <v>293.15301513671875</v>
          </cell>
          <cell r="I114">
            <v>345.05899047851563</v>
          </cell>
          <cell r="J114">
            <v>370.822998046875</v>
          </cell>
          <cell r="K114">
            <v>521.45599365234375</v>
          </cell>
          <cell r="L114">
            <v>202.03300476074219</v>
          </cell>
          <cell r="M114">
            <v>473.78399658203125</v>
          </cell>
          <cell r="N114">
            <v>263.93301391601563</v>
          </cell>
          <cell r="O114">
            <v>296.59600830078125</v>
          </cell>
          <cell r="P114">
            <v>301.05300903320313</v>
          </cell>
          <cell r="Q114">
            <v>324.16500854492188</v>
          </cell>
          <cell r="R114">
            <v>377.34698486328125</v>
          </cell>
          <cell r="S114">
            <v>400.114990234375</v>
          </cell>
          <cell r="T114">
            <v>479.11300659179688</v>
          </cell>
          <cell r="U114">
            <v>381.14199829101563</v>
          </cell>
          <cell r="V114">
            <v>518.95501708984375</v>
          </cell>
          <cell r="W114">
            <v>254.51100158691406</v>
          </cell>
          <cell r="X114">
            <v>377.010986328125</v>
          </cell>
          <cell r="Y114">
            <v>326.31500244140625</v>
          </cell>
          <cell r="Z114">
            <v>390.17401123046875</v>
          </cell>
          <cell r="AA114">
            <v>381.04598999023438</v>
          </cell>
          <cell r="AB114">
            <v>380.42599487304688</v>
          </cell>
          <cell r="AC114">
            <v>420.71600341796875</v>
          </cell>
          <cell r="AD114">
            <v>384.69000244140625</v>
          </cell>
          <cell r="AE114">
            <v>377.82901000976563</v>
          </cell>
          <cell r="AF114">
            <v>494.89599609375</v>
          </cell>
          <cell r="AG114">
            <v>427.98098754882813</v>
          </cell>
          <cell r="AH114">
            <v>1000.0059814453125</v>
          </cell>
          <cell r="AI114">
            <v>381.81500244140625</v>
          </cell>
          <cell r="AJ114">
            <v>350.9949951171875</v>
          </cell>
          <cell r="AK114">
            <v>354.75900268554688</v>
          </cell>
          <cell r="AL114">
            <v>324.19400024414063</v>
          </cell>
          <cell r="AM114">
            <v>376.14700317382813</v>
          </cell>
          <cell r="AN114">
            <v>370.45999145507813</v>
          </cell>
          <cell r="AO114">
            <v>391.42599487304688</v>
          </cell>
          <cell r="AP114">
            <v>353.29299926757813</v>
          </cell>
          <cell r="AQ114">
            <v>380.22601318359375</v>
          </cell>
          <cell r="AR114">
            <v>467.489990234375</v>
          </cell>
          <cell r="AS114">
            <v>542.25</v>
          </cell>
          <cell r="AT114">
            <v>353.37100219726563</v>
          </cell>
          <cell r="AU114">
            <v>446.218994140625</v>
          </cell>
          <cell r="AV114">
            <v>209.63499450683594</v>
          </cell>
          <cell r="AW114">
            <v>208.46600341796875</v>
          </cell>
          <cell r="AX114">
            <v>333.74899291992188</v>
          </cell>
          <cell r="AY114">
            <v>414.6099853515625</v>
          </cell>
          <cell r="AZ114">
            <v>409.78201293945313</v>
          </cell>
          <cell r="BA114">
            <v>367.75201416015625</v>
          </cell>
          <cell r="BB114">
            <v>392.3280029296875</v>
          </cell>
          <cell r="BC114">
            <v>476.44699096679688</v>
          </cell>
          <cell r="BD114">
            <v>248.0780029296875</v>
          </cell>
          <cell r="BE114">
            <v>399.0679931640625</v>
          </cell>
          <cell r="BF114">
            <v>373.77099609375</v>
          </cell>
          <cell r="BG114">
            <v>1093.321044921875</v>
          </cell>
          <cell r="BH114">
            <v>2810.68798828125</v>
          </cell>
          <cell r="BI114">
            <v>1137.8160400390625</v>
          </cell>
          <cell r="BJ114">
            <v>2055.760009765625</v>
          </cell>
          <cell r="BK114">
            <v>623.4730224609375</v>
          </cell>
          <cell r="BL114">
            <v>644.92498779296875</v>
          </cell>
          <cell r="BM114">
            <v>673.8480224609375</v>
          </cell>
          <cell r="BN114">
            <v>780.75897216796875</v>
          </cell>
          <cell r="BO114">
            <v>518.56402587890625</v>
          </cell>
          <cell r="BP114">
            <v>296.60501098632813</v>
          </cell>
          <cell r="BQ114">
            <v>547.97601318359375</v>
          </cell>
          <cell r="BR114">
            <v>407.5159912109375</v>
          </cell>
          <cell r="BS114">
            <v>314.28298950195313</v>
          </cell>
          <cell r="BT114">
            <v>369.19100952148438</v>
          </cell>
          <cell r="BU114">
            <v>96.547996520996094</v>
          </cell>
          <cell r="BV114">
            <v>368.989013671875</v>
          </cell>
          <cell r="BW114">
            <v>279.64300537109375</v>
          </cell>
          <cell r="BX114">
            <v>292.14300537109375</v>
          </cell>
          <cell r="BY114">
            <v>2619.429931640625</v>
          </cell>
          <cell r="BZ114">
            <v>2597.31005859375</v>
          </cell>
          <cell r="CA114">
            <v>289.70999145507813</v>
          </cell>
          <cell r="CB114">
            <v>268.06951904296875</v>
          </cell>
          <cell r="CC114">
            <v>265.66860961914063</v>
          </cell>
          <cell r="CD114">
            <v>335.22024536132813</v>
          </cell>
          <cell r="CE114">
            <v>360.3240966796875</v>
          </cell>
          <cell r="CF114">
            <v>337.365234375</v>
          </cell>
          <cell r="CG114">
            <v>365.40933227539063</v>
          </cell>
          <cell r="CH114">
            <v>302.76290893554688</v>
          </cell>
          <cell r="CI114">
            <v>704.7467041015625</v>
          </cell>
          <cell r="CJ114">
            <v>509.92807006835938</v>
          </cell>
          <cell r="CK114">
            <v>422.03927612304688</v>
          </cell>
          <cell r="CL114">
            <v>466.986328125</v>
          </cell>
          <cell r="CM114">
            <v>1080.0689697265625</v>
          </cell>
          <cell r="CN114">
            <v>339.77020263671875</v>
          </cell>
          <cell r="CO114">
            <v>171.24526977539063</v>
          </cell>
          <cell r="CP114">
            <v>440.72891235351563</v>
          </cell>
          <cell r="CQ114">
            <v>280.73678588867188</v>
          </cell>
          <cell r="CR114">
            <v>362.43069458007813</v>
          </cell>
          <cell r="CS114">
            <v>212.81468200683594</v>
          </cell>
          <cell r="CT114">
            <v>437.364990234375</v>
          </cell>
          <cell r="CU114">
            <v>438.50253295898438</v>
          </cell>
          <cell r="CV114">
            <v>233.58291625976563</v>
          </cell>
          <cell r="CW114">
            <v>218.38723754882813</v>
          </cell>
          <cell r="CX114">
            <v>377.43182373046875</v>
          </cell>
          <cell r="CY114">
            <v>189.19096374511719</v>
          </cell>
          <cell r="CZ114">
            <v>423.9344482421875</v>
          </cell>
          <cell r="DA114">
            <v>174.41157531738281</v>
          </cell>
          <cell r="DB114">
            <v>214.35420227050781</v>
          </cell>
          <cell r="DC114">
            <v>194.587890625</v>
          </cell>
          <cell r="DD114">
            <v>379.39712524414063</v>
          </cell>
          <cell r="DE114">
            <v>630.3983154296875</v>
          </cell>
          <cell r="DF114">
            <v>171.17558288574219</v>
          </cell>
          <cell r="DG114">
            <v>202.62200927734375</v>
          </cell>
          <cell r="DH114">
            <v>209.5770263671875</v>
          </cell>
          <cell r="DI114">
            <v>273.28311157226563</v>
          </cell>
          <cell r="DJ114">
            <v>333.10403442382813</v>
          </cell>
          <cell r="DK114">
            <v>239.46627807617188</v>
          </cell>
          <cell r="DL114">
            <v>1607.3680419921875</v>
          </cell>
          <cell r="DM114">
            <v>281.1751708984375</v>
          </cell>
          <cell r="DN114">
            <v>230.64219665527344</v>
          </cell>
          <cell r="DO114">
            <v>156.91117858886719</v>
          </cell>
          <cell r="DQ114">
            <v>915.8599853515625</v>
          </cell>
          <cell r="DR114">
            <v>2190.14990234375</v>
          </cell>
          <cell r="DS114">
            <v>235.015380859375</v>
          </cell>
          <cell r="DT114">
            <v>129.94073486328125</v>
          </cell>
          <cell r="DV114">
            <v>42597</v>
          </cell>
          <cell r="DW114">
            <v>42597</v>
          </cell>
          <cell r="DX114">
            <v>436.21099853515625</v>
          </cell>
          <cell r="DY114">
            <v>216.38800048828125</v>
          </cell>
          <cell r="DZ114">
            <v>414.60400390625</v>
          </cell>
          <cell r="EA114">
            <v>514.71600341796875</v>
          </cell>
          <cell r="EB114">
            <v>319.1719970703125</v>
          </cell>
          <cell r="EC114">
            <v>483.23098754882813</v>
          </cell>
          <cell r="ED114">
            <v>373.37200927734375</v>
          </cell>
          <cell r="EE114">
            <v>382.8380126953125</v>
          </cell>
          <cell r="EF114">
            <v>401.3590087890625</v>
          </cell>
          <cell r="EG114">
            <v>386.80999755859375</v>
          </cell>
          <cell r="EH114">
            <v>316.989990234375</v>
          </cell>
          <cell r="EI114">
            <v>303.20599365234375</v>
          </cell>
          <cell r="EJ114">
            <v>457.13900756835938</v>
          </cell>
          <cell r="EK114">
            <v>324.2860107421875</v>
          </cell>
          <cell r="EL114">
            <v>341.697998046875</v>
          </cell>
          <cell r="EM114">
            <v>196.06500244140625</v>
          </cell>
          <cell r="EN114">
            <v>199.86399841308594</v>
          </cell>
          <cell r="EO114">
            <v>319.51300048828125</v>
          </cell>
          <cell r="EP114">
            <v>205.74272155761719</v>
          </cell>
          <cell r="EQ114">
            <v>198.14254760742188</v>
          </cell>
        </row>
        <row r="115">
          <cell r="A115">
            <v>42598</v>
          </cell>
          <cell r="B115">
            <v>208.95199584960938</v>
          </cell>
          <cell r="C115">
            <v>157.50599670410156</v>
          </cell>
          <cell r="D115">
            <v>164.78199768066406</v>
          </cell>
          <cell r="E115">
            <v>485.30300903320313</v>
          </cell>
          <cell r="F115">
            <v>177.27999877929688</v>
          </cell>
          <cell r="G115">
            <v>504.15200805664063</v>
          </cell>
          <cell r="H115">
            <v>293.37701416015625</v>
          </cell>
          <cell r="I115">
            <v>344.78399658203125</v>
          </cell>
          <cell r="J115">
            <v>370.60800170898438</v>
          </cell>
          <cell r="K115">
            <v>521.44000244140625</v>
          </cell>
          <cell r="L115">
            <v>201.98199462890625</v>
          </cell>
          <cell r="M115">
            <v>473.68301391601563</v>
          </cell>
          <cell r="N115">
            <v>264.10800170898438</v>
          </cell>
          <cell r="O115">
            <v>296.37701416015625</v>
          </cell>
          <cell r="P115">
            <v>300.84298706054688</v>
          </cell>
          <cell r="Q115">
            <v>323.99301147460938</v>
          </cell>
          <cell r="R115">
            <v>377.44100952148438</v>
          </cell>
          <cell r="S115">
            <v>400.58099365234375</v>
          </cell>
          <cell r="T115">
            <v>480.2139892578125</v>
          </cell>
          <cell r="U115">
            <v>381.36599731445313</v>
          </cell>
          <cell r="V115">
            <v>519.5830078125</v>
          </cell>
          <cell r="W115">
            <v>256.41799926757813</v>
          </cell>
          <cell r="X115">
            <v>377.33099365234375</v>
          </cell>
          <cell r="Y115">
            <v>326.14401245117188</v>
          </cell>
          <cell r="Z115">
            <v>390.00201416015625</v>
          </cell>
          <cell r="AA115">
            <v>381.15301513671875</v>
          </cell>
          <cell r="AB115">
            <v>383.52999877929688</v>
          </cell>
          <cell r="AC115">
            <v>421.20098876953125</v>
          </cell>
          <cell r="AD115">
            <v>384.79800415039063</v>
          </cell>
          <cell r="AE115">
            <v>378.06698608398438</v>
          </cell>
          <cell r="AF115">
            <v>495.0989990234375</v>
          </cell>
          <cell r="AG115">
            <v>428.68399047851563</v>
          </cell>
          <cell r="AH115">
            <v>1000.9719848632813</v>
          </cell>
          <cell r="AI115">
            <v>382.77999877929688</v>
          </cell>
          <cell r="AJ115">
            <v>350.74899291992188</v>
          </cell>
          <cell r="AK115">
            <v>354.70700073242188</v>
          </cell>
          <cell r="AL115">
            <v>324.39199829101563</v>
          </cell>
          <cell r="AM115">
            <v>376.33700561523438</v>
          </cell>
          <cell r="AN115">
            <v>370.66299438476563</v>
          </cell>
          <cell r="AO115">
            <v>391.56900024414063</v>
          </cell>
          <cell r="AP115">
            <v>353.48800659179688</v>
          </cell>
          <cell r="AQ115">
            <v>380.01699829101563</v>
          </cell>
          <cell r="AR115">
            <v>467.58200073242188</v>
          </cell>
          <cell r="AS115">
            <v>542.66497802734375</v>
          </cell>
          <cell r="AT115">
            <v>353.92300415039063</v>
          </cell>
          <cell r="AU115">
            <v>446.89300537109375</v>
          </cell>
          <cell r="AV115">
            <v>209.74800109863281</v>
          </cell>
          <cell r="AW115">
            <v>208.5469970703125</v>
          </cell>
          <cell r="AX115">
            <v>333.84600830078125</v>
          </cell>
          <cell r="AY115">
            <v>414.58499145507813</v>
          </cell>
          <cell r="AZ115">
            <v>410.87298583984375</v>
          </cell>
          <cell r="BA115">
            <v>367.88101196289063</v>
          </cell>
          <cell r="BB115">
            <v>392.59799194335938</v>
          </cell>
          <cell r="BC115">
            <v>476.63400268554688</v>
          </cell>
          <cell r="BD115">
            <v>248.24699401855469</v>
          </cell>
          <cell r="BE115">
            <v>399.2349853515625</v>
          </cell>
          <cell r="BF115">
            <v>373.94100952148438</v>
          </cell>
          <cell r="BG115">
            <v>1094.404052734375</v>
          </cell>
          <cell r="BH115">
            <v>2807.80908203125</v>
          </cell>
          <cell r="BI115">
            <v>1139.4849853515625</v>
          </cell>
          <cell r="BJ115">
            <v>2054.712890625</v>
          </cell>
          <cell r="BK115">
            <v>622.52801513671875</v>
          </cell>
          <cell r="BL115">
            <v>644.18701171875</v>
          </cell>
          <cell r="BM115">
            <v>673.0469970703125</v>
          </cell>
          <cell r="BN115">
            <v>780.11102294921875</v>
          </cell>
          <cell r="BO115">
            <v>517.85198974609375</v>
          </cell>
          <cell r="BP115">
            <v>295.74899291992188</v>
          </cell>
          <cell r="BQ115">
            <v>547.844970703125</v>
          </cell>
          <cell r="BR115">
            <v>407.87600708007813</v>
          </cell>
          <cell r="BS115">
            <v>314.87600708007813</v>
          </cell>
          <cell r="BT115">
            <v>370.10299682617188</v>
          </cell>
          <cell r="BU115">
            <v>96.935997009277344</v>
          </cell>
          <cell r="BV115">
            <v>369.44000244140625</v>
          </cell>
          <cell r="BW115">
            <v>279.72000122070313</v>
          </cell>
          <cell r="BX115">
            <v>291.84600830078125</v>
          </cell>
          <cell r="BY115">
            <v>2622.4208984375</v>
          </cell>
          <cell r="BZ115">
            <v>2597.833984375</v>
          </cell>
          <cell r="CA115">
            <v>289.39401245117188</v>
          </cell>
          <cell r="CB115">
            <v>267.8314208984375</v>
          </cell>
          <cell r="CC115">
            <v>265.90576171875</v>
          </cell>
          <cell r="CD115">
            <v>334.95382690429688</v>
          </cell>
          <cell r="CE115">
            <v>360.631103515625</v>
          </cell>
          <cell r="CF115">
            <v>337.49295043945313</v>
          </cell>
          <cell r="CG115">
            <v>365.25888061523438</v>
          </cell>
          <cell r="CH115">
            <v>303.29067993164063</v>
          </cell>
          <cell r="CI115">
            <v>705.541259765625</v>
          </cell>
          <cell r="CJ115">
            <v>509.85598754882813</v>
          </cell>
          <cell r="CK115">
            <v>422.66213989257813</v>
          </cell>
          <cell r="CL115">
            <v>467.15869140625</v>
          </cell>
          <cell r="CM115">
            <v>1081.0872802734375</v>
          </cell>
          <cell r="CN115">
            <v>339.76852416992188</v>
          </cell>
          <cell r="CO115">
            <v>171.21293640136719</v>
          </cell>
          <cell r="CP115">
            <v>440.6690673828125</v>
          </cell>
          <cell r="CQ115">
            <v>280.61572265625</v>
          </cell>
          <cell r="CR115">
            <v>362.71258544921875</v>
          </cell>
          <cell r="CS115">
            <v>212.70527648925781</v>
          </cell>
          <cell r="CT115">
            <v>437.76638793945313</v>
          </cell>
          <cell r="CU115">
            <v>439.30560302734375</v>
          </cell>
          <cell r="CV115">
            <v>233.64399719238281</v>
          </cell>
          <cell r="CW115">
            <v>218.24484252929688</v>
          </cell>
          <cell r="CX115">
            <v>378.62725830078125</v>
          </cell>
          <cell r="CY115">
            <v>189.14389038085938</v>
          </cell>
          <cell r="CZ115">
            <v>424.5279541015625</v>
          </cell>
          <cell r="DA115">
            <v>174.41937255859375</v>
          </cell>
          <cell r="DB115">
            <v>214.70889282226563</v>
          </cell>
          <cell r="DC115">
            <v>194.94111633300781</v>
          </cell>
          <cell r="DD115">
            <v>379.84664916992188</v>
          </cell>
          <cell r="DE115">
            <v>631.652099609375</v>
          </cell>
          <cell r="DF115">
            <v>171.39013671875</v>
          </cell>
          <cell r="DG115">
            <v>202.57600402832031</v>
          </cell>
          <cell r="DH115">
            <v>209.87332153320313</v>
          </cell>
          <cell r="DI115">
            <v>273.51812744140625</v>
          </cell>
          <cell r="DJ115">
            <v>332.90106201171875</v>
          </cell>
          <cell r="DK115">
            <v>239.72482299804688</v>
          </cell>
          <cell r="DL115">
            <v>1608.6278076171875</v>
          </cell>
          <cell r="DM115">
            <v>281.41302490234375</v>
          </cell>
          <cell r="DN115">
            <v>230.4080810546875</v>
          </cell>
          <cell r="DO115">
            <v>156.91587829589844</v>
          </cell>
          <cell r="DQ115">
            <v>915.5999755859375</v>
          </cell>
          <cell r="DR115">
            <v>2178.14990234375</v>
          </cell>
          <cell r="DS115">
            <v>234.75936889648438</v>
          </cell>
          <cell r="DT115">
            <v>129.90658569335938</v>
          </cell>
          <cell r="DV115">
            <v>42598</v>
          </cell>
          <cell r="DW115">
            <v>42598</v>
          </cell>
          <cell r="DX115">
            <v>437.42401123046875</v>
          </cell>
          <cell r="DY115">
            <v>216.87899780273438</v>
          </cell>
          <cell r="DZ115">
            <v>415.375</v>
          </cell>
          <cell r="EA115">
            <v>515.1920166015625</v>
          </cell>
          <cell r="EB115">
            <v>319.739013671875</v>
          </cell>
          <cell r="EC115">
            <v>483.68499755859375</v>
          </cell>
          <cell r="ED115">
            <v>373.739990234375</v>
          </cell>
          <cell r="EE115">
            <v>383.42999267578125</v>
          </cell>
          <cell r="EF115">
            <v>401.67300415039063</v>
          </cell>
          <cell r="EG115">
            <v>387.32598876953125</v>
          </cell>
          <cell r="EH115">
            <v>317.239990234375</v>
          </cell>
          <cell r="EI115">
            <v>303.37799072265625</v>
          </cell>
          <cell r="EJ115">
            <v>457.5150146484375</v>
          </cell>
          <cell r="EK115">
            <v>324.92300415039063</v>
          </cell>
          <cell r="EL115">
            <v>341.94000244140625</v>
          </cell>
          <cell r="EM115">
            <v>196.59199523925781</v>
          </cell>
          <cell r="EN115">
            <v>199.89799499511719</v>
          </cell>
          <cell r="EO115">
            <v>319.8909912109375</v>
          </cell>
          <cell r="EP115">
            <v>205.99618530273438</v>
          </cell>
          <cell r="EQ115">
            <v>198.43814086914063</v>
          </cell>
        </row>
        <row r="116">
          <cell r="A116">
            <v>42599</v>
          </cell>
          <cell r="B116">
            <v>208.83200073242188</v>
          </cell>
          <cell r="C116">
            <v>157.49800109863281</v>
          </cell>
          <cell r="D116">
            <v>164.77000427246094</v>
          </cell>
          <cell r="E116">
            <v>484.84100341796875</v>
          </cell>
          <cell r="F116">
            <v>177.26899719238281</v>
          </cell>
          <cell r="G116">
            <v>503.70901489257813</v>
          </cell>
          <cell r="H116">
            <v>293.9429931640625</v>
          </cell>
          <cell r="I116">
            <v>344.56500244140625</v>
          </cell>
          <cell r="J116">
            <v>370.5050048828125</v>
          </cell>
          <cell r="K116">
            <v>521.4749755859375</v>
          </cell>
          <cell r="L116">
            <v>201.97000122070313</v>
          </cell>
          <cell r="M116">
            <v>473.66598510742188</v>
          </cell>
          <cell r="N116">
            <v>264.06298828125</v>
          </cell>
          <cell r="O116">
            <v>296.29299926757813</v>
          </cell>
          <cell r="P116">
            <v>300.75900268554688</v>
          </cell>
          <cell r="Q116">
            <v>323.91400146484375</v>
          </cell>
          <cell r="R116">
            <v>377.4320068359375</v>
          </cell>
          <cell r="S116">
            <v>400.56298828125</v>
          </cell>
          <cell r="T116">
            <v>480.23300170898438</v>
          </cell>
          <cell r="U116">
            <v>381.35400390625</v>
          </cell>
          <cell r="V116">
            <v>519.60302734375</v>
          </cell>
          <cell r="W116">
            <v>256.4320068359375</v>
          </cell>
          <cell r="X116">
            <v>377.42401123046875</v>
          </cell>
          <cell r="Y116">
            <v>326.04400634765625</v>
          </cell>
          <cell r="Z116">
            <v>389.781005859375</v>
          </cell>
          <cell r="AA116">
            <v>381.57901000976563</v>
          </cell>
          <cell r="AB116">
            <v>384.27999877929688</v>
          </cell>
          <cell r="AC116">
            <v>420.87100219726563</v>
          </cell>
          <cell r="AD116">
            <v>384.72100830078125</v>
          </cell>
          <cell r="AE116">
            <v>378.0570068359375</v>
          </cell>
          <cell r="AF116">
            <v>495.7659912109375</v>
          </cell>
          <cell r="AG116">
            <v>428.67999267578125</v>
          </cell>
          <cell r="AH116">
            <v>1000.8480224609375</v>
          </cell>
          <cell r="AI116">
            <v>382.62298583984375</v>
          </cell>
          <cell r="AJ116">
            <v>350.58499145507813</v>
          </cell>
          <cell r="AK116">
            <v>354.66000366210938</v>
          </cell>
          <cell r="AL116">
            <v>324.5</v>
          </cell>
          <cell r="AM116">
            <v>376.42599487304688</v>
          </cell>
          <cell r="AN116">
            <v>370.93099975585938</v>
          </cell>
          <cell r="AO116">
            <v>391.31698608398438</v>
          </cell>
          <cell r="AP116">
            <v>353.66900634765625</v>
          </cell>
          <cell r="AQ116">
            <v>379.93399047851563</v>
          </cell>
          <cell r="AR116">
            <v>467.78399658203125</v>
          </cell>
          <cell r="AS116">
            <v>542.73797607421875</v>
          </cell>
          <cell r="AT116">
            <v>353.88699340820313</v>
          </cell>
          <cell r="AU116">
            <v>447.06698608398438</v>
          </cell>
          <cell r="AV116">
            <v>209.72500610351563</v>
          </cell>
          <cell r="AW116">
            <v>208.49000549316406</v>
          </cell>
          <cell r="AX116">
            <v>334.30899047851563</v>
          </cell>
          <cell r="AY116">
            <v>414.26400756835938</v>
          </cell>
          <cell r="AZ116">
            <v>411.26800537109375</v>
          </cell>
          <cell r="BA116">
            <v>368.08499145507813</v>
          </cell>
          <cell r="BB116">
            <v>392.8389892578125</v>
          </cell>
          <cell r="BC116">
            <v>476.6719970703125</v>
          </cell>
          <cell r="BD116">
            <v>248.27299499511719</v>
          </cell>
          <cell r="BE116">
            <v>399.26800537109375</v>
          </cell>
          <cell r="BF116">
            <v>373.906005859375</v>
          </cell>
          <cell r="BG116">
            <v>1093.748046875</v>
          </cell>
          <cell r="BH116">
            <v>2812.375</v>
          </cell>
          <cell r="BI116">
            <v>1139.7860107421875</v>
          </cell>
          <cell r="BJ116">
            <v>2055.868896484375</v>
          </cell>
          <cell r="BK116">
            <v>623.7349853515625</v>
          </cell>
          <cell r="BL116">
            <v>645.2139892578125</v>
          </cell>
          <cell r="BM116">
            <v>674.08099365234375</v>
          </cell>
          <cell r="BN116">
            <v>781.4420166015625</v>
          </cell>
          <cell r="BO116">
            <v>518.07000732421875</v>
          </cell>
          <cell r="BP116">
            <v>296.42098999023438</v>
          </cell>
          <cell r="BQ116">
            <v>548.02197265625</v>
          </cell>
          <cell r="BR116">
            <v>407.80801391601563</v>
          </cell>
          <cell r="BS116">
            <v>315.06698608398438</v>
          </cell>
          <cell r="BT116">
            <v>370.4320068359375</v>
          </cell>
          <cell r="BU116">
            <v>97.043998718261719</v>
          </cell>
          <cell r="BV116">
            <v>369.50698852539063</v>
          </cell>
          <cell r="BW116">
            <v>279.74099731445313</v>
          </cell>
          <cell r="BX116">
            <v>292.00201416015625</v>
          </cell>
          <cell r="BY116">
            <v>2620.9970703125</v>
          </cell>
          <cell r="BZ116">
            <v>2598.365966796875</v>
          </cell>
          <cell r="CA116">
            <v>289.70401000976563</v>
          </cell>
          <cell r="CB116">
            <v>268.14520263671875</v>
          </cell>
          <cell r="CC116">
            <v>266.02316284179688</v>
          </cell>
          <cell r="CD116">
            <v>334.71023559570313</v>
          </cell>
          <cell r="CE116">
            <v>360.63836669921875</v>
          </cell>
          <cell r="CF116">
            <v>337.59100341796875</v>
          </cell>
          <cell r="CG116">
            <v>365.16156005859375</v>
          </cell>
          <cell r="CH116">
            <v>303.2728271484375</v>
          </cell>
          <cell r="CI116">
            <v>705.35968017578125</v>
          </cell>
          <cell r="CJ116">
            <v>510.17083740234375</v>
          </cell>
          <cell r="CK116">
            <v>422.501708984375</v>
          </cell>
          <cell r="CL116">
            <v>467.36093139648438</v>
          </cell>
          <cell r="CM116">
            <v>1082.2921142578125</v>
          </cell>
          <cell r="CN116">
            <v>339.61447143554688</v>
          </cell>
          <cell r="CO116">
            <v>171.20693969726563</v>
          </cell>
          <cell r="CP116">
            <v>440.46932983398438</v>
          </cell>
          <cell r="CQ116">
            <v>280.57241821289063</v>
          </cell>
          <cell r="CR116">
            <v>362.8250732421875</v>
          </cell>
          <cell r="CS116">
            <v>212.7200927734375</v>
          </cell>
          <cell r="CT116">
            <v>437.93209838867188</v>
          </cell>
          <cell r="CU116">
            <v>439.25759887695313</v>
          </cell>
          <cell r="CV116">
            <v>234.15727233886719</v>
          </cell>
          <cell r="CW116">
            <v>218.47653198242188</v>
          </cell>
          <cell r="CX116">
            <v>378.13485717773438</v>
          </cell>
          <cell r="CY116">
            <v>189.03273010253906</v>
          </cell>
          <cell r="CZ116">
            <v>424.162109375</v>
          </cell>
          <cell r="DA116">
            <v>174.29216003417969</v>
          </cell>
          <cell r="DB116">
            <v>213.85818481445313</v>
          </cell>
          <cell r="DC116">
            <v>195.32829284667969</v>
          </cell>
          <cell r="DD116">
            <v>380.10467529296875</v>
          </cell>
          <cell r="DE116">
            <v>631.86859130859375</v>
          </cell>
          <cell r="DF116">
            <v>171.29435729980469</v>
          </cell>
          <cell r="DG116">
            <v>202.93902587890625</v>
          </cell>
          <cell r="DH116">
            <v>209.66450500488281</v>
          </cell>
          <cell r="DI116">
            <v>273.53890991210938</v>
          </cell>
          <cell r="DJ116">
            <v>332.70367431640625</v>
          </cell>
          <cell r="DK116">
            <v>239.89506530761719</v>
          </cell>
          <cell r="DL116">
            <v>1609.0194091796875</v>
          </cell>
          <cell r="DM116">
            <v>281.32510375976563</v>
          </cell>
          <cell r="DN116">
            <v>230.48011779785156</v>
          </cell>
          <cell r="DO116">
            <v>157.00080871582031</v>
          </cell>
          <cell r="DQ116">
            <v>909.66998291015625</v>
          </cell>
          <cell r="DR116">
            <v>2182.219970703125</v>
          </cell>
          <cell r="DS116">
            <v>234.79399108886719</v>
          </cell>
          <cell r="DT116">
            <v>129.92475891113281</v>
          </cell>
          <cell r="DV116">
            <v>42599</v>
          </cell>
          <cell r="DW116">
            <v>42599</v>
          </cell>
          <cell r="DX116">
            <v>437.81298828125</v>
          </cell>
          <cell r="DY116">
            <v>216.99299621582031</v>
          </cell>
          <cell r="DZ116">
            <v>415.01199340820313</v>
          </cell>
          <cell r="EA116">
            <v>515.77099609375</v>
          </cell>
          <cell r="EB116">
            <v>319.85198974609375</v>
          </cell>
          <cell r="EC116">
            <v>483.906005859375</v>
          </cell>
          <cell r="ED116">
            <v>373.25201416015625</v>
          </cell>
          <cell r="EE116">
            <v>383.22100830078125</v>
          </cell>
          <cell r="EF116">
            <v>401.93399047851563</v>
          </cell>
          <cell r="EG116">
            <v>387.48199462890625</v>
          </cell>
          <cell r="EH116">
            <v>317.41299438476563</v>
          </cell>
          <cell r="EI116">
            <v>303.42498779296875</v>
          </cell>
          <cell r="EJ116">
            <v>457.625</v>
          </cell>
          <cell r="EK116">
            <v>324.93399047851563</v>
          </cell>
          <cell r="EL116">
            <v>341.85501098632813</v>
          </cell>
          <cell r="EM116">
            <v>196.52099609375</v>
          </cell>
          <cell r="EN116">
            <v>200.08399963378906</v>
          </cell>
          <cell r="EO116">
            <v>319.40899658203125</v>
          </cell>
          <cell r="EP116">
            <v>206.00483703613281</v>
          </cell>
          <cell r="EQ116">
            <v>198.4747314453125</v>
          </cell>
        </row>
        <row r="117">
          <cell r="A117">
            <v>42600</v>
          </cell>
          <cell r="B117">
            <v>209.02900695800781</v>
          </cell>
          <cell r="C117">
            <v>157.60699462890625</v>
          </cell>
          <cell r="D117">
            <v>164.88600158691406</v>
          </cell>
          <cell r="E117">
            <v>485.4320068359375</v>
          </cell>
          <cell r="F117">
            <v>177.62399291992188</v>
          </cell>
          <cell r="G117">
            <v>504.35598754882813</v>
          </cell>
          <cell r="H117">
            <v>294.13900756835938</v>
          </cell>
          <cell r="I117">
            <v>345.30801391601563</v>
          </cell>
          <cell r="J117">
            <v>371.22698974609375</v>
          </cell>
          <cell r="K117">
            <v>521.9940185546875</v>
          </cell>
          <cell r="L117">
            <v>202.42300415039063</v>
          </cell>
          <cell r="M117">
            <v>474.62200927734375</v>
          </cell>
          <cell r="N117">
            <v>264.17898559570313</v>
          </cell>
          <cell r="O117">
            <v>296.77801513671875</v>
          </cell>
          <cell r="P117">
            <v>301.239990234375</v>
          </cell>
          <cell r="Q117">
            <v>324.51199340820313</v>
          </cell>
          <cell r="R117">
            <v>378.07598876953125</v>
          </cell>
          <cell r="S117">
            <v>400.67599487304688</v>
          </cell>
          <cell r="T117">
            <v>481.56500244140625</v>
          </cell>
          <cell r="U117">
            <v>381.80398559570313</v>
          </cell>
          <cell r="V117">
            <v>520.10797119140625</v>
          </cell>
          <cell r="W117">
            <v>259.34100341796875</v>
          </cell>
          <cell r="X117">
            <v>377.9739990234375</v>
          </cell>
          <cell r="Y117">
            <v>326.6669921875</v>
          </cell>
          <cell r="Z117">
            <v>390.29998779296875</v>
          </cell>
          <cell r="AA117">
            <v>381.781005859375</v>
          </cell>
          <cell r="AB117">
            <v>388.54501342773438</v>
          </cell>
          <cell r="AC117">
            <v>422.5369873046875</v>
          </cell>
          <cell r="AD117">
            <v>384.885009765625</v>
          </cell>
          <cell r="AE117">
            <v>378.17300415039063</v>
          </cell>
          <cell r="AF117">
            <v>496.20098876953125</v>
          </cell>
          <cell r="AG117">
            <v>429.25201416015625</v>
          </cell>
          <cell r="AH117">
            <v>1000.8729858398438</v>
          </cell>
          <cell r="AI117">
            <v>383.52801513671875</v>
          </cell>
          <cell r="AJ117">
            <v>351.2760009765625</v>
          </cell>
          <cell r="AK117">
            <v>355.29000854492188</v>
          </cell>
          <cell r="AL117">
            <v>324.74200439453125</v>
          </cell>
          <cell r="AM117">
            <v>377.28201293945313</v>
          </cell>
          <cell r="AN117">
            <v>371.3389892578125</v>
          </cell>
          <cell r="AO117">
            <v>392.22100830078125</v>
          </cell>
          <cell r="AP117">
            <v>353.98001098632813</v>
          </cell>
          <cell r="AQ117">
            <v>380.62600708007813</v>
          </cell>
          <cell r="AR117">
            <v>468.18499755859375</v>
          </cell>
          <cell r="AS117">
            <v>542.97100830078125</v>
          </cell>
          <cell r="AT117">
            <v>354.7080078125</v>
          </cell>
          <cell r="AU117">
            <v>447.34799194335938</v>
          </cell>
          <cell r="AV117">
            <v>210.20799255371094</v>
          </cell>
          <cell r="AW117">
            <v>208.92799377441406</v>
          </cell>
          <cell r="AX117">
            <v>334.59201049804688</v>
          </cell>
          <cell r="AY117">
            <v>414.864990234375</v>
          </cell>
          <cell r="AZ117">
            <v>411.83200073242188</v>
          </cell>
          <cell r="BA117">
            <v>369.3280029296875</v>
          </cell>
          <cell r="BB117">
            <v>394.05099487304688</v>
          </cell>
          <cell r="BC117">
            <v>476.75</v>
          </cell>
          <cell r="BD117">
            <v>248.0260009765625</v>
          </cell>
          <cell r="BE117">
            <v>399.2919921875</v>
          </cell>
          <cell r="BF117">
            <v>374.5150146484375</v>
          </cell>
          <cell r="BG117">
            <v>1095.4599609375</v>
          </cell>
          <cell r="BH117">
            <v>2818.27587890625</v>
          </cell>
          <cell r="BI117">
            <v>1140.9730224609375</v>
          </cell>
          <cell r="BJ117">
            <v>2057.902099609375</v>
          </cell>
          <cell r="BK117">
            <v>625.27801513671875</v>
          </cell>
          <cell r="BL117">
            <v>646.406982421875</v>
          </cell>
          <cell r="BM117">
            <v>675.48297119140625</v>
          </cell>
          <cell r="BN117">
            <v>783.135009765625</v>
          </cell>
          <cell r="BO117">
            <v>518.97601318359375</v>
          </cell>
          <cell r="BP117">
            <v>297.6090087890625</v>
          </cell>
          <cell r="BQ117">
            <v>548.3280029296875</v>
          </cell>
          <cell r="BR117">
            <v>408.15200805664063</v>
          </cell>
          <cell r="BS117">
            <v>315.40499877929688</v>
          </cell>
          <cell r="BT117">
            <v>371.05801391601563</v>
          </cell>
          <cell r="BU117">
            <v>97.30999755859375</v>
          </cell>
          <cell r="BV117">
            <v>369.83099365234375</v>
          </cell>
          <cell r="BW117">
            <v>279.87701416015625</v>
          </cell>
          <cell r="BX117">
            <v>292.2919921875</v>
          </cell>
          <cell r="BY117">
            <v>2624.906982421875</v>
          </cell>
          <cell r="BZ117">
            <v>2598.681884765625</v>
          </cell>
          <cell r="CA117">
            <v>290.14898681640625</v>
          </cell>
          <cell r="CB117">
            <v>268.57086181640625</v>
          </cell>
          <cell r="CC117">
            <v>266.26434326171875</v>
          </cell>
          <cell r="CD117">
            <v>335.44735717773438</v>
          </cell>
          <cell r="CE117">
            <v>361.53573608398438</v>
          </cell>
          <cell r="CF117">
            <v>337.75604248046875</v>
          </cell>
          <cell r="CG117">
            <v>365.80038452148438</v>
          </cell>
          <cell r="CH117">
            <v>303.37252807617188</v>
          </cell>
          <cell r="CI117">
            <v>705.38671875</v>
          </cell>
          <cell r="CJ117">
            <v>510.61859130859375</v>
          </cell>
          <cell r="CK117">
            <v>423.006591796875</v>
          </cell>
          <cell r="CL117">
            <v>467.51068115234375</v>
          </cell>
          <cell r="CM117">
            <v>1083.051513671875</v>
          </cell>
          <cell r="CN117">
            <v>339.8848876953125</v>
          </cell>
          <cell r="CO117">
            <v>171.5635986328125</v>
          </cell>
          <cell r="CP117">
            <v>442.181396484375</v>
          </cell>
          <cell r="CQ117">
            <v>280.96063232421875</v>
          </cell>
          <cell r="CR117">
            <v>363.46533203125</v>
          </cell>
          <cell r="CS117">
            <v>213.03390502929688</v>
          </cell>
          <cell r="CT117">
            <v>437.7535400390625</v>
          </cell>
          <cell r="CU117">
            <v>440.04238891601563</v>
          </cell>
          <cell r="CV117">
            <v>234.31501770019531</v>
          </cell>
          <cell r="CW117">
            <v>218.74809265136719</v>
          </cell>
          <cell r="CX117">
            <v>379.67501831054688</v>
          </cell>
          <cell r="CY117">
            <v>189.29127502441406</v>
          </cell>
          <cell r="CZ117">
            <v>424.75537109375</v>
          </cell>
          <cell r="DA117">
            <v>174.51390075683594</v>
          </cell>
          <cell r="DB117">
            <v>214.14682006835938</v>
          </cell>
          <cell r="DC117">
            <v>195.10816955566406</v>
          </cell>
          <cell r="DD117">
            <v>380.42587280273438</v>
          </cell>
          <cell r="DE117">
            <v>632.39007568359375</v>
          </cell>
          <cell r="DF117">
            <v>171.54423522949219</v>
          </cell>
          <cell r="DG117">
            <v>202.95388793945313</v>
          </cell>
          <cell r="DH117">
            <v>209.92851257324219</v>
          </cell>
          <cell r="DI117">
            <v>273.4759521484375</v>
          </cell>
          <cell r="DJ117">
            <v>333.09078979492188</v>
          </cell>
          <cell r="DK117">
            <v>239.74079895019531</v>
          </cell>
          <cell r="DL117">
            <v>1608.2606201171875</v>
          </cell>
          <cell r="DM117">
            <v>281.52413940429688</v>
          </cell>
          <cell r="DN117">
            <v>230.60781860351563</v>
          </cell>
          <cell r="DO117">
            <v>157.0931396484375</v>
          </cell>
          <cell r="DQ117">
            <v>916.4000244140625</v>
          </cell>
          <cell r="DR117">
            <v>2187.02001953125</v>
          </cell>
          <cell r="DS117">
            <v>235.47543334960938</v>
          </cell>
          <cell r="DT117">
            <v>130.00144958496094</v>
          </cell>
          <cell r="DV117">
            <v>42600</v>
          </cell>
          <cell r="DW117">
            <v>42600</v>
          </cell>
          <cell r="DX117">
            <v>438.82998657226563</v>
          </cell>
          <cell r="DY117">
            <v>217.30099487304688</v>
          </cell>
          <cell r="DZ117">
            <v>415.35198974609375</v>
          </cell>
          <cell r="EA117">
            <v>512.8909912109375</v>
          </cell>
          <cell r="EB117">
            <v>320.44601440429688</v>
          </cell>
          <cell r="EC117">
            <v>484.34201049804688</v>
          </cell>
          <cell r="ED117">
            <v>373.23001098632813</v>
          </cell>
          <cell r="EE117">
            <v>383.15499877929688</v>
          </cell>
          <cell r="EF117">
            <v>402.1610107421875</v>
          </cell>
          <cell r="EG117">
            <v>387.67001342773438</v>
          </cell>
          <cell r="EH117">
            <v>318.03298950195313</v>
          </cell>
          <cell r="EI117">
            <v>303.697998046875</v>
          </cell>
          <cell r="EJ117">
            <v>457.91000366210938</v>
          </cell>
          <cell r="EK117">
            <v>325.25201416015625</v>
          </cell>
          <cell r="EL117">
            <v>342.45199584960938</v>
          </cell>
          <cell r="EM117">
            <v>196.79299926757813</v>
          </cell>
          <cell r="EN117">
            <v>200.25300598144531</v>
          </cell>
          <cell r="EO117">
            <v>319.53799438476563</v>
          </cell>
          <cell r="EP117">
            <v>206.09933471679688</v>
          </cell>
          <cell r="EQ117">
            <v>198.62783813476563</v>
          </cell>
        </row>
        <row r="118">
          <cell r="A118">
            <v>42601</v>
          </cell>
          <cell r="B118">
            <v>209.30400085449219</v>
          </cell>
          <cell r="C118">
            <v>157.58900451660156</v>
          </cell>
          <cell r="D118">
            <v>164.8800048828125</v>
          </cell>
          <cell r="E118">
            <v>485.69900512695313</v>
          </cell>
          <cell r="F118">
            <v>177.427001953125</v>
          </cell>
          <cell r="G118">
            <v>504.56399536132813</v>
          </cell>
          <cell r="H118">
            <v>294.30499267578125</v>
          </cell>
          <cell r="I118">
            <v>345.54000854492188</v>
          </cell>
          <cell r="J118">
            <v>371.47100830078125</v>
          </cell>
          <cell r="K118">
            <v>522.79901123046875</v>
          </cell>
          <cell r="L118">
            <v>202.4949951171875</v>
          </cell>
          <cell r="M118">
            <v>474.8909912109375</v>
          </cell>
          <cell r="N118">
            <v>264.54800415039063</v>
          </cell>
          <cell r="O118">
            <v>296.62701416015625</v>
          </cell>
          <cell r="P118">
            <v>301.10501098632813</v>
          </cell>
          <cell r="Q118">
            <v>324.56900024414063</v>
          </cell>
          <cell r="R118">
            <v>377.92898559570313</v>
          </cell>
          <cell r="S118">
            <v>400.71200561523438</v>
          </cell>
          <cell r="T118">
            <v>481.614013671875</v>
          </cell>
          <cell r="U118">
            <v>381.72299194335938</v>
          </cell>
          <cell r="V118">
            <v>520.4110107421875</v>
          </cell>
          <cell r="W118">
            <v>258.781005859375</v>
          </cell>
          <cell r="X118">
            <v>378.03500366210938</v>
          </cell>
          <cell r="Y118">
            <v>326.77700805664063</v>
          </cell>
          <cell r="Z118">
            <v>390.42300415039063</v>
          </cell>
          <cell r="AA118">
            <v>381.58700561523438</v>
          </cell>
          <cell r="AB118">
            <v>389.03500366210938</v>
          </cell>
          <cell r="AC118">
            <v>422.45599365234375</v>
          </cell>
          <cell r="AD118">
            <v>384.9849853515625</v>
          </cell>
          <cell r="AE118">
            <v>378.2919921875</v>
          </cell>
          <cell r="AF118">
            <v>496.36099243164063</v>
          </cell>
          <cell r="AG118">
            <v>429.2919921875</v>
          </cell>
          <cell r="AH118">
            <v>1000.5479736328125</v>
          </cell>
          <cell r="AI118">
            <v>383.6400146484375</v>
          </cell>
          <cell r="AJ118">
            <v>351.43798828125</v>
          </cell>
          <cell r="AK118">
            <v>355.25299072265625</v>
          </cell>
          <cell r="AL118">
            <v>324.65499877929688</v>
          </cell>
          <cell r="AM118">
            <v>376.77999877929688</v>
          </cell>
          <cell r="AN118">
            <v>371.39801025390625</v>
          </cell>
          <cell r="AO118">
            <v>392.12100219726563</v>
          </cell>
          <cell r="AP118">
            <v>354.05099487304688</v>
          </cell>
          <cell r="AQ118">
            <v>380.79400634765625</v>
          </cell>
          <cell r="AR118">
            <v>468.57598876953125</v>
          </cell>
          <cell r="AS118">
            <v>542.81201171875</v>
          </cell>
          <cell r="AT118">
            <v>354.5369873046875</v>
          </cell>
          <cell r="AU118">
            <v>447.59201049804688</v>
          </cell>
          <cell r="AV118">
            <v>210.1719970703125</v>
          </cell>
          <cell r="AW118">
            <v>208.92900085449219</v>
          </cell>
          <cell r="AX118">
            <v>334.53201293945313</v>
          </cell>
          <cell r="AY118">
            <v>414.70098876953125</v>
          </cell>
          <cell r="AZ118">
            <v>412.9219970703125</v>
          </cell>
          <cell r="BA118">
            <v>368.67999267578125</v>
          </cell>
          <cell r="BB118">
            <v>393.61199951171875</v>
          </cell>
          <cell r="BC118">
            <v>476.37298583984375</v>
          </cell>
          <cell r="BD118">
            <v>248.06100463867188</v>
          </cell>
          <cell r="BE118">
            <v>399.00900268554688</v>
          </cell>
          <cell r="BF118">
            <v>374.50100708007813</v>
          </cell>
          <cell r="BG118">
            <v>1094.54296875</v>
          </cell>
          <cell r="BH118">
            <v>2813.157958984375</v>
          </cell>
          <cell r="BI118">
            <v>1141.1309814453125</v>
          </cell>
          <cell r="BJ118">
            <v>2055.39306640625</v>
          </cell>
          <cell r="BK118">
            <v>623.65301513671875</v>
          </cell>
          <cell r="BL118">
            <v>645.2869873046875</v>
          </cell>
          <cell r="BM118">
            <v>674.23602294921875</v>
          </cell>
          <cell r="BN118">
            <v>781.73602294921875</v>
          </cell>
          <cell r="BO118">
            <v>517.7979736328125</v>
          </cell>
          <cell r="BP118">
            <v>296.81600952148438</v>
          </cell>
          <cell r="BQ118">
            <v>548.39501953125</v>
          </cell>
          <cell r="BR118">
            <v>408.20098876953125</v>
          </cell>
          <cell r="BS118">
            <v>315.45401000976563</v>
          </cell>
          <cell r="BT118">
            <v>371.11300659179688</v>
          </cell>
          <cell r="BU118">
            <v>97.388999938964844</v>
          </cell>
          <cell r="BV118">
            <v>369.85800170898438</v>
          </cell>
          <cell r="BW118">
            <v>279.8599853515625</v>
          </cell>
          <cell r="BX118">
            <v>292.0050048828125</v>
          </cell>
          <cell r="BY118">
            <v>2625.528076171875</v>
          </cell>
          <cell r="BZ118">
            <v>2599.1669921875</v>
          </cell>
          <cell r="CA118">
            <v>289.59298706054688</v>
          </cell>
          <cell r="CB118">
            <v>268.12454223632813</v>
          </cell>
          <cell r="CC118">
            <v>266.2718505859375</v>
          </cell>
          <cell r="CD118">
            <v>335.69607543945313</v>
          </cell>
          <cell r="CE118">
            <v>361.06362915039063</v>
          </cell>
          <cell r="CF118">
            <v>337.60281372070313</v>
          </cell>
          <cell r="CG118">
            <v>365.9913330078125</v>
          </cell>
          <cell r="CH118">
            <v>303.5247802734375</v>
          </cell>
          <cell r="CI118">
            <v>705.2034912109375</v>
          </cell>
          <cell r="CJ118">
            <v>510.674072265625</v>
          </cell>
          <cell r="CK118">
            <v>423.3638916015625</v>
          </cell>
          <cell r="CL118">
            <v>467.25942993164063</v>
          </cell>
          <cell r="CM118">
            <v>1083.6033935546875</v>
          </cell>
          <cell r="CN118">
            <v>340.0330810546875</v>
          </cell>
          <cell r="CO118">
            <v>171.51673889160156</v>
          </cell>
          <cell r="CP118">
            <v>442.12457275390625</v>
          </cell>
          <cell r="CQ118">
            <v>280.91189575195313</v>
          </cell>
          <cell r="CR118">
            <v>363.1490478515625</v>
          </cell>
          <cell r="CS118">
            <v>212.93283081054688</v>
          </cell>
          <cell r="CT118">
            <v>437.68368530273438</v>
          </cell>
          <cell r="CU118">
            <v>440.11328125</v>
          </cell>
          <cell r="CV118">
            <v>234.49374389648438</v>
          </cell>
          <cell r="CW118">
            <v>218.71302795410156</v>
          </cell>
          <cell r="CX118">
            <v>379.56405639648438</v>
          </cell>
          <cell r="CY118">
            <v>189.37605285644531</v>
          </cell>
          <cell r="CZ118">
            <v>425.235107421875</v>
          </cell>
          <cell r="DA118">
            <v>174.628662109375</v>
          </cell>
          <cell r="DB118">
            <v>214.12863159179688</v>
          </cell>
          <cell r="DC118">
            <v>195.24386596679688</v>
          </cell>
          <cell r="DD118">
            <v>380.37127685546875</v>
          </cell>
          <cell r="DE118">
            <v>631.74725341796875</v>
          </cell>
          <cell r="DF118">
            <v>171.53193664550781</v>
          </cell>
          <cell r="DG118">
            <v>202.79591369628906</v>
          </cell>
          <cell r="DH118">
            <v>210.05940246582031</v>
          </cell>
          <cell r="DI118">
            <v>273.46844482421875</v>
          </cell>
          <cell r="DJ118">
            <v>333.29229736328125</v>
          </cell>
          <cell r="DK118">
            <v>239.83241271972656</v>
          </cell>
          <cell r="DL118">
            <v>1606.88916015625</v>
          </cell>
          <cell r="DM118">
            <v>281.67996215820313</v>
          </cell>
          <cell r="DN118">
            <v>230.38101196289063</v>
          </cell>
          <cell r="DO118">
            <v>157.07269287109375</v>
          </cell>
          <cell r="DQ118">
            <v>910.34002685546875</v>
          </cell>
          <cell r="DR118">
            <v>2183.8701171875</v>
          </cell>
          <cell r="DS118">
            <v>235.207763671875</v>
          </cell>
          <cell r="DT118">
            <v>129.94932556152344</v>
          </cell>
          <cell r="DV118">
            <v>42601</v>
          </cell>
          <cell r="DW118">
            <v>42601</v>
          </cell>
          <cell r="DX118">
            <v>439.44000244140625</v>
          </cell>
          <cell r="DY118">
            <v>217.45199584960938</v>
          </cell>
          <cell r="DZ118">
            <v>415.32998657226563</v>
          </cell>
          <cell r="EA118">
            <v>513.83599853515625</v>
          </cell>
          <cell r="EB118">
            <v>320.41000366210938</v>
          </cell>
          <cell r="EC118">
            <v>484.73300170898438</v>
          </cell>
          <cell r="ED118">
            <v>373.68301391601563</v>
          </cell>
          <cell r="EE118">
            <v>383.08401489257813</v>
          </cell>
          <cell r="EF118">
            <v>401.83099365234375</v>
          </cell>
          <cell r="EG118">
            <v>387.67898559570313</v>
          </cell>
          <cell r="EH118">
            <v>317.96798706054688</v>
          </cell>
          <cell r="EI118">
            <v>303.49099731445313</v>
          </cell>
          <cell r="EJ118">
            <v>457.8179931640625</v>
          </cell>
          <cell r="EK118">
            <v>325.2080078125</v>
          </cell>
          <cell r="EL118">
            <v>342.65899658203125</v>
          </cell>
          <cell r="EM118">
            <v>196.56399536132813</v>
          </cell>
          <cell r="EN118">
            <v>200.39100646972656</v>
          </cell>
          <cell r="EO118">
            <v>319.4169921875</v>
          </cell>
          <cell r="EP118">
            <v>206.07884216308594</v>
          </cell>
          <cell r="EQ118">
            <v>198.65788269042969</v>
          </cell>
        </row>
        <row r="119">
          <cell r="A119">
            <v>42604</v>
          </cell>
          <cell r="B119">
            <v>209.02299499511719</v>
          </cell>
          <cell r="C119">
            <v>157.50900268554688</v>
          </cell>
          <cell r="D119">
            <v>164.78900146484375</v>
          </cell>
          <cell r="E119">
            <v>485.06201171875</v>
          </cell>
          <cell r="F119">
            <v>177.572998046875</v>
          </cell>
          <cell r="G119">
            <v>503.99099731445313</v>
          </cell>
          <cell r="H119">
            <v>294.72601318359375</v>
          </cell>
          <cell r="I119">
            <v>345.19198608398438</v>
          </cell>
          <cell r="J119">
            <v>371.22299194335938</v>
          </cell>
          <cell r="K119">
            <v>523.51702880859375</v>
          </cell>
          <cell r="L119">
            <v>202.48699951171875</v>
          </cell>
          <cell r="M119">
            <v>474.99200439453125</v>
          </cell>
          <cell r="N119">
            <v>264.0150146484375</v>
          </cell>
          <cell r="O119">
            <v>296.70498657226563</v>
          </cell>
          <cell r="P119">
            <v>301.16299438476563</v>
          </cell>
          <cell r="Q119">
            <v>324.48001098632813</v>
          </cell>
          <cell r="R119">
            <v>377.739013671875</v>
          </cell>
          <cell r="S119">
            <v>400.58200073242188</v>
          </cell>
          <cell r="T119">
            <v>481.89700317382813</v>
          </cell>
          <cell r="U119">
            <v>381.55599975585938</v>
          </cell>
          <cell r="V119">
            <v>520.2239990234375</v>
          </cell>
          <cell r="W119">
            <v>260.08999633789063</v>
          </cell>
          <cell r="X119">
            <v>378.13800048828125</v>
          </cell>
          <cell r="Y119">
            <v>326.64599609375</v>
          </cell>
          <cell r="Z119">
            <v>390.32101440429688</v>
          </cell>
          <cell r="AA119">
            <v>381.79400634765625</v>
          </cell>
          <cell r="AB119">
            <v>390.84201049804688</v>
          </cell>
          <cell r="AC119">
            <v>422.16500854492188</v>
          </cell>
          <cell r="AD119">
            <v>384.614013671875</v>
          </cell>
          <cell r="AE119">
            <v>378.08599853515625</v>
          </cell>
          <cell r="AF119">
            <v>497.18701171875</v>
          </cell>
          <cell r="AG119">
            <v>429.31900024414063</v>
          </cell>
          <cell r="AH119">
            <v>999.62701416015625</v>
          </cell>
          <cell r="AI119">
            <v>383.69601440429688</v>
          </cell>
          <cell r="AJ119">
            <v>351.17999267578125</v>
          </cell>
          <cell r="AK119">
            <v>355.114990234375</v>
          </cell>
          <cell r="AL119">
            <v>324.72100830078125</v>
          </cell>
          <cell r="AM119">
            <v>376.74398803710938</v>
          </cell>
          <cell r="AN119">
            <v>371.55499267578125</v>
          </cell>
          <cell r="AO119">
            <v>391.885009765625</v>
          </cell>
          <cell r="AP119">
            <v>354.10800170898438</v>
          </cell>
          <cell r="AQ119">
            <v>380.63900756835938</v>
          </cell>
          <cell r="AR119">
            <v>468.38800048828125</v>
          </cell>
          <cell r="AS119">
            <v>542.656005859375</v>
          </cell>
          <cell r="AT119">
            <v>354.54800415039063</v>
          </cell>
          <cell r="AU119">
            <v>447.552001953125</v>
          </cell>
          <cell r="AV119">
            <v>210.16200256347656</v>
          </cell>
          <cell r="AW119">
            <v>208.86799621582031</v>
          </cell>
          <cell r="AX119">
            <v>334.92001342773438</v>
          </cell>
          <cell r="AY119">
            <v>414.74301147460938</v>
          </cell>
          <cell r="AZ119">
            <v>413.28399658203125</v>
          </cell>
          <cell r="BA119">
            <v>368.52899169921875</v>
          </cell>
          <cell r="BB119">
            <v>393.52398681640625</v>
          </cell>
          <cell r="BC119">
            <v>475.85000610351563</v>
          </cell>
          <cell r="BD119">
            <v>247.53500366210938</v>
          </cell>
          <cell r="BE119">
            <v>398.53500366210938</v>
          </cell>
          <cell r="BF119">
            <v>374.4119873046875</v>
          </cell>
          <cell r="BG119">
            <v>1093.4100341796875</v>
          </cell>
          <cell r="BH119">
            <v>2821.971923828125</v>
          </cell>
          <cell r="BI119">
            <v>1141.5340576171875</v>
          </cell>
          <cell r="BJ119">
            <v>2057.052001953125</v>
          </cell>
          <cell r="BK119">
            <v>626.35198974609375</v>
          </cell>
          <cell r="BL119">
            <v>647.13897705078125</v>
          </cell>
          <cell r="BM119">
            <v>676.38897705078125</v>
          </cell>
          <cell r="BN119">
            <v>784.166015625</v>
          </cell>
          <cell r="BO119">
            <v>518.55401611328125</v>
          </cell>
          <cell r="BP119">
            <v>297.6610107421875</v>
          </cell>
          <cell r="BQ119">
            <v>548.635986328125</v>
          </cell>
          <cell r="BR119">
            <v>408.35101318359375</v>
          </cell>
          <cell r="BS119">
            <v>315.50601196289063</v>
          </cell>
          <cell r="BT119">
            <v>371.42098999023438</v>
          </cell>
          <cell r="BU119">
            <v>97.4530029296875</v>
          </cell>
          <cell r="BV119">
            <v>369.97799682617188</v>
          </cell>
          <cell r="BW119">
            <v>280.00201416015625</v>
          </cell>
          <cell r="BX119">
            <v>292.364013671875</v>
          </cell>
          <cell r="BY119">
            <v>2624.912109375</v>
          </cell>
          <cell r="BZ119">
            <v>2600.31396484375</v>
          </cell>
          <cell r="CA119">
            <v>290.23199462890625</v>
          </cell>
          <cell r="CB119">
            <v>268.71920776367188</v>
          </cell>
          <cell r="CC119">
            <v>266.28182983398438</v>
          </cell>
          <cell r="CD119">
            <v>335.38015747070313</v>
          </cell>
          <cell r="CE119">
            <v>360.82095336914063</v>
          </cell>
          <cell r="CF119">
            <v>337.6962890625</v>
          </cell>
          <cell r="CG119">
            <v>365.68319702148438</v>
          </cell>
          <cell r="CH119">
            <v>303.48526000976563</v>
          </cell>
          <cell r="CI119">
            <v>704.56280517578125</v>
          </cell>
          <cell r="CJ119">
            <v>511.13998413085938</v>
          </cell>
          <cell r="CK119">
            <v>422.88272094726563</v>
          </cell>
          <cell r="CL119">
            <v>467.003662109375</v>
          </cell>
          <cell r="CM119">
            <v>1086.0787353515625</v>
          </cell>
          <cell r="CN119">
            <v>339.70999145507813</v>
          </cell>
          <cell r="CO119">
            <v>171.48011779785156</v>
          </cell>
          <cell r="CP119">
            <v>441.56985473632813</v>
          </cell>
          <cell r="CQ119">
            <v>280.82223510742188</v>
          </cell>
          <cell r="CR119">
            <v>363.30154418945313</v>
          </cell>
          <cell r="CS119">
            <v>212.91807556152344</v>
          </cell>
          <cell r="CT119">
            <v>437.26144409179688</v>
          </cell>
          <cell r="CU119">
            <v>440.25741577148438</v>
          </cell>
          <cell r="CV119">
            <v>234.65380859375</v>
          </cell>
          <cell r="CW119">
            <v>218.90365600585938</v>
          </cell>
          <cell r="CX119">
            <v>379.63693237304688</v>
          </cell>
          <cell r="CY119">
            <v>189.29908752441406</v>
          </cell>
          <cell r="CZ119">
            <v>425.19235229492188</v>
          </cell>
          <cell r="DA119">
            <v>174.42369079589844</v>
          </cell>
          <cell r="DB119">
            <v>214.287109375</v>
          </cell>
          <cell r="DC119">
            <v>195.28004455566406</v>
          </cell>
          <cell r="DD119">
            <v>380.13619995117188</v>
          </cell>
          <cell r="DE119">
            <v>631.338134765625</v>
          </cell>
          <cell r="DF119">
            <v>171.50973510742188</v>
          </cell>
          <cell r="DG119">
            <v>202.99343872070313</v>
          </cell>
          <cell r="DH119">
            <v>209.89234924316406</v>
          </cell>
          <cell r="DI119">
            <v>273.39157104492188</v>
          </cell>
          <cell r="DJ119">
            <v>332.87103271484375</v>
          </cell>
          <cell r="DK119">
            <v>239.63758850097656</v>
          </cell>
          <cell r="DL119">
            <v>1604.6021728515625</v>
          </cell>
          <cell r="DM119">
            <v>281.75332641601563</v>
          </cell>
          <cell r="DN119">
            <v>230.64091491699219</v>
          </cell>
          <cell r="DO119">
            <v>157.21327209472656</v>
          </cell>
          <cell r="DQ119">
            <v>904.219970703125</v>
          </cell>
          <cell r="DR119">
            <v>2182.639892578125</v>
          </cell>
          <cell r="DS119">
            <v>234.80718994140625</v>
          </cell>
          <cell r="DT119">
            <v>129.87887573242188</v>
          </cell>
          <cell r="DV119">
            <v>42604</v>
          </cell>
          <cell r="DW119">
            <v>42604</v>
          </cell>
          <cell r="DX119">
            <v>439.16400146484375</v>
          </cell>
          <cell r="DY119">
            <v>217.44000244140625</v>
          </cell>
          <cell r="DZ119">
            <v>415.97900390625</v>
          </cell>
          <cell r="EA119">
            <v>514.18402099609375</v>
          </cell>
          <cell r="EB119">
            <v>320.21798706054688</v>
          </cell>
          <cell r="EC119">
            <v>484.68899536132813</v>
          </cell>
          <cell r="ED119">
            <v>373.93399047851563</v>
          </cell>
          <cell r="EE119">
            <v>383.05099487304688</v>
          </cell>
          <cell r="EF119">
            <v>402.03500366210938</v>
          </cell>
          <cell r="EG119">
            <v>387.73699951171875</v>
          </cell>
          <cell r="EH119">
            <v>318.21798706054688</v>
          </cell>
          <cell r="EI119">
            <v>303.80801391601563</v>
          </cell>
          <cell r="EJ119">
            <v>457.71200561523438</v>
          </cell>
          <cell r="EK119">
            <v>325.81100463867188</v>
          </cell>
          <cell r="EL119">
            <v>342.52398681640625</v>
          </cell>
          <cell r="EM119">
            <v>196.74099731445313</v>
          </cell>
          <cell r="EN119">
            <v>200.08900451660156</v>
          </cell>
          <cell r="EO119">
            <v>319.75698852539063</v>
          </cell>
          <cell r="EP119">
            <v>206.18388366699219</v>
          </cell>
          <cell r="EQ119">
            <v>198.7210693359375</v>
          </cell>
        </row>
        <row r="120">
          <cell r="A120">
            <v>42605</v>
          </cell>
          <cell r="B120">
            <v>209.41200256347656</v>
          </cell>
          <cell r="C120">
            <v>157.61599731445313</v>
          </cell>
          <cell r="D120">
            <v>164.91099548339844</v>
          </cell>
          <cell r="E120">
            <v>484.79299926757813</v>
          </cell>
          <cell r="F120">
            <v>178.1510009765625</v>
          </cell>
          <cell r="G120">
            <v>503.86801147460938</v>
          </cell>
          <cell r="H120">
            <v>294.91799926757813</v>
          </cell>
          <cell r="I120">
            <v>345.60501098632813</v>
          </cell>
          <cell r="J120">
            <v>371.6400146484375</v>
          </cell>
          <cell r="K120">
            <v>523.31597900390625</v>
          </cell>
          <cell r="L120">
            <v>202.55299377441406</v>
          </cell>
          <cell r="M120">
            <v>475.08700561523438</v>
          </cell>
          <cell r="N120">
            <v>264.43798828125</v>
          </cell>
          <cell r="O120">
            <v>296.9119873046875</v>
          </cell>
          <cell r="P120">
            <v>301.38101196289063</v>
          </cell>
          <cell r="Q120">
            <v>324.82400512695313</v>
          </cell>
          <cell r="R120">
            <v>377.98699951171875</v>
          </cell>
          <cell r="S120">
            <v>400.75601196289063</v>
          </cell>
          <cell r="T120">
            <v>482.60598754882813</v>
          </cell>
          <cell r="U120">
            <v>381.7760009765625</v>
          </cell>
          <cell r="V120">
            <v>520.218994140625</v>
          </cell>
          <cell r="W120">
            <v>262.28298950195313</v>
          </cell>
          <cell r="X120">
            <v>378.37200927734375</v>
          </cell>
          <cell r="Y120">
            <v>327.02999877929688</v>
          </cell>
          <cell r="Z120">
            <v>390.77301025390625</v>
          </cell>
          <cell r="AA120">
            <v>381.94198608398438</v>
          </cell>
          <cell r="AB120">
            <v>393.63800048828125</v>
          </cell>
          <cell r="AC120">
            <v>422.718994140625</v>
          </cell>
          <cell r="AD120">
            <v>384.87799072265625</v>
          </cell>
          <cell r="AE120">
            <v>378.3900146484375</v>
          </cell>
          <cell r="AF120">
            <v>497.46600341796875</v>
          </cell>
          <cell r="AG120">
            <v>429.69400024414063</v>
          </cell>
          <cell r="AH120">
            <v>1000.7670288085938</v>
          </cell>
          <cell r="AI120">
            <v>384.00601196289063</v>
          </cell>
          <cell r="AJ120">
            <v>351.49200439453125</v>
          </cell>
          <cell r="AK120">
            <v>355.42098999023438</v>
          </cell>
          <cell r="AL120">
            <v>324.98098754882813</v>
          </cell>
          <cell r="AM120">
            <v>377.06600952148438</v>
          </cell>
          <cell r="AN120">
            <v>371.89801025390625</v>
          </cell>
          <cell r="AO120">
            <v>392.22000122070313</v>
          </cell>
          <cell r="AP120">
            <v>354.42001342773438</v>
          </cell>
          <cell r="AQ120">
            <v>380.95999145507813</v>
          </cell>
          <cell r="AR120">
            <v>468.93099975585938</v>
          </cell>
          <cell r="AS120">
            <v>543.16998291015625</v>
          </cell>
          <cell r="AT120">
            <v>354.84201049804688</v>
          </cell>
          <cell r="AU120">
            <v>447.635009765625</v>
          </cell>
          <cell r="AV120">
            <v>210.32200622558594</v>
          </cell>
          <cell r="AW120">
            <v>209.04299926757813</v>
          </cell>
          <cell r="AX120">
            <v>335.20498657226563</v>
          </cell>
          <cell r="AY120">
            <v>415.05099487304688</v>
          </cell>
          <cell r="AZ120">
            <v>414.09698486328125</v>
          </cell>
          <cell r="BA120">
            <v>368.94198608398438</v>
          </cell>
          <cell r="BB120">
            <v>394.01300048828125</v>
          </cell>
          <cell r="BC120">
            <v>476.27099609375</v>
          </cell>
          <cell r="BD120">
            <v>247.63400268554688</v>
          </cell>
          <cell r="BE120">
            <v>398.87100219726563</v>
          </cell>
          <cell r="BF120">
            <v>374.73599243164063</v>
          </cell>
          <cell r="BG120">
            <v>1094.7459716796875</v>
          </cell>
          <cell r="BH120">
            <v>2822.575927734375</v>
          </cell>
          <cell r="BI120">
            <v>1143.3280029296875</v>
          </cell>
          <cell r="BJ120">
            <v>2057.22998046875</v>
          </cell>
          <cell r="BK120">
            <v>626.5469970703125</v>
          </cell>
          <cell r="BL120">
            <v>647.198974609375</v>
          </cell>
          <cell r="BM120">
            <v>676.572998046875</v>
          </cell>
          <cell r="BN120">
            <v>784.31402587890625</v>
          </cell>
          <cell r="BO120">
            <v>518.34698486328125</v>
          </cell>
          <cell r="BP120">
            <v>297.83200073242188</v>
          </cell>
          <cell r="BQ120">
            <v>548.70098876953125</v>
          </cell>
          <cell r="BR120">
            <v>408.85501098632813</v>
          </cell>
          <cell r="BS120">
            <v>316.0159912109375</v>
          </cell>
          <cell r="BT120">
            <v>372.42300415039063</v>
          </cell>
          <cell r="BU120">
            <v>97.804000854492188</v>
          </cell>
          <cell r="BV120">
            <v>370.48599243164063</v>
          </cell>
          <cell r="BW120">
            <v>280.21701049804688</v>
          </cell>
          <cell r="BX120">
            <v>292.50698852539063</v>
          </cell>
          <cell r="BY120">
            <v>2628.074951171875</v>
          </cell>
          <cell r="BZ120">
            <v>2601.1298828125</v>
          </cell>
          <cell r="CA120">
            <v>290.21798706054688</v>
          </cell>
          <cell r="CB120">
            <v>268.78134155273438</v>
          </cell>
          <cell r="CC120">
            <v>266.48507690429688</v>
          </cell>
          <cell r="CD120">
            <v>335.860107421875</v>
          </cell>
          <cell r="CE120">
            <v>361.17633056640625</v>
          </cell>
          <cell r="CF120">
            <v>337.99301147460938</v>
          </cell>
          <cell r="CG120">
            <v>365.758544921875</v>
          </cell>
          <cell r="CH120">
            <v>303.529541015625</v>
          </cell>
          <cell r="CI120">
            <v>705.11474609375</v>
          </cell>
          <cell r="CJ120">
            <v>511.20162963867188</v>
          </cell>
          <cell r="CK120">
            <v>422.70578002929688</v>
          </cell>
          <cell r="CL120">
            <v>467.90704345703125</v>
          </cell>
          <cell r="CM120">
            <v>1086.0357666015625</v>
          </cell>
          <cell r="CN120">
            <v>339.93673706054688</v>
          </cell>
          <cell r="CO120">
            <v>171.63819885253906</v>
          </cell>
          <cell r="CP120">
            <v>442.153076171875</v>
          </cell>
          <cell r="CQ120">
            <v>281.0299072265625</v>
          </cell>
          <cell r="CR120">
            <v>363.53518676757813</v>
          </cell>
          <cell r="CS120">
            <v>213.07806396484375</v>
          </cell>
          <cell r="CT120">
            <v>437.5728759765625</v>
          </cell>
          <cell r="CU120">
            <v>440.66049194335938</v>
          </cell>
          <cell r="CV120">
            <v>234.82164001464844</v>
          </cell>
          <cell r="CW120">
            <v>219.05191040039063</v>
          </cell>
          <cell r="CX120">
            <v>380.12960815429688</v>
          </cell>
          <cell r="CY120">
            <v>189.58013916015625</v>
          </cell>
          <cell r="CZ120">
            <v>425.375244140625</v>
          </cell>
          <cell r="DA120">
            <v>174.69204711914063</v>
          </cell>
          <cell r="DB120">
            <v>214.43965148925781</v>
          </cell>
          <cell r="DC120">
            <v>195.60711669921875</v>
          </cell>
          <cell r="DD120">
            <v>380.3426513671875</v>
          </cell>
          <cell r="DE120">
            <v>631.6405029296875</v>
          </cell>
          <cell r="DF120">
            <v>171.5513916015625</v>
          </cell>
          <cell r="DG120">
            <v>202.91569519042969</v>
          </cell>
          <cell r="DH120">
            <v>209.86375427246094</v>
          </cell>
          <cell r="DI120">
            <v>273.58831787109375</v>
          </cell>
          <cell r="DJ120">
            <v>333.12966918945313</v>
          </cell>
          <cell r="DK120">
            <v>239.42828369140625</v>
          </cell>
          <cell r="DL120">
            <v>1608.400146484375</v>
          </cell>
          <cell r="DM120">
            <v>281.78082275390625</v>
          </cell>
          <cell r="DN120">
            <v>230.77153015136719</v>
          </cell>
          <cell r="DO120">
            <v>157.34019470214844</v>
          </cell>
          <cell r="DQ120">
            <v>906.5</v>
          </cell>
          <cell r="DR120">
            <v>2186.89990234375</v>
          </cell>
          <cell r="DS120">
            <v>235.38581848144531</v>
          </cell>
          <cell r="DT120">
            <v>129.94816589355469</v>
          </cell>
          <cell r="DV120">
            <v>42605</v>
          </cell>
          <cell r="DW120">
            <v>42605</v>
          </cell>
          <cell r="DX120">
            <v>439.76300048828125</v>
          </cell>
          <cell r="DY120">
            <v>217.8280029296875</v>
          </cell>
          <cell r="DZ120">
            <v>416.40499877929688</v>
          </cell>
          <cell r="EA120">
            <v>515.5</v>
          </cell>
          <cell r="EB120">
            <v>320.50698852539063</v>
          </cell>
          <cell r="EC120">
            <v>485.47100830078125</v>
          </cell>
          <cell r="ED120">
            <v>374.12399291992188</v>
          </cell>
          <cell r="EE120">
            <v>383.94900512695313</v>
          </cell>
          <cell r="EF120">
            <v>402.85800170898438</v>
          </cell>
          <cell r="EG120">
            <v>388.48599243164063</v>
          </cell>
          <cell r="EH120">
            <v>319.00201416015625</v>
          </cell>
          <cell r="EI120">
            <v>304.12799072265625</v>
          </cell>
          <cell r="EJ120">
            <v>458.36300659179688</v>
          </cell>
          <cell r="EK120">
            <v>326.17401123046875</v>
          </cell>
          <cell r="EL120">
            <v>342.83599853515625</v>
          </cell>
          <cell r="EM120">
            <v>197.00999450683594</v>
          </cell>
          <cell r="EN120">
            <v>200.5679931640625</v>
          </cell>
          <cell r="EO120">
            <v>320.33099365234375</v>
          </cell>
          <cell r="EP120">
            <v>206.49610900878906</v>
          </cell>
          <cell r="EQ120">
            <v>199.01699829101563</v>
          </cell>
        </row>
        <row r="121">
          <cell r="A121">
            <v>42606</v>
          </cell>
          <cell r="B121">
            <v>209.49600219726563</v>
          </cell>
          <cell r="C121">
            <v>157.60600280761719</v>
          </cell>
          <cell r="D121">
            <v>164.90499877929688</v>
          </cell>
          <cell r="E121">
            <v>484.54400634765625</v>
          </cell>
          <cell r="F121">
            <v>178.02200317382813</v>
          </cell>
          <cell r="G121">
            <v>503.60000610351563</v>
          </cell>
          <cell r="H121">
            <v>295.010009765625</v>
          </cell>
          <cell r="I121">
            <v>345.78201293945313</v>
          </cell>
          <cell r="J121">
            <v>371.81900024414063</v>
          </cell>
          <cell r="K121">
            <v>523.18597412109375</v>
          </cell>
          <cell r="L121">
            <v>202.5780029296875</v>
          </cell>
          <cell r="M121">
            <v>475.114013671875</v>
          </cell>
          <cell r="N121">
            <v>264.58499145507813</v>
          </cell>
          <cell r="O121">
            <v>296.989013671875</v>
          </cell>
          <cell r="P121">
            <v>301.46200561523438</v>
          </cell>
          <cell r="Q121">
            <v>324.87298583984375</v>
          </cell>
          <cell r="R121">
            <v>378.09298706054688</v>
          </cell>
          <cell r="S121">
            <v>400.73300170898438</v>
          </cell>
          <cell r="T121">
            <v>481.88400268554688</v>
          </cell>
          <cell r="U121">
            <v>381.83499145507813</v>
          </cell>
          <cell r="V121">
            <v>519.78900146484375</v>
          </cell>
          <cell r="W121">
            <v>261.07101440429688</v>
          </cell>
          <cell r="X121">
            <v>378.38400268554688</v>
          </cell>
          <cell r="Y121">
            <v>327.08401489257813</v>
          </cell>
          <cell r="Z121">
            <v>391.0679931640625</v>
          </cell>
          <cell r="AA121">
            <v>382.14498901367188</v>
          </cell>
          <cell r="AB121">
            <v>392.30398559570313</v>
          </cell>
          <cell r="AC121">
            <v>422.4219970703125</v>
          </cell>
          <cell r="AD121">
            <v>385.04998779296875</v>
          </cell>
          <cell r="AE121">
            <v>378.57901000976563</v>
          </cell>
          <cell r="AF121">
            <v>497.63400268554688</v>
          </cell>
          <cell r="AG121">
            <v>429.40798950195313</v>
          </cell>
          <cell r="AH121">
            <v>1000.3460083007813</v>
          </cell>
          <cell r="AI121">
            <v>383.552001953125</v>
          </cell>
          <cell r="AJ121">
            <v>351.61801147460938</v>
          </cell>
          <cell r="AK121">
            <v>355.49700927734375</v>
          </cell>
          <cell r="AL121">
            <v>324.9639892578125</v>
          </cell>
          <cell r="AM121">
            <v>377.10699462890625</v>
          </cell>
          <cell r="AN121">
            <v>371.9219970703125</v>
          </cell>
          <cell r="AO121">
            <v>392.08200073242188</v>
          </cell>
          <cell r="AP121">
            <v>354.49600219726563</v>
          </cell>
          <cell r="AQ121">
            <v>381.09600830078125</v>
          </cell>
          <cell r="AR121">
            <v>469.30899047851563</v>
          </cell>
          <cell r="AS121">
            <v>543.05499267578125</v>
          </cell>
          <cell r="AT121">
            <v>354.64199829101563</v>
          </cell>
          <cell r="AU121">
            <v>447.75</v>
          </cell>
          <cell r="AV121">
            <v>210.25799560546875</v>
          </cell>
          <cell r="AW121">
            <v>209</v>
          </cell>
          <cell r="AX121">
            <v>334.89999389648438</v>
          </cell>
          <cell r="AY121">
            <v>414.84100341796875</v>
          </cell>
          <cell r="AZ121">
            <v>414.19601440429688</v>
          </cell>
          <cell r="BA121">
            <v>368.99600219726563</v>
          </cell>
          <cell r="BB121">
            <v>394.07699584960938</v>
          </cell>
          <cell r="BC121">
            <v>476.18301391601563</v>
          </cell>
          <cell r="BD121">
            <v>247.62199401855469</v>
          </cell>
          <cell r="BE121">
            <v>398.802001953125</v>
          </cell>
          <cell r="BF121">
            <v>374.70599365234375</v>
          </cell>
          <cell r="BG121">
            <v>1094.3509521484375</v>
          </cell>
          <cell r="BH121">
            <v>2822.444091796875</v>
          </cell>
          <cell r="BI121">
            <v>1143.739013671875</v>
          </cell>
          <cell r="BJ121">
            <v>2057.443115234375</v>
          </cell>
          <cell r="BK121">
            <v>626.44097900390625</v>
          </cell>
          <cell r="BL121">
            <v>646.9949951171875</v>
          </cell>
          <cell r="BM121">
            <v>676.52899169921875</v>
          </cell>
          <cell r="BN121">
            <v>784.344970703125</v>
          </cell>
          <cell r="BO121">
            <v>518.42401123046875</v>
          </cell>
          <cell r="BP121">
            <v>297.51800537109375</v>
          </cell>
          <cell r="BQ121">
            <v>548.75897216796875</v>
          </cell>
          <cell r="BR121">
            <v>408.88299560546875</v>
          </cell>
          <cell r="BS121">
            <v>316.15399169921875</v>
          </cell>
          <cell r="BT121">
            <v>372.87200927734375</v>
          </cell>
          <cell r="BU121">
            <v>97.917999267578125</v>
          </cell>
          <cell r="BV121">
            <v>370.59100341796875</v>
          </cell>
          <cell r="BW121">
            <v>280.44000244140625</v>
          </cell>
          <cell r="BX121">
            <v>292.45599365234375</v>
          </cell>
          <cell r="BY121">
            <v>2628.568115234375</v>
          </cell>
          <cell r="BZ121">
            <v>2602.299072265625</v>
          </cell>
          <cell r="CA121">
            <v>290.18399047851563</v>
          </cell>
          <cell r="CB121">
            <v>268.40628051757813</v>
          </cell>
          <cell r="CC121">
            <v>266.5423583984375</v>
          </cell>
          <cell r="CD121">
            <v>335.99859619140625</v>
          </cell>
          <cell r="CE121">
            <v>361.35232543945313</v>
          </cell>
          <cell r="CF121">
            <v>337.933349609375</v>
          </cell>
          <cell r="CG121">
            <v>365.895263671875</v>
          </cell>
          <cell r="CH121">
            <v>303.57919311523438</v>
          </cell>
          <cell r="CI121">
            <v>704.82269287109375</v>
          </cell>
          <cell r="CJ121">
            <v>511.43563842773438</v>
          </cell>
          <cell r="CK121">
            <v>422.22793579101563</v>
          </cell>
          <cell r="CL121">
            <v>467.59100341796875</v>
          </cell>
          <cell r="CM121">
            <v>1086.095703125</v>
          </cell>
          <cell r="CN121">
            <v>340.11065673828125</v>
          </cell>
          <cell r="CO121">
            <v>171.65898132324219</v>
          </cell>
          <cell r="CP121">
            <v>442.25140380859375</v>
          </cell>
          <cell r="CQ121">
            <v>281.06878662109375</v>
          </cell>
          <cell r="CR121">
            <v>363.45281982421875</v>
          </cell>
          <cell r="CS121">
            <v>213.15705871582031</v>
          </cell>
          <cell r="CT121">
            <v>437.7100830078125</v>
          </cell>
          <cell r="CU121">
            <v>440.2552490234375</v>
          </cell>
          <cell r="CV121">
            <v>235.05570983886719</v>
          </cell>
          <cell r="CW121">
            <v>218.92190551757813</v>
          </cell>
          <cell r="CX121">
            <v>379.31668090820313</v>
          </cell>
          <cell r="CY121">
            <v>189.71514892578125</v>
          </cell>
          <cell r="CZ121">
            <v>425.25970458984375</v>
          </cell>
          <cell r="DA121">
            <v>174.81515502929688</v>
          </cell>
          <cell r="DB121">
            <v>213.61805725097656</v>
          </cell>
          <cell r="DC121">
            <v>195.44688415527344</v>
          </cell>
          <cell r="DD121">
            <v>380.55654907226563</v>
          </cell>
          <cell r="DE121">
            <v>630.9139404296875</v>
          </cell>
          <cell r="DF121">
            <v>171.57546997070313</v>
          </cell>
          <cell r="DG121">
            <v>203.05792236328125</v>
          </cell>
          <cell r="DH121">
            <v>210.01203918457031</v>
          </cell>
          <cell r="DI121">
            <v>273.78298950195313</v>
          </cell>
          <cell r="DJ121">
            <v>333.26071166992188</v>
          </cell>
          <cell r="DK121">
            <v>239.54934692382813</v>
          </cell>
          <cell r="DL121">
            <v>1608.3092041015625</v>
          </cell>
          <cell r="DM121">
            <v>282.07693481445313</v>
          </cell>
          <cell r="DN121">
            <v>230.79075622558594</v>
          </cell>
          <cell r="DO121">
            <v>157.45242309570313</v>
          </cell>
          <cell r="DQ121">
            <v>896.75</v>
          </cell>
          <cell r="DR121">
            <v>2175.43994140625</v>
          </cell>
          <cell r="DS121">
            <v>235.02841186523438</v>
          </cell>
          <cell r="DT121">
            <v>129.8978271484375</v>
          </cell>
          <cell r="DV121">
            <v>42606</v>
          </cell>
          <cell r="DW121">
            <v>42606</v>
          </cell>
          <cell r="DX121">
            <v>439.97601318359375</v>
          </cell>
          <cell r="DY121">
            <v>218.18600463867188</v>
          </cell>
          <cell r="DZ121">
            <v>416.66500854492188</v>
          </cell>
          <cell r="EA121">
            <v>515.26800537109375</v>
          </cell>
          <cell r="EB121">
            <v>320.73300170898438</v>
          </cell>
          <cell r="EC121">
            <v>485.927001953125</v>
          </cell>
          <cell r="ED121">
            <v>374.3900146484375</v>
          </cell>
          <cell r="EE121">
            <v>383.55801391601563</v>
          </cell>
          <cell r="EF121">
            <v>403.218994140625</v>
          </cell>
          <cell r="EG121">
            <v>388.45901489257813</v>
          </cell>
          <cell r="EH121">
            <v>318.9010009765625</v>
          </cell>
          <cell r="EI121">
            <v>304.17599487304688</v>
          </cell>
          <cell r="EJ121">
            <v>458.406005859375</v>
          </cell>
          <cell r="EK121">
            <v>326.47698974609375</v>
          </cell>
          <cell r="EL121">
            <v>343.13400268554688</v>
          </cell>
          <cell r="EM121">
            <v>197.02200317382813</v>
          </cell>
          <cell r="EN121">
            <v>200.30599975585938</v>
          </cell>
          <cell r="EO121">
            <v>320.29901123046875</v>
          </cell>
          <cell r="EP121">
            <v>206.57130432128906</v>
          </cell>
          <cell r="EQ121">
            <v>199.09347534179688</v>
          </cell>
        </row>
        <row r="122">
          <cell r="A122">
            <v>42607</v>
          </cell>
          <cell r="B122">
            <v>209.47599792480469</v>
          </cell>
          <cell r="C122">
            <v>157.57400512695313</v>
          </cell>
          <cell r="D122">
            <v>164.87300109863281</v>
          </cell>
          <cell r="E122">
            <v>482.49200439453125</v>
          </cell>
          <cell r="F122">
            <v>177.75199890136719</v>
          </cell>
          <cell r="G122">
            <v>501.57998657226563</v>
          </cell>
          <cell r="H122">
            <v>294.9320068359375</v>
          </cell>
          <cell r="I122">
            <v>345.54901123046875</v>
          </cell>
          <cell r="J122">
            <v>371.58999633789063</v>
          </cell>
          <cell r="K122">
            <v>522.77099609375</v>
          </cell>
          <cell r="L122">
            <v>202.59300231933594</v>
          </cell>
          <cell r="M122">
            <v>475.07598876953125</v>
          </cell>
          <cell r="N122">
            <v>264.5679931640625</v>
          </cell>
          <cell r="O122">
            <v>296.80099487304688</v>
          </cell>
          <cell r="P122">
            <v>301.27700805664063</v>
          </cell>
          <cell r="Q122">
            <v>324.614990234375</v>
          </cell>
          <cell r="R122">
            <v>377.62100219726563</v>
          </cell>
          <cell r="S122">
            <v>400.30599975585938</v>
          </cell>
          <cell r="T122">
            <v>480.98800659179688</v>
          </cell>
          <cell r="U122">
            <v>381.38400268554688</v>
          </cell>
          <cell r="V122">
            <v>518.76397705078125</v>
          </cell>
          <cell r="W122">
            <v>260.72100830078125</v>
          </cell>
          <cell r="X122">
            <v>377.91400146484375</v>
          </cell>
          <cell r="Y122">
            <v>326.81298828125</v>
          </cell>
          <cell r="Z122">
            <v>391.12298583984375</v>
          </cell>
          <cell r="AA122">
            <v>381.79800415039063</v>
          </cell>
          <cell r="AB122">
            <v>392.08200073242188</v>
          </cell>
          <cell r="AC122">
            <v>421.20199584960938</v>
          </cell>
          <cell r="AD122">
            <v>384.88400268554688</v>
          </cell>
          <cell r="AE122">
            <v>378.4849853515625</v>
          </cell>
          <cell r="AF122">
            <v>497.468994140625</v>
          </cell>
          <cell r="AG122">
            <v>428.80599975585938</v>
          </cell>
          <cell r="AH122">
            <v>1000.3720092773438</v>
          </cell>
          <cell r="AI122">
            <v>382.50698852539063</v>
          </cell>
          <cell r="AJ122">
            <v>351.42999267578125</v>
          </cell>
          <cell r="AK122">
            <v>355.135009765625</v>
          </cell>
          <cell r="AL122">
            <v>324.73199462890625</v>
          </cell>
          <cell r="AM122">
            <v>376.17001342773438</v>
          </cell>
          <cell r="AN122">
            <v>371.72198486328125</v>
          </cell>
          <cell r="AO122">
            <v>391.38101196289063</v>
          </cell>
          <cell r="AP122">
            <v>354.33700561523438</v>
          </cell>
          <cell r="AQ122">
            <v>380.90301513671875</v>
          </cell>
          <cell r="AR122">
            <v>469.364013671875</v>
          </cell>
          <cell r="AS122">
            <v>542.84197998046875</v>
          </cell>
          <cell r="AT122">
            <v>353.71600341796875</v>
          </cell>
          <cell r="AU122">
            <v>448.03900146484375</v>
          </cell>
          <cell r="AV122">
            <v>209.88900756835938</v>
          </cell>
          <cell r="AW122">
            <v>208.67999267578125</v>
          </cell>
          <cell r="AX122">
            <v>334.78799438476563</v>
          </cell>
          <cell r="AY122">
            <v>414.46200561523438</v>
          </cell>
          <cell r="AZ122">
            <v>414.42999267578125</v>
          </cell>
          <cell r="BA122">
            <v>367.78900146484375</v>
          </cell>
          <cell r="BB122">
            <v>393.00900268554688</v>
          </cell>
          <cell r="BC122">
            <v>476.40301513671875</v>
          </cell>
          <cell r="BD122">
            <v>247.80099487304688</v>
          </cell>
          <cell r="BE122">
            <v>398.9949951171875</v>
          </cell>
          <cell r="BF122">
            <v>374.2760009765625</v>
          </cell>
          <cell r="BG122">
            <v>1093.001953125</v>
          </cell>
          <cell r="BH122">
            <v>2819.00390625</v>
          </cell>
          <cell r="BI122">
            <v>1143.4599609375</v>
          </cell>
          <cell r="BJ122">
            <v>2057.47412109375</v>
          </cell>
          <cell r="BK122">
            <v>625.08099365234375</v>
          </cell>
          <cell r="BL122">
            <v>646.1400146484375</v>
          </cell>
          <cell r="BM122">
            <v>675.7139892578125</v>
          </cell>
          <cell r="BN122">
            <v>783.41998291015625</v>
          </cell>
          <cell r="BO122">
            <v>517.93402099609375</v>
          </cell>
          <cell r="BP122">
            <v>297.27301025390625</v>
          </cell>
          <cell r="BQ122">
            <v>548.572998046875</v>
          </cell>
          <cell r="BR122">
            <v>408.7340087890625</v>
          </cell>
          <cell r="BS122">
            <v>316.01300048828125</v>
          </cell>
          <cell r="BT122">
            <v>373.15798950195313</v>
          </cell>
          <cell r="BU122">
            <v>97.972000122070313</v>
          </cell>
          <cell r="BV122">
            <v>370.47198486328125</v>
          </cell>
          <cell r="BW122">
            <v>280.58999633789063</v>
          </cell>
          <cell r="BX122">
            <v>292.322998046875</v>
          </cell>
          <cell r="BY122">
            <v>2627.823974609375</v>
          </cell>
          <cell r="BZ122">
            <v>2603.285888671875</v>
          </cell>
          <cell r="CA122">
            <v>289.91299438476563</v>
          </cell>
          <cell r="CB122">
            <v>267.61001586914063</v>
          </cell>
          <cell r="CC122">
            <v>266.48556518554688</v>
          </cell>
          <cell r="CD122">
            <v>335.79058837890625</v>
          </cell>
          <cell r="CE122">
            <v>360.49957275390625</v>
          </cell>
          <cell r="CF122">
            <v>337.56210327148438</v>
          </cell>
          <cell r="CG122">
            <v>365.79013061523438</v>
          </cell>
          <cell r="CH122">
            <v>302.82843017578125</v>
          </cell>
          <cell r="CI122">
            <v>704.7213134765625</v>
          </cell>
          <cell r="CJ122">
            <v>511.27163696289063</v>
          </cell>
          <cell r="CK122">
            <v>420.9942626953125</v>
          </cell>
          <cell r="CL122">
            <v>467.87234497070313</v>
          </cell>
          <cell r="CM122">
            <v>1085.335205078125</v>
          </cell>
          <cell r="CN122">
            <v>340.0045166015625</v>
          </cell>
          <cell r="CO122">
            <v>171.4464111328125</v>
          </cell>
          <cell r="CP122">
            <v>441.05490112304688</v>
          </cell>
          <cell r="CQ122">
            <v>280.94879150390625</v>
          </cell>
          <cell r="CR122">
            <v>362.96817016601563</v>
          </cell>
          <cell r="CS122">
            <v>213.08340454101563</v>
          </cell>
          <cell r="CT122">
            <v>437.4071044921875</v>
          </cell>
          <cell r="CU122">
            <v>439.55679321289063</v>
          </cell>
          <cell r="CV122">
            <v>235.10496520996094</v>
          </cell>
          <cell r="CW122">
            <v>218.69223022460938</v>
          </cell>
          <cell r="CX122">
            <v>378.11248779296875</v>
          </cell>
          <cell r="CY122">
            <v>189.72491455078125</v>
          </cell>
          <cell r="CZ122">
            <v>424.38082885742188</v>
          </cell>
          <cell r="DA122">
            <v>174.83351135253906</v>
          </cell>
          <cell r="DB122">
            <v>212.96177673339844</v>
          </cell>
          <cell r="DC122">
            <v>195.44761657714844</v>
          </cell>
          <cell r="DD122">
            <v>380.15145874023438</v>
          </cell>
          <cell r="DE122">
            <v>630.5401611328125</v>
          </cell>
          <cell r="DF122">
            <v>171.60250854492188</v>
          </cell>
          <cell r="DG122">
            <v>202.91470336914063</v>
          </cell>
          <cell r="DH122">
            <v>210.00668334960938</v>
          </cell>
          <cell r="DI122">
            <v>273.8885498046875</v>
          </cell>
          <cell r="DJ122">
            <v>333.04074096679688</v>
          </cell>
          <cell r="DK122">
            <v>239.06289672851563</v>
          </cell>
          <cell r="DL122">
            <v>1609.0831298828125</v>
          </cell>
          <cell r="DM122">
            <v>281.976806640625</v>
          </cell>
          <cell r="DN122">
            <v>230.73439025878906</v>
          </cell>
          <cell r="DO122">
            <v>157.52241516113281</v>
          </cell>
          <cell r="DQ122">
            <v>898.0999755859375</v>
          </cell>
          <cell r="DR122">
            <v>2172.469970703125</v>
          </cell>
          <cell r="DS122">
            <v>235.09579467773438</v>
          </cell>
          <cell r="DT122">
            <v>129.91328430175781</v>
          </cell>
          <cell r="DV122">
            <v>42607</v>
          </cell>
          <cell r="DW122">
            <v>42607</v>
          </cell>
          <cell r="DX122">
            <v>440.00399780273438</v>
          </cell>
          <cell r="DY122">
            <v>218.406005859375</v>
          </cell>
          <cell r="DZ122">
            <v>416.9949951171875</v>
          </cell>
          <cell r="EA122">
            <v>515.29498291015625</v>
          </cell>
          <cell r="EB122">
            <v>320.67498779296875</v>
          </cell>
          <cell r="EC122">
            <v>486.02099609375</v>
          </cell>
          <cell r="ED122">
            <v>374.37701416015625</v>
          </cell>
          <cell r="EE122">
            <v>383.34698486328125</v>
          </cell>
          <cell r="EF122">
            <v>402.5989990234375</v>
          </cell>
          <cell r="EG122">
            <v>388.57101440429688</v>
          </cell>
          <cell r="EH122">
            <v>318.99600219726563</v>
          </cell>
          <cell r="EI122">
            <v>303.86801147460938</v>
          </cell>
          <cell r="EJ122">
            <v>458.29901123046875</v>
          </cell>
          <cell r="EK122">
            <v>326.60000610351563</v>
          </cell>
          <cell r="EL122">
            <v>343.07000732421875</v>
          </cell>
          <cell r="EM122">
            <v>196.72300720214844</v>
          </cell>
          <cell r="EN122">
            <v>200.62199401855469</v>
          </cell>
          <cell r="EO122">
            <v>320.37399291992188</v>
          </cell>
          <cell r="EP122">
            <v>206.47099304199219</v>
          </cell>
          <cell r="EQ122">
            <v>199.01515197753906</v>
          </cell>
        </row>
        <row r="123">
          <cell r="A123">
            <v>42608</v>
          </cell>
          <cell r="B123">
            <v>209.49099731445313</v>
          </cell>
          <cell r="C123">
            <v>157.57899475097656</v>
          </cell>
          <cell r="D123">
            <v>164.87800598144531</v>
          </cell>
          <cell r="E123">
            <v>483.177001953125</v>
          </cell>
          <cell r="F123">
            <v>177.74299621582031</v>
          </cell>
          <cell r="G123">
            <v>502.23199462890625</v>
          </cell>
          <cell r="H123">
            <v>294.93099975585938</v>
          </cell>
          <cell r="I123">
            <v>345.364990234375</v>
          </cell>
          <cell r="J123">
            <v>371.42001342773438</v>
          </cell>
          <cell r="K123">
            <v>522.7349853515625</v>
          </cell>
          <cell r="L123">
            <v>202.36799621582031</v>
          </cell>
          <cell r="M123">
            <v>474.63699340820313</v>
          </cell>
          <cell r="N123">
            <v>264.64498901367188</v>
          </cell>
          <cell r="O123">
            <v>296.4530029296875</v>
          </cell>
          <cell r="P123">
            <v>300.93701171875</v>
          </cell>
          <cell r="Q123">
            <v>324.38699340820313</v>
          </cell>
          <cell r="R123">
            <v>377.50100708007813</v>
          </cell>
          <cell r="S123">
            <v>400.54598999023438</v>
          </cell>
          <cell r="T123">
            <v>482.031005859375</v>
          </cell>
          <cell r="U123">
            <v>381.39300537109375</v>
          </cell>
          <cell r="V123">
            <v>519.3380126953125</v>
          </cell>
          <cell r="W123">
            <v>262.5830078125</v>
          </cell>
          <cell r="X123">
            <v>377.45901489257813</v>
          </cell>
          <cell r="Y123">
            <v>326.60800170898438</v>
          </cell>
          <cell r="Z123">
            <v>390.97698974609375</v>
          </cell>
          <cell r="AA123">
            <v>381.62899780273438</v>
          </cell>
          <cell r="AB123">
            <v>394.927001953125</v>
          </cell>
          <cell r="AC123">
            <v>421.8900146484375</v>
          </cell>
          <cell r="AD123">
            <v>384.9840087890625</v>
          </cell>
          <cell r="AE123">
            <v>378.61199951171875</v>
          </cell>
          <cell r="AF123">
            <v>497.5150146484375</v>
          </cell>
          <cell r="AG123">
            <v>429.34698486328125</v>
          </cell>
          <cell r="AH123">
            <v>1001.0549926757813</v>
          </cell>
          <cell r="AI123">
            <v>383.29598999023438</v>
          </cell>
          <cell r="AJ123">
            <v>351.1719970703125</v>
          </cell>
          <cell r="AK123">
            <v>354.9530029296875</v>
          </cell>
          <cell r="AL123">
            <v>324.7239990234375</v>
          </cell>
          <cell r="AM123">
            <v>376.010986328125</v>
          </cell>
          <cell r="AN123">
            <v>371.49398803710938</v>
          </cell>
          <cell r="AO123">
            <v>391.56298828125</v>
          </cell>
          <cell r="AP123">
            <v>354.218994140625</v>
          </cell>
          <cell r="AQ123">
            <v>380.66598510742188</v>
          </cell>
          <cell r="AR123">
            <v>469.47000122070313</v>
          </cell>
          <cell r="AS123">
            <v>542.99700927734375</v>
          </cell>
          <cell r="AT123">
            <v>354.0260009765625</v>
          </cell>
          <cell r="AU123">
            <v>447.93099975585938</v>
          </cell>
          <cell r="AV123">
            <v>209.91499328613281</v>
          </cell>
          <cell r="AW123">
            <v>208.71499633789063</v>
          </cell>
          <cell r="AX123">
            <v>334.26400756835938</v>
          </cell>
          <cell r="AY123">
            <v>414.427001953125</v>
          </cell>
          <cell r="AZ123">
            <v>414.53298950195313</v>
          </cell>
          <cell r="BA123">
            <v>367.90399169921875</v>
          </cell>
          <cell r="BB123">
            <v>393.12799072265625</v>
          </cell>
          <cell r="BC123">
            <v>476.76901245117188</v>
          </cell>
          <cell r="BD123">
            <v>247.78799438476563</v>
          </cell>
          <cell r="BE123">
            <v>399.27301025390625</v>
          </cell>
          <cell r="BF123">
            <v>374.3070068359375</v>
          </cell>
          <cell r="BG123">
            <v>1094.3570556640625</v>
          </cell>
          <cell r="BH123">
            <v>2810.138916015625</v>
          </cell>
          <cell r="BI123">
            <v>1144.1109619140625</v>
          </cell>
          <cell r="BJ123">
            <v>2054.902099609375</v>
          </cell>
          <cell r="BK123">
            <v>622.52899169921875</v>
          </cell>
          <cell r="BL123">
            <v>644.1099853515625</v>
          </cell>
          <cell r="BM123">
            <v>673.51800537109375</v>
          </cell>
          <cell r="BN123">
            <v>781.051025390625</v>
          </cell>
          <cell r="BO123">
            <v>515.927001953125</v>
          </cell>
          <cell r="BP123">
            <v>295.81100463867188</v>
          </cell>
          <cell r="BQ123">
            <v>548.5789794921875</v>
          </cell>
          <cell r="BR123">
            <v>408.86898803710938</v>
          </cell>
          <cell r="BS123">
            <v>316.22299194335938</v>
          </cell>
          <cell r="BT123">
            <v>373.59600830078125</v>
          </cell>
          <cell r="BU123">
            <v>98.172996520996094</v>
          </cell>
          <cell r="BV123">
            <v>370.62899780273438</v>
          </cell>
          <cell r="BW123">
            <v>280.74301147460938</v>
          </cell>
          <cell r="BX123">
            <v>292.52700805664063</v>
          </cell>
          <cell r="BY123">
            <v>2630.284912109375</v>
          </cell>
          <cell r="BZ123">
            <v>2603.573974609375</v>
          </cell>
          <cell r="CA123">
            <v>289.10000610351563</v>
          </cell>
          <cell r="CB123">
            <v>266.93960571289063</v>
          </cell>
          <cell r="CC123">
            <v>266.59088134765625</v>
          </cell>
          <cell r="CD123">
            <v>335.60348510742188</v>
          </cell>
          <cell r="CE123">
            <v>360.54190063476563</v>
          </cell>
          <cell r="CF123">
            <v>337.47930908203125</v>
          </cell>
          <cell r="CG123">
            <v>365.50677490234375</v>
          </cell>
          <cell r="CH123">
            <v>303.04397583007813</v>
          </cell>
          <cell r="CI123">
            <v>705.16583251953125</v>
          </cell>
          <cell r="CJ123">
            <v>511.39111328125</v>
          </cell>
          <cell r="CK123">
            <v>421.68411254882813</v>
          </cell>
          <cell r="CL123">
            <v>468.3487548828125</v>
          </cell>
          <cell r="CM123">
            <v>1084.7412109375</v>
          </cell>
          <cell r="CN123">
            <v>339.97613525390625</v>
          </cell>
          <cell r="CO123">
            <v>171.33592224121094</v>
          </cell>
          <cell r="CP123">
            <v>441.17819213867188</v>
          </cell>
          <cell r="CQ123">
            <v>280.77749633789063</v>
          </cell>
          <cell r="CR123">
            <v>362.3541259765625</v>
          </cell>
          <cell r="CS123">
            <v>212.92204284667969</v>
          </cell>
          <cell r="CT123">
            <v>437.84588623046875</v>
          </cell>
          <cell r="CU123">
            <v>440.14169311523438</v>
          </cell>
          <cell r="CV123">
            <v>235.16831970214844</v>
          </cell>
          <cell r="CW123">
            <v>218.41722106933594</v>
          </cell>
          <cell r="CX123">
            <v>379.5302734375</v>
          </cell>
          <cell r="CY123">
            <v>189.64228820800781</v>
          </cell>
          <cell r="CZ123">
            <v>423.88653564453125</v>
          </cell>
          <cell r="DA123">
            <v>174.83169555664063</v>
          </cell>
          <cell r="DB123">
            <v>213.48971557617188</v>
          </cell>
          <cell r="DC123">
            <v>195.13040161132813</v>
          </cell>
          <cell r="DD123">
            <v>381.0743408203125</v>
          </cell>
          <cell r="DE123">
            <v>630.57452392578125</v>
          </cell>
          <cell r="DF123">
            <v>171.40603637695313</v>
          </cell>
          <cell r="DG123">
            <v>202.49134826660156</v>
          </cell>
          <cell r="DH123">
            <v>210.18804931640625</v>
          </cell>
          <cell r="DI123">
            <v>273.96548461914063</v>
          </cell>
          <cell r="DJ123">
            <v>332.908935546875</v>
          </cell>
          <cell r="DK123">
            <v>239.45622253417969</v>
          </cell>
          <cell r="DL123">
            <v>1610.20263671875</v>
          </cell>
          <cell r="DM123">
            <v>281.93515014648438</v>
          </cell>
          <cell r="DN123">
            <v>230.92123413085938</v>
          </cell>
          <cell r="DO123">
            <v>157.59439086914063</v>
          </cell>
          <cell r="DQ123">
            <v>901.3900146484375</v>
          </cell>
          <cell r="DR123">
            <v>2169.0400390625</v>
          </cell>
          <cell r="DS123">
            <v>234.47230529785156</v>
          </cell>
          <cell r="DT123">
            <v>129.88992309570313</v>
          </cell>
          <cell r="DV123">
            <v>42608</v>
          </cell>
          <cell r="DW123">
            <v>42608</v>
          </cell>
          <cell r="DX123">
            <v>440.78900146484375</v>
          </cell>
          <cell r="DY123">
            <v>218.66299438476563</v>
          </cell>
          <cell r="DZ123">
            <v>417.2919921875</v>
          </cell>
          <cell r="EA123">
            <v>515.66497802734375</v>
          </cell>
          <cell r="EB123">
            <v>320.760986328125</v>
          </cell>
          <cell r="EC123">
            <v>486.19000244140625</v>
          </cell>
          <cell r="ED123">
            <v>374.58999633789063</v>
          </cell>
          <cell r="EE123">
            <v>383.72198486328125</v>
          </cell>
          <cell r="EF123">
            <v>402.5260009765625</v>
          </cell>
          <cell r="EG123">
            <v>388.91299438476563</v>
          </cell>
          <cell r="EH123">
            <v>319.09298706054688</v>
          </cell>
          <cell r="EI123">
            <v>304.10501098632813</v>
          </cell>
          <cell r="EJ123">
            <v>458.37298583984375</v>
          </cell>
          <cell r="EK123">
            <v>326.54098510742188</v>
          </cell>
          <cell r="EL123">
            <v>343.1510009765625</v>
          </cell>
          <cell r="EM123">
            <v>196.78900146484375</v>
          </cell>
          <cell r="EN123">
            <v>200.63800048828125</v>
          </cell>
          <cell r="EO123">
            <v>320.54901123046875</v>
          </cell>
          <cell r="EP123">
            <v>206.55056762695313</v>
          </cell>
          <cell r="EQ123">
            <v>199.13874816894531</v>
          </cell>
        </row>
        <row r="124">
          <cell r="A124">
            <v>42611</v>
          </cell>
          <cell r="B124">
            <v>209.40400695800781</v>
          </cell>
          <cell r="C124">
            <v>157.6929931640625</v>
          </cell>
          <cell r="D124">
            <v>164.98699951171875</v>
          </cell>
          <cell r="E124">
            <v>483.33700561523438</v>
          </cell>
          <cell r="F124">
            <v>177.82600402832031</v>
          </cell>
          <cell r="G124">
            <v>502.40399169921875</v>
          </cell>
          <cell r="H124">
            <v>294.8909912109375</v>
          </cell>
          <cell r="I124">
            <v>345.13198852539063</v>
          </cell>
          <cell r="J124">
            <v>371.19699096679688</v>
          </cell>
          <cell r="K124">
            <v>522.031005859375</v>
          </cell>
          <cell r="L124">
            <v>202.33399963378906</v>
          </cell>
          <cell r="M124">
            <v>474.4580078125</v>
          </cell>
          <cell r="N124">
            <v>264.90798950195313</v>
          </cell>
          <cell r="O124">
            <v>296.43798828125</v>
          </cell>
          <cell r="P124">
            <v>300.9320068359375</v>
          </cell>
          <cell r="Q124">
            <v>324.43701171875</v>
          </cell>
          <cell r="R124">
            <v>377.97698974609375</v>
          </cell>
          <cell r="S124">
            <v>400.625</v>
          </cell>
          <cell r="T124">
            <v>482.73800659179688</v>
          </cell>
          <cell r="U124">
            <v>381.72299194335938</v>
          </cell>
          <cell r="V124">
            <v>519.70001220703125</v>
          </cell>
          <cell r="W124">
            <v>263.90701293945313</v>
          </cell>
          <cell r="X124">
            <v>377.98300170898438</v>
          </cell>
          <cell r="Y124">
            <v>326.62799072265625</v>
          </cell>
          <cell r="Z124">
            <v>390.7659912109375</v>
          </cell>
          <cell r="AA124">
            <v>382.20999145507813</v>
          </cell>
          <cell r="AB124">
            <v>396.51998901367188</v>
          </cell>
          <cell r="AC124">
            <v>422.48199462890625</v>
          </cell>
          <cell r="AD124">
            <v>384.9320068359375</v>
          </cell>
          <cell r="AE124">
            <v>378.67098999023438</v>
          </cell>
          <cell r="AF124">
            <v>497.2860107421875</v>
          </cell>
          <cell r="AG124">
            <v>429.6619873046875</v>
          </cell>
          <cell r="AH124">
            <v>1001.7630004882813</v>
          </cell>
          <cell r="AI124">
            <v>383.74600219726563</v>
          </cell>
          <cell r="AJ124">
            <v>350.989990234375</v>
          </cell>
          <cell r="AK124">
            <v>355.2030029296875</v>
          </cell>
          <cell r="AL124">
            <v>325.06100463867188</v>
          </cell>
          <cell r="AM124">
            <v>377.27899169921875</v>
          </cell>
          <cell r="AN124">
            <v>371.94900512695313</v>
          </cell>
          <cell r="AO124">
            <v>391.75601196289063</v>
          </cell>
          <cell r="AP124">
            <v>354.55801391601563</v>
          </cell>
          <cell r="AQ124">
            <v>380.47198486328125</v>
          </cell>
          <cell r="AR124">
            <v>469.24899291992188</v>
          </cell>
          <cell r="AS124">
            <v>543.48297119140625</v>
          </cell>
          <cell r="AT124">
            <v>354.81201171875</v>
          </cell>
          <cell r="AU124">
            <v>447.79800415039063</v>
          </cell>
          <cell r="AV124">
            <v>210.25199890136719</v>
          </cell>
          <cell r="AW124">
            <v>208.92599487304688</v>
          </cell>
          <cell r="AX124">
            <v>335.125</v>
          </cell>
          <cell r="AY124">
            <v>414.61801147460938</v>
          </cell>
          <cell r="AZ124">
            <v>414.84298706054688</v>
          </cell>
          <cell r="BA124">
            <v>369.27801513671875</v>
          </cell>
          <cell r="BB124">
            <v>394.42401123046875</v>
          </cell>
          <cell r="BC124">
            <v>477.09698486328125</v>
          </cell>
          <cell r="BD124">
            <v>248.13699340820313</v>
          </cell>
          <cell r="BE124">
            <v>399.572998046875</v>
          </cell>
          <cell r="BF124">
            <v>374.57400512695313</v>
          </cell>
          <cell r="BG124">
            <v>1095.345947265625</v>
          </cell>
          <cell r="BH124">
            <v>2824.451904296875</v>
          </cell>
          <cell r="BI124">
            <v>1144.8680419921875</v>
          </cell>
          <cell r="BJ124">
            <v>2058.031982421875</v>
          </cell>
          <cell r="BK124">
            <v>627.71600341796875</v>
          </cell>
          <cell r="BL124">
            <v>647.22698974609375</v>
          </cell>
          <cell r="BM124">
            <v>676.91497802734375</v>
          </cell>
          <cell r="BN124">
            <v>785.04302978515625</v>
          </cell>
          <cell r="BO124">
            <v>517.47100830078125</v>
          </cell>
          <cell r="BP124">
            <v>297.25399780273438</v>
          </cell>
          <cell r="BQ124">
            <v>548.64202880859375</v>
          </cell>
          <cell r="BR124">
            <v>409.12100219726563</v>
          </cell>
          <cell r="BS124">
            <v>316.40499877929688</v>
          </cell>
          <cell r="BT124">
            <v>373.9949951171875</v>
          </cell>
          <cell r="BU124">
            <v>98.330001831054688</v>
          </cell>
          <cell r="BV124">
            <v>370.84100341796875</v>
          </cell>
          <cell r="BW124">
            <v>280.74798583984375</v>
          </cell>
          <cell r="BX124">
            <v>292.50100708007813</v>
          </cell>
          <cell r="BY124">
            <v>2631.873046875</v>
          </cell>
          <cell r="BZ124">
            <v>2604.884033203125</v>
          </cell>
          <cell r="CA124">
            <v>290.18600463867188</v>
          </cell>
          <cell r="CB124">
            <v>268.51162719726563</v>
          </cell>
          <cell r="CC124">
            <v>266.72454833984375</v>
          </cell>
          <cell r="CD124">
            <v>335.26730346679688</v>
          </cell>
          <cell r="CE124">
            <v>361.5322265625</v>
          </cell>
          <cell r="CF124">
            <v>337.93389892578125</v>
          </cell>
          <cell r="CG124">
            <v>365.431396484375</v>
          </cell>
          <cell r="CH124">
            <v>303.06399536132813</v>
          </cell>
          <cell r="CI124">
            <v>705.5882568359375</v>
          </cell>
          <cell r="CJ124">
            <v>511.04702758789063</v>
          </cell>
          <cell r="CK124">
            <v>422.12094116210938</v>
          </cell>
          <cell r="CL124">
            <v>468.70150756835938</v>
          </cell>
          <cell r="CM124">
            <v>1084.27880859375</v>
          </cell>
          <cell r="CN124">
            <v>339.88104248046875</v>
          </cell>
          <cell r="CO124">
            <v>171.50894165039063</v>
          </cell>
          <cell r="CP124">
            <v>441.715576171875</v>
          </cell>
          <cell r="CQ124">
            <v>280.728271484375</v>
          </cell>
          <cell r="CR124">
            <v>363.16876220703125</v>
          </cell>
          <cell r="CS124">
            <v>213.05911254882813</v>
          </cell>
          <cell r="CT124">
            <v>437.94305419921875</v>
          </cell>
          <cell r="CU124">
            <v>440.5230712890625</v>
          </cell>
          <cell r="CV124">
            <v>235.33155822753906</v>
          </cell>
          <cell r="CW124">
            <v>219.02351379394531</v>
          </cell>
          <cell r="CX124">
            <v>380.1728515625</v>
          </cell>
          <cell r="CY124">
            <v>189.53948974609375</v>
          </cell>
          <cell r="CZ124">
            <v>424.23013305664063</v>
          </cell>
          <cell r="DA124">
            <v>174.64677429199219</v>
          </cell>
          <cell r="DB124">
            <v>213.4412841796875</v>
          </cell>
          <cell r="DC124">
            <v>195.09661865234375</v>
          </cell>
          <cell r="DD124">
            <v>381.2076416015625</v>
          </cell>
          <cell r="DE124">
            <v>630.9786376953125</v>
          </cell>
          <cell r="DF124">
            <v>171.32643127441406</v>
          </cell>
          <cell r="DG124">
            <v>203.09089660644531</v>
          </cell>
          <cell r="DH124">
            <v>210.41452026367188</v>
          </cell>
          <cell r="DI124">
            <v>274.0428466796875</v>
          </cell>
          <cell r="DJ124">
            <v>332.66082763671875</v>
          </cell>
          <cell r="DK124">
            <v>239.40692138671875</v>
          </cell>
          <cell r="DL124">
            <v>1611.3612060546875</v>
          </cell>
          <cell r="DM124">
            <v>281.89227294921875</v>
          </cell>
          <cell r="DN124">
            <v>230.95539855957031</v>
          </cell>
          <cell r="DO124">
            <v>157.65695190429688</v>
          </cell>
          <cell r="DQ124">
            <v>895.969970703125</v>
          </cell>
          <cell r="DR124">
            <v>2180.3798828125</v>
          </cell>
          <cell r="DS124">
            <v>235.00128173828125</v>
          </cell>
          <cell r="DT124">
            <v>129.94807434082031</v>
          </cell>
          <cell r="DV124">
            <v>42611</v>
          </cell>
          <cell r="DW124">
            <v>42611</v>
          </cell>
          <cell r="DX124">
            <v>441.06600952148438</v>
          </cell>
          <cell r="DY124">
            <v>219.0679931640625</v>
          </cell>
          <cell r="DZ124">
            <v>417.53298950195313</v>
          </cell>
          <cell r="EA124">
            <v>515.61199951171875</v>
          </cell>
          <cell r="EB124">
            <v>321.05801391601563</v>
          </cell>
          <cell r="EC124">
            <v>486.82901000976563</v>
          </cell>
          <cell r="ED124">
            <v>374.9320068359375</v>
          </cell>
          <cell r="EE124">
            <v>383.52200317382813</v>
          </cell>
          <cell r="EF124">
            <v>402.9739990234375</v>
          </cell>
          <cell r="EG124">
            <v>388.89898681640625</v>
          </cell>
          <cell r="EH124">
            <v>319.20401000976563</v>
          </cell>
          <cell r="EI124">
            <v>304.16000366210938</v>
          </cell>
          <cell r="EJ124">
            <v>458.69198608398438</v>
          </cell>
          <cell r="EK124">
            <v>326.92300415039063</v>
          </cell>
          <cell r="EL124">
            <v>343.44000244140625</v>
          </cell>
          <cell r="EM124">
            <v>196.68600463867188</v>
          </cell>
          <cell r="EN124">
            <v>200.84500122070313</v>
          </cell>
          <cell r="EO124">
            <v>321.08599853515625</v>
          </cell>
          <cell r="EP124">
            <v>206.6689453125</v>
          </cell>
          <cell r="EQ124">
            <v>199.25471496582031</v>
          </cell>
        </row>
        <row r="125">
          <cell r="A125">
            <v>42612</v>
          </cell>
          <cell r="B125">
            <v>209.60800170898438</v>
          </cell>
          <cell r="C125">
            <v>157.5989990234375</v>
          </cell>
          <cell r="D125">
            <v>164.90299987792969</v>
          </cell>
          <cell r="E125">
            <v>484.40899658203125</v>
          </cell>
          <cell r="F125">
            <v>178.11700439453125</v>
          </cell>
          <cell r="G125">
            <v>503.49301147460938</v>
          </cell>
          <cell r="H125">
            <v>294.2860107421875</v>
          </cell>
          <cell r="I125">
            <v>345.64898681640625</v>
          </cell>
          <cell r="J125">
            <v>371.5679931640625</v>
          </cell>
          <cell r="K125">
            <v>521.28302001953125</v>
          </cell>
          <cell r="L125">
            <v>202.46699523925781</v>
          </cell>
          <cell r="M125">
            <v>474.59298706054688</v>
          </cell>
          <cell r="N125">
            <v>265.38299560546875</v>
          </cell>
          <cell r="O125">
            <v>296.59698486328125</v>
          </cell>
          <cell r="P125">
            <v>301.10501098632813</v>
          </cell>
          <cell r="Q125">
            <v>324.68899536132813</v>
          </cell>
          <cell r="R125">
            <v>378.2030029296875</v>
          </cell>
          <cell r="S125">
            <v>400.70199584960938</v>
          </cell>
          <cell r="T125">
            <v>483.50399780273438</v>
          </cell>
          <cell r="U125">
            <v>381.89401245117188</v>
          </cell>
          <cell r="V125">
            <v>520.4110107421875</v>
          </cell>
          <cell r="W125">
            <v>264.593994140625</v>
          </cell>
          <cell r="X125">
            <v>378.10699462890625</v>
          </cell>
          <cell r="Y125">
            <v>326.92999267578125</v>
          </cell>
          <cell r="Z125">
            <v>391.20001220703125</v>
          </cell>
          <cell r="AA125">
            <v>382.30599975585938</v>
          </cell>
          <cell r="AB125">
            <v>397.91900634765625</v>
          </cell>
          <cell r="AC125">
            <v>423.20401000976563</v>
          </cell>
          <cell r="AD125">
            <v>385.25201416015625</v>
          </cell>
          <cell r="AE125">
            <v>378.94601440429688</v>
          </cell>
          <cell r="AF125">
            <v>496.6610107421875</v>
          </cell>
          <cell r="AG125">
            <v>429.99899291992188</v>
          </cell>
          <cell r="AH125">
            <v>1002.0579833984375</v>
          </cell>
          <cell r="AI125">
            <v>384.44699096679688</v>
          </cell>
          <cell r="AJ125">
            <v>351.4320068359375</v>
          </cell>
          <cell r="AK125">
            <v>355.44699096679688</v>
          </cell>
          <cell r="AL125">
            <v>325.031005859375</v>
          </cell>
          <cell r="AM125">
            <v>377.2869873046875</v>
          </cell>
          <cell r="AN125">
            <v>371.97198486328125</v>
          </cell>
          <cell r="AO125">
            <v>392.2080078125</v>
          </cell>
          <cell r="AP125">
            <v>354.64401245117188</v>
          </cell>
          <cell r="AQ125">
            <v>380.82000732421875</v>
          </cell>
          <cell r="AR125">
            <v>469.260986328125</v>
          </cell>
          <cell r="AS125">
            <v>543.52398681640625</v>
          </cell>
          <cell r="AT125">
            <v>355.15499877929688</v>
          </cell>
          <cell r="AU125">
            <v>448.18301391601563</v>
          </cell>
          <cell r="AV125">
            <v>210.37800598144531</v>
          </cell>
          <cell r="AW125">
            <v>209.07899475097656</v>
          </cell>
          <cell r="AX125">
            <v>334.91900634765625</v>
          </cell>
          <cell r="AY125">
            <v>414.6929931640625</v>
          </cell>
          <cell r="AZ125">
            <v>415.12298583984375</v>
          </cell>
          <cell r="BA125">
            <v>369.38400268554688</v>
          </cell>
          <cell r="BB125">
            <v>394.55899047851563</v>
          </cell>
          <cell r="BC125">
            <v>477.5360107421875</v>
          </cell>
          <cell r="BD125">
            <v>248.79200744628906</v>
          </cell>
          <cell r="BE125">
            <v>400.00100708007813</v>
          </cell>
          <cell r="BF125">
            <v>374.843994140625</v>
          </cell>
          <cell r="BG125">
            <v>1095.489013671875</v>
          </cell>
          <cell r="BH125">
            <v>2822.44091796875</v>
          </cell>
          <cell r="BI125">
            <v>1145.9599609375</v>
          </cell>
          <cell r="BJ125">
            <v>2057.905029296875</v>
          </cell>
          <cell r="BK125">
            <v>626.77301025390625</v>
          </cell>
          <cell r="BL125">
            <v>646.71099853515625</v>
          </cell>
          <cell r="BM125">
            <v>676.39398193359375</v>
          </cell>
          <cell r="BN125">
            <v>784.55902099609375</v>
          </cell>
          <cell r="BO125">
            <v>517.344970703125</v>
          </cell>
          <cell r="BP125">
            <v>296.89700317382813</v>
          </cell>
          <cell r="BQ125">
            <v>548.5880126953125</v>
          </cell>
          <cell r="BR125">
            <v>409.32101440429688</v>
          </cell>
          <cell r="BS125">
            <v>316.74899291992188</v>
          </cell>
          <cell r="BT125">
            <v>374.85501098632813</v>
          </cell>
          <cell r="BU125">
            <v>98.647003173828125</v>
          </cell>
          <cell r="BV125">
            <v>371.11199951171875</v>
          </cell>
          <cell r="BW125">
            <v>281.07998657226563</v>
          </cell>
          <cell r="BX125">
            <v>292.66598510742188</v>
          </cell>
          <cell r="BY125">
            <v>2633.847900390625</v>
          </cell>
          <cell r="BZ125">
            <v>2606.60400390625</v>
          </cell>
          <cell r="CA125">
            <v>290.03799438476563</v>
          </cell>
          <cell r="CB125">
            <v>268.165771484375</v>
          </cell>
          <cell r="CC125">
            <v>266.6221923828125</v>
          </cell>
          <cell r="CD125">
            <v>335.80340576171875</v>
          </cell>
          <cell r="CE125">
            <v>361.66455078125</v>
          </cell>
          <cell r="CF125">
            <v>337.97555541992188</v>
          </cell>
          <cell r="CG125">
            <v>365.8421630859375</v>
          </cell>
          <cell r="CH125">
            <v>303.18704223632813</v>
          </cell>
          <cell r="CI125">
            <v>705.76837158203125</v>
          </cell>
          <cell r="CJ125">
            <v>510.78421020507813</v>
          </cell>
          <cell r="CK125">
            <v>423.20050048828125</v>
          </cell>
          <cell r="CL125">
            <v>468.98452758789063</v>
          </cell>
          <cell r="CM125">
            <v>1082.182373046875</v>
          </cell>
          <cell r="CN125">
            <v>340.17874145507813</v>
          </cell>
          <cell r="CO125">
            <v>171.61662292480469</v>
          </cell>
          <cell r="CP125">
            <v>442.23016357421875</v>
          </cell>
          <cell r="CQ125">
            <v>280.91455078125</v>
          </cell>
          <cell r="CR125">
            <v>363.11077880859375</v>
          </cell>
          <cell r="CS125">
            <v>213.16378784179688</v>
          </cell>
          <cell r="CT125">
            <v>438.255615234375</v>
          </cell>
          <cell r="CU125">
            <v>440.87606811523438</v>
          </cell>
          <cell r="CV125">
            <v>235.06135559082031</v>
          </cell>
          <cell r="CW125">
            <v>218.84794616699219</v>
          </cell>
          <cell r="CX125">
            <v>381.14324951171875</v>
          </cell>
          <cell r="CY125">
            <v>189.736328125</v>
          </cell>
          <cell r="CZ125">
            <v>424.32427978515625</v>
          </cell>
          <cell r="DA125">
            <v>174.93560791015625</v>
          </cell>
          <cell r="DB125">
            <v>213.22624206542969</v>
          </cell>
          <cell r="DC125">
            <v>194.90214538574219</v>
          </cell>
          <cell r="DD125">
            <v>381.49880981445313</v>
          </cell>
          <cell r="DE125">
            <v>631.56683349609375</v>
          </cell>
          <cell r="DF125">
            <v>171.43150329589844</v>
          </cell>
          <cell r="DG125">
            <v>203.15011596679688</v>
          </cell>
          <cell r="DH125">
            <v>210.60392761230469</v>
          </cell>
          <cell r="DI125">
            <v>274.08584594726563</v>
          </cell>
          <cell r="DJ125">
            <v>333.05435180664063</v>
          </cell>
          <cell r="DK125">
            <v>239.62130737304688</v>
          </cell>
          <cell r="DL125">
            <v>1612.4344482421875</v>
          </cell>
          <cell r="DM125">
            <v>281.95840454101563</v>
          </cell>
          <cell r="DN125">
            <v>231.06089782714844</v>
          </cell>
          <cell r="DO125">
            <v>157.69744873046875</v>
          </cell>
          <cell r="DQ125">
            <v>898.91998291015625</v>
          </cell>
          <cell r="DR125">
            <v>2176.1201171875</v>
          </cell>
          <cell r="DS125">
            <v>234.91009521484375</v>
          </cell>
          <cell r="DT125">
            <v>129.948974609375</v>
          </cell>
          <cell r="DV125">
            <v>42612</v>
          </cell>
          <cell r="DW125">
            <v>42612</v>
          </cell>
          <cell r="DX125">
            <v>441.96701049804688</v>
          </cell>
          <cell r="DY125">
            <v>219.56199645996094</v>
          </cell>
          <cell r="DZ125">
            <v>417.81399536132813</v>
          </cell>
          <cell r="EA125">
            <v>515.8800048828125</v>
          </cell>
          <cell r="EB125">
            <v>321.2860107421875</v>
          </cell>
          <cell r="EC125">
            <v>487.06500244140625</v>
          </cell>
          <cell r="ED125">
            <v>375.07998657226563</v>
          </cell>
          <cell r="EE125">
            <v>383.885009765625</v>
          </cell>
          <cell r="EF125">
            <v>403.72500610351563</v>
          </cell>
          <cell r="EG125">
            <v>389.43600463867188</v>
          </cell>
          <cell r="EH125">
            <v>318.98001098632813</v>
          </cell>
          <cell r="EI125">
            <v>304.24700927734375</v>
          </cell>
          <cell r="EJ125">
            <v>458.7650146484375</v>
          </cell>
          <cell r="EK125">
            <v>327.00299072265625</v>
          </cell>
          <cell r="EL125">
            <v>343.74899291992188</v>
          </cell>
          <cell r="EM125">
            <v>197.01699829101563</v>
          </cell>
          <cell r="EN125">
            <v>200.94000244140625</v>
          </cell>
          <cell r="EO125">
            <v>321.52499389648438</v>
          </cell>
          <cell r="EP125">
            <v>206.86083984375</v>
          </cell>
          <cell r="EQ125">
            <v>199.47712707519531</v>
          </cell>
        </row>
        <row r="126">
          <cell r="A126">
            <v>42613</v>
          </cell>
          <cell r="B126">
            <v>209.22099304199219</v>
          </cell>
          <cell r="C126">
            <v>157.37699890136719</v>
          </cell>
          <cell r="D126">
            <v>164.66700744628906</v>
          </cell>
          <cell r="E126">
            <v>484.12701416015625</v>
          </cell>
          <cell r="F126">
            <v>178.08399963378906</v>
          </cell>
          <cell r="G126">
            <v>503.21701049804688</v>
          </cell>
          <cell r="H126">
            <v>293.64999389648438</v>
          </cell>
          <cell r="I126">
            <v>345.7080078125</v>
          </cell>
          <cell r="J126">
            <v>371.510986328125</v>
          </cell>
          <cell r="K126">
            <v>520.21697998046875</v>
          </cell>
          <cell r="L126">
            <v>202.51300048828125</v>
          </cell>
          <cell r="M126">
            <v>474.50900268554688</v>
          </cell>
          <cell r="N126">
            <v>265.34698486328125</v>
          </cell>
          <cell r="O126">
            <v>296.67001342773438</v>
          </cell>
          <cell r="P126">
            <v>301.17599487304688</v>
          </cell>
          <cell r="Q126">
            <v>324.60299682617188</v>
          </cell>
          <cell r="R126">
            <v>377.99200439453125</v>
          </cell>
          <cell r="S126">
            <v>400.375</v>
          </cell>
          <cell r="T126">
            <v>482.42098999023438</v>
          </cell>
          <cell r="U126">
            <v>381.64401245117188</v>
          </cell>
          <cell r="V126">
            <v>520.2230224609375</v>
          </cell>
          <cell r="W126">
            <v>261.70498657226563</v>
          </cell>
          <cell r="X126">
            <v>377.54901123046875</v>
          </cell>
          <cell r="Y126">
            <v>326.8280029296875</v>
          </cell>
          <cell r="Z126">
            <v>391.10198974609375</v>
          </cell>
          <cell r="AA126">
            <v>382.1610107421875</v>
          </cell>
          <cell r="AB126">
            <v>394.50601196289063</v>
          </cell>
          <cell r="AC126">
            <v>422.5469970703125</v>
          </cell>
          <cell r="AD126">
            <v>385.2080078125</v>
          </cell>
          <cell r="AE126">
            <v>378.8909912109375</v>
          </cell>
          <cell r="AF126">
            <v>495.76699829101563</v>
          </cell>
          <cell r="AG126">
            <v>429.38900756835938</v>
          </cell>
          <cell r="AH126">
            <v>1001.5880126953125</v>
          </cell>
          <cell r="AI126">
            <v>383.71099853515625</v>
          </cell>
          <cell r="AJ126">
            <v>351.47299194335938</v>
          </cell>
          <cell r="AK126">
            <v>355.30099487304688</v>
          </cell>
          <cell r="AL126">
            <v>324.79299926757813</v>
          </cell>
          <cell r="AM126">
            <v>376.76300048828125</v>
          </cell>
          <cell r="AN126">
            <v>371.781005859375</v>
          </cell>
          <cell r="AO126">
            <v>391.79000854492188</v>
          </cell>
          <cell r="AP126">
            <v>354.50201416015625</v>
          </cell>
          <cell r="AQ126">
            <v>380.76400756835938</v>
          </cell>
          <cell r="AR126">
            <v>468.84698486328125</v>
          </cell>
          <cell r="AS126">
            <v>543.18798828125</v>
          </cell>
          <cell r="AT126">
            <v>354.56399536132813</v>
          </cell>
          <cell r="AU126">
            <v>447.82998657226563</v>
          </cell>
          <cell r="AV126">
            <v>210.10800170898438</v>
          </cell>
          <cell r="AW126">
            <v>208.85400390625</v>
          </cell>
          <cell r="AX126">
            <v>334.81698608398438</v>
          </cell>
          <cell r="AY126">
            <v>414.39801025390625</v>
          </cell>
          <cell r="AZ126">
            <v>415.4580078125</v>
          </cell>
          <cell r="BA126">
            <v>368.97900390625</v>
          </cell>
          <cell r="BB126">
            <v>394.23699951171875</v>
          </cell>
          <cell r="BC126">
            <v>477.63900756835938</v>
          </cell>
          <cell r="BD126">
            <v>248.88800048828125</v>
          </cell>
          <cell r="BE126">
            <v>400.093994140625</v>
          </cell>
          <cell r="BF126">
            <v>374.56298828125</v>
          </cell>
          <cell r="BG126">
            <v>1093.6650390625</v>
          </cell>
          <cell r="BH126">
            <v>2821.85107421875</v>
          </cell>
          <cell r="BI126">
            <v>1145.2149658203125</v>
          </cell>
          <cell r="BJ126">
            <v>2058.22412109375</v>
          </cell>
          <cell r="BK126">
            <v>626.88397216796875</v>
          </cell>
          <cell r="BL126">
            <v>646.6610107421875</v>
          </cell>
          <cell r="BM126">
            <v>676.2230224609375</v>
          </cell>
          <cell r="BN126">
            <v>784.39300537109375</v>
          </cell>
          <cell r="BO126">
            <v>517.4420166015625</v>
          </cell>
          <cell r="BP126">
            <v>297.17498779296875</v>
          </cell>
          <cell r="BQ126">
            <v>548.51202392578125</v>
          </cell>
          <cell r="BR126">
            <v>408.9630126953125</v>
          </cell>
          <cell r="BS126">
            <v>316.57199096679688</v>
          </cell>
          <cell r="BT126">
            <v>374.822998046875</v>
          </cell>
          <cell r="BU126">
            <v>98.705001831054688</v>
          </cell>
          <cell r="BV126">
            <v>370.82598876953125</v>
          </cell>
          <cell r="BW126">
            <v>281.50201416015625</v>
          </cell>
          <cell r="BX126">
            <v>292.58599853515625</v>
          </cell>
          <cell r="BY126">
            <v>2631.56689453125</v>
          </cell>
          <cell r="BZ126">
            <v>2607.846923828125</v>
          </cell>
          <cell r="CA126">
            <v>290.0679931640625</v>
          </cell>
          <cell r="CB126">
            <v>267.33786010742188</v>
          </cell>
          <cell r="CC126">
            <v>266.49905395507813</v>
          </cell>
          <cell r="CD126">
            <v>335.86456298828125</v>
          </cell>
          <cell r="CE126">
            <v>361.33560180664063</v>
          </cell>
          <cell r="CF126">
            <v>337.6876220703125</v>
          </cell>
          <cell r="CG126">
            <v>365.82861328125</v>
          </cell>
          <cell r="CH126">
            <v>302.91824340820313</v>
          </cell>
          <cell r="CI126">
            <v>705.2032470703125</v>
          </cell>
          <cell r="CJ126">
            <v>510.3128662109375</v>
          </cell>
          <cell r="CK126">
            <v>423.23397827148438</v>
          </cell>
          <cell r="CL126">
            <v>469.095947265625</v>
          </cell>
          <cell r="CM126">
            <v>1079.5247802734375</v>
          </cell>
          <cell r="CN126">
            <v>340.10443115234375</v>
          </cell>
          <cell r="CO126">
            <v>171.53546142578125</v>
          </cell>
          <cell r="CP126">
            <v>441.9688720703125</v>
          </cell>
          <cell r="CQ126">
            <v>280.82119750976563</v>
          </cell>
          <cell r="CR126">
            <v>362.39227294921875</v>
          </cell>
          <cell r="CS126">
            <v>213.25950622558594</v>
          </cell>
          <cell r="CT126">
            <v>438.4718017578125</v>
          </cell>
          <cell r="CU126">
            <v>440.0885009765625</v>
          </cell>
          <cell r="CV126">
            <v>234.76466369628906</v>
          </cell>
          <cell r="CW126">
            <v>218.84707641601563</v>
          </cell>
          <cell r="CX126">
            <v>380.015625</v>
          </cell>
          <cell r="CY126">
            <v>189.70982360839844</v>
          </cell>
          <cell r="CZ126">
            <v>423.716552734375</v>
          </cell>
          <cell r="DA126">
            <v>174.87101745605469</v>
          </cell>
          <cell r="DB126">
            <v>212.12991333007813</v>
          </cell>
          <cell r="DC126">
            <v>194.79878234863281</v>
          </cell>
          <cell r="DD126">
            <v>381.50848388671875</v>
          </cell>
          <cell r="DE126">
            <v>631.3321533203125</v>
          </cell>
          <cell r="DF126">
            <v>171.20869445800781</v>
          </cell>
          <cell r="DG126">
            <v>203.10592651367188</v>
          </cell>
          <cell r="DH126">
            <v>210.59231567382813</v>
          </cell>
          <cell r="DI126">
            <v>273.88986206054688</v>
          </cell>
          <cell r="DJ126">
            <v>333.04409790039063</v>
          </cell>
          <cell r="DK126">
            <v>239.65005493164063</v>
          </cell>
          <cell r="DL126">
            <v>1614.14794921875</v>
          </cell>
          <cell r="DM126">
            <v>281.85665893554688</v>
          </cell>
          <cell r="DN126">
            <v>231.06819152832031</v>
          </cell>
          <cell r="DO126">
            <v>157.82431030273438</v>
          </cell>
          <cell r="DQ126">
            <v>893.67999267578125</v>
          </cell>
          <cell r="DR126">
            <v>2170.949951171875</v>
          </cell>
          <cell r="DS126">
            <v>234.4239501953125</v>
          </cell>
          <cell r="DT126">
            <v>129.86160278320313</v>
          </cell>
          <cell r="DV126">
            <v>42613</v>
          </cell>
          <cell r="DW126">
            <v>42613</v>
          </cell>
          <cell r="DX126">
            <v>441.67498779296875</v>
          </cell>
          <cell r="DY126">
            <v>219.28300476074219</v>
          </cell>
          <cell r="DZ126">
            <v>418.156005859375</v>
          </cell>
          <cell r="EA126">
            <v>515.57000732421875</v>
          </cell>
          <cell r="EB126">
            <v>321.2869873046875</v>
          </cell>
          <cell r="EC126">
            <v>486.97500610351563</v>
          </cell>
          <cell r="ED126">
            <v>375.47198486328125</v>
          </cell>
          <cell r="EE126">
            <v>384.09600830078125</v>
          </cell>
          <cell r="EF126">
            <v>403.21099853515625</v>
          </cell>
          <cell r="EG126">
            <v>389.6510009765625</v>
          </cell>
          <cell r="EH126">
            <v>318.42300415039063</v>
          </cell>
          <cell r="EI126">
            <v>304.10000610351563</v>
          </cell>
          <cell r="EJ126">
            <v>458.57598876953125</v>
          </cell>
          <cell r="EK126">
            <v>327.06298828125</v>
          </cell>
          <cell r="EL126">
            <v>343.23199462890625</v>
          </cell>
          <cell r="EM126">
            <v>196.77799987792969</v>
          </cell>
          <cell r="EN126">
            <v>200.84800720214844</v>
          </cell>
          <cell r="EO126">
            <v>321.35000610351563</v>
          </cell>
          <cell r="EP126">
            <v>206.69670104980469</v>
          </cell>
          <cell r="EQ126">
            <v>199.30368041992188</v>
          </cell>
        </row>
        <row r="127">
          <cell r="A127">
            <v>42614</v>
          </cell>
          <cell r="B127">
            <v>208.46299743652344</v>
          </cell>
          <cell r="C127">
            <v>157.20599365234375</v>
          </cell>
          <cell r="D127">
            <v>164.46499633789063</v>
          </cell>
          <cell r="E127">
            <v>482.98699951171875</v>
          </cell>
          <cell r="F127">
            <v>177.82400512695313</v>
          </cell>
          <cell r="G127">
            <v>502.07000732421875</v>
          </cell>
          <cell r="H127">
            <v>292.85598754882813</v>
          </cell>
          <cell r="I127">
            <v>345.55499267578125</v>
          </cell>
          <cell r="J127">
            <v>371.22799682617188</v>
          </cell>
          <cell r="K127">
            <v>518.47698974609375</v>
          </cell>
          <cell r="L127">
            <v>202.33700561523438</v>
          </cell>
          <cell r="M127">
            <v>473.85800170898438</v>
          </cell>
          <cell r="N127">
            <v>265.218994140625</v>
          </cell>
          <cell r="O127">
            <v>296.5830078125</v>
          </cell>
          <cell r="P127">
            <v>301.08599853515625</v>
          </cell>
          <cell r="Q127">
            <v>324.52700805664063</v>
          </cell>
          <cell r="R127">
            <v>377.45001220703125</v>
          </cell>
          <cell r="S127">
            <v>399.885009765625</v>
          </cell>
          <cell r="T127">
            <v>481.31298828125</v>
          </cell>
          <cell r="U127">
            <v>381.12600708007813</v>
          </cell>
          <cell r="V127">
            <v>519.3280029296875</v>
          </cell>
          <cell r="W127">
            <v>260.3800048828125</v>
          </cell>
          <cell r="X127">
            <v>376.78900146484375</v>
          </cell>
          <cell r="Y127">
            <v>326.77499389648438</v>
          </cell>
          <cell r="Z127">
            <v>390.79998779296875</v>
          </cell>
          <cell r="AA127">
            <v>382.3380126953125</v>
          </cell>
          <cell r="AB127">
            <v>391.78399658203125</v>
          </cell>
          <cell r="AC127">
            <v>421.55899047851563</v>
          </cell>
          <cell r="AD127">
            <v>384.947998046875</v>
          </cell>
          <cell r="AE127">
            <v>378.61099243164063</v>
          </cell>
          <cell r="AF127">
            <v>494.50900268554688</v>
          </cell>
          <cell r="AG127">
            <v>428.6669921875</v>
          </cell>
          <cell r="AH127">
            <v>1001.2830200195313</v>
          </cell>
          <cell r="AI127">
            <v>382.843994140625</v>
          </cell>
          <cell r="AJ127">
            <v>351.28298950195313</v>
          </cell>
          <cell r="AK127">
            <v>355.00601196289063</v>
          </cell>
          <cell r="AL127">
            <v>324.49600219726563</v>
          </cell>
          <cell r="AM127">
            <v>376.2130126953125</v>
          </cell>
          <cell r="AN127">
            <v>371.36099243164063</v>
          </cell>
          <cell r="AO127">
            <v>391.32598876953125</v>
          </cell>
          <cell r="AP127">
            <v>354.13400268554688</v>
          </cell>
          <cell r="AQ127">
            <v>380.4530029296875</v>
          </cell>
          <cell r="AR127">
            <v>468.23001098632813</v>
          </cell>
          <cell r="AS127">
            <v>542.8330078125</v>
          </cell>
          <cell r="AT127">
            <v>353.89700317382813</v>
          </cell>
          <cell r="AU127">
            <v>447.63699340820313</v>
          </cell>
          <cell r="AV127">
            <v>209.79499816894531</v>
          </cell>
          <cell r="AW127">
            <v>208.572998046875</v>
          </cell>
          <cell r="AX127">
            <v>334.69601440429688</v>
          </cell>
          <cell r="AY127">
            <v>414.156005859375</v>
          </cell>
          <cell r="AZ127">
            <v>415.04998779296875</v>
          </cell>
          <cell r="BA127">
            <v>368.26400756835938</v>
          </cell>
          <cell r="BB127">
            <v>393.5260009765625</v>
          </cell>
          <cell r="BC127">
            <v>477.57598876953125</v>
          </cell>
          <cell r="BD127">
            <v>248.83200073242188</v>
          </cell>
          <cell r="BE127">
            <v>400.0360107421875</v>
          </cell>
          <cell r="BF127">
            <v>374.14599609375</v>
          </cell>
          <cell r="BG127">
            <v>1090.8480224609375</v>
          </cell>
          <cell r="BH127">
            <v>2821.81494140625</v>
          </cell>
          <cell r="BI127">
            <v>1144.5439453125</v>
          </cell>
          <cell r="BJ127">
            <v>2057.60400390625</v>
          </cell>
          <cell r="BK127">
            <v>627.177978515625</v>
          </cell>
          <cell r="BL127">
            <v>646.60601806640625</v>
          </cell>
          <cell r="BM127">
            <v>676.260986328125</v>
          </cell>
          <cell r="BN127">
            <v>784.33599853515625</v>
          </cell>
          <cell r="BO127">
            <v>517.41802978515625</v>
          </cell>
          <cell r="BP127">
            <v>297.14199829101563</v>
          </cell>
          <cell r="BQ127">
            <v>548.33197021484375</v>
          </cell>
          <cell r="BR127">
            <v>408.78298950195313</v>
          </cell>
          <cell r="BS127">
            <v>316.2340087890625</v>
          </cell>
          <cell r="BT127">
            <v>374.90301513671875</v>
          </cell>
          <cell r="BU127">
            <v>98.765998840332031</v>
          </cell>
          <cell r="BV127">
            <v>370.57501220703125</v>
          </cell>
          <cell r="BW127">
            <v>281.55398559570313</v>
          </cell>
          <cell r="BX127">
            <v>292.38299560546875</v>
          </cell>
          <cell r="BY127">
            <v>2629.969970703125</v>
          </cell>
          <cell r="BZ127">
            <v>2608.68994140625</v>
          </cell>
          <cell r="CA127">
            <v>290.03201293945313</v>
          </cell>
          <cell r="CB127">
            <v>267.79153442382813</v>
          </cell>
          <cell r="CC127">
            <v>266.23751831054688</v>
          </cell>
          <cell r="CD127">
            <v>335.77114868164063</v>
          </cell>
          <cell r="CE127">
            <v>360.50689697265625</v>
          </cell>
          <cell r="CF127">
            <v>337.37823486328125</v>
          </cell>
          <cell r="CG127">
            <v>365.47622680664063</v>
          </cell>
          <cell r="CH127">
            <v>302.34658813476563</v>
          </cell>
          <cell r="CI127">
            <v>705.020751953125</v>
          </cell>
          <cell r="CJ127">
            <v>509.11090087890625</v>
          </cell>
          <cell r="CK127">
            <v>422.58584594726563</v>
          </cell>
          <cell r="CL127">
            <v>468.88131713867188</v>
          </cell>
          <cell r="CM127">
            <v>1076.18212890625</v>
          </cell>
          <cell r="CN127">
            <v>339.924072265625</v>
          </cell>
          <cell r="CO127">
            <v>171.37745666503906</v>
          </cell>
          <cell r="CP127">
            <v>440.92831420898438</v>
          </cell>
          <cell r="CQ127">
            <v>280.765869140625</v>
          </cell>
          <cell r="CR127">
            <v>362.07861328125</v>
          </cell>
          <cell r="CS127">
            <v>213.08419799804688</v>
          </cell>
          <cell r="CT127">
            <v>438.04214477539063</v>
          </cell>
          <cell r="CU127">
            <v>439.26516723632813</v>
          </cell>
          <cell r="CV127">
            <v>234.24032592773438</v>
          </cell>
          <cell r="CW127">
            <v>218.92324829101563</v>
          </cell>
          <cell r="CX127">
            <v>379.13681030273438</v>
          </cell>
          <cell r="CY127">
            <v>189.66650390625</v>
          </cell>
          <cell r="CZ127">
            <v>421.92813110351563</v>
          </cell>
          <cell r="DA127">
            <v>174.81025695800781</v>
          </cell>
          <cell r="DB127">
            <v>212.19252014160156</v>
          </cell>
          <cell r="DC127">
            <v>194.33566284179688</v>
          </cell>
          <cell r="DD127">
            <v>381.91119384765625</v>
          </cell>
          <cell r="DE127">
            <v>631.2171630859375</v>
          </cell>
          <cell r="DF127">
            <v>171.03739929199219</v>
          </cell>
          <cell r="DG127">
            <v>203.30862426757813</v>
          </cell>
          <cell r="DH127">
            <v>210.5885009765625</v>
          </cell>
          <cell r="DI127">
            <v>273.61764526367188</v>
          </cell>
          <cell r="DJ127">
            <v>332.9090576171875</v>
          </cell>
          <cell r="DK127">
            <v>239.16168212890625</v>
          </cell>
          <cell r="DL127">
            <v>1614.0814208984375</v>
          </cell>
          <cell r="DM127">
            <v>281.68447875976563</v>
          </cell>
          <cell r="DN127">
            <v>230.91108703613281</v>
          </cell>
          <cell r="DO127">
            <v>157.90802001953125</v>
          </cell>
          <cell r="DQ127">
            <v>891.08001708984375</v>
          </cell>
          <cell r="DR127">
            <v>2170.860107421875</v>
          </cell>
          <cell r="DS127">
            <v>233.8597412109375</v>
          </cell>
          <cell r="DT127">
            <v>129.80035400390625</v>
          </cell>
          <cell r="DV127">
            <v>42614</v>
          </cell>
          <cell r="DW127">
            <v>42614</v>
          </cell>
          <cell r="DX127">
            <v>440.66900634765625</v>
          </cell>
          <cell r="DY127">
            <v>219.19200134277344</v>
          </cell>
          <cell r="DZ127">
            <v>418.10000610351563</v>
          </cell>
          <cell r="EA127">
            <v>515.13397216796875</v>
          </cell>
          <cell r="EB127">
            <v>321.2349853515625</v>
          </cell>
          <cell r="EC127">
            <v>486.77999877929688</v>
          </cell>
          <cell r="ED127">
            <v>375.36599731445313</v>
          </cell>
          <cell r="EE127">
            <v>383.29901123046875</v>
          </cell>
          <cell r="EF127">
            <v>402.70498657226563</v>
          </cell>
          <cell r="EG127">
            <v>389.43798828125</v>
          </cell>
          <cell r="EH127">
            <v>318.50601196289063</v>
          </cell>
          <cell r="EI127">
            <v>304.04000854492188</v>
          </cell>
          <cell r="EJ127">
            <v>458.37799072265625</v>
          </cell>
          <cell r="EK127">
            <v>327.02801513671875</v>
          </cell>
          <cell r="EL127">
            <v>343.67098999023438</v>
          </cell>
          <cell r="EM127">
            <v>196.77400207519531</v>
          </cell>
          <cell r="EN127">
            <v>200.85800170898438</v>
          </cell>
          <cell r="EO127">
            <v>320.84500122070313</v>
          </cell>
          <cell r="EP127">
            <v>206.60690307617188</v>
          </cell>
          <cell r="EQ127">
            <v>199.15647888183594</v>
          </cell>
        </row>
        <row r="128">
          <cell r="A128">
            <v>42615</v>
          </cell>
          <cell r="B128">
            <v>208.41999816894531</v>
          </cell>
          <cell r="C128">
            <v>157.14500427246094</v>
          </cell>
          <cell r="D128">
            <v>164.40299987792969</v>
          </cell>
          <cell r="E128">
            <v>484.343994140625</v>
          </cell>
          <cell r="F128">
            <v>178.03700256347656</v>
          </cell>
          <cell r="G128">
            <v>503.41299438476563</v>
          </cell>
          <cell r="H128">
            <v>292.84698486328125</v>
          </cell>
          <cell r="I128">
            <v>345.44500732421875</v>
          </cell>
          <cell r="J128">
            <v>371.125</v>
          </cell>
          <cell r="K128">
            <v>519.77899169921875</v>
          </cell>
          <cell r="L128">
            <v>202.20899963378906</v>
          </cell>
          <cell r="M128">
            <v>473.86099243164063</v>
          </cell>
          <cell r="N128">
            <v>265.1199951171875</v>
          </cell>
          <cell r="O128">
            <v>296.51699829101563</v>
          </cell>
          <cell r="P128">
            <v>301.01800537109375</v>
          </cell>
          <cell r="Q128">
            <v>324.35198974609375</v>
          </cell>
          <cell r="R128">
            <v>377.447998046875</v>
          </cell>
          <cell r="S128">
            <v>400.15798950195313</v>
          </cell>
          <cell r="T128">
            <v>483.18099975585938</v>
          </cell>
          <cell r="U128">
            <v>381.22100830078125</v>
          </cell>
          <cell r="V128">
            <v>520.4119873046875</v>
          </cell>
          <cell r="W128">
            <v>263.63299560546875</v>
          </cell>
          <cell r="X128">
            <v>377.21798706054688</v>
          </cell>
          <cell r="Y128">
            <v>326.56201171875</v>
          </cell>
          <cell r="Z128">
            <v>390.69000244140625</v>
          </cell>
          <cell r="AA128">
            <v>382.42498779296875</v>
          </cell>
          <cell r="AB128">
            <v>396.26901245117188</v>
          </cell>
          <cell r="AC128">
            <v>422.39801025390625</v>
          </cell>
          <cell r="AD128">
            <v>385.03900146484375</v>
          </cell>
          <cell r="AE128">
            <v>378.73199462890625</v>
          </cell>
          <cell r="AF128">
            <v>494.7130126953125</v>
          </cell>
          <cell r="AG128">
            <v>429.5419921875</v>
          </cell>
          <cell r="AH128">
            <v>1001.416015625</v>
          </cell>
          <cell r="AI128">
            <v>384.32199096679688</v>
          </cell>
          <cell r="AJ128">
            <v>351.14401245117188</v>
          </cell>
          <cell r="AK128">
            <v>354.90899658203125</v>
          </cell>
          <cell r="AL128">
            <v>324.25201416015625</v>
          </cell>
          <cell r="AM128">
            <v>376.39599609375</v>
          </cell>
          <cell r="AN128">
            <v>371.43301391601563</v>
          </cell>
          <cell r="AO128">
            <v>391.63198852539063</v>
          </cell>
          <cell r="AP128">
            <v>354.20199584960938</v>
          </cell>
          <cell r="AQ128">
            <v>380.34500122070313</v>
          </cell>
          <cell r="AR128">
            <v>468.28500366210938</v>
          </cell>
          <cell r="AS128">
            <v>542.6300048828125</v>
          </cell>
          <cell r="AT128">
            <v>354.69500732421875</v>
          </cell>
          <cell r="AU128">
            <v>447.5679931640625</v>
          </cell>
          <cell r="AV128">
            <v>209.97900390625</v>
          </cell>
          <cell r="AW128">
            <v>208.72900390625</v>
          </cell>
          <cell r="AX128">
            <v>334.47601318359375</v>
          </cell>
          <cell r="AY128">
            <v>413.84298706054688</v>
          </cell>
          <cell r="AZ128">
            <v>416.13101196289063</v>
          </cell>
          <cell r="BA128">
            <v>368.17098999023438</v>
          </cell>
          <cell r="BB128">
            <v>393.58599853515625</v>
          </cell>
          <cell r="BC128">
            <v>477.47299194335938</v>
          </cell>
          <cell r="BD128">
            <v>248.9739990234375</v>
          </cell>
          <cell r="BE128">
            <v>399.98800659179688</v>
          </cell>
          <cell r="BF128">
            <v>374.3330078125</v>
          </cell>
          <cell r="BG128">
            <v>1092.1390380859375</v>
          </cell>
          <cell r="BH128">
            <v>2816.280029296875</v>
          </cell>
          <cell r="BI128">
            <v>1145.365966796875</v>
          </cell>
          <cell r="BJ128">
            <v>2057.093017578125</v>
          </cell>
          <cell r="BK128">
            <v>625.1290283203125</v>
          </cell>
          <cell r="BL128">
            <v>645.37701416015625</v>
          </cell>
          <cell r="BM128">
            <v>674.844970703125</v>
          </cell>
          <cell r="BN128">
            <v>782.91400146484375</v>
          </cell>
          <cell r="BO128">
            <v>517.21099853515625</v>
          </cell>
          <cell r="BP128">
            <v>296.94699096679688</v>
          </cell>
          <cell r="BQ128">
            <v>547.927978515625</v>
          </cell>
          <cell r="BR128">
            <v>408.93798828125</v>
          </cell>
          <cell r="BS128">
            <v>316.59100341796875</v>
          </cell>
          <cell r="BT128">
            <v>375.22100830078125</v>
          </cell>
          <cell r="BU128">
            <v>98.866996765136719</v>
          </cell>
          <cell r="BV128">
            <v>370.83200073242188</v>
          </cell>
          <cell r="BW128">
            <v>281.593994140625</v>
          </cell>
          <cell r="BX128">
            <v>292.114990234375</v>
          </cell>
          <cell r="BY128">
            <v>2632.256103515625</v>
          </cell>
          <cell r="BZ128">
            <v>2609.804931640625</v>
          </cell>
          <cell r="CA128">
            <v>289.6409912109375</v>
          </cell>
          <cell r="CB128">
            <v>267.323974609375</v>
          </cell>
          <cell r="CC128">
            <v>265.8876953125</v>
          </cell>
          <cell r="CD128">
            <v>335.66452026367188</v>
          </cell>
          <cell r="CE128">
            <v>360.89035034179688</v>
          </cell>
          <cell r="CF128">
            <v>337.16580200195313</v>
          </cell>
          <cell r="CG128">
            <v>365.25704956054688</v>
          </cell>
          <cell r="CH128">
            <v>302.78848266601563</v>
          </cell>
          <cell r="CI128">
            <v>705.13836669921875</v>
          </cell>
          <cell r="CJ128">
            <v>509.21484375</v>
          </cell>
          <cell r="CK128">
            <v>423.8839111328125</v>
          </cell>
          <cell r="CL128">
            <v>468.69528198242188</v>
          </cell>
          <cell r="CM128">
            <v>1077.03857421875</v>
          </cell>
          <cell r="CN128">
            <v>339.90377807617188</v>
          </cell>
          <cell r="CO128">
            <v>171.31936645507813</v>
          </cell>
          <cell r="CP128">
            <v>440.8924560546875</v>
          </cell>
          <cell r="CQ128">
            <v>280.71453857421875</v>
          </cell>
          <cell r="CR128">
            <v>362.162841796875</v>
          </cell>
          <cell r="CS128">
            <v>212.89251708984375</v>
          </cell>
          <cell r="CT128">
            <v>438.42230224609375</v>
          </cell>
          <cell r="CU128">
            <v>440.30111694335938</v>
          </cell>
          <cell r="CV128">
            <v>234.49162292480469</v>
          </cell>
          <cell r="CW128">
            <v>218.62156677246094</v>
          </cell>
          <cell r="CX128">
            <v>381.14010620117188</v>
          </cell>
          <cell r="CY128">
            <v>189.65069580078125</v>
          </cell>
          <cell r="CZ128">
            <v>422.96914672851563</v>
          </cell>
          <cell r="DA128">
            <v>174.74179077148438</v>
          </cell>
          <cell r="DB128">
            <v>212.14326477050781</v>
          </cell>
          <cell r="DC128">
            <v>194.31463623046875</v>
          </cell>
          <cell r="DD128">
            <v>382.359619140625</v>
          </cell>
          <cell r="DE128">
            <v>631.8038330078125</v>
          </cell>
          <cell r="DF128">
            <v>170.986328125</v>
          </cell>
          <cell r="DG128">
            <v>203.23567199707031</v>
          </cell>
          <cell r="DH128">
            <v>210.68136596679688</v>
          </cell>
          <cell r="DI128">
            <v>273.57257080078125</v>
          </cell>
          <cell r="DJ128">
            <v>332.87957763671875</v>
          </cell>
          <cell r="DK128">
            <v>239.63583374023438</v>
          </cell>
          <cell r="DL128">
            <v>1614.283935546875</v>
          </cell>
          <cell r="DM128">
            <v>281.57125854492188</v>
          </cell>
          <cell r="DN128">
            <v>230.7257080078125</v>
          </cell>
          <cell r="DO128">
            <v>157.94412231445313</v>
          </cell>
          <cell r="DQ128">
            <v>899.6099853515625</v>
          </cell>
          <cell r="DR128">
            <v>2179.97998046875</v>
          </cell>
          <cell r="DS128">
            <v>234.81306457519531</v>
          </cell>
          <cell r="DT128">
            <v>129.89230346679688</v>
          </cell>
          <cell r="DV128">
            <v>42615</v>
          </cell>
          <cell r="DW128">
            <v>42615</v>
          </cell>
          <cell r="DX128">
            <v>440.96600341796875</v>
          </cell>
          <cell r="DY128">
            <v>219.54899597167969</v>
          </cell>
          <cell r="DZ128">
            <v>418.57199096679688</v>
          </cell>
          <cell r="EA128">
            <v>515.29498291015625</v>
          </cell>
          <cell r="EB128">
            <v>321.07199096679688</v>
          </cell>
          <cell r="EC128">
            <v>486.86199951171875</v>
          </cell>
          <cell r="ED128">
            <v>375.510986328125</v>
          </cell>
          <cell r="EE128">
            <v>383.72601318359375</v>
          </cell>
          <cell r="EF128">
            <v>403.24398803710938</v>
          </cell>
          <cell r="EG128">
            <v>389.49700927734375</v>
          </cell>
          <cell r="EH128">
            <v>318.71701049804688</v>
          </cell>
          <cell r="EI128">
            <v>304.29299926757813</v>
          </cell>
          <cell r="EJ128">
            <v>458.57598876953125</v>
          </cell>
          <cell r="EK128">
            <v>327.281005859375</v>
          </cell>
          <cell r="EL128">
            <v>343.80999755859375</v>
          </cell>
          <cell r="EM128">
            <v>196.99699401855469</v>
          </cell>
          <cell r="EN128">
            <v>200.91900634765625</v>
          </cell>
          <cell r="EO128">
            <v>320.38800048828125</v>
          </cell>
          <cell r="EP128">
            <v>206.74127197265625</v>
          </cell>
          <cell r="EQ128">
            <v>199.28672790527344</v>
          </cell>
        </row>
        <row r="129">
          <cell r="A129">
            <v>42618</v>
          </cell>
          <cell r="B129">
            <v>208.53700256347656</v>
          </cell>
          <cell r="C129">
            <v>157.18800354003906</v>
          </cell>
          <cell r="D129">
            <v>164.44999694824219</v>
          </cell>
          <cell r="E129">
            <v>484.635986328125</v>
          </cell>
          <cell r="F129">
            <v>178.12300109863281</v>
          </cell>
          <cell r="G129">
            <v>503.71200561523438</v>
          </cell>
          <cell r="H129">
            <v>293.03298950195313</v>
          </cell>
          <cell r="I129">
            <v>345.55300903320313</v>
          </cell>
          <cell r="J129">
            <v>371.25799560546875</v>
          </cell>
          <cell r="K129">
            <v>520.04302978515625</v>
          </cell>
          <cell r="L129">
            <v>202.28199768066406</v>
          </cell>
          <cell r="M129">
            <v>474.04501342773438</v>
          </cell>
          <cell r="N129">
            <v>265.22500610351563</v>
          </cell>
          <cell r="O129">
            <v>296.58999633789063</v>
          </cell>
          <cell r="P129">
            <v>301.09298706054688</v>
          </cell>
          <cell r="Q129">
            <v>324.45901489257813</v>
          </cell>
          <cell r="R129">
            <v>377.61801147460938</v>
          </cell>
          <cell r="S129">
            <v>400.36199951171875</v>
          </cell>
          <cell r="T129">
            <v>483.54501342773438</v>
          </cell>
          <cell r="U129">
            <v>381.4010009765625</v>
          </cell>
          <cell r="V129">
            <v>520.77099609375</v>
          </cell>
          <cell r="W129">
            <v>263.91299438476563</v>
          </cell>
          <cell r="X129">
            <v>377.3900146484375</v>
          </cell>
          <cell r="Y129">
            <v>326.67898559570313</v>
          </cell>
          <cell r="Z129">
            <v>390.87100219726563</v>
          </cell>
          <cell r="AA129">
            <v>382.6099853515625</v>
          </cell>
          <cell r="AB129">
            <v>396.67498779296875</v>
          </cell>
          <cell r="AC129">
            <v>422.66500854492188</v>
          </cell>
          <cell r="AD129">
            <v>385.18600463867188</v>
          </cell>
          <cell r="AE129">
            <v>378.87799072265625</v>
          </cell>
          <cell r="AF129">
            <v>495.00100708007813</v>
          </cell>
          <cell r="AG129">
            <v>429.80499267578125</v>
          </cell>
          <cell r="AH129">
            <v>1002.0230102539063</v>
          </cell>
          <cell r="AI129">
            <v>384.56399536132813</v>
          </cell>
          <cell r="AJ129">
            <v>351.25698852539063</v>
          </cell>
          <cell r="AK129">
            <v>355.0469970703125</v>
          </cell>
          <cell r="AL129">
            <v>324.36898803710938</v>
          </cell>
          <cell r="AM129">
            <v>376.614013671875</v>
          </cell>
          <cell r="AN129">
            <v>371.61300659179688</v>
          </cell>
          <cell r="AO129">
            <v>391.81600952148438</v>
          </cell>
          <cell r="AP129">
            <v>354.364990234375</v>
          </cell>
          <cell r="AQ129">
            <v>380.48098754882813</v>
          </cell>
          <cell r="AR129">
            <v>468.50900268554688</v>
          </cell>
          <cell r="AS129">
            <v>542.88299560546875</v>
          </cell>
          <cell r="AT129">
            <v>354.91000366210938</v>
          </cell>
          <cell r="AU129">
            <v>447.77398681640625</v>
          </cell>
          <cell r="AV129">
            <v>210.06900024414063</v>
          </cell>
          <cell r="AW129">
            <v>208.81399536132813</v>
          </cell>
          <cell r="AX129">
            <v>334.6400146484375</v>
          </cell>
          <cell r="AY129">
            <v>414.02099609375</v>
          </cell>
          <cell r="AZ129">
            <v>416.37600708007813</v>
          </cell>
          <cell r="BA129">
            <v>368.43499755859375</v>
          </cell>
          <cell r="BB129">
            <v>393.8599853515625</v>
          </cell>
          <cell r="BC129">
            <v>477.76300048828125</v>
          </cell>
          <cell r="BD129">
            <v>249.07499694824219</v>
          </cell>
          <cell r="BE129">
            <v>400.22100830078125</v>
          </cell>
          <cell r="BF129">
            <v>374.50698852539063</v>
          </cell>
          <cell r="BG129">
            <v>1092.5999755859375</v>
          </cell>
          <cell r="BH129">
            <v>2817.1669921875</v>
          </cell>
          <cell r="BI129">
            <v>1145.989013671875</v>
          </cell>
          <cell r="BJ129">
            <v>2057.097900390625</v>
          </cell>
          <cell r="BK129">
            <v>625.281982421875</v>
          </cell>
          <cell r="BL129">
            <v>645.5369873046875</v>
          </cell>
          <cell r="BM129">
            <v>675.04400634765625</v>
          </cell>
          <cell r="BN129">
            <v>783.18902587890625</v>
          </cell>
          <cell r="BO129">
            <v>517.25897216796875</v>
          </cell>
          <cell r="BP129">
            <v>296.92001342773438</v>
          </cell>
          <cell r="BQ129">
            <v>548.1190185546875</v>
          </cell>
          <cell r="BR129">
            <v>409.12899780273438</v>
          </cell>
          <cell r="BS129">
            <v>316.76800537109375</v>
          </cell>
          <cell r="BT129">
            <v>375.51800537109375</v>
          </cell>
          <cell r="BU129">
            <v>98.959999084472656</v>
          </cell>
          <cell r="BV129">
            <v>371.02200317382813</v>
          </cell>
          <cell r="BW129">
            <v>281.95401000976563</v>
          </cell>
          <cell r="BX129">
            <v>292.427001953125</v>
          </cell>
          <cell r="BY129">
            <v>2633.634033203125</v>
          </cell>
          <cell r="BZ129">
            <v>2610.843994140625</v>
          </cell>
          <cell r="CA129">
            <v>289.69198608398438</v>
          </cell>
          <cell r="CB129">
            <v>267.45968627929688</v>
          </cell>
          <cell r="CC129">
            <v>265.99929809570313</v>
          </cell>
          <cell r="CD129">
            <v>335.771484375</v>
          </cell>
          <cell r="CE129">
            <v>361.10794067382813</v>
          </cell>
          <cell r="CF129">
            <v>337.2938232421875</v>
          </cell>
          <cell r="CG129">
            <v>365.3863525390625</v>
          </cell>
          <cell r="CH129">
            <v>302.93014526367188</v>
          </cell>
          <cell r="CI129">
            <v>705.5343017578125</v>
          </cell>
          <cell r="CJ129">
            <v>509.45419311523438</v>
          </cell>
          <cell r="CK129">
            <v>424.17514038085938</v>
          </cell>
          <cell r="CL129">
            <v>469.0460205078125</v>
          </cell>
          <cell r="CM129">
            <v>1077.746337890625</v>
          </cell>
          <cell r="CN129">
            <v>340.00924682617188</v>
          </cell>
          <cell r="CO129">
            <v>171.39021301269531</v>
          </cell>
          <cell r="CP129">
            <v>441.13641357421875</v>
          </cell>
          <cell r="CQ129">
            <v>280.78988647460938</v>
          </cell>
          <cell r="CR129">
            <v>362.31356811523438</v>
          </cell>
          <cell r="CS129">
            <v>212.97950744628906</v>
          </cell>
          <cell r="CT129">
            <v>438.65908813476563</v>
          </cell>
          <cell r="CU129">
            <v>440.58016967773438</v>
          </cell>
          <cell r="CV129">
            <v>234.64045715332031</v>
          </cell>
          <cell r="CW129">
            <v>218.71177673339844</v>
          </cell>
          <cell r="CX129">
            <v>381.42691040039063</v>
          </cell>
          <cell r="CY129">
            <v>189.73692321777344</v>
          </cell>
          <cell r="CZ129">
            <v>423.19775390625</v>
          </cell>
          <cell r="DA129">
            <v>174.79615783691406</v>
          </cell>
          <cell r="DB129">
            <v>212.25192260742188</v>
          </cell>
          <cell r="DC129">
            <v>194.43896484375</v>
          </cell>
          <cell r="DD129">
            <v>382.60763549804688</v>
          </cell>
          <cell r="DE129">
            <v>632.1025390625</v>
          </cell>
          <cell r="DF129">
            <v>171.05027770996094</v>
          </cell>
          <cell r="DG129">
            <v>203.31735229492188</v>
          </cell>
          <cell r="DH129">
            <v>210.7608642578125</v>
          </cell>
          <cell r="DI129">
            <v>273.66436767578125</v>
          </cell>
          <cell r="DJ129">
            <v>332.97589111328125</v>
          </cell>
          <cell r="DK129">
            <v>239.74955749511719</v>
          </cell>
          <cell r="DL129">
            <v>1615.3134765625</v>
          </cell>
          <cell r="DM129">
            <v>281.689697265625</v>
          </cell>
          <cell r="DN129">
            <v>230.99656677246094</v>
          </cell>
          <cell r="DO129">
            <v>158.1309814453125</v>
          </cell>
          <cell r="DQ129">
            <v>909.5999755859375</v>
          </cell>
          <cell r="DR129">
            <v>2179.97998046875</v>
          </cell>
          <cell r="DV129">
            <v>42618</v>
          </cell>
          <cell r="DW129">
            <v>42618</v>
          </cell>
          <cell r="DX129">
            <v>441.21600341796875</v>
          </cell>
          <cell r="DY129">
            <v>219.66499328613281</v>
          </cell>
          <cell r="DZ129">
            <v>418.79400634765625</v>
          </cell>
          <cell r="EA129">
            <v>515.57598876953125</v>
          </cell>
          <cell r="EB129">
            <v>321.2349853515625</v>
          </cell>
          <cell r="EC129">
            <v>487.11300659179688</v>
          </cell>
          <cell r="ED129">
            <v>375.7139892578125</v>
          </cell>
          <cell r="EE129">
            <v>383.94000244140625</v>
          </cell>
          <cell r="EF129">
            <v>403.45498657226563</v>
          </cell>
          <cell r="EG129">
            <v>389.69000244140625</v>
          </cell>
          <cell r="EH129">
            <v>318.88800048828125</v>
          </cell>
          <cell r="EI129">
            <v>304.46099853515625</v>
          </cell>
          <cell r="EJ129">
            <v>458.79998779296875</v>
          </cell>
          <cell r="EK129">
            <v>327.4639892578125</v>
          </cell>
          <cell r="EL129">
            <v>344.00799560546875</v>
          </cell>
          <cell r="EM129">
            <v>197.11399841308594</v>
          </cell>
          <cell r="EN129">
            <v>201.03999328613281</v>
          </cell>
          <cell r="EO129">
            <v>320.56201171875</v>
          </cell>
          <cell r="EP129">
            <v>206.85356140136719</v>
          </cell>
          <cell r="EQ129">
            <v>199.39576721191406</v>
          </cell>
        </row>
        <row r="130">
          <cell r="A130">
            <v>42619</v>
          </cell>
          <cell r="B130">
            <v>208.68899536132813</v>
          </cell>
          <cell r="C130">
            <v>157.23399353027344</v>
          </cell>
          <cell r="D130">
            <v>164.50300598144531</v>
          </cell>
          <cell r="E130">
            <v>485.72000122070313</v>
          </cell>
          <cell r="F130">
            <v>178.53500366210938</v>
          </cell>
          <cell r="G130">
            <v>504.84201049804688</v>
          </cell>
          <cell r="H130">
            <v>293.510986328125</v>
          </cell>
          <cell r="I130">
            <v>345.8900146484375</v>
          </cell>
          <cell r="J130">
            <v>371.65399169921875</v>
          </cell>
          <cell r="K130">
            <v>522.6829833984375</v>
          </cell>
          <cell r="L130">
            <v>202.47000122070313</v>
          </cell>
          <cell r="M130">
            <v>474.88400268554688</v>
          </cell>
          <cell r="N130">
            <v>265.6510009765625</v>
          </cell>
          <cell r="O130">
            <v>296.97198486328125</v>
          </cell>
          <cell r="P130">
            <v>301.4840087890625</v>
          </cell>
          <cell r="Q130">
            <v>324.82101440429688</v>
          </cell>
          <cell r="R130">
            <v>378.46701049804688</v>
          </cell>
          <cell r="S130">
            <v>400.96701049804688</v>
          </cell>
          <cell r="T130">
            <v>485.135986328125</v>
          </cell>
          <cell r="U130">
            <v>382.15499877929688</v>
          </cell>
          <cell r="V130">
            <v>522.05499267578125</v>
          </cell>
          <cell r="W130">
            <v>265.81399536132813</v>
          </cell>
          <cell r="X130">
            <v>378.34500122070313</v>
          </cell>
          <cell r="Y130">
            <v>327.03201293945313</v>
          </cell>
          <cell r="Z130">
            <v>391.20999145507813</v>
          </cell>
          <cell r="AA130">
            <v>382.24700927734375</v>
          </cell>
          <cell r="AB130">
            <v>398.84600830078125</v>
          </cell>
          <cell r="AC130">
            <v>424.03399658203125</v>
          </cell>
          <cell r="AD130">
            <v>385.54800415039063</v>
          </cell>
          <cell r="AE130">
            <v>379.1610107421875</v>
          </cell>
          <cell r="AF130">
            <v>496.01901245117188</v>
          </cell>
          <cell r="AG130">
            <v>430.77999877929688</v>
          </cell>
          <cell r="AH130">
            <v>1004.0479736328125</v>
          </cell>
          <cell r="AI130">
            <v>385.52700805664063</v>
          </cell>
          <cell r="AJ130">
            <v>351.68099975585938</v>
          </cell>
          <cell r="AK130">
            <v>355.64300537109375</v>
          </cell>
          <cell r="AL130">
            <v>324.7550048828125</v>
          </cell>
          <cell r="AM130">
            <v>377.85699462890625</v>
          </cell>
          <cell r="AN130">
            <v>372.23199462890625</v>
          </cell>
          <cell r="AO130">
            <v>392.72100830078125</v>
          </cell>
          <cell r="AP130">
            <v>354.86199951171875</v>
          </cell>
          <cell r="AQ130">
            <v>380.9849853515625</v>
          </cell>
          <cell r="AR130">
            <v>469.18899536132813</v>
          </cell>
          <cell r="AS130">
            <v>543.72198486328125</v>
          </cell>
          <cell r="AT130">
            <v>355.93301391601563</v>
          </cell>
          <cell r="AU130">
            <v>448.68399047851563</v>
          </cell>
          <cell r="AV130">
            <v>210.55799865722656</v>
          </cell>
          <cell r="AW130">
            <v>209.25199890136719</v>
          </cell>
          <cell r="AX130">
            <v>335.19500732421875</v>
          </cell>
          <cell r="AY130">
            <v>415.0880126953125</v>
          </cell>
          <cell r="AZ130">
            <v>416.40701293945313</v>
          </cell>
          <cell r="BA130">
            <v>369.70199584960938</v>
          </cell>
          <cell r="BB130">
            <v>395.02801513671875</v>
          </cell>
          <cell r="BC130">
            <v>478.40499877929688</v>
          </cell>
          <cell r="BD130">
            <v>249.60000610351563</v>
          </cell>
          <cell r="BE130">
            <v>400.79598999023438</v>
          </cell>
          <cell r="BF130">
            <v>375.20901489257813</v>
          </cell>
          <cell r="BG130">
            <v>1095.5</v>
          </cell>
          <cell r="BH130">
            <v>2825.998046875</v>
          </cell>
          <cell r="BI130">
            <v>1147.7540283203125</v>
          </cell>
          <cell r="BJ130">
            <v>2060.35205078125</v>
          </cell>
          <cell r="BK130">
            <v>627.4229736328125</v>
          </cell>
          <cell r="BL130">
            <v>647.4630126953125</v>
          </cell>
          <cell r="BM130">
            <v>677.073974609375</v>
          </cell>
          <cell r="BN130">
            <v>785.75701904296875</v>
          </cell>
          <cell r="BO130">
            <v>518.95697021484375</v>
          </cell>
          <cell r="BP130">
            <v>298.5679931640625</v>
          </cell>
          <cell r="BQ130">
            <v>548.072998046875</v>
          </cell>
          <cell r="BR130">
            <v>409.66598510742188</v>
          </cell>
          <cell r="BS130">
            <v>317.22900390625</v>
          </cell>
          <cell r="BT130">
            <v>376.49899291992188</v>
          </cell>
          <cell r="BU130">
            <v>99.294998168945313</v>
          </cell>
          <cell r="BV130">
            <v>371.54098510742188</v>
          </cell>
          <cell r="BW130">
            <v>282.23098754882813</v>
          </cell>
          <cell r="BX130">
            <v>293.05300903320313</v>
          </cell>
          <cell r="BY130">
            <v>2637.262939453125</v>
          </cell>
          <cell r="BZ130">
            <v>2612.5009765625</v>
          </cell>
          <cell r="CA130">
            <v>290.49099731445313</v>
          </cell>
          <cell r="CB130">
            <v>268.36624145507813</v>
          </cell>
          <cell r="CC130">
            <v>266.10910034179688</v>
          </cell>
          <cell r="CD130">
            <v>336.05911254882813</v>
          </cell>
          <cell r="CE130">
            <v>362.2943115234375</v>
          </cell>
          <cell r="CF130">
            <v>337.88275146484375</v>
          </cell>
          <cell r="CG130">
            <v>365.96939086914063</v>
          </cell>
          <cell r="CH130">
            <v>303.08526611328125</v>
          </cell>
          <cell r="CI130">
            <v>707.1229248046875</v>
          </cell>
          <cell r="CJ130">
            <v>510.42132568359375</v>
          </cell>
          <cell r="CK130">
            <v>425.39419555664063</v>
          </cell>
          <cell r="CL130">
            <v>469.34088134765625</v>
          </cell>
          <cell r="CM130">
            <v>1080.3887939453125</v>
          </cell>
          <cell r="CN130">
            <v>340.31912231445313</v>
          </cell>
          <cell r="CO130">
            <v>171.71800231933594</v>
          </cell>
          <cell r="CP130">
            <v>442.30679321289063</v>
          </cell>
          <cell r="CQ130">
            <v>281.11956787109375</v>
          </cell>
          <cell r="CR130">
            <v>363.26467895507813</v>
          </cell>
          <cell r="CS130">
            <v>213.2242431640625</v>
          </cell>
          <cell r="CT130">
            <v>439.10479736328125</v>
          </cell>
          <cell r="CU130">
            <v>441.7286376953125</v>
          </cell>
          <cell r="CV130">
            <v>234.92662048339844</v>
          </cell>
          <cell r="CW130">
            <v>219.01054382324219</v>
          </cell>
          <cell r="CX130">
            <v>383.0147705078125</v>
          </cell>
          <cell r="CY130">
            <v>189.90251159667969</v>
          </cell>
          <cell r="CZ130">
            <v>424.78863525390625</v>
          </cell>
          <cell r="DA130">
            <v>174.97805786132813</v>
          </cell>
          <cell r="DB130">
            <v>213.90838623046875</v>
          </cell>
          <cell r="DC130">
            <v>194.69525146484375</v>
          </cell>
          <cell r="DD130">
            <v>379.15716552734375</v>
          </cell>
          <cell r="DE130">
            <v>633.18780517578125</v>
          </cell>
          <cell r="DF130">
            <v>171.45408630371094</v>
          </cell>
          <cell r="DG130">
            <v>203.87533569335938</v>
          </cell>
          <cell r="DH130">
            <v>210.79112243652344</v>
          </cell>
          <cell r="DI130">
            <v>273.83734130859375</v>
          </cell>
          <cell r="DJ130">
            <v>333.3575439453125</v>
          </cell>
          <cell r="DK130">
            <v>239.98150634765625</v>
          </cell>
          <cell r="DL130">
            <v>1616.9642333984375</v>
          </cell>
          <cell r="DM130">
            <v>282.01861572265625</v>
          </cell>
          <cell r="DN130">
            <v>231.40473937988281</v>
          </cell>
          <cell r="DO130">
            <v>158.33961486816406</v>
          </cell>
          <cell r="DQ130">
            <v>923.45001220703125</v>
          </cell>
          <cell r="DR130">
            <v>2186.47998046875</v>
          </cell>
          <cell r="DS130">
            <v>235.47648620605469</v>
          </cell>
          <cell r="DT130">
            <v>129.98158264160156</v>
          </cell>
          <cell r="DV130">
            <v>42619</v>
          </cell>
          <cell r="DW130">
            <v>42619</v>
          </cell>
          <cell r="DX130">
            <v>442.1719970703125</v>
          </cell>
          <cell r="DY130">
            <v>222.30400085449219</v>
          </cell>
          <cell r="DZ130">
            <v>418.85299682617188</v>
          </cell>
          <cell r="EA130">
            <v>516.51702880859375</v>
          </cell>
          <cell r="EB130">
            <v>321.90798950195313</v>
          </cell>
          <cell r="EC130">
            <v>487.87600708007813</v>
          </cell>
          <cell r="ED130">
            <v>376.24600219726563</v>
          </cell>
          <cell r="EE130">
            <v>384.57199096679688</v>
          </cell>
          <cell r="EF130">
            <v>403.96200561523438</v>
          </cell>
          <cell r="EG130">
            <v>390.23199462890625</v>
          </cell>
          <cell r="EH130">
            <v>319.13101196289063</v>
          </cell>
          <cell r="EI130">
            <v>304.94500732421875</v>
          </cell>
          <cell r="EJ130">
            <v>459.20599365234375</v>
          </cell>
          <cell r="EK130">
            <v>327.82699584960938</v>
          </cell>
          <cell r="EL130">
            <v>344.29998779296875</v>
          </cell>
          <cell r="EM130">
            <v>197.54499816894531</v>
          </cell>
          <cell r="EN130">
            <v>201.25100708007813</v>
          </cell>
          <cell r="EO130">
            <v>321.1409912109375</v>
          </cell>
          <cell r="EP130">
            <v>207.19302368164063</v>
          </cell>
          <cell r="EQ130">
            <v>199.74024963378906</v>
          </cell>
        </row>
        <row r="131">
          <cell r="A131">
            <v>42620</v>
          </cell>
          <cell r="B131">
            <v>208.8070068359375</v>
          </cell>
          <cell r="C131">
            <v>157.39199829101563</v>
          </cell>
          <cell r="D131">
            <v>164.66400146484375</v>
          </cell>
          <cell r="E131">
            <v>487.77700805664063</v>
          </cell>
          <cell r="F131">
            <v>178.87600708007813</v>
          </cell>
          <cell r="G131">
            <v>506.88198852539063</v>
          </cell>
          <cell r="H131">
            <v>294.08700561523438</v>
          </cell>
          <cell r="I131">
            <v>346.49798583984375</v>
          </cell>
          <cell r="J131">
            <v>372.3179931640625</v>
          </cell>
          <cell r="K131">
            <v>524.82598876953125</v>
          </cell>
          <cell r="L131">
            <v>202.7969970703125</v>
          </cell>
          <cell r="M131">
            <v>475.8900146484375</v>
          </cell>
          <cell r="N131">
            <v>266.125</v>
          </cell>
          <cell r="O131">
            <v>297.41799926757813</v>
          </cell>
          <cell r="P131">
            <v>301.94000244140625</v>
          </cell>
          <cell r="Q131">
            <v>325.30398559570313</v>
          </cell>
          <cell r="R131">
            <v>379.32501220703125</v>
          </cell>
          <cell r="S131">
            <v>401.91000366210938</v>
          </cell>
          <cell r="T131">
            <v>487.302001953125</v>
          </cell>
          <cell r="U131">
            <v>383.03298950195313</v>
          </cell>
          <cell r="V131">
            <v>524.2249755859375</v>
          </cell>
          <cell r="W131">
            <v>267.38400268554688</v>
          </cell>
          <cell r="X131">
            <v>379.43499755859375</v>
          </cell>
          <cell r="Y131">
            <v>327.55300903320313</v>
          </cell>
          <cell r="Z131">
            <v>391.85598754882813</v>
          </cell>
          <cell r="AA131">
            <v>382.1300048828125</v>
          </cell>
          <cell r="AB131">
            <v>401.24200439453125</v>
          </cell>
          <cell r="AC131">
            <v>426.11801147460938</v>
          </cell>
          <cell r="AD131">
            <v>386.0360107421875</v>
          </cell>
          <cell r="AE131">
            <v>379.5570068359375</v>
          </cell>
          <cell r="AF131">
            <v>497.1820068359375</v>
          </cell>
          <cell r="AG131">
            <v>432.17999267578125</v>
          </cell>
          <cell r="AH131">
            <v>1006.6820068359375</v>
          </cell>
          <cell r="AI131">
            <v>387.05999755859375</v>
          </cell>
          <cell r="AJ131">
            <v>352.29098510742188</v>
          </cell>
          <cell r="AK131">
            <v>356.30999755859375</v>
          </cell>
          <cell r="AL131">
            <v>325.1400146484375</v>
          </cell>
          <cell r="AM131">
            <v>378.94198608398438</v>
          </cell>
          <cell r="AN131">
            <v>372.83099365234375</v>
          </cell>
          <cell r="AO131">
            <v>393.95599365234375</v>
          </cell>
          <cell r="AP131">
            <v>355.37701416015625</v>
          </cell>
          <cell r="AQ131">
            <v>381.67898559570313</v>
          </cell>
          <cell r="AR131">
            <v>469.92098999023438</v>
          </cell>
          <cell r="AS131">
            <v>544.70001220703125</v>
          </cell>
          <cell r="AT131">
            <v>357.1619873046875</v>
          </cell>
          <cell r="AU131">
            <v>449.47299194335938</v>
          </cell>
          <cell r="AV131">
            <v>211.18899536132813</v>
          </cell>
          <cell r="AW131">
            <v>209.81199645996094</v>
          </cell>
          <cell r="AX131">
            <v>335.32998657226563</v>
          </cell>
          <cell r="AY131">
            <v>415.97198486328125</v>
          </cell>
          <cell r="AZ131">
            <v>417.0830078125</v>
          </cell>
          <cell r="BA131">
            <v>370.82598876953125</v>
          </cell>
          <cell r="BB131">
            <v>396.14898681640625</v>
          </cell>
          <cell r="BC131">
            <v>479.88400268554688</v>
          </cell>
          <cell r="BD131">
            <v>250.24000549316406</v>
          </cell>
          <cell r="BE131">
            <v>402.00900268554688</v>
          </cell>
          <cell r="BF131">
            <v>376.08499145507813</v>
          </cell>
          <cell r="BG131">
            <v>1100.654052734375</v>
          </cell>
          <cell r="BH131">
            <v>2825.468017578125</v>
          </cell>
          <cell r="BI131">
            <v>1148.7569580078125</v>
          </cell>
          <cell r="BJ131">
            <v>2061.467041015625</v>
          </cell>
          <cell r="BK131">
            <v>626.9539794921875</v>
          </cell>
          <cell r="BL131">
            <v>647.10101318359375</v>
          </cell>
          <cell r="BM131">
            <v>676.8480224609375</v>
          </cell>
          <cell r="BN131">
            <v>785.801025390625</v>
          </cell>
          <cell r="BO131">
            <v>518.9940185546875</v>
          </cell>
          <cell r="BP131">
            <v>298.81900024414063</v>
          </cell>
          <cell r="BQ131">
            <v>548.16802978515625</v>
          </cell>
          <cell r="BR131">
            <v>409.99301147460938</v>
          </cell>
          <cell r="BS131">
            <v>317.45199584960938</v>
          </cell>
          <cell r="BT131">
            <v>377.114013671875</v>
          </cell>
          <cell r="BU131">
            <v>99.43499755859375</v>
          </cell>
          <cell r="BV131">
            <v>371.85000610351563</v>
          </cell>
          <cell r="BW131">
            <v>282.4169921875</v>
          </cell>
          <cell r="BX131">
            <v>293.3330078125</v>
          </cell>
          <cell r="BY131">
            <v>2640.18994140625</v>
          </cell>
          <cell r="BZ131">
            <v>2613.091064453125</v>
          </cell>
          <cell r="CA131">
            <v>290.54299926757813</v>
          </cell>
          <cell r="CB131">
            <v>268.743408203125</v>
          </cell>
          <cell r="CC131">
            <v>266.311767578125</v>
          </cell>
          <cell r="CD131">
            <v>336.6708984375</v>
          </cell>
          <cell r="CE131">
            <v>363.49172973632813</v>
          </cell>
          <cell r="CF131">
            <v>338.39898681640625</v>
          </cell>
          <cell r="CG131">
            <v>366.6175537109375</v>
          </cell>
          <cell r="CH131">
            <v>303.64324951171875</v>
          </cell>
          <cell r="CI131">
            <v>709.25738525390625</v>
          </cell>
          <cell r="CJ131">
            <v>511.28912353515625</v>
          </cell>
          <cell r="CK131">
            <v>427.53524780273438</v>
          </cell>
          <cell r="CL131">
            <v>470.4212646484375</v>
          </cell>
          <cell r="CM131">
            <v>1083.3753662109375</v>
          </cell>
          <cell r="CN131">
            <v>340.675537109375</v>
          </cell>
          <cell r="CO131">
            <v>172.083251953125</v>
          </cell>
          <cell r="CP131">
            <v>444.10125732421875</v>
          </cell>
          <cell r="CQ131">
            <v>281.4964599609375</v>
          </cell>
          <cell r="CR131">
            <v>364.15792846679688</v>
          </cell>
          <cell r="CS131">
            <v>213.50889587402344</v>
          </cell>
          <cell r="CT131">
            <v>439.855224609375</v>
          </cell>
          <cell r="CU131">
            <v>443.34811401367188</v>
          </cell>
          <cell r="CV131">
            <v>235.32388305664063</v>
          </cell>
          <cell r="CW131">
            <v>219.10441589355469</v>
          </cell>
          <cell r="CX131">
            <v>385.41574096679688</v>
          </cell>
          <cell r="CY131">
            <v>190.21009826660156</v>
          </cell>
          <cell r="CZ131">
            <v>426.62344360351563</v>
          </cell>
          <cell r="DA131">
            <v>175.23762512207031</v>
          </cell>
          <cell r="DB131">
            <v>214.982666015625</v>
          </cell>
          <cell r="DC131">
            <v>194.63905334472656</v>
          </cell>
          <cell r="DD131">
            <v>377.66403198242188</v>
          </cell>
          <cell r="DE131">
            <v>635.71527099609375</v>
          </cell>
          <cell r="DF131">
            <v>171.78605651855469</v>
          </cell>
          <cell r="DG131">
            <v>204.15455627441406</v>
          </cell>
          <cell r="DH131">
            <v>211.00503540039063</v>
          </cell>
          <cell r="DI131">
            <v>274.13497924804688</v>
          </cell>
          <cell r="DJ131">
            <v>333.70254516601563</v>
          </cell>
          <cell r="DK131">
            <v>240.33486938476563</v>
          </cell>
          <cell r="DL131">
            <v>1620.576904296875</v>
          </cell>
          <cell r="DM131">
            <v>282.20321655273438</v>
          </cell>
          <cell r="DN131">
            <v>231.62034606933594</v>
          </cell>
          <cell r="DO131">
            <v>158.44293212890625</v>
          </cell>
          <cell r="DQ131">
            <v>926.03997802734375</v>
          </cell>
          <cell r="DR131">
            <v>2186.159912109375</v>
          </cell>
          <cell r="DS131">
            <v>235.19100952148438</v>
          </cell>
          <cell r="DT131">
            <v>129.95783996582031</v>
          </cell>
          <cell r="DV131">
            <v>42620</v>
          </cell>
          <cell r="DW131">
            <v>42620</v>
          </cell>
          <cell r="DX131">
            <v>443.0419921875</v>
          </cell>
          <cell r="DY131">
            <v>222.49600219726563</v>
          </cell>
          <cell r="DZ131">
            <v>418.77801513671875</v>
          </cell>
          <cell r="EA131">
            <v>516.4849853515625</v>
          </cell>
          <cell r="EB131">
            <v>322.20700073242188</v>
          </cell>
          <cell r="EC131">
            <v>488.37100219726563</v>
          </cell>
          <cell r="ED131">
            <v>376.239013671875</v>
          </cell>
          <cell r="EE131">
            <v>384.28799438476563</v>
          </cell>
          <cell r="EF131">
            <v>404.00601196289063</v>
          </cell>
          <cell r="EG131">
            <v>390.51199340820313</v>
          </cell>
          <cell r="EH131">
            <v>319.55599975585938</v>
          </cell>
          <cell r="EI131">
            <v>304.97799682617188</v>
          </cell>
          <cell r="EJ131">
            <v>459.489990234375</v>
          </cell>
          <cell r="EK131">
            <v>328.02099609375</v>
          </cell>
          <cell r="EL131">
            <v>345.22198486328125</v>
          </cell>
          <cell r="EM131">
            <v>197.61399841308594</v>
          </cell>
          <cell r="EN131">
            <v>201.08000183105469</v>
          </cell>
          <cell r="EO131">
            <v>321.27099609375</v>
          </cell>
          <cell r="EP131">
            <v>207.29092407226563</v>
          </cell>
          <cell r="EQ131">
            <v>199.88386535644531</v>
          </cell>
        </row>
        <row r="132">
          <cell r="A132">
            <v>42621</v>
          </cell>
          <cell r="B132">
            <v>208.80900573730469</v>
          </cell>
          <cell r="C132">
            <v>157.43499755859375</v>
          </cell>
          <cell r="D132">
            <v>164.70700073242188</v>
          </cell>
          <cell r="E132">
            <v>487.31698608398438</v>
          </cell>
          <cell r="F132">
            <v>179.0469970703125</v>
          </cell>
          <cell r="G132">
            <v>506.4840087890625</v>
          </cell>
          <cell r="H132">
            <v>294.17300415039063</v>
          </cell>
          <cell r="I132">
            <v>346.36199951171875</v>
          </cell>
          <cell r="J132">
            <v>372.20700073242188</v>
          </cell>
          <cell r="K132">
            <v>526.2340087890625</v>
          </cell>
          <cell r="L132">
            <v>202.74899291992188</v>
          </cell>
          <cell r="M132">
            <v>476.06100463867188</v>
          </cell>
          <cell r="N132">
            <v>266.5469970703125</v>
          </cell>
          <cell r="O132">
            <v>297.00399780273438</v>
          </cell>
          <cell r="P132">
            <v>301.54800415039063</v>
          </cell>
          <cell r="Q132">
            <v>324.98098754882813</v>
          </cell>
          <cell r="R132">
            <v>378.93499755859375</v>
          </cell>
          <cell r="S132">
            <v>402.25100708007813</v>
          </cell>
          <cell r="T132">
            <v>487.47000122070313</v>
          </cell>
          <cell r="U132">
            <v>382.90499877929688</v>
          </cell>
          <cell r="V132">
            <v>524.1409912109375</v>
          </cell>
          <cell r="W132">
            <v>268.11599731445313</v>
          </cell>
          <cell r="X132">
            <v>379.17898559570313</v>
          </cell>
          <cell r="Y132">
            <v>327.25299072265625</v>
          </cell>
          <cell r="Z132">
            <v>391.83700561523438</v>
          </cell>
          <cell r="AA132">
            <v>381.78201293945313</v>
          </cell>
          <cell r="AB132">
            <v>402.81201171875</v>
          </cell>
          <cell r="AC132">
            <v>425.739990234375</v>
          </cell>
          <cell r="AD132">
            <v>386.10800170898438</v>
          </cell>
          <cell r="AE132">
            <v>379.5880126953125</v>
          </cell>
          <cell r="AF132">
            <v>497.56298828125</v>
          </cell>
          <cell r="AG132">
            <v>432.45401000976563</v>
          </cell>
          <cell r="AH132">
            <v>1008.2310180664063</v>
          </cell>
          <cell r="AI132">
            <v>387.06298828125</v>
          </cell>
          <cell r="AJ132">
            <v>352.1619873046875</v>
          </cell>
          <cell r="AK132">
            <v>355.95001220703125</v>
          </cell>
          <cell r="AL132">
            <v>324.98199462890625</v>
          </cell>
          <cell r="AM132">
            <v>377.77700805664063</v>
          </cell>
          <cell r="AN132">
            <v>372.57101440429688</v>
          </cell>
          <cell r="AO132">
            <v>393.79000854492188</v>
          </cell>
          <cell r="AP132">
            <v>355.20098876953125</v>
          </cell>
          <cell r="AQ132">
            <v>381.5989990234375</v>
          </cell>
          <cell r="AR132">
            <v>469.9849853515625</v>
          </cell>
          <cell r="AS132">
            <v>544.906982421875</v>
          </cell>
          <cell r="AT132">
            <v>356.6409912109375</v>
          </cell>
          <cell r="AU132">
            <v>450.09298706054688</v>
          </cell>
          <cell r="AV132">
            <v>210.99800109863281</v>
          </cell>
          <cell r="AW132">
            <v>209.67599487304688</v>
          </cell>
          <cell r="AX132">
            <v>334.7030029296875</v>
          </cell>
          <cell r="AY132">
            <v>415.70199584960938</v>
          </cell>
          <cell r="AZ132">
            <v>416.50201416015625</v>
          </cell>
          <cell r="BA132">
            <v>369.41299438476563</v>
          </cell>
          <cell r="BB132">
            <v>394.77499389648438</v>
          </cell>
          <cell r="BC132">
            <v>480.531005859375</v>
          </cell>
          <cell r="BD132">
            <v>250.47999572753906</v>
          </cell>
          <cell r="BE132">
            <v>402.53201293945313</v>
          </cell>
          <cell r="BF132">
            <v>375.91299438476563</v>
          </cell>
          <cell r="BG132">
            <v>1100.6719970703125</v>
          </cell>
          <cell r="BH132">
            <v>2810.700927734375</v>
          </cell>
          <cell r="BI132">
            <v>1149.3599853515625</v>
          </cell>
          <cell r="BJ132">
            <v>2058.4599609375</v>
          </cell>
          <cell r="BK132">
            <v>621.72900390625</v>
          </cell>
          <cell r="BL132">
            <v>643.8170166015625</v>
          </cell>
          <cell r="BM132">
            <v>673.25201416015625</v>
          </cell>
          <cell r="BN132">
            <v>781.80999755859375</v>
          </cell>
          <cell r="BO132">
            <v>517.3480224609375</v>
          </cell>
          <cell r="BP132">
            <v>297.49700927734375</v>
          </cell>
          <cell r="BQ132">
            <v>547.81201171875</v>
          </cell>
          <cell r="BR132">
            <v>409.93701171875</v>
          </cell>
          <cell r="BS132">
            <v>317.68099975585938</v>
          </cell>
          <cell r="BT132">
            <v>378.03799438476563</v>
          </cell>
          <cell r="BU132">
            <v>99.773002624511719</v>
          </cell>
          <cell r="BV132">
            <v>371.96200561523438</v>
          </cell>
          <cell r="BW132">
            <v>282.36599731445313</v>
          </cell>
          <cell r="BX132">
            <v>292.7919921875</v>
          </cell>
          <cell r="BY132">
            <v>2642.176025390625</v>
          </cell>
          <cell r="BZ132">
            <v>2615.01611328125</v>
          </cell>
          <cell r="CA132">
            <v>289.40200805664063</v>
          </cell>
          <cell r="CB132">
            <v>267.3624267578125</v>
          </cell>
          <cell r="CC132">
            <v>266.31610107421875</v>
          </cell>
          <cell r="CD132">
            <v>336.52316284179688</v>
          </cell>
          <cell r="CE132">
            <v>362.55874633789063</v>
          </cell>
          <cell r="CF132">
            <v>338.13482666015625</v>
          </cell>
          <cell r="CG132">
            <v>366.7193603515625</v>
          </cell>
          <cell r="CH132">
            <v>303.63320922851563</v>
          </cell>
          <cell r="CI132">
            <v>710.44647216796875</v>
          </cell>
          <cell r="CJ132">
            <v>511.63632202148438</v>
          </cell>
          <cell r="CK132">
            <v>427.1104736328125</v>
          </cell>
          <cell r="CL132">
            <v>470.70098876953125</v>
          </cell>
          <cell r="CM132">
            <v>1085.353515625</v>
          </cell>
          <cell r="CN132">
            <v>340.70245361328125</v>
          </cell>
          <cell r="CO132">
            <v>171.85235595703125</v>
          </cell>
          <cell r="CP132">
            <v>443.37655639648438</v>
          </cell>
          <cell r="CQ132">
            <v>281.37777709960938</v>
          </cell>
          <cell r="CR132">
            <v>363.60140991210938</v>
          </cell>
          <cell r="CS132">
            <v>213.26202392578125</v>
          </cell>
          <cell r="CT132">
            <v>440.02023315429688</v>
          </cell>
          <cell r="CU132">
            <v>443.66110229492188</v>
          </cell>
          <cell r="CV132">
            <v>235.23388671875</v>
          </cell>
          <cell r="CW132">
            <v>218.57765197753906</v>
          </cell>
          <cell r="CX132">
            <v>385.52581787109375</v>
          </cell>
          <cell r="CY132">
            <v>190.14280700683594</v>
          </cell>
          <cell r="CZ132">
            <v>426.864501953125</v>
          </cell>
          <cell r="DA132">
            <v>175.2642822265625</v>
          </cell>
          <cell r="DB132">
            <v>215.23918151855469</v>
          </cell>
          <cell r="DC132">
            <v>194.81983947753906</v>
          </cell>
          <cell r="DD132">
            <v>378.02813720703125</v>
          </cell>
          <cell r="DE132">
            <v>636.8128662109375</v>
          </cell>
          <cell r="DF132">
            <v>171.85429382324219</v>
          </cell>
          <cell r="DG132">
            <v>203.56556701660156</v>
          </cell>
          <cell r="DH132">
            <v>211.155029296875</v>
          </cell>
          <cell r="DI132">
            <v>274.19305419921875</v>
          </cell>
          <cell r="DJ132">
            <v>333.67849731445313</v>
          </cell>
          <cell r="DK132">
            <v>240.20281982421875</v>
          </cell>
          <cell r="DL132">
            <v>1622.4215087890625</v>
          </cell>
          <cell r="DM132">
            <v>282.45770263671875</v>
          </cell>
          <cell r="DN132">
            <v>231.28425598144531</v>
          </cell>
          <cell r="DO132">
            <v>158.44442749023438</v>
          </cell>
          <cell r="DQ132">
            <v>927.28997802734375</v>
          </cell>
          <cell r="DR132">
            <v>2181.300048828125</v>
          </cell>
          <cell r="DS132">
            <v>235.21766662597656</v>
          </cell>
          <cell r="DT132">
            <v>129.96324157714844</v>
          </cell>
          <cell r="DV132">
            <v>42621</v>
          </cell>
          <cell r="DW132">
            <v>42621</v>
          </cell>
          <cell r="DX132">
            <v>444.74600219726563</v>
          </cell>
          <cell r="DY132">
            <v>222.17799377441406</v>
          </cell>
          <cell r="DZ132">
            <v>419.031005859375</v>
          </cell>
          <cell r="EA132">
            <v>516.531005859375</v>
          </cell>
          <cell r="EB132">
            <v>322.12701416015625</v>
          </cell>
          <cell r="EC132">
            <v>488.14498901367188</v>
          </cell>
          <cell r="ED132">
            <v>375.45199584960938</v>
          </cell>
          <cell r="EE132">
            <v>384.20498657226563</v>
          </cell>
          <cell r="EF132">
            <v>404.59201049804688</v>
          </cell>
          <cell r="EG132">
            <v>390.87799072265625</v>
          </cell>
          <cell r="EH132">
            <v>319.65798950195313</v>
          </cell>
          <cell r="EI132">
            <v>304.87399291992188</v>
          </cell>
          <cell r="EJ132">
            <v>459.47500610351563</v>
          </cell>
          <cell r="EK132">
            <v>328.135986328125</v>
          </cell>
          <cell r="EL132">
            <v>345.58200073242188</v>
          </cell>
          <cell r="EM132">
            <v>197.5570068359375</v>
          </cell>
          <cell r="EN132">
            <v>201.20500183105469</v>
          </cell>
          <cell r="EO132">
            <v>321.31399536132813</v>
          </cell>
          <cell r="EP132">
            <v>207.31517028808594</v>
          </cell>
          <cell r="EQ132">
            <v>200.03034973144531</v>
          </cell>
        </row>
        <row r="133">
          <cell r="A133">
            <v>42622</v>
          </cell>
          <cell r="B133">
            <v>208.46800231933594</v>
          </cell>
          <cell r="C133">
            <v>157.24400329589844</v>
          </cell>
          <cell r="D133">
            <v>164.50300598144531</v>
          </cell>
          <cell r="E133">
            <v>484.43600463867188</v>
          </cell>
          <cell r="F133">
            <v>178.48100280761719</v>
          </cell>
          <cell r="G133">
            <v>503.60400390625</v>
          </cell>
          <cell r="H133">
            <v>294.43499755859375</v>
          </cell>
          <cell r="I133">
            <v>345.44100952148438</v>
          </cell>
          <cell r="J133">
            <v>371.40301513671875</v>
          </cell>
          <cell r="K133">
            <v>526.5989990234375</v>
          </cell>
          <cell r="L133">
            <v>202.23699951171875</v>
          </cell>
          <cell r="M133">
            <v>475.1719970703125</v>
          </cell>
          <cell r="N133">
            <v>265.9010009765625</v>
          </cell>
          <cell r="O133">
            <v>296.2760009765625</v>
          </cell>
          <cell r="P133">
            <v>300.80899047851563</v>
          </cell>
          <cell r="Q133">
            <v>324.0830078125</v>
          </cell>
          <cell r="R133">
            <v>377.5050048828125</v>
          </cell>
          <cell r="S133">
            <v>401.38400268554688</v>
          </cell>
          <cell r="T133">
            <v>485.25900268554688</v>
          </cell>
          <cell r="U133">
            <v>381.68701171875</v>
          </cell>
          <cell r="V133">
            <v>522.26898193359375</v>
          </cell>
          <cell r="W133">
            <v>265.68399047851563</v>
          </cell>
          <cell r="X133">
            <v>377.67999267578125</v>
          </cell>
          <cell r="Y133">
            <v>326.31399536132813</v>
          </cell>
          <cell r="Z133">
            <v>390.9630126953125</v>
          </cell>
          <cell r="AA133">
            <v>381.13800048828125</v>
          </cell>
          <cell r="AB133">
            <v>399.13299560546875</v>
          </cell>
          <cell r="AC133">
            <v>422.85198974609375</v>
          </cell>
          <cell r="AD133">
            <v>385.6400146484375</v>
          </cell>
          <cell r="AE133">
            <v>379.14700317382813</v>
          </cell>
          <cell r="AF133">
            <v>497.5570068359375</v>
          </cell>
          <cell r="AG133">
            <v>431.0830078125</v>
          </cell>
          <cell r="AH133">
            <v>1006.906005859375</v>
          </cell>
          <cell r="AI133">
            <v>384.93301391601563</v>
          </cell>
          <cell r="AJ133">
            <v>351.2349853515625</v>
          </cell>
          <cell r="AK133">
            <v>354.7869873046875</v>
          </cell>
          <cell r="AL133">
            <v>324.44100952148438</v>
          </cell>
          <cell r="AM133">
            <v>375.37899780273438</v>
          </cell>
          <cell r="AN133">
            <v>371.66799926757813</v>
          </cell>
          <cell r="AO133">
            <v>392.10101318359375</v>
          </cell>
          <cell r="AP133">
            <v>354.45999145507813</v>
          </cell>
          <cell r="AQ133">
            <v>380.7349853515625</v>
          </cell>
          <cell r="AR133">
            <v>469.5780029296875</v>
          </cell>
          <cell r="AS133">
            <v>544.08197021484375</v>
          </cell>
          <cell r="AT133">
            <v>354.5360107421875</v>
          </cell>
          <cell r="AU133">
            <v>449.39898681640625</v>
          </cell>
          <cell r="AV133">
            <v>210.00300598144531</v>
          </cell>
          <cell r="AW133">
            <v>208.80099487304688</v>
          </cell>
          <cell r="AX133">
            <v>333.54000854492188</v>
          </cell>
          <cell r="AY133">
            <v>414.61300659179688</v>
          </cell>
          <cell r="AZ133">
            <v>415.58599853515625</v>
          </cell>
          <cell r="BA133">
            <v>366.38101196289063</v>
          </cell>
          <cell r="BB133">
            <v>391.86898803710938</v>
          </cell>
          <cell r="BC133">
            <v>479.989990234375</v>
          </cell>
          <cell r="BD133">
            <v>250.13299560546875</v>
          </cell>
          <cell r="BE133">
            <v>402.06698608398438</v>
          </cell>
          <cell r="BF133">
            <v>374.69699096679688</v>
          </cell>
          <cell r="BG133">
            <v>1093.863037109375</v>
          </cell>
          <cell r="BH133">
            <v>2798.69189453125</v>
          </cell>
          <cell r="BI133">
            <v>1144.927978515625</v>
          </cell>
          <cell r="BJ133">
            <v>2055.548095703125</v>
          </cell>
          <cell r="BK133">
            <v>617.551025390625</v>
          </cell>
          <cell r="BL133">
            <v>641.29998779296875</v>
          </cell>
          <cell r="BM133">
            <v>670.35498046875</v>
          </cell>
          <cell r="BN133">
            <v>778.48602294921875</v>
          </cell>
          <cell r="BO133">
            <v>516.49298095703125</v>
          </cell>
          <cell r="BP133">
            <v>295.6090087890625</v>
          </cell>
          <cell r="BQ133">
            <v>546.78900146484375</v>
          </cell>
          <cell r="BR133">
            <v>408.406005859375</v>
          </cell>
          <cell r="BS133">
            <v>316.29400634765625</v>
          </cell>
          <cell r="BT133">
            <v>376.94699096679688</v>
          </cell>
          <cell r="BU133">
            <v>99.418998718261719</v>
          </cell>
          <cell r="BV133">
            <v>370.51901245117188</v>
          </cell>
          <cell r="BW133">
            <v>281.73001098632813</v>
          </cell>
          <cell r="BX133">
            <v>291.98001098632813</v>
          </cell>
          <cell r="BY133">
            <v>2633.384033203125</v>
          </cell>
          <cell r="BZ133">
            <v>2615.97509765625</v>
          </cell>
          <cell r="CA133">
            <v>288.50299072265625</v>
          </cell>
          <cell r="CB133">
            <v>265.80654907226563</v>
          </cell>
          <cell r="CC133">
            <v>266.01217651367188</v>
          </cell>
          <cell r="CD133">
            <v>335.58572387695313</v>
          </cell>
          <cell r="CE133">
            <v>360.17568969726563</v>
          </cell>
          <cell r="CF133">
            <v>337.415283203125</v>
          </cell>
          <cell r="CG133">
            <v>365.90579223632813</v>
          </cell>
          <cell r="CH133">
            <v>302.57962036132813</v>
          </cell>
          <cell r="CI133">
            <v>709.26849365234375</v>
          </cell>
          <cell r="CJ133">
            <v>511.4949951171875</v>
          </cell>
          <cell r="CK133">
            <v>424.67864990234375</v>
          </cell>
          <cell r="CL133">
            <v>470.80612182617188</v>
          </cell>
          <cell r="CM133">
            <v>1085.6300048828125</v>
          </cell>
          <cell r="CN133">
            <v>340.25106811523438</v>
          </cell>
          <cell r="CO133">
            <v>171.18885803222656</v>
          </cell>
          <cell r="CP133">
            <v>440.41323852539063</v>
          </cell>
          <cell r="CQ133">
            <v>280.7919921875</v>
          </cell>
          <cell r="CR133">
            <v>362.08087158203125</v>
          </cell>
          <cell r="CS133">
            <v>212.79925537109375</v>
          </cell>
          <cell r="CT133">
            <v>439.60568237304688</v>
          </cell>
          <cell r="CU133">
            <v>441.98779296875</v>
          </cell>
          <cell r="CV133">
            <v>235.23822021484375</v>
          </cell>
          <cell r="CW133">
            <v>217.93937683105469</v>
          </cell>
          <cell r="CX133">
            <v>382.84994506835938</v>
          </cell>
          <cell r="CY133">
            <v>189.66093444824219</v>
          </cell>
          <cell r="CZ133">
            <v>424.6036376953125</v>
          </cell>
          <cell r="DA133">
            <v>174.8739013671875</v>
          </cell>
          <cell r="DB133">
            <v>214.32505798339844</v>
          </cell>
          <cell r="DC133">
            <v>194.08049011230469</v>
          </cell>
          <cell r="DD133">
            <v>378.37954711914063</v>
          </cell>
          <cell r="DE133">
            <v>635.607666015625</v>
          </cell>
          <cell r="DF133">
            <v>171.52290344238281</v>
          </cell>
          <cell r="DG133">
            <v>202.85359191894531</v>
          </cell>
          <cell r="DH133">
            <v>210.79377746582031</v>
          </cell>
          <cell r="DI133">
            <v>274.04803466796875</v>
          </cell>
          <cell r="DJ133">
            <v>333.14065551757813</v>
          </cell>
          <cell r="DK133">
            <v>239.81004333496094</v>
          </cell>
          <cell r="DL133">
            <v>1622.0960693359375</v>
          </cell>
          <cell r="DM133">
            <v>282.12905883789063</v>
          </cell>
          <cell r="DN133">
            <v>230.67823791503906</v>
          </cell>
          <cell r="DO133">
            <v>158.34489440917969</v>
          </cell>
          <cell r="DQ133">
            <v>909.32000732421875</v>
          </cell>
          <cell r="DR133">
            <v>2127.81005859375</v>
          </cell>
          <cell r="DS133">
            <v>233.02761840820313</v>
          </cell>
          <cell r="DT133">
            <v>129.70565795898438</v>
          </cell>
          <cell r="DV133">
            <v>42622</v>
          </cell>
          <cell r="DW133">
            <v>42622</v>
          </cell>
          <cell r="DX133">
            <v>443.20199584960938</v>
          </cell>
          <cell r="DY133">
            <v>221.5050048828125</v>
          </cell>
          <cell r="DZ133">
            <v>418.04400634765625</v>
          </cell>
          <cell r="EA133">
            <v>514.4959716796875</v>
          </cell>
          <cell r="EB133">
            <v>321.50201416015625</v>
          </cell>
          <cell r="EC133">
            <v>486.60299682617188</v>
          </cell>
          <cell r="ED133">
            <v>374.75900268554688</v>
          </cell>
          <cell r="EE133">
            <v>382.76400756835938</v>
          </cell>
          <cell r="EF133">
            <v>402.06100463867188</v>
          </cell>
          <cell r="EG133">
            <v>390.11099243164063</v>
          </cell>
          <cell r="EH133">
            <v>318.01800537109375</v>
          </cell>
          <cell r="EI133">
            <v>303.60501098632813</v>
          </cell>
          <cell r="EJ133">
            <v>458.12100219726563</v>
          </cell>
          <cell r="EK133">
            <v>327.11199951171875</v>
          </cell>
          <cell r="EL133">
            <v>344.26699829101563</v>
          </cell>
          <cell r="EM133">
            <v>196.36000061035156</v>
          </cell>
          <cell r="EN133">
            <v>200.75</v>
          </cell>
          <cell r="EO133">
            <v>319.56900024414063</v>
          </cell>
          <cell r="EP133">
            <v>206.453125</v>
          </cell>
          <cell r="EQ133">
            <v>199.2213134765625</v>
          </cell>
        </row>
        <row r="134">
          <cell r="A134">
            <v>42625</v>
          </cell>
          <cell r="B134">
            <v>208.2550048828125</v>
          </cell>
          <cell r="C134">
            <v>156.94500732421875</v>
          </cell>
          <cell r="D134">
            <v>164.197998046875</v>
          </cell>
          <cell r="E134">
            <v>483.47601318359375</v>
          </cell>
          <cell r="F134">
            <v>178.13600158691406</v>
          </cell>
          <cell r="G134">
            <v>502.6090087890625</v>
          </cell>
          <cell r="H134">
            <v>294.010009765625</v>
          </cell>
          <cell r="I134">
            <v>344.47900390625</v>
          </cell>
          <cell r="J134">
            <v>370.43899536132813</v>
          </cell>
          <cell r="K134">
            <v>525.0150146484375</v>
          </cell>
          <cell r="L134">
            <v>201.593994140625</v>
          </cell>
          <cell r="M134">
            <v>473.677001953125</v>
          </cell>
          <cell r="N134">
            <v>265.40301513671875</v>
          </cell>
          <cell r="O134">
            <v>295.85000610351563</v>
          </cell>
          <cell r="P134">
            <v>300.37200927734375</v>
          </cell>
          <cell r="Q134">
            <v>323.38699340820313</v>
          </cell>
          <cell r="R134">
            <v>376.38101196289063</v>
          </cell>
          <cell r="S134">
            <v>400.37200927734375</v>
          </cell>
          <cell r="T134">
            <v>483.74700927734375</v>
          </cell>
          <cell r="U134">
            <v>380.61599731445313</v>
          </cell>
          <cell r="V134">
            <v>520.96197509765625</v>
          </cell>
          <cell r="W134">
            <v>264.08499145507813</v>
          </cell>
          <cell r="X134">
            <v>376.9110107421875</v>
          </cell>
          <cell r="Y134">
            <v>325.56900024414063</v>
          </cell>
          <cell r="Z134">
            <v>390.17001342773438</v>
          </cell>
          <cell r="AA134">
            <v>380.55099487304688</v>
          </cell>
          <cell r="AB134">
            <v>396.9429931640625</v>
          </cell>
          <cell r="AC134">
            <v>420.83700561523438</v>
          </cell>
          <cell r="AD134">
            <v>385.01400756835938</v>
          </cell>
          <cell r="AE134">
            <v>378.77899169921875</v>
          </cell>
          <cell r="AF134">
            <v>496.36801147460938</v>
          </cell>
          <cell r="AG134">
            <v>429.88800048828125</v>
          </cell>
          <cell r="AH134">
            <v>1003.572998046875</v>
          </cell>
          <cell r="AI134">
            <v>383.94699096679688</v>
          </cell>
          <cell r="AJ134">
            <v>350.20098876953125</v>
          </cell>
          <cell r="AK134">
            <v>353.87899780273438</v>
          </cell>
          <cell r="AL134">
            <v>323.75</v>
          </cell>
          <cell r="AM134">
            <v>374.61801147460938</v>
          </cell>
          <cell r="AN134">
            <v>370.97299194335938</v>
          </cell>
          <cell r="AO134">
            <v>390.70901489257813</v>
          </cell>
          <cell r="AP134">
            <v>353.88198852539063</v>
          </cell>
          <cell r="AQ134">
            <v>379.64300537109375</v>
          </cell>
          <cell r="AR134">
            <v>468.82501220703125</v>
          </cell>
          <cell r="AS134">
            <v>542.64801025390625</v>
          </cell>
          <cell r="AT134">
            <v>353.71701049804688</v>
          </cell>
          <cell r="AU134">
            <v>447.79501342773438</v>
          </cell>
          <cell r="AV134">
            <v>209.35200500488281</v>
          </cell>
          <cell r="AW134">
            <v>208.18400573730469</v>
          </cell>
          <cell r="AX134">
            <v>332.9739990234375</v>
          </cell>
          <cell r="AY134">
            <v>413.42001342773438</v>
          </cell>
          <cell r="AZ134">
            <v>414.44198608398438</v>
          </cell>
          <cell r="BA134">
            <v>365.32400512695313</v>
          </cell>
          <cell r="BB134">
            <v>390.74600219726563</v>
          </cell>
          <cell r="BC134">
            <v>478.64599609375</v>
          </cell>
          <cell r="BD134">
            <v>249.37399291992188</v>
          </cell>
          <cell r="BE134">
            <v>400.92898559570313</v>
          </cell>
          <cell r="BF134">
            <v>373.71099853515625</v>
          </cell>
          <cell r="BG134">
            <v>1088.3289794921875</v>
          </cell>
          <cell r="BH134">
            <v>2797.615966796875</v>
          </cell>
          <cell r="BI134">
            <v>1142.510986328125</v>
          </cell>
          <cell r="BJ134">
            <v>2056.80810546875</v>
          </cell>
          <cell r="BK134">
            <v>617.125</v>
          </cell>
          <cell r="BL134">
            <v>641.26800537109375</v>
          </cell>
          <cell r="BM134">
            <v>670.17901611328125</v>
          </cell>
          <cell r="BN134">
            <v>778.04498291015625</v>
          </cell>
          <cell r="BO134">
            <v>517.0479736328125</v>
          </cell>
          <cell r="BP134">
            <v>295.73599243164063</v>
          </cell>
          <cell r="BQ134">
            <v>546.21197509765625</v>
          </cell>
          <cell r="BR134">
            <v>407.63900756835938</v>
          </cell>
          <cell r="BS134">
            <v>315.59100341796875</v>
          </cell>
          <cell r="BT134">
            <v>375.94198608398438</v>
          </cell>
          <cell r="BU134">
            <v>99.017997741699219</v>
          </cell>
          <cell r="BV134">
            <v>369.7919921875</v>
          </cell>
          <cell r="BW134">
            <v>280.2869873046875</v>
          </cell>
          <cell r="BX134">
            <v>291.37399291992188</v>
          </cell>
          <cell r="BY134">
            <v>2625.4130859375</v>
          </cell>
          <cell r="BZ134">
            <v>2615.8330078125</v>
          </cell>
          <cell r="CA134">
            <v>288.56900024414063</v>
          </cell>
          <cell r="CB134">
            <v>265.7158203125</v>
          </cell>
          <cell r="CC134">
            <v>265.5762939453125</v>
          </cell>
          <cell r="CD134">
            <v>334.66232299804688</v>
          </cell>
          <cell r="CE134">
            <v>359.27761840820313</v>
          </cell>
          <cell r="CF134">
            <v>336.56268310546875</v>
          </cell>
          <cell r="CG134">
            <v>364.5413818359375</v>
          </cell>
          <cell r="CH134">
            <v>302.27999877929688</v>
          </cell>
          <cell r="CI134">
            <v>706.633056640625</v>
          </cell>
          <cell r="CJ134">
            <v>510.010498046875</v>
          </cell>
          <cell r="CK134">
            <v>423.50921630859375</v>
          </cell>
          <cell r="CL134">
            <v>470.13897705078125</v>
          </cell>
          <cell r="CM134">
            <v>1082.9508056640625</v>
          </cell>
          <cell r="CN134">
            <v>339.76312255859375</v>
          </cell>
          <cell r="CO134">
            <v>170.69157409667969</v>
          </cell>
          <cell r="CP134">
            <v>438.2501220703125</v>
          </cell>
          <cell r="CQ134">
            <v>280.20513916015625</v>
          </cell>
          <cell r="CR134">
            <v>361.35302734375</v>
          </cell>
          <cell r="CS134">
            <v>212.29826354980469</v>
          </cell>
          <cell r="CT134">
            <v>438.73492431640625</v>
          </cell>
          <cell r="CU134">
            <v>440.6671142578125</v>
          </cell>
          <cell r="CV134">
            <v>234.74397277832031</v>
          </cell>
          <cell r="CW134">
            <v>217.49827575683594</v>
          </cell>
          <cell r="CX134">
            <v>381.11444091796875</v>
          </cell>
          <cell r="CY134">
            <v>189.2586669921875</v>
          </cell>
          <cell r="CZ134">
            <v>423.91949462890625</v>
          </cell>
          <cell r="DA134">
            <v>174.50552368164063</v>
          </cell>
          <cell r="DB134">
            <v>213.30227661132813</v>
          </cell>
          <cell r="DC134">
            <v>193.91018676757813</v>
          </cell>
          <cell r="DD134">
            <v>378.31356811523438</v>
          </cell>
          <cell r="DE134">
            <v>633.80462646484375</v>
          </cell>
          <cell r="DF134">
            <v>170.87164306640625</v>
          </cell>
          <cell r="DG134">
            <v>202.37936401367188</v>
          </cell>
          <cell r="DH134">
            <v>211.0384521484375</v>
          </cell>
          <cell r="DI134">
            <v>273.72518920898438</v>
          </cell>
          <cell r="DJ134">
            <v>332.49777221679688</v>
          </cell>
          <cell r="DK134">
            <v>239.38031005859375</v>
          </cell>
          <cell r="DL134">
            <v>1618.5440673828125</v>
          </cell>
          <cell r="DM134">
            <v>281.59463500976563</v>
          </cell>
          <cell r="DN134">
            <v>230.24446105957031</v>
          </cell>
          <cell r="DO134">
            <v>157.95442199707031</v>
          </cell>
          <cell r="DQ134">
            <v>889.40997314453125</v>
          </cell>
          <cell r="DR134">
            <v>2159.0400390625</v>
          </cell>
          <cell r="DS134">
            <v>234.40580749511719</v>
          </cell>
          <cell r="DT134">
            <v>129.86775207519531</v>
          </cell>
          <cell r="DV134">
            <v>42625</v>
          </cell>
          <cell r="DW134">
            <v>42625</v>
          </cell>
          <cell r="DX134">
            <v>442.24200439453125</v>
          </cell>
          <cell r="DY134">
            <v>221.55299377441406</v>
          </cell>
          <cell r="DZ134">
            <v>417.61801147460938</v>
          </cell>
          <cell r="EA134">
            <v>513.2540283203125</v>
          </cell>
          <cell r="EB134">
            <v>321.34100341796875</v>
          </cell>
          <cell r="EC134">
            <v>485.56900024414063</v>
          </cell>
          <cell r="ED134">
            <v>374.06698608398438</v>
          </cell>
          <cell r="EE134">
            <v>382.1820068359375</v>
          </cell>
          <cell r="EF134">
            <v>401.15301513671875</v>
          </cell>
          <cell r="EG134">
            <v>389.54000854492188</v>
          </cell>
          <cell r="EH134">
            <v>317.52700805664063</v>
          </cell>
          <cell r="EI134">
            <v>302.87899780273438</v>
          </cell>
          <cell r="EJ134">
            <v>457.8489990234375</v>
          </cell>
          <cell r="EK134">
            <v>326.69900512695313</v>
          </cell>
          <cell r="EL134">
            <v>343.87200927734375</v>
          </cell>
          <cell r="EM134">
            <v>195.61300659179688</v>
          </cell>
          <cell r="EN134">
            <v>200.0050048828125</v>
          </cell>
          <cell r="EO134">
            <v>318.97799682617188</v>
          </cell>
          <cell r="EP134">
            <v>206.03697204589844</v>
          </cell>
          <cell r="EQ134">
            <v>198.81477355957031</v>
          </cell>
        </row>
        <row r="135">
          <cell r="A135">
            <v>42626</v>
          </cell>
          <cell r="B135">
            <v>208.0469970703125</v>
          </cell>
          <cell r="C135">
            <v>156.96800231933594</v>
          </cell>
          <cell r="D135">
            <v>164.21200561523438</v>
          </cell>
          <cell r="E135">
            <v>482.1099853515625</v>
          </cell>
          <cell r="F135">
            <v>177.60699462890625</v>
          </cell>
          <cell r="G135">
            <v>501.1820068359375</v>
          </cell>
          <cell r="H135">
            <v>294.197998046875</v>
          </cell>
          <cell r="I135">
            <v>344.74099731445313</v>
          </cell>
          <cell r="J135">
            <v>370.7139892578125</v>
          </cell>
          <cell r="K135">
            <v>527.10797119140625</v>
          </cell>
          <cell r="L135">
            <v>201.63299560546875</v>
          </cell>
          <cell r="M135">
            <v>474.13699340820313</v>
          </cell>
          <cell r="N135">
            <v>265.114013671875</v>
          </cell>
          <cell r="O135">
            <v>295.69500732421875</v>
          </cell>
          <cell r="P135">
            <v>300.20901489257813</v>
          </cell>
          <cell r="Q135">
            <v>323.30999755859375</v>
          </cell>
          <cell r="R135">
            <v>375.57998657226563</v>
          </cell>
          <cell r="S135">
            <v>400.20498657226563</v>
          </cell>
          <cell r="T135">
            <v>483.78500366210938</v>
          </cell>
          <cell r="U135">
            <v>380.04501342773438</v>
          </cell>
          <cell r="V135">
            <v>520.0369873046875</v>
          </cell>
          <cell r="W135">
            <v>266.42800903320313</v>
          </cell>
          <cell r="X135">
            <v>375.92599487304688</v>
          </cell>
          <cell r="Y135">
            <v>325.5</v>
          </cell>
          <cell r="Z135">
            <v>390.37701416015625</v>
          </cell>
          <cell r="AA135">
            <v>379.41000366210938</v>
          </cell>
          <cell r="AB135">
            <v>400.39300537109375</v>
          </cell>
          <cell r="AC135">
            <v>420.22698974609375</v>
          </cell>
          <cell r="AD135">
            <v>385.1300048828125</v>
          </cell>
          <cell r="AE135">
            <v>378.71701049804688</v>
          </cell>
          <cell r="AF135">
            <v>496.77499389648438</v>
          </cell>
          <cell r="AG135">
            <v>429.79901123046875</v>
          </cell>
          <cell r="AH135">
            <v>1004.1099853515625</v>
          </cell>
          <cell r="AI135">
            <v>383.54000854492188</v>
          </cell>
          <cell r="AJ135">
            <v>350.41799926757813</v>
          </cell>
          <cell r="AK135">
            <v>353.4630126953125</v>
          </cell>
          <cell r="AL135">
            <v>323.53799438476563</v>
          </cell>
          <cell r="AM135">
            <v>372.3389892578125</v>
          </cell>
          <cell r="AN135">
            <v>370.4169921875</v>
          </cell>
          <cell r="AO135">
            <v>390.48300170898438</v>
          </cell>
          <cell r="AP135">
            <v>353.47500610351563</v>
          </cell>
          <cell r="AQ135">
            <v>379.8900146484375</v>
          </cell>
          <cell r="AR135">
            <v>469.1199951171875</v>
          </cell>
          <cell r="AS135">
            <v>542.5689697265625</v>
          </cell>
          <cell r="AT135">
            <v>352.5</v>
          </cell>
          <cell r="AU135">
            <v>447.92498779296875</v>
          </cell>
          <cell r="AV135">
            <v>208.98100280761719</v>
          </cell>
          <cell r="AW135">
            <v>207.92599487304688</v>
          </cell>
          <cell r="AX135">
            <v>332.16799926757813</v>
          </cell>
          <cell r="AY135">
            <v>413.24398803710938</v>
          </cell>
          <cell r="AZ135">
            <v>413.6669921875</v>
          </cell>
          <cell r="BA135">
            <v>362.7030029296875</v>
          </cell>
          <cell r="BB135">
            <v>388.23699951171875</v>
          </cell>
          <cell r="BC135">
            <v>479.06600952148438</v>
          </cell>
          <cell r="BD135">
            <v>249.55999755859375</v>
          </cell>
          <cell r="BE135">
            <v>401.27499389648438</v>
          </cell>
          <cell r="BF135">
            <v>373.39300537109375</v>
          </cell>
          <cell r="BG135">
            <v>1087.0059814453125</v>
          </cell>
          <cell r="BH135">
            <v>2784.927001953125</v>
          </cell>
          <cell r="BI135">
            <v>1138.9720458984375</v>
          </cell>
          <cell r="BJ135">
            <v>2055.906005859375</v>
          </cell>
          <cell r="BK135">
            <v>612.63702392578125</v>
          </cell>
          <cell r="BL135">
            <v>638.4329833984375</v>
          </cell>
          <cell r="BM135">
            <v>667.14898681640625</v>
          </cell>
          <cell r="BN135">
            <v>774.5560302734375</v>
          </cell>
          <cell r="BO135">
            <v>515.8280029296875</v>
          </cell>
          <cell r="BP135">
            <v>293.8599853515625</v>
          </cell>
          <cell r="BQ135">
            <v>545.2449951171875</v>
          </cell>
          <cell r="BR135">
            <v>406.64801025390625</v>
          </cell>
          <cell r="BS135">
            <v>314.4119873046875</v>
          </cell>
          <cell r="BT135">
            <v>374.5050048828125</v>
          </cell>
          <cell r="BU135">
            <v>98.620002746582031</v>
          </cell>
          <cell r="BV135">
            <v>368.67300415039063</v>
          </cell>
          <cell r="BW135">
            <v>280.37399291992188</v>
          </cell>
          <cell r="BX135">
            <v>291.343994140625</v>
          </cell>
          <cell r="BY135">
            <v>2617.18408203125</v>
          </cell>
          <cell r="BZ135">
            <v>2615.8310546875</v>
          </cell>
          <cell r="CA135">
            <v>287.70199584960938</v>
          </cell>
          <cell r="CB135">
            <v>264.01361083984375</v>
          </cell>
          <cell r="CC135">
            <v>265.45474243164063</v>
          </cell>
          <cell r="CD135">
            <v>334.94940185546875</v>
          </cell>
          <cell r="CE135">
            <v>357.10043334960938</v>
          </cell>
          <cell r="CF135">
            <v>336.218017578125</v>
          </cell>
          <cell r="CG135">
            <v>364.8525390625</v>
          </cell>
          <cell r="CH135">
            <v>301.71197509765625</v>
          </cell>
          <cell r="CI135">
            <v>706.943115234375</v>
          </cell>
          <cell r="CJ135">
            <v>510.41311645507813</v>
          </cell>
          <cell r="CK135">
            <v>422.08773803710938</v>
          </cell>
          <cell r="CL135">
            <v>470.435302734375</v>
          </cell>
          <cell r="CM135">
            <v>1084.37158203125</v>
          </cell>
          <cell r="CN135">
            <v>339.81533813476563</v>
          </cell>
          <cell r="CO135">
            <v>170.42097473144531</v>
          </cell>
          <cell r="CP135">
            <v>436.98751831054688</v>
          </cell>
          <cell r="CQ135">
            <v>280.29470825195313</v>
          </cell>
          <cell r="CR135">
            <v>359.93637084960938</v>
          </cell>
          <cell r="CS135">
            <v>212.15043640136719</v>
          </cell>
          <cell r="CT135">
            <v>438.9871826171875</v>
          </cell>
          <cell r="CU135">
            <v>440.48211669921875</v>
          </cell>
          <cell r="CV135">
            <v>234.66499328613281</v>
          </cell>
          <cell r="CW135">
            <v>217.19670104980469</v>
          </cell>
          <cell r="CX135">
            <v>381.41748046875</v>
          </cell>
          <cell r="CY135">
            <v>189.40260314941406</v>
          </cell>
          <cell r="CZ135">
            <v>423.35690307617188</v>
          </cell>
          <cell r="DA135">
            <v>174.59303283691406</v>
          </cell>
          <cell r="DB135">
            <v>213.42057800292969</v>
          </cell>
          <cell r="DC135">
            <v>193.11434936523438</v>
          </cell>
          <cell r="DD135">
            <v>377.00765991210938</v>
          </cell>
          <cell r="DE135">
            <v>633.313232421875</v>
          </cell>
          <cell r="DF135">
            <v>170.95726013183594</v>
          </cell>
          <cell r="DG135">
            <v>201.63214111328125</v>
          </cell>
          <cell r="DH135">
            <v>210.41954040527344</v>
          </cell>
          <cell r="DI135">
            <v>273.72366333007813</v>
          </cell>
          <cell r="DJ135">
            <v>332.72445678710938</v>
          </cell>
          <cell r="DK135">
            <v>239.35684204101563</v>
          </cell>
          <cell r="DL135">
            <v>1620.4969482421875</v>
          </cell>
          <cell r="DM135">
            <v>281.78518676757813</v>
          </cell>
          <cell r="DN135">
            <v>230.26104736328125</v>
          </cell>
          <cell r="DO135">
            <v>157.98799133300781</v>
          </cell>
          <cell r="DQ135">
            <v>886.010009765625</v>
          </cell>
          <cell r="DR135">
            <v>2127.02001953125</v>
          </cell>
          <cell r="DS135">
            <v>232.51821899414063</v>
          </cell>
          <cell r="DT135">
            <v>129.66703796386719</v>
          </cell>
          <cell r="DV135">
            <v>42626</v>
          </cell>
          <cell r="DW135">
            <v>42626</v>
          </cell>
          <cell r="DX135">
            <v>441.74899291992188</v>
          </cell>
          <cell r="DY135">
            <v>220.79499816894531</v>
          </cell>
          <cell r="DZ135">
            <v>416.91400146484375</v>
          </cell>
          <cell r="EA135">
            <v>512.02899169921875</v>
          </cell>
          <cell r="EB135">
            <v>320.50201416015625</v>
          </cell>
          <cell r="EC135">
            <v>484.04299926757813</v>
          </cell>
          <cell r="ED135">
            <v>373.20401000976563</v>
          </cell>
          <cell r="EE135">
            <v>380.09500122070313</v>
          </cell>
          <cell r="EF135">
            <v>399.29901123046875</v>
          </cell>
          <cell r="EG135">
            <v>390.0830078125</v>
          </cell>
          <cell r="EH135">
            <v>317.21798706054688</v>
          </cell>
          <cell r="EI135">
            <v>301.61300659179688</v>
          </cell>
          <cell r="EJ135">
            <v>456.34100341796875</v>
          </cell>
          <cell r="EK135">
            <v>325.75698852539063</v>
          </cell>
          <cell r="EL135">
            <v>342.48300170898438</v>
          </cell>
          <cell r="EM135">
            <v>194.74400329589844</v>
          </cell>
          <cell r="EN135">
            <v>199.51499938964844</v>
          </cell>
          <cell r="EO135">
            <v>317.48800659179688</v>
          </cell>
          <cell r="EP135">
            <v>205.29409790039063</v>
          </cell>
          <cell r="EQ135">
            <v>198.17997741699219</v>
          </cell>
        </row>
        <row r="136">
          <cell r="A136">
            <v>42627</v>
          </cell>
          <cell r="B136">
            <v>207.677001953125</v>
          </cell>
          <cell r="C136">
            <v>156.86199951171875</v>
          </cell>
          <cell r="D136">
            <v>164.09100341796875</v>
          </cell>
          <cell r="E136">
            <v>480.91000366210938</v>
          </cell>
          <cell r="F136">
            <v>177.37800598144531</v>
          </cell>
          <cell r="G136">
            <v>499.9849853515625</v>
          </cell>
          <cell r="H136">
            <v>293.82199096679688</v>
          </cell>
          <cell r="I136">
            <v>344.10699462890625</v>
          </cell>
          <cell r="J136">
            <v>370.06201171875</v>
          </cell>
          <cell r="K136">
            <v>526.6810302734375</v>
          </cell>
          <cell r="L136">
            <v>201.39100646972656</v>
          </cell>
          <cell r="M136">
            <v>473.60598754882813</v>
          </cell>
          <cell r="N136">
            <v>263.83700561523438</v>
          </cell>
          <cell r="O136">
            <v>295.59500122070313</v>
          </cell>
          <cell r="P136">
            <v>300.06500244140625</v>
          </cell>
          <cell r="Q136">
            <v>322.89300537109375</v>
          </cell>
          <cell r="R136">
            <v>374.989990234375</v>
          </cell>
          <cell r="S136">
            <v>399.41900634765625</v>
          </cell>
          <cell r="T136">
            <v>483.18798828125</v>
          </cell>
          <cell r="U136">
            <v>379.39300537109375</v>
          </cell>
          <cell r="V136">
            <v>519.333984375</v>
          </cell>
          <cell r="W136">
            <v>266.24600219726563</v>
          </cell>
          <cell r="X136">
            <v>375.0780029296875</v>
          </cell>
          <cell r="Y136">
            <v>324.99398803710938</v>
          </cell>
          <cell r="Z136">
            <v>389.89801025390625</v>
          </cell>
          <cell r="AA136">
            <v>379.77398681640625</v>
          </cell>
          <cell r="AB136">
            <v>400.07901000976563</v>
          </cell>
          <cell r="AC136">
            <v>419.3070068359375</v>
          </cell>
          <cell r="AD136">
            <v>384.67300415039063</v>
          </cell>
          <cell r="AE136">
            <v>378.32699584960938</v>
          </cell>
          <cell r="AF136">
            <v>496.09298706054688</v>
          </cell>
          <cell r="AG136">
            <v>429.0880126953125</v>
          </cell>
          <cell r="AH136">
            <v>1003.198974609375</v>
          </cell>
          <cell r="AI136">
            <v>382.68099975585938</v>
          </cell>
          <cell r="AJ136">
            <v>349.80599975585938</v>
          </cell>
          <cell r="AK136">
            <v>352.95700073242188</v>
          </cell>
          <cell r="AL136">
            <v>323.40200805664063</v>
          </cell>
          <cell r="AM136">
            <v>371.73300170898438</v>
          </cell>
          <cell r="AN136">
            <v>369.96798706054688</v>
          </cell>
          <cell r="AO136">
            <v>389.7760009765625</v>
          </cell>
          <cell r="AP136">
            <v>353.05999755859375</v>
          </cell>
          <cell r="AQ136">
            <v>379.24600219726563</v>
          </cell>
          <cell r="AR136">
            <v>468.15301513671875</v>
          </cell>
          <cell r="AS136">
            <v>542.22698974609375</v>
          </cell>
          <cell r="AT136">
            <v>351.81298828125</v>
          </cell>
          <cell r="AU136">
            <v>447.26400756835938</v>
          </cell>
          <cell r="AV136">
            <v>208.58000183105469</v>
          </cell>
          <cell r="AW136">
            <v>207.55900573730469</v>
          </cell>
          <cell r="AX136">
            <v>331.468994140625</v>
          </cell>
          <cell r="AY136">
            <v>412.54800415039063</v>
          </cell>
          <cell r="AZ136">
            <v>412.21099853515625</v>
          </cell>
          <cell r="BA136">
            <v>361.96200561523438</v>
          </cell>
          <cell r="BB136">
            <v>387.36199951171875</v>
          </cell>
          <cell r="BC136">
            <v>478.760009765625</v>
          </cell>
          <cell r="BD136">
            <v>249.33700561523438</v>
          </cell>
          <cell r="BE136">
            <v>401.00601196289063</v>
          </cell>
          <cell r="BF136">
            <v>372.83099365234375</v>
          </cell>
          <cell r="BG136">
            <v>1082.6219482421875</v>
          </cell>
          <cell r="BH136">
            <v>2791.27099609375</v>
          </cell>
          <cell r="BI136">
            <v>1138.6500244140625</v>
          </cell>
          <cell r="BJ136">
            <v>2058.3740234375</v>
          </cell>
          <cell r="BK136">
            <v>614.60400390625</v>
          </cell>
          <cell r="BL136">
            <v>639.89697265625</v>
          </cell>
          <cell r="BM136">
            <v>668.67999267578125</v>
          </cell>
          <cell r="BN136">
            <v>776.281005859375</v>
          </cell>
          <cell r="BO136">
            <v>517.24200439453125</v>
          </cell>
          <cell r="BP136">
            <v>294.84298706054688</v>
          </cell>
          <cell r="BQ136">
            <v>545.27197265625</v>
          </cell>
          <cell r="BR136">
            <v>406.59100341796875</v>
          </cell>
          <cell r="BS136">
            <v>314.35800170898438</v>
          </cell>
          <cell r="BT136">
            <v>374.0889892578125</v>
          </cell>
          <cell r="BU136">
            <v>98.439002990722656</v>
          </cell>
          <cell r="BV136">
            <v>368.614013671875</v>
          </cell>
          <cell r="BW136">
            <v>279.87600708007813</v>
          </cell>
          <cell r="BX136">
            <v>291.40499877929688</v>
          </cell>
          <cell r="BY136">
            <v>2618.4560546875</v>
          </cell>
          <cell r="BZ136">
            <v>2616.0810546875</v>
          </cell>
          <cell r="CA136">
            <v>288.26800537109375</v>
          </cell>
          <cell r="CB136">
            <v>263.9544677734375</v>
          </cell>
          <cell r="CC136">
            <v>265.15936279296875</v>
          </cell>
          <cell r="CD136">
            <v>334.32260131835938</v>
          </cell>
          <cell r="CE136">
            <v>356.38967895507813</v>
          </cell>
          <cell r="CF136">
            <v>336.173828125</v>
          </cell>
          <cell r="CG136">
            <v>364.07388305664063</v>
          </cell>
          <cell r="CH136">
            <v>300.8106689453125</v>
          </cell>
          <cell r="CI136">
            <v>706.2523193359375</v>
          </cell>
          <cell r="CJ136">
            <v>509.26416015625</v>
          </cell>
          <cell r="CK136">
            <v>421.295166015625</v>
          </cell>
          <cell r="CL136">
            <v>470.18673706054688</v>
          </cell>
          <cell r="CM136">
            <v>1083.998779296875</v>
          </cell>
          <cell r="CN136">
            <v>339.5445556640625</v>
          </cell>
          <cell r="CO136">
            <v>170.14408874511719</v>
          </cell>
          <cell r="CP136">
            <v>435.50674438476563</v>
          </cell>
          <cell r="CQ136">
            <v>280.051513671875</v>
          </cell>
          <cell r="CR136">
            <v>359.63873291015625</v>
          </cell>
          <cell r="CS136">
            <v>211.86848449707031</v>
          </cell>
          <cell r="CT136">
            <v>438.11477661132813</v>
          </cell>
          <cell r="CU136">
            <v>439.79367065429688</v>
          </cell>
          <cell r="CV136">
            <v>234.26362609863281</v>
          </cell>
          <cell r="CW136">
            <v>217.03939819335938</v>
          </cell>
          <cell r="CX136">
            <v>381.3004150390625</v>
          </cell>
          <cell r="CY136">
            <v>189.09613037109375</v>
          </cell>
          <cell r="CZ136">
            <v>421.42501831054688</v>
          </cell>
          <cell r="DA136">
            <v>174.09349060058594</v>
          </cell>
          <cell r="DB136">
            <v>212.78558349609375</v>
          </cell>
          <cell r="DC136">
            <v>191.94731140136719</v>
          </cell>
          <cell r="DD136">
            <v>377.65789794921875</v>
          </cell>
          <cell r="DE136">
            <v>632.720947265625</v>
          </cell>
          <cell r="DF136">
            <v>170.59727478027344</v>
          </cell>
          <cell r="DG136">
            <v>201.79098510742188</v>
          </cell>
          <cell r="DH136">
            <v>210.56301879882813</v>
          </cell>
          <cell r="DI136">
            <v>273.56646728515625</v>
          </cell>
          <cell r="DJ136">
            <v>332.35433959960938</v>
          </cell>
          <cell r="DK136">
            <v>238.69500732421875</v>
          </cell>
          <cell r="DL136">
            <v>1618.7174072265625</v>
          </cell>
          <cell r="DM136">
            <v>281.09515380859375</v>
          </cell>
          <cell r="DN136">
            <v>230.21662902832031</v>
          </cell>
          <cell r="DO136">
            <v>157.86347961425781</v>
          </cell>
          <cell r="DQ136">
            <v>885.1400146484375</v>
          </cell>
          <cell r="DR136">
            <v>2125.77001953125</v>
          </cell>
          <cell r="DS136">
            <v>232.30842590332031</v>
          </cell>
          <cell r="DT136">
            <v>129.64694213867188</v>
          </cell>
          <cell r="DV136">
            <v>42627</v>
          </cell>
          <cell r="DW136">
            <v>42627</v>
          </cell>
          <cell r="DX136">
            <v>441.1099853515625</v>
          </cell>
          <cell r="DY136">
            <v>220.39500427246094</v>
          </cell>
          <cell r="DZ136">
            <v>417.0260009765625</v>
          </cell>
          <cell r="EA136">
            <v>511.33200073242188</v>
          </cell>
          <cell r="EB136">
            <v>320.17800903320313</v>
          </cell>
          <cell r="EC136">
            <v>484.24099731445313</v>
          </cell>
          <cell r="ED136">
            <v>373.09500122070313</v>
          </cell>
          <cell r="EE136">
            <v>380.3070068359375</v>
          </cell>
          <cell r="EF136">
            <v>400.13699340820313</v>
          </cell>
          <cell r="EG136">
            <v>389.91900634765625</v>
          </cell>
          <cell r="EH136">
            <v>317.14199829101563</v>
          </cell>
          <cell r="EI136">
            <v>301.52301025390625</v>
          </cell>
          <cell r="EJ136">
            <v>455.85299682617188</v>
          </cell>
          <cell r="EK136">
            <v>325.57998657226563</v>
          </cell>
          <cell r="EL136">
            <v>342.73699951171875</v>
          </cell>
          <cell r="EM136">
            <v>194.74400329589844</v>
          </cell>
          <cell r="EN136">
            <v>199.08700561523438</v>
          </cell>
          <cell r="EO136">
            <v>317.44400024414063</v>
          </cell>
          <cell r="EP136">
            <v>205.31216430664063</v>
          </cell>
          <cell r="EQ136">
            <v>198.14692687988281</v>
          </cell>
        </row>
        <row r="137">
          <cell r="A137">
            <v>42628</v>
          </cell>
          <cell r="B137">
            <v>207.65400695800781</v>
          </cell>
          <cell r="C137">
            <v>156.80099487304688</v>
          </cell>
          <cell r="D137">
            <v>164.02999877929688</v>
          </cell>
          <cell r="E137">
            <v>479.46798706054688</v>
          </cell>
          <cell r="F137">
            <v>177.21499633789063</v>
          </cell>
          <cell r="G137">
            <v>498.57199096679688</v>
          </cell>
          <cell r="H137">
            <v>293.8330078125</v>
          </cell>
          <cell r="I137">
            <v>344.08401489257813</v>
          </cell>
          <cell r="J137">
            <v>370.04299926757813</v>
          </cell>
          <cell r="K137">
            <v>526.64501953125</v>
          </cell>
          <cell r="L137">
            <v>201.38999938964844</v>
          </cell>
          <cell r="M137">
            <v>473.59799194335938</v>
          </cell>
          <cell r="N137">
            <v>263.75900268554688</v>
          </cell>
          <cell r="O137">
            <v>295.52200317382813</v>
          </cell>
          <cell r="P137">
            <v>299.989990234375</v>
          </cell>
          <cell r="Q137">
            <v>322.82901000976563</v>
          </cell>
          <cell r="R137">
            <v>374.93399047851563</v>
          </cell>
          <cell r="S137">
            <v>398.864990234375</v>
          </cell>
          <cell r="T137">
            <v>482.61801147460938</v>
          </cell>
          <cell r="U137">
            <v>379.16299438476563</v>
          </cell>
          <cell r="V137">
            <v>518.44500732421875</v>
          </cell>
          <cell r="W137">
            <v>266.59698486328125</v>
          </cell>
          <cell r="X137">
            <v>374.364013671875</v>
          </cell>
          <cell r="Y137">
            <v>324.9429931640625</v>
          </cell>
          <cell r="Z137">
            <v>389.875</v>
          </cell>
          <cell r="AA137">
            <v>379.82199096679688</v>
          </cell>
          <cell r="AB137">
            <v>400.50698852539063</v>
          </cell>
          <cell r="AC137">
            <v>419.02999877929688</v>
          </cell>
          <cell r="AD137">
            <v>384.51800537109375</v>
          </cell>
          <cell r="AE137">
            <v>378.13101196289063</v>
          </cell>
          <cell r="AF137">
            <v>496.17001342773438</v>
          </cell>
          <cell r="AG137">
            <v>428.52999877929688</v>
          </cell>
          <cell r="AH137">
            <v>1002.1119995117188</v>
          </cell>
          <cell r="AI137">
            <v>381.92898559570313</v>
          </cell>
          <cell r="AJ137">
            <v>349.73098754882813</v>
          </cell>
          <cell r="AK137">
            <v>352.89599609375</v>
          </cell>
          <cell r="AL137">
            <v>323.27999877929688</v>
          </cell>
          <cell r="AM137">
            <v>371.77801513671875</v>
          </cell>
          <cell r="AN137">
            <v>369.74301147460938</v>
          </cell>
          <cell r="AO137">
            <v>389.5780029296875</v>
          </cell>
          <cell r="AP137">
            <v>352.84799194335938</v>
          </cell>
          <cell r="AQ137">
            <v>379.18399047851563</v>
          </cell>
          <cell r="AR137">
            <v>468.25799560546875</v>
          </cell>
          <cell r="AS137">
            <v>541.8599853515625</v>
          </cell>
          <cell r="AT137">
            <v>351.468994140625</v>
          </cell>
          <cell r="AU137">
            <v>446.80899047851563</v>
          </cell>
          <cell r="AV137">
            <v>208.37699890136719</v>
          </cell>
          <cell r="AW137">
            <v>207.42399597167969</v>
          </cell>
          <cell r="AX137">
            <v>331.27899169921875</v>
          </cell>
          <cell r="AY137">
            <v>412.302001953125</v>
          </cell>
          <cell r="AZ137">
            <v>410.82998657226563</v>
          </cell>
          <cell r="BA137">
            <v>362.25</v>
          </cell>
          <cell r="BB137">
            <v>387.44100952148438</v>
          </cell>
          <cell r="BC137">
            <v>478.18798828125</v>
          </cell>
          <cell r="BD137">
            <v>249.27099609375</v>
          </cell>
          <cell r="BE137">
            <v>400.57199096679688</v>
          </cell>
          <cell r="BF137">
            <v>372.625</v>
          </cell>
          <cell r="BG137">
            <v>1081.7850341796875</v>
          </cell>
          <cell r="BH137">
            <v>2788.7080078125</v>
          </cell>
          <cell r="BI137">
            <v>1138.883056640625</v>
          </cell>
          <cell r="BJ137">
            <v>2059.35693359375</v>
          </cell>
          <cell r="BK137">
            <v>613.4849853515625</v>
          </cell>
          <cell r="BL137">
            <v>639.3070068359375</v>
          </cell>
          <cell r="BM137">
            <v>667.99798583984375</v>
          </cell>
          <cell r="BN137">
            <v>775.66400146484375</v>
          </cell>
          <cell r="BO137">
            <v>517.46099853515625</v>
          </cell>
          <cell r="BP137">
            <v>294.593994140625</v>
          </cell>
          <cell r="BQ137">
            <v>544.8489990234375</v>
          </cell>
          <cell r="BR137">
            <v>406.51998901367188</v>
          </cell>
          <cell r="BS137">
            <v>314.50799560546875</v>
          </cell>
          <cell r="BT137">
            <v>374.40798950195313</v>
          </cell>
          <cell r="BU137">
            <v>98.606002807617188</v>
          </cell>
          <cell r="BV137">
            <v>368.64599609375</v>
          </cell>
          <cell r="BW137">
            <v>279.64599609375</v>
          </cell>
          <cell r="BX137">
            <v>291.21099853515625</v>
          </cell>
          <cell r="BY137">
            <v>2618.471923828125</v>
          </cell>
          <cell r="BZ137">
            <v>2617.12890625</v>
          </cell>
          <cell r="CA137">
            <v>288.156005859375</v>
          </cell>
          <cell r="CB137">
            <v>263.73849487304688</v>
          </cell>
          <cell r="CC137">
            <v>264.9998779296875</v>
          </cell>
          <cell r="CD137">
            <v>334.34060668945313</v>
          </cell>
          <cell r="CE137">
            <v>356.51727294921875</v>
          </cell>
          <cell r="CF137">
            <v>336.05313110351563</v>
          </cell>
          <cell r="CG137">
            <v>363.8961181640625</v>
          </cell>
          <cell r="CH137">
            <v>300.12698364257813</v>
          </cell>
          <cell r="CI137">
            <v>705.51934814453125</v>
          </cell>
          <cell r="CJ137">
            <v>509.17807006835938</v>
          </cell>
          <cell r="CK137">
            <v>420.24850463867188</v>
          </cell>
          <cell r="CL137">
            <v>469.4744873046875</v>
          </cell>
          <cell r="CM137">
            <v>1084.4560546875</v>
          </cell>
          <cell r="CN137">
            <v>339.50399780273438</v>
          </cell>
          <cell r="CO137">
            <v>170.11143493652344</v>
          </cell>
          <cell r="CP137">
            <v>435.47714233398438</v>
          </cell>
          <cell r="CQ137">
            <v>279.97927856445313</v>
          </cell>
          <cell r="CR137">
            <v>359.26895141601563</v>
          </cell>
          <cell r="CS137">
            <v>211.81307983398438</v>
          </cell>
          <cell r="CT137">
            <v>437.68295288085938</v>
          </cell>
          <cell r="CU137">
            <v>439.1849365234375</v>
          </cell>
          <cell r="CV137">
            <v>234.03598022460938</v>
          </cell>
          <cell r="CW137">
            <v>216.97830200195313</v>
          </cell>
          <cell r="CX137">
            <v>380.69473266601563</v>
          </cell>
          <cell r="CY137">
            <v>189.0738525390625</v>
          </cell>
          <cell r="CZ137">
            <v>419.97500610351563</v>
          </cell>
          <cell r="DA137">
            <v>174.14810180664063</v>
          </cell>
          <cell r="DB137">
            <v>212.3997802734375</v>
          </cell>
          <cell r="DC137">
            <v>191.96890258789063</v>
          </cell>
          <cell r="DD137">
            <v>377.7435302734375</v>
          </cell>
          <cell r="DE137">
            <v>632.4814453125</v>
          </cell>
          <cell r="DF137">
            <v>170.57974243164063</v>
          </cell>
          <cell r="DG137">
            <v>201.75787353515625</v>
          </cell>
          <cell r="DH137">
            <v>210.40252685546875</v>
          </cell>
          <cell r="DI137">
            <v>273.48336791992188</v>
          </cell>
          <cell r="DJ137">
            <v>332.37289428710938</v>
          </cell>
          <cell r="DK137">
            <v>238.32086181640625</v>
          </cell>
          <cell r="DL137">
            <v>1617.4739990234375</v>
          </cell>
          <cell r="DM137">
            <v>281.17544555664063</v>
          </cell>
          <cell r="DN137">
            <v>230.04763793945313</v>
          </cell>
          <cell r="DO137">
            <v>157.70065307617188</v>
          </cell>
          <cell r="DQ137">
            <v>888.97998046875</v>
          </cell>
          <cell r="DR137">
            <v>2147.260009765625</v>
          </cell>
          <cell r="DS137">
            <v>233.692626953125</v>
          </cell>
          <cell r="DT137">
            <v>129.81632995605469</v>
          </cell>
          <cell r="DV137">
            <v>42628</v>
          </cell>
          <cell r="DW137">
            <v>42628</v>
          </cell>
          <cell r="DX137">
            <v>441.05300903320313</v>
          </cell>
          <cell r="DY137">
            <v>220.56700134277344</v>
          </cell>
          <cell r="DZ137">
            <v>416.9110107421875</v>
          </cell>
          <cell r="EA137">
            <v>511.28799438476563</v>
          </cell>
          <cell r="EB137">
            <v>320.5260009765625</v>
          </cell>
          <cell r="EC137">
            <v>484.64300537109375</v>
          </cell>
          <cell r="ED137">
            <v>372.74200439453125</v>
          </cell>
          <cell r="EE137">
            <v>380.36099243164063</v>
          </cell>
          <cell r="EF137">
            <v>400.281005859375</v>
          </cell>
          <cell r="EG137">
            <v>389.7869873046875</v>
          </cell>
          <cell r="EH137">
            <v>317.04299926757813</v>
          </cell>
          <cell r="EI137">
            <v>301.7130126953125</v>
          </cell>
          <cell r="EJ137">
            <v>455.6510009765625</v>
          </cell>
          <cell r="EK137">
            <v>325.30899047851563</v>
          </cell>
          <cell r="EL137">
            <v>343.01400756835938</v>
          </cell>
          <cell r="EM137">
            <v>195.06700134277344</v>
          </cell>
          <cell r="EN137">
            <v>199.24400329589844</v>
          </cell>
          <cell r="EO137">
            <v>316.89498901367188</v>
          </cell>
          <cell r="EP137">
            <v>205.37701416015625</v>
          </cell>
          <cell r="EQ137">
            <v>198.19490051269531</v>
          </cell>
        </row>
        <row r="138">
          <cell r="A138">
            <v>42629</v>
          </cell>
          <cell r="B138">
            <v>207.59199523925781</v>
          </cell>
          <cell r="C138">
            <v>156.83799743652344</v>
          </cell>
          <cell r="D138">
            <v>164.06300354003906</v>
          </cell>
          <cell r="E138">
            <v>479.17599487304688</v>
          </cell>
          <cell r="F138">
            <v>176.843994140625</v>
          </cell>
          <cell r="G138">
            <v>498.20700073242188</v>
          </cell>
          <cell r="H138">
            <v>293.76300048828125</v>
          </cell>
          <cell r="I138">
            <v>344.38699340820313</v>
          </cell>
          <cell r="J138">
            <v>370.30999755859375</v>
          </cell>
          <cell r="K138">
            <v>527.3740234375</v>
          </cell>
          <cell r="L138">
            <v>201.54100036621094</v>
          </cell>
          <cell r="M138">
            <v>474.01400756835938</v>
          </cell>
          <cell r="N138">
            <v>264.01199340820313</v>
          </cell>
          <cell r="O138">
            <v>295.67999267578125</v>
          </cell>
          <cell r="P138">
            <v>300.15499877929688</v>
          </cell>
          <cell r="Q138">
            <v>323.0159912109375</v>
          </cell>
          <cell r="R138">
            <v>374.69500732421875</v>
          </cell>
          <cell r="S138">
            <v>398.81298828125</v>
          </cell>
          <cell r="T138">
            <v>482.62200927734375</v>
          </cell>
          <cell r="U138">
            <v>378.99301147460938</v>
          </cell>
          <cell r="V138">
            <v>518.375</v>
          </cell>
          <cell r="W138">
            <v>266.77700805664063</v>
          </cell>
          <cell r="X138">
            <v>374.06600952148438</v>
          </cell>
          <cell r="Y138">
            <v>325.135986328125</v>
          </cell>
          <cell r="Z138">
            <v>390.08999633789063</v>
          </cell>
          <cell r="AA138">
            <v>379.26300048828125</v>
          </cell>
          <cell r="AB138">
            <v>400.67498779296875</v>
          </cell>
          <cell r="AC138">
            <v>418.77398681640625</v>
          </cell>
          <cell r="AD138">
            <v>384.70199584960938</v>
          </cell>
          <cell r="AE138">
            <v>378.24798583984375</v>
          </cell>
          <cell r="AF138">
            <v>496.21798706054688</v>
          </cell>
          <cell r="AG138">
            <v>428.5</v>
          </cell>
          <cell r="AH138">
            <v>1002.4959716796875</v>
          </cell>
          <cell r="AI138">
            <v>381.76699829101563</v>
          </cell>
          <cell r="AJ138">
            <v>350.05398559570313</v>
          </cell>
          <cell r="AK138">
            <v>352.88800048828125</v>
          </cell>
          <cell r="AL138">
            <v>323.42498779296875</v>
          </cell>
          <cell r="AM138">
            <v>370.73300170898438</v>
          </cell>
          <cell r="AN138">
            <v>369.66400146484375</v>
          </cell>
          <cell r="AO138">
            <v>389.57501220703125</v>
          </cell>
          <cell r="AP138">
            <v>352.822998046875</v>
          </cell>
          <cell r="AQ138">
            <v>379.49099731445313</v>
          </cell>
          <cell r="AR138">
            <v>468.30599975585938</v>
          </cell>
          <cell r="AS138">
            <v>542.08697509765625</v>
          </cell>
          <cell r="AT138">
            <v>350.9219970703125</v>
          </cell>
          <cell r="AU138">
            <v>446.73699951171875</v>
          </cell>
          <cell r="AV138">
            <v>208.31599426269531</v>
          </cell>
          <cell r="AW138">
            <v>207.38800048828125</v>
          </cell>
          <cell r="AX138">
            <v>331.3070068359375</v>
          </cell>
          <cell r="AY138">
            <v>412.53500366210938</v>
          </cell>
          <cell r="AZ138">
            <v>410.29098510742188</v>
          </cell>
          <cell r="BA138">
            <v>360.75900268554688</v>
          </cell>
          <cell r="BB138">
            <v>386.00100708007813</v>
          </cell>
          <cell r="BC138">
            <v>478.4110107421875</v>
          </cell>
          <cell r="BD138">
            <v>249.34599304199219</v>
          </cell>
          <cell r="BE138">
            <v>400.75100708007813</v>
          </cell>
          <cell r="BF138">
            <v>372.6099853515625</v>
          </cell>
          <cell r="BG138">
            <v>1080.8790283203125</v>
          </cell>
          <cell r="BH138">
            <v>2789.751953125</v>
          </cell>
          <cell r="BI138">
            <v>1137.6099853515625</v>
          </cell>
          <cell r="BJ138">
            <v>2059.361083984375</v>
          </cell>
          <cell r="BK138">
            <v>614.469970703125</v>
          </cell>
          <cell r="BL138">
            <v>639.61798095703125</v>
          </cell>
          <cell r="BM138">
            <v>668.27301025390625</v>
          </cell>
          <cell r="BN138">
            <v>775.8740234375</v>
          </cell>
          <cell r="BO138">
            <v>516.95001220703125</v>
          </cell>
          <cell r="BP138">
            <v>294.9949951171875</v>
          </cell>
          <cell r="BQ138">
            <v>544.91802978515625</v>
          </cell>
          <cell r="BR138">
            <v>406.239990234375</v>
          </cell>
          <cell r="BS138">
            <v>314.1300048828125</v>
          </cell>
          <cell r="BT138">
            <v>373.48098754882813</v>
          </cell>
          <cell r="BU138">
            <v>98.217002868652344</v>
          </cell>
          <cell r="BV138">
            <v>368.31500244140625</v>
          </cell>
          <cell r="BW138">
            <v>279.36898803710938</v>
          </cell>
          <cell r="BX138">
            <v>291.38800048828125</v>
          </cell>
          <cell r="BY138">
            <v>2616.172119140625</v>
          </cell>
          <cell r="BZ138">
            <v>2617.98095703125</v>
          </cell>
          <cell r="CA138">
            <v>288.16799926757813</v>
          </cell>
          <cell r="CB138">
            <v>263.404052734375</v>
          </cell>
          <cell r="CC138">
            <v>265.07333374023438</v>
          </cell>
          <cell r="CD138">
            <v>334.66455078125</v>
          </cell>
          <cell r="CE138">
            <v>355.37423706054688</v>
          </cell>
          <cell r="CF138">
            <v>336.25811767578125</v>
          </cell>
          <cell r="CG138">
            <v>364.2435302734375</v>
          </cell>
          <cell r="CH138">
            <v>299.91506958007813</v>
          </cell>
          <cell r="CI138">
            <v>705.7362060546875</v>
          </cell>
          <cell r="CJ138">
            <v>509.208251953125</v>
          </cell>
          <cell r="CK138">
            <v>420.10589599609375</v>
          </cell>
          <cell r="CL138">
            <v>469.61618041992188</v>
          </cell>
          <cell r="CM138">
            <v>1084.655517578125</v>
          </cell>
          <cell r="CN138">
            <v>339.70782470703125</v>
          </cell>
          <cell r="CO138">
            <v>170.07501220703125</v>
          </cell>
          <cell r="CP138">
            <v>435.12969970703125</v>
          </cell>
          <cell r="CQ138">
            <v>280.12997436523438</v>
          </cell>
          <cell r="CR138">
            <v>358.98980712890625</v>
          </cell>
          <cell r="CS138">
            <v>211.84239196777344</v>
          </cell>
          <cell r="CT138">
            <v>437.765869140625</v>
          </cell>
          <cell r="CU138">
            <v>439.12332153320313</v>
          </cell>
          <cell r="CV138">
            <v>233.88597106933594</v>
          </cell>
          <cell r="CW138">
            <v>216.82865905761719</v>
          </cell>
          <cell r="CX138">
            <v>380.5740966796875</v>
          </cell>
          <cell r="CY138">
            <v>189.20524597167969</v>
          </cell>
          <cell r="CZ138">
            <v>419.73077392578125</v>
          </cell>
          <cell r="DA138">
            <v>174.2008056640625</v>
          </cell>
          <cell r="DB138">
            <v>212.85099792480469</v>
          </cell>
          <cell r="DC138">
            <v>192.54727172851563</v>
          </cell>
          <cell r="DD138">
            <v>377.457275390625</v>
          </cell>
          <cell r="DE138">
            <v>632.28985595703125</v>
          </cell>
          <cell r="DF138">
            <v>170.53591918945313</v>
          </cell>
          <cell r="DG138">
            <v>201.28434753417969</v>
          </cell>
          <cell r="DH138">
            <v>210.33448791503906</v>
          </cell>
          <cell r="DI138">
            <v>273.55615234375</v>
          </cell>
          <cell r="DJ138">
            <v>332.6661376953125</v>
          </cell>
          <cell r="DK138">
            <v>238.26722717285156</v>
          </cell>
          <cell r="DL138">
            <v>1618.33984375</v>
          </cell>
          <cell r="DM138">
            <v>281.28878784179688</v>
          </cell>
          <cell r="DN138">
            <v>230.06956481933594</v>
          </cell>
          <cell r="DO138">
            <v>157.46598815917969</v>
          </cell>
          <cell r="DQ138">
            <v>885.45001220703125</v>
          </cell>
          <cell r="DR138">
            <v>2139.159912109375</v>
          </cell>
          <cell r="DS138">
            <v>233.26210021972656</v>
          </cell>
          <cell r="DT138">
            <v>129.74101257324219</v>
          </cell>
          <cell r="DV138">
            <v>42629</v>
          </cell>
          <cell r="DW138">
            <v>42629</v>
          </cell>
          <cell r="DX138">
            <v>440.27099609375</v>
          </cell>
          <cell r="DY138">
            <v>220.37600708007813</v>
          </cell>
          <cell r="DZ138">
            <v>416.875</v>
          </cell>
          <cell r="EA138">
            <v>510.98098754882813</v>
          </cell>
          <cell r="EB138">
            <v>320.39300537109375</v>
          </cell>
          <cell r="EC138">
            <v>484.10400390625</v>
          </cell>
          <cell r="ED138">
            <v>372.98098754882813</v>
          </cell>
          <cell r="EE138">
            <v>380.3389892578125</v>
          </cell>
          <cell r="EF138">
            <v>398.8389892578125</v>
          </cell>
          <cell r="EG138">
            <v>389.4010009765625</v>
          </cell>
          <cell r="EH138">
            <v>316.98199462890625</v>
          </cell>
          <cell r="EI138">
            <v>301.46200561523438</v>
          </cell>
          <cell r="EJ138">
            <v>455.71701049804688</v>
          </cell>
          <cell r="EK138">
            <v>324.7080078125</v>
          </cell>
          <cell r="EL138">
            <v>342.70098876953125</v>
          </cell>
          <cell r="EM138">
            <v>195.02499389648438</v>
          </cell>
          <cell r="EN138">
            <v>198.56399536132813</v>
          </cell>
          <cell r="EO138">
            <v>316.718994140625</v>
          </cell>
          <cell r="EP138">
            <v>205.165771484375</v>
          </cell>
          <cell r="EQ138">
            <v>197.966552734375</v>
          </cell>
        </row>
        <row r="139">
          <cell r="A139">
            <v>42632</v>
          </cell>
          <cell r="B139">
            <v>207.98899841308594</v>
          </cell>
          <cell r="C139">
            <v>156.92500305175781</v>
          </cell>
          <cell r="D139">
            <v>164.16600036621094</v>
          </cell>
          <cell r="E139">
            <v>480.7349853515625</v>
          </cell>
          <cell r="F139">
            <v>176.98100280761719</v>
          </cell>
          <cell r="G139">
            <v>499.72601318359375</v>
          </cell>
          <cell r="H139">
            <v>293.90899658203125</v>
          </cell>
          <cell r="I139">
            <v>344.26800537109375</v>
          </cell>
          <cell r="J139">
            <v>370.22601318359375</v>
          </cell>
          <cell r="K139">
            <v>527.48297119140625</v>
          </cell>
          <cell r="L139">
            <v>201.531005859375</v>
          </cell>
          <cell r="M139">
            <v>474.0159912109375</v>
          </cell>
          <cell r="N139">
            <v>264.05899047851563</v>
          </cell>
          <cell r="O139">
            <v>295.5469970703125</v>
          </cell>
          <cell r="P139">
            <v>300.02499389648438</v>
          </cell>
          <cell r="Q139">
            <v>322.98699951171875</v>
          </cell>
          <cell r="R139">
            <v>374.86099243164063</v>
          </cell>
          <cell r="S139">
            <v>399.27301025390625</v>
          </cell>
          <cell r="T139">
            <v>483.05398559570313</v>
          </cell>
          <cell r="U139">
            <v>379.260009765625</v>
          </cell>
          <cell r="V139">
            <v>519.59197998046875</v>
          </cell>
          <cell r="W139">
            <v>265.20498657226563</v>
          </cell>
          <cell r="X139">
            <v>374.52398681640625</v>
          </cell>
          <cell r="Y139">
            <v>325.11300659179688</v>
          </cell>
          <cell r="Z139">
            <v>389.7340087890625</v>
          </cell>
          <cell r="AA139">
            <v>379.18600463867188</v>
          </cell>
          <cell r="AB139">
            <v>398.2340087890625</v>
          </cell>
          <cell r="AC139">
            <v>419.16900634765625</v>
          </cell>
          <cell r="AD139">
            <v>384.73699951171875</v>
          </cell>
          <cell r="AE139">
            <v>378.37200927734375</v>
          </cell>
          <cell r="AF139">
            <v>496.38299560546875</v>
          </cell>
          <cell r="AG139">
            <v>428.94699096679688</v>
          </cell>
          <cell r="AH139">
            <v>1003.8099975585938</v>
          </cell>
          <cell r="AI139">
            <v>382.19601440429688</v>
          </cell>
          <cell r="AJ139">
            <v>349.94100952148438</v>
          </cell>
          <cell r="AK139">
            <v>352.94900512695313</v>
          </cell>
          <cell r="AL139">
            <v>323.65301513671875</v>
          </cell>
          <cell r="AM139">
            <v>371.06399536132813</v>
          </cell>
          <cell r="AN139">
            <v>369.8330078125</v>
          </cell>
          <cell r="AO139">
            <v>389.76699829101563</v>
          </cell>
          <cell r="AP139">
            <v>352.97698974609375</v>
          </cell>
          <cell r="AQ139">
            <v>379.40301513671875</v>
          </cell>
          <cell r="AR139">
            <v>468.41900634765625</v>
          </cell>
          <cell r="AS139">
            <v>542.6099853515625</v>
          </cell>
          <cell r="AT139">
            <v>351.27899169921875</v>
          </cell>
          <cell r="AU139">
            <v>447.34201049804688</v>
          </cell>
          <cell r="AV139">
            <v>208.5050048828125</v>
          </cell>
          <cell r="AW139">
            <v>207.52699279785156</v>
          </cell>
          <cell r="AX139">
            <v>331.4429931640625</v>
          </cell>
          <cell r="AY139">
            <v>412.56600952148438</v>
          </cell>
          <cell r="AZ139">
            <v>410.41799926757813</v>
          </cell>
          <cell r="BA139">
            <v>360.76998901367188</v>
          </cell>
          <cell r="BB139">
            <v>386.02801513671875</v>
          </cell>
          <cell r="BC139">
            <v>479.09298706054688</v>
          </cell>
          <cell r="BD139">
            <v>249.58000183105469</v>
          </cell>
          <cell r="BE139">
            <v>401.29901123046875</v>
          </cell>
          <cell r="BF139">
            <v>372.78399658203125</v>
          </cell>
          <cell r="BG139">
            <v>1083.5040283203125</v>
          </cell>
          <cell r="BH139">
            <v>2792.281005859375</v>
          </cell>
          <cell r="BI139">
            <v>1139.0899658203125</v>
          </cell>
          <cell r="BJ139">
            <v>2058.491943359375</v>
          </cell>
          <cell r="BK139">
            <v>615.573974609375</v>
          </cell>
          <cell r="BL139">
            <v>640.1209716796875</v>
          </cell>
          <cell r="BM139">
            <v>668.82501220703125</v>
          </cell>
          <cell r="BN139">
            <v>776.63299560546875</v>
          </cell>
          <cell r="BO139">
            <v>517.08001708984375</v>
          </cell>
          <cell r="BP139">
            <v>294.9530029296875</v>
          </cell>
          <cell r="BQ139">
            <v>544.84698486328125</v>
          </cell>
          <cell r="BR139">
            <v>406.58200073242188</v>
          </cell>
          <cell r="BS139">
            <v>314.5989990234375</v>
          </cell>
          <cell r="BT139">
            <v>374.406005859375</v>
          </cell>
          <cell r="BU139">
            <v>98.495002746582031</v>
          </cell>
          <cell r="BV139">
            <v>368.75100708007813</v>
          </cell>
          <cell r="BW139">
            <v>279.52200317382813</v>
          </cell>
          <cell r="BX139">
            <v>291.2659912109375</v>
          </cell>
          <cell r="BY139">
            <v>2618.990966796875</v>
          </cell>
          <cell r="BZ139">
            <v>2619.611083984375</v>
          </cell>
          <cell r="CA139">
            <v>288.26998901367188</v>
          </cell>
          <cell r="CB139">
            <v>263.8585205078125</v>
          </cell>
          <cell r="CC139">
            <v>265.19412231445313</v>
          </cell>
          <cell r="CD139">
            <v>334.50320434570313</v>
          </cell>
          <cell r="CE139">
            <v>355.61358642578125</v>
          </cell>
          <cell r="CF139">
            <v>336.56442260742188</v>
          </cell>
          <cell r="CG139">
            <v>364.21188354492188</v>
          </cell>
          <cell r="CH139">
            <v>300.28182983398438</v>
          </cell>
          <cell r="CI139">
            <v>706.7327880859375</v>
          </cell>
          <cell r="CJ139">
            <v>509.31524658203125</v>
          </cell>
          <cell r="CK139">
            <v>421.54736328125</v>
          </cell>
          <cell r="CL139">
            <v>470.12741088867188</v>
          </cell>
          <cell r="CM139">
            <v>1084.6568603515625</v>
          </cell>
          <cell r="CN139">
            <v>339.65939331054688</v>
          </cell>
          <cell r="CO139">
            <v>170.12135314941406</v>
          </cell>
          <cell r="CP139">
            <v>435.33123779296875</v>
          </cell>
          <cell r="CQ139">
            <v>280.0491943359375</v>
          </cell>
          <cell r="CR139">
            <v>359.45867919921875</v>
          </cell>
          <cell r="CS139">
            <v>211.81527709960938</v>
          </cell>
          <cell r="CT139">
            <v>438.01693725585938</v>
          </cell>
          <cell r="CU139">
            <v>439.63674926757813</v>
          </cell>
          <cell r="CV139">
            <v>234.15914916992188</v>
          </cell>
          <cell r="CW139">
            <v>217.00950622558594</v>
          </cell>
          <cell r="CX139">
            <v>381.21737670898438</v>
          </cell>
          <cell r="CY139">
            <v>189.06239318847656</v>
          </cell>
          <cell r="CZ139">
            <v>420.32095336914063</v>
          </cell>
          <cell r="DA139">
            <v>174.13174438476563</v>
          </cell>
          <cell r="DB139">
            <v>213.02424621582031</v>
          </cell>
          <cell r="DC139">
            <v>192.36412048339844</v>
          </cell>
          <cell r="DD139">
            <v>377.97897338867188</v>
          </cell>
          <cell r="DE139">
            <v>633.35552978515625</v>
          </cell>
          <cell r="DF139">
            <v>170.75117492675781</v>
          </cell>
          <cell r="DG139">
            <v>201.3248291015625</v>
          </cell>
          <cell r="DH139">
            <v>210.42391967773438</v>
          </cell>
          <cell r="DI139">
            <v>273.76193237304688</v>
          </cell>
          <cell r="DJ139">
            <v>332.46188354492188</v>
          </cell>
          <cell r="DK139">
            <v>238.30595397949219</v>
          </cell>
          <cell r="DL139">
            <v>1620.3677978515625</v>
          </cell>
          <cell r="DM139">
            <v>281.16680908203125</v>
          </cell>
          <cell r="DN139">
            <v>229.97950744628906</v>
          </cell>
          <cell r="DO139">
            <v>157.42636108398438</v>
          </cell>
          <cell r="DQ139">
            <v>897.67999267578125</v>
          </cell>
          <cell r="DR139">
            <v>2139.1201171875</v>
          </cell>
          <cell r="DS139">
            <v>233.79362487792969</v>
          </cell>
          <cell r="DT139">
            <v>129.820068359375</v>
          </cell>
          <cell r="DV139">
            <v>42632</v>
          </cell>
          <cell r="DW139">
            <v>42632</v>
          </cell>
          <cell r="DX139">
            <v>440.74600219726563</v>
          </cell>
          <cell r="DY139">
            <v>220.79400634765625</v>
          </cell>
          <cell r="DZ139">
            <v>417.32998657226563</v>
          </cell>
          <cell r="EA139">
            <v>511.85299682617188</v>
          </cell>
          <cell r="EB139">
            <v>321.00399780273438</v>
          </cell>
          <cell r="EC139">
            <v>484.4739990234375</v>
          </cell>
          <cell r="ED139">
            <v>373.3699951171875</v>
          </cell>
          <cell r="EE139">
            <v>380.947998046875</v>
          </cell>
          <cell r="EF139">
            <v>399.35400390625</v>
          </cell>
          <cell r="EG139">
            <v>389.33999633789063</v>
          </cell>
          <cell r="EH139">
            <v>317.2449951171875</v>
          </cell>
          <cell r="EI139">
            <v>301.9530029296875</v>
          </cell>
          <cell r="EJ139">
            <v>455.79501342773438</v>
          </cell>
          <cell r="EK139">
            <v>325.17898559570313</v>
          </cell>
          <cell r="EL139">
            <v>343.65798950195313</v>
          </cell>
          <cell r="EM139">
            <v>195.36399841308594</v>
          </cell>
          <cell r="EN139">
            <v>198.802001953125</v>
          </cell>
          <cell r="EO139">
            <v>316.78799438476563</v>
          </cell>
          <cell r="EP139">
            <v>205.4398193359375</v>
          </cell>
          <cell r="EQ139">
            <v>198.22261047363281</v>
          </cell>
        </row>
        <row r="140">
          <cell r="A140">
            <v>42633</v>
          </cell>
          <cell r="B140">
            <v>208.50300598144531</v>
          </cell>
          <cell r="C140">
            <v>156.96499633789063</v>
          </cell>
          <cell r="D140">
            <v>164.22900390625</v>
          </cell>
          <cell r="E140">
            <v>482.2650146484375</v>
          </cell>
          <cell r="F140">
            <v>177.12300109863281</v>
          </cell>
          <cell r="G140">
            <v>501.21701049804688</v>
          </cell>
          <cell r="H140">
            <v>294.156005859375</v>
          </cell>
          <cell r="I140">
            <v>344.27499389648438</v>
          </cell>
          <cell r="J140">
            <v>370.2760009765625</v>
          </cell>
          <cell r="K140">
            <v>527.96600341796875</v>
          </cell>
          <cell r="L140">
            <v>201.60400390625</v>
          </cell>
          <cell r="M140">
            <v>474.24200439453125</v>
          </cell>
          <cell r="N140">
            <v>263.38900756835938</v>
          </cell>
          <cell r="O140">
            <v>295.58499145507813</v>
          </cell>
          <cell r="P140">
            <v>300.03799438476563</v>
          </cell>
          <cell r="Q140">
            <v>323.06298828125</v>
          </cell>
          <cell r="R140">
            <v>375.00601196289063</v>
          </cell>
          <cell r="S140">
            <v>399.63101196289063</v>
          </cell>
          <cell r="T140">
            <v>484.76199340820313</v>
          </cell>
          <cell r="U140">
            <v>379.47799682617188</v>
          </cell>
          <cell r="V140">
            <v>521.1300048828125</v>
          </cell>
          <cell r="W140">
            <v>266.864013671875</v>
          </cell>
          <cell r="X140">
            <v>374.87600708007813</v>
          </cell>
          <cell r="Y140">
            <v>325.19400024414063</v>
          </cell>
          <cell r="Z140">
            <v>389.77099609375</v>
          </cell>
          <cell r="AA140">
            <v>379.3909912109375</v>
          </cell>
          <cell r="AB140">
            <v>401.04598999023438</v>
          </cell>
          <cell r="AC140">
            <v>420.23599243164063</v>
          </cell>
          <cell r="AD140">
            <v>384.72799682617188</v>
          </cell>
          <cell r="AE140">
            <v>378.43399047851563</v>
          </cell>
          <cell r="AF140">
            <v>496.739990234375</v>
          </cell>
          <cell r="AG140">
            <v>429.81399536132813</v>
          </cell>
          <cell r="AH140">
            <v>1004.1409912109375</v>
          </cell>
          <cell r="AI140">
            <v>383.56900024414063</v>
          </cell>
          <cell r="AJ140">
            <v>349.99099731445313</v>
          </cell>
          <cell r="AK140">
            <v>353.05899047851563</v>
          </cell>
          <cell r="AL140">
            <v>323.77899169921875</v>
          </cell>
          <cell r="AM140">
            <v>371.30398559570313</v>
          </cell>
          <cell r="AN140">
            <v>370.09100341796875</v>
          </cell>
          <cell r="AO140">
            <v>390.23199462890625</v>
          </cell>
          <cell r="AP140">
            <v>353.17098999023438</v>
          </cell>
          <cell r="AQ140">
            <v>379.48800659179688</v>
          </cell>
          <cell r="AR140">
            <v>468.50399780273438</v>
          </cell>
          <cell r="AS140">
            <v>542.8079833984375</v>
          </cell>
          <cell r="AT140">
            <v>352.05099487304688</v>
          </cell>
          <cell r="AU140">
            <v>447.76199340820313</v>
          </cell>
          <cell r="AV140">
            <v>208.79400634765625</v>
          </cell>
          <cell r="AW140">
            <v>207.76300048828125</v>
          </cell>
          <cell r="AX140">
            <v>331.61700439453125</v>
          </cell>
          <cell r="AY140">
            <v>412.92999267578125</v>
          </cell>
          <cell r="AZ140">
            <v>410.71200561523438</v>
          </cell>
          <cell r="BA140">
            <v>360.87899780273438</v>
          </cell>
          <cell r="BB140">
            <v>386.16799926757813</v>
          </cell>
          <cell r="BC140">
            <v>479.14498901367188</v>
          </cell>
          <cell r="BD140">
            <v>249.70799255371094</v>
          </cell>
          <cell r="BE140">
            <v>401.36199951171875</v>
          </cell>
          <cell r="BF140">
            <v>373.114013671875</v>
          </cell>
          <cell r="BG140">
            <v>1086.1600341796875</v>
          </cell>
          <cell r="BH140">
            <v>2794.883056640625</v>
          </cell>
          <cell r="BI140">
            <v>1139.6500244140625</v>
          </cell>
          <cell r="BJ140">
            <v>2058.30810546875</v>
          </cell>
          <cell r="BK140">
            <v>616.4000244140625</v>
          </cell>
          <cell r="BL140">
            <v>640.6259765625</v>
          </cell>
          <cell r="BM140">
            <v>669.4110107421875</v>
          </cell>
          <cell r="BN140">
            <v>777.41302490234375</v>
          </cell>
          <cell r="BO140">
            <v>517.25799560546875</v>
          </cell>
          <cell r="BP140">
            <v>294.73300170898438</v>
          </cell>
          <cell r="BQ140">
            <v>544.76800537109375</v>
          </cell>
          <cell r="BR140">
            <v>406.7349853515625</v>
          </cell>
          <cell r="BS140">
            <v>314.78399658203125</v>
          </cell>
          <cell r="BT140">
            <v>374.6510009765625</v>
          </cell>
          <cell r="BU140">
            <v>98.587997436523438</v>
          </cell>
          <cell r="BV140">
            <v>368.91900634765625</v>
          </cell>
          <cell r="BW140">
            <v>279.56399536132813</v>
          </cell>
          <cell r="BX140">
            <v>291.489013671875</v>
          </cell>
          <cell r="BY140">
            <v>2620.7119140625</v>
          </cell>
          <cell r="BZ140">
            <v>2620.132080078125</v>
          </cell>
          <cell r="CA140">
            <v>288.4110107421875</v>
          </cell>
          <cell r="CB140">
            <v>264.2059326171875</v>
          </cell>
          <cell r="CC140">
            <v>265.2120361328125</v>
          </cell>
          <cell r="CD140">
            <v>334.5418701171875</v>
          </cell>
          <cell r="CE140">
            <v>355.78411865234375</v>
          </cell>
          <cell r="CF140">
            <v>336.767822265625</v>
          </cell>
          <cell r="CG140">
            <v>364.26837158203125</v>
          </cell>
          <cell r="CH140">
            <v>300.77529907226563</v>
          </cell>
          <cell r="CI140">
            <v>706.9735107421875</v>
          </cell>
          <cell r="CJ140">
            <v>509.641357421875</v>
          </cell>
          <cell r="CK140">
            <v>423.33428955078125</v>
          </cell>
          <cell r="CL140">
            <v>470.45257568359375</v>
          </cell>
          <cell r="CM140">
            <v>1085.4049072265625</v>
          </cell>
          <cell r="CN140">
            <v>339.60787963867188</v>
          </cell>
          <cell r="CO140">
            <v>170.19839477539063</v>
          </cell>
          <cell r="CP140">
            <v>435.685302734375</v>
          </cell>
          <cell r="CQ140">
            <v>280.0894775390625</v>
          </cell>
          <cell r="CR140">
            <v>359.71359252929688</v>
          </cell>
          <cell r="CS140">
            <v>211.94532775878906</v>
          </cell>
          <cell r="CT140">
            <v>438.12994384765625</v>
          </cell>
          <cell r="CU140">
            <v>440.73541259765625</v>
          </cell>
          <cell r="CV140">
            <v>234.55143737792969</v>
          </cell>
          <cell r="CW140">
            <v>217.04147338867188</v>
          </cell>
          <cell r="CX140">
            <v>383.21722412109375</v>
          </cell>
          <cell r="CY140">
            <v>189.06953430175781</v>
          </cell>
          <cell r="CZ140">
            <v>420.632568359375</v>
          </cell>
          <cell r="DA140">
            <v>174.096923828125</v>
          </cell>
          <cell r="DB140">
            <v>213.41691589355469</v>
          </cell>
          <cell r="DC140">
            <v>192.79507446289063</v>
          </cell>
          <cell r="DD140">
            <v>378.3055419921875</v>
          </cell>
          <cell r="DE140">
            <v>633.75396728515625</v>
          </cell>
          <cell r="DF140">
            <v>170.84600830078125</v>
          </cell>
          <cell r="DG140">
            <v>201.37091064453125</v>
          </cell>
          <cell r="DH140">
            <v>210.37321472167969</v>
          </cell>
          <cell r="DI140">
            <v>273.74517822265625</v>
          </cell>
          <cell r="DJ140">
            <v>332.40277099609375</v>
          </cell>
          <cell r="DK140">
            <v>238.53593444824219</v>
          </cell>
          <cell r="DL140">
            <v>1620.0096435546875</v>
          </cell>
          <cell r="DM140">
            <v>281.02505493164063</v>
          </cell>
          <cell r="DN140">
            <v>230.15296936035156</v>
          </cell>
          <cell r="DO140">
            <v>157.2652587890625</v>
          </cell>
          <cell r="DQ140">
            <v>898.82000732421875</v>
          </cell>
          <cell r="DR140">
            <v>2139.760009765625</v>
          </cell>
          <cell r="DS140">
            <v>233.47683715820313</v>
          </cell>
          <cell r="DT140">
            <v>129.78150939941406</v>
          </cell>
          <cell r="DV140">
            <v>42633</v>
          </cell>
          <cell r="DW140">
            <v>42633</v>
          </cell>
          <cell r="DX140">
            <v>440.33401489257813</v>
          </cell>
          <cell r="DY140">
            <v>220.99899291992188</v>
          </cell>
          <cell r="DZ140">
            <v>417.4949951171875</v>
          </cell>
          <cell r="EA140">
            <v>512.28900146484375</v>
          </cell>
          <cell r="EB140">
            <v>321.1929931640625</v>
          </cell>
          <cell r="EC140">
            <v>484.84500122070313</v>
          </cell>
          <cell r="ED140">
            <v>373.68099975585938</v>
          </cell>
          <cell r="EE140">
            <v>381.31600952148438</v>
          </cell>
          <cell r="EF140">
            <v>399.27700805664063</v>
          </cell>
          <cell r="EG140">
            <v>389.86700439453125</v>
          </cell>
          <cell r="EH140">
            <v>317.32000732421875</v>
          </cell>
          <cell r="EI140">
            <v>301.7919921875</v>
          </cell>
          <cell r="EJ140">
            <v>456.03500366210938</v>
          </cell>
          <cell r="EK140">
            <v>325.17999267578125</v>
          </cell>
          <cell r="EL140">
            <v>343.78298950195313</v>
          </cell>
          <cell r="EM140">
            <v>196.16499328613281</v>
          </cell>
          <cell r="EN140">
            <v>199.14599609375</v>
          </cell>
          <cell r="EO140">
            <v>316.65301513671875</v>
          </cell>
          <cell r="EP140">
            <v>205.60081481933594</v>
          </cell>
          <cell r="EQ140">
            <v>198.32154846191406</v>
          </cell>
        </row>
        <row r="141">
          <cell r="A141">
            <v>42634</v>
          </cell>
          <cell r="B141">
            <v>208.88900756835938</v>
          </cell>
          <cell r="C141">
            <v>157.02400207519531</v>
          </cell>
          <cell r="D141">
            <v>164.30299377441406</v>
          </cell>
          <cell r="E141">
            <v>485.27700805664063</v>
          </cell>
          <cell r="F141">
            <v>177.7239990234375</v>
          </cell>
          <cell r="G141">
            <v>504.22900390625</v>
          </cell>
          <cell r="H141">
            <v>294.25799560546875</v>
          </cell>
          <cell r="I141">
            <v>344.28298950195313</v>
          </cell>
          <cell r="J141">
            <v>370.302001953125</v>
          </cell>
          <cell r="K141">
            <v>528.45501708984375</v>
          </cell>
          <cell r="L141">
            <v>201.66700744628906</v>
          </cell>
          <cell r="M141">
            <v>474.44900512695313</v>
          </cell>
          <cell r="N141">
            <v>263.59600830078125</v>
          </cell>
          <cell r="O141">
            <v>295.61801147460938</v>
          </cell>
          <cell r="P141">
            <v>300.0780029296875</v>
          </cell>
          <cell r="Q141">
            <v>323.20199584960938</v>
          </cell>
          <cell r="R141">
            <v>375.46200561523438</v>
          </cell>
          <cell r="S141">
            <v>400.30899047851563</v>
          </cell>
          <cell r="T141">
            <v>487.97698974609375</v>
          </cell>
          <cell r="U141">
            <v>380.00698852539063</v>
          </cell>
          <cell r="V141">
            <v>523.85601806640625</v>
          </cell>
          <cell r="W141">
            <v>270.3900146484375</v>
          </cell>
          <cell r="X141">
            <v>376</v>
          </cell>
          <cell r="Y141">
            <v>325.35000610351563</v>
          </cell>
          <cell r="Z141">
            <v>389.9849853515625</v>
          </cell>
          <cell r="AA141">
            <v>380.00399780273438</v>
          </cell>
          <cell r="AB141">
            <v>405.95700073242188</v>
          </cell>
          <cell r="AC141">
            <v>422.12399291992188</v>
          </cell>
          <cell r="AD141">
            <v>384.93899536132813</v>
          </cell>
          <cell r="AE141">
            <v>378.61300659179688</v>
          </cell>
          <cell r="AF141">
            <v>497.04800415039063</v>
          </cell>
          <cell r="AG141">
            <v>431.44699096679688</v>
          </cell>
          <cell r="AH141">
            <v>1005.344970703125</v>
          </cell>
          <cell r="AI141">
            <v>386.114013671875</v>
          </cell>
          <cell r="AJ141">
            <v>350.05599975585938</v>
          </cell>
          <cell r="AK141">
            <v>353.34799194335938</v>
          </cell>
          <cell r="AL141">
            <v>323.99899291992188</v>
          </cell>
          <cell r="AM141">
            <v>372.24099731445313</v>
          </cell>
          <cell r="AN141">
            <v>370.58599853515625</v>
          </cell>
          <cell r="AO141">
            <v>391.197998046875</v>
          </cell>
          <cell r="AP141">
            <v>353.56298828125</v>
          </cell>
          <cell r="AQ141">
            <v>379.58099365234375</v>
          </cell>
          <cell r="AR141">
            <v>468.55300903320313</v>
          </cell>
          <cell r="AS141">
            <v>543.2969970703125</v>
          </cell>
          <cell r="AT141">
            <v>353.7030029296875</v>
          </cell>
          <cell r="AU141">
            <v>448.3070068359375</v>
          </cell>
          <cell r="AV141">
            <v>209.43400573730469</v>
          </cell>
          <cell r="AW141">
            <v>208.28799438476563</v>
          </cell>
          <cell r="AX141">
            <v>332.07000732421875</v>
          </cell>
          <cell r="AY141">
            <v>413.197998046875</v>
          </cell>
          <cell r="AZ141">
            <v>412.04501342773438</v>
          </cell>
          <cell r="BA141">
            <v>361.52398681640625</v>
          </cell>
          <cell r="BB141">
            <v>386.93798828125</v>
          </cell>
          <cell r="BC141">
            <v>479.4219970703125</v>
          </cell>
          <cell r="BD141">
            <v>249.7550048828125</v>
          </cell>
          <cell r="BE141">
            <v>401.57501220703125</v>
          </cell>
          <cell r="BF141">
            <v>373.79299926757813</v>
          </cell>
          <cell r="BG141">
            <v>1090.114013671875</v>
          </cell>
          <cell r="BH141">
            <v>2798.72705078125</v>
          </cell>
          <cell r="BI141">
            <v>1141.31298828125</v>
          </cell>
          <cell r="BJ141">
            <v>2059.662109375</v>
          </cell>
          <cell r="BK141">
            <v>617.708984375</v>
          </cell>
          <cell r="BL141">
            <v>641.31298828125</v>
          </cell>
          <cell r="BM141">
            <v>670.35101318359375</v>
          </cell>
          <cell r="BN141">
            <v>778.5009765625</v>
          </cell>
          <cell r="BO141">
            <v>517.31500244140625</v>
          </cell>
          <cell r="BP141">
            <v>296.00299072265625</v>
          </cell>
          <cell r="BQ141">
            <v>544.78997802734375</v>
          </cell>
          <cell r="BR141">
            <v>407.19500732421875</v>
          </cell>
          <cell r="BS141">
            <v>315.31600952148438</v>
          </cell>
          <cell r="BT141">
            <v>375.41598510742188</v>
          </cell>
          <cell r="BU141">
            <v>98.880996704101563</v>
          </cell>
          <cell r="BV141">
            <v>369.41400146484375</v>
          </cell>
          <cell r="BW141">
            <v>279.67999267578125</v>
          </cell>
          <cell r="BX141">
            <v>291.27999877929688</v>
          </cell>
          <cell r="BY141">
            <v>2624.919921875</v>
          </cell>
          <cell r="BZ141">
            <v>2621.445068359375</v>
          </cell>
          <cell r="CA141">
            <v>288.69100952148438</v>
          </cell>
          <cell r="CB141">
            <v>264.998291015625</v>
          </cell>
          <cell r="CC141">
            <v>265.37359619140625</v>
          </cell>
          <cell r="CD141">
            <v>334.55490112304688</v>
          </cell>
          <cell r="CE141">
            <v>356.64694213867188</v>
          </cell>
          <cell r="CF141">
            <v>337.0145263671875</v>
          </cell>
          <cell r="CG141">
            <v>364.4149169921875</v>
          </cell>
          <cell r="CH141">
            <v>301.5784912109375</v>
          </cell>
          <cell r="CI141">
            <v>707.8792724609375</v>
          </cell>
          <cell r="CJ141">
            <v>509.86819458007813</v>
          </cell>
          <cell r="CK141">
            <v>426.54476928710938</v>
          </cell>
          <cell r="CL141">
            <v>471.025146484375</v>
          </cell>
          <cell r="CM141">
            <v>1086.4078369140625</v>
          </cell>
          <cell r="CN141">
            <v>339.66729736328125</v>
          </cell>
          <cell r="CO141">
            <v>170.37158203125</v>
          </cell>
          <cell r="CP141">
            <v>436.53750610351563</v>
          </cell>
          <cell r="CQ141">
            <v>280.15768432617188</v>
          </cell>
          <cell r="CR141">
            <v>360.70877075195313</v>
          </cell>
          <cell r="CS141">
            <v>211.939208984375</v>
          </cell>
          <cell r="CT141">
            <v>438.7208251953125</v>
          </cell>
          <cell r="CU141">
            <v>442.7021484375</v>
          </cell>
          <cell r="CV141">
            <v>234.96060180664063</v>
          </cell>
          <cell r="CW141">
            <v>217.12431335449219</v>
          </cell>
          <cell r="CX141">
            <v>386.4498291015625</v>
          </cell>
          <cell r="CY141">
            <v>189.11775207519531</v>
          </cell>
          <cell r="CZ141">
            <v>422.29196166992188</v>
          </cell>
          <cell r="DA141">
            <v>174.06253051757813</v>
          </cell>
          <cell r="DB141">
            <v>214.08059692382813</v>
          </cell>
          <cell r="DC141">
            <v>193.84848022460938</v>
          </cell>
          <cell r="DD141">
            <v>378.97760009765625</v>
          </cell>
          <cell r="DE141">
            <v>634.89776611328125</v>
          </cell>
          <cell r="DF141">
            <v>170.93521118164063</v>
          </cell>
          <cell r="DG141">
            <v>201.85643005371094</v>
          </cell>
          <cell r="DH141">
            <v>210.24093627929688</v>
          </cell>
          <cell r="DI141">
            <v>273.90591430664063</v>
          </cell>
          <cell r="DJ141">
            <v>332.441162109375</v>
          </cell>
          <cell r="DK141">
            <v>239.02694702148438</v>
          </cell>
          <cell r="DL141">
            <v>1621.4539794921875</v>
          </cell>
          <cell r="DM141">
            <v>281.163818359375</v>
          </cell>
          <cell r="DN141">
            <v>230.007568359375</v>
          </cell>
          <cell r="DO141">
            <v>157.27218627929688</v>
          </cell>
          <cell r="DQ141">
            <v>905.6500244140625</v>
          </cell>
          <cell r="DR141">
            <v>2163.1201171875</v>
          </cell>
          <cell r="DS141">
            <v>235.1866455078125</v>
          </cell>
          <cell r="DT141">
            <v>129.98411560058594</v>
          </cell>
          <cell r="DV141">
            <v>42634</v>
          </cell>
          <cell r="DW141">
            <v>42634</v>
          </cell>
          <cell r="DX141">
            <v>441.78799438476563</v>
          </cell>
          <cell r="DY141">
            <v>221.10899353027344</v>
          </cell>
          <cell r="DZ141">
            <v>417.76199340820313</v>
          </cell>
          <cell r="EA141">
            <v>513.3170166015625</v>
          </cell>
          <cell r="EB141">
            <v>321.3330078125</v>
          </cell>
          <cell r="EC141">
            <v>485.739013671875</v>
          </cell>
          <cell r="ED141">
            <v>374.2130126953125</v>
          </cell>
          <cell r="EE141">
            <v>382.1669921875</v>
          </cell>
          <cell r="EF141">
            <v>399.61898803710938</v>
          </cell>
          <cell r="EG141">
            <v>390.01300048828125</v>
          </cell>
          <cell r="EH141">
            <v>318.13299560546875</v>
          </cell>
          <cell r="EI141">
            <v>302.1820068359375</v>
          </cell>
          <cell r="EJ141">
            <v>456.38101196289063</v>
          </cell>
          <cell r="EK141">
            <v>325.68301391601563</v>
          </cell>
          <cell r="EL141">
            <v>344.15399169921875</v>
          </cell>
          <cell r="EM141">
            <v>196.36300659179688</v>
          </cell>
          <cell r="EN141">
            <v>199.73899841308594</v>
          </cell>
          <cell r="EO141">
            <v>317.35000610351563</v>
          </cell>
          <cell r="EP141">
            <v>205.86166381835938</v>
          </cell>
          <cell r="EQ141">
            <v>198.6397705078125</v>
          </cell>
        </row>
        <row r="142">
          <cell r="A142">
            <v>42635</v>
          </cell>
          <cell r="B142">
            <v>209.26199340820313</v>
          </cell>
          <cell r="C142">
            <v>157.4320068359375</v>
          </cell>
          <cell r="D142">
            <v>164.72300720214844</v>
          </cell>
          <cell r="E142">
            <v>488.75698852539063</v>
          </cell>
          <cell r="F142">
            <v>179.10299682617188</v>
          </cell>
          <cell r="G142">
            <v>507.86898803710938</v>
          </cell>
          <cell r="H142">
            <v>294.718994140625</v>
          </cell>
          <cell r="I142">
            <v>345.1610107421875</v>
          </cell>
          <cell r="J142">
            <v>371.19500732421875</v>
          </cell>
          <cell r="K142">
            <v>529.135009765625</v>
          </cell>
          <cell r="L142">
            <v>202.24200439453125</v>
          </cell>
          <cell r="M142">
            <v>475.64999389648438</v>
          </cell>
          <cell r="N142">
            <v>264.35501098632813</v>
          </cell>
          <cell r="O142">
            <v>296.33401489257813</v>
          </cell>
          <cell r="P142">
            <v>300.80999755859375</v>
          </cell>
          <cell r="Q142">
            <v>324.04998779296875</v>
          </cell>
          <cell r="R142">
            <v>376.95001220703125</v>
          </cell>
          <cell r="S142">
            <v>401.96798706054688</v>
          </cell>
          <cell r="T142">
            <v>490.81698608398438</v>
          </cell>
          <cell r="U142">
            <v>381.53799438476563</v>
          </cell>
          <cell r="V142">
            <v>526.51397705078125</v>
          </cell>
          <cell r="W142">
            <v>272.90399169921875</v>
          </cell>
          <cell r="X142">
            <v>377.93701171875</v>
          </cell>
          <cell r="Y142">
            <v>326.21099853515625</v>
          </cell>
          <cell r="Z142">
            <v>390.98098754882813</v>
          </cell>
          <cell r="AA142">
            <v>380.55801391601563</v>
          </cell>
          <cell r="AB142">
            <v>409.42898559570313</v>
          </cell>
          <cell r="AC142">
            <v>424.74600219726563</v>
          </cell>
          <cell r="AD142">
            <v>385.77398681640625</v>
          </cell>
          <cell r="AE142">
            <v>379.4110107421875</v>
          </cell>
          <cell r="AF142">
            <v>498.22000122070313</v>
          </cell>
          <cell r="AG142">
            <v>433.54400634765625</v>
          </cell>
          <cell r="AH142">
            <v>1008.593994140625</v>
          </cell>
          <cell r="AI142">
            <v>388.74398803710938</v>
          </cell>
          <cell r="AJ142">
            <v>351.02999877929688</v>
          </cell>
          <cell r="AK142">
            <v>354.510009765625</v>
          </cell>
          <cell r="AL142">
            <v>324.98001098632813</v>
          </cell>
          <cell r="AM142">
            <v>374.02499389648438</v>
          </cell>
          <cell r="AN142">
            <v>371.82598876953125</v>
          </cell>
          <cell r="AO142">
            <v>392.98300170898438</v>
          </cell>
          <cell r="AP142">
            <v>354.62600708007813</v>
          </cell>
          <cell r="AQ142">
            <v>380.614990234375</v>
          </cell>
          <cell r="AR142">
            <v>469.5679931640625</v>
          </cell>
          <cell r="AS142">
            <v>544.989013671875</v>
          </cell>
          <cell r="AT142">
            <v>355.7760009765625</v>
          </cell>
          <cell r="AU142">
            <v>449.8699951171875</v>
          </cell>
          <cell r="AV142">
            <v>210.49800109863281</v>
          </cell>
          <cell r="AW142">
            <v>209.21000671386719</v>
          </cell>
          <cell r="AX142">
            <v>333.31100463867188</v>
          </cell>
          <cell r="AY142">
            <v>414.95199584960938</v>
          </cell>
          <cell r="AZ142">
            <v>412.88198852539063</v>
          </cell>
          <cell r="BA142">
            <v>363.48300170898438</v>
          </cell>
          <cell r="BB142">
            <v>388.84799194335938</v>
          </cell>
          <cell r="BC142">
            <v>480.67498779296875</v>
          </cell>
          <cell r="BD142">
            <v>250.19000244140625</v>
          </cell>
          <cell r="BE142">
            <v>402.58200073242188</v>
          </cell>
          <cell r="BF142">
            <v>375.22000122070313</v>
          </cell>
          <cell r="BG142">
            <v>1099.4329833984375</v>
          </cell>
          <cell r="BH142">
            <v>2808.569091796875</v>
          </cell>
          <cell r="BI142">
            <v>1147.6290283203125</v>
          </cell>
          <cell r="BJ142">
            <v>2061.969970703125</v>
          </cell>
          <cell r="BK142">
            <v>620.75799560546875</v>
          </cell>
          <cell r="BL142">
            <v>643.1510009765625</v>
          </cell>
          <cell r="BM142">
            <v>672.6190185546875</v>
          </cell>
          <cell r="BN142">
            <v>781.4210205078125</v>
          </cell>
          <cell r="BO142">
            <v>517.93902587890625</v>
          </cell>
          <cell r="BP142">
            <v>297.51199340820313</v>
          </cell>
          <cell r="BQ142">
            <v>545.20697021484375</v>
          </cell>
          <cell r="BR142">
            <v>409.10501098632813</v>
          </cell>
          <cell r="BS142">
            <v>317.24398803710938</v>
          </cell>
          <cell r="BT142">
            <v>378.0679931640625</v>
          </cell>
          <cell r="BU142">
            <v>99.616996765136719</v>
          </cell>
          <cell r="BV142">
            <v>371.40399169921875</v>
          </cell>
          <cell r="BW142">
            <v>280.52099609375</v>
          </cell>
          <cell r="BX142">
            <v>292.20599365234375</v>
          </cell>
          <cell r="BY142">
            <v>2637.68310546875</v>
          </cell>
          <cell r="BZ142">
            <v>2623.52197265625</v>
          </cell>
          <cell r="CA142">
            <v>289.37200927734375</v>
          </cell>
          <cell r="CB142">
            <v>265.97296142578125</v>
          </cell>
          <cell r="CC142">
            <v>266.02252197265625</v>
          </cell>
          <cell r="CD142">
            <v>335.40072631835938</v>
          </cell>
          <cell r="CE142">
            <v>358.46405029296875</v>
          </cell>
          <cell r="CF142">
            <v>338.2379150390625</v>
          </cell>
          <cell r="CG142">
            <v>365.553466796875</v>
          </cell>
          <cell r="CH142">
            <v>303.18185424804688</v>
          </cell>
          <cell r="CI142">
            <v>710.4957275390625</v>
          </cell>
          <cell r="CJ142">
            <v>511.13934326171875</v>
          </cell>
          <cell r="CK142">
            <v>429.37112426757813</v>
          </cell>
          <cell r="CL142">
            <v>471.99566650390625</v>
          </cell>
          <cell r="CM142">
            <v>1089.0537109375</v>
          </cell>
          <cell r="CN142">
            <v>340.26513671875</v>
          </cell>
          <cell r="CO142">
            <v>171.01203918457031</v>
          </cell>
          <cell r="CP142">
            <v>438.95928955078125</v>
          </cell>
          <cell r="CQ142">
            <v>280.849365234375</v>
          </cell>
          <cell r="CR142">
            <v>362.4962158203125</v>
          </cell>
          <cell r="CS142">
            <v>212.60810852050781</v>
          </cell>
          <cell r="CT142">
            <v>440.0496826171875</v>
          </cell>
          <cell r="CU142">
            <v>445.07281494140625</v>
          </cell>
          <cell r="CV142">
            <v>235.45672607421875</v>
          </cell>
          <cell r="CW142">
            <v>217.69961547851563</v>
          </cell>
          <cell r="CX142">
            <v>389.24563598632813</v>
          </cell>
          <cell r="CY142">
            <v>189.57208251953125</v>
          </cell>
          <cell r="CZ142">
            <v>425.2451171875</v>
          </cell>
          <cell r="DA142">
            <v>174.48886108398438</v>
          </cell>
          <cell r="DB142">
            <v>215.8341064453125</v>
          </cell>
          <cell r="DC142">
            <v>195.12760925292969</v>
          </cell>
          <cell r="DD142">
            <v>379.08441162109375</v>
          </cell>
          <cell r="DE142">
            <v>637.4447021484375</v>
          </cell>
          <cell r="DF142">
            <v>171.49049377441406</v>
          </cell>
          <cell r="DG142">
            <v>202.36067199707031</v>
          </cell>
          <cell r="DH142">
            <v>210.49702453613281</v>
          </cell>
          <cell r="DI142">
            <v>274.53985595703125</v>
          </cell>
          <cell r="DJ142">
            <v>332.97311401367188</v>
          </cell>
          <cell r="DK142">
            <v>239.90559387207031</v>
          </cell>
          <cell r="DL142">
            <v>1626.1185302734375</v>
          </cell>
          <cell r="DM142">
            <v>281.52621459960938</v>
          </cell>
          <cell r="DN142">
            <v>230.67024230957031</v>
          </cell>
          <cell r="DO142">
            <v>157.51786804199219</v>
          </cell>
          <cell r="DQ142">
            <v>920.91998291015625</v>
          </cell>
          <cell r="DR142">
            <v>2177.179931640625</v>
          </cell>
          <cell r="DS142">
            <v>236.10902404785156</v>
          </cell>
          <cell r="DT142">
            <v>130.146240234375</v>
          </cell>
          <cell r="DV142">
            <v>42635</v>
          </cell>
          <cell r="DW142">
            <v>42635</v>
          </cell>
          <cell r="DX142">
            <v>444.95901489257813</v>
          </cell>
          <cell r="DY142">
            <v>222.26100158691406</v>
          </cell>
          <cell r="DZ142">
            <v>419.35198974609375</v>
          </cell>
          <cell r="EA142">
            <v>515.166015625</v>
          </cell>
          <cell r="EB142">
            <v>322.50299072265625</v>
          </cell>
          <cell r="EC142">
            <v>487.5369873046875</v>
          </cell>
          <cell r="ED142">
            <v>376.07901000976563</v>
          </cell>
          <cell r="EE142">
            <v>384.50299072265625</v>
          </cell>
          <cell r="EF142">
            <v>401.82000732421875</v>
          </cell>
          <cell r="EG142">
            <v>390.97500610351563</v>
          </cell>
          <cell r="EH142">
            <v>320.63800048828125</v>
          </cell>
          <cell r="EI142">
            <v>303.67999267578125</v>
          </cell>
          <cell r="EJ142">
            <v>457.75201416015625</v>
          </cell>
          <cell r="EK142">
            <v>326.81900024414063</v>
          </cell>
          <cell r="EL142">
            <v>346.22601318359375</v>
          </cell>
          <cell r="EM142">
            <v>198.03300476074219</v>
          </cell>
          <cell r="EN142">
            <v>200.25199890136719</v>
          </cell>
          <cell r="EO142">
            <v>319.41500854492188</v>
          </cell>
          <cell r="EP142">
            <v>206.915283203125</v>
          </cell>
          <cell r="EQ142">
            <v>199.72421264648438</v>
          </cell>
        </row>
        <row r="143">
          <cell r="A143">
            <v>42636</v>
          </cell>
          <cell r="B143">
            <v>209.36900329589844</v>
          </cell>
          <cell r="C143">
            <v>157.56700134277344</v>
          </cell>
          <cell r="D143">
            <v>164.86099243164063</v>
          </cell>
          <cell r="E143">
            <v>487.67401123046875</v>
          </cell>
          <cell r="F143">
            <v>178.67599487304688</v>
          </cell>
          <cell r="G143">
            <v>506.73699951171875</v>
          </cell>
          <cell r="H143">
            <v>295.12298583984375</v>
          </cell>
          <cell r="I143">
            <v>345.49700927734375</v>
          </cell>
          <cell r="J143">
            <v>371.57699584960938</v>
          </cell>
          <cell r="K143">
            <v>530.18798828125</v>
          </cell>
          <cell r="L143">
            <v>202.44200134277344</v>
          </cell>
          <cell r="M143">
            <v>476.21701049804688</v>
          </cell>
          <cell r="N143">
            <v>265.2869873046875</v>
          </cell>
          <cell r="O143">
            <v>296.55801391601563</v>
          </cell>
          <cell r="P143">
            <v>301.06399536132813</v>
          </cell>
          <cell r="Q143">
            <v>324.26800537109375</v>
          </cell>
          <cell r="R143">
            <v>376.65899658203125</v>
          </cell>
          <cell r="S143">
            <v>402.21499633789063</v>
          </cell>
          <cell r="T143">
            <v>490.18701171875</v>
          </cell>
          <cell r="U143">
            <v>381.43899536132813</v>
          </cell>
          <cell r="V143">
            <v>525.61297607421875</v>
          </cell>
          <cell r="W143">
            <v>273.09600830078125</v>
          </cell>
          <cell r="X143">
            <v>378.05899047851563</v>
          </cell>
          <cell r="Y143">
            <v>326.4119873046875</v>
          </cell>
          <cell r="Z143">
            <v>391.31201171875</v>
          </cell>
          <cell r="AA143">
            <v>380.656005859375</v>
          </cell>
          <cell r="AB143">
            <v>409.95199584960938</v>
          </cell>
          <cell r="AC143">
            <v>423.95098876953125</v>
          </cell>
          <cell r="AD143">
            <v>385.91900634765625</v>
          </cell>
          <cell r="AE143">
            <v>379.50799560546875</v>
          </cell>
          <cell r="AF143">
            <v>498.93399047851563</v>
          </cell>
          <cell r="AG143">
            <v>433.4580078125</v>
          </cell>
          <cell r="AH143">
            <v>1009.2260131835938</v>
          </cell>
          <cell r="AI143">
            <v>388.2349853515625</v>
          </cell>
          <cell r="AJ143">
            <v>351.3909912109375</v>
          </cell>
          <cell r="AK143">
            <v>354.49398803710938</v>
          </cell>
          <cell r="AL143">
            <v>325.23599243164063</v>
          </cell>
          <cell r="AM143">
            <v>372.71798706054688</v>
          </cell>
          <cell r="AN143">
            <v>372.02899169921875</v>
          </cell>
          <cell r="AO143">
            <v>392.73699951171875</v>
          </cell>
          <cell r="AP143">
            <v>354.79598999023438</v>
          </cell>
          <cell r="AQ143">
            <v>381.02801513671875</v>
          </cell>
          <cell r="AR143">
            <v>470.04800415039063</v>
          </cell>
          <cell r="AS143">
            <v>545.3800048828125</v>
          </cell>
          <cell r="AT143">
            <v>354.94400024414063</v>
          </cell>
          <cell r="AU143">
            <v>450.4949951171875</v>
          </cell>
          <cell r="AV143">
            <v>210.39199829101563</v>
          </cell>
          <cell r="AW143">
            <v>209.14599609375</v>
          </cell>
          <cell r="AX143">
            <v>333.24899291992188</v>
          </cell>
          <cell r="AY143">
            <v>415.10299682617188</v>
          </cell>
          <cell r="AZ143">
            <v>412.95999145507813</v>
          </cell>
          <cell r="BA143">
            <v>361.65399169921875</v>
          </cell>
          <cell r="BB143">
            <v>387.17898559570313</v>
          </cell>
          <cell r="BC143">
            <v>481.135009765625</v>
          </cell>
          <cell r="BD143">
            <v>250.44099426269531</v>
          </cell>
          <cell r="BE143">
            <v>402.968994140625</v>
          </cell>
          <cell r="BF143">
            <v>375.18399047851563</v>
          </cell>
          <cell r="BG143">
            <v>1098.0889892578125</v>
          </cell>
          <cell r="BH143">
            <v>2812.469970703125</v>
          </cell>
          <cell r="BI143">
            <v>1147.8680419921875</v>
          </cell>
          <cell r="BJ143">
            <v>2062.77392578125</v>
          </cell>
          <cell r="BK143">
            <v>622.07098388671875</v>
          </cell>
          <cell r="BL143">
            <v>644.0159912109375</v>
          </cell>
          <cell r="BM143">
            <v>673.5830078125</v>
          </cell>
          <cell r="BN143">
            <v>782.46502685546875</v>
          </cell>
          <cell r="BO143">
            <v>518.46099853515625</v>
          </cell>
          <cell r="BP143">
            <v>298.78201293945313</v>
          </cell>
          <cell r="BQ143">
            <v>545.54400634765625</v>
          </cell>
          <cell r="BR143">
            <v>409.20599365234375</v>
          </cell>
          <cell r="BS143">
            <v>317.37399291992188</v>
          </cell>
          <cell r="BT143">
            <v>377.88299560546875</v>
          </cell>
          <cell r="BU143">
            <v>99.540000915527344</v>
          </cell>
          <cell r="BV143">
            <v>371.510009765625</v>
          </cell>
          <cell r="BW143">
            <v>280.60400390625</v>
          </cell>
          <cell r="BX143">
            <v>292.18899536132813</v>
          </cell>
          <cell r="BY143">
            <v>2638.451904296875</v>
          </cell>
          <cell r="BZ143">
            <v>2624.7080078125</v>
          </cell>
          <cell r="CA143">
            <v>289.6409912109375</v>
          </cell>
          <cell r="CB143">
            <v>265.36581420898438</v>
          </cell>
          <cell r="CC143">
            <v>266.17361450195313</v>
          </cell>
          <cell r="CD143">
            <v>335.76904296875</v>
          </cell>
          <cell r="CE143">
            <v>357.10037231445313</v>
          </cell>
          <cell r="CF143">
            <v>338.49725341796875</v>
          </cell>
          <cell r="CG143">
            <v>365.93771362304688</v>
          </cell>
          <cell r="CH143">
            <v>303.34771728515625</v>
          </cell>
          <cell r="CI143">
            <v>710.851806640625</v>
          </cell>
          <cell r="CJ143">
            <v>511.71197509765625</v>
          </cell>
          <cell r="CK143">
            <v>427.90863037109375</v>
          </cell>
          <cell r="CL143">
            <v>472.55328369140625</v>
          </cell>
          <cell r="CM143">
            <v>1090.62890625</v>
          </cell>
          <cell r="CN143">
            <v>340.40863037109375</v>
          </cell>
          <cell r="CO143">
            <v>170.97956848144531</v>
          </cell>
          <cell r="CP143">
            <v>438.18759155273438</v>
          </cell>
          <cell r="CQ143">
            <v>281.00558471679688</v>
          </cell>
          <cell r="CR143">
            <v>362.33456420898438</v>
          </cell>
          <cell r="CS143">
            <v>212.72674560546875</v>
          </cell>
          <cell r="CT143">
            <v>440.17327880859375</v>
          </cell>
          <cell r="CU143">
            <v>444.92800903320313</v>
          </cell>
          <cell r="CV143">
            <v>235.59375</v>
          </cell>
          <cell r="CW143">
            <v>217.6849365234375</v>
          </cell>
          <cell r="CX143">
            <v>388.44717407226563</v>
          </cell>
          <cell r="CY143">
            <v>189.73576354980469</v>
          </cell>
          <cell r="CZ143">
            <v>425.8017578125</v>
          </cell>
          <cell r="DA143">
            <v>174.66340637207031</v>
          </cell>
          <cell r="DB143">
            <v>215.75932312011719</v>
          </cell>
          <cell r="DC143">
            <v>195.12637329101563</v>
          </cell>
          <cell r="DD143">
            <v>380.22305297851563</v>
          </cell>
          <cell r="DE143">
            <v>637.05609130859375</v>
          </cell>
          <cell r="DF143">
            <v>171.77568054199219</v>
          </cell>
          <cell r="DG143">
            <v>202.08403015136719</v>
          </cell>
          <cell r="DH143">
            <v>210.18141174316406</v>
          </cell>
          <cell r="DI143">
            <v>274.6566162109375</v>
          </cell>
          <cell r="DJ143">
            <v>333.207763671875</v>
          </cell>
          <cell r="DK143">
            <v>239.79638671875</v>
          </cell>
          <cell r="DL143">
            <v>1627.1971435546875</v>
          </cell>
          <cell r="DM143">
            <v>281.95025634765625</v>
          </cell>
          <cell r="DN143">
            <v>230.67901611328125</v>
          </cell>
          <cell r="DO143">
            <v>157.48701477050781</v>
          </cell>
          <cell r="DQ143">
            <v>917.5</v>
          </cell>
          <cell r="DR143">
            <v>2164.68994140625</v>
          </cell>
          <cell r="DS143">
            <v>235.68670654296875</v>
          </cell>
          <cell r="DT143">
            <v>130.09642028808594</v>
          </cell>
          <cell r="DV143">
            <v>42636</v>
          </cell>
          <cell r="DW143">
            <v>42636</v>
          </cell>
          <cell r="DX143">
            <v>444.343994140625</v>
          </cell>
          <cell r="DY143">
            <v>222.10099792480469</v>
          </cell>
          <cell r="DZ143">
            <v>420.20001220703125</v>
          </cell>
          <cell r="EA143">
            <v>515.64898681640625</v>
          </cell>
          <cell r="EB143">
            <v>322.2760009765625</v>
          </cell>
          <cell r="EC143">
            <v>487.97500610351563</v>
          </cell>
          <cell r="ED143">
            <v>376.26901245117188</v>
          </cell>
          <cell r="EE143">
            <v>384.7860107421875</v>
          </cell>
          <cell r="EF143">
            <v>401.72601318359375</v>
          </cell>
          <cell r="EG143">
            <v>391.20901489257813</v>
          </cell>
          <cell r="EH143">
            <v>320.79098510742188</v>
          </cell>
          <cell r="EI143">
            <v>303.80899047851563</v>
          </cell>
          <cell r="EJ143">
            <v>458.2869873046875</v>
          </cell>
          <cell r="EK143">
            <v>326.98001098632813</v>
          </cell>
          <cell r="EL143">
            <v>346.18099975585938</v>
          </cell>
          <cell r="EM143">
            <v>197.96499633789063</v>
          </cell>
          <cell r="EN143">
            <v>200.97500610351563</v>
          </cell>
          <cell r="EO143">
            <v>319.97799682617188</v>
          </cell>
          <cell r="EP143">
            <v>207.01029968261719</v>
          </cell>
          <cell r="EQ143">
            <v>199.75491333007813</v>
          </cell>
        </row>
        <row r="144">
          <cell r="A144">
            <v>42639</v>
          </cell>
          <cell r="B144">
            <v>209.16099548339844</v>
          </cell>
          <cell r="C144">
            <v>157.54800415039063</v>
          </cell>
          <cell r="D144">
            <v>164.83299255371094</v>
          </cell>
          <cell r="E144">
            <v>486.93798828125</v>
          </cell>
          <cell r="F144">
            <v>178.29299926757813</v>
          </cell>
          <cell r="G144">
            <v>505.94601440429688</v>
          </cell>
          <cell r="H144">
            <v>295.25900268554688</v>
          </cell>
          <cell r="I144">
            <v>345.57101440429688</v>
          </cell>
          <cell r="J144">
            <v>371.66900634765625</v>
          </cell>
          <cell r="K144">
            <v>529.89697265625</v>
          </cell>
          <cell r="L144">
            <v>202.51199340820313</v>
          </cell>
          <cell r="M144">
            <v>476.29400634765625</v>
          </cell>
          <cell r="N144">
            <v>264.81900024414063</v>
          </cell>
          <cell r="O144">
            <v>296.7860107421875</v>
          </cell>
          <cell r="P144">
            <v>301.27099609375</v>
          </cell>
          <cell r="Q144">
            <v>324.3389892578125</v>
          </cell>
          <cell r="R144">
            <v>375.95700073242188</v>
          </cell>
          <cell r="S144">
            <v>401.7650146484375</v>
          </cell>
          <cell r="T144">
            <v>489.42898559570313</v>
          </cell>
          <cell r="U144">
            <v>380.8330078125</v>
          </cell>
          <cell r="V144">
            <v>525.25299072265625</v>
          </cell>
          <cell r="W144">
            <v>271.58499145507813</v>
          </cell>
          <cell r="X144">
            <v>377.5830078125</v>
          </cell>
          <cell r="Y144">
            <v>326.46200561523438</v>
          </cell>
          <cell r="Z144">
            <v>391.5050048828125</v>
          </cell>
          <cell r="AA144">
            <v>380.26901245117188</v>
          </cell>
          <cell r="AB144">
            <v>408.07199096679688</v>
          </cell>
          <cell r="AC144">
            <v>422.80899047851563</v>
          </cell>
          <cell r="AD144">
            <v>385.61801147460938</v>
          </cell>
          <cell r="AE144">
            <v>379.15301513671875</v>
          </cell>
          <cell r="AF144">
            <v>499.02398681640625</v>
          </cell>
          <cell r="AG144">
            <v>432.89401245117188</v>
          </cell>
          <cell r="AH144">
            <v>1008.0570068359375</v>
          </cell>
          <cell r="AI144">
            <v>387.48699951171875</v>
          </cell>
          <cell r="AJ144">
            <v>351.4630126953125</v>
          </cell>
          <cell r="AK144">
            <v>354.20599365234375</v>
          </cell>
          <cell r="AL144">
            <v>324.92001342773438</v>
          </cell>
          <cell r="AM144">
            <v>371.53298950195313</v>
          </cell>
          <cell r="AN144">
            <v>371.82699584960938</v>
          </cell>
          <cell r="AO144">
            <v>392.24301147460938</v>
          </cell>
          <cell r="AP144">
            <v>354.55801391601563</v>
          </cell>
          <cell r="AQ144">
            <v>381.10501098632813</v>
          </cell>
          <cell r="AR144">
            <v>470.12100219726563</v>
          </cell>
          <cell r="AS144">
            <v>544.8070068359375</v>
          </cell>
          <cell r="AT144">
            <v>354.052001953125</v>
          </cell>
          <cell r="AU144">
            <v>450.2340087890625</v>
          </cell>
          <cell r="AV144">
            <v>210.03500366210938</v>
          </cell>
          <cell r="AW144">
            <v>208.86000061035156</v>
          </cell>
          <cell r="AX144">
            <v>332.90899658203125</v>
          </cell>
          <cell r="AY144">
            <v>415.02200317382813</v>
          </cell>
          <cell r="AZ144">
            <v>411.79299926757813</v>
          </cell>
          <cell r="BA144">
            <v>359.77099609375</v>
          </cell>
          <cell r="BB144">
            <v>385.29501342773438</v>
          </cell>
          <cell r="BC144">
            <v>480.885986328125</v>
          </cell>
          <cell r="BD144">
            <v>250.48399353027344</v>
          </cell>
          <cell r="BE144">
            <v>402.79400634765625</v>
          </cell>
          <cell r="BF144">
            <v>374.81698608398438</v>
          </cell>
          <cell r="BG144">
            <v>1094.3170166015625</v>
          </cell>
          <cell r="BH144">
            <v>2815.321044921875</v>
          </cell>
          <cell r="BI144">
            <v>1146.9019775390625</v>
          </cell>
          <cell r="BJ144">
            <v>2064.9619140625</v>
          </cell>
          <cell r="BK144">
            <v>622.822998046875</v>
          </cell>
          <cell r="BL144">
            <v>644.74200439453125</v>
          </cell>
          <cell r="BM144">
            <v>674.3179931640625</v>
          </cell>
          <cell r="BN144">
            <v>783.176025390625</v>
          </cell>
          <cell r="BO144">
            <v>519.177978515625</v>
          </cell>
          <cell r="BP144">
            <v>298.75399780273438</v>
          </cell>
          <cell r="BQ144">
            <v>545.68597412109375</v>
          </cell>
          <cell r="BR144">
            <v>408.84201049804688</v>
          </cell>
          <cell r="BS144">
            <v>316.99798583984375</v>
          </cell>
          <cell r="BT144">
            <v>377.989990234375</v>
          </cell>
          <cell r="BU144">
            <v>99.594001770019531</v>
          </cell>
          <cell r="BV144">
            <v>371.15701293945313</v>
          </cell>
          <cell r="BW144">
            <v>280.4119873046875</v>
          </cell>
          <cell r="BX144">
            <v>292.44400024414063</v>
          </cell>
          <cell r="BY144">
            <v>2637.8291015625</v>
          </cell>
          <cell r="BZ144">
            <v>2625.8291015625</v>
          </cell>
          <cell r="CA144">
            <v>289.95599365234375</v>
          </cell>
          <cell r="CB144">
            <v>265.22329711914063</v>
          </cell>
          <cell r="CC144">
            <v>266.21109008789063</v>
          </cell>
          <cell r="CD144">
            <v>335.860107421875</v>
          </cell>
          <cell r="CE144">
            <v>355.71450805664063</v>
          </cell>
          <cell r="CF144">
            <v>337.94985961914063</v>
          </cell>
          <cell r="CG144">
            <v>365.88839721679688</v>
          </cell>
          <cell r="CH144">
            <v>302.99307250976563</v>
          </cell>
          <cell r="CI144">
            <v>709.941650390625</v>
          </cell>
          <cell r="CJ144">
            <v>511.44293212890625</v>
          </cell>
          <cell r="CK144">
            <v>427.38128662109375</v>
          </cell>
          <cell r="CL144">
            <v>472.53848266601563</v>
          </cell>
          <cell r="CM144">
            <v>1091.1826171875</v>
          </cell>
          <cell r="CN144">
            <v>340.22216796875</v>
          </cell>
          <cell r="CO144">
            <v>170.8267822265625</v>
          </cell>
          <cell r="CP144">
            <v>436.77383422851563</v>
          </cell>
          <cell r="CQ144">
            <v>281.12954711914063</v>
          </cell>
          <cell r="CR144">
            <v>362.0286865234375</v>
          </cell>
          <cell r="CS144">
            <v>212.77525329589844</v>
          </cell>
          <cell r="CT144">
            <v>439.62368774414063</v>
          </cell>
          <cell r="CU144">
            <v>444.34231567382813</v>
          </cell>
          <cell r="CV144">
            <v>235.48399353027344</v>
          </cell>
          <cell r="CW144">
            <v>217.57135009765625</v>
          </cell>
          <cell r="CX144">
            <v>387.721923828125</v>
          </cell>
          <cell r="CY144">
            <v>189.76866149902344</v>
          </cell>
          <cell r="CZ144">
            <v>424.91766357421875</v>
          </cell>
          <cell r="DA144">
            <v>174.68359375</v>
          </cell>
          <cell r="DB144">
            <v>215.38827514648438</v>
          </cell>
          <cell r="DC144">
            <v>194.94921875</v>
          </cell>
          <cell r="DD144">
            <v>379.79751586914063</v>
          </cell>
          <cell r="DE144">
            <v>636.92755126953125</v>
          </cell>
          <cell r="DF144">
            <v>171.72708129882813</v>
          </cell>
          <cell r="DG144">
            <v>202.05732727050781</v>
          </cell>
          <cell r="DH144">
            <v>210.23760986328125</v>
          </cell>
          <cell r="DI144">
            <v>273.80825805664063</v>
          </cell>
          <cell r="DJ144">
            <v>333.35250854492188</v>
          </cell>
          <cell r="DK144">
            <v>239.56448364257813</v>
          </cell>
          <cell r="DL144">
            <v>1624.0975341796875</v>
          </cell>
          <cell r="DM144">
            <v>281.98825073242188</v>
          </cell>
          <cell r="DN144">
            <v>230.74356079101563</v>
          </cell>
          <cell r="DO144">
            <v>157.38674926757813</v>
          </cell>
          <cell r="DQ144">
            <v>905.489990234375</v>
          </cell>
          <cell r="DR144">
            <v>2146.10009765625</v>
          </cell>
          <cell r="DS144">
            <v>234.93592834472656</v>
          </cell>
          <cell r="DT144">
            <v>129.97146606445313</v>
          </cell>
          <cell r="DV144">
            <v>42639</v>
          </cell>
          <cell r="DW144">
            <v>42639</v>
          </cell>
          <cell r="DX144">
            <v>444.04000854492188</v>
          </cell>
          <cell r="DY144">
            <v>221.95599365234375</v>
          </cell>
          <cell r="DZ144">
            <v>419.7659912109375</v>
          </cell>
          <cell r="EA144">
            <v>515.46197509765625</v>
          </cell>
          <cell r="EB144">
            <v>322.21798706054688</v>
          </cell>
          <cell r="EC144">
            <v>487.64199829101563</v>
          </cell>
          <cell r="ED144">
            <v>375.38900756835938</v>
          </cell>
          <cell r="EE144">
            <v>384.7080078125</v>
          </cell>
          <cell r="EF144">
            <v>401.3330078125</v>
          </cell>
          <cell r="EG144">
            <v>390.98001098632813</v>
          </cell>
          <cell r="EH144">
            <v>320.5469970703125</v>
          </cell>
          <cell r="EI144">
            <v>303.30300903320313</v>
          </cell>
          <cell r="EJ144">
            <v>458.12200927734375</v>
          </cell>
          <cell r="EK144">
            <v>326.41799926757813</v>
          </cell>
          <cell r="EL144">
            <v>345.79400634765625</v>
          </cell>
          <cell r="EM144">
            <v>197.67100524902344</v>
          </cell>
          <cell r="EN144">
            <v>201.17799377441406</v>
          </cell>
          <cell r="EO144">
            <v>319.77301025390625</v>
          </cell>
          <cell r="EP144">
            <v>206.79762268066406</v>
          </cell>
          <cell r="EQ144">
            <v>199.56106567382813</v>
          </cell>
        </row>
        <row r="145">
          <cell r="A145">
            <v>42640</v>
          </cell>
          <cell r="B145">
            <v>209.26600646972656</v>
          </cell>
          <cell r="C145">
            <v>157.46000671386719</v>
          </cell>
          <cell r="D145">
            <v>164.75100708007813</v>
          </cell>
          <cell r="E145">
            <v>487.43499755859375</v>
          </cell>
          <cell r="F145">
            <v>178.7030029296875</v>
          </cell>
          <cell r="G145">
            <v>506.5150146484375</v>
          </cell>
          <cell r="H145">
            <v>295.24700927734375</v>
          </cell>
          <cell r="I145">
            <v>345.697998046875</v>
          </cell>
          <cell r="J145">
            <v>371.78500366210938</v>
          </cell>
          <cell r="K145">
            <v>529.61199951171875</v>
          </cell>
          <cell r="L145">
            <v>202.51100158691406</v>
          </cell>
          <cell r="M145">
            <v>476.24099731445313</v>
          </cell>
          <cell r="N145">
            <v>264.66598510742188</v>
          </cell>
          <cell r="O145">
            <v>296.95498657226563</v>
          </cell>
          <cell r="P145">
            <v>301.43099975585938</v>
          </cell>
          <cell r="Q145">
            <v>324.468994140625</v>
          </cell>
          <cell r="R145">
            <v>376.04299926757813</v>
          </cell>
          <cell r="S145">
            <v>401.7239990234375</v>
          </cell>
          <cell r="T145">
            <v>490.36898803710938</v>
          </cell>
          <cell r="U145">
            <v>380.87399291992188</v>
          </cell>
          <cell r="V145">
            <v>525.56298828125</v>
          </cell>
          <cell r="W145">
            <v>273.7860107421875</v>
          </cell>
          <cell r="X145">
            <v>377.80499267578125</v>
          </cell>
          <cell r="Y145">
            <v>326.57998657226563</v>
          </cell>
          <cell r="Z145">
            <v>391.7130126953125</v>
          </cell>
          <cell r="AA145">
            <v>380.23098754882813</v>
          </cell>
          <cell r="AB145">
            <v>410.87899780273438</v>
          </cell>
          <cell r="AC145">
            <v>423.30999755859375</v>
          </cell>
          <cell r="AD145">
            <v>385.72900390625</v>
          </cell>
          <cell r="AE145">
            <v>379.25201416015625</v>
          </cell>
          <cell r="AF145">
            <v>499.1719970703125</v>
          </cell>
          <cell r="AG145">
            <v>433.2239990234375</v>
          </cell>
          <cell r="AH145">
            <v>1007.7449951171875</v>
          </cell>
          <cell r="AI145">
            <v>388.11599731445313</v>
          </cell>
          <cell r="AJ145">
            <v>351.60699462890625</v>
          </cell>
          <cell r="AK145">
            <v>354.3179931640625</v>
          </cell>
          <cell r="AL145">
            <v>324.90899658203125</v>
          </cell>
          <cell r="AM145">
            <v>371.68899536132813</v>
          </cell>
          <cell r="AN145">
            <v>371.88400268554688</v>
          </cell>
          <cell r="AO145">
            <v>392.53799438476563</v>
          </cell>
          <cell r="AP145">
            <v>354.61300659179688</v>
          </cell>
          <cell r="AQ145">
            <v>381.2550048828125</v>
          </cell>
          <cell r="AR145">
            <v>470.12899780273438</v>
          </cell>
          <cell r="AS145">
            <v>544.7249755859375</v>
          </cell>
          <cell r="AT145">
            <v>354.42599487304688</v>
          </cell>
          <cell r="AU145">
            <v>450.46701049804688</v>
          </cell>
          <cell r="AV145">
            <v>210.16799926757813</v>
          </cell>
          <cell r="AW145">
            <v>208.98599243164063</v>
          </cell>
          <cell r="AX145">
            <v>332.69500732421875</v>
          </cell>
          <cell r="AY145">
            <v>415.22900390625</v>
          </cell>
          <cell r="AZ145">
            <v>411.60699462890625</v>
          </cell>
          <cell r="BA145">
            <v>359.83700561523438</v>
          </cell>
          <cell r="BB145">
            <v>385.32998657226563</v>
          </cell>
          <cell r="BC145">
            <v>480.72198486328125</v>
          </cell>
          <cell r="BD145">
            <v>250.48300170898438</v>
          </cell>
          <cell r="BE145">
            <v>402.67401123046875</v>
          </cell>
          <cell r="BF145">
            <v>374.99200439453125</v>
          </cell>
          <cell r="BG145">
            <v>1095.260986328125</v>
          </cell>
          <cell r="BH145">
            <v>2820.490966796875</v>
          </cell>
          <cell r="BI145">
            <v>1146.5269775390625</v>
          </cell>
          <cell r="BJ145">
            <v>2065.493896484375</v>
          </cell>
          <cell r="BK145">
            <v>624.82598876953125</v>
          </cell>
          <cell r="BL145">
            <v>645.95001220703125</v>
          </cell>
          <cell r="BM145">
            <v>675.60498046875</v>
          </cell>
          <cell r="BN145">
            <v>784.51898193359375</v>
          </cell>
          <cell r="BO145">
            <v>519.5999755859375</v>
          </cell>
          <cell r="BP145">
            <v>298.81698608398438</v>
          </cell>
          <cell r="BQ145">
            <v>546.333984375</v>
          </cell>
          <cell r="BR145">
            <v>408.77801513671875</v>
          </cell>
          <cell r="BS145">
            <v>316.84600830078125</v>
          </cell>
          <cell r="BT145">
            <v>377.7869873046875</v>
          </cell>
          <cell r="BU145">
            <v>99.512001037597656</v>
          </cell>
          <cell r="BV145">
            <v>371.04998779296875</v>
          </cell>
          <cell r="BW145">
            <v>280.05899047851563</v>
          </cell>
          <cell r="BX145">
            <v>292.70901489257813</v>
          </cell>
          <cell r="BY145">
            <v>2638.006103515625</v>
          </cell>
          <cell r="BZ145">
            <v>2626.97412109375</v>
          </cell>
          <cell r="CA145">
            <v>290.40899658203125</v>
          </cell>
          <cell r="CB145">
            <v>265.6556396484375</v>
          </cell>
          <cell r="CC145">
            <v>266.0736083984375</v>
          </cell>
          <cell r="CD145">
            <v>335.97976684570313</v>
          </cell>
          <cell r="CE145">
            <v>355.75506591796875</v>
          </cell>
          <cell r="CF145">
            <v>338.0316162109375</v>
          </cell>
          <cell r="CG145">
            <v>366.00677490234375</v>
          </cell>
          <cell r="CH145">
            <v>303.03524780273438</v>
          </cell>
          <cell r="CI145">
            <v>709.6727294921875</v>
          </cell>
          <cell r="CJ145">
            <v>511.4937744140625</v>
          </cell>
          <cell r="CK145">
            <v>427.6475830078125</v>
          </cell>
          <cell r="CL145">
            <v>472.716064453125</v>
          </cell>
          <cell r="CM145">
            <v>1091.880126953125</v>
          </cell>
          <cell r="CN145">
            <v>340.35580444335938</v>
          </cell>
          <cell r="CO145">
            <v>170.87652587890625</v>
          </cell>
          <cell r="CP145">
            <v>436.85284423828125</v>
          </cell>
          <cell r="CQ145">
            <v>281.17276000976563</v>
          </cell>
          <cell r="CR145">
            <v>362.35867309570313</v>
          </cell>
          <cell r="CS145">
            <v>212.91972351074219</v>
          </cell>
          <cell r="CT145">
            <v>439.65084838867188</v>
          </cell>
          <cell r="CU145">
            <v>444.7650146484375</v>
          </cell>
          <cell r="CV145">
            <v>235.48916625976563</v>
          </cell>
          <cell r="CW145">
            <v>217.55755615234375</v>
          </cell>
          <cell r="CX145">
            <v>388.78030395507813</v>
          </cell>
          <cell r="CY145">
            <v>189.78770446777344</v>
          </cell>
          <cell r="CZ145">
            <v>425.0733642578125</v>
          </cell>
          <cell r="DA145">
            <v>174.69940185546875</v>
          </cell>
          <cell r="DB145">
            <v>215.35707092285156</v>
          </cell>
          <cell r="DC145">
            <v>194.57937622070313</v>
          </cell>
          <cell r="DD145">
            <v>379.6192626953125</v>
          </cell>
          <cell r="DE145">
            <v>636.98846435546875</v>
          </cell>
          <cell r="DF145">
            <v>171.73446655273438</v>
          </cell>
          <cell r="DG145">
            <v>202.0506591796875</v>
          </cell>
          <cell r="DH145">
            <v>210.14439392089844</v>
          </cell>
          <cell r="DI145">
            <v>273.8734130859375</v>
          </cell>
          <cell r="DJ145">
            <v>333.54696655273438</v>
          </cell>
          <cell r="DK145">
            <v>239.56471252441406</v>
          </cell>
          <cell r="DL145">
            <v>1624.14697265625</v>
          </cell>
          <cell r="DM145">
            <v>282.09854125976563</v>
          </cell>
          <cell r="DN145">
            <v>230.78288269042969</v>
          </cell>
          <cell r="DO145">
            <v>157.22021484375</v>
          </cell>
          <cell r="DQ145">
            <v>911.1300048828125</v>
          </cell>
          <cell r="DR145">
            <v>2159.929931640625</v>
          </cell>
          <cell r="DS145">
            <v>235.56634521484375</v>
          </cell>
          <cell r="DT145">
            <v>130.07991027832031</v>
          </cell>
          <cell r="DV145">
            <v>42640</v>
          </cell>
          <cell r="DW145">
            <v>42640</v>
          </cell>
          <cell r="DX145">
            <v>443.2659912109375</v>
          </cell>
          <cell r="DY145">
            <v>222.52200317382813</v>
          </cell>
          <cell r="DZ145">
            <v>420.1409912109375</v>
          </cell>
          <cell r="EA145">
            <v>515.198974609375</v>
          </cell>
          <cell r="EB145">
            <v>321.89898681640625</v>
          </cell>
          <cell r="EC145">
            <v>487.56298828125</v>
          </cell>
          <cell r="ED145">
            <v>375.02301025390625</v>
          </cell>
          <cell r="EE145">
            <v>385.03500366210938</v>
          </cell>
          <cell r="EF145">
            <v>401.09500122070313</v>
          </cell>
          <cell r="EG145">
            <v>390.68499755859375</v>
          </cell>
          <cell r="EH145">
            <v>320.74099731445313</v>
          </cell>
          <cell r="EI145">
            <v>303.26901245117188</v>
          </cell>
          <cell r="EJ145">
            <v>458.2030029296875</v>
          </cell>
          <cell r="EK145">
            <v>326.33499145507813</v>
          </cell>
          <cell r="EL145">
            <v>345.91900634765625</v>
          </cell>
          <cell r="EM145">
            <v>197.53500366210938</v>
          </cell>
          <cell r="EN145">
            <v>201.10699462890625</v>
          </cell>
          <cell r="EO145">
            <v>320.2130126953125</v>
          </cell>
          <cell r="EP145">
            <v>206.77481079101563</v>
          </cell>
          <cell r="EQ145">
            <v>199.48506164550781</v>
          </cell>
        </row>
        <row r="146">
          <cell r="A146">
            <v>42641</v>
          </cell>
          <cell r="B146">
            <v>209.18899536132813</v>
          </cell>
          <cell r="C146">
            <v>157.45100402832031</v>
          </cell>
          <cell r="D146">
            <v>164.73800659179688</v>
          </cell>
          <cell r="E146">
            <v>488.3330078125</v>
          </cell>
          <cell r="F146">
            <v>178.74899291992188</v>
          </cell>
          <cell r="G146">
            <v>507.38299560546875</v>
          </cell>
          <cell r="H146">
            <v>295.32199096679688</v>
          </cell>
          <cell r="I146">
            <v>345.66598510742188</v>
          </cell>
          <cell r="J146">
            <v>371.76901245117188</v>
          </cell>
          <cell r="K146">
            <v>530.16302490234375</v>
          </cell>
          <cell r="L146">
            <v>202.50700378417969</v>
          </cell>
          <cell r="M146">
            <v>476.33499145507813</v>
          </cell>
          <cell r="N146">
            <v>265.18899536132813</v>
          </cell>
          <cell r="O146">
            <v>296.94000244140625</v>
          </cell>
          <cell r="P146">
            <v>301.43600463867188</v>
          </cell>
          <cell r="Q146">
            <v>324.45001220703125</v>
          </cell>
          <cell r="R146">
            <v>376.52499389648438</v>
          </cell>
          <cell r="S146">
            <v>401.9630126953125</v>
          </cell>
          <cell r="T146">
            <v>490.8800048828125</v>
          </cell>
          <cell r="U146">
            <v>381.2650146484375</v>
          </cell>
          <cell r="V146">
            <v>526.1939697265625</v>
          </cell>
          <cell r="W146">
            <v>273.87200927734375</v>
          </cell>
          <cell r="X146">
            <v>378.135009765625</v>
          </cell>
          <cell r="Y146">
            <v>326.54998779296875</v>
          </cell>
          <cell r="Z146">
            <v>391.91598510742188</v>
          </cell>
          <cell r="AA146">
            <v>380.57101440429688</v>
          </cell>
          <cell r="AB146">
            <v>411.29098510742188</v>
          </cell>
          <cell r="AC146">
            <v>424.21099853515625</v>
          </cell>
          <cell r="AD146">
            <v>385.81100463867188</v>
          </cell>
          <cell r="AE146">
            <v>379.3909912109375</v>
          </cell>
          <cell r="AF146">
            <v>499.34600830078125</v>
          </cell>
          <cell r="AG146">
            <v>433.56500244140625</v>
          </cell>
          <cell r="AH146">
            <v>1008.114990234375</v>
          </cell>
          <cell r="AI146">
            <v>388.58599853515625</v>
          </cell>
          <cell r="AJ146">
            <v>351.60000610351563</v>
          </cell>
          <cell r="AK146">
            <v>354.53201293945313</v>
          </cell>
          <cell r="AL146">
            <v>324.93499755859375</v>
          </cell>
          <cell r="AM146">
            <v>372.68099975585938</v>
          </cell>
          <cell r="AN146">
            <v>372.03298950195313</v>
          </cell>
          <cell r="AO146">
            <v>392.89599609375</v>
          </cell>
          <cell r="AP146">
            <v>354.75399780273438</v>
          </cell>
          <cell r="AQ146">
            <v>381.26699829101563</v>
          </cell>
          <cell r="AR146">
            <v>470.15499877929688</v>
          </cell>
          <cell r="AS146">
            <v>544.83502197265625</v>
          </cell>
          <cell r="AT146">
            <v>355.09799194335938</v>
          </cell>
          <cell r="AU146">
            <v>450.55499267578125</v>
          </cell>
          <cell r="AV146">
            <v>210.37100219726563</v>
          </cell>
          <cell r="AW146">
            <v>209.16999816894531</v>
          </cell>
          <cell r="AX146">
            <v>332.51199340820313</v>
          </cell>
          <cell r="AY146">
            <v>415.31698608398438</v>
          </cell>
          <cell r="AZ146">
            <v>411.82199096679688</v>
          </cell>
          <cell r="BA146">
            <v>361.22100830078125</v>
          </cell>
          <cell r="BB146">
            <v>386.6300048828125</v>
          </cell>
          <cell r="BC146">
            <v>480.9010009765625</v>
          </cell>
          <cell r="BD146">
            <v>250.64500427246094</v>
          </cell>
          <cell r="BE146">
            <v>402.83700561523438</v>
          </cell>
          <cell r="BF146">
            <v>375.24099731445313</v>
          </cell>
          <cell r="BG146">
            <v>1096.9840087890625</v>
          </cell>
          <cell r="BH146">
            <v>2819.697021484375</v>
          </cell>
          <cell r="BI146">
            <v>1148.3360595703125</v>
          </cell>
          <cell r="BJ146">
            <v>2065.10888671875</v>
          </cell>
          <cell r="BK146">
            <v>624.06097412109375</v>
          </cell>
          <cell r="BL146">
            <v>645.60797119140625</v>
          </cell>
          <cell r="BM146">
            <v>675.33697509765625</v>
          </cell>
          <cell r="BN146">
            <v>784.4530029296875</v>
          </cell>
          <cell r="BO146">
            <v>519.41302490234375</v>
          </cell>
          <cell r="BP146">
            <v>299.55300903320313</v>
          </cell>
          <cell r="BQ146">
            <v>546.4229736328125</v>
          </cell>
          <cell r="BR146">
            <v>409.25698852539063</v>
          </cell>
          <cell r="BS146">
            <v>317.44100952148438</v>
          </cell>
          <cell r="BT146">
            <v>378.6400146484375</v>
          </cell>
          <cell r="BU146">
            <v>99.814002990722656</v>
          </cell>
          <cell r="BV146">
            <v>371.59298706054688</v>
          </cell>
          <cell r="BW146">
            <v>280.24099731445313</v>
          </cell>
          <cell r="BX146">
            <v>292.72100830078125</v>
          </cell>
          <cell r="BY146">
            <v>2640.98095703125</v>
          </cell>
          <cell r="BZ146">
            <v>2627.958984375</v>
          </cell>
          <cell r="CA146">
            <v>290.32000732421875</v>
          </cell>
          <cell r="CB146">
            <v>265.52474975585938</v>
          </cell>
          <cell r="CC146">
            <v>266.04449462890625</v>
          </cell>
          <cell r="CD146">
            <v>335.97262573242188</v>
          </cell>
          <cell r="CE146">
            <v>356.99893188476563</v>
          </cell>
          <cell r="CF146">
            <v>338.0782470703125</v>
          </cell>
          <cell r="CG146">
            <v>365.9986572265625</v>
          </cell>
          <cell r="CH146">
            <v>303.3797607421875</v>
          </cell>
          <cell r="CI146">
            <v>709.8355712890625</v>
          </cell>
          <cell r="CJ146">
            <v>511.64068603515625</v>
          </cell>
          <cell r="CK146">
            <v>428.26681518554688</v>
          </cell>
          <cell r="CL146">
            <v>473.18765258789063</v>
          </cell>
          <cell r="CM146">
            <v>1092.531005859375</v>
          </cell>
          <cell r="CN146">
            <v>340.32974243164063</v>
          </cell>
          <cell r="CO146">
            <v>171.01571655273438</v>
          </cell>
          <cell r="CP146">
            <v>438.23867797851563</v>
          </cell>
          <cell r="CQ146">
            <v>281.18032836914063</v>
          </cell>
          <cell r="CR146">
            <v>362.31170654296875</v>
          </cell>
          <cell r="CS146">
            <v>212.8858642578125</v>
          </cell>
          <cell r="CT146">
            <v>440.00912475585938</v>
          </cell>
          <cell r="CU146">
            <v>445.11105346679688</v>
          </cell>
          <cell r="CV146">
            <v>235.6373291015625</v>
          </cell>
          <cell r="CW146">
            <v>217.50492858886719</v>
          </cell>
          <cell r="CX146">
            <v>388.9830322265625</v>
          </cell>
          <cell r="CY146">
            <v>189.84248352050781</v>
          </cell>
          <cell r="CZ146">
            <v>426.147705078125</v>
          </cell>
          <cell r="DA146">
            <v>174.66722106933594</v>
          </cell>
          <cell r="DB146">
            <v>215.68983459472656</v>
          </cell>
          <cell r="DC146">
            <v>194.43949890136719</v>
          </cell>
          <cell r="DD146">
            <v>380.2698974609375</v>
          </cell>
          <cell r="DE146">
            <v>636.99688720703125</v>
          </cell>
          <cell r="DF146">
            <v>171.80738830566406</v>
          </cell>
          <cell r="DG146">
            <v>202.13337707519531</v>
          </cell>
          <cell r="DH146">
            <v>210.16990661621094</v>
          </cell>
          <cell r="DI146">
            <v>273.8978271484375</v>
          </cell>
          <cell r="DJ146">
            <v>333.48776245117188</v>
          </cell>
          <cell r="DK146">
            <v>239.82795715332031</v>
          </cell>
          <cell r="DL146">
            <v>1625.28857421875</v>
          </cell>
          <cell r="DM146">
            <v>282.15911865234375</v>
          </cell>
          <cell r="DN146">
            <v>230.76585388183594</v>
          </cell>
          <cell r="DO146">
            <v>157.32882690429688</v>
          </cell>
          <cell r="DQ146">
            <v>912.19000244140625</v>
          </cell>
          <cell r="DR146">
            <v>2171.3701171875</v>
          </cell>
          <cell r="DS146">
            <v>236.69200134277344</v>
          </cell>
          <cell r="DT146">
            <v>130.22236633300781</v>
          </cell>
          <cell r="DV146">
            <v>42641</v>
          </cell>
          <cell r="DW146">
            <v>42641</v>
          </cell>
          <cell r="DX146">
            <v>444.43701171875</v>
          </cell>
          <cell r="DY146">
            <v>222.36199951171875</v>
          </cell>
          <cell r="DZ146">
            <v>420.38900756835938</v>
          </cell>
          <cell r="EA146">
            <v>515.7230224609375</v>
          </cell>
          <cell r="EB146">
            <v>321.79098510742188</v>
          </cell>
          <cell r="EC146">
            <v>488.01199340820313</v>
          </cell>
          <cell r="ED146">
            <v>374.35598754882813</v>
          </cell>
          <cell r="EE146">
            <v>385.54501342773438</v>
          </cell>
          <cell r="EF146">
            <v>402.23098754882813</v>
          </cell>
          <cell r="EG146">
            <v>391.29998779296875</v>
          </cell>
          <cell r="EH146">
            <v>321.43301391601563</v>
          </cell>
          <cell r="EI146">
            <v>303.77200317382813</v>
          </cell>
          <cell r="EJ146">
            <v>458.47698974609375</v>
          </cell>
          <cell r="EK146">
            <v>326.5780029296875</v>
          </cell>
          <cell r="EL146">
            <v>346.35598754882813</v>
          </cell>
          <cell r="EM146">
            <v>198.072998046875</v>
          </cell>
          <cell r="EN146">
            <v>201.08799743652344</v>
          </cell>
          <cell r="EO146">
            <v>320.49700927734375</v>
          </cell>
          <cell r="EP146">
            <v>207.05696105957031</v>
          </cell>
          <cell r="EQ146">
            <v>199.79945373535156</v>
          </cell>
        </row>
        <row r="147">
          <cell r="A147">
            <v>42642</v>
          </cell>
          <cell r="B147">
            <v>209.18499755859375</v>
          </cell>
          <cell r="C147">
            <v>157.48300170898438</v>
          </cell>
          <cell r="D147">
            <v>164.77000427246094</v>
          </cell>
          <cell r="E147">
            <v>488.31399536132813</v>
          </cell>
          <cell r="F147">
            <v>178.58999633789063</v>
          </cell>
          <cell r="G147">
            <v>507.32699584960938</v>
          </cell>
          <cell r="H147">
            <v>295.35598754882813</v>
          </cell>
          <cell r="I147">
            <v>345.53799438476563</v>
          </cell>
          <cell r="J147">
            <v>371.656005859375</v>
          </cell>
          <cell r="K147">
            <v>531.96002197265625</v>
          </cell>
          <cell r="L147">
            <v>202.45899963378906</v>
          </cell>
          <cell r="M147">
            <v>476.57598876953125</v>
          </cell>
          <cell r="N147">
            <v>265.09600830078125</v>
          </cell>
          <cell r="O147">
            <v>296.97601318359375</v>
          </cell>
          <cell r="P147">
            <v>301.46701049804688</v>
          </cell>
          <cell r="Q147">
            <v>324.34100341796875</v>
          </cell>
          <cell r="R147">
            <v>376.33999633789063</v>
          </cell>
          <cell r="S147">
            <v>402.135986328125</v>
          </cell>
          <cell r="T147">
            <v>492.57400512695313</v>
          </cell>
          <cell r="U147">
            <v>381.2080078125</v>
          </cell>
          <cell r="V147">
            <v>526.4749755859375</v>
          </cell>
          <cell r="W147">
            <v>278.50698852539063</v>
          </cell>
          <cell r="X147">
            <v>378.22900390625</v>
          </cell>
          <cell r="Y147">
            <v>326.39700317382813</v>
          </cell>
          <cell r="Z147">
            <v>391.70599365234375</v>
          </cell>
          <cell r="AA147">
            <v>380.31399536132813</v>
          </cell>
          <cell r="AB147">
            <v>417.81500244140625</v>
          </cell>
          <cell r="AC147">
            <v>424.8280029296875</v>
          </cell>
          <cell r="AD147">
            <v>385.73300170898438</v>
          </cell>
          <cell r="AE147">
            <v>379.32901000976563</v>
          </cell>
          <cell r="AF147">
            <v>499.82101440429688</v>
          </cell>
          <cell r="AG147">
            <v>434.31201171875</v>
          </cell>
          <cell r="AH147">
            <v>1008.8809814453125</v>
          </cell>
          <cell r="AI147">
            <v>389.60299682617188</v>
          </cell>
          <cell r="AJ147">
            <v>351.52200317382813</v>
          </cell>
          <cell r="AK147">
            <v>354.385986328125</v>
          </cell>
          <cell r="AL147">
            <v>324.87799072265625</v>
          </cell>
          <cell r="AM147">
            <v>372.2659912109375</v>
          </cell>
          <cell r="AN147">
            <v>372.114013671875</v>
          </cell>
          <cell r="AO147">
            <v>393.10598754882813</v>
          </cell>
          <cell r="AP147">
            <v>354.7760009765625</v>
          </cell>
          <cell r="AQ147">
            <v>381.2449951171875</v>
          </cell>
          <cell r="AR147">
            <v>469.9739990234375</v>
          </cell>
          <cell r="AS147">
            <v>544.9580078125</v>
          </cell>
          <cell r="AT147">
            <v>355.40499877929688</v>
          </cell>
          <cell r="AU147">
            <v>450.52398681640625</v>
          </cell>
          <cell r="AV147">
            <v>210.47700500488281</v>
          </cell>
          <cell r="AW147">
            <v>209.24299621582031</v>
          </cell>
          <cell r="AX147">
            <v>332.64300537109375</v>
          </cell>
          <cell r="AY147">
            <v>415.14300537109375</v>
          </cell>
          <cell r="AZ147">
            <v>411.61199951171875</v>
          </cell>
          <cell r="BA147">
            <v>360.45599365234375</v>
          </cell>
          <cell r="BB147">
            <v>385.89898681640625</v>
          </cell>
          <cell r="BC147">
            <v>481.239013671875</v>
          </cell>
          <cell r="BD147">
            <v>250.69500732421875</v>
          </cell>
          <cell r="BE147">
            <v>403.09600830078125</v>
          </cell>
          <cell r="BF147">
            <v>375.35699462890625</v>
          </cell>
          <cell r="BG147">
            <v>1097.654052734375</v>
          </cell>
          <cell r="BH147">
            <v>2822.52587890625</v>
          </cell>
          <cell r="BI147">
            <v>1150.9429931640625</v>
          </cell>
          <cell r="BJ147">
            <v>2065.2041015625</v>
          </cell>
          <cell r="BK147">
            <v>624.8079833984375</v>
          </cell>
          <cell r="BL147">
            <v>646.25897216796875</v>
          </cell>
          <cell r="BM147">
            <v>675.9229736328125</v>
          </cell>
          <cell r="BN147">
            <v>785.33001708984375</v>
          </cell>
          <cell r="BO147">
            <v>519.6929931640625</v>
          </cell>
          <cell r="BP147">
            <v>299.46600341796875</v>
          </cell>
          <cell r="BQ147">
            <v>546.1209716796875</v>
          </cell>
          <cell r="BR147">
            <v>409.89599609375</v>
          </cell>
          <cell r="BS147">
            <v>318.239013671875</v>
          </cell>
          <cell r="BT147">
            <v>380.23800659179688</v>
          </cell>
          <cell r="BU147">
            <v>100.34200286865234</v>
          </cell>
          <cell r="BV147">
            <v>372.3489990234375</v>
          </cell>
          <cell r="BW147">
            <v>280.52700805664063</v>
          </cell>
          <cell r="BX147">
            <v>292.44601440429688</v>
          </cell>
          <cell r="BY147">
            <v>2647.72509765625</v>
          </cell>
          <cell r="BZ147">
            <v>2629.006103515625</v>
          </cell>
          <cell r="CA147">
            <v>290.51800537109375</v>
          </cell>
          <cell r="CB147">
            <v>265.1129150390625</v>
          </cell>
          <cell r="CC147">
            <v>265.99673461914063</v>
          </cell>
          <cell r="CD147">
            <v>335.85238647460938</v>
          </cell>
          <cell r="CE147">
            <v>356.63409423828125</v>
          </cell>
          <cell r="CF147">
            <v>337.98989868164063</v>
          </cell>
          <cell r="CG147">
            <v>365.94619750976563</v>
          </cell>
          <cell r="CH147">
            <v>303.45571899414063</v>
          </cell>
          <cell r="CI147">
            <v>710.33282470703125</v>
          </cell>
          <cell r="CJ147">
            <v>511.69088745117188</v>
          </cell>
          <cell r="CK147">
            <v>428.24264526367188</v>
          </cell>
          <cell r="CL147">
            <v>473.58697509765625</v>
          </cell>
          <cell r="CM147">
            <v>1094.8018798828125</v>
          </cell>
          <cell r="CN147">
            <v>340.21478271484375</v>
          </cell>
          <cell r="CO147">
            <v>170.94132995605469</v>
          </cell>
          <cell r="CP147">
            <v>437.88140869140625</v>
          </cell>
          <cell r="CQ147">
            <v>281.23757934570313</v>
          </cell>
          <cell r="CR147">
            <v>362.226318359375</v>
          </cell>
          <cell r="CS147">
            <v>212.77180480957031</v>
          </cell>
          <cell r="CT147">
            <v>440.05389404296875</v>
          </cell>
          <cell r="CU147">
            <v>446.07186889648438</v>
          </cell>
          <cell r="CV147">
            <v>235.718017578125</v>
          </cell>
          <cell r="CW147">
            <v>217.37773132324219</v>
          </cell>
          <cell r="CX147">
            <v>390.90780639648438</v>
          </cell>
          <cell r="CY147">
            <v>189.71258544921875</v>
          </cell>
          <cell r="CZ147">
            <v>426.45233154296875</v>
          </cell>
          <cell r="DA147">
            <v>174.54295349121094</v>
          </cell>
          <cell r="DB147">
            <v>215.691650390625</v>
          </cell>
          <cell r="DC147">
            <v>194.93035888671875</v>
          </cell>
          <cell r="DD147">
            <v>380.02859497070313</v>
          </cell>
          <cell r="DE147">
            <v>638.19903564453125</v>
          </cell>
          <cell r="DF147">
            <v>171.69551086425781</v>
          </cell>
          <cell r="DG147">
            <v>201.99319458007813</v>
          </cell>
          <cell r="DH147">
            <v>209.97904968261719</v>
          </cell>
          <cell r="DI147">
            <v>273.80581665039063</v>
          </cell>
          <cell r="DJ147">
            <v>333.40301513671875</v>
          </cell>
          <cell r="DK147">
            <v>239.75236511230469</v>
          </cell>
          <cell r="DL147">
            <v>1625.964111328125</v>
          </cell>
          <cell r="DM147">
            <v>282.28399658203125</v>
          </cell>
          <cell r="DN147">
            <v>230.52351379394531</v>
          </cell>
          <cell r="DO147">
            <v>157.33944702148438</v>
          </cell>
          <cell r="DQ147">
            <v>913.3900146484375</v>
          </cell>
          <cell r="DR147">
            <v>2151.1298828125</v>
          </cell>
          <cell r="DS147">
            <v>235.70794677734375</v>
          </cell>
          <cell r="DT147">
            <v>130.03823852539063</v>
          </cell>
          <cell r="DV147">
            <v>42642</v>
          </cell>
          <cell r="DW147">
            <v>42642</v>
          </cell>
          <cell r="DX147">
            <v>447.9010009765625</v>
          </cell>
          <cell r="DY147">
            <v>222.64399719238281</v>
          </cell>
          <cell r="DZ147">
            <v>420.99600219726563</v>
          </cell>
          <cell r="EA147">
            <v>516.18499755859375</v>
          </cell>
          <cell r="EB147">
            <v>322.06500244140625</v>
          </cell>
          <cell r="EC147">
            <v>488.52200317382813</v>
          </cell>
          <cell r="ED147">
            <v>374.9010009765625</v>
          </cell>
          <cell r="EE147">
            <v>386</v>
          </cell>
          <cell r="EF147">
            <v>402.739990234375</v>
          </cell>
          <cell r="EG147">
            <v>391.6400146484375</v>
          </cell>
          <cell r="EH147">
            <v>322.093994140625</v>
          </cell>
          <cell r="EI147">
            <v>303.9110107421875</v>
          </cell>
          <cell r="EJ147">
            <v>459.0989990234375</v>
          </cell>
          <cell r="EK147">
            <v>326.77700805664063</v>
          </cell>
          <cell r="EL147">
            <v>346.76901245117188</v>
          </cell>
          <cell r="EM147">
            <v>198.01600646972656</v>
          </cell>
          <cell r="EN147">
            <v>200.91099548339844</v>
          </cell>
          <cell r="EO147">
            <v>321.80099487304688</v>
          </cell>
          <cell r="EP147">
            <v>207.25994873046875</v>
          </cell>
          <cell r="EQ147">
            <v>200.22084045410156</v>
          </cell>
        </row>
        <row r="148">
          <cell r="A148">
            <v>42643</v>
          </cell>
          <cell r="B148">
            <v>209.16999816894531</v>
          </cell>
          <cell r="C148">
            <v>157.46000671386719</v>
          </cell>
          <cell r="D148">
            <v>164.74699401855469</v>
          </cell>
          <cell r="E148">
            <v>487.23199462890625</v>
          </cell>
          <cell r="F148">
            <v>178.36199951171875</v>
          </cell>
          <cell r="G148">
            <v>506.24200439453125</v>
          </cell>
          <cell r="H148">
            <v>295.40200805664063</v>
          </cell>
          <cell r="I148">
            <v>345.85000610351563</v>
          </cell>
          <cell r="J148">
            <v>371.9530029296875</v>
          </cell>
          <cell r="K148">
            <v>531.06298828125</v>
          </cell>
          <cell r="L148">
            <v>202.35600280761719</v>
          </cell>
          <cell r="M148">
            <v>476.21798706054688</v>
          </cell>
          <cell r="N148">
            <v>266.08700561523438</v>
          </cell>
          <cell r="O148">
            <v>296.92800903320313</v>
          </cell>
          <cell r="P148">
            <v>301.45599365234375</v>
          </cell>
          <cell r="Q148">
            <v>324.4010009765625</v>
          </cell>
          <cell r="R148">
            <v>375.92498779296875</v>
          </cell>
          <cell r="S148">
            <v>401.97198486328125</v>
          </cell>
          <cell r="T148">
            <v>492.60101318359375</v>
          </cell>
          <cell r="U148">
            <v>380.885986328125</v>
          </cell>
          <cell r="V148">
            <v>526.093994140625</v>
          </cell>
          <cell r="W148">
            <v>279.50601196289063</v>
          </cell>
          <cell r="X148">
            <v>377.75601196289063</v>
          </cell>
          <cell r="Y148">
            <v>326.50100708007813</v>
          </cell>
          <cell r="Z148">
            <v>391.92898559570313</v>
          </cell>
          <cell r="AA148">
            <v>379.79000854492188</v>
          </cell>
          <cell r="AB148">
            <v>419.04098510742188</v>
          </cell>
          <cell r="AC148">
            <v>424.66400146484375</v>
          </cell>
          <cell r="AD148">
            <v>385.89401245117188</v>
          </cell>
          <cell r="AE148">
            <v>379.42300415039063</v>
          </cell>
          <cell r="AF148">
            <v>499.89599609375</v>
          </cell>
          <cell r="AG148">
            <v>434.22000122070313</v>
          </cell>
          <cell r="AH148">
            <v>1008.9940185546875</v>
          </cell>
          <cell r="AI148">
            <v>389.3909912109375</v>
          </cell>
          <cell r="AJ148">
            <v>351.70098876953125</v>
          </cell>
          <cell r="AK148">
            <v>354.22500610351563</v>
          </cell>
          <cell r="AL148">
            <v>324.80099487304688</v>
          </cell>
          <cell r="AM148">
            <v>371.1300048828125</v>
          </cell>
          <cell r="AN148">
            <v>371.77099609375</v>
          </cell>
          <cell r="AO148">
            <v>393.052001953125</v>
          </cell>
          <cell r="AP148">
            <v>354.552001953125</v>
          </cell>
          <cell r="AQ148">
            <v>381.42001342773438</v>
          </cell>
          <cell r="AR148">
            <v>470.14801025390625</v>
          </cell>
          <cell r="AS148">
            <v>544.90997314453125</v>
          </cell>
          <cell r="AT148">
            <v>354.79400634765625</v>
          </cell>
          <cell r="AU148">
            <v>450.64599609375</v>
          </cell>
          <cell r="AV148">
            <v>210.28199768066406</v>
          </cell>
          <cell r="AW148">
            <v>209.13400268554688</v>
          </cell>
          <cell r="AX148">
            <v>331.77999877929688</v>
          </cell>
          <cell r="AY148">
            <v>414.85800170898438</v>
          </cell>
          <cell r="AZ148">
            <v>411.7550048828125</v>
          </cell>
          <cell r="BA148">
            <v>359.03500366210938</v>
          </cell>
          <cell r="BB148">
            <v>384.614013671875</v>
          </cell>
          <cell r="BC148">
            <v>481.38198852539063</v>
          </cell>
          <cell r="BD148">
            <v>250.81199645996094</v>
          </cell>
          <cell r="BE148">
            <v>403.2239990234375</v>
          </cell>
          <cell r="BF148">
            <v>375.21701049804688</v>
          </cell>
          <cell r="BG148">
            <v>1097.0880126953125</v>
          </cell>
          <cell r="BH148">
            <v>2813.72412109375</v>
          </cell>
          <cell r="BI148">
            <v>1152.6240234375</v>
          </cell>
          <cell r="BJ148">
            <v>2064.051025390625</v>
          </cell>
          <cell r="BK148">
            <v>621.5670166015625</v>
          </cell>
          <cell r="BL148">
            <v>644.2919921875</v>
          </cell>
          <cell r="BM148">
            <v>673.69000244140625</v>
          </cell>
          <cell r="BN148">
            <v>783.052978515625</v>
          </cell>
          <cell r="BO148">
            <v>518.8380126953125</v>
          </cell>
          <cell r="BP148">
            <v>298.80099487304688</v>
          </cell>
          <cell r="BQ148">
            <v>545.86199951171875</v>
          </cell>
          <cell r="BR148">
            <v>410.22900390625</v>
          </cell>
          <cell r="BS148">
            <v>318.77801513671875</v>
          </cell>
          <cell r="BT148">
            <v>381.4630126953125</v>
          </cell>
          <cell r="BU148">
            <v>100.84300231933594</v>
          </cell>
          <cell r="BV148">
            <v>372.79098510742188</v>
          </cell>
          <cell r="BW148">
            <v>280.12298583984375</v>
          </cell>
          <cell r="BX148">
            <v>292.31201171875</v>
          </cell>
          <cell r="BY148">
            <v>2650.867919921875</v>
          </cell>
          <cell r="BZ148">
            <v>2630.376953125</v>
          </cell>
          <cell r="CA148">
            <v>289.82000732421875</v>
          </cell>
          <cell r="CB148">
            <v>264.37420654296875</v>
          </cell>
          <cell r="CC148">
            <v>265.9512939453125</v>
          </cell>
          <cell r="CD148">
            <v>336.16519165039063</v>
          </cell>
          <cell r="CE148">
            <v>355.51119995117188</v>
          </cell>
          <cell r="CF148">
            <v>337.89471435546875</v>
          </cell>
          <cell r="CG148">
            <v>366.031494140625</v>
          </cell>
          <cell r="CH148">
            <v>303.1453857421875</v>
          </cell>
          <cell r="CI148">
            <v>710.2001953125</v>
          </cell>
          <cell r="CJ148">
            <v>511.76300048828125</v>
          </cell>
          <cell r="CK148">
            <v>427.63400268554688</v>
          </cell>
          <cell r="CL148">
            <v>474.314697265625</v>
          </cell>
          <cell r="CM148">
            <v>1094.383056640625</v>
          </cell>
          <cell r="CN148">
            <v>340.39138793945313</v>
          </cell>
          <cell r="CO148">
            <v>170.81080627441406</v>
          </cell>
          <cell r="CP148">
            <v>437.35348510742188</v>
          </cell>
          <cell r="CQ148">
            <v>281.227294921875</v>
          </cell>
          <cell r="CR148">
            <v>361.697998046875</v>
          </cell>
          <cell r="CS148">
            <v>212.62579345703125</v>
          </cell>
          <cell r="CT148">
            <v>440.10610961914063</v>
          </cell>
          <cell r="CU148">
            <v>445.90948486328125</v>
          </cell>
          <cell r="CV148">
            <v>235.67269897460938</v>
          </cell>
          <cell r="CW148">
            <v>217.02679443359375</v>
          </cell>
          <cell r="CX148">
            <v>391.24700927734375</v>
          </cell>
          <cell r="CY148">
            <v>189.78909301757813</v>
          </cell>
          <cell r="CZ148">
            <v>425.72711181640625</v>
          </cell>
          <cell r="DA148">
            <v>174.75079345703125</v>
          </cell>
          <cell r="DB148">
            <v>215.50369262695313</v>
          </cell>
          <cell r="DC148">
            <v>193.70889282226563</v>
          </cell>
          <cell r="DD148">
            <v>379.80999755859375</v>
          </cell>
          <cell r="DE148">
            <v>638.076171875</v>
          </cell>
          <cell r="DF148">
            <v>171.74909973144531</v>
          </cell>
          <cell r="DG148">
            <v>201.50199890136719</v>
          </cell>
          <cell r="DH148">
            <v>209.8551025390625</v>
          </cell>
          <cell r="DI148">
            <v>273.88140869140625</v>
          </cell>
          <cell r="DJ148">
            <v>333.66571044921875</v>
          </cell>
          <cell r="DK148">
            <v>239.63290405273438</v>
          </cell>
          <cell r="DL148">
            <v>1626.9210205078125</v>
          </cell>
          <cell r="DM148">
            <v>282.4534912109375</v>
          </cell>
          <cell r="DN148">
            <v>230.24130249023438</v>
          </cell>
          <cell r="DO148">
            <v>157.00489807128906</v>
          </cell>
          <cell r="DQ148">
            <v>903.46002197265625</v>
          </cell>
          <cell r="DR148">
            <v>2168.27001953125</v>
          </cell>
          <cell r="DS148">
            <v>237.0655517578125</v>
          </cell>
          <cell r="DT148">
            <v>130.24691772460938</v>
          </cell>
          <cell r="DV148">
            <v>42643</v>
          </cell>
          <cell r="DW148">
            <v>42643</v>
          </cell>
          <cell r="DX148">
            <v>448.875</v>
          </cell>
          <cell r="DY148">
            <v>223.11306762695313</v>
          </cell>
          <cell r="DZ148">
            <v>421.09698486328125</v>
          </cell>
          <cell r="EA148">
            <v>516.70098876953125</v>
          </cell>
          <cell r="EB148">
            <v>322.27899169921875</v>
          </cell>
          <cell r="EC148">
            <v>489.0050048828125</v>
          </cell>
          <cell r="ED148">
            <v>375.531005859375</v>
          </cell>
          <cell r="EE148">
            <v>386.66400146484375</v>
          </cell>
          <cell r="EF148">
            <v>403.7080078125</v>
          </cell>
          <cell r="EG148">
            <v>391.739013671875</v>
          </cell>
          <cell r="EH148">
            <v>322.74700927734375</v>
          </cell>
          <cell r="EI148">
            <v>304.09100341796875</v>
          </cell>
          <cell r="EJ148">
            <v>459.36199951171875</v>
          </cell>
          <cell r="EK148">
            <v>327.65499877929688</v>
          </cell>
          <cell r="EL148">
            <v>347.11700439453125</v>
          </cell>
          <cell r="EM148">
            <v>198.62600708007813</v>
          </cell>
          <cell r="EN148">
            <v>201.20599365234375</v>
          </cell>
          <cell r="EO148">
            <v>321.84100341796875</v>
          </cell>
          <cell r="EP148">
            <v>207.49090576171875</v>
          </cell>
          <cell r="EQ148">
            <v>200.44979858398438</v>
          </cell>
        </row>
        <row r="149">
          <cell r="A149">
            <v>42646</v>
          </cell>
          <cell r="B149">
            <v>209.38200378417969</v>
          </cell>
          <cell r="C149">
            <v>157.47200012207031</v>
          </cell>
          <cell r="D149">
            <v>164.76800537109375</v>
          </cell>
          <cell r="E149">
            <v>487.43099975585938</v>
          </cell>
          <cell r="F149">
            <v>178.31399536132813</v>
          </cell>
          <cell r="G149">
            <v>506.41900634765625</v>
          </cell>
          <cell r="H149">
            <v>295.54598999023438</v>
          </cell>
          <cell r="I149">
            <v>345.23800659179688</v>
          </cell>
          <cell r="J149">
            <v>371.42098999023438</v>
          </cell>
          <cell r="K149">
            <v>531.7349853515625</v>
          </cell>
          <cell r="L149">
            <v>202.05900573730469</v>
          </cell>
          <cell r="M149">
            <v>475.79299926757813</v>
          </cell>
          <cell r="N149">
            <v>265.09500122070313</v>
          </cell>
          <cell r="O149">
            <v>296.39999389648438</v>
          </cell>
          <cell r="P149">
            <v>300.90701293945313</v>
          </cell>
          <cell r="Q149">
            <v>323.97799682617188</v>
          </cell>
          <cell r="R149">
            <v>375.84698486328125</v>
          </cell>
          <cell r="S149">
            <v>402.19000244140625</v>
          </cell>
          <cell r="T149">
            <v>493.83200073242188</v>
          </cell>
          <cell r="U149">
            <v>380.91500854492188</v>
          </cell>
          <cell r="V149">
            <v>526.72100830078125</v>
          </cell>
          <cell r="W149">
            <v>281.73800659179688</v>
          </cell>
          <cell r="X149">
            <v>377.68301391601563</v>
          </cell>
          <cell r="Y149">
            <v>326.06698608398438</v>
          </cell>
          <cell r="Z149">
            <v>391.65798950195313</v>
          </cell>
          <cell r="AA149">
            <v>379.88101196289063</v>
          </cell>
          <cell r="AB149">
            <v>422.74600219726563</v>
          </cell>
          <cell r="AC149">
            <v>425.27801513671875</v>
          </cell>
          <cell r="AD149">
            <v>385.62701416015625</v>
          </cell>
          <cell r="AE149">
            <v>379.28900146484375</v>
          </cell>
          <cell r="AF149">
            <v>500.1619873046875</v>
          </cell>
          <cell r="AG149">
            <v>434.81500244140625</v>
          </cell>
          <cell r="AH149">
            <v>1009.947021484375</v>
          </cell>
          <cell r="AI149">
            <v>390.1610107421875</v>
          </cell>
          <cell r="AJ149">
            <v>351.09500122070313</v>
          </cell>
          <cell r="AK149">
            <v>353.9530029296875</v>
          </cell>
          <cell r="AL149">
            <v>324.79800415039063</v>
          </cell>
          <cell r="AM149">
            <v>371.4630126953125</v>
          </cell>
          <cell r="AN149">
            <v>371.7449951171875</v>
          </cell>
          <cell r="AO149">
            <v>393.07598876953125</v>
          </cell>
          <cell r="AP149">
            <v>354.50100708007813</v>
          </cell>
          <cell r="AQ149">
            <v>380.88699340820313</v>
          </cell>
          <cell r="AR149">
            <v>469.7659912109375</v>
          </cell>
          <cell r="AS149">
            <v>545.1409912109375</v>
          </cell>
          <cell r="AT149">
            <v>355.31298828125</v>
          </cell>
          <cell r="AU149">
            <v>450.57998657226563</v>
          </cell>
          <cell r="AV149">
            <v>210.3699951171875</v>
          </cell>
          <cell r="AW149">
            <v>209.16400146484375</v>
          </cell>
          <cell r="AX149">
            <v>331.81100463867188</v>
          </cell>
          <cell r="AY149">
            <v>414.79098510742188</v>
          </cell>
          <cell r="AZ149">
            <v>412.45700073242188</v>
          </cell>
          <cell r="BA149">
            <v>359.739990234375</v>
          </cell>
          <cell r="BB149">
            <v>385.35598754882813</v>
          </cell>
          <cell r="BC149">
            <v>481.6510009765625</v>
          </cell>
          <cell r="BD149">
            <v>250.98199462890625</v>
          </cell>
          <cell r="BE149">
            <v>403.45498657226563</v>
          </cell>
          <cell r="BF149">
            <v>375.20401000976563</v>
          </cell>
          <cell r="BG149">
            <v>1099.136962890625</v>
          </cell>
          <cell r="BH149">
            <v>2813.159912109375</v>
          </cell>
          <cell r="BI149">
            <v>1153.904052734375</v>
          </cell>
          <cell r="BJ149">
            <v>2063.568115234375</v>
          </cell>
          <cell r="BK149">
            <v>621.88800048828125</v>
          </cell>
          <cell r="BL149">
            <v>644.08197021484375</v>
          </cell>
          <cell r="BM149">
            <v>673.4940185546875</v>
          </cell>
          <cell r="BN149">
            <v>782.96502685546875</v>
          </cell>
          <cell r="BO149">
            <v>518.114990234375</v>
          </cell>
          <cell r="BP149">
            <v>299.16400146484375</v>
          </cell>
          <cell r="BQ149">
            <v>545.95501708984375</v>
          </cell>
          <cell r="BR149">
            <v>410.55801391601563</v>
          </cell>
          <cell r="BS149">
            <v>319.15701293945313</v>
          </cell>
          <cell r="BT149">
            <v>382.27301025390625</v>
          </cell>
          <cell r="BU149">
            <v>101.25399780273438</v>
          </cell>
          <cell r="BV149">
            <v>373.1300048828125</v>
          </cell>
          <cell r="BW149">
            <v>280.38101196289063</v>
          </cell>
          <cell r="BX149">
            <v>292.1300048828125</v>
          </cell>
          <cell r="BY149">
            <v>2655.10791015625</v>
          </cell>
          <cell r="BZ149">
            <v>2631.780029296875</v>
          </cell>
          <cell r="CA149">
            <v>289.68600463867188</v>
          </cell>
          <cell r="CB149">
            <v>264.58792114257813</v>
          </cell>
          <cell r="CC149">
            <v>265.9263916015625</v>
          </cell>
          <cell r="CD149">
            <v>335.508544921875</v>
          </cell>
          <cell r="CE149">
            <v>355.84152221679688</v>
          </cell>
          <cell r="CF149">
            <v>337.89065551757813</v>
          </cell>
          <cell r="CG149">
            <v>365.51513671875</v>
          </cell>
          <cell r="CH149">
            <v>303.2166748046875</v>
          </cell>
          <cell r="CI149">
            <v>710.920654296875</v>
          </cell>
          <cell r="CJ149">
            <v>511.67919921875</v>
          </cell>
          <cell r="CK149">
            <v>428.23886108398438</v>
          </cell>
          <cell r="CL149">
            <v>474.53244018554688</v>
          </cell>
          <cell r="CM149">
            <v>1095.491943359375</v>
          </cell>
          <cell r="CN149">
            <v>339.99359130859375</v>
          </cell>
          <cell r="CO149">
            <v>170.69976806640625</v>
          </cell>
          <cell r="CP149">
            <v>437.2520751953125</v>
          </cell>
          <cell r="CQ149">
            <v>280.88970947265625</v>
          </cell>
          <cell r="CR149">
            <v>361.5399169921875</v>
          </cell>
          <cell r="CS149">
            <v>212.45184326171875</v>
          </cell>
          <cell r="CT149">
            <v>440.18869018554688</v>
          </cell>
          <cell r="CU149">
            <v>446.68365478515625</v>
          </cell>
          <cell r="CV149">
            <v>235.71087646484375</v>
          </cell>
          <cell r="CW149">
            <v>217.09066772460938</v>
          </cell>
          <cell r="CX149">
            <v>392.85858154296875</v>
          </cell>
          <cell r="CY149">
            <v>189.59165954589844</v>
          </cell>
          <cell r="CZ149">
            <v>425.87265014648438</v>
          </cell>
          <cell r="DA149">
            <v>174.4820556640625</v>
          </cell>
          <cell r="DB149">
            <v>215.97779846191406</v>
          </cell>
          <cell r="DC149">
            <v>193.62422180175781</v>
          </cell>
          <cell r="DD149">
            <v>380.20681762695313</v>
          </cell>
          <cell r="DE149">
            <v>638.28924560546875</v>
          </cell>
          <cell r="DF149">
            <v>171.70687866210938</v>
          </cell>
          <cell r="DG149">
            <v>201.43423461914063</v>
          </cell>
          <cell r="DH149">
            <v>209.79913330078125</v>
          </cell>
          <cell r="DI149">
            <v>273.92172241210938</v>
          </cell>
          <cell r="DJ149">
            <v>333.08355712890625</v>
          </cell>
          <cell r="DK149">
            <v>239.52159118652344</v>
          </cell>
          <cell r="DL149">
            <v>1628.31298828125</v>
          </cell>
          <cell r="DM149">
            <v>282.326416015625</v>
          </cell>
          <cell r="DN149">
            <v>230.21511840820313</v>
          </cell>
          <cell r="DO149">
            <v>157.17636108398438</v>
          </cell>
          <cell r="DQ149">
            <v>909.5999755859375</v>
          </cell>
          <cell r="DR149">
            <v>2179.97998046875</v>
          </cell>
          <cell r="DS149">
            <v>236.97210693359375</v>
          </cell>
          <cell r="DT149">
            <v>130.24909973144531</v>
          </cell>
          <cell r="DV149">
            <v>42646</v>
          </cell>
          <cell r="DW149">
            <v>42646</v>
          </cell>
          <cell r="DX149">
            <v>449.66900634765625</v>
          </cell>
          <cell r="DY149">
            <v>223.56939697265625</v>
          </cell>
          <cell r="DZ149">
            <v>421.49301147460938</v>
          </cell>
          <cell r="EA149">
            <v>517.41802978515625</v>
          </cell>
          <cell r="EB149">
            <v>322.90899658203125</v>
          </cell>
          <cell r="EC149">
            <v>489.31600952148438</v>
          </cell>
          <cell r="ED149">
            <v>375.73800659179688</v>
          </cell>
          <cell r="EE149">
            <v>386.95498657226563</v>
          </cell>
          <cell r="EF149">
            <v>403.69601440429688</v>
          </cell>
          <cell r="EG149">
            <v>391.90499877929688</v>
          </cell>
          <cell r="EH149">
            <v>322.90499877929688</v>
          </cell>
          <cell r="EI149">
            <v>304.406005859375</v>
          </cell>
          <cell r="EJ149">
            <v>459.75399780273438</v>
          </cell>
          <cell r="EK149">
            <v>328.05599975585938</v>
          </cell>
          <cell r="EL149">
            <v>347.70498657226563</v>
          </cell>
          <cell r="EM149">
            <v>198.83599853515625</v>
          </cell>
          <cell r="EN149">
            <v>201.12399291992188</v>
          </cell>
          <cell r="EO149">
            <v>322.36700439453125</v>
          </cell>
          <cell r="EP149">
            <v>207.68052673339844</v>
          </cell>
          <cell r="EQ149">
            <v>200.66224670410156</v>
          </cell>
        </row>
        <row r="150">
          <cell r="A150">
            <v>42647</v>
          </cell>
          <cell r="B150">
            <v>209.343994140625</v>
          </cell>
          <cell r="C150">
            <v>157.49299621582031</v>
          </cell>
          <cell r="D150">
            <v>164.78599548339844</v>
          </cell>
          <cell r="E150">
            <v>487.64401245117188</v>
          </cell>
          <cell r="F150">
            <v>177.96200561523438</v>
          </cell>
          <cell r="G150">
            <v>506.5360107421875</v>
          </cell>
          <cell r="H150">
            <v>295.82400512695313</v>
          </cell>
          <cell r="I150">
            <v>345.00799560546875</v>
          </cell>
          <cell r="J150">
            <v>371.26300048828125</v>
          </cell>
          <cell r="K150">
            <v>532.01702880859375</v>
          </cell>
          <cell r="L150">
            <v>201.93699645996094</v>
          </cell>
          <cell r="M150">
            <v>475.61700439453125</v>
          </cell>
          <cell r="N150">
            <v>265.15798950195313</v>
          </cell>
          <cell r="O150">
            <v>295.96600341796875</v>
          </cell>
          <cell r="P150">
            <v>300.47799682617188</v>
          </cell>
          <cell r="Q150">
            <v>323.68798828125</v>
          </cell>
          <cell r="R150">
            <v>375.85299682617188</v>
          </cell>
          <cell r="S150">
            <v>402.39599609375</v>
          </cell>
          <cell r="T150">
            <v>494.78799438476563</v>
          </cell>
          <cell r="U150">
            <v>380.99301147460938</v>
          </cell>
          <cell r="V150">
            <v>526.9739990234375</v>
          </cell>
          <cell r="W150">
            <v>283.98800659179688</v>
          </cell>
          <cell r="X150">
            <v>377.58200073242188</v>
          </cell>
          <cell r="Y150">
            <v>325.80300903320313</v>
          </cell>
          <cell r="Z150">
            <v>391.57901000976563</v>
          </cell>
          <cell r="AA150">
            <v>379.92498779296875</v>
          </cell>
          <cell r="AB150">
            <v>425.99700927734375</v>
          </cell>
          <cell r="AC150">
            <v>425.73599243164063</v>
          </cell>
          <cell r="AD150">
            <v>385.66598510742188</v>
          </cell>
          <cell r="AE150">
            <v>379.33700561523438</v>
          </cell>
          <cell r="AF150">
            <v>500.56201171875</v>
          </cell>
          <cell r="AG150">
            <v>435.29998779296875</v>
          </cell>
          <cell r="AH150">
            <v>1010.9240112304688</v>
          </cell>
          <cell r="AI150">
            <v>390.68099975585938</v>
          </cell>
          <cell r="AJ150">
            <v>350.8070068359375</v>
          </cell>
          <cell r="AK150">
            <v>353.79501342773438</v>
          </cell>
          <cell r="AL150">
            <v>324.73300170898438</v>
          </cell>
          <cell r="AM150">
            <v>371.55300903320313</v>
          </cell>
          <cell r="AN150">
            <v>371.67498779296875</v>
          </cell>
          <cell r="AO150">
            <v>393.17001342773438</v>
          </cell>
          <cell r="AP150">
            <v>354.47299194335938</v>
          </cell>
          <cell r="AQ150">
            <v>380.66400146484375</v>
          </cell>
          <cell r="AR150">
            <v>469.82000732421875</v>
          </cell>
          <cell r="AS150">
            <v>545.322021484375</v>
          </cell>
          <cell r="AT150">
            <v>355.60198974609375</v>
          </cell>
          <cell r="AU150">
            <v>450.6409912109375</v>
          </cell>
          <cell r="AV150">
            <v>210.40299987792969</v>
          </cell>
          <cell r="AW150">
            <v>209.19099426269531</v>
          </cell>
          <cell r="AX150">
            <v>331.57000732421875</v>
          </cell>
          <cell r="AY150">
            <v>414.65399169921875</v>
          </cell>
          <cell r="AZ150">
            <v>412.42599487304688</v>
          </cell>
          <cell r="BA150">
            <v>360.14999389648438</v>
          </cell>
          <cell r="BB150">
            <v>385.72900390625</v>
          </cell>
          <cell r="BC150">
            <v>481.8380126953125</v>
          </cell>
          <cell r="BD150">
            <v>250.99899291992188</v>
          </cell>
          <cell r="BE150">
            <v>403.59600830078125</v>
          </cell>
          <cell r="BF150">
            <v>375.23599243164063</v>
          </cell>
          <cell r="BG150">
            <v>1098.5799560546875</v>
          </cell>
          <cell r="BH150">
            <v>2803.47998046875</v>
          </cell>
          <cell r="BI150">
            <v>1155.2049560546875</v>
          </cell>
          <cell r="BJ150">
            <v>2061.52099609375</v>
          </cell>
          <cell r="BK150">
            <v>618.80401611328125</v>
          </cell>
          <cell r="BL150">
            <v>641.81500244140625</v>
          </cell>
          <cell r="BM150">
            <v>670.9630126953125</v>
          </cell>
          <cell r="BN150">
            <v>780.552001953125</v>
          </cell>
          <cell r="BO150">
            <v>517.05499267578125</v>
          </cell>
          <cell r="BP150">
            <v>297.68899536132813</v>
          </cell>
          <cell r="BQ150">
            <v>545.0560302734375</v>
          </cell>
          <cell r="BR150">
            <v>410.89599609375</v>
          </cell>
          <cell r="BS150">
            <v>319.53900146484375</v>
          </cell>
          <cell r="BT150">
            <v>383.09600830078125</v>
          </cell>
          <cell r="BU150">
            <v>101.58000183105469</v>
          </cell>
          <cell r="BV150">
            <v>373.49700927734375</v>
          </cell>
          <cell r="BW150">
            <v>280.75201416015625</v>
          </cell>
          <cell r="BX150">
            <v>292.14898681640625</v>
          </cell>
          <cell r="BY150">
            <v>2658.410888671875</v>
          </cell>
          <cell r="BZ150">
            <v>2632.01708984375</v>
          </cell>
          <cell r="CA150">
            <v>288.88400268554688</v>
          </cell>
          <cell r="CB150">
            <v>263.87503051757813</v>
          </cell>
          <cell r="CC150">
            <v>265.90924072265625</v>
          </cell>
          <cell r="CD150">
            <v>335.27810668945313</v>
          </cell>
          <cell r="CE150">
            <v>356.16787719726563</v>
          </cell>
          <cell r="CF150">
            <v>337.8009033203125</v>
          </cell>
          <cell r="CG150">
            <v>365.26727294921875</v>
          </cell>
          <cell r="CH150">
            <v>303.18539428710938</v>
          </cell>
          <cell r="CI150">
            <v>711.63055419921875</v>
          </cell>
          <cell r="CJ150">
            <v>511.94674682617188</v>
          </cell>
          <cell r="CK150">
            <v>428.377197265625</v>
          </cell>
          <cell r="CL150">
            <v>474.869384765625</v>
          </cell>
          <cell r="CM150">
            <v>1096.339111328125</v>
          </cell>
          <cell r="CN150">
            <v>339.88372802734375</v>
          </cell>
          <cell r="CO150">
            <v>170.6171875</v>
          </cell>
          <cell r="CP150">
            <v>437.39559936523438</v>
          </cell>
          <cell r="CQ150">
            <v>280.66970825195313</v>
          </cell>
          <cell r="CR150">
            <v>361.179931640625</v>
          </cell>
          <cell r="CS150">
            <v>212.32041931152344</v>
          </cell>
          <cell r="CT150">
            <v>440.5673828125</v>
          </cell>
          <cell r="CU150">
            <v>447.21676635742188</v>
          </cell>
          <cell r="CV150">
            <v>235.815673828125</v>
          </cell>
          <cell r="CW150">
            <v>216.81231689453125</v>
          </cell>
          <cell r="CX150">
            <v>393.74697875976563</v>
          </cell>
          <cell r="CY150">
            <v>189.49296569824219</v>
          </cell>
          <cell r="CZ150">
            <v>426.29586791992188</v>
          </cell>
          <cell r="DA150">
            <v>174.39913940429688</v>
          </cell>
          <cell r="DB150">
            <v>216.13035583496094</v>
          </cell>
          <cell r="DC150">
            <v>193.71784973144531</v>
          </cell>
          <cell r="DD150">
            <v>380.58816528320313</v>
          </cell>
          <cell r="DE150">
            <v>638.362548828125</v>
          </cell>
          <cell r="DF150">
            <v>171.71080017089844</v>
          </cell>
          <cell r="DG150">
            <v>201.216064453125</v>
          </cell>
          <cell r="DH150">
            <v>209.77720642089844</v>
          </cell>
          <cell r="DI150">
            <v>274.08160400390625</v>
          </cell>
          <cell r="DJ150">
            <v>332.86203002929688</v>
          </cell>
          <cell r="DK150">
            <v>239.39872741699219</v>
          </cell>
          <cell r="DL150">
            <v>1631.7080078125</v>
          </cell>
          <cell r="DM150">
            <v>282.38665771484375</v>
          </cell>
          <cell r="DN150">
            <v>230.22337341308594</v>
          </cell>
          <cell r="DO150">
            <v>157.26443481445313</v>
          </cell>
          <cell r="DQ150">
            <v>915.6099853515625</v>
          </cell>
          <cell r="DR150">
            <v>2150.489990234375</v>
          </cell>
          <cell r="DS150">
            <v>236.55027770996094</v>
          </cell>
          <cell r="DT150">
            <v>130.220947265625</v>
          </cell>
          <cell r="DV150">
            <v>42647</v>
          </cell>
          <cell r="DW150">
            <v>42647</v>
          </cell>
          <cell r="DX150">
            <v>450.98699951171875</v>
          </cell>
          <cell r="DY150">
            <v>223.97300720214844</v>
          </cell>
          <cell r="DZ150">
            <v>421.60299682617188</v>
          </cell>
          <cell r="EA150">
            <v>517.4959716796875</v>
          </cell>
          <cell r="EB150">
            <v>322.75799560546875</v>
          </cell>
          <cell r="EC150">
            <v>489.45401000976563</v>
          </cell>
          <cell r="ED150">
            <v>375.80999755859375</v>
          </cell>
          <cell r="EE150">
            <v>387.00601196289063</v>
          </cell>
          <cell r="EF150">
            <v>404.40899658203125</v>
          </cell>
          <cell r="EG150">
            <v>392.21798706054688</v>
          </cell>
          <cell r="EH150">
            <v>323.14898681640625</v>
          </cell>
          <cell r="EI150">
            <v>304.8699951171875</v>
          </cell>
          <cell r="EJ150">
            <v>460.09799194335938</v>
          </cell>
          <cell r="EK150">
            <v>328.06698608398438</v>
          </cell>
          <cell r="EL150">
            <v>348.23300170898438</v>
          </cell>
          <cell r="EM150">
            <v>199.15899658203125</v>
          </cell>
          <cell r="EN150">
            <v>201.14700317382813</v>
          </cell>
          <cell r="EO150">
            <v>322.92599487304688</v>
          </cell>
          <cell r="EP150">
            <v>207.89569091796875</v>
          </cell>
          <cell r="EQ150">
            <v>200.93513488769531</v>
          </cell>
        </row>
        <row r="151">
          <cell r="A151">
            <v>42648</v>
          </cell>
          <cell r="B151">
            <v>208.93600463867188</v>
          </cell>
          <cell r="C151">
            <v>157.44599914550781</v>
          </cell>
          <cell r="D151">
            <v>164.7239990234375</v>
          </cell>
          <cell r="E151">
            <v>488.0780029296875</v>
          </cell>
          <cell r="F151">
            <v>178.27000427246094</v>
          </cell>
          <cell r="G151">
            <v>507.02301025390625</v>
          </cell>
          <cell r="H151">
            <v>296.10800170898438</v>
          </cell>
          <cell r="I151">
            <v>344.47601318359375</v>
          </cell>
          <cell r="J151">
            <v>370.83099365234375</v>
          </cell>
          <cell r="K151">
            <v>531.9520263671875</v>
          </cell>
          <cell r="L151">
            <v>201.61399841308594</v>
          </cell>
          <cell r="M151">
            <v>475.00399780273438</v>
          </cell>
          <cell r="N151">
            <v>265.17300415039063</v>
          </cell>
          <cell r="O151">
            <v>295.53900146484375</v>
          </cell>
          <cell r="P151">
            <v>300.05499267578125</v>
          </cell>
          <cell r="Q151">
            <v>323.22100830078125</v>
          </cell>
          <cell r="R151">
            <v>375.47500610351563</v>
          </cell>
          <cell r="S151">
            <v>402.18600463867188</v>
          </cell>
          <cell r="T151">
            <v>495.343994140625</v>
          </cell>
          <cell r="U151">
            <v>380.67999267578125</v>
          </cell>
          <cell r="V151">
            <v>527.46697998046875</v>
          </cell>
          <cell r="W151">
            <v>284.5260009765625</v>
          </cell>
          <cell r="X151">
            <v>378.06201171875</v>
          </cell>
          <cell r="Y151">
            <v>325.33200073242188</v>
          </cell>
          <cell r="Z151">
            <v>391.41500854492188</v>
          </cell>
          <cell r="AA151">
            <v>380.0889892578125</v>
          </cell>
          <cell r="AB151">
            <v>429.76800537109375</v>
          </cell>
          <cell r="AC151">
            <v>424.89999389648438</v>
          </cell>
          <cell r="AD151">
            <v>385.5050048828125</v>
          </cell>
          <cell r="AE151">
            <v>379.21600341796875</v>
          </cell>
          <cell r="AF151">
            <v>500.95700073242188</v>
          </cell>
          <cell r="AG151">
            <v>435.37600708007813</v>
          </cell>
          <cell r="AH151">
            <v>1010.030029296875</v>
          </cell>
          <cell r="AI151">
            <v>390.9429931640625</v>
          </cell>
          <cell r="AJ151">
            <v>350.23199462890625</v>
          </cell>
          <cell r="AK151">
            <v>353.3599853515625</v>
          </cell>
          <cell r="AL151">
            <v>324.42999267578125</v>
          </cell>
          <cell r="AM151">
            <v>371.37200927734375</v>
          </cell>
          <cell r="AN151">
            <v>371.70098876953125</v>
          </cell>
          <cell r="AO151">
            <v>392.625</v>
          </cell>
          <cell r="AP151">
            <v>354.45999145507813</v>
          </cell>
          <cell r="AQ151">
            <v>380.17300415039063</v>
          </cell>
          <cell r="AR151">
            <v>470.76400756835938</v>
          </cell>
          <cell r="AS151">
            <v>544.82598876953125</v>
          </cell>
          <cell r="AT151">
            <v>355.64401245117188</v>
          </cell>
          <cell r="AU151">
            <v>450.37298583984375</v>
          </cell>
          <cell r="AV151">
            <v>210.21400451660156</v>
          </cell>
          <cell r="AW151">
            <v>208.9949951171875</v>
          </cell>
          <cell r="AX151">
            <v>331.2239990234375</v>
          </cell>
          <cell r="AY151">
            <v>414.11199951171875</v>
          </cell>
          <cell r="AZ151">
            <v>412.35299682617188</v>
          </cell>
          <cell r="BA151">
            <v>359.74099731445313</v>
          </cell>
          <cell r="BB151">
            <v>385.34201049804688</v>
          </cell>
          <cell r="BC151">
            <v>481.57199096679688</v>
          </cell>
          <cell r="BD151">
            <v>250.9429931640625</v>
          </cell>
          <cell r="BE151">
            <v>403.38900756835938</v>
          </cell>
          <cell r="BF151">
            <v>374.95599365234375</v>
          </cell>
          <cell r="BG151">
            <v>1095.7120361328125</v>
          </cell>
          <cell r="BH151">
            <v>2799.575927734375</v>
          </cell>
          <cell r="BI151">
            <v>1156.7149658203125</v>
          </cell>
          <cell r="BJ151">
            <v>2060.925048828125</v>
          </cell>
          <cell r="BK151">
            <v>617.6920166015625</v>
          </cell>
          <cell r="BL151">
            <v>640.86602783203125</v>
          </cell>
          <cell r="BM151">
            <v>669.73101806640625</v>
          </cell>
          <cell r="BN151">
            <v>779.80401611328125</v>
          </cell>
          <cell r="BO151">
            <v>516.29998779296875</v>
          </cell>
          <cell r="BP151">
            <v>296.98199462890625</v>
          </cell>
          <cell r="BQ151">
            <v>543.73297119140625</v>
          </cell>
          <cell r="BR151">
            <v>411.1400146484375</v>
          </cell>
          <cell r="BS151">
            <v>320.04400634765625</v>
          </cell>
          <cell r="BT151">
            <v>384.39498901367188</v>
          </cell>
          <cell r="BU151">
            <v>102.08300018310547</v>
          </cell>
          <cell r="BV151">
            <v>373.89300537109375</v>
          </cell>
          <cell r="BW151">
            <v>280.72900390625</v>
          </cell>
          <cell r="BX151">
            <v>291.3800048828125</v>
          </cell>
          <cell r="BY151">
            <v>2660.422119140625</v>
          </cell>
          <cell r="BZ151">
            <v>2633.819091796875</v>
          </cell>
          <cell r="CA151">
            <v>288.49200439453125</v>
          </cell>
          <cell r="CB151">
            <v>263.68951416015625</v>
          </cell>
          <cell r="CC151">
            <v>265.76300048828125</v>
          </cell>
          <cell r="CD151">
            <v>334.68344116210938</v>
          </cell>
          <cell r="CE151">
            <v>356.01901245117188</v>
          </cell>
          <cell r="CF151">
            <v>337.39859008789063</v>
          </cell>
          <cell r="CG151">
            <v>364.73580932617188</v>
          </cell>
          <cell r="CH151">
            <v>303.16207885742188</v>
          </cell>
          <cell r="CI151">
            <v>710.87738037109375</v>
          </cell>
          <cell r="CJ151">
            <v>511.96920776367188</v>
          </cell>
          <cell r="CK151">
            <v>428.81295776367188</v>
          </cell>
          <cell r="CL151">
            <v>474.63320922851563</v>
          </cell>
          <cell r="CM151">
            <v>1098.028564453125</v>
          </cell>
          <cell r="CN151">
            <v>339.60525512695313</v>
          </cell>
          <cell r="CO151">
            <v>170.38746643066406</v>
          </cell>
          <cell r="CP151">
            <v>436.43096923828125</v>
          </cell>
          <cell r="CQ151">
            <v>280.39071655273438</v>
          </cell>
          <cell r="CR151">
            <v>361.03237915039063</v>
          </cell>
          <cell r="CS151">
            <v>212.06617736816406</v>
          </cell>
          <cell r="CT151">
            <v>440.70089721679688</v>
          </cell>
          <cell r="CU151">
            <v>447.27731323242188</v>
          </cell>
          <cell r="CV151">
            <v>236.95582580566406</v>
          </cell>
          <cell r="CW151">
            <v>216.45260620117188</v>
          </cell>
          <cell r="CX151">
            <v>393.12603759765625</v>
          </cell>
          <cell r="CY151">
            <v>189.26228332519531</v>
          </cell>
          <cell r="CZ151">
            <v>426.16925048828125</v>
          </cell>
          <cell r="DA151">
            <v>174.15376281738281</v>
          </cell>
          <cell r="DB151">
            <v>215.76316833496094</v>
          </cell>
          <cell r="DC151">
            <v>193.81027221679688</v>
          </cell>
          <cell r="DD151">
            <v>381.39419555664063</v>
          </cell>
          <cell r="DE151">
            <v>638.12921142578125</v>
          </cell>
          <cell r="DF151">
            <v>171.57574462890625</v>
          </cell>
          <cell r="DG151">
            <v>201.25369262695313</v>
          </cell>
          <cell r="DH151">
            <v>209.78709411621094</v>
          </cell>
          <cell r="DI151">
            <v>273.96881103515625</v>
          </cell>
          <cell r="DJ151">
            <v>332.502685546875</v>
          </cell>
          <cell r="DK151">
            <v>239.46554565429688</v>
          </cell>
          <cell r="DL151">
            <v>1631.5126953125</v>
          </cell>
          <cell r="DM151">
            <v>282.95510864257813</v>
          </cell>
          <cell r="DN151">
            <v>229.78529357910156</v>
          </cell>
          <cell r="DO151">
            <v>157.49446105957031</v>
          </cell>
          <cell r="DQ151">
            <v>915.260009765625</v>
          </cell>
          <cell r="DR151">
            <v>2159.72998046875</v>
          </cell>
          <cell r="DS151">
            <v>237.00224304199219</v>
          </cell>
          <cell r="DT151">
            <v>130.28587341308594</v>
          </cell>
          <cell r="DV151">
            <v>42648</v>
          </cell>
          <cell r="DW151">
            <v>42648</v>
          </cell>
          <cell r="DX151">
            <v>452.87298583984375</v>
          </cell>
          <cell r="DY151">
            <v>223.98800659179688</v>
          </cell>
          <cell r="DZ151">
            <v>421.61099243164063</v>
          </cell>
          <cell r="EA151">
            <v>517.63897705078125</v>
          </cell>
          <cell r="EB151">
            <v>323.07901000976563</v>
          </cell>
          <cell r="EC151">
            <v>489.44100952148438</v>
          </cell>
          <cell r="ED151">
            <v>375.78298950195313</v>
          </cell>
          <cell r="EE151">
            <v>387.67001342773438</v>
          </cell>
          <cell r="EF151">
            <v>405.03900146484375</v>
          </cell>
          <cell r="EG151">
            <v>392.43399047851563</v>
          </cell>
          <cell r="EH151">
            <v>324.08700561523438</v>
          </cell>
          <cell r="EI151">
            <v>304.85299682617188</v>
          </cell>
          <cell r="EJ151">
            <v>460.5679931640625</v>
          </cell>
          <cell r="EK151">
            <v>328.35101318359375</v>
          </cell>
          <cell r="EL151">
            <v>348.77301025390625</v>
          </cell>
          <cell r="EM151">
            <v>199.07400512695313</v>
          </cell>
          <cell r="EN151">
            <v>201.197998046875</v>
          </cell>
          <cell r="EO151">
            <v>323.49798583984375</v>
          </cell>
          <cell r="EP151">
            <v>208.0224609375</v>
          </cell>
          <cell r="EQ151">
            <v>201.18057250976563</v>
          </cell>
        </row>
        <row r="152">
          <cell r="A152">
            <v>42649</v>
          </cell>
          <cell r="B152">
            <v>208.968994140625</v>
          </cell>
          <cell r="C152">
            <v>157.36700439453125</v>
          </cell>
          <cell r="D152">
            <v>164.64599609375</v>
          </cell>
          <cell r="E152">
            <v>489.3590087890625</v>
          </cell>
          <cell r="F152">
            <v>177.67300415039063</v>
          </cell>
          <cell r="G152">
            <v>508.093994140625</v>
          </cell>
          <cell r="H152">
            <v>296.50900268554688</v>
          </cell>
          <cell r="I152">
            <v>344.18701171875</v>
          </cell>
          <cell r="J152">
            <v>370.64300537109375</v>
          </cell>
          <cell r="K152">
            <v>532.8740234375</v>
          </cell>
          <cell r="L152">
            <v>201.45399475097656</v>
          </cell>
          <cell r="M152">
            <v>474.87799072265625</v>
          </cell>
          <cell r="N152">
            <v>265.23199462890625</v>
          </cell>
          <cell r="O152">
            <v>295.25100708007813</v>
          </cell>
          <cell r="P152">
            <v>299.77099609375</v>
          </cell>
          <cell r="Q152">
            <v>322.98300170898438</v>
          </cell>
          <cell r="R152">
            <v>375.51901245117188</v>
          </cell>
          <cell r="S152">
            <v>402.14300537109375</v>
          </cell>
          <cell r="T152">
            <v>496.32998657226563</v>
          </cell>
          <cell r="U152">
            <v>380.69198608398438</v>
          </cell>
          <cell r="V152">
            <v>528.468017578125</v>
          </cell>
          <cell r="W152">
            <v>285.20401000976563</v>
          </cell>
          <cell r="X152">
            <v>377.98300170898438</v>
          </cell>
          <cell r="Y152">
            <v>325.10000610351563</v>
          </cell>
          <cell r="Z152">
            <v>391.24899291992188</v>
          </cell>
          <cell r="AA152">
            <v>380.16900634765625</v>
          </cell>
          <cell r="AB152">
            <v>430.76400756835938</v>
          </cell>
          <cell r="AC152">
            <v>425.39801025390625</v>
          </cell>
          <cell r="AD152">
            <v>385.43399047851563</v>
          </cell>
          <cell r="AE152">
            <v>379.19601440429688</v>
          </cell>
          <cell r="AF152">
            <v>501.68399047851563</v>
          </cell>
          <cell r="AG152">
            <v>435.71701049804688</v>
          </cell>
          <cell r="AH152">
            <v>1009.5540161132813</v>
          </cell>
          <cell r="AI152">
            <v>391.48599243164063</v>
          </cell>
          <cell r="AJ152">
            <v>349.93701171875</v>
          </cell>
          <cell r="AK152">
            <v>353.24798583984375</v>
          </cell>
          <cell r="AL152">
            <v>324.29299926757813</v>
          </cell>
          <cell r="AM152">
            <v>371.76699829101563</v>
          </cell>
          <cell r="AN152">
            <v>371.70700073242188</v>
          </cell>
          <cell r="AO152">
            <v>392.66598510742188</v>
          </cell>
          <cell r="AP152">
            <v>354.4630126953125</v>
          </cell>
          <cell r="AQ152">
            <v>379.97900390625</v>
          </cell>
          <cell r="AR152">
            <v>470.71600341796875</v>
          </cell>
          <cell r="AS152">
            <v>544.5830078125</v>
          </cell>
          <cell r="AT152">
            <v>356.0830078125</v>
          </cell>
          <cell r="AU152">
            <v>450.25799560546875</v>
          </cell>
          <cell r="AV152">
            <v>210.27999877929688</v>
          </cell>
          <cell r="AW152">
            <v>209.04499816894531</v>
          </cell>
          <cell r="AX152">
            <v>331.385009765625</v>
          </cell>
          <cell r="AY152">
            <v>413.86700439453125</v>
          </cell>
          <cell r="AZ152">
            <v>411.61700439453125</v>
          </cell>
          <cell r="BA152">
            <v>360.31298828125</v>
          </cell>
          <cell r="BB152">
            <v>385.77499389648438</v>
          </cell>
          <cell r="BC152">
            <v>481.14898681640625</v>
          </cell>
          <cell r="BD152">
            <v>250.73699951171875</v>
          </cell>
          <cell r="BE152">
            <v>403.0369873046875</v>
          </cell>
          <cell r="BF152">
            <v>374.97799682617188</v>
          </cell>
          <cell r="BG152">
            <v>1094.177001953125</v>
          </cell>
          <cell r="BH152">
            <v>2798.35302734375</v>
          </cell>
          <cell r="BI152">
            <v>1157.385986328125</v>
          </cell>
          <cell r="BJ152">
            <v>2059.823974609375</v>
          </cell>
          <cell r="BK152">
            <v>616.68701171875</v>
          </cell>
          <cell r="BL152">
            <v>640.41998291015625</v>
          </cell>
          <cell r="BM152">
            <v>669.19000244140625</v>
          </cell>
          <cell r="BN152">
            <v>779.8060302734375</v>
          </cell>
          <cell r="BO152">
            <v>515.70697021484375</v>
          </cell>
          <cell r="BP152">
            <v>296.85299682617188</v>
          </cell>
          <cell r="BQ152">
            <v>543.0009765625</v>
          </cell>
          <cell r="BR152">
            <v>411.2349853515625</v>
          </cell>
          <cell r="BS152">
            <v>320.19400024414063</v>
          </cell>
          <cell r="BT152">
            <v>385.27899169921875</v>
          </cell>
          <cell r="BU152">
            <v>102.65399932861328</v>
          </cell>
          <cell r="BV152">
            <v>373.98199462890625</v>
          </cell>
          <cell r="BW152">
            <v>280.94000244140625</v>
          </cell>
          <cell r="BX152">
            <v>291.30899047851563</v>
          </cell>
          <cell r="BY152">
            <v>2662.193115234375</v>
          </cell>
          <cell r="BZ152">
            <v>2634.674072265625</v>
          </cell>
          <cell r="CA152">
            <v>288.22100830078125</v>
          </cell>
          <cell r="CB152">
            <v>263.72134399414063</v>
          </cell>
          <cell r="CC152">
            <v>265.6114501953125</v>
          </cell>
          <cell r="CD152">
            <v>334.38967895507813</v>
          </cell>
          <cell r="CE152">
            <v>356.481201171875</v>
          </cell>
          <cell r="CF152">
            <v>337.240234375</v>
          </cell>
          <cell r="CG152">
            <v>364.49148559570313</v>
          </cell>
          <cell r="CH152">
            <v>303.23306274414063</v>
          </cell>
          <cell r="CI152">
            <v>710.49267578125</v>
          </cell>
          <cell r="CJ152">
            <v>512.16949462890625</v>
          </cell>
          <cell r="CK152">
            <v>429.876220703125</v>
          </cell>
          <cell r="CL152">
            <v>474.54776000976563</v>
          </cell>
          <cell r="CM152">
            <v>1099.7060546875</v>
          </cell>
          <cell r="CN152">
            <v>339.49346923828125</v>
          </cell>
          <cell r="CO152">
            <v>170.33375549316406</v>
          </cell>
          <cell r="CP152">
            <v>436.54891967773438</v>
          </cell>
          <cell r="CQ152">
            <v>280.23236083984375</v>
          </cell>
          <cell r="CR152">
            <v>360.91818237304688</v>
          </cell>
          <cell r="CS152">
            <v>211.91650390625</v>
          </cell>
          <cell r="CT152">
            <v>440.73678588867188</v>
          </cell>
          <cell r="CU152">
            <v>447.72418212890625</v>
          </cell>
          <cell r="CV152">
            <v>236.90121459960938</v>
          </cell>
          <cell r="CW152">
            <v>216.40322875976563</v>
          </cell>
          <cell r="CX152">
            <v>394.14532470703125</v>
          </cell>
          <cell r="CY152">
            <v>189.09402465820313</v>
          </cell>
          <cell r="CZ152">
            <v>426.45791625976563</v>
          </cell>
          <cell r="DA152">
            <v>174.01513671875</v>
          </cell>
          <cell r="DB152">
            <v>215.72207641601563</v>
          </cell>
          <cell r="DC152">
            <v>194.32829284667969</v>
          </cell>
          <cell r="DD152">
            <v>381.65408325195313</v>
          </cell>
          <cell r="DE152">
            <v>637.3809814453125</v>
          </cell>
          <cell r="DF152">
            <v>171.55760192871094</v>
          </cell>
          <cell r="DG152">
            <v>201.21138000488281</v>
          </cell>
          <cell r="DH152">
            <v>209.85150146484375</v>
          </cell>
          <cell r="DI152">
            <v>274.0106201171875</v>
          </cell>
          <cell r="DJ152">
            <v>332.30880737304688</v>
          </cell>
          <cell r="DK152">
            <v>239.51606750488281</v>
          </cell>
          <cell r="DL152">
            <v>1631.27099609375</v>
          </cell>
          <cell r="DM152">
            <v>283.12042236328125</v>
          </cell>
          <cell r="DN152">
            <v>229.72944641113281</v>
          </cell>
          <cell r="DO152">
            <v>157.62620544433594</v>
          </cell>
          <cell r="DQ152">
            <v>917.03997802734375</v>
          </cell>
          <cell r="DR152">
            <v>2160.77001953125</v>
          </cell>
          <cell r="DS152">
            <v>237.21597290039063</v>
          </cell>
          <cell r="DT152">
            <v>130.31675720214844</v>
          </cell>
          <cell r="DV152">
            <v>42649</v>
          </cell>
          <cell r="DW152">
            <v>42649</v>
          </cell>
          <cell r="DX152">
            <v>454.5570068359375</v>
          </cell>
          <cell r="DY152">
            <v>224.30099487304688</v>
          </cell>
          <cell r="DZ152">
            <v>422.00900268554688</v>
          </cell>
          <cell r="EA152">
            <v>517.7020263671875</v>
          </cell>
          <cell r="EB152">
            <v>323.05099487304688</v>
          </cell>
          <cell r="EC152">
            <v>489.88900756835938</v>
          </cell>
          <cell r="ED152">
            <v>376.00900268554688</v>
          </cell>
          <cell r="EE152">
            <v>388.22698974609375</v>
          </cell>
          <cell r="EF152">
            <v>404.57901000976563</v>
          </cell>
          <cell r="EG152">
            <v>392.197998046875</v>
          </cell>
          <cell r="EH152">
            <v>324.12298583984375</v>
          </cell>
          <cell r="EI152">
            <v>305.0679931640625</v>
          </cell>
          <cell r="EJ152">
            <v>460.34799194335938</v>
          </cell>
          <cell r="EK152">
            <v>328.2239990234375</v>
          </cell>
          <cell r="EL152">
            <v>348.58401489257813</v>
          </cell>
          <cell r="EM152">
            <v>198.87399291992188</v>
          </cell>
          <cell r="EN152">
            <v>201</v>
          </cell>
          <cell r="EO152">
            <v>323.83099365234375</v>
          </cell>
          <cell r="EP152">
            <v>208.01132202148438</v>
          </cell>
          <cell r="EQ152">
            <v>201.3001708984375</v>
          </cell>
        </row>
        <row r="153">
          <cell r="A153">
            <v>42650</v>
          </cell>
          <cell r="B153">
            <v>209.17999267578125</v>
          </cell>
          <cell r="C153">
            <v>157.32000732421875</v>
          </cell>
          <cell r="D153">
            <v>164.60800170898438</v>
          </cell>
          <cell r="E153">
            <v>489.45999145507813</v>
          </cell>
          <cell r="F153">
            <v>177.62600708007813</v>
          </cell>
          <cell r="G153">
            <v>508.17800903320313</v>
          </cell>
          <cell r="H153">
            <v>296.76699829101563</v>
          </cell>
          <cell r="I153">
            <v>343.90399169921875</v>
          </cell>
          <cell r="J153">
            <v>370.43301391601563</v>
          </cell>
          <cell r="K153">
            <v>532.63800048828125</v>
          </cell>
          <cell r="L153">
            <v>201.2239990234375</v>
          </cell>
          <cell r="M153">
            <v>474.40701293945313</v>
          </cell>
          <cell r="N153">
            <v>266.28298950195313</v>
          </cell>
          <cell r="O153">
            <v>295.06698608398438</v>
          </cell>
          <cell r="P153">
            <v>299.61599731445313</v>
          </cell>
          <cell r="Q153">
            <v>322.75201416015625</v>
          </cell>
          <cell r="R153">
            <v>375.49398803710938</v>
          </cell>
          <cell r="S153">
            <v>402.18099975585938</v>
          </cell>
          <cell r="T153">
            <v>495.58599853515625</v>
          </cell>
          <cell r="U153">
            <v>380.69000244140625</v>
          </cell>
          <cell r="V153">
            <v>528.60400390625</v>
          </cell>
          <cell r="W153">
            <v>282.70999145507813</v>
          </cell>
          <cell r="X153">
            <v>378.17599487304688</v>
          </cell>
          <cell r="Y153">
            <v>324.8489990234375</v>
          </cell>
          <cell r="Z153">
            <v>391.156005859375</v>
          </cell>
          <cell r="AA153">
            <v>380.22299194335938</v>
          </cell>
          <cell r="AB153">
            <v>428.07101440429688</v>
          </cell>
          <cell r="AC153">
            <v>424.656005859375</v>
          </cell>
          <cell r="AD153">
            <v>385.39498901367188</v>
          </cell>
          <cell r="AE153">
            <v>379.22100830078125</v>
          </cell>
          <cell r="AF153">
            <v>502.1610107421875</v>
          </cell>
          <cell r="AG153">
            <v>435.4630126953125</v>
          </cell>
          <cell r="AH153">
            <v>1009.31298828125</v>
          </cell>
          <cell r="AI153">
            <v>390.94100952148438</v>
          </cell>
          <cell r="AJ153">
            <v>349.61700439453125</v>
          </cell>
          <cell r="AK153">
            <v>353.10699462890625</v>
          </cell>
          <cell r="AL153">
            <v>324.16400146484375</v>
          </cell>
          <cell r="AM153">
            <v>372.08700561523438</v>
          </cell>
          <cell r="AN153">
            <v>371.7969970703125</v>
          </cell>
          <cell r="AO153">
            <v>392.25</v>
          </cell>
          <cell r="AP153">
            <v>354.53500366210938</v>
          </cell>
          <cell r="AQ153">
            <v>379.7349853515625</v>
          </cell>
          <cell r="AR153">
            <v>470.69100952148438</v>
          </cell>
          <cell r="AS153">
            <v>544.406005859375</v>
          </cell>
          <cell r="AT153">
            <v>355.968994140625</v>
          </cell>
          <cell r="AU153">
            <v>450.21099853515625</v>
          </cell>
          <cell r="AV153">
            <v>210.15800476074219</v>
          </cell>
          <cell r="AW153">
            <v>208.90800476074219</v>
          </cell>
          <cell r="AX153">
            <v>331.41299438476563</v>
          </cell>
          <cell r="AY153">
            <v>413.64898681640625</v>
          </cell>
          <cell r="AZ153">
            <v>412.53500366210938</v>
          </cell>
          <cell r="BA153">
            <v>360.62399291992188</v>
          </cell>
          <cell r="BB153">
            <v>386.18099975585938</v>
          </cell>
          <cell r="BC153">
            <v>480.760986328125</v>
          </cell>
          <cell r="BD153">
            <v>250.45700073242188</v>
          </cell>
          <cell r="BE153">
            <v>402.69699096679688</v>
          </cell>
          <cell r="BF153">
            <v>374.80599975585938</v>
          </cell>
          <cell r="BG153">
            <v>1092.64599609375</v>
          </cell>
          <cell r="BH153">
            <v>2799.822998046875</v>
          </cell>
          <cell r="BI153">
            <v>1157.7540283203125</v>
          </cell>
          <cell r="BJ153">
            <v>2059.64501953125</v>
          </cell>
          <cell r="BK153">
            <v>616.89501953125</v>
          </cell>
          <cell r="BL153">
            <v>640.60797119140625</v>
          </cell>
          <cell r="BM153">
            <v>669.45098876953125</v>
          </cell>
          <cell r="BN153">
            <v>780.36102294921875</v>
          </cell>
          <cell r="BO153">
            <v>516.02801513671875</v>
          </cell>
          <cell r="BP153">
            <v>296.82199096679688</v>
          </cell>
          <cell r="BQ153">
            <v>542.9000244140625</v>
          </cell>
          <cell r="BR153">
            <v>411.4530029296875</v>
          </cell>
          <cell r="BS153">
            <v>320.14999389648438</v>
          </cell>
          <cell r="BT153">
            <v>385.58200073242188</v>
          </cell>
          <cell r="BU153">
            <v>102.77500152587891</v>
          </cell>
          <cell r="BV153">
            <v>374.0780029296875</v>
          </cell>
          <cell r="BW153">
            <v>280.84600830078125</v>
          </cell>
          <cell r="BX153">
            <v>291.17999267578125</v>
          </cell>
          <cell r="BY153">
            <v>2661.554931640625</v>
          </cell>
          <cell r="BZ153">
            <v>2635.87109375</v>
          </cell>
          <cell r="CA153">
            <v>288.24700927734375</v>
          </cell>
          <cell r="CB153">
            <v>263.77755737304688</v>
          </cell>
          <cell r="CC153">
            <v>265.50070190429688</v>
          </cell>
          <cell r="CD153">
            <v>334.05209350585938</v>
          </cell>
          <cell r="CE153">
            <v>356.84014892578125</v>
          </cell>
          <cell r="CF153">
            <v>337.1317138671875</v>
          </cell>
          <cell r="CG153">
            <v>364.146240234375</v>
          </cell>
          <cell r="CH153">
            <v>303.289794921875</v>
          </cell>
          <cell r="CI153">
            <v>710.40716552734375</v>
          </cell>
          <cell r="CJ153">
            <v>512.4442138671875</v>
          </cell>
          <cell r="CK153">
            <v>429.97787475585938</v>
          </cell>
          <cell r="CL153">
            <v>474.32730102539063</v>
          </cell>
          <cell r="CM153">
            <v>1100.505126953125</v>
          </cell>
          <cell r="CN153">
            <v>339.42742919921875</v>
          </cell>
          <cell r="CO153">
            <v>170.256103515625</v>
          </cell>
          <cell r="CP153">
            <v>436.42535400390625</v>
          </cell>
          <cell r="CQ153">
            <v>280.1092529296875</v>
          </cell>
          <cell r="CR153">
            <v>360.7244873046875</v>
          </cell>
          <cell r="CS153">
            <v>211.80308532714844</v>
          </cell>
          <cell r="CT153">
            <v>440.7677001953125</v>
          </cell>
          <cell r="CU153">
            <v>447.37332153320313</v>
          </cell>
          <cell r="CV153">
            <v>237.21221923828125</v>
          </cell>
          <cell r="CW153">
            <v>216.29444885253906</v>
          </cell>
          <cell r="CX153">
            <v>392.54925537109375</v>
          </cell>
          <cell r="CY153">
            <v>188.9820556640625</v>
          </cell>
          <cell r="CZ153">
            <v>426.9532470703125</v>
          </cell>
          <cell r="DA153">
            <v>173.84518432617188</v>
          </cell>
          <cell r="DB153">
            <v>215.61578369140625</v>
          </cell>
          <cell r="DC153">
            <v>194.70205688476563</v>
          </cell>
          <cell r="DD153">
            <v>381.71588134765625</v>
          </cell>
          <cell r="DE153">
            <v>637.59637451171875</v>
          </cell>
          <cell r="DF153">
            <v>171.53779602050781</v>
          </cell>
          <cell r="DG153">
            <v>201.21531677246094</v>
          </cell>
          <cell r="DH153">
            <v>210.10426330566406</v>
          </cell>
          <cell r="DI153">
            <v>273.99179077148438</v>
          </cell>
          <cell r="DJ153">
            <v>332.16534423828125</v>
          </cell>
          <cell r="DK153">
            <v>239.38525390625</v>
          </cell>
          <cell r="DL153">
            <v>1632.03759765625</v>
          </cell>
          <cell r="DM153">
            <v>283.22116088867188</v>
          </cell>
          <cell r="DN153">
            <v>229.51155090332031</v>
          </cell>
          <cell r="DO153">
            <v>157.615478515625</v>
          </cell>
          <cell r="DQ153">
            <v>917.03997802734375</v>
          </cell>
          <cell r="DR153">
            <v>2160.77001953125</v>
          </cell>
          <cell r="DS153">
            <v>237.234375</v>
          </cell>
          <cell r="DT153">
            <v>130.31655883789063</v>
          </cell>
          <cell r="DV153">
            <v>42650</v>
          </cell>
          <cell r="DW153">
            <v>42650</v>
          </cell>
          <cell r="DX153">
            <v>455.05099487304688</v>
          </cell>
          <cell r="DY153">
            <v>224.34800720214844</v>
          </cell>
          <cell r="DZ153">
            <v>422.02700805664063</v>
          </cell>
          <cell r="EA153">
            <v>517.87200927734375</v>
          </cell>
          <cell r="EB153">
            <v>323.23300170898438</v>
          </cell>
          <cell r="EC153">
            <v>490.4320068359375</v>
          </cell>
          <cell r="ED153">
            <v>375.53201293945313</v>
          </cell>
          <cell r="EE153">
            <v>388.4840087890625</v>
          </cell>
          <cell r="EF153">
            <v>404.47698974609375</v>
          </cell>
          <cell r="EG153">
            <v>392.52499389648438</v>
          </cell>
          <cell r="EH153">
            <v>323.99798583984375</v>
          </cell>
          <cell r="EI153">
            <v>304.99798583984375</v>
          </cell>
          <cell r="EJ153">
            <v>460.56298828125</v>
          </cell>
          <cell r="EK153">
            <v>328.41799926757813</v>
          </cell>
          <cell r="EL153">
            <v>349.04998779296875</v>
          </cell>
          <cell r="EM153">
            <v>198.99699401855469</v>
          </cell>
          <cell r="EN153">
            <v>201.11900329589844</v>
          </cell>
          <cell r="EO153">
            <v>324.15499877929688</v>
          </cell>
          <cell r="EP153">
            <v>208.09010314941406</v>
          </cell>
          <cell r="EQ153">
            <v>201.40093994140625</v>
          </cell>
        </row>
        <row r="154">
          <cell r="A154">
            <v>42653</v>
          </cell>
          <cell r="B154">
            <v>209.2969970703125</v>
          </cell>
          <cell r="C154">
            <v>157.36399841308594</v>
          </cell>
          <cell r="D154">
            <v>164.65699768066406</v>
          </cell>
          <cell r="E154">
            <v>489.75900268554688</v>
          </cell>
          <cell r="F154">
            <v>177.71400451660156</v>
          </cell>
          <cell r="G154">
            <v>508.48300170898438</v>
          </cell>
          <cell r="H154">
            <v>296.94100952148438</v>
          </cell>
          <cell r="I154">
            <v>343.989013671875</v>
          </cell>
          <cell r="J154">
            <v>370.54299926757813</v>
          </cell>
          <cell r="K154">
            <v>532.90301513671875</v>
          </cell>
          <cell r="L154">
            <v>201.29400634765625</v>
          </cell>
          <cell r="M154">
            <v>474.58700561523438</v>
          </cell>
          <cell r="N154">
            <v>266.39401245117188</v>
          </cell>
          <cell r="O154">
            <v>295.13299560546875</v>
          </cell>
          <cell r="P154">
            <v>299.68399047851563</v>
          </cell>
          <cell r="Q154">
            <v>322.81698608398438</v>
          </cell>
          <cell r="R154">
            <v>375.62799072265625</v>
          </cell>
          <cell r="S154">
            <v>402.37399291992188</v>
          </cell>
          <cell r="T154">
            <v>495.92098999023438</v>
          </cell>
          <cell r="U154">
            <v>380.84298706054688</v>
          </cell>
          <cell r="V154">
            <v>528.92901611328125</v>
          </cell>
          <cell r="W154">
            <v>282.9739990234375</v>
          </cell>
          <cell r="X154">
            <v>378.35101318359375</v>
          </cell>
          <cell r="Y154">
            <v>324.91799926757813</v>
          </cell>
          <cell r="Z154">
            <v>391.22198486328125</v>
          </cell>
          <cell r="AA154">
            <v>380.40499877929688</v>
          </cell>
          <cell r="AB154">
            <v>428.46499633789063</v>
          </cell>
          <cell r="AC154">
            <v>424.86700439453125</v>
          </cell>
          <cell r="AD154">
            <v>385.52999877929688</v>
          </cell>
          <cell r="AE154">
            <v>379.36199951171875</v>
          </cell>
          <cell r="AF154">
            <v>502.44000244140625</v>
          </cell>
          <cell r="AG154">
            <v>435.7080078125</v>
          </cell>
          <cell r="AH154">
            <v>1009.802001953125</v>
          </cell>
          <cell r="AI154">
            <v>391.18301391601563</v>
          </cell>
          <cell r="AJ154">
            <v>349.70599365234375</v>
          </cell>
          <cell r="AK154">
            <v>353.20599365234375</v>
          </cell>
          <cell r="AL154">
            <v>324.23199462890625</v>
          </cell>
          <cell r="AM154">
            <v>372.23800659179688</v>
          </cell>
          <cell r="AN154">
            <v>371.93701171875</v>
          </cell>
          <cell r="AO154">
            <v>392.39801025390625</v>
          </cell>
          <cell r="AP154">
            <v>354.66799926757813</v>
          </cell>
          <cell r="AQ154">
            <v>379.84799194335938</v>
          </cell>
          <cell r="AR154">
            <v>470.9219970703125</v>
          </cell>
          <cell r="AS154">
            <v>544.5880126953125</v>
          </cell>
          <cell r="AT154">
            <v>356.15301513671875</v>
          </cell>
          <cell r="AU154">
            <v>450.38900756835938</v>
          </cell>
          <cell r="AV154">
            <v>210.24699401855469</v>
          </cell>
          <cell r="AW154">
            <v>208.99200439453125</v>
          </cell>
          <cell r="AX154">
            <v>331.49899291992188</v>
          </cell>
          <cell r="AY154">
            <v>413.77398681640625</v>
          </cell>
          <cell r="AZ154">
            <v>412.781005859375</v>
          </cell>
          <cell r="BA154">
            <v>360.77301025390625</v>
          </cell>
          <cell r="BB154">
            <v>386.35000610351563</v>
          </cell>
          <cell r="BC154">
            <v>480.96798706054688</v>
          </cell>
          <cell r="BD154">
            <v>250.55900573730469</v>
          </cell>
          <cell r="BE154">
            <v>402.8699951171875</v>
          </cell>
          <cell r="BF154">
            <v>374.94699096679688</v>
          </cell>
          <cell r="BG154">
            <v>1093.0880126953125</v>
          </cell>
          <cell r="BH154">
            <v>2800.7080078125</v>
          </cell>
          <cell r="BI154">
            <v>1158.373046875</v>
          </cell>
          <cell r="BJ154">
            <v>2059.64892578125</v>
          </cell>
          <cell r="BK154">
            <v>617.0479736328125</v>
          </cell>
          <cell r="BL154">
            <v>640.76702880859375</v>
          </cell>
          <cell r="BM154">
            <v>669.6500244140625</v>
          </cell>
          <cell r="BN154">
            <v>780.63702392578125</v>
          </cell>
          <cell r="BO154">
            <v>516.07598876953125</v>
          </cell>
          <cell r="BP154">
            <v>296.86898803710938</v>
          </cell>
          <cell r="BQ154">
            <v>543.09100341796875</v>
          </cell>
          <cell r="BR154">
            <v>411.64401245117188</v>
          </cell>
          <cell r="BS154">
            <v>320.32598876953125</v>
          </cell>
          <cell r="BT154">
            <v>385.88198852539063</v>
          </cell>
          <cell r="BU154">
            <v>102.87000274658203</v>
          </cell>
          <cell r="BV154">
            <v>374.26800537109375</v>
          </cell>
          <cell r="BW154">
            <v>281.0050048828125</v>
          </cell>
          <cell r="BX154">
            <v>290.87600708007813</v>
          </cell>
          <cell r="BY154">
            <v>2662.93603515625</v>
          </cell>
          <cell r="BZ154">
            <v>2636.927001953125</v>
          </cell>
          <cell r="CA154">
            <v>288.29800415039063</v>
          </cell>
          <cell r="CB154">
            <v>263.80642700195313</v>
          </cell>
          <cell r="CC154">
            <v>265.56500244140625</v>
          </cell>
          <cell r="CD154">
            <v>334.1256103515625</v>
          </cell>
          <cell r="CE154">
            <v>357.0107421875</v>
          </cell>
          <cell r="CF154">
            <v>337.19790649414063</v>
          </cell>
          <cell r="CG154">
            <v>364.26873779296875</v>
          </cell>
          <cell r="CH154">
            <v>303.44973754882813</v>
          </cell>
          <cell r="CI154">
            <v>710.72357177734375</v>
          </cell>
          <cell r="CJ154">
            <v>512.68267822265625</v>
          </cell>
          <cell r="CK154">
            <v>430.2440185546875</v>
          </cell>
          <cell r="CL154">
            <v>474.61758422851563</v>
          </cell>
          <cell r="CM154">
            <v>1101.173828125</v>
          </cell>
          <cell r="CN154">
            <v>339.52410888671875</v>
          </cell>
          <cell r="CO154">
            <v>170.30331420898438</v>
          </cell>
          <cell r="CP154">
            <v>436.60198974609375</v>
          </cell>
          <cell r="CQ154">
            <v>280.17138671875</v>
          </cell>
          <cell r="CR154">
            <v>360.85556030273438</v>
          </cell>
          <cell r="CS154">
            <v>211.85530090332031</v>
          </cell>
          <cell r="CT154">
            <v>440.974609375</v>
          </cell>
          <cell r="CU154">
            <v>447.63818359375</v>
          </cell>
          <cell r="CV154">
            <v>237.36032104492188</v>
          </cell>
          <cell r="CW154">
            <v>216.31687927246094</v>
          </cell>
          <cell r="CX154">
            <v>392.8023681640625</v>
          </cell>
          <cell r="CY154">
            <v>189.00619506835938</v>
          </cell>
          <cell r="CZ154">
            <v>427.21490478515625</v>
          </cell>
          <cell r="DA154">
            <v>173.9088134765625</v>
          </cell>
          <cell r="DB154">
            <v>215.72477722167969</v>
          </cell>
          <cell r="DC154">
            <v>194.81596374511719</v>
          </cell>
          <cell r="DD154">
            <v>381.96322631835938</v>
          </cell>
          <cell r="DE154">
            <v>637.87750244140625</v>
          </cell>
          <cell r="DF154">
            <v>171.59312438964844</v>
          </cell>
          <cell r="DG154">
            <v>201.29586791992188</v>
          </cell>
          <cell r="DH154">
            <v>210.18589782714844</v>
          </cell>
          <cell r="DI154">
            <v>274.07083129882813</v>
          </cell>
          <cell r="DJ154">
            <v>332.25473022460938</v>
          </cell>
          <cell r="DK154">
            <v>239.49990844726563</v>
          </cell>
          <cell r="DL154">
            <v>1632.81689453125</v>
          </cell>
          <cell r="DM154">
            <v>283.33740234375</v>
          </cell>
          <cell r="DN154">
            <v>229.29299926757813</v>
          </cell>
          <cell r="DO154">
            <v>157.6107177734375</v>
          </cell>
          <cell r="DQ154">
            <v>914.80999755859375</v>
          </cell>
          <cell r="DR154">
            <v>2153.739990234375</v>
          </cell>
          <cell r="DV154">
            <v>42653</v>
          </cell>
          <cell r="DW154">
            <v>42653</v>
          </cell>
          <cell r="DX154">
            <v>455.2969970703125</v>
          </cell>
          <cell r="DY154">
            <v>224.46299743652344</v>
          </cell>
          <cell r="DZ154">
            <v>422.24798583984375</v>
          </cell>
          <cell r="EA154">
            <v>518.15399169921875</v>
          </cell>
          <cell r="EB154">
            <v>323.39801025390625</v>
          </cell>
          <cell r="EC154">
            <v>490.68099975585938</v>
          </cell>
          <cell r="ED154">
            <v>375.73300170898438</v>
          </cell>
          <cell r="EE154">
            <v>388.69900512695313</v>
          </cell>
          <cell r="EF154">
            <v>404.68701171875</v>
          </cell>
          <cell r="EG154">
            <v>392.71099853515625</v>
          </cell>
          <cell r="EH154">
            <v>324.1669921875</v>
          </cell>
          <cell r="EI154">
            <v>305.16400146484375</v>
          </cell>
          <cell r="EJ154">
            <v>460.7860107421875</v>
          </cell>
          <cell r="EK154">
            <v>328.59600830078125</v>
          </cell>
          <cell r="EL154">
            <v>349.239013671875</v>
          </cell>
          <cell r="EM154">
            <v>199.11599731445313</v>
          </cell>
          <cell r="EN154">
            <v>201.24000549316406</v>
          </cell>
          <cell r="EO154">
            <v>324.3330078125</v>
          </cell>
          <cell r="EP154">
            <v>208.20185852050781</v>
          </cell>
          <cell r="EQ154">
            <v>201.50924682617188</v>
          </cell>
        </row>
        <row r="155">
          <cell r="A155">
            <v>42654</v>
          </cell>
          <cell r="B155">
            <v>209.17799377441406</v>
          </cell>
          <cell r="C155">
            <v>157.16600036621094</v>
          </cell>
          <cell r="D155">
            <v>164.45599365234375</v>
          </cell>
          <cell r="E155">
            <v>490.51300048828125</v>
          </cell>
          <cell r="F155">
            <v>177.70799255371094</v>
          </cell>
          <cell r="G155">
            <v>509.197998046875</v>
          </cell>
          <cell r="H155">
            <v>296.9840087890625</v>
          </cell>
          <cell r="I155">
            <v>343.6400146484375</v>
          </cell>
          <cell r="J155">
            <v>370.23300170898438</v>
          </cell>
          <cell r="K155">
            <v>533.11199951171875</v>
          </cell>
          <cell r="L155">
            <v>201.02499389648438</v>
          </cell>
          <cell r="M155">
            <v>474.125</v>
          </cell>
          <cell r="N155">
            <v>266.14898681640625</v>
          </cell>
          <cell r="O155">
            <v>294.8489990234375</v>
          </cell>
          <cell r="P155">
            <v>299.39599609375</v>
          </cell>
          <cell r="Q155">
            <v>322.50900268554688</v>
          </cell>
          <cell r="R155">
            <v>375.54901123046875</v>
          </cell>
          <cell r="S155">
            <v>402.04098510742188</v>
          </cell>
          <cell r="T155">
            <v>496.77999877929688</v>
          </cell>
          <cell r="U155">
            <v>380.67401123046875</v>
          </cell>
          <cell r="V155">
            <v>529.35198974609375</v>
          </cell>
          <cell r="W155">
            <v>284.55899047851563</v>
          </cell>
          <cell r="X155">
            <v>378.24398803710938</v>
          </cell>
          <cell r="Y155">
            <v>324.63101196289063</v>
          </cell>
          <cell r="Z155">
            <v>390.90301513671875</v>
          </cell>
          <cell r="AA155">
            <v>380.57199096679688</v>
          </cell>
          <cell r="AB155">
            <v>430.40798950195313</v>
          </cell>
          <cell r="AC155">
            <v>425.3179931640625</v>
          </cell>
          <cell r="AD155">
            <v>385.28900146484375</v>
          </cell>
          <cell r="AE155">
            <v>379.16000366210938</v>
          </cell>
          <cell r="AF155">
            <v>502.16400146484375</v>
          </cell>
          <cell r="AG155">
            <v>435.82101440429688</v>
          </cell>
          <cell r="AH155">
            <v>1008.3209838867188</v>
          </cell>
          <cell r="AI155">
            <v>391.864013671875</v>
          </cell>
          <cell r="AJ155">
            <v>349.32101440429688</v>
          </cell>
          <cell r="AK155">
            <v>352.99798583984375</v>
          </cell>
          <cell r="AL155">
            <v>323.82501220703125</v>
          </cell>
          <cell r="AM155">
            <v>372.70498657226563</v>
          </cell>
          <cell r="AN155">
            <v>371.86199951171875</v>
          </cell>
          <cell r="AO155">
            <v>392.27700805664063</v>
          </cell>
          <cell r="AP155">
            <v>354.56698608398438</v>
          </cell>
          <cell r="AQ155">
            <v>379.45999145507813</v>
          </cell>
          <cell r="AR155">
            <v>470.73098754882813</v>
          </cell>
          <cell r="AS155">
            <v>543.85198974609375</v>
          </cell>
          <cell r="AT155">
            <v>356.69100952148438</v>
          </cell>
          <cell r="AU155">
            <v>449.97299194335938</v>
          </cell>
          <cell r="AV155">
            <v>210.16299438476563</v>
          </cell>
          <cell r="AW155">
            <v>208.91200256347656</v>
          </cell>
          <cell r="AX155">
            <v>331.322998046875</v>
          </cell>
          <cell r="AY155">
            <v>412.843994140625</v>
          </cell>
          <cell r="AZ155">
            <v>412.260986328125</v>
          </cell>
          <cell r="BA155">
            <v>361.68399047851563</v>
          </cell>
          <cell r="BB155">
            <v>387.125</v>
          </cell>
          <cell r="BC155">
            <v>480.26300048828125</v>
          </cell>
          <cell r="BD155">
            <v>250.11599731445313</v>
          </cell>
          <cell r="BE155">
            <v>402.2650146484375</v>
          </cell>
          <cell r="BF155">
            <v>374.83499145507813</v>
          </cell>
          <cell r="BG155">
            <v>1090.5570068359375</v>
          </cell>
          <cell r="BH155">
            <v>2797.843017578125</v>
          </cell>
          <cell r="BI155">
            <v>1158.301025390625</v>
          </cell>
          <cell r="BJ155">
            <v>2058.5849609375</v>
          </cell>
          <cell r="BK155">
            <v>615.91802978515625</v>
          </cell>
          <cell r="BL155">
            <v>640.08001708984375</v>
          </cell>
          <cell r="BM155">
            <v>668.85601806640625</v>
          </cell>
          <cell r="BN155">
            <v>779.9840087890625</v>
          </cell>
          <cell r="BO155">
            <v>515.5040283203125</v>
          </cell>
          <cell r="BP155">
            <v>296.54299926757813</v>
          </cell>
          <cell r="BQ155">
            <v>541.94598388671875</v>
          </cell>
          <cell r="BR155">
            <v>411.47500610351563</v>
          </cell>
          <cell r="BS155">
            <v>320.29098510742188</v>
          </cell>
          <cell r="BT155">
            <v>386.45098876953125</v>
          </cell>
          <cell r="BU155">
            <v>103.12999725341797</v>
          </cell>
          <cell r="BV155">
            <v>374.17800903320313</v>
          </cell>
          <cell r="BW155">
            <v>281.14498901367188</v>
          </cell>
          <cell r="BX155">
            <v>290.97601318359375</v>
          </cell>
          <cell r="BY155">
            <v>2662.339111328125</v>
          </cell>
          <cell r="BZ155">
            <v>2638.156005859375</v>
          </cell>
          <cell r="CA155">
            <v>287.99200439453125</v>
          </cell>
          <cell r="CB155">
            <v>263.91867065429688</v>
          </cell>
          <cell r="CC155">
            <v>265.20883178710938</v>
          </cell>
          <cell r="CD155">
            <v>333.79721069335938</v>
          </cell>
          <cell r="CE155">
            <v>357.52218627929688</v>
          </cell>
          <cell r="CF155">
            <v>336.81192016601563</v>
          </cell>
          <cell r="CG155">
            <v>363.81695556640625</v>
          </cell>
          <cell r="CH155">
            <v>303.58868408203125</v>
          </cell>
          <cell r="CI155">
            <v>709.3936767578125</v>
          </cell>
          <cell r="CJ155">
            <v>512.28680419921875</v>
          </cell>
          <cell r="CK155">
            <v>430.982177734375</v>
          </cell>
          <cell r="CL155">
            <v>474.3990478515625</v>
          </cell>
          <cell r="CM155">
            <v>1100.14990234375</v>
          </cell>
          <cell r="CN155">
            <v>339.24639892578125</v>
          </cell>
          <cell r="CO155">
            <v>170.21421813964844</v>
          </cell>
          <cell r="CP155">
            <v>436.75241088867188</v>
          </cell>
          <cell r="CQ155">
            <v>279.90182495117188</v>
          </cell>
          <cell r="CR155">
            <v>360.65972900390625</v>
          </cell>
          <cell r="CS155">
            <v>211.55029296875</v>
          </cell>
          <cell r="CT155">
            <v>440.85400390625</v>
          </cell>
          <cell r="CU155">
            <v>447.82742309570313</v>
          </cell>
          <cell r="CV155">
            <v>237.31248474121094</v>
          </cell>
          <cell r="CW155">
            <v>216.17433166503906</v>
          </cell>
          <cell r="CX155">
            <v>393.66543579101563</v>
          </cell>
          <cell r="CY155">
            <v>188.9486083984375</v>
          </cell>
          <cell r="CZ155">
            <v>427.25225830078125</v>
          </cell>
          <cell r="DA155">
            <v>173.82081604003906</v>
          </cell>
          <cell r="DB155">
            <v>214.61581420898438</v>
          </cell>
          <cell r="DC155">
            <v>195.01185607910156</v>
          </cell>
          <cell r="DD155">
            <v>382.96209716796875</v>
          </cell>
          <cell r="DE155">
            <v>637.6019287109375</v>
          </cell>
          <cell r="DF155">
            <v>171.33665466308594</v>
          </cell>
          <cell r="DG155">
            <v>201.17961120605469</v>
          </cell>
          <cell r="DH155">
            <v>210.09588623046875</v>
          </cell>
          <cell r="DI155">
            <v>273.94259643554688</v>
          </cell>
          <cell r="DJ155">
            <v>331.9249267578125</v>
          </cell>
          <cell r="DK155">
            <v>239.5860595703125</v>
          </cell>
          <cell r="DL155">
            <v>1631.56884765625</v>
          </cell>
          <cell r="DM155">
            <v>283.264892578125</v>
          </cell>
          <cell r="DN155">
            <v>229.346923828125</v>
          </cell>
          <cell r="DO155">
            <v>157.5972900390625</v>
          </cell>
          <cell r="DQ155">
            <v>905.57000732421875</v>
          </cell>
          <cell r="DR155">
            <v>2136.72998046875</v>
          </cell>
          <cell r="DS155">
            <v>236.78721618652344</v>
          </cell>
          <cell r="DT155">
            <v>130.24734497070313</v>
          </cell>
          <cell r="DV155">
            <v>42654</v>
          </cell>
          <cell r="DW155">
            <v>42654</v>
          </cell>
          <cell r="DX155">
            <v>456.6300048828125</v>
          </cell>
          <cell r="DY155">
            <v>224.32200622558594</v>
          </cell>
          <cell r="DZ155">
            <v>421.71499633789063</v>
          </cell>
          <cell r="EA155">
            <v>518.1409912109375</v>
          </cell>
          <cell r="EB155">
            <v>323.73300170898438</v>
          </cell>
          <cell r="EC155">
            <v>490.6199951171875</v>
          </cell>
          <cell r="ED155">
            <v>375.49200439453125</v>
          </cell>
          <cell r="EE155">
            <v>388.49600219726563</v>
          </cell>
          <cell r="EF155">
            <v>403.98098754882813</v>
          </cell>
          <cell r="EG155">
            <v>392.2139892578125</v>
          </cell>
          <cell r="EH155">
            <v>324.05599975585938</v>
          </cell>
          <cell r="EI155">
            <v>305.29998779296875</v>
          </cell>
          <cell r="EJ155">
            <v>460.25799560546875</v>
          </cell>
          <cell r="EK155">
            <v>327.97900390625</v>
          </cell>
          <cell r="EL155">
            <v>349.01901245117188</v>
          </cell>
          <cell r="EM155">
            <v>198.80799865722656</v>
          </cell>
          <cell r="EN155">
            <v>201.24000549316406</v>
          </cell>
          <cell r="EO155">
            <v>324.52499389648438</v>
          </cell>
          <cell r="EP155">
            <v>208.04890441894531</v>
          </cell>
          <cell r="EQ155">
            <v>201.48838806152344</v>
          </cell>
        </row>
        <row r="156">
          <cell r="A156">
            <v>42655</v>
          </cell>
          <cell r="B156">
            <v>209.23300170898438</v>
          </cell>
          <cell r="C156">
            <v>156.99800109863281</v>
          </cell>
          <cell r="D156">
            <v>164.29200744628906</v>
          </cell>
          <cell r="E156">
            <v>491.2080078125</v>
          </cell>
          <cell r="F156">
            <v>177.74099731445313</v>
          </cell>
          <cell r="G156">
            <v>509.86599731445313</v>
          </cell>
          <cell r="H156">
            <v>296.81900024414063</v>
          </cell>
          <cell r="I156">
            <v>343.64498901367188</v>
          </cell>
          <cell r="J156">
            <v>370.20599365234375</v>
          </cell>
          <cell r="K156">
            <v>532.99298095703125</v>
          </cell>
          <cell r="L156">
            <v>201.04600524902344</v>
          </cell>
          <cell r="M156">
            <v>474.14199829101563</v>
          </cell>
          <cell r="N156">
            <v>265.81698608398438</v>
          </cell>
          <cell r="O156">
            <v>294.718994140625</v>
          </cell>
          <cell r="P156">
            <v>299.25900268554688</v>
          </cell>
          <cell r="Q156">
            <v>322.3590087890625</v>
          </cell>
          <cell r="R156">
            <v>375.46798706054688</v>
          </cell>
          <cell r="S156">
            <v>401.8699951171875</v>
          </cell>
          <cell r="T156">
            <v>496.4949951171875</v>
          </cell>
          <cell r="U156">
            <v>380.56201171875</v>
          </cell>
          <cell r="V156">
            <v>529.46002197265625</v>
          </cell>
          <cell r="W156">
            <v>283.48098754882813</v>
          </cell>
          <cell r="X156">
            <v>378.40301513671875</v>
          </cell>
          <cell r="Y156">
            <v>324.48300170898438</v>
          </cell>
          <cell r="Z156">
            <v>390.60101318359375</v>
          </cell>
          <cell r="AA156">
            <v>380.54901123046875</v>
          </cell>
          <cell r="AB156">
            <v>428.88299560546875</v>
          </cell>
          <cell r="AC156">
            <v>424.98699951171875</v>
          </cell>
          <cell r="AD156">
            <v>385.22299194335938</v>
          </cell>
          <cell r="AE156">
            <v>379.06399536132813</v>
          </cell>
          <cell r="AF156">
            <v>501.82998657226563</v>
          </cell>
          <cell r="AG156">
            <v>435.6090087890625</v>
          </cell>
          <cell r="AH156">
            <v>1007.051025390625</v>
          </cell>
          <cell r="AI156">
            <v>391.90499877929688</v>
          </cell>
          <cell r="AJ156">
            <v>349.23098754882813</v>
          </cell>
          <cell r="AK156">
            <v>352.87701416015625</v>
          </cell>
          <cell r="AL156">
            <v>323.489013671875</v>
          </cell>
          <cell r="AM156">
            <v>372.73199462890625</v>
          </cell>
          <cell r="AN156">
            <v>371.81298828125</v>
          </cell>
          <cell r="AO156">
            <v>392.04598999023438</v>
          </cell>
          <cell r="AP156">
            <v>354.5050048828125</v>
          </cell>
          <cell r="AQ156">
            <v>379.33999633789063</v>
          </cell>
          <cell r="AR156">
            <v>470.70599365234375</v>
          </cell>
          <cell r="AS156">
            <v>543.23297119140625</v>
          </cell>
          <cell r="AT156">
            <v>356.72299194335938</v>
          </cell>
          <cell r="AU156">
            <v>449.5880126953125</v>
          </cell>
          <cell r="AV156">
            <v>210.02999877929688</v>
          </cell>
          <cell r="AW156">
            <v>208.81199645996094</v>
          </cell>
          <cell r="AX156">
            <v>331.15701293945313</v>
          </cell>
          <cell r="AY156">
            <v>412.6199951171875</v>
          </cell>
          <cell r="AZ156">
            <v>413.03399658203125</v>
          </cell>
          <cell r="BA156">
            <v>361.79400634765625</v>
          </cell>
          <cell r="BB156">
            <v>387.32598876953125</v>
          </cell>
          <cell r="BC156">
            <v>479.48001098632813</v>
          </cell>
          <cell r="BD156">
            <v>249.89999389648438</v>
          </cell>
          <cell r="BE156">
            <v>401.64599609375</v>
          </cell>
          <cell r="BF156">
            <v>374.68798828125</v>
          </cell>
          <cell r="BG156">
            <v>1088.0360107421875</v>
          </cell>
          <cell r="BH156">
            <v>2796.467041015625</v>
          </cell>
          <cell r="BI156">
            <v>1157.876953125</v>
          </cell>
          <cell r="BJ156">
            <v>2058.387939453125</v>
          </cell>
          <cell r="BK156">
            <v>615.15399169921875</v>
          </cell>
          <cell r="BL156">
            <v>639.70098876953125</v>
          </cell>
          <cell r="BM156">
            <v>668.5360107421875</v>
          </cell>
          <cell r="BN156">
            <v>779.6300048828125</v>
          </cell>
          <cell r="BO156">
            <v>515.2760009765625</v>
          </cell>
          <cell r="BP156">
            <v>296.06500244140625</v>
          </cell>
          <cell r="BQ156">
            <v>541.26702880859375</v>
          </cell>
          <cell r="BR156">
            <v>411.364990234375</v>
          </cell>
          <cell r="BS156">
            <v>320.25601196289063</v>
          </cell>
          <cell r="BT156">
            <v>385.86599731445313</v>
          </cell>
          <cell r="BU156">
            <v>102.89900207519531</v>
          </cell>
          <cell r="BV156">
            <v>374.08999633789063</v>
          </cell>
          <cell r="BW156">
            <v>281.19699096679688</v>
          </cell>
          <cell r="BX156">
            <v>290.69100952148438</v>
          </cell>
          <cell r="BY156">
            <v>2662.176025390625</v>
          </cell>
          <cell r="BZ156">
            <v>2638.780029296875</v>
          </cell>
          <cell r="CA156">
            <v>287.82998657226563</v>
          </cell>
          <cell r="CB156">
            <v>263.32061767578125</v>
          </cell>
          <cell r="CC156">
            <v>264.88922119140625</v>
          </cell>
          <cell r="CD156">
            <v>333.79861450195313</v>
          </cell>
          <cell r="CE156">
            <v>357.75244140625</v>
          </cell>
          <cell r="CF156">
            <v>336.4732666015625</v>
          </cell>
          <cell r="CG156">
            <v>363.60800170898438</v>
          </cell>
          <cell r="CH156">
            <v>303.84393310546875</v>
          </cell>
          <cell r="CI156">
            <v>708.4217529296875</v>
          </cell>
          <cell r="CJ156">
            <v>511.96212768554688</v>
          </cell>
          <cell r="CK156">
            <v>431.2904052734375</v>
          </cell>
          <cell r="CL156">
            <v>474.187255859375</v>
          </cell>
          <cell r="CM156">
            <v>1099.278076171875</v>
          </cell>
          <cell r="CN156">
            <v>339.2950439453125</v>
          </cell>
          <cell r="CO156">
            <v>170.13182067871094</v>
          </cell>
          <cell r="CP156">
            <v>436.54049682617188</v>
          </cell>
          <cell r="CQ156">
            <v>279.78955078125</v>
          </cell>
          <cell r="CR156">
            <v>360.478515625</v>
          </cell>
          <cell r="CS156">
            <v>211.41220092773438</v>
          </cell>
          <cell r="CT156">
            <v>440.52597045898438</v>
          </cell>
          <cell r="CU156">
            <v>447.64468383789063</v>
          </cell>
          <cell r="CV156">
            <v>237.3541259765625</v>
          </cell>
          <cell r="CW156">
            <v>215.89103698730469</v>
          </cell>
          <cell r="CX156">
            <v>393.17703247070313</v>
          </cell>
          <cell r="CY156">
            <v>188.90733337402344</v>
          </cell>
          <cell r="CZ156">
            <v>427.84417724609375</v>
          </cell>
          <cell r="DA156">
            <v>173.81314086914063</v>
          </cell>
          <cell r="DB156">
            <v>214.58282470703125</v>
          </cell>
          <cell r="DC156">
            <v>195.24755859375</v>
          </cell>
          <cell r="DD156">
            <v>383.06259155273438</v>
          </cell>
          <cell r="DE156">
            <v>636.95697021484375</v>
          </cell>
          <cell r="DF156">
            <v>171.235107421875</v>
          </cell>
          <cell r="DG156">
            <v>201.28890991210938</v>
          </cell>
          <cell r="DH156">
            <v>210.06056213378906</v>
          </cell>
          <cell r="DI156">
            <v>273.854248046875</v>
          </cell>
          <cell r="DJ156">
            <v>332.04022216796875</v>
          </cell>
          <cell r="DK156">
            <v>239.59950256347656</v>
          </cell>
          <cell r="DL156">
            <v>1629.0531005859375</v>
          </cell>
          <cell r="DM156">
            <v>283.25411987304688</v>
          </cell>
          <cell r="DN156">
            <v>229.10157775878906</v>
          </cell>
          <cell r="DO156">
            <v>157.59103393554688</v>
          </cell>
          <cell r="DQ156">
            <v>902.739990234375</v>
          </cell>
          <cell r="DR156">
            <v>2139.179931640625</v>
          </cell>
          <cell r="DS156">
            <v>236.997314453125</v>
          </cell>
          <cell r="DT156">
            <v>130.26603698730469</v>
          </cell>
          <cell r="DV156">
            <v>42655</v>
          </cell>
          <cell r="DW156">
            <v>42655</v>
          </cell>
          <cell r="DX156">
            <v>456.85299682617188</v>
          </cell>
          <cell r="DY156">
            <v>224.30599975585938</v>
          </cell>
          <cell r="DZ156">
            <v>421.56100463867188</v>
          </cell>
          <cell r="EA156">
            <v>517.593017578125</v>
          </cell>
          <cell r="EB156">
            <v>323.56600952148438</v>
          </cell>
          <cell r="EC156">
            <v>490.54400634765625</v>
          </cell>
          <cell r="ED156">
            <v>374.81600952148438</v>
          </cell>
          <cell r="EE156">
            <v>388.63800048828125</v>
          </cell>
          <cell r="EF156">
            <v>403.18600463867188</v>
          </cell>
          <cell r="EG156">
            <v>392.03201293945313</v>
          </cell>
          <cell r="EH156">
            <v>323.85501098632813</v>
          </cell>
          <cell r="EI156">
            <v>304.93798828125</v>
          </cell>
          <cell r="EJ156">
            <v>460.3389892578125</v>
          </cell>
          <cell r="EK156">
            <v>327.73599243164063</v>
          </cell>
          <cell r="EL156">
            <v>349.41900634765625</v>
          </cell>
          <cell r="EM156">
            <v>198.67999267578125</v>
          </cell>
          <cell r="EN156">
            <v>201.12100219726563</v>
          </cell>
          <cell r="EO156">
            <v>324.4849853515625</v>
          </cell>
          <cell r="EP156">
            <v>207.91748046875</v>
          </cell>
          <cell r="EQ156">
            <v>201.40011596679688</v>
          </cell>
        </row>
        <row r="157">
          <cell r="A157">
            <v>42656</v>
          </cell>
          <cell r="B157">
            <v>209.14399719238281</v>
          </cell>
          <cell r="C157">
            <v>156.96200561523438</v>
          </cell>
          <cell r="D157">
            <v>164.25300598144531</v>
          </cell>
          <cell r="E157">
            <v>492.72799682617188</v>
          </cell>
          <cell r="F157">
            <v>177.90800476074219</v>
          </cell>
          <cell r="G157">
            <v>511.35000610351563</v>
          </cell>
          <cell r="H157">
            <v>296.54400634765625</v>
          </cell>
          <cell r="I157">
            <v>344</v>
          </cell>
          <cell r="J157">
            <v>370.47799682617188</v>
          </cell>
          <cell r="K157">
            <v>532.614013671875</v>
          </cell>
          <cell r="L157">
            <v>201.38200378417969</v>
          </cell>
          <cell r="M157">
            <v>474.69601440429688</v>
          </cell>
          <cell r="N157">
            <v>265.66400146484375</v>
          </cell>
          <cell r="O157">
            <v>295.10101318359375</v>
          </cell>
          <cell r="P157">
            <v>299.63299560546875</v>
          </cell>
          <cell r="Q157">
            <v>322.7239990234375</v>
          </cell>
          <cell r="R157">
            <v>375.9530029296875</v>
          </cell>
          <cell r="S157">
            <v>401.79400634765625</v>
          </cell>
          <cell r="T157">
            <v>496.302001953125</v>
          </cell>
          <cell r="U157">
            <v>380.83999633789063</v>
          </cell>
          <cell r="V157">
            <v>529.9420166015625</v>
          </cell>
          <cell r="W157">
            <v>281.84201049804688</v>
          </cell>
          <cell r="X157">
            <v>378.73300170898438</v>
          </cell>
          <cell r="Y157">
            <v>324.864990234375</v>
          </cell>
          <cell r="Z157">
            <v>390.87399291992188</v>
          </cell>
          <cell r="AA157">
            <v>381.07598876953125</v>
          </cell>
          <cell r="AB157">
            <v>426.47000122070313</v>
          </cell>
          <cell r="AC157">
            <v>425.4429931640625</v>
          </cell>
          <cell r="AD157">
            <v>385.26998901367188</v>
          </cell>
          <cell r="AE157">
            <v>379.16299438476563</v>
          </cell>
          <cell r="AF157">
            <v>501.40899658203125</v>
          </cell>
          <cell r="AG157">
            <v>435.489990234375</v>
          </cell>
          <cell r="AH157">
            <v>1005.9829711914063</v>
          </cell>
          <cell r="AI157">
            <v>392.09100341796875</v>
          </cell>
          <cell r="AJ157">
            <v>349.60198974609375</v>
          </cell>
          <cell r="AK157">
            <v>353.30398559570313</v>
          </cell>
          <cell r="AL157">
            <v>323.49099731445313</v>
          </cell>
          <cell r="AM157">
            <v>373.72100830078125</v>
          </cell>
          <cell r="AN157">
            <v>372.12701416015625</v>
          </cell>
          <cell r="AO157">
            <v>392.32501220703125</v>
          </cell>
          <cell r="AP157">
            <v>354.74899291992188</v>
          </cell>
          <cell r="AQ157">
            <v>379.63800048828125</v>
          </cell>
          <cell r="AR157">
            <v>470.635009765625</v>
          </cell>
          <cell r="AS157">
            <v>542.97198486328125</v>
          </cell>
          <cell r="AT157">
            <v>357.26199340820313</v>
          </cell>
          <cell r="AU157">
            <v>449.67001342773438</v>
          </cell>
          <cell r="AV157">
            <v>210.24099731445313</v>
          </cell>
          <cell r="AW157">
            <v>208.99600219726563</v>
          </cell>
          <cell r="AX157">
            <v>331.7349853515625</v>
          </cell>
          <cell r="AY157">
            <v>413.18399047851563</v>
          </cell>
          <cell r="AZ157">
            <v>413.14498901367188</v>
          </cell>
          <cell r="BA157">
            <v>363.22299194335938</v>
          </cell>
          <cell r="BB157">
            <v>388.65899658203125</v>
          </cell>
          <cell r="BC157">
            <v>478.47299194335938</v>
          </cell>
          <cell r="BD157">
            <v>249.50399780273438</v>
          </cell>
          <cell r="BE157">
            <v>400.8280029296875</v>
          </cell>
          <cell r="BF157">
            <v>374.95098876953125</v>
          </cell>
          <cell r="BG157">
            <v>1088.885009765625</v>
          </cell>
          <cell r="BH157">
            <v>2804.194091796875</v>
          </cell>
          <cell r="BI157">
            <v>1156.6070556640625</v>
          </cell>
          <cell r="BJ157">
            <v>2060.388916015625</v>
          </cell>
          <cell r="BK157">
            <v>617.33599853515625</v>
          </cell>
          <cell r="BL157">
            <v>641.25701904296875</v>
          </cell>
          <cell r="BM157">
            <v>670.322021484375</v>
          </cell>
          <cell r="BN157">
            <v>781.8909912109375</v>
          </cell>
          <cell r="BO157">
            <v>516.489990234375</v>
          </cell>
          <cell r="BP157">
            <v>296.71798706054688</v>
          </cell>
          <cell r="BQ157">
            <v>541.281005859375</v>
          </cell>
          <cell r="BR157">
            <v>410.91598510742188</v>
          </cell>
          <cell r="BS157">
            <v>319.73098754882813</v>
          </cell>
          <cell r="BT157">
            <v>386.04400634765625</v>
          </cell>
          <cell r="BU157">
            <v>103.052001953125</v>
          </cell>
          <cell r="BV157">
            <v>373.61300659179688</v>
          </cell>
          <cell r="BW157">
            <v>281.14898681640625</v>
          </cell>
          <cell r="BX157">
            <v>290.93701171875</v>
          </cell>
          <cell r="BY157">
            <v>2658.68798828125</v>
          </cell>
          <cell r="BZ157">
            <v>2639.445068359375</v>
          </cell>
          <cell r="CA157">
            <v>288.43099975585938</v>
          </cell>
          <cell r="CB157">
            <v>264.40753173828125</v>
          </cell>
          <cell r="CC157">
            <v>264.88339233398438</v>
          </cell>
          <cell r="CD157">
            <v>334.13088989257813</v>
          </cell>
          <cell r="CE157">
            <v>358.59140014648438</v>
          </cell>
          <cell r="CF157">
            <v>336.48739624023438</v>
          </cell>
          <cell r="CG157">
            <v>363.97882080078125</v>
          </cell>
          <cell r="CH157">
            <v>304.24923706054688</v>
          </cell>
          <cell r="CI157">
            <v>707.47308349609375</v>
          </cell>
          <cell r="CJ157">
            <v>511.75613403320313</v>
          </cell>
          <cell r="CK157">
            <v>432.24081420898438</v>
          </cell>
          <cell r="CL157">
            <v>473.46481323242188</v>
          </cell>
          <cell r="CM157">
            <v>1097.9801025390625</v>
          </cell>
          <cell r="CN157">
            <v>339.43240356445313</v>
          </cell>
          <cell r="CO157">
            <v>170.37774658203125</v>
          </cell>
          <cell r="CP157">
            <v>437.51922607421875</v>
          </cell>
          <cell r="CQ157">
            <v>279.94976806640625</v>
          </cell>
          <cell r="CR157">
            <v>360.95220947265625</v>
          </cell>
          <cell r="CS157">
            <v>211.67337036132813</v>
          </cell>
          <cell r="CT157">
            <v>440.35824584960938</v>
          </cell>
          <cell r="CU157">
            <v>447.53707885742188</v>
          </cell>
          <cell r="CV157">
            <v>237.20013427734375</v>
          </cell>
          <cell r="CW157">
            <v>216.32998657226563</v>
          </cell>
          <cell r="CX157">
            <v>392.87008666992188</v>
          </cell>
          <cell r="CY157">
            <v>189.04075622558594</v>
          </cell>
          <cell r="CZ157">
            <v>428.07443237304688</v>
          </cell>
          <cell r="DA157">
            <v>173.94084167480469</v>
          </cell>
          <cell r="DB157">
            <v>214.978515625</v>
          </cell>
          <cell r="DC157">
            <v>195.3160400390625</v>
          </cell>
          <cell r="DD157">
            <v>383.57308959960938</v>
          </cell>
          <cell r="DE157">
            <v>636.39862060546875</v>
          </cell>
          <cell r="DF157">
            <v>171.35301208496094</v>
          </cell>
          <cell r="DG157">
            <v>201.67433166503906</v>
          </cell>
          <cell r="DH157">
            <v>210.10429382324219</v>
          </cell>
          <cell r="DI157">
            <v>273.822509765625</v>
          </cell>
          <cell r="DJ157">
            <v>332.24334716796875</v>
          </cell>
          <cell r="DK157">
            <v>239.76268005371094</v>
          </cell>
          <cell r="DL157">
            <v>1626.9710693359375</v>
          </cell>
          <cell r="DM157">
            <v>283.23333740234375</v>
          </cell>
          <cell r="DN157">
            <v>229.21830749511719</v>
          </cell>
          <cell r="DO157">
            <v>157.56695556640625</v>
          </cell>
          <cell r="DQ157">
            <v>890.6500244140625</v>
          </cell>
          <cell r="DR157">
            <v>2132.550048828125</v>
          </cell>
          <cell r="DS157">
            <v>236.51997375488281</v>
          </cell>
          <cell r="DT157">
            <v>130.23399353027344</v>
          </cell>
          <cell r="DV157">
            <v>42656</v>
          </cell>
          <cell r="DW157">
            <v>42656</v>
          </cell>
          <cell r="DX157">
            <v>456.54598999023438</v>
          </cell>
          <cell r="DY157">
            <v>223.88800048828125</v>
          </cell>
          <cell r="DZ157">
            <v>422.32901000976563</v>
          </cell>
          <cell r="EA157">
            <v>517.31298828125</v>
          </cell>
          <cell r="EB157">
            <v>323.42999267578125</v>
          </cell>
          <cell r="EC157">
            <v>489.56100463867188</v>
          </cell>
          <cell r="ED157">
            <v>374.54501342773438</v>
          </cell>
          <cell r="EE157">
            <v>388.260009765625</v>
          </cell>
          <cell r="EF157">
            <v>402.06201171875</v>
          </cell>
          <cell r="EG157">
            <v>392.27999877929688</v>
          </cell>
          <cell r="EH157">
            <v>323.08499145507813</v>
          </cell>
          <cell r="EI157">
            <v>304.85598754882813</v>
          </cell>
          <cell r="EJ157">
            <v>460.22000122070313</v>
          </cell>
          <cell r="EK157">
            <v>327.71499633789063</v>
          </cell>
          <cell r="EL157">
            <v>349.66500854492188</v>
          </cell>
          <cell r="EM157">
            <v>198.00599670410156</v>
          </cell>
          <cell r="EN157">
            <v>202.06100463867188</v>
          </cell>
          <cell r="EO157">
            <v>324.36801147460938</v>
          </cell>
          <cell r="EP157">
            <v>207.7005615234375</v>
          </cell>
          <cell r="EQ157">
            <v>201.20294189453125</v>
          </cell>
        </row>
        <row r="158">
          <cell r="A158">
            <v>42657</v>
          </cell>
          <cell r="B158">
            <v>209.38099670410156</v>
          </cell>
          <cell r="C158">
            <v>157.00700378417969</v>
          </cell>
          <cell r="D158">
            <v>164.3070068359375</v>
          </cell>
          <cell r="E158">
            <v>494.24798583984375</v>
          </cell>
          <cell r="F158">
            <v>177.9530029296875</v>
          </cell>
          <cell r="G158">
            <v>512.80499267578125</v>
          </cell>
          <cell r="H158">
            <v>296.49200439453125</v>
          </cell>
          <cell r="I158">
            <v>343.66299438476563</v>
          </cell>
          <cell r="J158">
            <v>370.1610107421875</v>
          </cell>
          <cell r="K158">
            <v>532.468994140625</v>
          </cell>
          <cell r="L158">
            <v>201.23500061035156</v>
          </cell>
          <cell r="M158">
            <v>474.39599609375</v>
          </cell>
          <cell r="N158">
            <v>265.59600830078125</v>
          </cell>
          <cell r="O158">
            <v>294.69198608398438</v>
          </cell>
          <cell r="P158">
            <v>299.22601318359375</v>
          </cell>
          <cell r="Q158">
            <v>322.33700561523438</v>
          </cell>
          <cell r="R158">
            <v>375.70901489257813</v>
          </cell>
          <cell r="S158">
            <v>401.9320068359375</v>
          </cell>
          <cell r="T158">
            <v>496.42300415039063</v>
          </cell>
          <cell r="U158">
            <v>380.7349853515625</v>
          </cell>
          <cell r="V158">
            <v>530.927978515625</v>
          </cell>
          <cell r="W158">
            <v>280.00399780273438</v>
          </cell>
          <cell r="X158">
            <v>378.6610107421875</v>
          </cell>
          <cell r="Y158">
            <v>324.47299194335938</v>
          </cell>
          <cell r="Z158">
            <v>390.7139892578125</v>
          </cell>
          <cell r="AA158">
            <v>380.79901123046875</v>
          </cell>
          <cell r="AB158">
            <v>424.05398559570313</v>
          </cell>
          <cell r="AC158">
            <v>425.18899536132813</v>
          </cell>
          <cell r="AD158">
            <v>385.23300170898438</v>
          </cell>
          <cell r="AE158">
            <v>379.19400024414063</v>
          </cell>
          <cell r="AF158">
            <v>501.40899658203125</v>
          </cell>
          <cell r="AG158">
            <v>435.6199951171875</v>
          </cell>
          <cell r="AH158">
            <v>1005.77001953125</v>
          </cell>
          <cell r="AI158">
            <v>392.38900756835938</v>
          </cell>
          <cell r="AJ158">
            <v>349.23098754882813</v>
          </cell>
          <cell r="AK158">
            <v>352.97601318359375</v>
          </cell>
          <cell r="AL158">
            <v>323.40798950195313</v>
          </cell>
          <cell r="AM158">
            <v>373.26901245117188</v>
          </cell>
          <cell r="AN158">
            <v>371.92999267578125</v>
          </cell>
          <cell r="AO158">
            <v>392.07598876953125</v>
          </cell>
          <cell r="AP158">
            <v>354.61898803710938</v>
          </cell>
          <cell r="AQ158">
            <v>379.29400634765625</v>
          </cell>
          <cell r="AR158">
            <v>470.53500366210938</v>
          </cell>
          <cell r="AS158">
            <v>542.843994140625</v>
          </cell>
          <cell r="AT158">
            <v>357.197998046875</v>
          </cell>
          <cell r="AU158">
            <v>449.59799194335938</v>
          </cell>
          <cell r="AV158">
            <v>210.03799438476563</v>
          </cell>
          <cell r="AW158">
            <v>208.83299255371094</v>
          </cell>
          <cell r="AX158">
            <v>330.96499633789063</v>
          </cell>
          <cell r="AY158">
            <v>413.09201049804688</v>
          </cell>
          <cell r="AZ158">
            <v>413.61801147460938</v>
          </cell>
          <cell r="BA158">
            <v>362.80999755859375</v>
          </cell>
          <cell r="BB158">
            <v>388.3389892578125</v>
          </cell>
          <cell r="BC158">
            <v>478.22601318359375</v>
          </cell>
          <cell r="BD158">
            <v>249.38499450683594</v>
          </cell>
          <cell r="BE158">
            <v>400.62200927734375</v>
          </cell>
          <cell r="BF158">
            <v>374.760009765625</v>
          </cell>
          <cell r="BG158">
            <v>1087.5760498046875</v>
          </cell>
          <cell r="BH158">
            <v>2794.22705078125</v>
          </cell>
          <cell r="BI158">
            <v>1158.6529541015625</v>
          </cell>
          <cell r="BJ158">
            <v>2058.7958984375</v>
          </cell>
          <cell r="BK158">
            <v>613.75299072265625</v>
          </cell>
          <cell r="BL158">
            <v>639.06500244140625</v>
          </cell>
          <cell r="BM158">
            <v>667.88397216796875</v>
          </cell>
          <cell r="BN158">
            <v>779.2039794921875</v>
          </cell>
          <cell r="BO158">
            <v>515.8759765625</v>
          </cell>
          <cell r="BP158">
            <v>296.22799682617188</v>
          </cell>
          <cell r="BQ158">
            <v>540.73602294921875</v>
          </cell>
          <cell r="BR158">
            <v>411.48699951171875</v>
          </cell>
          <cell r="BS158">
            <v>320.3599853515625</v>
          </cell>
          <cell r="BT158">
            <v>387.093994140625</v>
          </cell>
          <cell r="BU158">
            <v>103.46499633789063</v>
          </cell>
          <cell r="BV158">
            <v>374.21600341796875</v>
          </cell>
          <cell r="BW158">
            <v>281.34698486328125</v>
          </cell>
          <cell r="BX158">
            <v>290.7650146484375</v>
          </cell>
          <cell r="BY158">
            <v>2661.4150390625</v>
          </cell>
          <cell r="BZ158">
            <v>2640.77001953125</v>
          </cell>
          <cell r="CA158">
            <v>287.66900634765625</v>
          </cell>
          <cell r="CB158">
            <v>263.127685546875</v>
          </cell>
          <cell r="CC158">
            <v>264.91262817382813</v>
          </cell>
          <cell r="CD158">
            <v>333.81695556640625</v>
          </cell>
          <cell r="CE158">
            <v>358.45956420898438</v>
          </cell>
          <cell r="CF158">
            <v>336.30856323242188</v>
          </cell>
          <cell r="CG158">
            <v>363.61614990234375</v>
          </cell>
          <cell r="CH158">
            <v>304.66085815429688</v>
          </cell>
          <cell r="CI158">
            <v>707.3096923828125</v>
          </cell>
          <cell r="CJ158">
            <v>511.5496826171875</v>
          </cell>
          <cell r="CK158">
            <v>433.43203735351563</v>
          </cell>
          <cell r="CL158">
            <v>473.62881469726563</v>
          </cell>
          <cell r="CM158">
            <v>1098.32080078125</v>
          </cell>
          <cell r="CN158">
            <v>339.29510498046875</v>
          </cell>
          <cell r="CO158">
            <v>170.19351196289063</v>
          </cell>
          <cell r="CP158">
            <v>437.051513671875</v>
          </cell>
          <cell r="CQ158">
            <v>279.74783325195313</v>
          </cell>
          <cell r="CR158">
            <v>360.43267822265625</v>
          </cell>
          <cell r="CS158">
            <v>211.5390625</v>
          </cell>
          <cell r="CT158">
            <v>440.56118774414063</v>
          </cell>
          <cell r="CU158">
            <v>447.6490478515625</v>
          </cell>
          <cell r="CV158">
            <v>237.21926879882813</v>
          </cell>
          <cell r="CW158">
            <v>215.8206787109375</v>
          </cell>
          <cell r="CX158">
            <v>392.92974853515625</v>
          </cell>
          <cell r="CY158">
            <v>188.9293212890625</v>
          </cell>
          <cell r="CZ158">
            <v>428.6002197265625</v>
          </cell>
          <cell r="DA158">
            <v>173.88108825683594</v>
          </cell>
          <cell r="DB158">
            <v>215.24908447265625</v>
          </cell>
          <cell r="DC158">
            <v>195.08328247070313</v>
          </cell>
          <cell r="DD158">
            <v>384.12835693359375</v>
          </cell>
          <cell r="DE158">
            <v>636.1749267578125</v>
          </cell>
          <cell r="DF158">
            <v>171.36735534667969</v>
          </cell>
          <cell r="DG158">
            <v>201.24259948730469</v>
          </cell>
          <cell r="DH158">
            <v>210.22064208984375</v>
          </cell>
          <cell r="DI158">
            <v>273.91934204101563</v>
          </cell>
          <cell r="DJ158">
            <v>331.97799682617188</v>
          </cell>
          <cell r="DK158">
            <v>240.06513977050781</v>
          </cell>
          <cell r="DL158">
            <v>1627.069580078125</v>
          </cell>
          <cell r="DM158">
            <v>283.12661743164063</v>
          </cell>
          <cell r="DN158">
            <v>229.04154968261719</v>
          </cell>
          <cell r="DO158">
            <v>157.63346862792969</v>
          </cell>
          <cell r="DQ158">
            <v>897.030029296875</v>
          </cell>
          <cell r="DR158">
            <v>2132.97998046875</v>
          </cell>
          <cell r="DS158">
            <v>236.98582458496094</v>
          </cell>
          <cell r="DT158">
            <v>130.26715087890625</v>
          </cell>
          <cell r="DV158">
            <v>42657</v>
          </cell>
          <cell r="DW158">
            <v>42657</v>
          </cell>
          <cell r="DX158">
            <v>457.70401000976563</v>
          </cell>
          <cell r="DY158">
            <v>224.53500366210938</v>
          </cell>
          <cell r="DZ158">
            <v>422.760986328125</v>
          </cell>
          <cell r="EA158">
            <v>518.23199462890625</v>
          </cell>
          <cell r="EB158">
            <v>323.68600463867188</v>
          </cell>
          <cell r="EC158">
            <v>490.17999267578125</v>
          </cell>
          <cell r="ED158">
            <v>375.21701049804688</v>
          </cell>
          <cell r="EE158">
            <v>389.02801513671875</v>
          </cell>
          <cell r="EF158">
            <v>403.17898559570313</v>
          </cell>
          <cell r="EG158">
            <v>392.51800537109375</v>
          </cell>
          <cell r="EH158">
            <v>323.84500122070313</v>
          </cell>
          <cell r="EI158">
            <v>305.364013671875</v>
          </cell>
          <cell r="EJ158">
            <v>460.64199829101563</v>
          </cell>
          <cell r="EK158">
            <v>328.135009765625</v>
          </cell>
          <cell r="EL158">
            <v>350.17498779296875</v>
          </cell>
          <cell r="EM158">
            <v>198.26899719238281</v>
          </cell>
          <cell r="EN158">
            <v>202.56599426269531</v>
          </cell>
          <cell r="EO158">
            <v>324.6929931640625</v>
          </cell>
          <cell r="EP158">
            <v>208.03579711914063</v>
          </cell>
          <cell r="EQ158">
            <v>201.55978393554688</v>
          </cell>
        </row>
        <row r="159">
          <cell r="A159">
            <v>42660</v>
          </cell>
          <cell r="B159">
            <v>209.49299621582031</v>
          </cell>
          <cell r="C159">
            <v>157.09199523925781</v>
          </cell>
          <cell r="D159">
            <v>164.39599609375</v>
          </cell>
          <cell r="E159">
            <v>493.81600952148438</v>
          </cell>
          <cell r="F159">
            <v>177.93299865722656</v>
          </cell>
          <cell r="G159">
            <v>512.38897705078125</v>
          </cell>
          <cell r="H159">
            <v>296.47799682617188</v>
          </cell>
          <cell r="I159">
            <v>343.47900390625</v>
          </cell>
          <cell r="J159">
            <v>369.989990234375</v>
          </cell>
          <cell r="K159">
            <v>532.67498779296875</v>
          </cell>
          <cell r="L159">
            <v>201.197998046875</v>
          </cell>
          <cell r="M159">
            <v>474.36599731445313</v>
          </cell>
          <cell r="N159">
            <v>265.52200317382813</v>
          </cell>
          <cell r="O159">
            <v>294.77700805664063</v>
          </cell>
          <cell r="P159">
            <v>299.30801391601563</v>
          </cell>
          <cell r="Q159">
            <v>322.37701416015625</v>
          </cell>
          <cell r="R159">
            <v>375.58599853515625</v>
          </cell>
          <cell r="S159">
            <v>401.61898803710938</v>
          </cell>
          <cell r="T159">
            <v>495.37100219726563</v>
          </cell>
          <cell r="U159">
            <v>380.54501342773438</v>
          </cell>
          <cell r="V159">
            <v>530.47198486328125</v>
          </cell>
          <cell r="W159">
            <v>277.92001342773438</v>
          </cell>
          <cell r="X159">
            <v>378.71600341796875</v>
          </cell>
          <cell r="Y159">
            <v>324.5</v>
          </cell>
          <cell r="Z159">
            <v>390.57598876953125</v>
          </cell>
          <cell r="AA159">
            <v>381.07000732421875</v>
          </cell>
          <cell r="AB159">
            <v>420.84799194335938</v>
          </cell>
          <cell r="AC159">
            <v>424.19699096679688</v>
          </cell>
          <cell r="AD159">
            <v>385.1409912109375</v>
          </cell>
          <cell r="AE159">
            <v>379.09600830078125</v>
          </cell>
          <cell r="AF159">
            <v>501.28399658203125</v>
          </cell>
          <cell r="AG159">
            <v>435.03298950195313</v>
          </cell>
          <cell r="AH159">
            <v>1004.93798828125</v>
          </cell>
          <cell r="AI159">
            <v>391.55899047851563</v>
          </cell>
          <cell r="AJ159">
            <v>349.05999755859375</v>
          </cell>
          <cell r="AK159">
            <v>352.94100952148438</v>
          </cell>
          <cell r="AL159">
            <v>323.47900390625</v>
          </cell>
          <cell r="AM159">
            <v>373.48300170898438</v>
          </cell>
          <cell r="AN159">
            <v>372.0150146484375</v>
          </cell>
          <cell r="AO159">
            <v>391.6510009765625</v>
          </cell>
          <cell r="AP159">
            <v>354.6510009765625</v>
          </cell>
          <cell r="AQ159">
            <v>379.12100219726563</v>
          </cell>
          <cell r="AR159">
            <v>470.13800048828125</v>
          </cell>
          <cell r="AS159">
            <v>542.70501708984375</v>
          </cell>
          <cell r="AT159">
            <v>356.89999389648438</v>
          </cell>
          <cell r="AU159">
            <v>449.51400756835938</v>
          </cell>
          <cell r="AV159">
            <v>209.88699340820313</v>
          </cell>
          <cell r="AW159">
            <v>208.68699645996094</v>
          </cell>
          <cell r="AX159">
            <v>331.489013671875</v>
          </cell>
          <cell r="AY159">
            <v>413.05999755859375</v>
          </cell>
          <cell r="AZ159">
            <v>412.95098876953125</v>
          </cell>
          <cell r="BA159">
            <v>362.91299438476563</v>
          </cell>
          <cell r="BB159">
            <v>388.34799194335938</v>
          </cell>
          <cell r="BC159">
            <v>477.80300903320313</v>
          </cell>
          <cell r="BD159">
            <v>248.94599914550781</v>
          </cell>
          <cell r="BE159">
            <v>400.22601318359375</v>
          </cell>
          <cell r="BF159">
            <v>374.56298828125</v>
          </cell>
          <cell r="BG159">
            <v>1085.904052734375</v>
          </cell>
          <cell r="BH159">
            <v>2800.93310546875</v>
          </cell>
          <cell r="BI159">
            <v>1159.324951171875</v>
          </cell>
          <cell r="BJ159">
            <v>2059.659912109375</v>
          </cell>
          <cell r="BK159">
            <v>616.25</v>
          </cell>
          <cell r="BL159">
            <v>640.49700927734375</v>
          </cell>
          <cell r="BM159">
            <v>669.44500732421875</v>
          </cell>
          <cell r="BN159">
            <v>781.10498046875</v>
          </cell>
          <cell r="BO159">
            <v>516.53302001953125</v>
          </cell>
          <cell r="BP159">
            <v>297.552001953125</v>
          </cell>
          <cell r="BQ159">
            <v>540.698974609375</v>
          </cell>
          <cell r="BR159">
            <v>411.69500732421875</v>
          </cell>
          <cell r="BS159">
            <v>320.625</v>
          </cell>
          <cell r="BT159">
            <v>387.156005859375</v>
          </cell>
          <cell r="BU159">
            <v>103.52400207519531</v>
          </cell>
          <cell r="BV159">
            <v>374.43399047851563</v>
          </cell>
          <cell r="BW159">
            <v>281.58499145507813</v>
          </cell>
          <cell r="BX159">
            <v>290.86801147460938</v>
          </cell>
          <cell r="BY159">
            <v>2662.468994140625</v>
          </cell>
          <cell r="BZ159">
            <v>2642.614990234375</v>
          </cell>
          <cell r="CA159">
            <v>288.14300537109375</v>
          </cell>
          <cell r="CB159">
            <v>264.22689819335938</v>
          </cell>
          <cell r="CC159">
            <v>265.05023193359375</v>
          </cell>
          <cell r="CD159">
            <v>333.59487915039063</v>
          </cell>
          <cell r="CE159">
            <v>358.35647583007813</v>
          </cell>
          <cell r="CF159">
            <v>336.31594848632813</v>
          </cell>
          <cell r="CG159">
            <v>363.40841674804688</v>
          </cell>
          <cell r="CH159">
            <v>304.4869384765625</v>
          </cell>
          <cell r="CI159">
            <v>706.5987548828125</v>
          </cell>
          <cell r="CJ159">
            <v>511.24371337890625</v>
          </cell>
          <cell r="CK159">
            <v>432.83868408203125</v>
          </cell>
          <cell r="CL159">
            <v>473.68923950195313</v>
          </cell>
          <cell r="CM159">
            <v>1098.27783203125</v>
          </cell>
          <cell r="CN159">
            <v>339.30810546875</v>
          </cell>
          <cell r="CO159">
            <v>170.17027282714844</v>
          </cell>
          <cell r="CP159">
            <v>436.29489135742188</v>
          </cell>
          <cell r="CQ159">
            <v>279.75650024414063</v>
          </cell>
          <cell r="CR159">
            <v>360.75</v>
          </cell>
          <cell r="CS159">
            <v>211.64309692382813</v>
          </cell>
          <cell r="CT159">
            <v>440.24130249023438</v>
          </cell>
          <cell r="CU159">
            <v>446.95938110351563</v>
          </cell>
          <cell r="CV159">
            <v>236.91798400878906</v>
          </cell>
          <cell r="CW159">
            <v>216.25743103027344</v>
          </cell>
          <cell r="CX159">
            <v>391.63900756835938</v>
          </cell>
          <cell r="CY159">
            <v>188.85740661621094</v>
          </cell>
          <cell r="CZ159">
            <v>428.75189208984375</v>
          </cell>
          <cell r="DA159">
            <v>173.77091979980469</v>
          </cell>
          <cell r="DB159">
            <v>214.79232788085938</v>
          </cell>
          <cell r="DC159">
            <v>195.05415344238281</v>
          </cell>
          <cell r="DD159">
            <v>384.26235961914063</v>
          </cell>
          <cell r="DE159">
            <v>635.5784912109375</v>
          </cell>
          <cell r="DF159">
            <v>171.35917663574219</v>
          </cell>
          <cell r="DG159">
            <v>201.58631896972656</v>
          </cell>
          <cell r="DH159">
            <v>210.39015197753906</v>
          </cell>
          <cell r="DI159">
            <v>273.94064331054688</v>
          </cell>
          <cell r="DJ159">
            <v>331.95071411132813</v>
          </cell>
          <cell r="DK159">
            <v>239.81338500976563</v>
          </cell>
          <cell r="DL159">
            <v>1625.90380859375</v>
          </cell>
          <cell r="DM159">
            <v>283.18240356445313</v>
          </cell>
          <cell r="DN159">
            <v>229.11112976074219</v>
          </cell>
          <cell r="DO159">
            <v>157.97419738769531</v>
          </cell>
          <cell r="DQ159">
            <v>894.71002197265625</v>
          </cell>
          <cell r="DR159">
            <v>2126.5</v>
          </cell>
          <cell r="DS159">
            <v>236.86177062988281</v>
          </cell>
          <cell r="DT159">
            <v>130.24717712402344</v>
          </cell>
          <cell r="DV159">
            <v>42660</v>
          </cell>
          <cell r="DW159">
            <v>42660</v>
          </cell>
          <cell r="DX159">
            <v>458.06500244140625</v>
          </cell>
          <cell r="DY159">
            <v>224.54899597167969</v>
          </cell>
          <cell r="DZ159">
            <v>422.96701049804688</v>
          </cell>
          <cell r="EA159">
            <v>518.47698974609375</v>
          </cell>
          <cell r="EB159">
            <v>324.114990234375</v>
          </cell>
          <cell r="EC159">
            <v>490.7130126953125</v>
          </cell>
          <cell r="ED159">
            <v>375.62100219726563</v>
          </cell>
          <cell r="EE159">
            <v>388.92599487304688</v>
          </cell>
          <cell r="EF159">
            <v>402.69900512695313</v>
          </cell>
          <cell r="EG159">
            <v>392.81600952148438</v>
          </cell>
          <cell r="EH159">
            <v>323.80398559570313</v>
          </cell>
          <cell r="EI159">
            <v>305.35299682617188</v>
          </cell>
          <cell r="EJ159">
            <v>460.67401123046875</v>
          </cell>
          <cell r="EK159">
            <v>328.35400390625</v>
          </cell>
          <cell r="EL159">
            <v>350.45700073242188</v>
          </cell>
          <cell r="EM159">
            <v>198.92999267578125</v>
          </cell>
          <cell r="EN159">
            <v>202.406005859375</v>
          </cell>
          <cell r="EO159">
            <v>324.89498901367188</v>
          </cell>
          <cell r="EP159">
            <v>208.162353515625</v>
          </cell>
          <cell r="EQ159">
            <v>201.68870544433594</v>
          </cell>
        </row>
        <row r="160">
          <cell r="A160">
            <v>42661</v>
          </cell>
          <cell r="B160">
            <v>209.61000061035156</v>
          </cell>
          <cell r="C160">
            <v>157.16200256347656</v>
          </cell>
          <cell r="D160">
            <v>164.47000122070313</v>
          </cell>
          <cell r="E160">
            <v>494.74899291992188</v>
          </cell>
          <cell r="F160">
            <v>178.14799499511719</v>
          </cell>
          <cell r="G160">
            <v>513.3280029296875</v>
          </cell>
          <cell r="H160">
            <v>296.34500122070313</v>
          </cell>
          <cell r="I160">
            <v>343.9320068359375</v>
          </cell>
          <cell r="J160">
            <v>370.37899780273438</v>
          </cell>
          <cell r="K160">
            <v>532.2769775390625</v>
          </cell>
          <cell r="L160">
            <v>201.47000122070313</v>
          </cell>
          <cell r="M160">
            <v>474.7969970703125</v>
          </cell>
          <cell r="N160">
            <v>265.35598754882813</v>
          </cell>
          <cell r="O160">
            <v>295.0260009765625</v>
          </cell>
          <cell r="P160">
            <v>299.55099487304688</v>
          </cell>
          <cell r="Q160">
            <v>322.83099365234375</v>
          </cell>
          <cell r="R160">
            <v>375.947998046875</v>
          </cell>
          <cell r="S160">
            <v>401.79998779296875</v>
          </cell>
          <cell r="T160">
            <v>494.281005859375</v>
          </cell>
          <cell r="U160">
            <v>380.8380126953125</v>
          </cell>
          <cell r="V160">
            <v>530.96600341796875</v>
          </cell>
          <cell r="W160">
            <v>273.61599731445313</v>
          </cell>
          <cell r="X160">
            <v>379.19400024414063</v>
          </cell>
          <cell r="Y160">
            <v>325.00399780273438</v>
          </cell>
          <cell r="Z160">
            <v>391.04000854492188</v>
          </cell>
          <cell r="AA160">
            <v>381.45001220703125</v>
          </cell>
          <cell r="AB160">
            <v>414.4580078125</v>
          </cell>
          <cell r="AC160">
            <v>423.91500854492188</v>
          </cell>
          <cell r="AD160">
            <v>385.4110107421875</v>
          </cell>
          <cell r="AE160">
            <v>379.35598754882813</v>
          </cell>
          <cell r="AF160">
            <v>501.10598754882813</v>
          </cell>
          <cell r="AG160">
            <v>434.739990234375</v>
          </cell>
          <cell r="AH160">
            <v>1005.1489868164063</v>
          </cell>
          <cell r="AI160">
            <v>391.01400756835938</v>
          </cell>
          <cell r="AJ160">
            <v>349.48199462890625</v>
          </cell>
          <cell r="AK160">
            <v>353.36099243164063</v>
          </cell>
          <cell r="AL160">
            <v>323.79098510742188</v>
          </cell>
          <cell r="AM160">
            <v>373.9849853515625</v>
          </cell>
          <cell r="AN160">
            <v>372.38699340820313</v>
          </cell>
          <cell r="AO160">
            <v>391.73098754882813</v>
          </cell>
          <cell r="AP160">
            <v>354.98098754882813</v>
          </cell>
          <cell r="AQ160">
            <v>379.49301147460938</v>
          </cell>
          <cell r="AR160">
            <v>470.19400024414063</v>
          </cell>
          <cell r="AS160">
            <v>543.0419921875</v>
          </cell>
          <cell r="AT160">
            <v>356.86801147460938</v>
          </cell>
          <cell r="AU160">
            <v>449.6820068359375</v>
          </cell>
          <cell r="AV160">
            <v>210.00199890136719</v>
          </cell>
          <cell r="AW160">
            <v>208.802001953125</v>
          </cell>
          <cell r="AX160">
            <v>332.08401489257813</v>
          </cell>
          <cell r="AY160">
            <v>413.56399536132813</v>
          </cell>
          <cell r="AZ160">
            <v>414.06698608398438</v>
          </cell>
          <cell r="BA160">
            <v>363.4630126953125</v>
          </cell>
          <cell r="BB160">
            <v>388.99899291992188</v>
          </cell>
          <cell r="BC160">
            <v>478.08499145507813</v>
          </cell>
          <cell r="BD160">
            <v>248.85400390625</v>
          </cell>
          <cell r="BE160">
            <v>400.41500854492188</v>
          </cell>
          <cell r="BF160">
            <v>374.76901245117188</v>
          </cell>
          <cell r="BG160">
            <v>1085.5670166015625</v>
          </cell>
          <cell r="BH160">
            <v>2805.298095703125</v>
          </cell>
          <cell r="BI160">
            <v>1161.864013671875</v>
          </cell>
          <cell r="BJ160">
            <v>2060.77099609375</v>
          </cell>
          <cell r="BK160">
            <v>618.35400390625</v>
          </cell>
          <cell r="BL160">
            <v>641.52001953125</v>
          </cell>
          <cell r="BM160">
            <v>670.38800048828125</v>
          </cell>
          <cell r="BN160">
            <v>782.3699951171875</v>
          </cell>
          <cell r="BO160">
            <v>517.0770263671875</v>
          </cell>
          <cell r="BP160">
            <v>297.84799194335938</v>
          </cell>
          <cell r="BQ160">
            <v>540.60198974609375</v>
          </cell>
          <cell r="BR160">
            <v>412.48800659179688</v>
          </cell>
          <cell r="BS160">
            <v>321.30899047851563</v>
          </cell>
          <cell r="BT160">
            <v>388.47601318359375</v>
          </cell>
          <cell r="BU160">
            <v>104.04399871826172</v>
          </cell>
          <cell r="BV160">
            <v>375.17999267578125</v>
          </cell>
          <cell r="BW160">
            <v>282.01400756835938</v>
          </cell>
          <cell r="BX160">
            <v>291.17498779296875</v>
          </cell>
          <cell r="BY160">
            <v>2668.662109375</v>
          </cell>
          <cell r="BZ160">
            <v>2643.498046875</v>
          </cell>
          <cell r="CA160">
            <v>288.42800903320313</v>
          </cell>
          <cell r="CB160">
            <v>264.81439208984375</v>
          </cell>
          <cell r="CC160">
            <v>265.50094604492188</v>
          </cell>
          <cell r="CD160">
            <v>334.06600952148438</v>
          </cell>
          <cell r="CE160">
            <v>358.771728515625</v>
          </cell>
          <cell r="CF160">
            <v>336.48770141601563</v>
          </cell>
          <cell r="CG160">
            <v>363.78701782226563</v>
          </cell>
          <cell r="CH160">
            <v>304.78036499023438</v>
          </cell>
          <cell r="CI160">
            <v>706.7247314453125</v>
          </cell>
          <cell r="CJ160">
            <v>511.25814819335938</v>
          </cell>
          <cell r="CK160">
            <v>433.54251098632813</v>
          </cell>
          <cell r="CL160">
            <v>473.79806518554688</v>
          </cell>
          <cell r="CM160">
            <v>1097.6751708984375</v>
          </cell>
          <cell r="CN160">
            <v>339.58978271484375</v>
          </cell>
          <cell r="CO160">
            <v>170.39041137695313</v>
          </cell>
          <cell r="CP160">
            <v>436.83023071289063</v>
          </cell>
          <cell r="CQ160">
            <v>279.97335815429688</v>
          </cell>
          <cell r="CR160">
            <v>361.31436157226563</v>
          </cell>
          <cell r="CS160">
            <v>212.03582763671875</v>
          </cell>
          <cell r="CT160">
            <v>440.44546508789063</v>
          </cell>
          <cell r="CU160">
            <v>446.501708984375</v>
          </cell>
          <cell r="CV160">
            <v>236.89627075195313</v>
          </cell>
          <cell r="CW160">
            <v>216.599365234375</v>
          </cell>
          <cell r="CX160">
            <v>390.20260620117188</v>
          </cell>
          <cell r="CY160">
            <v>189.14080810546875</v>
          </cell>
          <cell r="CZ160">
            <v>429.26788330078125</v>
          </cell>
          <cell r="DA160">
            <v>173.93630981445313</v>
          </cell>
          <cell r="DB160">
            <v>214.56370544433594</v>
          </cell>
          <cell r="DC160">
            <v>195.30618286132813</v>
          </cell>
          <cell r="DD160">
            <v>384.74365234375</v>
          </cell>
          <cell r="DE160">
            <v>635.55859375</v>
          </cell>
          <cell r="DF160">
            <v>171.4552001953125</v>
          </cell>
          <cell r="DG160">
            <v>201.9757080078125</v>
          </cell>
          <cell r="DH160">
            <v>210.48141479492188</v>
          </cell>
          <cell r="DI160">
            <v>273.96768188476563</v>
          </cell>
          <cell r="DJ160">
            <v>332.328369140625</v>
          </cell>
          <cell r="DK160">
            <v>240.13850402832031</v>
          </cell>
          <cell r="DL160">
            <v>1625.4969482421875</v>
          </cell>
          <cell r="DM160">
            <v>283.34127807617188</v>
          </cell>
          <cell r="DN160">
            <v>229.38809204101563</v>
          </cell>
          <cell r="DO160">
            <v>158.19749450683594</v>
          </cell>
          <cell r="DQ160">
            <v>908.54998779296875</v>
          </cell>
          <cell r="DR160">
            <v>2139.60009765625</v>
          </cell>
          <cell r="DS160">
            <v>237.35688781738281</v>
          </cell>
          <cell r="DT160">
            <v>130.32624816894531</v>
          </cell>
          <cell r="DV160">
            <v>42661</v>
          </cell>
          <cell r="DW160">
            <v>42661</v>
          </cell>
          <cell r="DX160">
            <v>459.60400390625</v>
          </cell>
          <cell r="DY160">
            <v>224.94000244140625</v>
          </cell>
          <cell r="DZ160">
            <v>423.91598510742188</v>
          </cell>
          <cell r="EA160">
            <v>519.14697265625</v>
          </cell>
          <cell r="EB160">
            <v>324.96200561523438</v>
          </cell>
          <cell r="EC160">
            <v>491.52801513671875</v>
          </cell>
          <cell r="ED160">
            <v>376.14999389648438</v>
          </cell>
          <cell r="EE160">
            <v>389.71600341796875</v>
          </cell>
          <cell r="EF160">
            <v>403.42898559570313</v>
          </cell>
          <cell r="EG160">
            <v>393.27899169921875</v>
          </cell>
          <cell r="EH160">
            <v>324.35400390625</v>
          </cell>
          <cell r="EI160">
            <v>306.07000732421875</v>
          </cell>
          <cell r="EJ160">
            <v>461.4580078125</v>
          </cell>
          <cell r="EK160">
            <v>328.9010009765625</v>
          </cell>
          <cell r="EL160">
            <v>351.32901000976563</v>
          </cell>
          <cell r="EM160">
            <v>199.46699523925781</v>
          </cell>
          <cell r="EN160">
            <v>202.88299560546875</v>
          </cell>
          <cell r="EO160">
            <v>325.42800903320313</v>
          </cell>
          <cell r="EP160">
            <v>208.57803344726563</v>
          </cell>
          <cell r="EQ160">
            <v>202.13911437988281</v>
          </cell>
        </row>
        <row r="161">
          <cell r="A161">
            <v>42662</v>
          </cell>
          <cell r="B161">
            <v>210</v>
          </cell>
          <cell r="C161">
            <v>157.28900146484375</v>
          </cell>
          <cell r="D161">
            <v>164.61300659179688</v>
          </cell>
          <cell r="E161">
            <v>495.36700439453125</v>
          </cell>
          <cell r="F161">
            <v>178.17300415039063</v>
          </cell>
          <cell r="G161">
            <v>513.9210205078125</v>
          </cell>
          <cell r="H161">
            <v>296.36700439453125</v>
          </cell>
          <cell r="I161">
            <v>344.24099731445313</v>
          </cell>
          <cell r="J161">
            <v>370.66598510742188</v>
          </cell>
          <cell r="K161">
            <v>533.00299072265625</v>
          </cell>
          <cell r="L161">
            <v>201.66700744628906</v>
          </cell>
          <cell r="M161">
            <v>475.30099487304688</v>
          </cell>
          <cell r="N161">
            <v>265.3900146484375</v>
          </cell>
          <cell r="O161">
            <v>295.17001342773438</v>
          </cell>
          <cell r="P161">
            <v>299.69500732421875</v>
          </cell>
          <cell r="Q161">
            <v>323.10501098632813</v>
          </cell>
          <cell r="R161">
            <v>376.47000122070313</v>
          </cell>
          <cell r="S161">
            <v>402.15399169921875</v>
          </cell>
          <cell r="T161">
            <v>494.76998901367188</v>
          </cell>
          <cell r="U161">
            <v>381.29400634765625</v>
          </cell>
          <cell r="V161">
            <v>531.53900146484375</v>
          </cell>
          <cell r="W161">
            <v>273.77700805664063</v>
          </cell>
          <cell r="X161">
            <v>379.57699584960938</v>
          </cell>
          <cell r="Y161">
            <v>325.31399536132813</v>
          </cell>
          <cell r="Z161">
            <v>391.5469970703125</v>
          </cell>
          <cell r="AA161">
            <v>381.3599853515625</v>
          </cell>
          <cell r="AB161">
            <v>414.53201293945313</v>
          </cell>
          <cell r="AC161">
            <v>424.77398681640625</v>
          </cell>
          <cell r="AD161">
            <v>385.68301391601563</v>
          </cell>
          <cell r="AE161">
            <v>379.57699584960938</v>
          </cell>
          <cell r="AF161">
            <v>501.36199951171875</v>
          </cell>
          <cell r="AG161">
            <v>435.14199829101563</v>
          </cell>
          <cell r="AH161">
            <v>1006</v>
          </cell>
          <cell r="AI161">
            <v>391.4580078125</v>
          </cell>
          <cell r="AJ161">
            <v>349.7969970703125</v>
          </cell>
          <cell r="AK161">
            <v>353.7550048828125</v>
          </cell>
          <cell r="AL161">
            <v>324.0260009765625</v>
          </cell>
          <cell r="AM161">
            <v>374.72299194335938</v>
          </cell>
          <cell r="AN161">
            <v>372.62399291992188</v>
          </cell>
          <cell r="AO161">
            <v>392.29299926757813</v>
          </cell>
          <cell r="AP161">
            <v>355.2030029296875</v>
          </cell>
          <cell r="AQ161">
            <v>379.81399536132813</v>
          </cell>
          <cell r="AR161">
            <v>470.34201049804688</v>
          </cell>
          <cell r="AS161">
            <v>543.46600341796875</v>
          </cell>
          <cell r="AT161">
            <v>357.41598510742188</v>
          </cell>
          <cell r="AU161">
            <v>450.15301513671875</v>
          </cell>
          <cell r="AV161">
            <v>210.27900695800781</v>
          </cell>
          <cell r="AW161">
            <v>209.07000732421875</v>
          </cell>
          <cell r="AX161">
            <v>332.39199829101563</v>
          </cell>
          <cell r="AY161">
            <v>414.0830078125</v>
          </cell>
          <cell r="AZ161">
            <v>414.89300537109375</v>
          </cell>
          <cell r="BA161">
            <v>364.76400756835938</v>
          </cell>
          <cell r="BB161">
            <v>390.30801391601563</v>
          </cell>
          <cell r="BC161">
            <v>478.38400268554688</v>
          </cell>
          <cell r="BD161">
            <v>248.85499572753906</v>
          </cell>
          <cell r="BE161">
            <v>400.635009765625</v>
          </cell>
          <cell r="BF161">
            <v>375.1619873046875</v>
          </cell>
          <cell r="BG161">
            <v>1088.446044921875</v>
          </cell>
          <cell r="BH161">
            <v>2807.031982421875</v>
          </cell>
          <cell r="BI161">
            <v>1164.428955078125</v>
          </cell>
          <cell r="BJ161">
            <v>2060.923095703125</v>
          </cell>
          <cell r="BK161">
            <v>618.48199462890625</v>
          </cell>
          <cell r="BL161">
            <v>641.802978515625</v>
          </cell>
          <cell r="BM161">
            <v>670.71197509765625</v>
          </cell>
          <cell r="BN161">
            <v>782.9949951171875</v>
          </cell>
          <cell r="BO161">
            <v>517.072998046875</v>
          </cell>
          <cell r="BP161">
            <v>298.04299926757813</v>
          </cell>
          <cell r="BQ161">
            <v>540.5999755859375</v>
          </cell>
          <cell r="BR161">
            <v>413.12100219726563</v>
          </cell>
          <cell r="BS161">
            <v>322.08700561523438</v>
          </cell>
          <cell r="BT161">
            <v>390.13900756835938</v>
          </cell>
          <cell r="BU161">
            <v>104.70099639892578</v>
          </cell>
          <cell r="BV161">
            <v>375.9010009765625</v>
          </cell>
          <cell r="BW161">
            <v>282.42498779296875</v>
          </cell>
          <cell r="BX161">
            <v>291.35699462890625</v>
          </cell>
          <cell r="BY161">
            <v>2672.69091796875</v>
          </cell>
          <cell r="BZ161">
            <v>2645.10302734375</v>
          </cell>
          <cell r="CA161">
            <v>288.489990234375</v>
          </cell>
          <cell r="CB161">
            <v>264.84707641601563</v>
          </cell>
          <cell r="CC161">
            <v>265.93515014648438</v>
          </cell>
          <cell r="CD161">
            <v>334.3746337890625</v>
          </cell>
          <cell r="CE161">
            <v>359.64822387695313</v>
          </cell>
          <cell r="CF161">
            <v>336.60336303710938</v>
          </cell>
          <cell r="CG161">
            <v>364.14654541015625</v>
          </cell>
          <cell r="CH161">
            <v>305.10995483398438</v>
          </cell>
          <cell r="CI161">
            <v>707.38153076171875</v>
          </cell>
          <cell r="CJ161">
            <v>511.37075805664063</v>
          </cell>
          <cell r="CK161">
            <v>434.1134033203125</v>
          </cell>
          <cell r="CL161">
            <v>474.00677490234375</v>
          </cell>
          <cell r="CM161">
            <v>1098.5615234375</v>
          </cell>
          <cell r="CN161">
            <v>339.84237670898438</v>
          </cell>
          <cell r="CO161">
            <v>170.59840393066406</v>
          </cell>
          <cell r="CP161">
            <v>437.98162841796875</v>
          </cell>
          <cell r="CQ161">
            <v>280.15728759765625</v>
          </cell>
          <cell r="CR161">
            <v>361.457763671875</v>
          </cell>
          <cell r="CS161">
            <v>212.3231201171875</v>
          </cell>
          <cell r="CT161">
            <v>440.72195434570313</v>
          </cell>
          <cell r="CU161">
            <v>446.95614624023438</v>
          </cell>
          <cell r="CV161">
            <v>236.87873840332031</v>
          </cell>
          <cell r="CW161">
            <v>216.74810791015625</v>
          </cell>
          <cell r="CX161">
            <v>390.61517333984375</v>
          </cell>
          <cell r="CY161">
            <v>189.35090637207031</v>
          </cell>
          <cell r="CZ161">
            <v>430.32467651367188</v>
          </cell>
          <cell r="DA161">
            <v>174.14454650878906</v>
          </cell>
          <cell r="DB161">
            <v>214.75587463378906</v>
          </cell>
          <cell r="DC161">
            <v>195.64512634277344</v>
          </cell>
          <cell r="DD161">
            <v>384.7529296875</v>
          </cell>
          <cell r="DE161">
            <v>635.95037841796875</v>
          </cell>
          <cell r="DF161">
            <v>171.60421752929688</v>
          </cell>
          <cell r="DG161">
            <v>201.81639099121094</v>
          </cell>
          <cell r="DH161">
            <v>210.56202697753906</v>
          </cell>
          <cell r="DI161">
            <v>274.131591796875</v>
          </cell>
          <cell r="DJ161">
            <v>332.60888671875</v>
          </cell>
          <cell r="DK161">
            <v>240.22871398925781</v>
          </cell>
          <cell r="DL161">
            <v>1627.05908203125</v>
          </cell>
          <cell r="DM161">
            <v>283.36825561523438</v>
          </cell>
          <cell r="DN161">
            <v>229.58357238769531</v>
          </cell>
          <cell r="DO161">
            <v>158.39317321777344</v>
          </cell>
          <cell r="DQ161">
            <v>913.3499755859375</v>
          </cell>
          <cell r="DR161">
            <v>2144.2900390625</v>
          </cell>
          <cell r="DS161">
            <v>237.94589233398438</v>
          </cell>
          <cell r="DT161">
            <v>130.41552734375</v>
          </cell>
          <cell r="DV161">
            <v>42662</v>
          </cell>
          <cell r="DW161">
            <v>42662</v>
          </cell>
          <cell r="DX161">
            <v>461.70999145507813</v>
          </cell>
          <cell r="DY161">
            <v>224.99699401855469</v>
          </cell>
          <cell r="DZ161">
            <v>423.67999267578125</v>
          </cell>
          <cell r="EA161">
            <v>519.239013671875</v>
          </cell>
          <cell r="EB161">
            <v>325.32998657226563</v>
          </cell>
          <cell r="EC161">
            <v>491.81600952148438</v>
          </cell>
          <cell r="ED161">
            <v>376.37298583984375</v>
          </cell>
          <cell r="EE161">
            <v>390.29901123046875</v>
          </cell>
          <cell r="EF161">
            <v>404.30300903320313</v>
          </cell>
          <cell r="EG161">
            <v>393.85101318359375</v>
          </cell>
          <cell r="EH161">
            <v>324.87100219726563</v>
          </cell>
          <cell r="EI161">
            <v>306.76199340820313</v>
          </cell>
          <cell r="EJ161">
            <v>461.8280029296875</v>
          </cell>
          <cell r="EK161">
            <v>329.24600219726563</v>
          </cell>
          <cell r="EL161">
            <v>352.30398559570313</v>
          </cell>
          <cell r="EM161">
            <v>200.17399597167969</v>
          </cell>
          <cell r="EN161">
            <v>203.42100524902344</v>
          </cell>
          <cell r="EO161">
            <v>326.20001220703125</v>
          </cell>
          <cell r="EP161">
            <v>208.943603515625</v>
          </cell>
          <cell r="EQ161">
            <v>202.59260559082031</v>
          </cell>
        </row>
        <row r="162">
          <cell r="A162">
            <v>42663</v>
          </cell>
          <cell r="B162">
            <v>209.99299621582031</v>
          </cell>
          <cell r="C162">
            <v>157.35499572753906</v>
          </cell>
          <cell r="D162">
            <v>164.67799377441406</v>
          </cell>
          <cell r="E162">
            <v>495.96200561523438</v>
          </cell>
          <cell r="F162">
            <v>178.40499877929688</v>
          </cell>
          <cell r="G162">
            <v>514.54302978515625</v>
          </cell>
          <cell r="H162">
            <v>296.46600341796875</v>
          </cell>
          <cell r="I162">
            <v>344.375</v>
          </cell>
          <cell r="J162">
            <v>370.80599975585938</v>
          </cell>
          <cell r="K162">
            <v>533.29400634765625</v>
          </cell>
          <cell r="L162">
            <v>201.77099609375</v>
          </cell>
          <cell r="M162">
            <v>475.54800415039063</v>
          </cell>
          <cell r="N162">
            <v>265.75</v>
          </cell>
          <cell r="O162">
            <v>295.20001220703125</v>
          </cell>
          <cell r="P162">
            <v>299.7340087890625</v>
          </cell>
          <cell r="Q162">
            <v>323.26901245117188</v>
          </cell>
          <cell r="R162">
            <v>376.98699951171875</v>
          </cell>
          <cell r="S162">
            <v>402.4110107421875</v>
          </cell>
          <cell r="T162">
            <v>496.68301391601563</v>
          </cell>
          <cell r="U162">
            <v>381.71099853515625</v>
          </cell>
          <cell r="V162">
            <v>531.64697265625</v>
          </cell>
          <cell r="W162">
            <v>279.16799926757813</v>
          </cell>
          <cell r="X162">
            <v>380.07699584960938</v>
          </cell>
          <cell r="Y162">
            <v>325.5159912109375</v>
          </cell>
          <cell r="Z162">
            <v>391.60699462890625</v>
          </cell>
          <cell r="AA162">
            <v>381.66400146484375</v>
          </cell>
          <cell r="AB162">
            <v>422.10198974609375</v>
          </cell>
          <cell r="AC162">
            <v>426.26901245117188</v>
          </cell>
          <cell r="AD162">
            <v>385.85598754882813</v>
          </cell>
          <cell r="AE162">
            <v>379.74200439453125</v>
          </cell>
          <cell r="AF162">
            <v>501.58099365234375</v>
          </cell>
          <cell r="AG162">
            <v>436.0159912109375</v>
          </cell>
          <cell r="AH162">
            <v>1006.7080078125</v>
          </cell>
          <cell r="AI162">
            <v>392.82199096679688</v>
          </cell>
          <cell r="AJ162">
            <v>349.95901489257813</v>
          </cell>
          <cell r="AK162">
            <v>354.08499145507813</v>
          </cell>
          <cell r="AL162">
            <v>324.197998046875</v>
          </cell>
          <cell r="AM162">
            <v>375.635009765625</v>
          </cell>
          <cell r="AN162">
            <v>372.93899536132813</v>
          </cell>
          <cell r="AO162">
            <v>392.99700927734375</v>
          </cell>
          <cell r="AP162">
            <v>355.47198486328125</v>
          </cell>
          <cell r="AQ162">
            <v>379.98800659179688</v>
          </cell>
          <cell r="AR162">
            <v>470.385009765625</v>
          </cell>
          <cell r="AS162">
            <v>543.7969970703125</v>
          </cell>
          <cell r="AT162">
            <v>358.48199462890625</v>
          </cell>
          <cell r="AU162">
            <v>450.53399658203125</v>
          </cell>
          <cell r="AV162">
            <v>210.697998046875</v>
          </cell>
          <cell r="AW162">
            <v>209.41499328613281</v>
          </cell>
          <cell r="AX162">
            <v>332.75601196289063</v>
          </cell>
          <cell r="AY162">
            <v>414.375</v>
          </cell>
          <cell r="AZ162">
            <v>414.88900756835938</v>
          </cell>
          <cell r="BA162">
            <v>365.91000366210938</v>
          </cell>
          <cell r="BB162">
            <v>391.364990234375</v>
          </cell>
          <cell r="BC162">
            <v>478.72100830078125</v>
          </cell>
          <cell r="BD162">
            <v>249.01800537109375</v>
          </cell>
          <cell r="BE162">
            <v>400.91500854492188</v>
          </cell>
          <cell r="BF162">
            <v>375.64999389648438</v>
          </cell>
          <cell r="BG162">
            <v>1091.7659912109375</v>
          </cell>
          <cell r="BH162">
            <v>2809.110107421875</v>
          </cell>
          <cell r="BI162">
            <v>1165.9029541015625</v>
          </cell>
          <cell r="BJ162">
            <v>2061.219970703125</v>
          </cell>
          <cell r="BK162">
            <v>618.9949951171875</v>
          </cell>
          <cell r="BL162">
            <v>642.11199951171875</v>
          </cell>
          <cell r="BM162">
            <v>671.1409912109375</v>
          </cell>
          <cell r="BN162">
            <v>783.6929931640625</v>
          </cell>
          <cell r="BO162">
            <v>516.947021484375</v>
          </cell>
          <cell r="BP162">
            <v>297.99200439453125</v>
          </cell>
          <cell r="BQ162">
            <v>541.0250244140625</v>
          </cell>
          <cell r="BR162">
            <v>413.49099731445313</v>
          </cell>
          <cell r="BS162">
            <v>322.67800903320313</v>
          </cell>
          <cell r="BT162">
            <v>390.56698608398438</v>
          </cell>
          <cell r="BU162">
            <v>104.84200286865234</v>
          </cell>
          <cell r="BV162">
            <v>376.375</v>
          </cell>
          <cell r="BW162">
            <v>282.87298583984375</v>
          </cell>
          <cell r="BX162">
            <v>291.65899658203125</v>
          </cell>
          <cell r="BY162">
            <v>2675.89990234375</v>
          </cell>
          <cell r="BZ162">
            <v>2646.945068359375</v>
          </cell>
          <cell r="CA162">
            <v>288.60699462890625</v>
          </cell>
          <cell r="CB162">
            <v>265.52005004882813</v>
          </cell>
          <cell r="CC162">
            <v>266.025634765625</v>
          </cell>
          <cell r="CD162">
            <v>334.50228881835938</v>
          </cell>
          <cell r="CE162">
            <v>360.5247802734375</v>
          </cell>
          <cell r="CF162">
            <v>336.8468017578125</v>
          </cell>
          <cell r="CG162">
            <v>364.41064453125</v>
          </cell>
          <cell r="CH162">
            <v>305.27978515625</v>
          </cell>
          <cell r="CI162">
            <v>707.91070556640625</v>
          </cell>
          <cell r="CJ162">
            <v>511.63165283203125</v>
          </cell>
          <cell r="CK162">
            <v>434.15866088867188</v>
          </cell>
          <cell r="CL162">
            <v>474.1875</v>
          </cell>
          <cell r="CM162">
            <v>1098.960693359375</v>
          </cell>
          <cell r="CN162">
            <v>339.98648071289063</v>
          </cell>
          <cell r="CO162">
            <v>170.78285217285156</v>
          </cell>
          <cell r="CP162">
            <v>438.88156127929688</v>
          </cell>
          <cell r="CQ162">
            <v>280.22207641601563</v>
          </cell>
          <cell r="CR162">
            <v>361.84161376953125</v>
          </cell>
          <cell r="CS162">
            <v>212.4478759765625</v>
          </cell>
          <cell r="CT162">
            <v>440.9361572265625</v>
          </cell>
          <cell r="CU162">
            <v>448.06329345703125</v>
          </cell>
          <cell r="CV162">
            <v>236.92216491699219</v>
          </cell>
          <cell r="CW162">
            <v>216.92533874511719</v>
          </cell>
          <cell r="CX162">
            <v>392.9036865234375</v>
          </cell>
          <cell r="CY162">
            <v>189.40798950195313</v>
          </cell>
          <cell r="CZ162">
            <v>431.35870361328125</v>
          </cell>
          <cell r="DA162">
            <v>174.17231750488281</v>
          </cell>
          <cell r="DB162">
            <v>214.99845886230469</v>
          </cell>
          <cell r="DC162">
            <v>195.73495483398438</v>
          </cell>
          <cell r="DD162">
            <v>384.48489379882813</v>
          </cell>
          <cell r="DE162">
            <v>636.3072509765625</v>
          </cell>
          <cell r="DF162">
            <v>171.76837158203125</v>
          </cell>
          <cell r="DG162">
            <v>202.22344970703125</v>
          </cell>
          <cell r="DH162">
            <v>210.82955932617188</v>
          </cell>
          <cell r="DI162">
            <v>274.22738647460938</v>
          </cell>
          <cell r="DJ162">
            <v>332.71939086914063</v>
          </cell>
          <cell r="DK162">
            <v>240.36271667480469</v>
          </cell>
          <cell r="DL162">
            <v>1627.7847900390625</v>
          </cell>
          <cell r="DM162">
            <v>283.489013671875</v>
          </cell>
          <cell r="DN162">
            <v>229.79069519042969</v>
          </cell>
          <cell r="DO162">
            <v>158.61546325683594</v>
          </cell>
          <cell r="DQ162">
            <v>913.3800048828125</v>
          </cell>
          <cell r="DR162">
            <v>2141.340087890625</v>
          </cell>
          <cell r="DS162">
            <v>237.8568115234375</v>
          </cell>
          <cell r="DT162">
            <v>130.40509033203125</v>
          </cell>
          <cell r="DV162">
            <v>42663</v>
          </cell>
          <cell r="DW162">
            <v>42663</v>
          </cell>
          <cell r="DX162">
            <v>462.64199829101563</v>
          </cell>
          <cell r="DY162">
            <v>225.12600708007813</v>
          </cell>
          <cell r="DZ162">
            <v>424.23800659179688</v>
          </cell>
          <cell r="EA162">
            <v>519.89599609375</v>
          </cell>
          <cell r="EB162">
            <v>325.66500854492188</v>
          </cell>
          <cell r="EC162">
            <v>492.1669921875</v>
          </cell>
          <cell r="ED162">
            <v>377.2760009765625</v>
          </cell>
          <cell r="EE162">
            <v>390.79598999023438</v>
          </cell>
          <cell r="EF162">
            <v>404.96499633789063</v>
          </cell>
          <cell r="EG162">
            <v>394.06100463867188</v>
          </cell>
          <cell r="EH162">
            <v>324.98699951171875</v>
          </cell>
          <cell r="EI162">
            <v>306.9320068359375</v>
          </cell>
          <cell r="EJ162">
            <v>462.13900756835938</v>
          </cell>
          <cell r="EK162">
            <v>329.45401000976563</v>
          </cell>
          <cell r="EL162">
            <v>352.63400268554688</v>
          </cell>
          <cell r="EM162">
            <v>200.55099487304688</v>
          </cell>
          <cell r="EN162">
            <v>203.70799255371094</v>
          </cell>
          <cell r="EO162">
            <v>326.83599853515625</v>
          </cell>
          <cell r="EP162">
            <v>209.19479370117188</v>
          </cell>
          <cell r="EQ162">
            <v>202.86491394042969</v>
          </cell>
        </row>
        <row r="163">
          <cell r="A163">
            <v>42664</v>
          </cell>
          <cell r="B163">
            <v>209.96000671386719</v>
          </cell>
          <cell r="C163">
            <v>157.42999267578125</v>
          </cell>
          <cell r="D163">
            <v>164.75100708007813</v>
          </cell>
          <cell r="E163">
            <v>496.9219970703125</v>
          </cell>
          <cell r="F163">
            <v>178.32499694824219</v>
          </cell>
          <cell r="G163">
            <v>515.43402099609375</v>
          </cell>
          <cell r="H163">
            <v>296.5989990234375</v>
          </cell>
          <cell r="I163">
            <v>344.51199340820313</v>
          </cell>
          <cell r="J163">
            <v>370.95700073242188</v>
          </cell>
          <cell r="K163">
            <v>534.01202392578125</v>
          </cell>
          <cell r="L163">
            <v>201.78900146484375</v>
          </cell>
          <cell r="M163">
            <v>475.71600341796875</v>
          </cell>
          <cell r="N163">
            <v>265.77301025390625</v>
          </cell>
          <cell r="O163">
            <v>295.2139892578125</v>
          </cell>
          <cell r="P163">
            <v>299.74899291992188</v>
          </cell>
          <cell r="Q163">
            <v>323.34600830078125</v>
          </cell>
          <cell r="R163">
            <v>377.18798828125</v>
          </cell>
          <cell r="S163">
            <v>402.65798950195313</v>
          </cell>
          <cell r="T163">
            <v>497.19198608398438</v>
          </cell>
          <cell r="U163">
            <v>381.92599487304688</v>
          </cell>
          <cell r="V163">
            <v>532.6510009765625</v>
          </cell>
          <cell r="W163">
            <v>278.4320068359375</v>
          </cell>
          <cell r="X163">
            <v>380.44100952148438</v>
          </cell>
          <cell r="Y163">
            <v>325.593994140625</v>
          </cell>
          <cell r="Z163">
            <v>391.64700317382813</v>
          </cell>
          <cell r="AA163">
            <v>381.77301025390625</v>
          </cell>
          <cell r="AB163">
            <v>421.6929931640625</v>
          </cell>
          <cell r="AC163">
            <v>426.68499755859375</v>
          </cell>
          <cell r="AD163">
            <v>385.91000366210938</v>
          </cell>
          <cell r="AE163">
            <v>379.74600219726563</v>
          </cell>
          <cell r="AF163">
            <v>501.8800048828125</v>
          </cell>
          <cell r="AG163">
            <v>436.3590087890625</v>
          </cell>
          <cell r="AH163">
            <v>1007.416015625</v>
          </cell>
          <cell r="AI163">
            <v>393.1820068359375</v>
          </cell>
          <cell r="AJ163">
            <v>350.07501220703125</v>
          </cell>
          <cell r="AK163">
            <v>354.22100830078125</v>
          </cell>
          <cell r="AL163">
            <v>324.25601196289063</v>
          </cell>
          <cell r="AM163">
            <v>375.89498901367188</v>
          </cell>
          <cell r="AN163">
            <v>373.12200927734375</v>
          </cell>
          <cell r="AO163">
            <v>393.26199340820313</v>
          </cell>
          <cell r="AP163">
            <v>355.59799194335938</v>
          </cell>
          <cell r="AQ163">
            <v>380.12899780273438</v>
          </cell>
          <cell r="AR163">
            <v>470.73599243164063</v>
          </cell>
          <cell r="AS163">
            <v>544.02398681640625</v>
          </cell>
          <cell r="AT163">
            <v>358.77200317382813</v>
          </cell>
          <cell r="AU163">
            <v>450.96798706054688</v>
          </cell>
          <cell r="AV163">
            <v>210.84599304199219</v>
          </cell>
          <cell r="AW163">
            <v>209.5469970703125</v>
          </cell>
          <cell r="AX163">
            <v>332.66500854492188</v>
          </cell>
          <cell r="AY163">
            <v>414.69100952148438</v>
          </cell>
          <cell r="AZ163">
            <v>415.23800659179688</v>
          </cell>
          <cell r="BA163">
            <v>366.2919921875</v>
          </cell>
          <cell r="BB163">
            <v>391.76199340820313</v>
          </cell>
          <cell r="BC163">
            <v>478.79501342773438</v>
          </cell>
          <cell r="BD163">
            <v>249.00199890136719</v>
          </cell>
          <cell r="BE163">
            <v>400.96600341796875</v>
          </cell>
          <cell r="BF163">
            <v>375.84698486328125</v>
          </cell>
          <cell r="BG163">
            <v>1092.498046875</v>
          </cell>
          <cell r="BH163">
            <v>2809.455078125</v>
          </cell>
          <cell r="BI163">
            <v>1165.758056640625</v>
          </cell>
          <cell r="BJ163">
            <v>2061.528076171875</v>
          </cell>
          <cell r="BK163">
            <v>618.53802490234375</v>
          </cell>
          <cell r="BL163">
            <v>642.16400146484375</v>
          </cell>
          <cell r="BM163">
            <v>671.406982421875</v>
          </cell>
          <cell r="BN163">
            <v>783.62799072265625</v>
          </cell>
          <cell r="BO163">
            <v>516.88201904296875</v>
          </cell>
          <cell r="BP163">
            <v>298.09698486328125</v>
          </cell>
          <cell r="BQ163">
            <v>541.03497314453125</v>
          </cell>
          <cell r="BR163">
            <v>413.48699951171875</v>
          </cell>
          <cell r="BS163">
            <v>322.5780029296875</v>
          </cell>
          <cell r="BT163">
            <v>390.54901123046875</v>
          </cell>
          <cell r="BU163">
            <v>104.93699645996094</v>
          </cell>
          <cell r="BV163">
            <v>376.30099487304688</v>
          </cell>
          <cell r="BW163">
            <v>283.0780029296875</v>
          </cell>
          <cell r="BX163">
            <v>291.57998657226563</v>
          </cell>
          <cell r="BY163">
            <v>2673.81689453125</v>
          </cell>
          <cell r="BZ163">
            <v>2648.0458984375</v>
          </cell>
          <cell r="CA163">
            <v>288.65899658203125</v>
          </cell>
          <cell r="CB163">
            <v>265.37216186523438</v>
          </cell>
          <cell r="CC163">
            <v>266.04635620117188</v>
          </cell>
          <cell r="CD163">
            <v>334.63723754882813</v>
          </cell>
          <cell r="CE163">
            <v>360.88082885742188</v>
          </cell>
          <cell r="CF163">
            <v>336.91122436523438</v>
          </cell>
          <cell r="CG163">
            <v>364.51849365234375</v>
          </cell>
          <cell r="CH163">
            <v>305.46066284179688</v>
          </cell>
          <cell r="CI163">
            <v>708.28460693359375</v>
          </cell>
          <cell r="CJ163">
            <v>512.1083984375</v>
          </cell>
          <cell r="CK163">
            <v>435.34262084960938</v>
          </cell>
          <cell r="CL163">
            <v>474.5867919921875</v>
          </cell>
          <cell r="CM163">
            <v>1099.20361328125</v>
          </cell>
          <cell r="CN163">
            <v>340.0482177734375</v>
          </cell>
          <cell r="CO163">
            <v>170.85848999023438</v>
          </cell>
          <cell r="CP163">
            <v>439.34683227539063</v>
          </cell>
          <cell r="CQ163">
            <v>280.29202270507813</v>
          </cell>
          <cell r="CR163">
            <v>361.86477661132813</v>
          </cell>
          <cell r="CS163">
            <v>212.57260131835938</v>
          </cell>
          <cell r="CT163">
            <v>440.96401977539063</v>
          </cell>
          <cell r="CU163">
            <v>448.51669311523438</v>
          </cell>
          <cell r="CV163">
            <v>237.22201538085938</v>
          </cell>
          <cell r="CW163">
            <v>216.88758850097656</v>
          </cell>
          <cell r="CX163">
            <v>393.23550415039063</v>
          </cell>
          <cell r="CY163">
            <v>189.44438171386719</v>
          </cell>
          <cell r="CZ163">
            <v>432.14584350585938</v>
          </cell>
          <cell r="DA163">
            <v>174.18980407714844</v>
          </cell>
          <cell r="DB163">
            <v>215.29873657226563</v>
          </cell>
          <cell r="DC163">
            <v>195.68020629882813</v>
          </cell>
          <cell r="DD163">
            <v>384.5733642578125</v>
          </cell>
          <cell r="DE163">
            <v>637.17645263671875</v>
          </cell>
          <cell r="DF163">
            <v>171.91651916503906</v>
          </cell>
          <cell r="DG163">
            <v>202.32180786132813</v>
          </cell>
          <cell r="DH163">
            <v>210.84353637695313</v>
          </cell>
          <cell r="DI163">
            <v>274.26797485351563</v>
          </cell>
          <cell r="DJ163">
            <v>332.78900146484375</v>
          </cell>
          <cell r="DK163">
            <v>240.1842041015625</v>
          </cell>
          <cell r="DL163">
            <v>1628.7879638671875</v>
          </cell>
          <cell r="DM163">
            <v>283.58343505859375</v>
          </cell>
          <cell r="DN163">
            <v>229.8143310546875</v>
          </cell>
          <cell r="DO163">
            <v>158.69142150878906</v>
          </cell>
          <cell r="DQ163">
            <v>911.239990234375</v>
          </cell>
          <cell r="DR163">
            <v>2141.159912109375</v>
          </cell>
          <cell r="DS163">
            <v>237.96562194824219</v>
          </cell>
          <cell r="DT163">
            <v>130.41604614257813</v>
          </cell>
          <cell r="DV163">
            <v>42664</v>
          </cell>
          <cell r="DW163">
            <v>42664</v>
          </cell>
          <cell r="DX163">
            <v>463.20001220703125</v>
          </cell>
          <cell r="DY163">
            <v>225.01699829101563</v>
          </cell>
          <cell r="DZ163">
            <v>424.17999267578125</v>
          </cell>
          <cell r="EA163">
            <v>520.51898193359375</v>
          </cell>
          <cell r="EB163">
            <v>325.56201171875</v>
          </cell>
          <cell r="EC163">
            <v>492.57400512695313</v>
          </cell>
          <cell r="ED163">
            <v>377.02801513671875</v>
          </cell>
          <cell r="EE163">
            <v>390.6820068359375</v>
          </cell>
          <cell r="EF163">
            <v>404.03298950195313</v>
          </cell>
          <cell r="EG163">
            <v>394.02200317382813</v>
          </cell>
          <cell r="EH163">
            <v>325.18701171875</v>
          </cell>
          <cell r="EI163">
            <v>306.85501098632813</v>
          </cell>
          <cell r="EJ163">
            <v>462.1619873046875</v>
          </cell>
          <cell r="EK163">
            <v>329.1719970703125</v>
          </cell>
          <cell r="EL163">
            <v>352.07998657226563</v>
          </cell>
          <cell r="EM163">
            <v>200.24800109863281</v>
          </cell>
          <cell r="EN163">
            <v>203.52900695800781</v>
          </cell>
          <cell r="EO163">
            <v>326.93798828125</v>
          </cell>
          <cell r="EP163">
            <v>209.05978393554688</v>
          </cell>
          <cell r="EQ163">
            <v>202.79934692382813</v>
          </cell>
        </row>
        <row r="164">
          <cell r="A164">
            <v>42667</v>
          </cell>
          <cell r="B164">
            <v>209.97599792480469</v>
          </cell>
          <cell r="C164">
            <v>157.53300476074219</v>
          </cell>
          <cell r="D164">
            <v>164.85299682617188</v>
          </cell>
          <cell r="E164">
            <v>498.3179931640625</v>
          </cell>
          <cell r="F164">
            <v>178.78599548339844</v>
          </cell>
          <cell r="G164">
            <v>516.87298583984375</v>
          </cell>
          <cell r="H164">
            <v>296.906005859375</v>
          </cell>
          <cell r="I164">
            <v>344.57598876953125</v>
          </cell>
          <cell r="J164">
            <v>371.07400512695313</v>
          </cell>
          <cell r="K164">
            <v>534.39300537109375</v>
          </cell>
          <cell r="L164">
            <v>201.83500671386719</v>
          </cell>
          <cell r="M164">
            <v>475.87298583984375</v>
          </cell>
          <cell r="N164">
            <v>266.24600219726563</v>
          </cell>
          <cell r="O164">
            <v>295.14700317382813</v>
          </cell>
          <cell r="P164">
            <v>299.69500732421875</v>
          </cell>
          <cell r="Q164">
            <v>323.35198974609375</v>
          </cell>
          <cell r="R164">
            <v>377.22900390625</v>
          </cell>
          <cell r="S164">
            <v>403.11898803710938</v>
          </cell>
          <cell r="T164">
            <v>499.99899291992188</v>
          </cell>
          <cell r="U164">
            <v>382.11801147460938</v>
          </cell>
          <cell r="V164">
            <v>533.906005859375</v>
          </cell>
          <cell r="W164">
            <v>283.90200805664063</v>
          </cell>
          <cell r="X164">
            <v>380.94100952148438</v>
          </cell>
          <cell r="Y164">
            <v>325.61300659179688</v>
          </cell>
          <cell r="Z164">
            <v>391.87399291992188</v>
          </cell>
          <cell r="AA164">
            <v>381.9949951171875</v>
          </cell>
          <cell r="AB164">
            <v>429.57101440429688</v>
          </cell>
          <cell r="AC164">
            <v>427.93899536132813</v>
          </cell>
          <cell r="AD164">
            <v>385.98098754882813</v>
          </cell>
          <cell r="AE164">
            <v>379.80398559570313</v>
          </cell>
          <cell r="AF164">
            <v>502.45001220703125</v>
          </cell>
          <cell r="AG164">
            <v>437.69400024414063</v>
          </cell>
          <cell r="AH164">
            <v>1008.7769775390625</v>
          </cell>
          <cell r="AI164">
            <v>395.12200927734375</v>
          </cell>
          <cell r="AJ164">
            <v>350.12100219726563</v>
          </cell>
          <cell r="AK164">
            <v>354.24301147460938</v>
          </cell>
          <cell r="AL164">
            <v>324.36300659179688</v>
          </cell>
          <cell r="AM164">
            <v>375.7650146484375</v>
          </cell>
          <cell r="AN164">
            <v>373.4219970703125</v>
          </cell>
          <cell r="AO164">
            <v>393.85101318359375</v>
          </cell>
          <cell r="AP164">
            <v>355.82400512695313</v>
          </cell>
          <cell r="AQ164">
            <v>380.2340087890625</v>
          </cell>
          <cell r="AR164">
            <v>470.89498901367188</v>
          </cell>
          <cell r="AS164">
            <v>544.45599365234375</v>
          </cell>
          <cell r="AT164">
            <v>359.63900756835938</v>
          </cell>
          <cell r="AU164">
            <v>451.30599975585938</v>
          </cell>
          <cell r="AV164">
            <v>211.14900207519531</v>
          </cell>
          <cell r="AW164">
            <v>209.80999755859375</v>
          </cell>
          <cell r="AX164">
            <v>332.96099853515625</v>
          </cell>
          <cell r="AY164">
            <v>415.06399536132813</v>
          </cell>
          <cell r="AZ164">
            <v>415.72799682617188</v>
          </cell>
          <cell r="BA164">
            <v>366.09698486328125</v>
          </cell>
          <cell r="BB164">
            <v>391.64599609375</v>
          </cell>
          <cell r="BC164">
            <v>479.09298706054688</v>
          </cell>
          <cell r="BD164">
            <v>249.09800720214844</v>
          </cell>
          <cell r="BE164">
            <v>401.20498657226563</v>
          </cell>
          <cell r="BF164">
            <v>376.25601196289063</v>
          </cell>
          <cell r="BG164">
            <v>1094.0279541015625</v>
          </cell>
          <cell r="BH164">
            <v>2805.9189453125</v>
          </cell>
          <cell r="BI164">
            <v>1167.0570068359375</v>
          </cell>
          <cell r="BJ164">
            <v>2060.72412109375</v>
          </cell>
          <cell r="BK164">
            <v>616.80499267578125</v>
          </cell>
          <cell r="BL164">
            <v>641.3270263671875</v>
          </cell>
          <cell r="BM164">
            <v>670.63299560546875</v>
          </cell>
          <cell r="BN164">
            <v>782.61700439453125</v>
          </cell>
          <cell r="BO164">
            <v>516.34100341796875</v>
          </cell>
          <cell r="BP164">
            <v>297.61801147460938</v>
          </cell>
          <cell r="BQ164">
            <v>541.1090087890625</v>
          </cell>
          <cell r="BR164">
            <v>413.89801025390625</v>
          </cell>
          <cell r="BS164">
            <v>322.89300537109375</v>
          </cell>
          <cell r="BT164">
            <v>391.3280029296875</v>
          </cell>
          <cell r="BU164">
            <v>105.14800262451172</v>
          </cell>
          <cell r="BV164">
            <v>376.69699096679688</v>
          </cell>
          <cell r="BW164">
            <v>283.46499633789063</v>
          </cell>
          <cell r="BX164">
            <v>291.40899658203125</v>
          </cell>
          <cell r="BY164">
            <v>2677.625</v>
          </cell>
          <cell r="BZ164">
            <v>2649.544921875</v>
          </cell>
          <cell r="CA164">
            <v>288.38299560546875</v>
          </cell>
          <cell r="CB164">
            <v>265.094482421875</v>
          </cell>
          <cell r="CC164">
            <v>266.22763061523438</v>
          </cell>
          <cell r="CD164">
            <v>334.66665649414063</v>
          </cell>
          <cell r="CE164">
            <v>360.81106567382813</v>
          </cell>
          <cell r="CF164">
            <v>336.94577026367188</v>
          </cell>
          <cell r="CG164">
            <v>364.66549682617188</v>
          </cell>
          <cell r="CH164">
            <v>305.93414306640625</v>
          </cell>
          <cell r="CI164">
            <v>709.0245361328125</v>
          </cell>
          <cell r="CJ164">
            <v>512.3385009765625</v>
          </cell>
          <cell r="CK164">
            <v>436.81838989257813</v>
          </cell>
          <cell r="CL164">
            <v>474.8525390625</v>
          </cell>
          <cell r="CM164">
            <v>1099.841552734375</v>
          </cell>
          <cell r="CN164">
            <v>340.10052490234375</v>
          </cell>
          <cell r="CO164">
            <v>170.864501953125</v>
          </cell>
          <cell r="CP164">
            <v>439.3270263671875</v>
          </cell>
          <cell r="CQ164">
            <v>280.31655883789063</v>
          </cell>
          <cell r="CR164">
            <v>361.95364379882813</v>
          </cell>
          <cell r="CS164">
            <v>212.57363891601563</v>
          </cell>
          <cell r="CT164">
            <v>441.06658935546875</v>
          </cell>
          <cell r="CU164">
            <v>450.27825927734375</v>
          </cell>
          <cell r="CV164">
            <v>237.37397766113281</v>
          </cell>
          <cell r="CW164">
            <v>216.96188354492188</v>
          </cell>
          <cell r="CX164">
            <v>396.25668334960938</v>
          </cell>
          <cell r="CY164">
            <v>189.48875427246094</v>
          </cell>
          <cell r="CZ164">
            <v>433.55078125</v>
          </cell>
          <cell r="DA164">
            <v>174.26956176757813</v>
          </cell>
          <cell r="DB164">
            <v>216.18655395507813</v>
          </cell>
          <cell r="DC164">
            <v>196.05743408203125</v>
          </cell>
          <cell r="DD164">
            <v>385.1900634765625</v>
          </cell>
          <cell r="DE164">
            <v>638.0211181640625</v>
          </cell>
          <cell r="DF164">
            <v>172.01519775390625</v>
          </cell>
          <cell r="DG164">
            <v>202.08625793457031</v>
          </cell>
          <cell r="DH164">
            <v>210.84463500976563</v>
          </cell>
          <cell r="DI164">
            <v>274.4110107421875</v>
          </cell>
          <cell r="DJ164">
            <v>332.80487060546875</v>
          </cell>
          <cell r="DK164">
            <v>240.11155700683594</v>
          </cell>
          <cell r="DL164">
            <v>1630.108642578125</v>
          </cell>
          <cell r="DM164">
            <v>283.4688720703125</v>
          </cell>
          <cell r="DN164">
            <v>229.76179504394531</v>
          </cell>
          <cell r="DO164">
            <v>158.86552429199219</v>
          </cell>
          <cell r="DQ164">
            <v>918.4000244140625</v>
          </cell>
          <cell r="DR164">
            <v>2151.330078125</v>
          </cell>
          <cell r="DS164">
            <v>238.19003295898438</v>
          </cell>
          <cell r="DT164">
            <v>130.43177795410156</v>
          </cell>
          <cell r="DV164">
            <v>42667</v>
          </cell>
          <cell r="DW164">
            <v>42667</v>
          </cell>
          <cell r="DX164">
            <v>463.74099731445313</v>
          </cell>
          <cell r="DY164">
            <v>225.08799743652344</v>
          </cell>
          <cell r="DZ164">
            <v>424.59100341796875</v>
          </cell>
          <cell r="EA164">
            <v>520.7550048828125</v>
          </cell>
          <cell r="EB164">
            <v>326.43399047851563</v>
          </cell>
          <cell r="EC164">
            <v>492.88198852539063</v>
          </cell>
          <cell r="ED164">
            <v>377.4639892578125</v>
          </cell>
          <cell r="EE164">
            <v>391.10501098632813</v>
          </cell>
          <cell r="EF164">
            <v>403.99200439453125</v>
          </cell>
          <cell r="EG164">
            <v>394.1719970703125</v>
          </cell>
          <cell r="EH164">
            <v>325.7449951171875</v>
          </cell>
          <cell r="EI164">
            <v>307.29800415039063</v>
          </cell>
          <cell r="EJ164">
            <v>462.52099609375</v>
          </cell>
          <cell r="EK164">
            <v>329.49398803710938</v>
          </cell>
          <cell r="EL164">
            <v>353.06100463867188</v>
          </cell>
          <cell r="EM164">
            <v>200.49899291992188</v>
          </cell>
          <cell r="EN164">
            <v>203.9530029296875</v>
          </cell>
          <cell r="EO164">
            <v>327.09201049804688</v>
          </cell>
          <cell r="EP164">
            <v>209.26864624023438</v>
          </cell>
          <cell r="EQ164">
            <v>203.0079345703125</v>
          </cell>
        </row>
        <row r="165">
          <cell r="A165">
            <v>42668</v>
          </cell>
          <cell r="B165">
            <v>210.29800415039063</v>
          </cell>
          <cell r="C165">
            <v>157.52900695800781</v>
          </cell>
          <cell r="D165">
            <v>164.86300659179688</v>
          </cell>
          <cell r="E165">
            <v>497.96099853515625</v>
          </cell>
          <cell r="F165">
            <v>178.34300231933594</v>
          </cell>
          <cell r="G165">
            <v>516.42498779296875</v>
          </cell>
          <cell r="H165">
            <v>296.90899658203125</v>
          </cell>
          <cell r="I165">
            <v>344.3590087890625</v>
          </cell>
          <cell r="J165">
            <v>370.87600708007813</v>
          </cell>
          <cell r="K165">
            <v>534.66302490234375</v>
          </cell>
          <cell r="L165">
            <v>201.78300476074219</v>
          </cell>
          <cell r="M165">
            <v>475.82699584960938</v>
          </cell>
          <cell r="N165">
            <v>266.70700073242188</v>
          </cell>
          <cell r="O165">
            <v>295.03900146484375</v>
          </cell>
          <cell r="P165">
            <v>299.59799194335938</v>
          </cell>
          <cell r="Q165">
            <v>323.22100830078125</v>
          </cell>
          <cell r="R165">
            <v>377.11801147460938</v>
          </cell>
          <cell r="S165">
            <v>403.34698486328125</v>
          </cell>
          <cell r="T165">
            <v>499.8280029296875</v>
          </cell>
          <cell r="U165">
            <v>382.1300048828125</v>
          </cell>
          <cell r="V165">
            <v>533.7750244140625</v>
          </cell>
          <cell r="W165">
            <v>283.69198608398438</v>
          </cell>
          <cell r="X165">
            <v>381.18899536132813</v>
          </cell>
          <cell r="Y165">
            <v>325.48699951171875</v>
          </cell>
          <cell r="Z165">
            <v>391.67498779296875</v>
          </cell>
          <cell r="AA165">
            <v>381.99600219726563</v>
          </cell>
          <cell r="AB165">
            <v>429.89999389648438</v>
          </cell>
          <cell r="AC165">
            <v>427.39401245117188</v>
          </cell>
          <cell r="AD165">
            <v>386.00799560546875</v>
          </cell>
          <cell r="AE165">
            <v>379.85598754882813</v>
          </cell>
          <cell r="AF165">
            <v>502.66799926757813</v>
          </cell>
          <cell r="AG165">
            <v>437.77200317382813</v>
          </cell>
          <cell r="AH165">
            <v>1009.3460083007813</v>
          </cell>
          <cell r="AI165">
            <v>395.05300903320313</v>
          </cell>
          <cell r="AJ165">
            <v>349.92800903320313</v>
          </cell>
          <cell r="AK165">
            <v>354.11898803710938</v>
          </cell>
          <cell r="AL165">
            <v>324.35501098632813</v>
          </cell>
          <cell r="AM165">
            <v>375.70700073242188</v>
          </cell>
          <cell r="AN165">
            <v>373.5989990234375</v>
          </cell>
          <cell r="AO165">
            <v>393.5880126953125</v>
          </cell>
          <cell r="AP165">
            <v>355.96099853515625</v>
          </cell>
          <cell r="AQ165">
            <v>380.07901000976563</v>
          </cell>
          <cell r="AR165">
            <v>471.01998901367188</v>
          </cell>
          <cell r="AS165">
            <v>544.5889892578125</v>
          </cell>
          <cell r="AT165">
            <v>359.57901000976563</v>
          </cell>
          <cell r="AU165">
            <v>451.40301513671875</v>
          </cell>
          <cell r="AV165">
            <v>211.12399291992188</v>
          </cell>
          <cell r="AW165">
            <v>209.75399780273438</v>
          </cell>
          <cell r="AX165">
            <v>333.43600463867188</v>
          </cell>
          <cell r="AY165">
            <v>415.1669921875</v>
          </cell>
          <cell r="AZ165">
            <v>416.25100708007813</v>
          </cell>
          <cell r="BA165">
            <v>365.7449951171875</v>
          </cell>
          <cell r="BB165">
            <v>391.38900756835938</v>
          </cell>
          <cell r="BC165">
            <v>479.41799926757813</v>
          </cell>
          <cell r="BD165">
            <v>249.22700500488281</v>
          </cell>
          <cell r="BE165">
            <v>401.468994140625</v>
          </cell>
          <cell r="BF165">
            <v>376.1929931640625</v>
          </cell>
          <cell r="BG165">
            <v>1093.177978515625</v>
          </cell>
          <cell r="BH165">
            <v>2806.888916015625</v>
          </cell>
          <cell r="BI165">
            <v>1167.1180419921875</v>
          </cell>
          <cell r="BJ165">
            <v>2060.301025390625</v>
          </cell>
          <cell r="BK165">
            <v>617.0419921875</v>
          </cell>
          <cell r="BL165">
            <v>641.37298583984375</v>
          </cell>
          <cell r="BM165">
            <v>670.89599609375</v>
          </cell>
          <cell r="BN165">
            <v>782.906982421875</v>
          </cell>
          <cell r="BO165">
            <v>516.19500732421875</v>
          </cell>
          <cell r="BP165">
            <v>298.197998046875</v>
          </cell>
          <cell r="BQ165">
            <v>541.10101318359375</v>
          </cell>
          <cell r="BR165">
            <v>413.9739990234375</v>
          </cell>
          <cell r="BS165">
            <v>322.82000732421875</v>
          </cell>
          <cell r="BT165">
            <v>391.45498657226563</v>
          </cell>
          <cell r="BU165">
            <v>105.12599945068359</v>
          </cell>
          <cell r="BV165">
            <v>376.7239990234375</v>
          </cell>
          <cell r="BW165">
            <v>283.64999389648438</v>
          </cell>
          <cell r="BX165">
            <v>291.44198608398438</v>
          </cell>
          <cell r="BY165">
            <v>2676.68798828125</v>
          </cell>
          <cell r="BZ165">
            <v>2650.529052734375</v>
          </cell>
          <cell r="CA165">
            <v>288.45199584960938</v>
          </cell>
          <cell r="CB165">
            <v>265.48208618164063</v>
          </cell>
          <cell r="CC165">
            <v>266.22994995117188</v>
          </cell>
          <cell r="CD165">
            <v>334.40777587890625</v>
          </cell>
          <cell r="CE165">
            <v>360.61788940429688</v>
          </cell>
          <cell r="CF165">
            <v>336.9521484375</v>
          </cell>
          <cell r="CG165">
            <v>364.5772705078125</v>
          </cell>
          <cell r="CH165">
            <v>306.0595703125</v>
          </cell>
          <cell r="CI165">
            <v>709.58087158203125</v>
          </cell>
          <cell r="CJ165">
            <v>512.478759765625</v>
          </cell>
          <cell r="CK165">
            <v>436.51901245117188</v>
          </cell>
          <cell r="CL165">
            <v>474.88900756835938</v>
          </cell>
          <cell r="CM165">
            <v>1100.68408203125</v>
          </cell>
          <cell r="CN165">
            <v>340.07464599609375</v>
          </cell>
          <cell r="CO165">
            <v>170.79110717773438</v>
          </cell>
          <cell r="CP165">
            <v>438.6995849609375</v>
          </cell>
          <cell r="CQ165">
            <v>280.20809936523438</v>
          </cell>
          <cell r="CR165">
            <v>362.04885864257813</v>
          </cell>
          <cell r="CS165">
            <v>212.55732727050781</v>
          </cell>
          <cell r="CT165">
            <v>441.2149658203125</v>
          </cell>
          <cell r="CU165">
            <v>450.33743286132813</v>
          </cell>
          <cell r="CV165">
            <v>237.59736633300781</v>
          </cell>
          <cell r="CW165">
            <v>217.08650207519531</v>
          </cell>
          <cell r="CX165">
            <v>395.849365234375</v>
          </cell>
          <cell r="CY165">
            <v>189.36944580078125</v>
          </cell>
          <cell r="CZ165">
            <v>433.77145385742188</v>
          </cell>
          <cell r="DA165">
            <v>174.24320983886719</v>
          </cell>
          <cell r="DB165">
            <v>216.49301147460938</v>
          </cell>
          <cell r="DC165">
            <v>196.63516235351563</v>
          </cell>
          <cell r="DD165">
            <v>385.15643310546875</v>
          </cell>
          <cell r="DE165">
            <v>638.033935546875</v>
          </cell>
          <cell r="DF165">
            <v>171.93344116210938</v>
          </cell>
          <cell r="DG165">
            <v>202.29740905761719</v>
          </cell>
          <cell r="DH165">
            <v>210.94837951660156</v>
          </cell>
          <cell r="DI165">
            <v>274.47048950195313</v>
          </cell>
          <cell r="DJ165">
            <v>332.71969604492188</v>
          </cell>
          <cell r="DK165">
            <v>240.10316467285156</v>
          </cell>
          <cell r="DL165">
            <v>1630.91455078125</v>
          </cell>
          <cell r="DM165">
            <v>283.70468139648438</v>
          </cell>
          <cell r="DN165">
            <v>229.7781982421875</v>
          </cell>
          <cell r="DO165">
            <v>159.03517150878906</v>
          </cell>
          <cell r="DQ165">
            <v>918.25</v>
          </cell>
          <cell r="DR165">
            <v>2143.159912109375</v>
          </cell>
          <cell r="DS165">
            <v>237.86474609375</v>
          </cell>
          <cell r="DT165">
            <v>130.37774658203125</v>
          </cell>
          <cell r="DV165">
            <v>42668</v>
          </cell>
          <cell r="DW165">
            <v>42668</v>
          </cell>
          <cell r="DX165">
            <v>463.50900268554688</v>
          </cell>
          <cell r="DY165">
            <v>225.16000366210938</v>
          </cell>
          <cell r="DZ165">
            <v>424.8179931640625</v>
          </cell>
          <cell r="EA165">
            <v>521.18902587890625</v>
          </cell>
          <cell r="EB165">
            <v>326.70199584960938</v>
          </cell>
          <cell r="EC165">
            <v>492.45401000976563</v>
          </cell>
          <cell r="ED165">
            <v>377.85400390625</v>
          </cell>
          <cell r="EE165">
            <v>391.32101440429688</v>
          </cell>
          <cell r="EF165">
            <v>403.69601440429688</v>
          </cell>
          <cell r="EG165">
            <v>394.1610107421875</v>
          </cell>
          <cell r="EH165">
            <v>326.43899536132813</v>
          </cell>
          <cell r="EI165">
            <v>307.26300048828125</v>
          </cell>
          <cell r="EJ165">
            <v>462.68798828125</v>
          </cell>
          <cell r="EK165">
            <v>329.48001098632813</v>
          </cell>
          <cell r="EL165">
            <v>352.84201049804688</v>
          </cell>
          <cell r="EM165">
            <v>200.33500671386719</v>
          </cell>
          <cell r="EN165">
            <v>204.17799377441406</v>
          </cell>
          <cell r="EO165">
            <v>326.79598999023438</v>
          </cell>
          <cell r="EP165">
            <v>209.22422790527344</v>
          </cell>
          <cell r="EQ165">
            <v>202.95457458496094</v>
          </cell>
        </row>
        <row r="166">
          <cell r="A166">
            <v>42669</v>
          </cell>
          <cell r="B166">
            <v>210.4320068359375</v>
          </cell>
          <cell r="C166">
            <v>157.47599792480469</v>
          </cell>
          <cell r="D166">
            <v>164.81599426269531</v>
          </cell>
          <cell r="E166">
            <v>496.56201171875</v>
          </cell>
          <cell r="F166">
            <v>178.22200012207031</v>
          </cell>
          <cell r="G166">
            <v>515.0670166015625</v>
          </cell>
          <cell r="H166">
            <v>296.54098510742188</v>
          </cell>
          <cell r="I166">
            <v>343.7349853515625</v>
          </cell>
          <cell r="J166">
            <v>370.23599243164063</v>
          </cell>
          <cell r="K166">
            <v>533.7750244140625</v>
          </cell>
          <cell r="L166">
            <v>201.57099914550781</v>
          </cell>
          <cell r="M166">
            <v>475.2659912109375</v>
          </cell>
          <cell r="N166">
            <v>266.40798950195313</v>
          </cell>
          <cell r="O166">
            <v>294.51400756835938</v>
          </cell>
          <cell r="P166">
            <v>299.07000732421875</v>
          </cell>
          <cell r="Q166">
            <v>322.68798828125</v>
          </cell>
          <cell r="R166">
            <v>376.15798950195313</v>
          </cell>
          <cell r="S166">
            <v>402.89599609375</v>
          </cell>
          <cell r="T166">
            <v>497.72900390625</v>
          </cell>
          <cell r="U166">
            <v>381.364013671875</v>
          </cell>
          <cell r="V166">
            <v>532.8909912109375</v>
          </cell>
          <cell r="W166">
            <v>279.48098754882813</v>
          </cell>
          <cell r="X166">
            <v>380.44900512695313</v>
          </cell>
          <cell r="Y166">
            <v>324.9119873046875</v>
          </cell>
          <cell r="Z166">
            <v>391.16799926757813</v>
          </cell>
          <cell r="AA166">
            <v>380.77398681640625</v>
          </cell>
          <cell r="AB166">
            <v>424.0150146484375</v>
          </cell>
          <cell r="AC166">
            <v>425.26800537109375</v>
          </cell>
          <cell r="AD166">
            <v>385.65499877929688</v>
          </cell>
          <cell r="AE166">
            <v>379.66900634765625</v>
          </cell>
          <cell r="AF166">
            <v>502.17001342773438</v>
          </cell>
          <cell r="AG166">
            <v>436.7080078125</v>
          </cell>
          <cell r="AH166">
            <v>1008.9169921875</v>
          </cell>
          <cell r="AI166">
            <v>393.34500122070313</v>
          </cell>
          <cell r="AJ166">
            <v>349.36599731445313</v>
          </cell>
          <cell r="AK166">
            <v>353.37899780273438</v>
          </cell>
          <cell r="AL166">
            <v>324.09201049804688</v>
          </cell>
          <cell r="AM166">
            <v>374.05499267578125</v>
          </cell>
          <cell r="AN166">
            <v>373.01901245117188</v>
          </cell>
          <cell r="AO166">
            <v>392.37298583984375</v>
          </cell>
          <cell r="AP166">
            <v>355.52301025390625</v>
          </cell>
          <cell r="AQ166">
            <v>379.50201416015625</v>
          </cell>
          <cell r="AR166">
            <v>470.19699096679688</v>
          </cell>
          <cell r="AS166">
            <v>544.24298095703125</v>
          </cell>
          <cell r="AT166">
            <v>358.01300048828125</v>
          </cell>
          <cell r="AU166">
            <v>450.9110107421875</v>
          </cell>
          <cell r="AV166">
            <v>210.54899597167969</v>
          </cell>
          <cell r="AW166">
            <v>209.20100402832031</v>
          </cell>
          <cell r="AX166">
            <v>333.05599975585938</v>
          </cell>
          <cell r="AY166">
            <v>414.69100952148438</v>
          </cell>
          <cell r="AZ166">
            <v>416.3699951171875</v>
          </cell>
          <cell r="BA166">
            <v>363.5369873046875</v>
          </cell>
          <cell r="BB166">
            <v>389.36599731445313</v>
          </cell>
          <cell r="BC166">
            <v>479.2760009765625</v>
          </cell>
          <cell r="BD166">
            <v>249.21600341796875</v>
          </cell>
          <cell r="BE166">
            <v>401.36199951171875</v>
          </cell>
          <cell r="BF166">
            <v>375.36300659179688</v>
          </cell>
          <cell r="BG166">
            <v>1089.8070068359375</v>
          </cell>
          <cell r="BH166">
            <v>2799.468017578125</v>
          </cell>
          <cell r="BI166">
            <v>1164.3570556640625</v>
          </cell>
          <cell r="BJ166">
            <v>2059.3759765625</v>
          </cell>
          <cell r="BK166">
            <v>614.447021484375</v>
          </cell>
          <cell r="BL166">
            <v>639.7540283203125</v>
          </cell>
          <cell r="BM166">
            <v>669.22198486328125</v>
          </cell>
          <cell r="BN166">
            <v>780.7509765625</v>
          </cell>
          <cell r="BO166">
            <v>515.5419921875</v>
          </cell>
          <cell r="BP166">
            <v>297.9580078125</v>
          </cell>
          <cell r="BQ166">
            <v>541.03900146484375</v>
          </cell>
          <cell r="BR166">
            <v>413.22000122070313</v>
          </cell>
          <cell r="BS166">
            <v>321.88800048828125</v>
          </cell>
          <cell r="BT166">
            <v>390.26998901367188</v>
          </cell>
          <cell r="BU166">
            <v>104.72899627685547</v>
          </cell>
          <cell r="BV166">
            <v>375.8699951171875</v>
          </cell>
          <cell r="BW166">
            <v>283.39599609375</v>
          </cell>
          <cell r="BX166">
            <v>290.66000366210938</v>
          </cell>
          <cell r="BY166">
            <v>2670.56591796875</v>
          </cell>
          <cell r="BZ166">
            <v>2650.84912109375</v>
          </cell>
          <cell r="CA166">
            <v>287.9840087890625</v>
          </cell>
          <cell r="CB166">
            <v>264.50949096679688</v>
          </cell>
          <cell r="CC166">
            <v>266.14791870117188</v>
          </cell>
          <cell r="CD166">
            <v>333.80401611328125</v>
          </cell>
          <cell r="CE166">
            <v>358.95693969726563</v>
          </cell>
          <cell r="CF166">
            <v>336.55679321289063</v>
          </cell>
          <cell r="CG166">
            <v>364.08132934570313</v>
          </cell>
          <cell r="CH166">
            <v>305.62744140625</v>
          </cell>
          <cell r="CI166">
            <v>709.0599365234375</v>
          </cell>
          <cell r="CJ166">
            <v>511.669677734375</v>
          </cell>
          <cell r="CK166">
            <v>435.43621826171875</v>
          </cell>
          <cell r="CL166">
            <v>475.19598388671875</v>
          </cell>
          <cell r="CM166">
            <v>1099.87451171875</v>
          </cell>
          <cell r="CN166">
            <v>339.55859375</v>
          </cell>
          <cell r="CO166">
            <v>170.40574645996094</v>
          </cell>
          <cell r="CP166">
            <v>437.03958129882813</v>
          </cell>
          <cell r="CQ166">
            <v>279.77374267578125</v>
          </cell>
          <cell r="CR166">
            <v>361.2894287109375</v>
          </cell>
          <cell r="CS166">
            <v>212.304443359375</v>
          </cell>
          <cell r="CT166">
            <v>441.29989624023438</v>
          </cell>
          <cell r="CU166">
            <v>448.88031005859375</v>
          </cell>
          <cell r="CV166">
            <v>237.15347290039063</v>
          </cell>
          <cell r="CW166">
            <v>216.72052001953125</v>
          </cell>
          <cell r="CX166">
            <v>393.13565063476563</v>
          </cell>
          <cell r="CY166">
            <v>189.08265686035156</v>
          </cell>
          <cell r="CZ166">
            <v>433.07022094726563</v>
          </cell>
          <cell r="DA166">
            <v>173.98674011230469</v>
          </cell>
          <cell r="DB166">
            <v>216.27676391601563</v>
          </cell>
          <cell r="DC166">
            <v>196.95330810546875</v>
          </cell>
          <cell r="DD166">
            <v>382.66619873046875</v>
          </cell>
          <cell r="DE166">
            <v>637.43048095703125</v>
          </cell>
          <cell r="DF166">
            <v>171.66615295410156</v>
          </cell>
          <cell r="DG166">
            <v>201.91567993164063</v>
          </cell>
          <cell r="DH166">
            <v>211.03639221191406</v>
          </cell>
          <cell r="DI166">
            <v>274.50701904296875</v>
          </cell>
          <cell r="DJ166">
            <v>331.93582153320313</v>
          </cell>
          <cell r="DK166">
            <v>240.21141052246094</v>
          </cell>
          <cell r="DL166">
            <v>1631.1943359375</v>
          </cell>
          <cell r="DM166">
            <v>283.56448364257813</v>
          </cell>
          <cell r="DN166">
            <v>229.24826049804688</v>
          </cell>
          <cell r="DO166">
            <v>158.85337829589844</v>
          </cell>
          <cell r="DQ166">
            <v>910.58001708984375</v>
          </cell>
          <cell r="DR166">
            <v>2139.429931640625</v>
          </cell>
          <cell r="DS166">
            <v>237.31443786621094</v>
          </cell>
          <cell r="DT166">
            <v>130.33541870117188</v>
          </cell>
          <cell r="DV166">
            <v>42669</v>
          </cell>
          <cell r="DW166">
            <v>42669</v>
          </cell>
          <cell r="DX166">
            <v>461.25698852539063</v>
          </cell>
          <cell r="DY166">
            <v>224.69700622558594</v>
          </cell>
          <cell r="DZ166">
            <v>424.17098999023438</v>
          </cell>
          <cell r="EA166">
            <v>520.46099853515625</v>
          </cell>
          <cell r="EB166">
            <v>326.73001098632813</v>
          </cell>
          <cell r="EC166">
            <v>491.03201293945313</v>
          </cell>
          <cell r="ED166">
            <v>377.24301147460938</v>
          </cell>
          <cell r="EE166">
            <v>390.86599731445313</v>
          </cell>
          <cell r="EF166">
            <v>402.593994140625</v>
          </cell>
          <cell r="EG166">
            <v>394.0780029296875</v>
          </cell>
          <cell r="EH166">
            <v>325.88101196289063</v>
          </cell>
          <cell r="EI166">
            <v>306.64498901367188</v>
          </cell>
          <cell r="EJ166">
            <v>462.19100952148438</v>
          </cell>
          <cell r="EK166">
            <v>328.91000366210938</v>
          </cell>
          <cell r="EL166">
            <v>352.48199462890625</v>
          </cell>
          <cell r="EM166">
            <v>199.64799499511719</v>
          </cell>
          <cell r="EN166">
            <v>204.33200073242188</v>
          </cell>
          <cell r="EO166">
            <v>325.54098510742188</v>
          </cell>
          <cell r="EP166">
            <v>208.79032897949219</v>
          </cell>
          <cell r="EQ166">
            <v>202.43527221679688</v>
          </cell>
        </row>
        <row r="167">
          <cell r="A167">
            <v>42670</v>
          </cell>
          <cell r="B167">
            <v>210.25599670410156</v>
          </cell>
          <cell r="C167">
            <v>157.31199645996094</v>
          </cell>
          <cell r="D167">
            <v>164.64599609375</v>
          </cell>
          <cell r="E167">
            <v>495.78500366210938</v>
          </cell>
          <cell r="F167">
            <v>177.8800048828125</v>
          </cell>
          <cell r="G167">
            <v>514.2459716796875</v>
          </cell>
          <cell r="H167">
            <v>296.96600341796875</v>
          </cell>
          <cell r="I167">
            <v>343.68798828125</v>
          </cell>
          <cell r="J167">
            <v>370.27301025390625</v>
          </cell>
          <cell r="K167">
            <v>533.01898193359375</v>
          </cell>
          <cell r="L167">
            <v>201.27000427246094</v>
          </cell>
          <cell r="M167">
            <v>474.56399536132813</v>
          </cell>
          <cell r="N167">
            <v>266.40499877929688</v>
          </cell>
          <cell r="O167">
            <v>294.27999877929688</v>
          </cell>
          <cell r="P167">
            <v>298.8380126953125</v>
          </cell>
          <cell r="Q167">
            <v>322.3489990234375</v>
          </cell>
          <cell r="R167">
            <v>375.38101196289063</v>
          </cell>
          <cell r="S167">
            <v>402.67898559570313</v>
          </cell>
          <cell r="T167">
            <v>496.29901123046875</v>
          </cell>
          <cell r="U167">
            <v>380.79800415039063</v>
          </cell>
          <cell r="V167">
            <v>532.00201416015625</v>
          </cell>
          <cell r="W167">
            <v>277.25</v>
          </cell>
          <cell r="X167">
            <v>380.260986328125</v>
          </cell>
          <cell r="Y167">
            <v>324.59100341796875</v>
          </cell>
          <cell r="Z167">
            <v>390.8070068359375</v>
          </cell>
          <cell r="AA167">
            <v>380.42800903320313</v>
          </cell>
          <cell r="AB167">
            <v>420.53500366210938</v>
          </cell>
          <cell r="AC167">
            <v>423.32501220703125</v>
          </cell>
          <cell r="AD167">
            <v>385.7030029296875</v>
          </cell>
          <cell r="AE167">
            <v>379.66799926757813</v>
          </cell>
          <cell r="AF167">
            <v>502.40899658203125</v>
          </cell>
          <cell r="AG167">
            <v>436.04000854492188</v>
          </cell>
          <cell r="AH167">
            <v>1007.89501953125</v>
          </cell>
          <cell r="AI167">
            <v>392.30899047851563</v>
          </cell>
          <cell r="AJ167">
            <v>349.15701293945313</v>
          </cell>
          <cell r="AK167">
            <v>352.83099365234375</v>
          </cell>
          <cell r="AL167">
            <v>323.67401123046875</v>
          </cell>
          <cell r="AM167">
            <v>372.52301025390625</v>
          </cell>
          <cell r="AN167">
            <v>372.7659912109375</v>
          </cell>
          <cell r="AO167">
            <v>391.40499877929688</v>
          </cell>
          <cell r="AP167">
            <v>355.33700561523438</v>
          </cell>
          <cell r="AQ167">
            <v>379.33499145507813</v>
          </cell>
          <cell r="AR167">
            <v>470.39898681640625</v>
          </cell>
          <cell r="AS167">
            <v>543.6099853515625</v>
          </cell>
          <cell r="AT167">
            <v>356.82101440429688</v>
          </cell>
          <cell r="AU167">
            <v>450.3389892578125</v>
          </cell>
          <cell r="AV167">
            <v>209.98500061035156</v>
          </cell>
          <cell r="AW167">
            <v>208.74200439453125</v>
          </cell>
          <cell r="AX167">
            <v>332.19000244140625</v>
          </cell>
          <cell r="AY167">
            <v>413.93899536132813</v>
          </cell>
          <cell r="AZ167">
            <v>416.67098999023438</v>
          </cell>
          <cell r="BA167">
            <v>361.46701049804688</v>
          </cell>
          <cell r="BB167">
            <v>387.49398803710938</v>
          </cell>
          <cell r="BC167">
            <v>478.95098876953125</v>
          </cell>
          <cell r="BD167">
            <v>249.052001953125</v>
          </cell>
          <cell r="BE167">
            <v>401.09100341796875</v>
          </cell>
          <cell r="BF167">
            <v>374.78298950195313</v>
          </cell>
          <cell r="BG167">
            <v>1085.2049560546875</v>
          </cell>
          <cell r="BH167">
            <v>2789.97607421875</v>
          </cell>
          <cell r="BI167">
            <v>1162.0350341796875</v>
          </cell>
          <cell r="BJ167">
            <v>2057.426025390625</v>
          </cell>
          <cell r="BK167">
            <v>611.04901123046875</v>
          </cell>
          <cell r="BL167">
            <v>637.63702392578125</v>
          </cell>
          <cell r="BM167">
            <v>667.0009765625</v>
          </cell>
          <cell r="BN167">
            <v>778.094970703125</v>
          </cell>
          <cell r="BO167">
            <v>514.52301025390625</v>
          </cell>
          <cell r="BP167">
            <v>296.64401245117188</v>
          </cell>
          <cell r="BQ167">
            <v>540.02899169921875</v>
          </cell>
          <cell r="BR167">
            <v>412.67001342773438</v>
          </cell>
          <cell r="BS167">
            <v>320.90399169921875</v>
          </cell>
          <cell r="BT167">
            <v>389.65200805664063</v>
          </cell>
          <cell r="BU167">
            <v>104.65000152587891</v>
          </cell>
          <cell r="BV167">
            <v>375.08700561523438</v>
          </cell>
          <cell r="BW167">
            <v>283.07000732421875</v>
          </cell>
          <cell r="BX167">
            <v>289.8330078125</v>
          </cell>
          <cell r="BY167">
            <v>2663.821044921875</v>
          </cell>
          <cell r="BZ167">
            <v>2650.945068359375</v>
          </cell>
          <cell r="CA167">
            <v>287.25601196289063</v>
          </cell>
          <cell r="CB167">
            <v>263.08172607421875</v>
          </cell>
          <cell r="CC167">
            <v>265.85552978515625</v>
          </cell>
          <cell r="CD167">
            <v>333.71652221679688</v>
          </cell>
          <cell r="CE167">
            <v>357.57962036132813</v>
          </cell>
          <cell r="CF167">
            <v>336.06051635742188</v>
          </cell>
          <cell r="CG167">
            <v>363.8267822265625</v>
          </cell>
          <cell r="CH167">
            <v>305.647216796875</v>
          </cell>
          <cell r="CI167">
            <v>708.21832275390625</v>
          </cell>
          <cell r="CJ167">
            <v>511.65042114257813</v>
          </cell>
          <cell r="CK167">
            <v>434.1492919921875</v>
          </cell>
          <cell r="CL167">
            <v>475.20925903320313</v>
          </cell>
          <cell r="CM167">
            <v>1100.8116455078125</v>
          </cell>
          <cell r="CN167">
            <v>339.6927490234375</v>
          </cell>
          <cell r="CO167">
            <v>170.04541015625</v>
          </cell>
          <cell r="CP167">
            <v>435.2664794921875</v>
          </cell>
          <cell r="CQ167">
            <v>279.64361572265625</v>
          </cell>
          <cell r="CR167">
            <v>360.58444213867188</v>
          </cell>
          <cell r="CS167">
            <v>211.98863220214844</v>
          </cell>
          <cell r="CT167">
            <v>441.13137817382813</v>
          </cell>
          <cell r="CU167">
            <v>448.034423828125</v>
          </cell>
          <cell r="CV167">
            <v>237.43910217285156</v>
          </cell>
          <cell r="CW167">
            <v>216.17466735839844</v>
          </cell>
          <cell r="CX167">
            <v>391.02291870117188</v>
          </cell>
          <cell r="CY167">
            <v>188.91653442382813</v>
          </cell>
          <cell r="CZ167">
            <v>433.51443481445313</v>
          </cell>
          <cell r="DA167">
            <v>173.94033813476563</v>
          </cell>
          <cell r="DB167">
            <v>215.63250732421875</v>
          </cell>
          <cell r="DC167">
            <v>196.58523559570313</v>
          </cell>
          <cell r="DD167">
            <v>382.61599731445313</v>
          </cell>
          <cell r="DE167">
            <v>636.87091064453125</v>
          </cell>
          <cell r="DF167">
            <v>171.42411804199219</v>
          </cell>
          <cell r="DG167">
            <v>201.45780944824219</v>
          </cell>
          <cell r="DH167">
            <v>210.92506408691406</v>
          </cell>
          <cell r="DI167">
            <v>274.37301635742188</v>
          </cell>
          <cell r="DJ167">
            <v>332.2110595703125</v>
          </cell>
          <cell r="DK167">
            <v>240.2177734375</v>
          </cell>
          <cell r="DL167">
            <v>1629.7564697265625</v>
          </cell>
          <cell r="DM167">
            <v>283.65835571289063</v>
          </cell>
          <cell r="DN167">
            <v>228.74488830566406</v>
          </cell>
          <cell r="DO167">
            <v>158.82447814941406</v>
          </cell>
          <cell r="DQ167">
            <v>905.30999755859375</v>
          </cell>
          <cell r="DR167">
            <v>2133.0400390625</v>
          </cell>
          <cell r="DS167">
            <v>236.75138854980469</v>
          </cell>
          <cell r="DT167">
            <v>130.28868103027344</v>
          </cell>
          <cell r="DV167">
            <v>42670</v>
          </cell>
          <cell r="DW167">
            <v>42670</v>
          </cell>
          <cell r="DX167">
            <v>460.09600830078125</v>
          </cell>
          <cell r="DY167">
            <v>224.54600524902344</v>
          </cell>
          <cell r="DZ167">
            <v>424.32699584960938</v>
          </cell>
          <cell r="EA167">
            <v>519.95001220703125</v>
          </cell>
          <cell r="EB167">
            <v>326.45199584960938</v>
          </cell>
          <cell r="EC167">
            <v>491.28298950195313</v>
          </cell>
          <cell r="ED167">
            <v>376.44601440429688</v>
          </cell>
          <cell r="EE167">
            <v>389.72000122070313</v>
          </cell>
          <cell r="EF167">
            <v>398.99398803710938</v>
          </cell>
          <cell r="EG167">
            <v>393.58999633789063</v>
          </cell>
          <cell r="EH167">
            <v>326.16400146484375</v>
          </cell>
          <cell r="EI167">
            <v>305.79501342773438</v>
          </cell>
          <cell r="EJ167">
            <v>461.98800659179688</v>
          </cell>
          <cell r="EK167">
            <v>328.08999633789063</v>
          </cell>
          <cell r="EL167">
            <v>351.92498779296875</v>
          </cell>
          <cell r="EM167">
            <v>199.67300415039063</v>
          </cell>
          <cell r="EN167">
            <v>203.45399475097656</v>
          </cell>
          <cell r="EO167">
            <v>323.89999389648438</v>
          </cell>
          <cell r="EP167">
            <v>208.27569580078125</v>
          </cell>
          <cell r="EQ167">
            <v>201.93449401855469</v>
          </cell>
        </row>
        <row r="168">
          <cell r="A168">
            <v>42671</v>
          </cell>
          <cell r="B168">
            <v>210.31300354003906</v>
          </cell>
          <cell r="C168">
            <v>157.22700500488281</v>
          </cell>
          <cell r="D168">
            <v>164.56399536132813</v>
          </cell>
          <cell r="E168">
            <v>495.385986328125</v>
          </cell>
          <cell r="F168">
            <v>177.81100463867188</v>
          </cell>
          <cell r="G168">
            <v>513.8499755859375</v>
          </cell>
          <cell r="H168">
            <v>297.18600463867188</v>
          </cell>
          <cell r="I168">
            <v>343.25799560546875</v>
          </cell>
          <cell r="J168">
            <v>369.92300415039063</v>
          </cell>
          <cell r="K168">
            <v>533.10400390625</v>
          </cell>
          <cell r="L168">
            <v>201.14500427246094</v>
          </cell>
          <cell r="M168">
            <v>474.34698486328125</v>
          </cell>
          <cell r="N168">
            <v>266.5570068359375</v>
          </cell>
          <cell r="O168">
            <v>293.99600219726563</v>
          </cell>
          <cell r="P168">
            <v>298.55999755859375</v>
          </cell>
          <cell r="Q168">
            <v>322.00299072265625</v>
          </cell>
          <cell r="R168">
            <v>374.55099487304688</v>
          </cell>
          <cell r="S168">
            <v>402.5360107421875</v>
          </cell>
          <cell r="T168">
            <v>494.43301391601563</v>
          </cell>
          <cell r="U168">
            <v>380.22500610351563</v>
          </cell>
          <cell r="V168">
            <v>531.5570068359375</v>
          </cell>
          <cell r="W168">
            <v>272.7449951171875</v>
          </cell>
          <cell r="X168">
            <v>379.875</v>
          </cell>
          <cell r="Y168">
            <v>324.24200439453125</v>
          </cell>
          <cell r="Z168">
            <v>390.49798583984375</v>
          </cell>
          <cell r="AA168">
            <v>380.36700439453125</v>
          </cell>
          <cell r="AB168">
            <v>414.46499633789063</v>
          </cell>
          <cell r="AC168">
            <v>421.2080078125</v>
          </cell>
          <cell r="AD168">
            <v>385.55999755859375</v>
          </cell>
          <cell r="AE168">
            <v>379.48599243164063</v>
          </cell>
          <cell r="AF168">
            <v>502.67401123046875</v>
          </cell>
          <cell r="AG168">
            <v>435.2550048828125</v>
          </cell>
          <cell r="AH168">
            <v>1007.4829711914063</v>
          </cell>
          <cell r="AI168">
            <v>390.88900756835938</v>
          </cell>
          <cell r="AJ168">
            <v>348.6929931640625</v>
          </cell>
          <cell r="AK168">
            <v>352.2550048828125</v>
          </cell>
          <cell r="AL168">
            <v>323.45901489257813</v>
          </cell>
          <cell r="AM168">
            <v>371.31698608398438</v>
          </cell>
          <cell r="AN168">
            <v>372.52801513671875</v>
          </cell>
          <cell r="AO168">
            <v>390.35800170898438</v>
          </cell>
          <cell r="AP168">
            <v>355.12298583984375</v>
          </cell>
          <cell r="AQ168">
            <v>378.93399047851563</v>
          </cell>
          <cell r="AR168">
            <v>470.28799438476563</v>
          </cell>
          <cell r="AS168">
            <v>543.31097412109375</v>
          </cell>
          <cell r="AT168">
            <v>355.593994140625</v>
          </cell>
          <cell r="AU168">
            <v>450.08099365234375</v>
          </cell>
          <cell r="AV168">
            <v>209.60200500488281</v>
          </cell>
          <cell r="AW168">
            <v>208.39999389648438</v>
          </cell>
          <cell r="AX168">
            <v>331.79000854492188</v>
          </cell>
          <cell r="AY168">
            <v>413.41500854492188</v>
          </cell>
          <cell r="AZ168">
            <v>416.00799560546875</v>
          </cell>
          <cell r="BA168">
            <v>359.68499755859375</v>
          </cell>
          <cell r="BB168">
            <v>385.76400756835938</v>
          </cell>
          <cell r="BC168">
            <v>478.8179931640625</v>
          </cell>
          <cell r="BD168">
            <v>249.06300354003906</v>
          </cell>
          <cell r="BE168">
            <v>400.9949951171875</v>
          </cell>
          <cell r="BF168">
            <v>374.14999389648438</v>
          </cell>
          <cell r="BG168">
            <v>1082.6429443359375</v>
          </cell>
          <cell r="BH168">
            <v>2788.011962890625</v>
          </cell>
          <cell r="BI168">
            <v>1159.677001953125</v>
          </cell>
          <cell r="BJ168">
            <v>2057.777099609375</v>
          </cell>
          <cell r="BK168">
            <v>610.13299560546875</v>
          </cell>
          <cell r="BL168">
            <v>637.36199951171875</v>
          </cell>
          <cell r="BM168">
            <v>666.5999755859375</v>
          </cell>
          <cell r="BN168">
            <v>777.4429931640625</v>
          </cell>
          <cell r="BO168">
            <v>514.843017578125</v>
          </cell>
          <cell r="BP168">
            <v>296.760009765625</v>
          </cell>
          <cell r="BQ168">
            <v>540.50701904296875</v>
          </cell>
          <cell r="BR168">
            <v>412.10598754882813</v>
          </cell>
          <cell r="BS168">
            <v>319.92001342773438</v>
          </cell>
          <cell r="BT168">
            <v>388.99200439453125</v>
          </cell>
          <cell r="BU168">
            <v>104.43599700927734</v>
          </cell>
          <cell r="BV168">
            <v>374.32699584960938</v>
          </cell>
          <cell r="BW168">
            <v>282.70599365234375</v>
          </cell>
          <cell r="BX168">
            <v>289.83999633789063</v>
          </cell>
          <cell r="BY168">
            <v>2659.491943359375</v>
          </cell>
          <cell r="BZ168">
            <v>2651.160888671875</v>
          </cell>
          <cell r="CA168">
            <v>287.2030029296875</v>
          </cell>
          <cell r="CB168">
            <v>262.9495849609375</v>
          </cell>
          <cell r="CC168">
            <v>265.75372314453125</v>
          </cell>
          <cell r="CD168">
            <v>333.27301025390625</v>
          </cell>
          <cell r="CE168">
            <v>356.17706298828125</v>
          </cell>
          <cell r="CF168">
            <v>335.79232788085938</v>
          </cell>
          <cell r="CG168">
            <v>363.31845092773438</v>
          </cell>
          <cell r="CH168">
            <v>305.470947265625</v>
          </cell>
          <cell r="CI168">
            <v>707.9683837890625</v>
          </cell>
          <cell r="CJ168">
            <v>511.75137329101563</v>
          </cell>
          <cell r="CK168">
            <v>433.55865478515625</v>
          </cell>
          <cell r="CL168">
            <v>474.95980834960938</v>
          </cell>
          <cell r="CM168">
            <v>1101.25439453125</v>
          </cell>
          <cell r="CN168">
            <v>339.55770874023438</v>
          </cell>
          <cell r="CO168">
            <v>169.70686340332031</v>
          </cell>
          <cell r="CP168">
            <v>433.36834716796875</v>
          </cell>
          <cell r="CQ168">
            <v>279.39083862304688</v>
          </cell>
          <cell r="CR168">
            <v>360.16357421875</v>
          </cell>
          <cell r="CS168">
            <v>211.60592651367188</v>
          </cell>
          <cell r="CT168">
            <v>440.9945068359375</v>
          </cell>
          <cell r="CU168">
            <v>447.02200317382813</v>
          </cell>
          <cell r="CV168">
            <v>237.45849609375</v>
          </cell>
          <cell r="CW168">
            <v>216.05265808105469</v>
          </cell>
          <cell r="CX168">
            <v>388.6697998046875</v>
          </cell>
          <cell r="CY168">
            <v>188.76055908203125</v>
          </cell>
          <cell r="CZ168">
            <v>433.02874755859375</v>
          </cell>
          <cell r="DA168">
            <v>173.71580505371094</v>
          </cell>
          <cell r="DB168">
            <v>215.77592468261719</v>
          </cell>
          <cell r="DC168">
            <v>196.27694702148438</v>
          </cell>
          <cell r="DD168">
            <v>382.3880615234375</v>
          </cell>
          <cell r="DE168">
            <v>636.4793701171875</v>
          </cell>
          <cell r="DF168">
            <v>171.27862548828125</v>
          </cell>
          <cell r="DG168">
            <v>201.39678955078125</v>
          </cell>
          <cell r="DH168">
            <v>210.95050048828125</v>
          </cell>
          <cell r="DI168">
            <v>274.30633544921875</v>
          </cell>
          <cell r="DJ168">
            <v>332.03729248046875</v>
          </cell>
          <cell r="DK168">
            <v>240.23382568359375</v>
          </cell>
          <cell r="DL168">
            <v>1628.5076904296875</v>
          </cell>
          <cell r="DM168">
            <v>283.75067138671875</v>
          </cell>
          <cell r="DN168">
            <v>228.71041870117188</v>
          </cell>
          <cell r="DO168">
            <v>158.756591796875</v>
          </cell>
          <cell r="DQ168">
            <v>905.30999755859375</v>
          </cell>
          <cell r="DR168">
            <v>2133.0400390625</v>
          </cell>
          <cell r="DS168">
            <v>236.0078125</v>
          </cell>
          <cell r="DT168">
            <v>130.19674682617188</v>
          </cell>
          <cell r="DV168">
            <v>42671</v>
          </cell>
          <cell r="DW168">
            <v>42671</v>
          </cell>
          <cell r="DX168">
            <v>459.22601318359375</v>
          </cell>
          <cell r="DY168">
            <v>224.125</v>
          </cell>
          <cell r="DZ168">
            <v>423.593994140625</v>
          </cell>
          <cell r="EA168">
            <v>519.19000244140625</v>
          </cell>
          <cell r="EB168">
            <v>326.24798583984375</v>
          </cell>
          <cell r="EC168">
            <v>490.70999145507813</v>
          </cell>
          <cell r="ED168">
            <v>375.9169921875</v>
          </cell>
          <cell r="EE168">
            <v>389.0889892578125</v>
          </cell>
          <cell r="EF168">
            <v>396.69699096679688</v>
          </cell>
          <cell r="EG168">
            <v>393.00698852539063</v>
          </cell>
          <cell r="EH168">
            <v>325.6099853515625</v>
          </cell>
          <cell r="EI168">
            <v>305.1719970703125</v>
          </cell>
          <cell r="EJ168">
            <v>461.30499267578125</v>
          </cell>
          <cell r="EK168">
            <v>328.10101318359375</v>
          </cell>
          <cell r="EL168">
            <v>351.2340087890625</v>
          </cell>
          <cell r="EM168">
            <v>199.44700622558594</v>
          </cell>
          <cell r="EN168">
            <v>203.45199584960938</v>
          </cell>
          <cell r="EO168">
            <v>323.13900756835938</v>
          </cell>
          <cell r="EP168">
            <v>207.8416748046875</v>
          </cell>
          <cell r="EQ168">
            <v>201.52043151855469</v>
          </cell>
        </row>
        <row r="169">
          <cell r="A169">
            <v>42674</v>
          </cell>
          <cell r="B169">
            <v>210.08399963378906</v>
          </cell>
          <cell r="C169">
            <v>157.25700378417969</v>
          </cell>
          <cell r="D169">
            <v>164.58399963378906</v>
          </cell>
          <cell r="E169">
            <v>495.61199951171875</v>
          </cell>
          <cell r="F169">
            <v>177.94700622558594</v>
          </cell>
          <cell r="G169">
            <v>514.0980224609375</v>
          </cell>
          <cell r="H169">
            <v>297.52899169921875</v>
          </cell>
          <cell r="I169">
            <v>343.42300415039063</v>
          </cell>
          <cell r="J169">
            <v>370.13800048828125</v>
          </cell>
          <cell r="K169">
            <v>533.2239990234375</v>
          </cell>
          <cell r="L169">
            <v>201.28500366210938</v>
          </cell>
          <cell r="M169">
            <v>474.6300048828125</v>
          </cell>
          <cell r="N169">
            <v>265.84698486328125</v>
          </cell>
          <cell r="O169">
            <v>294.17098999023438</v>
          </cell>
          <cell r="P169">
            <v>298.71499633789063</v>
          </cell>
          <cell r="Q169">
            <v>322.21200561523438</v>
          </cell>
          <cell r="R169">
            <v>374.58200073242188</v>
          </cell>
          <cell r="S169">
            <v>402.61898803710938</v>
          </cell>
          <cell r="T169">
            <v>495.22299194335938</v>
          </cell>
          <cell r="U169">
            <v>380.27398681640625</v>
          </cell>
          <cell r="V169">
            <v>531.84197998046875</v>
          </cell>
          <cell r="W169">
            <v>274.43701171875</v>
          </cell>
          <cell r="X169">
            <v>380.18701171875</v>
          </cell>
          <cell r="Y169">
            <v>324.44699096679688</v>
          </cell>
          <cell r="Z169">
            <v>390.739990234375</v>
          </cell>
          <cell r="AA169">
            <v>380.40899658203125</v>
          </cell>
          <cell r="AB169">
            <v>417.11700439453125</v>
          </cell>
          <cell r="AC169">
            <v>421.52499389648438</v>
          </cell>
          <cell r="AD169">
            <v>385.62701416015625</v>
          </cell>
          <cell r="AE169">
            <v>379.54299926757813</v>
          </cell>
          <cell r="AF169">
            <v>503.05099487304688</v>
          </cell>
          <cell r="AG169">
            <v>435.60101318359375</v>
          </cell>
          <cell r="AH169">
            <v>1008.041015625</v>
          </cell>
          <cell r="AI169">
            <v>391.27099609375</v>
          </cell>
          <cell r="AJ169">
            <v>348.88101196289063</v>
          </cell>
          <cell r="AK169">
            <v>352.385986328125</v>
          </cell>
          <cell r="AL169">
            <v>323.55899047851563</v>
          </cell>
          <cell r="AM169">
            <v>371.32501220703125</v>
          </cell>
          <cell r="AN169">
            <v>372.71200561523438</v>
          </cell>
          <cell r="AO169">
            <v>390.60000610351563</v>
          </cell>
          <cell r="AP169">
            <v>355.2659912109375</v>
          </cell>
          <cell r="AQ169">
            <v>379.14898681640625</v>
          </cell>
          <cell r="AR169">
            <v>470.6929931640625</v>
          </cell>
          <cell r="AS169">
            <v>543.53997802734375</v>
          </cell>
          <cell r="AT169">
            <v>355.77999877929688</v>
          </cell>
          <cell r="AU169">
            <v>450.4010009765625</v>
          </cell>
          <cell r="AV169">
            <v>209.73899841308594</v>
          </cell>
          <cell r="AW169">
            <v>208.52900695800781</v>
          </cell>
          <cell r="AX169">
            <v>332.06500244140625</v>
          </cell>
          <cell r="AY169">
            <v>413.58401489257813</v>
          </cell>
          <cell r="AZ169">
            <v>416.32199096679688</v>
          </cell>
          <cell r="BA169">
            <v>359.72000122070313</v>
          </cell>
          <cell r="BB169">
            <v>385.83700561523438</v>
          </cell>
          <cell r="BC169">
            <v>478.97100830078125</v>
          </cell>
          <cell r="BD169">
            <v>249.15199279785156</v>
          </cell>
          <cell r="BE169">
            <v>401.125</v>
          </cell>
          <cell r="BF169">
            <v>374.34298706054688</v>
          </cell>
          <cell r="BG169">
            <v>1082.8690185546875</v>
          </cell>
          <cell r="BH169">
            <v>2790.43408203125</v>
          </cell>
          <cell r="BI169">
            <v>1156.2259521484375</v>
          </cell>
          <cell r="BJ169">
            <v>2058.138916015625</v>
          </cell>
          <cell r="BK169">
            <v>610.7239990234375</v>
          </cell>
          <cell r="BL169">
            <v>637.91497802734375</v>
          </cell>
          <cell r="BM169">
            <v>667.3909912109375</v>
          </cell>
          <cell r="BN169">
            <v>777.89398193359375</v>
          </cell>
          <cell r="BO169">
            <v>515.17498779296875</v>
          </cell>
          <cell r="BP169">
            <v>297.27301025390625</v>
          </cell>
          <cell r="BQ169">
            <v>540.75201416015625</v>
          </cell>
          <cell r="BR169">
            <v>410.9840087890625</v>
          </cell>
          <cell r="BS169">
            <v>318.96099853515625</v>
          </cell>
          <cell r="BT169">
            <v>387.46499633789063</v>
          </cell>
          <cell r="BU169">
            <v>103.96600341796875</v>
          </cell>
          <cell r="BV169">
            <v>373.25299072265625</v>
          </cell>
          <cell r="BW169">
            <v>282.63900756835938</v>
          </cell>
          <cell r="BX169">
            <v>289.96499633789063</v>
          </cell>
          <cell r="BY169">
            <v>2648.89599609375</v>
          </cell>
          <cell r="BZ169">
            <v>2652.089111328125</v>
          </cell>
          <cell r="CA169">
            <v>287.46701049804688</v>
          </cell>
          <cell r="CB169">
            <v>263.37423706054688</v>
          </cell>
          <cell r="CC169">
            <v>265.854248046875</v>
          </cell>
          <cell r="CD169">
            <v>333.45169067382813</v>
          </cell>
          <cell r="CE169">
            <v>356.0474853515625</v>
          </cell>
          <cell r="CF169">
            <v>335.87835693359375</v>
          </cell>
          <cell r="CG169">
            <v>363.46920776367188</v>
          </cell>
          <cell r="CH169">
            <v>305.39599609375</v>
          </cell>
          <cell r="CI169">
            <v>708.364501953125</v>
          </cell>
          <cell r="CJ169">
            <v>511.87469482421875</v>
          </cell>
          <cell r="CK169">
            <v>433.83578491210938</v>
          </cell>
          <cell r="CL169">
            <v>475.32766723632813</v>
          </cell>
          <cell r="CM169">
            <v>1101.387451171875</v>
          </cell>
          <cell r="CN169">
            <v>339.60281372070313</v>
          </cell>
          <cell r="CO169">
            <v>169.78153991699219</v>
          </cell>
          <cell r="CP169">
            <v>433.478271484375</v>
          </cell>
          <cell r="CQ169">
            <v>279.49826049804688</v>
          </cell>
          <cell r="CR169">
            <v>360.43124389648438</v>
          </cell>
          <cell r="CS169">
            <v>211.65274047851563</v>
          </cell>
          <cell r="CT169">
            <v>441.10357666015625</v>
          </cell>
          <cell r="CU169">
            <v>447.45346069335938</v>
          </cell>
          <cell r="CV169">
            <v>237.7601318359375</v>
          </cell>
          <cell r="CW169">
            <v>216.22900390625</v>
          </cell>
          <cell r="CX169">
            <v>389.27090454101563</v>
          </cell>
          <cell r="CY169">
            <v>188.85923767089844</v>
          </cell>
          <cell r="CZ169">
            <v>433.36077880859375</v>
          </cell>
          <cell r="DA169">
            <v>173.79550170898438</v>
          </cell>
          <cell r="DB169">
            <v>216.00942993164063</v>
          </cell>
          <cell r="DC169">
            <v>196.26167297363281</v>
          </cell>
          <cell r="DD169">
            <v>382.2723388671875</v>
          </cell>
          <cell r="DE169">
            <v>636.9176025390625</v>
          </cell>
          <cell r="DF169">
            <v>171.45265197753906</v>
          </cell>
          <cell r="DG169">
            <v>201.50857543945313</v>
          </cell>
          <cell r="DH169">
            <v>210.67987060546875</v>
          </cell>
          <cell r="DI169">
            <v>274.3031005859375</v>
          </cell>
          <cell r="DJ169">
            <v>332.16354370117188</v>
          </cell>
          <cell r="DK169">
            <v>240.4010009765625</v>
          </cell>
          <cell r="DL169">
            <v>1628.5262451171875</v>
          </cell>
          <cell r="DM169">
            <v>283.70004272460938</v>
          </cell>
          <cell r="DN169">
            <v>228.8270263671875</v>
          </cell>
          <cell r="DO169">
            <v>158.76808166503906</v>
          </cell>
          <cell r="DQ169">
            <v>905.09002685546875</v>
          </cell>
          <cell r="DR169">
            <v>2126.14990234375</v>
          </cell>
          <cell r="DS169">
            <v>235.77459716796875</v>
          </cell>
          <cell r="DT169">
            <v>130.14396667480469</v>
          </cell>
          <cell r="DV169">
            <v>42674</v>
          </cell>
          <cell r="DW169">
            <v>42674</v>
          </cell>
          <cell r="DX169">
            <v>456.5989990234375</v>
          </cell>
          <cell r="DY169">
            <v>223.4739990234375</v>
          </cell>
          <cell r="DZ169">
            <v>423.489990234375</v>
          </cell>
          <cell r="EA169">
            <v>517.75799560546875</v>
          </cell>
          <cell r="EB169">
            <v>325.82400512695313</v>
          </cell>
          <cell r="EC169">
            <v>489.74899291992188</v>
          </cell>
          <cell r="ED169">
            <v>374.89700317382813</v>
          </cell>
          <cell r="EE169">
            <v>387.92599487304688</v>
          </cell>
          <cell r="EF169">
            <v>395.40499877929688</v>
          </cell>
          <cell r="EG169">
            <v>392.63800048828125</v>
          </cell>
          <cell r="EH169">
            <v>325.135009765625</v>
          </cell>
          <cell r="EI169">
            <v>303.90399169921875</v>
          </cell>
          <cell r="EJ169">
            <v>461.125</v>
          </cell>
          <cell r="EK169">
            <v>327.29598999023438</v>
          </cell>
          <cell r="EL169">
            <v>350.552001953125</v>
          </cell>
          <cell r="EM169">
            <v>198.30099487304688</v>
          </cell>
          <cell r="EN169">
            <v>203.44200134277344</v>
          </cell>
          <cell r="EO169">
            <v>321.43600463867188</v>
          </cell>
          <cell r="EP169">
            <v>207.21633911132813</v>
          </cell>
          <cell r="EQ169">
            <v>200.81907653808594</v>
          </cell>
        </row>
      </sheetData>
      <sheetData sheetId="6"/>
      <sheetData sheetId="7"/>
      <sheetData sheetId="8"/>
      <sheetData sheetId="9"/>
      <sheetData sheetId="10"/>
      <sheetData sheetId="11"/>
      <sheetData sheetId="12"/>
      <sheetData sheetId="13"/>
      <sheetData sheetId="14"/>
      <sheetData sheetId="15"/>
      <sheetData sheetId="16"/>
      <sheetData sheetId="17"/>
      <sheetData sheetId="18">
        <row r="5">
          <cell r="A5" t="str">
            <v>Month</v>
          </cell>
          <cell r="B5" t="str">
            <v>LTM Defaults</v>
          </cell>
          <cell r="C5" t="str">
            <v>Universe</v>
          </cell>
          <cell r="D5" t="str">
            <v>BofA-ML US HY Default Rate</v>
          </cell>
          <cell r="I5" t="str">
            <v>Defaults</v>
          </cell>
          <cell r="J5" t="str">
            <v>Universe</v>
          </cell>
          <cell r="K5" t="str">
            <v>Automotive</v>
          </cell>
          <cell r="M5" t="str">
            <v>Defaults</v>
          </cell>
          <cell r="N5" t="str">
            <v>Universe</v>
          </cell>
          <cell r="O5" t="str">
            <v>Capital Goods</v>
          </cell>
          <cell r="Q5" t="str">
            <v>Defaults</v>
          </cell>
          <cell r="R5" t="str">
            <v>Universe</v>
          </cell>
          <cell r="S5" t="str">
            <v>Commercial Services</v>
          </cell>
          <cell r="U5" t="str">
            <v>Defaults</v>
          </cell>
          <cell r="V5" t="str">
            <v>Universe</v>
          </cell>
          <cell r="W5" t="str">
            <v>Consumer Products</v>
          </cell>
          <cell r="Y5" t="str">
            <v>Defaults</v>
          </cell>
          <cell r="Z5" t="str">
            <v>Universe</v>
          </cell>
          <cell r="AA5" t="str">
            <v>Energy</v>
          </cell>
          <cell r="AC5" t="str">
            <v>Defaults</v>
          </cell>
          <cell r="AD5" t="str">
            <v>Universe</v>
          </cell>
          <cell r="AE5" t="str">
            <v>Financials</v>
          </cell>
          <cell r="AG5" t="str">
            <v>Defaults</v>
          </cell>
          <cell r="AH5" t="str">
            <v>Universe</v>
          </cell>
          <cell r="AI5" t="str">
            <v>Food</v>
          </cell>
          <cell r="AK5" t="str">
            <v>Defaults</v>
          </cell>
          <cell r="AL5" t="str">
            <v>Universe</v>
          </cell>
          <cell r="AM5" t="str">
            <v>Gaming</v>
          </cell>
          <cell r="AO5" t="str">
            <v>Defaults</v>
          </cell>
          <cell r="AP5" t="str">
            <v>Universe</v>
          </cell>
          <cell r="AQ5" t="str">
            <v>Health Care</v>
          </cell>
          <cell r="AS5" t="str">
            <v>Defaults</v>
          </cell>
          <cell r="AT5" t="str">
            <v>Universe</v>
          </cell>
          <cell r="AU5" t="str">
            <v>Hotels &amp; Leisure</v>
          </cell>
          <cell r="AW5" t="str">
            <v>Defaults</v>
          </cell>
          <cell r="AX5" t="str">
            <v>Universe</v>
          </cell>
          <cell r="AY5" t="str">
            <v>Materials</v>
          </cell>
          <cell r="BA5" t="str">
            <v>Defaults</v>
          </cell>
          <cell r="BB5" t="str">
            <v>Universe</v>
          </cell>
          <cell r="BC5" t="str">
            <v>Media</v>
          </cell>
          <cell r="BE5" t="str">
            <v>Defaults</v>
          </cell>
          <cell r="BF5" t="str">
            <v>Universe</v>
          </cell>
          <cell r="BG5" t="str">
            <v>Real Estate</v>
          </cell>
          <cell r="BI5" t="str">
            <v>Defaults</v>
          </cell>
          <cell r="BJ5" t="str">
            <v>Universe</v>
          </cell>
          <cell r="BK5" t="str">
            <v>Retail</v>
          </cell>
          <cell r="BM5" t="str">
            <v>Defaults</v>
          </cell>
          <cell r="BN5" t="str">
            <v>Universe</v>
          </cell>
          <cell r="BO5" t="str">
            <v>Technology</v>
          </cell>
          <cell r="BQ5" t="str">
            <v>Defaults</v>
          </cell>
          <cell r="BR5" t="str">
            <v>Universe</v>
          </cell>
          <cell r="BS5" t="str">
            <v>Telecommunications</v>
          </cell>
          <cell r="BU5" t="str">
            <v>Defaults</v>
          </cell>
          <cell r="BV5" t="str">
            <v>Universe</v>
          </cell>
          <cell r="BW5" t="str">
            <v>Transportation</v>
          </cell>
          <cell r="BY5" t="str">
            <v>Defaults</v>
          </cell>
          <cell r="BZ5" t="str">
            <v>Universe</v>
          </cell>
          <cell r="CA5" t="str">
            <v>Utilities</v>
          </cell>
          <cell r="CC5" t="str">
            <v>Defaults</v>
          </cell>
          <cell r="CD5" t="str">
            <v>Universe</v>
          </cell>
          <cell r="CE5" t="str">
            <v>Energy</v>
          </cell>
          <cell r="CG5" t="str">
            <v>ReportDate</v>
          </cell>
          <cell r="CH5" t="str">
            <v>Counts</v>
          </cell>
          <cell r="CI5" t="str">
            <v>Universe</v>
          </cell>
          <cell r="CJ5" t="str">
            <v>BofA-ML US HY Distress Ratio</v>
          </cell>
          <cell r="CL5" t="str">
            <v>Counts</v>
          </cell>
          <cell r="CM5" t="str">
            <v>Universe</v>
          </cell>
          <cell r="CN5" t="str">
            <v xml:space="preserve">Automotive </v>
          </cell>
          <cell r="CP5" t="str">
            <v>Counts</v>
          </cell>
          <cell r="CQ5" t="str">
            <v>Universe</v>
          </cell>
          <cell r="CR5" t="str">
            <v xml:space="preserve">Capital Goods </v>
          </cell>
          <cell r="CT5" t="str">
            <v>Counts</v>
          </cell>
          <cell r="CU5" t="str">
            <v>Universe</v>
          </cell>
          <cell r="CV5" t="str">
            <v xml:space="preserve">Commercial Services </v>
          </cell>
          <cell r="CX5" t="str">
            <v>Counts</v>
          </cell>
          <cell r="CY5" t="str">
            <v>Universe</v>
          </cell>
          <cell r="CZ5" t="str">
            <v xml:space="preserve">Consumer Products </v>
          </cell>
          <cell r="DB5" t="str">
            <v>Counts</v>
          </cell>
          <cell r="DC5" t="str">
            <v>Universe</v>
          </cell>
          <cell r="DD5" t="str">
            <v xml:space="preserve">Energy </v>
          </cell>
          <cell r="DF5" t="str">
            <v>Counts</v>
          </cell>
          <cell r="DG5" t="str">
            <v>Universe</v>
          </cell>
          <cell r="DH5" t="str">
            <v xml:space="preserve">Financials </v>
          </cell>
          <cell r="DJ5" t="str">
            <v>Counts</v>
          </cell>
          <cell r="DK5" t="str">
            <v>Universe</v>
          </cell>
          <cell r="DL5" t="str">
            <v xml:space="preserve">Food </v>
          </cell>
          <cell r="DN5" t="str">
            <v>Counts</v>
          </cell>
          <cell r="DO5" t="str">
            <v>Universe</v>
          </cell>
          <cell r="DP5" t="str">
            <v xml:space="preserve">Gaming </v>
          </cell>
          <cell r="DR5" t="str">
            <v>Counts</v>
          </cell>
          <cell r="DS5" t="str">
            <v>Universe</v>
          </cell>
          <cell r="DT5" t="str">
            <v xml:space="preserve">Health Care </v>
          </cell>
          <cell r="DV5" t="str">
            <v>Counts</v>
          </cell>
          <cell r="DW5" t="str">
            <v>Universe</v>
          </cell>
          <cell r="DX5" t="str">
            <v xml:space="preserve">Hotels &amp; Leisure </v>
          </cell>
          <cell r="DZ5" t="str">
            <v>Counts</v>
          </cell>
          <cell r="EA5" t="str">
            <v>Universe</v>
          </cell>
          <cell r="EB5" t="str">
            <v xml:space="preserve">Materials </v>
          </cell>
          <cell r="ED5" t="str">
            <v>Counts</v>
          </cell>
          <cell r="EE5" t="str">
            <v>Universe</v>
          </cell>
          <cell r="EF5" t="str">
            <v xml:space="preserve">Media </v>
          </cell>
          <cell r="EH5" t="str">
            <v>Counts</v>
          </cell>
          <cell r="EI5" t="str">
            <v>Universe</v>
          </cell>
          <cell r="EJ5" t="str">
            <v xml:space="preserve">Real Estate </v>
          </cell>
          <cell r="EL5" t="str">
            <v>Counts</v>
          </cell>
          <cell r="EM5" t="str">
            <v>Universe</v>
          </cell>
          <cell r="EN5" t="str">
            <v xml:space="preserve">Retail </v>
          </cell>
          <cell r="EP5" t="str">
            <v>Counts</v>
          </cell>
          <cell r="EQ5" t="str">
            <v>Universe</v>
          </cell>
          <cell r="ER5" t="str">
            <v xml:space="preserve">Technology </v>
          </cell>
          <cell r="ET5" t="str">
            <v>Counts</v>
          </cell>
          <cell r="EU5" t="str">
            <v>Universe</v>
          </cell>
          <cell r="EV5" t="str">
            <v xml:space="preserve">Telecommunications </v>
          </cell>
          <cell r="EX5" t="str">
            <v>Counts</v>
          </cell>
          <cell r="EY5" t="str">
            <v>Universe</v>
          </cell>
          <cell r="EZ5" t="str">
            <v xml:space="preserve">Transportation </v>
          </cell>
          <cell r="FB5" t="str">
            <v>Counts</v>
          </cell>
          <cell r="FC5" t="str">
            <v>Universe</v>
          </cell>
          <cell r="FD5" t="str">
            <v xml:space="preserve">Utilities </v>
          </cell>
          <cell r="FF5" t="str">
            <v>Counts</v>
          </cell>
          <cell r="FG5" t="str">
            <v>Universe</v>
          </cell>
          <cell r="FH5" t="str">
            <v>Energy</v>
          </cell>
        </row>
        <row r="6">
          <cell r="A6">
            <v>35826</v>
          </cell>
          <cell r="B6">
            <v>11</v>
          </cell>
          <cell r="C6">
            <v>515</v>
          </cell>
          <cell r="D6">
            <v>2.1359223300970873</v>
          </cell>
          <cell r="I6">
            <v>1</v>
          </cell>
          <cell r="J6">
            <v>8</v>
          </cell>
          <cell r="K6">
            <v>12.5</v>
          </cell>
          <cell r="N6">
            <v>27</v>
          </cell>
          <cell r="O6">
            <v>0</v>
          </cell>
          <cell r="R6">
            <v>14</v>
          </cell>
          <cell r="S6">
            <v>0</v>
          </cell>
          <cell r="U6">
            <v>1</v>
          </cell>
          <cell r="V6">
            <v>30</v>
          </cell>
          <cell r="W6">
            <v>3.3333333333333335</v>
          </cell>
          <cell r="Z6">
            <v>34</v>
          </cell>
          <cell r="AA6">
            <v>0</v>
          </cell>
          <cell r="AC6">
            <v>2</v>
          </cell>
          <cell r="AD6">
            <v>33</v>
          </cell>
          <cell r="AE6">
            <v>6.0606060606060606</v>
          </cell>
          <cell r="AG6">
            <v>1</v>
          </cell>
          <cell r="AH6">
            <v>45</v>
          </cell>
          <cell r="AI6">
            <v>2.2222222222222223</v>
          </cell>
          <cell r="AL6">
            <v>20</v>
          </cell>
          <cell r="AM6">
            <v>0</v>
          </cell>
          <cell r="AP6">
            <v>20</v>
          </cell>
          <cell r="AQ6">
            <v>0</v>
          </cell>
          <cell r="AS6">
            <v>2</v>
          </cell>
          <cell r="AT6">
            <v>21</v>
          </cell>
          <cell r="AU6">
            <v>9.5238095238095237</v>
          </cell>
          <cell r="AX6">
            <v>66</v>
          </cell>
          <cell r="AY6">
            <v>0</v>
          </cell>
          <cell r="BB6">
            <v>65</v>
          </cell>
          <cell r="BC6">
            <v>0</v>
          </cell>
          <cell r="BF6">
            <v>31</v>
          </cell>
          <cell r="BG6">
            <v>0</v>
          </cell>
          <cell r="BI6">
            <v>4</v>
          </cell>
          <cell r="BJ6">
            <v>34</v>
          </cell>
          <cell r="BK6">
            <v>11.76470588235294</v>
          </cell>
          <cell r="BN6">
            <v>12</v>
          </cell>
          <cell r="BO6">
            <v>0</v>
          </cell>
          <cell r="BR6">
            <v>27</v>
          </cell>
          <cell r="BS6">
            <v>0</v>
          </cell>
          <cell r="BV6">
            <v>14</v>
          </cell>
          <cell r="BW6">
            <v>0</v>
          </cell>
          <cell r="BZ6">
            <v>17</v>
          </cell>
          <cell r="CA6">
            <v>0</v>
          </cell>
          <cell r="CC6" t="str">
            <v/>
          </cell>
          <cell r="CD6">
            <v>34</v>
          </cell>
          <cell r="CE6">
            <v>0</v>
          </cell>
          <cell r="CG6">
            <v>35430</v>
          </cell>
          <cell r="CH6">
            <v>28</v>
          </cell>
          <cell r="CI6">
            <v>526</v>
          </cell>
          <cell r="CJ6">
            <v>5.3231939163498092</v>
          </cell>
          <cell r="CM6">
            <v>8</v>
          </cell>
          <cell r="CQ6">
            <v>28</v>
          </cell>
          <cell r="CU6">
            <v>14</v>
          </cell>
          <cell r="CX6">
            <v>1</v>
          </cell>
          <cell r="CY6">
            <v>31</v>
          </cell>
          <cell r="CZ6">
            <v>3.225806451612903</v>
          </cell>
          <cell r="DB6">
            <v>1</v>
          </cell>
          <cell r="DC6">
            <v>35</v>
          </cell>
          <cell r="DD6">
            <v>2.8571428571428572</v>
          </cell>
          <cell r="DF6">
            <v>1</v>
          </cell>
          <cell r="DG6">
            <v>34</v>
          </cell>
          <cell r="DH6">
            <v>2.9411764705882351</v>
          </cell>
          <cell r="DJ6">
            <v>6</v>
          </cell>
          <cell r="DK6">
            <v>47</v>
          </cell>
          <cell r="DL6">
            <v>12.76595744680851</v>
          </cell>
          <cell r="DN6">
            <v>1</v>
          </cell>
          <cell r="DO6">
            <v>21</v>
          </cell>
          <cell r="DP6">
            <v>4.7619047619047619</v>
          </cell>
          <cell r="DR6">
            <v>1</v>
          </cell>
          <cell r="DS6">
            <v>20</v>
          </cell>
          <cell r="DT6">
            <v>5</v>
          </cell>
          <cell r="DV6">
            <v>4</v>
          </cell>
          <cell r="DW6">
            <v>20</v>
          </cell>
          <cell r="DX6">
            <v>20</v>
          </cell>
          <cell r="EA6">
            <v>68</v>
          </cell>
          <cell r="ED6">
            <v>5</v>
          </cell>
          <cell r="EE6">
            <v>68</v>
          </cell>
          <cell r="EF6">
            <v>7.3529411764705888</v>
          </cell>
          <cell r="EI6">
            <v>31</v>
          </cell>
          <cell r="EL6">
            <v>6</v>
          </cell>
          <cell r="EM6">
            <v>34</v>
          </cell>
          <cell r="EN6">
            <v>17.647058823529409</v>
          </cell>
          <cell r="EP6">
            <v>1</v>
          </cell>
          <cell r="EQ6">
            <v>12</v>
          </cell>
          <cell r="ER6">
            <v>8.3333333333333321</v>
          </cell>
          <cell r="ET6">
            <v>1</v>
          </cell>
          <cell r="EU6">
            <v>28</v>
          </cell>
          <cell r="EV6">
            <v>3.5714285714285712</v>
          </cell>
          <cell r="EY6">
            <v>13</v>
          </cell>
          <cell r="FC6">
            <v>17</v>
          </cell>
          <cell r="FF6">
            <v>1</v>
          </cell>
          <cell r="FG6">
            <v>35</v>
          </cell>
          <cell r="FH6">
            <v>2.8571428571428572</v>
          </cell>
        </row>
        <row r="7">
          <cell r="A7">
            <v>35854</v>
          </cell>
          <cell r="B7">
            <v>15</v>
          </cell>
          <cell r="C7">
            <v>530</v>
          </cell>
          <cell r="D7">
            <v>2.8301886792452833</v>
          </cell>
          <cell r="I7">
            <v>1</v>
          </cell>
          <cell r="J7">
            <v>8</v>
          </cell>
          <cell r="K7">
            <v>12.5</v>
          </cell>
          <cell r="N7">
            <v>28</v>
          </cell>
          <cell r="O7">
            <v>0</v>
          </cell>
          <cell r="R7">
            <v>16</v>
          </cell>
          <cell r="S7">
            <v>0</v>
          </cell>
          <cell r="U7">
            <v>2</v>
          </cell>
          <cell r="V7">
            <v>31</v>
          </cell>
          <cell r="W7">
            <v>6.4516129032258061</v>
          </cell>
          <cell r="Y7">
            <v>1</v>
          </cell>
          <cell r="Z7">
            <v>40</v>
          </cell>
          <cell r="AA7">
            <v>2.5</v>
          </cell>
          <cell r="AC7">
            <v>2</v>
          </cell>
          <cell r="AD7">
            <v>37</v>
          </cell>
          <cell r="AE7">
            <v>5.4054054054054053</v>
          </cell>
          <cell r="AG7">
            <v>3</v>
          </cell>
          <cell r="AH7">
            <v>43</v>
          </cell>
          <cell r="AI7">
            <v>6.9767441860465116</v>
          </cell>
          <cell r="AL7">
            <v>20</v>
          </cell>
          <cell r="AM7">
            <v>0</v>
          </cell>
          <cell r="AP7">
            <v>20</v>
          </cell>
          <cell r="AQ7">
            <v>0</v>
          </cell>
          <cell r="AS7">
            <v>2</v>
          </cell>
          <cell r="AT7">
            <v>22</v>
          </cell>
          <cell r="AU7">
            <v>9.0909090909090917</v>
          </cell>
          <cell r="AX7">
            <v>67</v>
          </cell>
          <cell r="AY7">
            <v>0</v>
          </cell>
          <cell r="BB7">
            <v>66</v>
          </cell>
          <cell r="BC7">
            <v>0</v>
          </cell>
          <cell r="BF7">
            <v>30</v>
          </cell>
          <cell r="BG7">
            <v>0</v>
          </cell>
          <cell r="BI7">
            <v>4</v>
          </cell>
          <cell r="BJ7">
            <v>33</v>
          </cell>
          <cell r="BK7">
            <v>12.121212121212121</v>
          </cell>
          <cell r="BN7">
            <v>13</v>
          </cell>
          <cell r="BO7">
            <v>0</v>
          </cell>
          <cell r="BR7">
            <v>28</v>
          </cell>
          <cell r="BS7">
            <v>0</v>
          </cell>
          <cell r="BV7">
            <v>14</v>
          </cell>
          <cell r="BW7">
            <v>0</v>
          </cell>
          <cell r="BZ7">
            <v>17</v>
          </cell>
          <cell r="CA7">
            <v>0</v>
          </cell>
          <cell r="CC7">
            <v>1</v>
          </cell>
          <cell r="CD7">
            <v>40</v>
          </cell>
          <cell r="CE7">
            <v>2.5</v>
          </cell>
          <cell r="CG7">
            <v>35461</v>
          </cell>
          <cell r="CH7">
            <v>27</v>
          </cell>
          <cell r="CI7">
            <v>515</v>
          </cell>
          <cell r="CJ7">
            <v>5.2427184466019412</v>
          </cell>
          <cell r="CL7">
            <v>1</v>
          </cell>
          <cell r="CM7">
            <v>8</v>
          </cell>
          <cell r="CN7">
            <v>12.5</v>
          </cell>
          <cell r="CQ7">
            <v>27</v>
          </cell>
          <cell r="CU7">
            <v>14</v>
          </cell>
          <cell r="CX7">
            <v>1</v>
          </cell>
          <cell r="CY7">
            <v>30</v>
          </cell>
          <cell r="CZ7">
            <v>3.333333333333333</v>
          </cell>
          <cell r="DC7">
            <v>34</v>
          </cell>
          <cell r="DF7">
            <v>1</v>
          </cell>
          <cell r="DG7">
            <v>33</v>
          </cell>
          <cell r="DH7">
            <v>3.0303030303030303</v>
          </cell>
          <cell r="DJ7">
            <v>7</v>
          </cell>
          <cell r="DK7">
            <v>45</v>
          </cell>
          <cell r="DL7">
            <v>15.555555555555555</v>
          </cell>
          <cell r="DN7">
            <v>2</v>
          </cell>
          <cell r="DO7">
            <v>20</v>
          </cell>
          <cell r="DP7">
            <v>10</v>
          </cell>
          <cell r="DR7">
            <v>1</v>
          </cell>
          <cell r="DS7">
            <v>20</v>
          </cell>
          <cell r="DT7">
            <v>5</v>
          </cell>
          <cell r="DV7">
            <v>3</v>
          </cell>
          <cell r="DW7">
            <v>21</v>
          </cell>
          <cell r="DX7">
            <v>14.285714285714286</v>
          </cell>
          <cell r="EA7">
            <v>66</v>
          </cell>
          <cell r="ED7">
            <v>3</v>
          </cell>
          <cell r="EE7">
            <v>65</v>
          </cell>
          <cell r="EF7">
            <v>4.615384615384615</v>
          </cell>
          <cell r="EI7">
            <v>31</v>
          </cell>
          <cell r="EL7">
            <v>7</v>
          </cell>
          <cell r="EM7">
            <v>34</v>
          </cell>
          <cell r="EN7">
            <v>20.588235294117649</v>
          </cell>
          <cell r="EP7">
            <v>1</v>
          </cell>
          <cell r="EQ7">
            <v>12</v>
          </cell>
          <cell r="ER7">
            <v>8.3333333333333321</v>
          </cell>
          <cell r="EU7">
            <v>27</v>
          </cell>
          <cell r="EY7">
            <v>14</v>
          </cell>
          <cell r="FC7">
            <v>17</v>
          </cell>
          <cell r="FF7" t="str">
            <v/>
          </cell>
          <cell r="FG7">
            <v>34</v>
          </cell>
          <cell r="FH7">
            <v>0</v>
          </cell>
        </row>
        <row r="8">
          <cell r="A8">
            <v>35885</v>
          </cell>
          <cell r="B8">
            <v>15</v>
          </cell>
          <cell r="C8">
            <v>532</v>
          </cell>
          <cell r="D8">
            <v>2.8195488721804511</v>
          </cell>
          <cell r="I8">
            <v>1</v>
          </cell>
          <cell r="J8">
            <v>9</v>
          </cell>
          <cell r="K8">
            <v>11.111111111111111</v>
          </cell>
          <cell r="N8">
            <v>29</v>
          </cell>
          <cell r="O8">
            <v>0</v>
          </cell>
          <cell r="R8">
            <v>16</v>
          </cell>
          <cell r="S8">
            <v>0</v>
          </cell>
          <cell r="U8">
            <v>3</v>
          </cell>
          <cell r="V8">
            <v>30</v>
          </cell>
          <cell r="W8">
            <v>10</v>
          </cell>
          <cell r="Y8">
            <v>1</v>
          </cell>
          <cell r="Z8">
            <v>41</v>
          </cell>
          <cell r="AA8">
            <v>2.4390243902439024</v>
          </cell>
          <cell r="AC8">
            <v>2</v>
          </cell>
          <cell r="AD8">
            <v>35</v>
          </cell>
          <cell r="AE8">
            <v>5.7142857142857144</v>
          </cell>
          <cell r="AG8">
            <v>3</v>
          </cell>
          <cell r="AH8">
            <v>44</v>
          </cell>
          <cell r="AI8">
            <v>6.8181818181818175</v>
          </cell>
          <cell r="AL8">
            <v>21</v>
          </cell>
          <cell r="AM8">
            <v>0</v>
          </cell>
          <cell r="AP8">
            <v>21</v>
          </cell>
          <cell r="AQ8">
            <v>0</v>
          </cell>
          <cell r="AS8">
            <v>1</v>
          </cell>
          <cell r="AT8">
            <v>21</v>
          </cell>
          <cell r="AU8">
            <v>4.7619047619047619</v>
          </cell>
          <cell r="AX8">
            <v>66</v>
          </cell>
          <cell r="AY8">
            <v>0</v>
          </cell>
          <cell r="BB8">
            <v>65</v>
          </cell>
          <cell r="BC8">
            <v>0</v>
          </cell>
          <cell r="BF8">
            <v>30</v>
          </cell>
          <cell r="BG8">
            <v>0</v>
          </cell>
          <cell r="BI8">
            <v>4</v>
          </cell>
          <cell r="BJ8">
            <v>33</v>
          </cell>
          <cell r="BK8">
            <v>12.121212121212121</v>
          </cell>
          <cell r="BN8">
            <v>13</v>
          </cell>
          <cell r="BO8">
            <v>0</v>
          </cell>
          <cell r="BR8">
            <v>29</v>
          </cell>
          <cell r="BS8">
            <v>0</v>
          </cell>
          <cell r="BV8">
            <v>15</v>
          </cell>
          <cell r="BW8">
            <v>0</v>
          </cell>
          <cell r="BZ8">
            <v>17</v>
          </cell>
          <cell r="CA8">
            <v>0</v>
          </cell>
          <cell r="CC8">
            <v>1</v>
          </cell>
          <cell r="CD8">
            <v>41</v>
          </cell>
          <cell r="CE8">
            <v>2.4390243902439024</v>
          </cell>
          <cell r="CG8">
            <v>35489</v>
          </cell>
          <cell r="CH8">
            <v>24</v>
          </cell>
          <cell r="CI8">
            <v>530</v>
          </cell>
          <cell r="CJ8">
            <v>4.5283018867924527</v>
          </cell>
          <cell r="CL8">
            <v>1</v>
          </cell>
          <cell r="CM8">
            <v>8</v>
          </cell>
          <cell r="CN8">
            <v>12.5</v>
          </cell>
          <cell r="CQ8">
            <v>28</v>
          </cell>
          <cell r="CU8">
            <v>16</v>
          </cell>
          <cell r="CX8">
            <v>1</v>
          </cell>
          <cell r="CY8">
            <v>31</v>
          </cell>
          <cell r="CZ8">
            <v>3.225806451612903</v>
          </cell>
          <cell r="DC8">
            <v>40</v>
          </cell>
          <cell r="DF8">
            <v>1</v>
          </cell>
          <cell r="DG8">
            <v>37</v>
          </cell>
          <cell r="DH8">
            <v>2.7027027027027026</v>
          </cell>
          <cell r="DJ8">
            <v>5</v>
          </cell>
          <cell r="DK8">
            <v>43</v>
          </cell>
          <cell r="DL8">
            <v>11.627906976744185</v>
          </cell>
          <cell r="DN8">
            <v>1</v>
          </cell>
          <cell r="DO8">
            <v>20</v>
          </cell>
          <cell r="DP8">
            <v>5</v>
          </cell>
          <cell r="DR8">
            <v>1</v>
          </cell>
          <cell r="DS8">
            <v>20</v>
          </cell>
          <cell r="DT8">
            <v>5</v>
          </cell>
          <cell r="DV8">
            <v>3</v>
          </cell>
          <cell r="DW8">
            <v>22</v>
          </cell>
          <cell r="DX8">
            <v>13.636363636363637</v>
          </cell>
          <cell r="EA8">
            <v>67</v>
          </cell>
          <cell r="ED8">
            <v>4</v>
          </cell>
          <cell r="EE8">
            <v>66</v>
          </cell>
          <cell r="EF8">
            <v>6.0606060606060606</v>
          </cell>
          <cell r="EI8">
            <v>30</v>
          </cell>
          <cell r="EL8">
            <v>6</v>
          </cell>
          <cell r="EM8">
            <v>33</v>
          </cell>
          <cell r="EN8">
            <v>18.181818181818183</v>
          </cell>
          <cell r="EP8">
            <v>1</v>
          </cell>
          <cell r="EQ8">
            <v>13</v>
          </cell>
          <cell r="ER8">
            <v>7.6923076923076925</v>
          </cell>
          <cell r="EU8">
            <v>28</v>
          </cell>
          <cell r="EY8">
            <v>14</v>
          </cell>
          <cell r="FC8">
            <v>17</v>
          </cell>
          <cell r="FF8" t="str">
            <v/>
          </cell>
          <cell r="FG8">
            <v>40</v>
          </cell>
          <cell r="FH8">
            <v>0</v>
          </cell>
        </row>
        <row r="9">
          <cell r="A9">
            <v>35915</v>
          </cell>
          <cell r="B9">
            <v>16</v>
          </cell>
          <cell r="C9">
            <v>537</v>
          </cell>
          <cell r="D9">
            <v>2.9795158286778398</v>
          </cell>
          <cell r="I9">
            <v>1</v>
          </cell>
          <cell r="J9">
            <v>9</v>
          </cell>
          <cell r="K9">
            <v>11.111111111111111</v>
          </cell>
          <cell r="N9">
            <v>29</v>
          </cell>
          <cell r="O9">
            <v>0</v>
          </cell>
          <cell r="R9">
            <v>16</v>
          </cell>
          <cell r="S9">
            <v>0</v>
          </cell>
          <cell r="U9">
            <v>3</v>
          </cell>
          <cell r="V9">
            <v>30</v>
          </cell>
          <cell r="W9">
            <v>10</v>
          </cell>
          <cell r="Y9">
            <v>1</v>
          </cell>
          <cell r="Z9">
            <v>46</v>
          </cell>
          <cell r="AA9">
            <v>2.1739130434782608</v>
          </cell>
          <cell r="AC9">
            <v>2</v>
          </cell>
          <cell r="AD9">
            <v>35</v>
          </cell>
          <cell r="AE9">
            <v>5.7142857142857144</v>
          </cell>
          <cell r="AG9">
            <v>3</v>
          </cell>
          <cell r="AH9">
            <v>43</v>
          </cell>
          <cell r="AI9">
            <v>6.9767441860465116</v>
          </cell>
          <cell r="AL9">
            <v>20</v>
          </cell>
          <cell r="AM9">
            <v>0</v>
          </cell>
          <cell r="AP9">
            <v>21</v>
          </cell>
          <cell r="AQ9">
            <v>0</v>
          </cell>
          <cell r="AS9">
            <v>1</v>
          </cell>
          <cell r="AT9">
            <v>22</v>
          </cell>
          <cell r="AU9">
            <v>4.5454545454545459</v>
          </cell>
          <cell r="AX9">
            <v>67</v>
          </cell>
          <cell r="AY9">
            <v>0</v>
          </cell>
          <cell r="BA9">
            <v>1</v>
          </cell>
          <cell r="BB9">
            <v>66</v>
          </cell>
          <cell r="BC9">
            <v>1.5151515151515151</v>
          </cell>
          <cell r="BF9">
            <v>30</v>
          </cell>
          <cell r="BG9">
            <v>0</v>
          </cell>
          <cell r="BI9">
            <v>4</v>
          </cell>
          <cell r="BJ9">
            <v>33</v>
          </cell>
          <cell r="BK9">
            <v>12.121212121212121</v>
          </cell>
          <cell r="BN9">
            <v>12</v>
          </cell>
          <cell r="BO9">
            <v>0</v>
          </cell>
          <cell r="BR9">
            <v>29</v>
          </cell>
          <cell r="BS9">
            <v>0</v>
          </cell>
          <cell r="BV9">
            <v>14</v>
          </cell>
          <cell r="BW9">
            <v>0</v>
          </cell>
          <cell r="BZ9">
            <v>18</v>
          </cell>
          <cell r="CA9">
            <v>0</v>
          </cell>
          <cell r="CC9">
            <v>1</v>
          </cell>
          <cell r="CD9">
            <v>46</v>
          </cell>
          <cell r="CE9">
            <v>2.1739130434782608</v>
          </cell>
          <cell r="CG9">
            <v>35520</v>
          </cell>
          <cell r="CH9">
            <v>23</v>
          </cell>
          <cell r="CI9">
            <v>532</v>
          </cell>
          <cell r="CJ9">
            <v>4.3233082706766917</v>
          </cell>
          <cell r="CL9">
            <v>1</v>
          </cell>
          <cell r="CM9">
            <v>9</v>
          </cell>
          <cell r="CN9">
            <v>11.111111111111111</v>
          </cell>
          <cell r="CQ9">
            <v>29</v>
          </cell>
          <cell r="CU9">
            <v>16</v>
          </cell>
          <cell r="CX9">
            <v>1</v>
          </cell>
          <cell r="CY9">
            <v>30</v>
          </cell>
          <cell r="CZ9">
            <v>3.333333333333333</v>
          </cell>
          <cell r="DC9">
            <v>41</v>
          </cell>
          <cell r="DF9">
            <v>2</v>
          </cell>
          <cell r="DG9">
            <v>35</v>
          </cell>
          <cell r="DH9">
            <v>5.7142857142857144</v>
          </cell>
          <cell r="DJ9">
            <v>4</v>
          </cell>
          <cell r="DK9">
            <v>44</v>
          </cell>
          <cell r="DL9">
            <v>9.0909090909090917</v>
          </cell>
          <cell r="DN9">
            <v>1</v>
          </cell>
          <cell r="DO9">
            <v>21</v>
          </cell>
          <cell r="DP9">
            <v>4.7619047619047619</v>
          </cell>
          <cell r="DS9">
            <v>21</v>
          </cell>
          <cell r="DV9">
            <v>4</v>
          </cell>
          <cell r="DW9">
            <v>21</v>
          </cell>
          <cell r="DX9">
            <v>19.047619047619047</v>
          </cell>
          <cell r="DZ9">
            <v>1</v>
          </cell>
          <cell r="EA9">
            <v>66</v>
          </cell>
          <cell r="EB9">
            <v>1.5151515151515151</v>
          </cell>
          <cell r="ED9">
            <v>4</v>
          </cell>
          <cell r="EE9">
            <v>65</v>
          </cell>
          <cell r="EF9">
            <v>6.1538461538461533</v>
          </cell>
          <cell r="EI9">
            <v>30</v>
          </cell>
          <cell r="EL9">
            <v>3</v>
          </cell>
          <cell r="EM9">
            <v>33</v>
          </cell>
          <cell r="EN9">
            <v>9.0909090909090917</v>
          </cell>
          <cell r="EP9">
            <v>2</v>
          </cell>
          <cell r="EQ9">
            <v>13</v>
          </cell>
          <cell r="ER9">
            <v>15.384615384615385</v>
          </cell>
          <cell r="EU9">
            <v>29</v>
          </cell>
          <cell r="EY9">
            <v>15</v>
          </cell>
          <cell r="FC9">
            <v>17</v>
          </cell>
          <cell r="FF9" t="str">
            <v/>
          </cell>
          <cell r="FG9">
            <v>41</v>
          </cell>
          <cell r="FH9">
            <v>0</v>
          </cell>
        </row>
        <row r="10">
          <cell r="A10">
            <v>35946</v>
          </cell>
          <cell r="B10">
            <v>16</v>
          </cell>
          <cell r="C10">
            <v>532</v>
          </cell>
          <cell r="D10">
            <v>3.007518796992481</v>
          </cell>
          <cell r="J10">
            <v>8</v>
          </cell>
          <cell r="K10">
            <v>0</v>
          </cell>
          <cell r="N10">
            <v>29</v>
          </cell>
          <cell r="O10">
            <v>0</v>
          </cell>
          <cell r="R10">
            <v>14</v>
          </cell>
          <cell r="S10">
            <v>0</v>
          </cell>
          <cell r="U10">
            <v>3</v>
          </cell>
          <cell r="V10">
            <v>29</v>
          </cell>
          <cell r="W10">
            <v>10.344827586206897</v>
          </cell>
          <cell r="Y10">
            <v>1</v>
          </cell>
          <cell r="Z10">
            <v>47</v>
          </cell>
          <cell r="AA10">
            <v>2.1276595744680851</v>
          </cell>
          <cell r="AC10">
            <v>2</v>
          </cell>
          <cell r="AD10">
            <v>38</v>
          </cell>
          <cell r="AE10">
            <v>5.2631578947368416</v>
          </cell>
          <cell r="AG10">
            <v>3</v>
          </cell>
          <cell r="AH10">
            <v>40</v>
          </cell>
          <cell r="AI10">
            <v>7.5</v>
          </cell>
          <cell r="AL10">
            <v>20</v>
          </cell>
          <cell r="AM10">
            <v>0</v>
          </cell>
          <cell r="AP10">
            <v>20</v>
          </cell>
          <cell r="AQ10">
            <v>0</v>
          </cell>
          <cell r="AS10">
            <v>1</v>
          </cell>
          <cell r="AT10">
            <v>22</v>
          </cell>
          <cell r="AU10">
            <v>4.5454545454545459</v>
          </cell>
          <cell r="AX10">
            <v>67</v>
          </cell>
          <cell r="AY10">
            <v>0</v>
          </cell>
          <cell r="BA10">
            <v>2</v>
          </cell>
          <cell r="BB10">
            <v>67</v>
          </cell>
          <cell r="BC10">
            <v>2.9850746268656714</v>
          </cell>
          <cell r="BF10">
            <v>30</v>
          </cell>
          <cell r="BG10">
            <v>0</v>
          </cell>
          <cell r="BI10">
            <v>4</v>
          </cell>
          <cell r="BJ10">
            <v>32</v>
          </cell>
          <cell r="BK10">
            <v>12.5</v>
          </cell>
          <cell r="BN10">
            <v>13</v>
          </cell>
          <cell r="BO10">
            <v>0</v>
          </cell>
          <cell r="BR10">
            <v>28</v>
          </cell>
          <cell r="BS10">
            <v>0</v>
          </cell>
          <cell r="BV10">
            <v>14</v>
          </cell>
          <cell r="BW10">
            <v>0</v>
          </cell>
          <cell r="BZ10">
            <v>17</v>
          </cell>
          <cell r="CA10">
            <v>0</v>
          </cell>
          <cell r="CC10">
            <v>1</v>
          </cell>
          <cell r="CD10">
            <v>47</v>
          </cell>
          <cell r="CE10">
            <v>2.1276595744680851</v>
          </cell>
          <cell r="CG10">
            <v>35550</v>
          </cell>
          <cell r="CH10">
            <v>23</v>
          </cell>
          <cell r="CI10">
            <v>537</v>
          </cell>
          <cell r="CJ10">
            <v>4.2830540037243949</v>
          </cell>
          <cell r="CL10">
            <v>1</v>
          </cell>
          <cell r="CM10">
            <v>9</v>
          </cell>
          <cell r="CN10">
            <v>11.111111111111111</v>
          </cell>
          <cell r="CQ10">
            <v>29</v>
          </cell>
          <cell r="CU10">
            <v>16</v>
          </cell>
          <cell r="CX10">
            <v>1</v>
          </cell>
          <cell r="CY10">
            <v>30</v>
          </cell>
          <cell r="CZ10">
            <v>3.333333333333333</v>
          </cell>
          <cell r="DC10">
            <v>46</v>
          </cell>
          <cell r="DF10">
            <v>1</v>
          </cell>
          <cell r="DG10">
            <v>35</v>
          </cell>
          <cell r="DH10">
            <v>2.8571428571428572</v>
          </cell>
          <cell r="DJ10">
            <v>4</v>
          </cell>
          <cell r="DK10">
            <v>43</v>
          </cell>
          <cell r="DL10">
            <v>9.3023255813953494</v>
          </cell>
          <cell r="DN10">
            <v>2</v>
          </cell>
          <cell r="DO10">
            <v>20</v>
          </cell>
          <cell r="DP10">
            <v>10</v>
          </cell>
          <cell r="DS10">
            <v>21</v>
          </cell>
          <cell r="DV10">
            <v>3</v>
          </cell>
          <cell r="DW10">
            <v>22</v>
          </cell>
          <cell r="DX10">
            <v>13.636363636363637</v>
          </cell>
          <cell r="DZ10">
            <v>1</v>
          </cell>
          <cell r="EA10">
            <v>67</v>
          </cell>
          <cell r="EB10">
            <v>1.4925373134328359</v>
          </cell>
          <cell r="ED10">
            <v>5</v>
          </cell>
          <cell r="EE10">
            <v>66</v>
          </cell>
          <cell r="EF10">
            <v>7.5757575757575761</v>
          </cell>
          <cell r="EI10">
            <v>30</v>
          </cell>
          <cell r="EL10">
            <v>3</v>
          </cell>
          <cell r="EM10">
            <v>33</v>
          </cell>
          <cell r="EN10">
            <v>9.0909090909090917</v>
          </cell>
          <cell r="EP10">
            <v>2</v>
          </cell>
          <cell r="EQ10">
            <v>12</v>
          </cell>
          <cell r="ER10">
            <v>16.666666666666664</v>
          </cell>
          <cell r="EU10">
            <v>29</v>
          </cell>
          <cell r="EY10">
            <v>14</v>
          </cell>
          <cell r="FC10">
            <v>18</v>
          </cell>
          <cell r="FF10" t="str">
            <v/>
          </cell>
          <cell r="FG10">
            <v>46</v>
          </cell>
          <cell r="FH10">
            <v>0</v>
          </cell>
        </row>
        <row r="11">
          <cell r="A11">
            <v>35976</v>
          </cell>
          <cell r="B11">
            <v>14</v>
          </cell>
          <cell r="C11">
            <v>531</v>
          </cell>
          <cell r="D11">
            <v>2.6365348399246704</v>
          </cell>
          <cell r="J11">
            <v>8</v>
          </cell>
          <cell r="K11">
            <v>0</v>
          </cell>
          <cell r="N11">
            <v>29</v>
          </cell>
          <cell r="O11">
            <v>0</v>
          </cell>
          <cell r="R11">
            <v>15</v>
          </cell>
          <cell r="S11">
            <v>0</v>
          </cell>
          <cell r="U11">
            <v>3</v>
          </cell>
          <cell r="V11">
            <v>28</v>
          </cell>
          <cell r="W11">
            <v>10.714285714285714</v>
          </cell>
          <cell r="Y11">
            <v>1</v>
          </cell>
          <cell r="Z11">
            <v>46</v>
          </cell>
          <cell r="AA11">
            <v>2.1739130434782608</v>
          </cell>
          <cell r="AC11">
            <v>1</v>
          </cell>
          <cell r="AD11">
            <v>36</v>
          </cell>
          <cell r="AE11">
            <v>2.7777777777777777</v>
          </cell>
          <cell r="AG11">
            <v>3</v>
          </cell>
          <cell r="AH11">
            <v>40</v>
          </cell>
          <cell r="AI11">
            <v>7.5</v>
          </cell>
          <cell r="AL11">
            <v>21</v>
          </cell>
          <cell r="AM11">
            <v>0</v>
          </cell>
          <cell r="AP11">
            <v>19</v>
          </cell>
          <cell r="AQ11">
            <v>0</v>
          </cell>
          <cell r="AS11">
            <v>1</v>
          </cell>
          <cell r="AT11">
            <v>22</v>
          </cell>
          <cell r="AU11">
            <v>4.5454545454545459</v>
          </cell>
          <cell r="AX11">
            <v>68</v>
          </cell>
          <cell r="AY11">
            <v>0</v>
          </cell>
          <cell r="BA11">
            <v>2</v>
          </cell>
          <cell r="BB11">
            <v>68</v>
          </cell>
          <cell r="BC11">
            <v>2.9411764705882351</v>
          </cell>
          <cell r="BF11">
            <v>31</v>
          </cell>
          <cell r="BG11">
            <v>0</v>
          </cell>
          <cell r="BI11">
            <v>3</v>
          </cell>
          <cell r="BJ11">
            <v>32</v>
          </cell>
          <cell r="BK11">
            <v>9.375</v>
          </cell>
          <cell r="BN11">
            <v>13</v>
          </cell>
          <cell r="BO11">
            <v>0</v>
          </cell>
          <cell r="BR11">
            <v>28</v>
          </cell>
          <cell r="BS11">
            <v>0</v>
          </cell>
          <cell r="BV11">
            <v>13</v>
          </cell>
          <cell r="BW11">
            <v>0</v>
          </cell>
          <cell r="BZ11">
            <v>17</v>
          </cell>
          <cell r="CA11">
            <v>0</v>
          </cell>
          <cell r="CC11">
            <v>1</v>
          </cell>
          <cell r="CD11">
            <v>46</v>
          </cell>
          <cell r="CE11">
            <v>2.1739130434782608</v>
          </cell>
          <cell r="CG11">
            <v>35581</v>
          </cell>
          <cell r="CH11">
            <v>24</v>
          </cell>
          <cell r="CI11">
            <v>532</v>
          </cell>
          <cell r="CJ11">
            <v>4.511278195488722</v>
          </cell>
          <cell r="CM11">
            <v>8</v>
          </cell>
          <cell r="CQ11">
            <v>29</v>
          </cell>
          <cell r="CU11">
            <v>14</v>
          </cell>
          <cell r="CX11">
            <v>1</v>
          </cell>
          <cell r="CY11">
            <v>29</v>
          </cell>
          <cell r="CZ11">
            <v>3.4482758620689657</v>
          </cell>
          <cell r="DC11">
            <v>47</v>
          </cell>
          <cell r="DF11">
            <v>1</v>
          </cell>
          <cell r="DG11">
            <v>38</v>
          </cell>
          <cell r="DH11">
            <v>2.6315789473684212</v>
          </cell>
          <cell r="DJ11">
            <v>5</v>
          </cell>
          <cell r="DK11">
            <v>40</v>
          </cell>
          <cell r="DL11">
            <v>12.5</v>
          </cell>
          <cell r="DN11">
            <v>2</v>
          </cell>
          <cell r="DO11">
            <v>20</v>
          </cell>
          <cell r="DP11">
            <v>10</v>
          </cell>
          <cell r="DS11">
            <v>20</v>
          </cell>
          <cell r="DV11">
            <v>3</v>
          </cell>
          <cell r="DW11">
            <v>22</v>
          </cell>
          <cell r="DX11">
            <v>13.636363636363637</v>
          </cell>
          <cell r="DZ11">
            <v>1</v>
          </cell>
          <cell r="EA11">
            <v>67</v>
          </cell>
          <cell r="EB11">
            <v>1.4925373134328359</v>
          </cell>
          <cell r="ED11">
            <v>5</v>
          </cell>
          <cell r="EE11">
            <v>67</v>
          </cell>
          <cell r="EF11">
            <v>7.4626865671641793</v>
          </cell>
          <cell r="EI11">
            <v>30</v>
          </cell>
          <cell r="EL11">
            <v>4</v>
          </cell>
          <cell r="EM11">
            <v>32</v>
          </cell>
          <cell r="EN11">
            <v>12.5</v>
          </cell>
          <cell r="EP11">
            <v>2</v>
          </cell>
          <cell r="EQ11">
            <v>13</v>
          </cell>
          <cell r="ER11">
            <v>15.384615384615385</v>
          </cell>
          <cell r="EU11">
            <v>28</v>
          </cell>
          <cell r="EY11">
            <v>14</v>
          </cell>
          <cell r="FC11">
            <v>17</v>
          </cell>
          <cell r="FF11" t="str">
            <v/>
          </cell>
          <cell r="FG11">
            <v>47</v>
          </cell>
          <cell r="FH11">
            <v>0</v>
          </cell>
        </row>
        <row r="12">
          <cell r="A12">
            <v>36007</v>
          </cell>
          <cell r="B12">
            <v>12</v>
          </cell>
          <cell r="C12">
            <v>534</v>
          </cell>
          <cell r="D12">
            <v>2.2471910112359552</v>
          </cell>
          <cell r="J12">
            <v>8</v>
          </cell>
          <cell r="K12">
            <v>0</v>
          </cell>
          <cell r="N12">
            <v>28</v>
          </cell>
          <cell r="O12">
            <v>0</v>
          </cell>
          <cell r="R12">
            <v>15</v>
          </cell>
          <cell r="S12">
            <v>0</v>
          </cell>
          <cell r="U12">
            <v>2</v>
          </cell>
          <cell r="V12">
            <v>26</v>
          </cell>
          <cell r="W12">
            <v>7.6923076923076925</v>
          </cell>
          <cell r="Y12">
            <v>1</v>
          </cell>
          <cell r="Z12">
            <v>46</v>
          </cell>
          <cell r="AA12">
            <v>2.1739130434782608</v>
          </cell>
          <cell r="AC12">
            <v>1</v>
          </cell>
          <cell r="AD12">
            <v>42</v>
          </cell>
          <cell r="AE12">
            <v>2.3809523809523809</v>
          </cell>
          <cell r="AG12">
            <v>3</v>
          </cell>
          <cell r="AH12">
            <v>40</v>
          </cell>
          <cell r="AI12">
            <v>7.5</v>
          </cell>
          <cell r="AL12">
            <v>20</v>
          </cell>
          <cell r="AM12">
            <v>0</v>
          </cell>
          <cell r="AP12">
            <v>19</v>
          </cell>
          <cell r="AQ12">
            <v>0</v>
          </cell>
          <cell r="AT12">
            <v>21</v>
          </cell>
          <cell r="AU12">
            <v>0</v>
          </cell>
          <cell r="AX12">
            <v>67</v>
          </cell>
          <cell r="AY12">
            <v>0</v>
          </cell>
          <cell r="BA12">
            <v>2</v>
          </cell>
          <cell r="BB12">
            <v>69</v>
          </cell>
          <cell r="BC12">
            <v>2.8985507246376812</v>
          </cell>
          <cell r="BF12">
            <v>32</v>
          </cell>
          <cell r="BG12">
            <v>0</v>
          </cell>
          <cell r="BI12">
            <v>2</v>
          </cell>
          <cell r="BJ12">
            <v>31</v>
          </cell>
          <cell r="BK12">
            <v>6.4516129032258061</v>
          </cell>
          <cell r="BM12">
            <v>1</v>
          </cell>
          <cell r="BN12">
            <v>13</v>
          </cell>
          <cell r="BO12">
            <v>7.6923076923076925</v>
          </cell>
          <cell r="BR12">
            <v>31</v>
          </cell>
          <cell r="BS12">
            <v>0</v>
          </cell>
          <cell r="BV12">
            <v>13</v>
          </cell>
          <cell r="BW12">
            <v>0</v>
          </cell>
          <cell r="BZ12">
            <v>16</v>
          </cell>
          <cell r="CA12">
            <v>0</v>
          </cell>
          <cell r="CC12">
            <v>1</v>
          </cell>
          <cell r="CD12">
            <v>46</v>
          </cell>
          <cell r="CE12">
            <v>2.1739130434782608</v>
          </cell>
          <cell r="CG12">
            <v>35611</v>
          </cell>
          <cell r="CH12">
            <v>22</v>
          </cell>
          <cell r="CI12">
            <v>531</v>
          </cell>
          <cell r="CJ12">
            <v>4.1431261770244827</v>
          </cell>
          <cell r="CM12">
            <v>8</v>
          </cell>
          <cell r="CQ12">
            <v>29</v>
          </cell>
          <cell r="CU12">
            <v>15</v>
          </cell>
          <cell r="CX12">
            <v>2</v>
          </cell>
          <cell r="CY12">
            <v>28</v>
          </cell>
          <cell r="CZ12">
            <v>7.1428571428571432</v>
          </cell>
          <cell r="DC12">
            <v>46</v>
          </cell>
          <cell r="DG12">
            <v>36</v>
          </cell>
          <cell r="DJ12">
            <v>5</v>
          </cell>
          <cell r="DK12">
            <v>40</v>
          </cell>
          <cell r="DL12">
            <v>12.5</v>
          </cell>
          <cell r="DN12">
            <v>1</v>
          </cell>
          <cell r="DO12">
            <v>21</v>
          </cell>
          <cell r="DP12">
            <v>4.7619047619047619</v>
          </cell>
          <cell r="DS12">
            <v>19</v>
          </cell>
          <cell r="DV12">
            <v>4</v>
          </cell>
          <cell r="DW12">
            <v>22</v>
          </cell>
          <cell r="DX12">
            <v>18.181818181818183</v>
          </cell>
          <cell r="EA12">
            <v>68</v>
          </cell>
          <cell r="ED12">
            <v>5</v>
          </cell>
          <cell r="EE12">
            <v>68</v>
          </cell>
          <cell r="EF12">
            <v>7.3529411764705888</v>
          </cell>
          <cell r="EI12">
            <v>31</v>
          </cell>
          <cell r="EL12">
            <v>3</v>
          </cell>
          <cell r="EM12">
            <v>32</v>
          </cell>
          <cell r="EN12">
            <v>9.375</v>
          </cell>
          <cell r="EP12">
            <v>2</v>
          </cell>
          <cell r="EQ12">
            <v>13</v>
          </cell>
          <cell r="ER12">
            <v>15.384615384615385</v>
          </cell>
          <cell r="EU12">
            <v>28</v>
          </cell>
          <cell r="EY12">
            <v>13</v>
          </cell>
          <cell r="FC12">
            <v>17</v>
          </cell>
          <cell r="FF12" t="str">
            <v/>
          </cell>
          <cell r="FG12">
            <v>46</v>
          </cell>
          <cell r="FH12">
            <v>0</v>
          </cell>
        </row>
        <row r="13">
          <cell r="A13">
            <v>36038</v>
          </cell>
          <cell r="B13">
            <v>12</v>
          </cell>
          <cell r="C13">
            <v>529</v>
          </cell>
          <cell r="D13">
            <v>2.2684310018903595</v>
          </cell>
          <cell r="J13">
            <v>8</v>
          </cell>
          <cell r="K13">
            <v>0</v>
          </cell>
          <cell r="N13">
            <v>29</v>
          </cell>
          <cell r="O13">
            <v>0</v>
          </cell>
          <cell r="R13">
            <v>15</v>
          </cell>
          <cell r="S13">
            <v>0</v>
          </cell>
          <cell r="U13">
            <v>2</v>
          </cell>
          <cell r="V13">
            <v>26</v>
          </cell>
          <cell r="W13">
            <v>7.6923076923076925</v>
          </cell>
          <cell r="Y13">
            <v>1</v>
          </cell>
          <cell r="Z13">
            <v>43</v>
          </cell>
          <cell r="AA13">
            <v>2.3255813953488373</v>
          </cell>
          <cell r="AC13">
            <v>1</v>
          </cell>
          <cell r="AD13">
            <v>42</v>
          </cell>
          <cell r="AE13">
            <v>2.3809523809523809</v>
          </cell>
          <cell r="AG13">
            <v>3</v>
          </cell>
          <cell r="AH13">
            <v>39</v>
          </cell>
          <cell r="AI13">
            <v>7.6923076923076925</v>
          </cell>
          <cell r="AL13">
            <v>19</v>
          </cell>
          <cell r="AM13">
            <v>0</v>
          </cell>
          <cell r="AP13">
            <v>19</v>
          </cell>
          <cell r="AQ13">
            <v>0</v>
          </cell>
          <cell r="AT13">
            <v>20</v>
          </cell>
          <cell r="AU13">
            <v>0</v>
          </cell>
          <cell r="AX13">
            <v>68</v>
          </cell>
          <cell r="AY13">
            <v>0</v>
          </cell>
          <cell r="BA13">
            <v>2</v>
          </cell>
          <cell r="BB13">
            <v>68</v>
          </cell>
          <cell r="BC13">
            <v>2.9411764705882351</v>
          </cell>
          <cell r="BF13">
            <v>32</v>
          </cell>
          <cell r="BG13">
            <v>0</v>
          </cell>
          <cell r="BI13">
            <v>2</v>
          </cell>
          <cell r="BJ13">
            <v>32</v>
          </cell>
          <cell r="BK13">
            <v>6.25</v>
          </cell>
          <cell r="BM13">
            <v>1</v>
          </cell>
          <cell r="BN13">
            <v>13</v>
          </cell>
          <cell r="BO13">
            <v>7.6923076923076925</v>
          </cell>
          <cell r="BR13">
            <v>31</v>
          </cell>
          <cell r="BS13">
            <v>0</v>
          </cell>
          <cell r="BV13">
            <v>13</v>
          </cell>
          <cell r="BW13">
            <v>0</v>
          </cell>
          <cell r="BZ13">
            <v>15</v>
          </cell>
          <cell r="CA13">
            <v>0</v>
          </cell>
          <cell r="CC13">
            <v>1</v>
          </cell>
          <cell r="CD13">
            <v>43</v>
          </cell>
          <cell r="CE13">
            <v>2.3255813953488373</v>
          </cell>
          <cell r="CG13">
            <v>35642</v>
          </cell>
          <cell r="CH13">
            <v>22</v>
          </cell>
          <cell r="CI13">
            <v>534</v>
          </cell>
          <cell r="CJ13">
            <v>4.1198501872659179</v>
          </cell>
          <cell r="CM13">
            <v>8</v>
          </cell>
          <cell r="CQ13">
            <v>28</v>
          </cell>
          <cell r="CU13">
            <v>15</v>
          </cell>
          <cell r="CX13">
            <v>1</v>
          </cell>
          <cell r="CY13">
            <v>26</v>
          </cell>
          <cell r="CZ13">
            <v>3.8461538461538463</v>
          </cell>
          <cell r="DC13">
            <v>46</v>
          </cell>
          <cell r="DG13">
            <v>42</v>
          </cell>
          <cell r="DJ13">
            <v>5</v>
          </cell>
          <cell r="DK13">
            <v>40</v>
          </cell>
          <cell r="DL13">
            <v>12.5</v>
          </cell>
          <cell r="DN13">
            <v>1</v>
          </cell>
          <cell r="DO13">
            <v>20</v>
          </cell>
          <cell r="DP13">
            <v>5</v>
          </cell>
          <cell r="DS13">
            <v>19</v>
          </cell>
          <cell r="DV13">
            <v>3</v>
          </cell>
          <cell r="DW13">
            <v>21</v>
          </cell>
          <cell r="DX13">
            <v>14.285714285714286</v>
          </cell>
          <cell r="DZ13">
            <v>1</v>
          </cell>
          <cell r="EA13">
            <v>67</v>
          </cell>
          <cell r="EB13">
            <v>1.4925373134328359</v>
          </cell>
          <cell r="ED13">
            <v>5</v>
          </cell>
          <cell r="EE13">
            <v>69</v>
          </cell>
          <cell r="EF13">
            <v>7.2463768115942031</v>
          </cell>
          <cell r="EI13">
            <v>32</v>
          </cell>
          <cell r="EL13">
            <v>2</v>
          </cell>
          <cell r="EM13">
            <v>31</v>
          </cell>
          <cell r="EN13">
            <v>6.4516129032258061</v>
          </cell>
          <cell r="EP13">
            <v>4</v>
          </cell>
          <cell r="EQ13">
            <v>13</v>
          </cell>
          <cell r="ER13">
            <v>30.76923076923077</v>
          </cell>
          <cell r="EU13">
            <v>31</v>
          </cell>
          <cell r="EY13">
            <v>13</v>
          </cell>
          <cell r="FC13">
            <v>16</v>
          </cell>
          <cell r="FF13" t="str">
            <v/>
          </cell>
          <cell r="FG13">
            <v>46</v>
          </cell>
          <cell r="FH13">
            <v>0</v>
          </cell>
        </row>
        <row r="14">
          <cell r="A14">
            <v>36068</v>
          </cell>
          <cell r="B14">
            <v>13</v>
          </cell>
          <cell r="C14">
            <v>536</v>
          </cell>
          <cell r="D14">
            <v>2.4253731343283582</v>
          </cell>
          <cell r="J14">
            <v>10</v>
          </cell>
          <cell r="K14">
            <v>0</v>
          </cell>
          <cell r="N14">
            <v>28</v>
          </cell>
          <cell r="O14">
            <v>0</v>
          </cell>
          <cell r="R14">
            <v>14</v>
          </cell>
          <cell r="S14">
            <v>0</v>
          </cell>
          <cell r="U14">
            <v>2</v>
          </cell>
          <cell r="V14">
            <v>27</v>
          </cell>
          <cell r="W14">
            <v>7.4074074074074066</v>
          </cell>
          <cell r="Y14">
            <v>1</v>
          </cell>
          <cell r="Z14">
            <v>43</v>
          </cell>
          <cell r="AA14">
            <v>2.3255813953488373</v>
          </cell>
          <cell r="AC14">
            <v>2</v>
          </cell>
          <cell r="AD14">
            <v>42</v>
          </cell>
          <cell r="AE14">
            <v>4.7619047619047619</v>
          </cell>
          <cell r="AG14">
            <v>2</v>
          </cell>
          <cell r="AH14">
            <v>38</v>
          </cell>
          <cell r="AI14">
            <v>5.2631578947368416</v>
          </cell>
          <cell r="AL14">
            <v>19</v>
          </cell>
          <cell r="AM14">
            <v>0</v>
          </cell>
          <cell r="AP14">
            <v>21</v>
          </cell>
          <cell r="AQ14">
            <v>0</v>
          </cell>
          <cell r="AT14">
            <v>21</v>
          </cell>
          <cell r="AU14">
            <v>0</v>
          </cell>
          <cell r="AW14">
            <v>1</v>
          </cell>
          <cell r="AX14">
            <v>68</v>
          </cell>
          <cell r="AY14">
            <v>1.4705882352941175</v>
          </cell>
          <cell r="BA14">
            <v>2</v>
          </cell>
          <cell r="BB14">
            <v>68</v>
          </cell>
          <cell r="BC14">
            <v>2.9411764705882351</v>
          </cell>
          <cell r="BF14">
            <v>33</v>
          </cell>
          <cell r="BG14">
            <v>0</v>
          </cell>
          <cell r="BI14">
            <v>2</v>
          </cell>
          <cell r="BJ14">
            <v>33</v>
          </cell>
          <cell r="BK14">
            <v>6.0606060606060606</v>
          </cell>
          <cell r="BM14">
            <v>1</v>
          </cell>
          <cell r="BN14">
            <v>12</v>
          </cell>
          <cell r="BO14">
            <v>8.3333333333333321</v>
          </cell>
          <cell r="BR14">
            <v>34</v>
          </cell>
          <cell r="BS14">
            <v>0</v>
          </cell>
          <cell r="BV14">
            <v>13</v>
          </cell>
          <cell r="BW14">
            <v>0</v>
          </cell>
          <cell r="BZ14">
            <v>15</v>
          </cell>
          <cell r="CA14">
            <v>0</v>
          </cell>
          <cell r="CC14">
            <v>1</v>
          </cell>
          <cell r="CD14">
            <v>43</v>
          </cell>
          <cell r="CE14">
            <v>2.3255813953488373</v>
          </cell>
          <cell r="CG14">
            <v>35673</v>
          </cell>
          <cell r="CH14">
            <v>19</v>
          </cell>
          <cell r="CI14">
            <v>529</v>
          </cell>
          <cell r="CJ14">
            <v>3.591682419659735</v>
          </cell>
          <cell r="CM14">
            <v>8</v>
          </cell>
          <cell r="CQ14">
            <v>29</v>
          </cell>
          <cell r="CU14">
            <v>15</v>
          </cell>
          <cell r="CX14">
            <v>1</v>
          </cell>
          <cell r="CY14">
            <v>26</v>
          </cell>
          <cell r="CZ14">
            <v>3.8461538461538463</v>
          </cell>
          <cell r="DC14">
            <v>43</v>
          </cell>
          <cell r="DG14">
            <v>42</v>
          </cell>
          <cell r="DJ14">
            <v>5</v>
          </cell>
          <cell r="DK14">
            <v>39</v>
          </cell>
          <cell r="DL14">
            <v>12.820512820512821</v>
          </cell>
          <cell r="DN14">
            <v>1</v>
          </cell>
          <cell r="DO14">
            <v>19</v>
          </cell>
          <cell r="DP14">
            <v>5.2631578947368425</v>
          </cell>
          <cell r="DS14">
            <v>19</v>
          </cell>
          <cell r="DV14">
            <v>1</v>
          </cell>
          <cell r="DW14">
            <v>20</v>
          </cell>
          <cell r="DX14">
            <v>5</v>
          </cell>
          <cell r="EA14">
            <v>68</v>
          </cell>
          <cell r="ED14">
            <v>5</v>
          </cell>
          <cell r="EE14">
            <v>68</v>
          </cell>
          <cell r="EF14">
            <v>7.3529411764705888</v>
          </cell>
          <cell r="EI14">
            <v>32</v>
          </cell>
          <cell r="EL14">
            <v>2</v>
          </cell>
          <cell r="EM14">
            <v>32</v>
          </cell>
          <cell r="EN14">
            <v>6.25</v>
          </cell>
          <cell r="EP14">
            <v>4</v>
          </cell>
          <cell r="EQ14">
            <v>13</v>
          </cell>
          <cell r="ER14">
            <v>30.76923076923077</v>
          </cell>
          <cell r="EU14">
            <v>31</v>
          </cell>
          <cell r="EY14">
            <v>13</v>
          </cell>
          <cell r="FC14">
            <v>15</v>
          </cell>
          <cell r="FF14" t="str">
            <v/>
          </cell>
          <cell r="FG14">
            <v>43</v>
          </cell>
          <cell r="FH14">
            <v>0</v>
          </cell>
        </row>
        <row r="15">
          <cell r="A15">
            <v>36099</v>
          </cell>
          <cell r="B15">
            <v>13</v>
          </cell>
          <cell r="C15">
            <v>548</v>
          </cell>
          <cell r="D15">
            <v>2.3722627737226274</v>
          </cell>
          <cell r="J15">
            <v>10</v>
          </cell>
          <cell r="K15">
            <v>0</v>
          </cell>
          <cell r="N15">
            <v>28</v>
          </cell>
          <cell r="O15">
            <v>0</v>
          </cell>
          <cell r="R15">
            <v>13</v>
          </cell>
          <cell r="S15">
            <v>0</v>
          </cell>
          <cell r="U15">
            <v>2</v>
          </cell>
          <cell r="V15">
            <v>29</v>
          </cell>
          <cell r="W15">
            <v>6.8965517241379306</v>
          </cell>
          <cell r="Y15">
            <v>1</v>
          </cell>
          <cell r="Z15">
            <v>45</v>
          </cell>
          <cell r="AA15">
            <v>2.2222222222222223</v>
          </cell>
          <cell r="AC15">
            <v>2</v>
          </cell>
          <cell r="AD15">
            <v>43</v>
          </cell>
          <cell r="AE15">
            <v>4.6511627906976747</v>
          </cell>
          <cell r="AG15">
            <v>2</v>
          </cell>
          <cell r="AH15">
            <v>38</v>
          </cell>
          <cell r="AI15">
            <v>5.2631578947368416</v>
          </cell>
          <cell r="AL15">
            <v>19</v>
          </cell>
          <cell r="AM15">
            <v>0</v>
          </cell>
          <cell r="AP15">
            <v>23</v>
          </cell>
          <cell r="AQ15">
            <v>0</v>
          </cell>
          <cell r="AT15">
            <v>21</v>
          </cell>
          <cell r="AU15">
            <v>0</v>
          </cell>
          <cell r="AW15">
            <v>1</v>
          </cell>
          <cell r="AX15">
            <v>64</v>
          </cell>
          <cell r="AY15">
            <v>1.5625</v>
          </cell>
          <cell r="BA15">
            <v>2</v>
          </cell>
          <cell r="BB15">
            <v>69</v>
          </cell>
          <cell r="BC15">
            <v>2.8985507246376812</v>
          </cell>
          <cell r="BF15">
            <v>33</v>
          </cell>
          <cell r="BG15">
            <v>0</v>
          </cell>
          <cell r="BI15">
            <v>2</v>
          </cell>
          <cell r="BJ15">
            <v>33</v>
          </cell>
          <cell r="BK15">
            <v>6.0606060606060606</v>
          </cell>
          <cell r="BM15">
            <v>1</v>
          </cell>
          <cell r="BN15">
            <v>15</v>
          </cell>
          <cell r="BO15">
            <v>6.666666666666667</v>
          </cell>
          <cell r="BR15">
            <v>39</v>
          </cell>
          <cell r="BS15">
            <v>0</v>
          </cell>
          <cell r="BV15">
            <v>14</v>
          </cell>
          <cell r="BW15">
            <v>0</v>
          </cell>
          <cell r="BZ15">
            <v>15</v>
          </cell>
          <cell r="CA15">
            <v>0</v>
          </cell>
          <cell r="CC15">
            <v>1</v>
          </cell>
          <cell r="CD15">
            <v>45</v>
          </cell>
          <cell r="CE15">
            <v>2.2222222222222223</v>
          </cell>
          <cell r="CG15">
            <v>35703</v>
          </cell>
          <cell r="CH15">
            <v>18</v>
          </cell>
          <cell r="CI15">
            <v>536</v>
          </cell>
          <cell r="CJ15">
            <v>3.3582089552238807</v>
          </cell>
          <cell r="CM15">
            <v>10</v>
          </cell>
          <cell r="CQ15">
            <v>28</v>
          </cell>
          <cell r="CU15">
            <v>14</v>
          </cell>
          <cell r="CX15">
            <v>2</v>
          </cell>
          <cell r="CY15">
            <v>27</v>
          </cell>
          <cell r="CZ15">
            <v>7.4074074074074083</v>
          </cell>
          <cell r="DC15">
            <v>43</v>
          </cell>
          <cell r="DG15">
            <v>42</v>
          </cell>
          <cell r="DJ15">
            <v>5</v>
          </cell>
          <cell r="DK15">
            <v>38</v>
          </cell>
          <cell r="DL15">
            <v>13.157894736842106</v>
          </cell>
          <cell r="DN15">
            <v>1</v>
          </cell>
          <cell r="DO15">
            <v>19</v>
          </cell>
          <cell r="DP15">
            <v>5.2631578947368425</v>
          </cell>
          <cell r="DS15">
            <v>21</v>
          </cell>
          <cell r="DV15">
            <v>1</v>
          </cell>
          <cell r="DW15">
            <v>21</v>
          </cell>
          <cell r="DX15">
            <v>4.7619047619047619</v>
          </cell>
          <cell r="EA15">
            <v>68</v>
          </cell>
          <cell r="ED15">
            <v>5</v>
          </cell>
          <cell r="EE15">
            <v>68</v>
          </cell>
          <cell r="EF15">
            <v>7.3529411764705888</v>
          </cell>
          <cell r="EI15">
            <v>33</v>
          </cell>
          <cell r="EL15">
            <v>1</v>
          </cell>
          <cell r="EM15">
            <v>33</v>
          </cell>
          <cell r="EN15">
            <v>3.0303030303030303</v>
          </cell>
          <cell r="EP15">
            <v>3</v>
          </cell>
          <cell r="EQ15">
            <v>12</v>
          </cell>
          <cell r="ER15">
            <v>25</v>
          </cell>
          <cell r="EU15">
            <v>34</v>
          </cell>
          <cell r="EY15">
            <v>13</v>
          </cell>
          <cell r="FC15">
            <v>15</v>
          </cell>
          <cell r="FF15" t="str">
            <v/>
          </cell>
          <cell r="FG15">
            <v>43</v>
          </cell>
          <cell r="FH15">
            <v>0</v>
          </cell>
        </row>
        <row r="16">
          <cell r="A16">
            <v>36129</v>
          </cell>
          <cell r="B16">
            <v>15</v>
          </cell>
          <cell r="C16">
            <v>556</v>
          </cell>
          <cell r="D16">
            <v>2.6978417266187051</v>
          </cell>
          <cell r="J16">
            <v>11</v>
          </cell>
          <cell r="K16">
            <v>0</v>
          </cell>
          <cell r="N16">
            <v>28</v>
          </cell>
          <cell r="O16">
            <v>0</v>
          </cell>
          <cell r="R16">
            <v>13</v>
          </cell>
          <cell r="S16">
            <v>0</v>
          </cell>
          <cell r="U16">
            <v>2</v>
          </cell>
          <cell r="V16">
            <v>30</v>
          </cell>
          <cell r="W16">
            <v>6.666666666666667</v>
          </cell>
          <cell r="Y16">
            <v>2</v>
          </cell>
          <cell r="Z16">
            <v>45</v>
          </cell>
          <cell r="AA16">
            <v>4.4444444444444446</v>
          </cell>
          <cell r="AC16">
            <v>2</v>
          </cell>
          <cell r="AD16">
            <v>44</v>
          </cell>
          <cell r="AE16">
            <v>4.5454545454545459</v>
          </cell>
          <cell r="AG16">
            <v>2</v>
          </cell>
          <cell r="AH16">
            <v>38</v>
          </cell>
          <cell r="AI16">
            <v>5.2631578947368416</v>
          </cell>
          <cell r="AL16">
            <v>19</v>
          </cell>
          <cell r="AM16">
            <v>0</v>
          </cell>
          <cell r="AP16">
            <v>22</v>
          </cell>
          <cell r="AQ16">
            <v>0</v>
          </cell>
          <cell r="AT16">
            <v>21</v>
          </cell>
          <cell r="AU16">
            <v>0</v>
          </cell>
          <cell r="AW16">
            <v>1</v>
          </cell>
          <cell r="AX16">
            <v>64</v>
          </cell>
          <cell r="AY16">
            <v>1.5625</v>
          </cell>
          <cell r="BA16">
            <v>2</v>
          </cell>
          <cell r="BB16">
            <v>69</v>
          </cell>
          <cell r="BC16">
            <v>2.8985507246376812</v>
          </cell>
          <cell r="BF16">
            <v>35</v>
          </cell>
          <cell r="BG16">
            <v>0</v>
          </cell>
          <cell r="BI16">
            <v>2</v>
          </cell>
          <cell r="BJ16">
            <v>33</v>
          </cell>
          <cell r="BK16">
            <v>6.0606060606060606</v>
          </cell>
          <cell r="BM16">
            <v>1</v>
          </cell>
          <cell r="BN16">
            <v>15</v>
          </cell>
          <cell r="BO16">
            <v>6.666666666666667</v>
          </cell>
          <cell r="BR16">
            <v>42</v>
          </cell>
          <cell r="BS16">
            <v>0</v>
          </cell>
          <cell r="BU16">
            <v>1</v>
          </cell>
          <cell r="BV16">
            <v>14</v>
          </cell>
          <cell r="BW16">
            <v>7.1428571428571423</v>
          </cell>
          <cell r="BZ16">
            <v>16</v>
          </cell>
          <cell r="CA16">
            <v>0</v>
          </cell>
          <cell r="CC16">
            <v>2</v>
          </cell>
          <cell r="CD16">
            <v>45</v>
          </cell>
          <cell r="CE16">
            <v>4.4444444444444446</v>
          </cell>
          <cell r="CG16">
            <v>35734</v>
          </cell>
          <cell r="CH16">
            <v>21</v>
          </cell>
          <cell r="CI16">
            <v>548</v>
          </cell>
          <cell r="CJ16">
            <v>3.832116788321168</v>
          </cell>
          <cell r="CM16">
            <v>10</v>
          </cell>
          <cell r="CQ16">
            <v>28</v>
          </cell>
          <cell r="CU16">
            <v>13</v>
          </cell>
          <cell r="CX16">
            <v>2</v>
          </cell>
          <cell r="CY16">
            <v>29</v>
          </cell>
          <cell r="CZ16">
            <v>6.8965517241379315</v>
          </cell>
          <cell r="DC16">
            <v>45</v>
          </cell>
          <cell r="DF16">
            <v>1</v>
          </cell>
          <cell r="DG16">
            <v>43</v>
          </cell>
          <cell r="DH16">
            <v>2.3255813953488373</v>
          </cell>
          <cell r="DJ16">
            <v>5</v>
          </cell>
          <cell r="DK16">
            <v>38</v>
          </cell>
          <cell r="DL16">
            <v>13.157894736842106</v>
          </cell>
          <cell r="DN16">
            <v>1</v>
          </cell>
          <cell r="DO16">
            <v>19</v>
          </cell>
          <cell r="DP16">
            <v>5.2631578947368425</v>
          </cell>
          <cell r="DS16">
            <v>23</v>
          </cell>
          <cell r="DV16">
            <v>2</v>
          </cell>
          <cell r="DW16">
            <v>21</v>
          </cell>
          <cell r="DX16">
            <v>9.5238095238095237</v>
          </cell>
          <cell r="EA16">
            <v>64</v>
          </cell>
          <cell r="ED16">
            <v>5</v>
          </cell>
          <cell r="EE16">
            <v>69</v>
          </cell>
          <cell r="EF16">
            <v>7.2463768115942031</v>
          </cell>
          <cell r="EI16">
            <v>33</v>
          </cell>
          <cell r="EL16">
            <v>1</v>
          </cell>
          <cell r="EM16">
            <v>33</v>
          </cell>
          <cell r="EN16">
            <v>3.0303030303030303</v>
          </cell>
          <cell r="EP16">
            <v>4</v>
          </cell>
          <cell r="EQ16">
            <v>15</v>
          </cell>
          <cell r="ER16">
            <v>26.666666666666664</v>
          </cell>
          <cell r="EU16">
            <v>39</v>
          </cell>
          <cell r="EY16">
            <v>14</v>
          </cell>
          <cell r="FC16">
            <v>15</v>
          </cell>
          <cell r="FF16" t="str">
            <v/>
          </cell>
          <cell r="FG16">
            <v>45</v>
          </cell>
          <cell r="FH16">
            <v>0</v>
          </cell>
        </row>
        <row r="17">
          <cell r="A17">
            <v>36160</v>
          </cell>
          <cell r="B17">
            <v>19</v>
          </cell>
          <cell r="C17">
            <v>558</v>
          </cell>
          <cell r="D17">
            <v>3.4050179211469538</v>
          </cell>
          <cell r="J17">
            <v>9</v>
          </cell>
          <cell r="K17">
            <v>0</v>
          </cell>
          <cell r="N17">
            <v>24</v>
          </cell>
          <cell r="O17">
            <v>0</v>
          </cell>
          <cell r="R17">
            <v>13</v>
          </cell>
          <cell r="S17">
            <v>0</v>
          </cell>
          <cell r="U17">
            <v>2</v>
          </cell>
          <cell r="V17">
            <v>31</v>
          </cell>
          <cell r="W17">
            <v>6.4516129032258061</v>
          </cell>
          <cell r="Y17">
            <v>2</v>
          </cell>
          <cell r="Z17">
            <v>45</v>
          </cell>
          <cell r="AA17">
            <v>4.4444444444444446</v>
          </cell>
          <cell r="AC17">
            <v>2</v>
          </cell>
          <cell r="AD17">
            <v>45</v>
          </cell>
          <cell r="AE17">
            <v>4.4444444444444446</v>
          </cell>
          <cell r="AG17">
            <v>4</v>
          </cell>
          <cell r="AH17">
            <v>38</v>
          </cell>
          <cell r="AI17">
            <v>10.526315789473683</v>
          </cell>
          <cell r="AL17">
            <v>18</v>
          </cell>
          <cell r="AM17">
            <v>0</v>
          </cell>
          <cell r="AP17">
            <v>24</v>
          </cell>
          <cell r="AQ17">
            <v>0</v>
          </cell>
          <cell r="AT17">
            <v>22</v>
          </cell>
          <cell r="AU17">
            <v>0</v>
          </cell>
          <cell r="AW17">
            <v>1</v>
          </cell>
          <cell r="AX17">
            <v>64</v>
          </cell>
          <cell r="AY17">
            <v>1.5625</v>
          </cell>
          <cell r="BA17">
            <v>2</v>
          </cell>
          <cell r="BB17">
            <v>72</v>
          </cell>
          <cell r="BC17">
            <v>2.7777777777777777</v>
          </cell>
          <cell r="BF17">
            <v>34</v>
          </cell>
          <cell r="BG17">
            <v>0</v>
          </cell>
          <cell r="BI17">
            <v>4</v>
          </cell>
          <cell r="BJ17">
            <v>32</v>
          </cell>
          <cell r="BK17">
            <v>12.5</v>
          </cell>
          <cell r="BM17">
            <v>1</v>
          </cell>
          <cell r="BN17">
            <v>15</v>
          </cell>
          <cell r="BO17">
            <v>6.666666666666667</v>
          </cell>
          <cell r="BR17">
            <v>42</v>
          </cell>
          <cell r="BS17">
            <v>0</v>
          </cell>
          <cell r="BU17">
            <v>1</v>
          </cell>
          <cell r="BV17">
            <v>16</v>
          </cell>
          <cell r="BW17">
            <v>6.25</v>
          </cell>
          <cell r="BZ17">
            <v>16</v>
          </cell>
          <cell r="CA17">
            <v>0</v>
          </cell>
          <cell r="CC17">
            <v>2</v>
          </cell>
          <cell r="CD17">
            <v>45</v>
          </cell>
          <cell r="CE17">
            <v>4.4444444444444446</v>
          </cell>
          <cell r="CG17">
            <v>35764</v>
          </cell>
          <cell r="CH17">
            <v>22</v>
          </cell>
          <cell r="CI17">
            <v>556</v>
          </cell>
          <cell r="CJ17">
            <v>3.956834532374101</v>
          </cell>
          <cell r="CM17">
            <v>11</v>
          </cell>
          <cell r="CQ17">
            <v>28</v>
          </cell>
          <cell r="CU17">
            <v>13</v>
          </cell>
          <cell r="CX17">
            <v>3</v>
          </cell>
          <cell r="CY17">
            <v>30</v>
          </cell>
          <cell r="CZ17">
            <v>10</v>
          </cell>
          <cell r="DC17">
            <v>45</v>
          </cell>
          <cell r="DF17">
            <v>2</v>
          </cell>
          <cell r="DG17">
            <v>44</v>
          </cell>
          <cell r="DH17">
            <v>4.5454545454545459</v>
          </cell>
          <cell r="DJ17">
            <v>5</v>
          </cell>
          <cell r="DK17">
            <v>38</v>
          </cell>
          <cell r="DL17">
            <v>13.157894736842106</v>
          </cell>
          <cell r="DO17">
            <v>19</v>
          </cell>
          <cell r="DS17">
            <v>22</v>
          </cell>
          <cell r="DV17">
            <v>3</v>
          </cell>
          <cell r="DW17">
            <v>21</v>
          </cell>
          <cell r="DX17">
            <v>14.285714285714286</v>
          </cell>
          <cell r="EA17">
            <v>64</v>
          </cell>
          <cell r="ED17">
            <v>5</v>
          </cell>
          <cell r="EE17">
            <v>69</v>
          </cell>
          <cell r="EF17">
            <v>7.2463768115942031</v>
          </cell>
          <cell r="EI17">
            <v>35</v>
          </cell>
          <cell r="EL17">
            <v>2</v>
          </cell>
          <cell r="EM17">
            <v>33</v>
          </cell>
          <cell r="EN17">
            <v>6.0606060606060606</v>
          </cell>
          <cell r="EP17">
            <v>2</v>
          </cell>
          <cell r="EQ17">
            <v>15</v>
          </cell>
          <cell r="ER17">
            <v>13.333333333333332</v>
          </cell>
          <cell r="EU17">
            <v>42</v>
          </cell>
          <cell r="EY17">
            <v>14</v>
          </cell>
          <cell r="FC17">
            <v>16</v>
          </cell>
          <cell r="FF17" t="str">
            <v/>
          </cell>
          <cell r="FG17">
            <v>45</v>
          </cell>
          <cell r="FH17">
            <v>0</v>
          </cell>
        </row>
        <row r="18">
          <cell r="A18">
            <v>36191</v>
          </cell>
          <cell r="B18">
            <v>14</v>
          </cell>
          <cell r="C18">
            <v>568</v>
          </cell>
          <cell r="D18">
            <v>2.464788732394366</v>
          </cell>
          <cell r="J18">
            <v>9</v>
          </cell>
          <cell r="K18">
            <v>0</v>
          </cell>
          <cell r="N18">
            <v>23</v>
          </cell>
          <cell r="O18">
            <v>0</v>
          </cell>
          <cell r="R18">
            <v>13</v>
          </cell>
          <cell r="S18">
            <v>0</v>
          </cell>
          <cell r="U18">
            <v>1</v>
          </cell>
          <cell r="V18">
            <v>29</v>
          </cell>
          <cell r="W18">
            <v>3.4482758620689653</v>
          </cell>
          <cell r="Z18">
            <v>46</v>
          </cell>
          <cell r="AA18">
            <v>0</v>
          </cell>
          <cell r="AC18">
            <v>1</v>
          </cell>
          <cell r="AD18">
            <v>44</v>
          </cell>
          <cell r="AE18">
            <v>2.2727272727272729</v>
          </cell>
          <cell r="AG18">
            <v>4</v>
          </cell>
          <cell r="AH18">
            <v>41</v>
          </cell>
          <cell r="AI18">
            <v>9.7560975609756095</v>
          </cell>
          <cell r="AL18">
            <v>21</v>
          </cell>
          <cell r="AM18">
            <v>0</v>
          </cell>
          <cell r="AP18">
            <v>25</v>
          </cell>
          <cell r="AQ18">
            <v>0</v>
          </cell>
          <cell r="AT18">
            <v>24</v>
          </cell>
          <cell r="AU18">
            <v>0</v>
          </cell>
          <cell r="AW18">
            <v>1</v>
          </cell>
          <cell r="AX18">
            <v>63</v>
          </cell>
          <cell r="AY18">
            <v>1.5873015873015872</v>
          </cell>
          <cell r="BA18">
            <v>2</v>
          </cell>
          <cell r="BB18">
            <v>73</v>
          </cell>
          <cell r="BC18">
            <v>2.7397260273972601</v>
          </cell>
          <cell r="BF18">
            <v>34</v>
          </cell>
          <cell r="BG18">
            <v>0</v>
          </cell>
          <cell r="BI18">
            <v>3</v>
          </cell>
          <cell r="BJ18">
            <v>31</v>
          </cell>
          <cell r="BK18">
            <v>9.67741935483871</v>
          </cell>
          <cell r="BM18">
            <v>1</v>
          </cell>
          <cell r="BN18">
            <v>17</v>
          </cell>
          <cell r="BO18">
            <v>5.8823529411764701</v>
          </cell>
          <cell r="BR18">
            <v>43</v>
          </cell>
          <cell r="BS18">
            <v>0</v>
          </cell>
          <cell r="BU18">
            <v>1</v>
          </cell>
          <cell r="BV18">
            <v>18</v>
          </cell>
          <cell r="BW18">
            <v>5.5555555555555554</v>
          </cell>
          <cell r="BZ18">
            <v>17</v>
          </cell>
          <cell r="CA18">
            <v>0</v>
          </cell>
          <cell r="CC18" t="str">
            <v/>
          </cell>
          <cell r="CD18">
            <v>46</v>
          </cell>
          <cell r="CE18">
            <v>0</v>
          </cell>
          <cell r="CG18">
            <v>35795</v>
          </cell>
          <cell r="CH18">
            <v>22</v>
          </cell>
          <cell r="CI18">
            <v>558</v>
          </cell>
          <cell r="CJ18">
            <v>3.9426523297491038</v>
          </cell>
          <cell r="CM18">
            <v>9</v>
          </cell>
          <cell r="CQ18">
            <v>24</v>
          </cell>
          <cell r="CU18">
            <v>13</v>
          </cell>
          <cell r="CX18">
            <v>2</v>
          </cell>
          <cell r="CY18">
            <v>31</v>
          </cell>
          <cell r="CZ18">
            <v>6.4516129032258061</v>
          </cell>
          <cell r="DC18">
            <v>45</v>
          </cell>
          <cell r="DF18">
            <v>1</v>
          </cell>
          <cell r="DG18">
            <v>45</v>
          </cell>
          <cell r="DH18">
            <v>2.2222222222222223</v>
          </cell>
          <cell r="DJ18">
            <v>5</v>
          </cell>
          <cell r="DK18">
            <v>38</v>
          </cell>
          <cell r="DL18">
            <v>13.157894736842106</v>
          </cell>
          <cell r="DO18">
            <v>18</v>
          </cell>
          <cell r="DS18">
            <v>24</v>
          </cell>
          <cell r="DV18">
            <v>3</v>
          </cell>
          <cell r="DW18">
            <v>22</v>
          </cell>
          <cell r="DX18">
            <v>13.636363636363637</v>
          </cell>
          <cell r="EA18">
            <v>64</v>
          </cell>
          <cell r="ED18">
            <v>5</v>
          </cell>
          <cell r="EE18">
            <v>72</v>
          </cell>
          <cell r="EF18">
            <v>6.9444444444444446</v>
          </cell>
          <cell r="EI18">
            <v>34</v>
          </cell>
          <cell r="EL18">
            <v>3</v>
          </cell>
          <cell r="EM18">
            <v>32</v>
          </cell>
          <cell r="EN18">
            <v>9.375</v>
          </cell>
          <cell r="EP18">
            <v>2</v>
          </cell>
          <cell r="EQ18">
            <v>15</v>
          </cell>
          <cell r="ER18">
            <v>13.333333333333332</v>
          </cell>
          <cell r="ET18">
            <v>1</v>
          </cell>
          <cell r="EU18">
            <v>42</v>
          </cell>
          <cell r="EV18">
            <v>2.3809523809523809</v>
          </cell>
          <cell r="EY18">
            <v>16</v>
          </cell>
          <cell r="FC18">
            <v>16</v>
          </cell>
          <cell r="FF18" t="str">
            <v/>
          </cell>
          <cell r="FG18">
            <v>45</v>
          </cell>
          <cell r="FH18">
            <v>0</v>
          </cell>
        </row>
        <row r="19">
          <cell r="A19">
            <v>36219</v>
          </cell>
          <cell r="B19">
            <v>14</v>
          </cell>
          <cell r="C19">
            <v>581</v>
          </cell>
          <cell r="D19">
            <v>2.4096385542168677</v>
          </cell>
          <cell r="J19">
            <v>10</v>
          </cell>
          <cell r="K19">
            <v>0</v>
          </cell>
          <cell r="N19">
            <v>24</v>
          </cell>
          <cell r="O19">
            <v>0</v>
          </cell>
          <cell r="R19">
            <v>13</v>
          </cell>
          <cell r="S19">
            <v>0</v>
          </cell>
          <cell r="V19">
            <v>31</v>
          </cell>
          <cell r="W19">
            <v>0</v>
          </cell>
          <cell r="Y19">
            <v>1</v>
          </cell>
          <cell r="Z19">
            <v>48</v>
          </cell>
          <cell r="AA19">
            <v>2.083333333333333</v>
          </cell>
          <cell r="AC19">
            <v>1</v>
          </cell>
          <cell r="AD19">
            <v>44</v>
          </cell>
          <cell r="AE19">
            <v>2.2727272727272729</v>
          </cell>
          <cell r="AG19">
            <v>2</v>
          </cell>
          <cell r="AH19">
            <v>37</v>
          </cell>
          <cell r="AI19">
            <v>5.4054054054054053</v>
          </cell>
          <cell r="AL19">
            <v>21</v>
          </cell>
          <cell r="AM19">
            <v>0</v>
          </cell>
          <cell r="AP19">
            <v>30</v>
          </cell>
          <cell r="AQ19">
            <v>0</v>
          </cell>
          <cell r="AT19">
            <v>26</v>
          </cell>
          <cell r="AU19">
            <v>0</v>
          </cell>
          <cell r="AW19">
            <v>1</v>
          </cell>
          <cell r="AX19">
            <v>63</v>
          </cell>
          <cell r="AY19">
            <v>1.5873015873015872</v>
          </cell>
          <cell r="BA19">
            <v>2</v>
          </cell>
          <cell r="BB19">
            <v>74</v>
          </cell>
          <cell r="BC19">
            <v>2.7027027027027026</v>
          </cell>
          <cell r="BF19">
            <v>34</v>
          </cell>
          <cell r="BG19">
            <v>0</v>
          </cell>
          <cell r="BI19">
            <v>3</v>
          </cell>
          <cell r="BJ19">
            <v>31</v>
          </cell>
          <cell r="BK19">
            <v>9.67741935483871</v>
          </cell>
          <cell r="BM19">
            <v>2</v>
          </cell>
          <cell r="BN19">
            <v>16</v>
          </cell>
          <cell r="BO19">
            <v>12.5</v>
          </cell>
          <cell r="BQ19">
            <v>1</v>
          </cell>
          <cell r="BR19">
            <v>46</v>
          </cell>
          <cell r="BS19">
            <v>2.1739130434782608</v>
          </cell>
          <cell r="BU19">
            <v>1</v>
          </cell>
          <cell r="BV19">
            <v>18</v>
          </cell>
          <cell r="BW19">
            <v>5.5555555555555554</v>
          </cell>
          <cell r="BZ19">
            <v>18</v>
          </cell>
          <cell r="CA19">
            <v>0</v>
          </cell>
          <cell r="CC19">
            <v>1</v>
          </cell>
          <cell r="CD19">
            <v>48</v>
          </cell>
          <cell r="CE19">
            <v>2.083333333333333</v>
          </cell>
          <cell r="CG19">
            <v>35826</v>
          </cell>
          <cell r="CH19">
            <v>26</v>
          </cell>
          <cell r="CI19">
            <v>568</v>
          </cell>
          <cell r="CJ19">
            <v>4.577464788732394</v>
          </cell>
          <cell r="CM19">
            <v>9</v>
          </cell>
          <cell r="CQ19">
            <v>23</v>
          </cell>
          <cell r="CU19">
            <v>13</v>
          </cell>
          <cell r="CX19">
            <v>3</v>
          </cell>
          <cell r="CY19">
            <v>29</v>
          </cell>
          <cell r="CZ19">
            <v>10.344827586206897</v>
          </cell>
          <cell r="DB19">
            <v>1</v>
          </cell>
          <cell r="DC19">
            <v>46</v>
          </cell>
          <cell r="DD19">
            <v>2.1739130434782608</v>
          </cell>
          <cell r="DF19">
            <v>1</v>
          </cell>
          <cell r="DG19">
            <v>44</v>
          </cell>
          <cell r="DH19">
            <v>2.2727272727272729</v>
          </cell>
          <cell r="DJ19">
            <v>5</v>
          </cell>
          <cell r="DK19">
            <v>41</v>
          </cell>
          <cell r="DL19">
            <v>12.195121951219512</v>
          </cell>
          <cell r="DN19">
            <v>1</v>
          </cell>
          <cell r="DO19">
            <v>21</v>
          </cell>
          <cell r="DP19">
            <v>4.7619047619047619</v>
          </cell>
          <cell r="DS19">
            <v>25</v>
          </cell>
          <cell r="DV19">
            <v>3</v>
          </cell>
          <cell r="DW19">
            <v>24</v>
          </cell>
          <cell r="DX19">
            <v>12.5</v>
          </cell>
          <cell r="EA19">
            <v>63</v>
          </cell>
          <cell r="ED19">
            <v>5</v>
          </cell>
          <cell r="EE19">
            <v>73</v>
          </cell>
          <cell r="EF19">
            <v>6.8493150684931505</v>
          </cell>
          <cell r="EI19">
            <v>34</v>
          </cell>
          <cell r="EL19">
            <v>3</v>
          </cell>
          <cell r="EM19">
            <v>31</v>
          </cell>
          <cell r="EN19">
            <v>9.67741935483871</v>
          </cell>
          <cell r="EP19">
            <v>2</v>
          </cell>
          <cell r="EQ19">
            <v>17</v>
          </cell>
          <cell r="ER19">
            <v>11.76470588235294</v>
          </cell>
          <cell r="ET19">
            <v>2</v>
          </cell>
          <cell r="EU19">
            <v>43</v>
          </cell>
          <cell r="EV19">
            <v>4.6511627906976747</v>
          </cell>
          <cell r="EY19">
            <v>18</v>
          </cell>
          <cell r="FC19">
            <v>17</v>
          </cell>
          <cell r="FF19">
            <v>1</v>
          </cell>
          <cell r="FG19">
            <v>46</v>
          </cell>
          <cell r="FH19">
            <v>2.1739130434782608</v>
          </cell>
        </row>
        <row r="20">
          <cell r="A20">
            <v>36250</v>
          </cell>
          <cell r="B20">
            <v>15</v>
          </cell>
          <cell r="C20">
            <v>590</v>
          </cell>
          <cell r="D20">
            <v>2.5423728813559325</v>
          </cell>
          <cell r="J20">
            <v>11</v>
          </cell>
          <cell r="K20">
            <v>0</v>
          </cell>
          <cell r="N20">
            <v>24</v>
          </cell>
          <cell r="O20">
            <v>0</v>
          </cell>
          <cell r="R20">
            <v>14</v>
          </cell>
          <cell r="S20">
            <v>0</v>
          </cell>
          <cell r="V20">
            <v>31</v>
          </cell>
          <cell r="W20">
            <v>0</v>
          </cell>
          <cell r="Y20">
            <v>2</v>
          </cell>
          <cell r="Z20">
            <v>52</v>
          </cell>
          <cell r="AA20">
            <v>3.8461538461538463</v>
          </cell>
          <cell r="AC20">
            <v>1</v>
          </cell>
          <cell r="AD20">
            <v>43</v>
          </cell>
          <cell r="AE20">
            <v>2.3255813953488373</v>
          </cell>
          <cell r="AG20">
            <v>2</v>
          </cell>
          <cell r="AH20">
            <v>38</v>
          </cell>
          <cell r="AI20">
            <v>5.2631578947368416</v>
          </cell>
          <cell r="AL20">
            <v>21</v>
          </cell>
          <cell r="AM20">
            <v>0</v>
          </cell>
          <cell r="AP20">
            <v>30</v>
          </cell>
          <cell r="AQ20">
            <v>0</v>
          </cell>
          <cell r="AT20">
            <v>25</v>
          </cell>
          <cell r="AU20">
            <v>0</v>
          </cell>
          <cell r="AW20">
            <v>1</v>
          </cell>
          <cell r="AX20">
            <v>62</v>
          </cell>
          <cell r="AY20">
            <v>1.6129032258064515</v>
          </cell>
          <cell r="BA20">
            <v>2</v>
          </cell>
          <cell r="BB20">
            <v>74</v>
          </cell>
          <cell r="BC20">
            <v>2.7027027027027026</v>
          </cell>
          <cell r="BF20">
            <v>34</v>
          </cell>
          <cell r="BG20">
            <v>0</v>
          </cell>
          <cell r="BI20">
            <v>3</v>
          </cell>
          <cell r="BJ20">
            <v>32</v>
          </cell>
          <cell r="BK20">
            <v>9.375</v>
          </cell>
          <cell r="BM20">
            <v>2</v>
          </cell>
          <cell r="BN20">
            <v>17</v>
          </cell>
          <cell r="BO20">
            <v>11.76470588235294</v>
          </cell>
          <cell r="BQ20">
            <v>1</v>
          </cell>
          <cell r="BR20">
            <v>49</v>
          </cell>
          <cell r="BS20">
            <v>2.0408163265306123</v>
          </cell>
          <cell r="BU20">
            <v>1</v>
          </cell>
          <cell r="BV20">
            <v>18</v>
          </cell>
          <cell r="BW20">
            <v>5.5555555555555554</v>
          </cell>
          <cell r="BZ20">
            <v>18</v>
          </cell>
          <cell r="CA20">
            <v>0</v>
          </cell>
          <cell r="CC20">
            <v>2</v>
          </cell>
          <cell r="CD20">
            <v>52</v>
          </cell>
          <cell r="CE20">
            <v>3.8461538461538463</v>
          </cell>
          <cell r="CG20">
            <v>35854</v>
          </cell>
          <cell r="CH20">
            <v>19</v>
          </cell>
          <cell r="CI20">
            <v>581</v>
          </cell>
          <cell r="CJ20">
            <v>3.270223752151463</v>
          </cell>
          <cell r="CM20">
            <v>10</v>
          </cell>
          <cell r="CQ20">
            <v>24</v>
          </cell>
          <cell r="CU20">
            <v>13</v>
          </cell>
          <cell r="CX20">
            <v>1</v>
          </cell>
          <cell r="CY20">
            <v>31</v>
          </cell>
          <cell r="CZ20">
            <v>3.225806451612903</v>
          </cell>
          <cell r="DB20">
            <v>1</v>
          </cell>
          <cell r="DC20">
            <v>48</v>
          </cell>
          <cell r="DD20">
            <v>2.083333333333333</v>
          </cell>
          <cell r="DF20">
            <v>1</v>
          </cell>
          <cell r="DG20">
            <v>44</v>
          </cell>
          <cell r="DH20">
            <v>2.2727272727272729</v>
          </cell>
          <cell r="DJ20">
            <v>3</v>
          </cell>
          <cell r="DK20">
            <v>37</v>
          </cell>
          <cell r="DL20">
            <v>8.1081081081081088</v>
          </cell>
          <cell r="DO20">
            <v>21</v>
          </cell>
          <cell r="DS20">
            <v>30</v>
          </cell>
          <cell r="DV20">
            <v>3</v>
          </cell>
          <cell r="DW20">
            <v>26</v>
          </cell>
          <cell r="DX20">
            <v>11.538461538461538</v>
          </cell>
          <cell r="EA20">
            <v>63</v>
          </cell>
          <cell r="ED20">
            <v>3</v>
          </cell>
          <cell r="EE20">
            <v>74</v>
          </cell>
          <cell r="EF20">
            <v>4.0540540540540544</v>
          </cell>
          <cell r="EI20">
            <v>34</v>
          </cell>
          <cell r="EL20">
            <v>3</v>
          </cell>
          <cell r="EM20">
            <v>31</v>
          </cell>
          <cell r="EN20">
            <v>9.67741935483871</v>
          </cell>
          <cell r="EP20">
            <v>2</v>
          </cell>
          <cell r="EQ20">
            <v>16</v>
          </cell>
          <cell r="ER20">
            <v>12.5</v>
          </cell>
          <cell r="ET20">
            <v>1</v>
          </cell>
          <cell r="EU20">
            <v>46</v>
          </cell>
          <cell r="EV20">
            <v>2.1739130434782608</v>
          </cell>
          <cell r="EY20">
            <v>18</v>
          </cell>
          <cell r="FB20">
            <v>1</v>
          </cell>
          <cell r="FC20">
            <v>18</v>
          </cell>
          <cell r="FD20">
            <v>5.5555555555555554</v>
          </cell>
          <cell r="FF20">
            <v>1</v>
          </cell>
          <cell r="FG20">
            <v>48</v>
          </cell>
          <cell r="FH20">
            <v>2.083333333333333</v>
          </cell>
        </row>
        <row r="21">
          <cell r="A21">
            <v>36280</v>
          </cell>
          <cell r="B21">
            <v>19</v>
          </cell>
          <cell r="C21">
            <v>592</v>
          </cell>
          <cell r="D21">
            <v>3.2094594594594592</v>
          </cell>
          <cell r="J21">
            <v>11</v>
          </cell>
          <cell r="K21">
            <v>0</v>
          </cell>
          <cell r="N21">
            <v>25</v>
          </cell>
          <cell r="O21">
            <v>0</v>
          </cell>
          <cell r="R21">
            <v>14</v>
          </cell>
          <cell r="S21">
            <v>0</v>
          </cell>
          <cell r="V21">
            <v>30</v>
          </cell>
          <cell r="W21">
            <v>0</v>
          </cell>
          <cell r="Y21">
            <v>3</v>
          </cell>
          <cell r="Z21">
            <v>54</v>
          </cell>
          <cell r="AA21">
            <v>5.5555555555555554</v>
          </cell>
          <cell r="AC21">
            <v>1</v>
          </cell>
          <cell r="AD21">
            <v>43</v>
          </cell>
          <cell r="AE21">
            <v>2.3255813953488373</v>
          </cell>
          <cell r="AG21">
            <v>2</v>
          </cell>
          <cell r="AH21">
            <v>36</v>
          </cell>
          <cell r="AI21">
            <v>5.5555555555555554</v>
          </cell>
          <cell r="AL21">
            <v>22</v>
          </cell>
          <cell r="AM21">
            <v>0</v>
          </cell>
          <cell r="AP21">
            <v>32</v>
          </cell>
          <cell r="AQ21">
            <v>0</v>
          </cell>
          <cell r="AS21">
            <v>1</v>
          </cell>
          <cell r="AT21">
            <v>27</v>
          </cell>
          <cell r="AU21">
            <v>3.7037037037037033</v>
          </cell>
          <cell r="AW21">
            <v>2</v>
          </cell>
          <cell r="AX21">
            <v>63</v>
          </cell>
          <cell r="AY21">
            <v>3.1746031746031744</v>
          </cell>
          <cell r="BA21">
            <v>2</v>
          </cell>
          <cell r="BB21">
            <v>70</v>
          </cell>
          <cell r="BC21">
            <v>2.8571428571428572</v>
          </cell>
          <cell r="BF21">
            <v>35</v>
          </cell>
          <cell r="BG21">
            <v>0</v>
          </cell>
          <cell r="BI21">
            <v>3</v>
          </cell>
          <cell r="BJ21">
            <v>33</v>
          </cell>
          <cell r="BK21">
            <v>9.0909090909090917</v>
          </cell>
          <cell r="BM21">
            <v>2</v>
          </cell>
          <cell r="BN21">
            <v>17</v>
          </cell>
          <cell r="BO21">
            <v>11.76470588235294</v>
          </cell>
          <cell r="BQ21">
            <v>1</v>
          </cell>
          <cell r="BR21">
            <v>46</v>
          </cell>
          <cell r="BS21">
            <v>2.1739130434782608</v>
          </cell>
          <cell r="BU21">
            <v>1</v>
          </cell>
          <cell r="BV21">
            <v>18</v>
          </cell>
          <cell r="BW21">
            <v>5.5555555555555554</v>
          </cell>
          <cell r="BY21">
            <v>1</v>
          </cell>
          <cell r="BZ21">
            <v>19</v>
          </cell>
          <cell r="CA21">
            <v>5.2631578947368416</v>
          </cell>
          <cell r="CC21">
            <v>3</v>
          </cell>
          <cell r="CD21">
            <v>54</v>
          </cell>
          <cell r="CE21">
            <v>5.5555555555555554</v>
          </cell>
          <cell r="CG21">
            <v>35885</v>
          </cell>
          <cell r="CH21">
            <v>18</v>
          </cell>
          <cell r="CI21">
            <v>590</v>
          </cell>
          <cell r="CJ21">
            <v>3.0508474576271185</v>
          </cell>
          <cell r="CM21">
            <v>11</v>
          </cell>
          <cell r="CQ21">
            <v>24</v>
          </cell>
          <cell r="CU21">
            <v>14</v>
          </cell>
          <cell r="CX21">
            <v>1</v>
          </cell>
          <cell r="CY21">
            <v>31</v>
          </cell>
          <cell r="CZ21">
            <v>3.225806451612903</v>
          </cell>
          <cell r="DB21">
            <v>1</v>
          </cell>
          <cell r="DC21">
            <v>52</v>
          </cell>
          <cell r="DD21">
            <v>1.9230769230769231</v>
          </cell>
          <cell r="DF21">
            <v>1</v>
          </cell>
          <cell r="DG21">
            <v>43</v>
          </cell>
          <cell r="DH21">
            <v>2.3255813953488373</v>
          </cell>
          <cell r="DJ21">
            <v>3</v>
          </cell>
          <cell r="DK21">
            <v>38</v>
          </cell>
          <cell r="DL21">
            <v>7.8947368421052637</v>
          </cell>
          <cell r="DO21">
            <v>21</v>
          </cell>
          <cell r="DS21">
            <v>30</v>
          </cell>
          <cell r="DV21">
            <v>2</v>
          </cell>
          <cell r="DW21">
            <v>25</v>
          </cell>
          <cell r="DX21">
            <v>8</v>
          </cell>
          <cell r="EA21">
            <v>62</v>
          </cell>
          <cell r="ED21">
            <v>3</v>
          </cell>
          <cell r="EE21">
            <v>74</v>
          </cell>
          <cell r="EF21">
            <v>4.0540540540540544</v>
          </cell>
          <cell r="EI21">
            <v>34</v>
          </cell>
          <cell r="EL21">
            <v>2</v>
          </cell>
          <cell r="EM21">
            <v>32</v>
          </cell>
          <cell r="EN21">
            <v>6.25</v>
          </cell>
          <cell r="EP21">
            <v>2</v>
          </cell>
          <cell r="EQ21">
            <v>17</v>
          </cell>
          <cell r="ER21">
            <v>11.76470588235294</v>
          </cell>
          <cell r="ET21">
            <v>1</v>
          </cell>
          <cell r="EU21">
            <v>49</v>
          </cell>
          <cell r="EV21">
            <v>2.0408163265306118</v>
          </cell>
          <cell r="EX21">
            <v>1</v>
          </cell>
          <cell r="EY21">
            <v>18</v>
          </cell>
          <cell r="EZ21">
            <v>5.5555555555555554</v>
          </cell>
          <cell r="FB21">
            <v>1</v>
          </cell>
          <cell r="FC21">
            <v>18</v>
          </cell>
          <cell r="FD21">
            <v>5.5555555555555554</v>
          </cell>
          <cell r="FF21">
            <v>1</v>
          </cell>
          <cell r="FG21">
            <v>52</v>
          </cell>
          <cell r="FH21">
            <v>1.9230769230769231</v>
          </cell>
        </row>
        <row r="22">
          <cell r="A22">
            <v>36311</v>
          </cell>
          <cell r="B22">
            <v>23</v>
          </cell>
          <cell r="C22">
            <v>591</v>
          </cell>
          <cell r="D22">
            <v>3.8917089678511001</v>
          </cell>
          <cell r="J22">
            <v>12</v>
          </cell>
          <cell r="K22">
            <v>0</v>
          </cell>
          <cell r="N22">
            <v>23</v>
          </cell>
          <cell r="O22">
            <v>0</v>
          </cell>
          <cell r="R22">
            <v>12</v>
          </cell>
          <cell r="S22">
            <v>0</v>
          </cell>
          <cell r="U22">
            <v>1</v>
          </cell>
          <cell r="V22">
            <v>30</v>
          </cell>
          <cell r="W22">
            <v>3.3333333333333335</v>
          </cell>
          <cell r="Y22">
            <v>4</v>
          </cell>
          <cell r="Z22">
            <v>54</v>
          </cell>
          <cell r="AA22">
            <v>7.4074074074074066</v>
          </cell>
          <cell r="AD22">
            <v>42</v>
          </cell>
          <cell r="AE22">
            <v>0</v>
          </cell>
          <cell r="AG22">
            <v>2</v>
          </cell>
          <cell r="AH22">
            <v>35</v>
          </cell>
          <cell r="AI22">
            <v>5.7142857142857144</v>
          </cell>
          <cell r="AL22">
            <v>22</v>
          </cell>
          <cell r="AM22">
            <v>0</v>
          </cell>
          <cell r="AP22">
            <v>33</v>
          </cell>
          <cell r="AQ22">
            <v>0</v>
          </cell>
          <cell r="AS22">
            <v>2</v>
          </cell>
          <cell r="AT22">
            <v>26</v>
          </cell>
          <cell r="AU22">
            <v>7.6923076923076925</v>
          </cell>
          <cell r="AW22">
            <v>2</v>
          </cell>
          <cell r="AX22">
            <v>63</v>
          </cell>
          <cell r="AY22">
            <v>3.1746031746031744</v>
          </cell>
          <cell r="BA22">
            <v>2</v>
          </cell>
          <cell r="BB22">
            <v>70</v>
          </cell>
          <cell r="BC22">
            <v>2.8571428571428572</v>
          </cell>
          <cell r="BF22">
            <v>35</v>
          </cell>
          <cell r="BG22">
            <v>0</v>
          </cell>
          <cell r="BI22">
            <v>5</v>
          </cell>
          <cell r="BJ22">
            <v>33</v>
          </cell>
          <cell r="BK22">
            <v>15.151515151515152</v>
          </cell>
          <cell r="BM22">
            <v>2</v>
          </cell>
          <cell r="BN22">
            <v>17</v>
          </cell>
          <cell r="BO22">
            <v>11.76470588235294</v>
          </cell>
          <cell r="BQ22">
            <v>1</v>
          </cell>
          <cell r="BR22">
            <v>46</v>
          </cell>
          <cell r="BS22">
            <v>2.1739130434782608</v>
          </cell>
          <cell r="BU22">
            <v>1</v>
          </cell>
          <cell r="BV22">
            <v>20</v>
          </cell>
          <cell r="BW22">
            <v>5</v>
          </cell>
          <cell r="BY22">
            <v>1</v>
          </cell>
          <cell r="BZ22">
            <v>20</v>
          </cell>
          <cell r="CA22">
            <v>5</v>
          </cell>
          <cell r="CC22">
            <v>4</v>
          </cell>
          <cell r="CD22">
            <v>54</v>
          </cell>
          <cell r="CE22">
            <v>7.4074074074074066</v>
          </cell>
          <cell r="CG22">
            <v>35915</v>
          </cell>
          <cell r="CH22">
            <v>16</v>
          </cell>
          <cell r="CI22">
            <v>592</v>
          </cell>
          <cell r="CJ22">
            <v>2.7027027027027026</v>
          </cell>
          <cell r="CM22">
            <v>11</v>
          </cell>
          <cell r="CQ22">
            <v>25</v>
          </cell>
          <cell r="CU22">
            <v>14</v>
          </cell>
          <cell r="CY22">
            <v>30</v>
          </cell>
          <cell r="DC22">
            <v>54</v>
          </cell>
          <cell r="DF22">
            <v>1</v>
          </cell>
          <cell r="DG22">
            <v>43</v>
          </cell>
          <cell r="DH22">
            <v>2.3255813953488373</v>
          </cell>
          <cell r="DJ22">
            <v>3</v>
          </cell>
          <cell r="DK22">
            <v>36</v>
          </cell>
          <cell r="DL22">
            <v>8.3333333333333321</v>
          </cell>
          <cell r="DO22">
            <v>22</v>
          </cell>
          <cell r="DS22">
            <v>32</v>
          </cell>
          <cell r="DV22">
            <v>3</v>
          </cell>
          <cell r="DW22">
            <v>27</v>
          </cell>
          <cell r="DX22">
            <v>11.111111111111111</v>
          </cell>
          <cell r="EA22">
            <v>63</v>
          </cell>
          <cell r="ED22">
            <v>2</v>
          </cell>
          <cell r="EE22">
            <v>70</v>
          </cell>
          <cell r="EF22">
            <v>2.8571428571428572</v>
          </cell>
          <cell r="EI22">
            <v>35</v>
          </cell>
          <cell r="EL22">
            <v>2</v>
          </cell>
          <cell r="EM22">
            <v>33</v>
          </cell>
          <cell r="EN22">
            <v>6.0606060606060606</v>
          </cell>
          <cell r="EP22">
            <v>2</v>
          </cell>
          <cell r="EQ22">
            <v>17</v>
          </cell>
          <cell r="ER22">
            <v>11.76470588235294</v>
          </cell>
          <cell r="ET22">
            <v>1</v>
          </cell>
          <cell r="EU22">
            <v>46</v>
          </cell>
          <cell r="EV22">
            <v>2.1739130434782608</v>
          </cell>
          <cell r="EX22">
            <v>1</v>
          </cell>
          <cell r="EY22">
            <v>18</v>
          </cell>
          <cell r="EZ22">
            <v>5.5555555555555554</v>
          </cell>
          <cell r="FB22">
            <v>1</v>
          </cell>
          <cell r="FC22">
            <v>19</v>
          </cell>
          <cell r="FD22">
            <v>5.2631578947368425</v>
          </cell>
          <cell r="FF22" t="str">
            <v/>
          </cell>
          <cell r="FG22">
            <v>54</v>
          </cell>
          <cell r="FH22">
            <v>0</v>
          </cell>
        </row>
        <row r="23">
          <cell r="A23">
            <v>36341</v>
          </cell>
          <cell r="B23">
            <v>28</v>
          </cell>
          <cell r="C23">
            <v>589</v>
          </cell>
          <cell r="D23">
            <v>4.7538200339558569</v>
          </cell>
          <cell r="J23">
            <v>12</v>
          </cell>
          <cell r="K23">
            <v>0</v>
          </cell>
          <cell r="N23">
            <v>23</v>
          </cell>
          <cell r="O23">
            <v>0</v>
          </cell>
          <cell r="R23">
            <v>11</v>
          </cell>
          <cell r="S23">
            <v>0</v>
          </cell>
          <cell r="U23">
            <v>1</v>
          </cell>
          <cell r="V23">
            <v>31</v>
          </cell>
          <cell r="W23">
            <v>3.225806451612903</v>
          </cell>
          <cell r="Y23">
            <v>5</v>
          </cell>
          <cell r="Z23">
            <v>53</v>
          </cell>
          <cell r="AA23">
            <v>9.433962264150944</v>
          </cell>
          <cell r="AD23">
            <v>39</v>
          </cell>
          <cell r="AE23">
            <v>0</v>
          </cell>
          <cell r="AG23">
            <v>4</v>
          </cell>
          <cell r="AH23">
            <v>34</v>
          </cell>
          <cell r="AI23">
            <v>11.76470588235294</v>
          </cell>
          <cell r="AL23">
            <v>23</v>
          </cell>
          <cell r="AM23">
            <v>0</v>
          </cell>
          <cell r="AO23">
            <v>1</v>
          </cell>
          <cell r="AP23">
            <v>33</v>
          </cell>
          <cell r="AQ23">
            <v>3.0303030303030303</v>
          </cell>
          <cell r="AS23">
            <v>2</v>
          </cell>
          <cell r="AT23">
            <v>26</v>
          </cell>
          <cell r="AU23">
            <v>7.6923076923076925</v>
          </cell>
          <cell r="AW23">
            <v>2</v>
          </cell>
          <cell r="AX23">
            <v>65</v>
          </cell>
          <cell r="AY23">
            <v>3.0769230769230771</v>
          </cell>
          <cell r="BA23">
            <v>2</v>
          </cell>
          <cell r="BB23">
            <v>68</v>
          </cell>
          <cell r="BC23">
            <v>2.9411764705882351</v>
          </cell>
          <cell r="BF23">
            <v>34</v>
          </cell>
          <cell r="BG23">
            <v>0</v>
          </cell>
          <cell r="BI23">
            <v>5</v>
          </cell>
          <cell r="BJ23">
            <v>32</v>
          </cell>
          <cell r="BK23">
            <v>15.625</v>
          </cell>
          <cell r="BM23">
            <v>2</v>
          </cell>
          <cell r="BN23">
            <v>17</v>
          </cell>
          <cell r="BO23">
            <v>11.76470588235294</v>
          </cell>
          <cell r="BQ23">
            <v>1</v>
          </cell>
          <cell r="BR23">
            <v>49</v>
          </cell>
          <cell r="BS23">
            <v>2.0408163265306123</v>
          </cell>
          <cell r="BU23">
            <v>2</v>
          </cell>
          <cell r="BV23">
            <v>22</v>
          </cell>
          <cell r="BW23">
            <v>9.0909090909090917</v>
          </cell>
          <cell r="BY23">
            <v>1</v>
          </cell>
          <cell r="BZ23">
            <v>19</v>
          </cell>
          <cell r="CA23">
            <v>5.2631578947368416</v>
          </cell>
          <cell r="CC23">
            <v>5</v>
          </cell>
          <cell r="CD23">
            <v>53</v>
          </cell>
          <cell r="CE23">
            <v>9.433962264150944</v>
          </cell>
          <cell r="CG23">
            <v>35946</v>
          </cell>
          <cell r="CH23">
            <v>18</v>
          </cell>
          <cell r="CI23">
            <v>591</v>
          </cell>
          <cell r="CJ23">
            <v>3.0456852791878171</v>
          </cell>
          <cell r="CM23">
            <v>12</v>
          </cell>
          <cell r="CQ23">
            <v>23</v>
          </cell>
          <cell r="CU23">
            <v>12</v>
          </cell>
          <cell r="CX23">
            <v>1</v>
          </cell>
          <cell r="CY23">
            <v>30</v>
          </cell>
          <cell r="CZ23">
            <v>3.333333333333333</v>
          </cell>
          <cell r="DC23">
            <v>54</v>
          </cell>
          <cell r="DF23">
            <v>1</v>
          </cell>
          <cell r="DG23">
            <v>42</v>
          </cell>
          <cell r="DH23">
            <v>2.3809523809523809</v>
          </cell>
          <cell r="DJ23">
            <v>2</v>
          </cell>
          <cell r="DK23">
            <v>35</v>
          </cell>
          <cell r="DL23">
            <v>5.7142857142857144</v>
          </cell>
          <cell r="DN23">
            <v>1</v>
          </cell>
          <cell r="DO23">
            <v>22</v>
          </cell>
          <cell r="DP23">
            <v>4.5454545454545459</v>
          </cell>
          <cell r="DS23">
            <v>33</v>
          </cell>
          <cell r="DV23">
            <v>3</v>
          </cell>
          <cell r="DW23">
            <v>26</v>
          </cell>
          <cell r="DX23">
            <v>11.538461538461538</v>
          </cell>
          <cell r="EA23">
            <v>63</v>
          </cell>
          <cell r="ED23">
            <v>2</v>
          </cell>
          <cell r="EE23">
            <v>70</v>
          </cell>
          <cell r="EF23">
            <v>2.8571428571428572</v>
          </cell>
          <cell r="EI23">
            <v>35</v>
          </cell>
          <cell r="EL23">
            <v>1</v>
          </cell>
          <cell r="EM23">
            <v>33</v>
          </cell>
          <cell r="EN23">
            <v>3.0303030303030303</v>
          </cell>
          <cell r="EP23">
            <v>2</v>
          </cell>
          <cell r="EQ23">
            <v>17</v>
          </cell>
          <cell r="ER23">
            <v>11.76470588235294</v>
          </cell>
          <cell r="ET23">
            <v>1</v>
          </cell>
          <cell r="EU23">
            <v>46</v>
          </cell>
          <cell r="EV23">
            <v>2.1739130434782608</v>
          </cell>
          <cell r="EX23">
            <v>2</v>
          </cell>
          <cell r="EY23">
            <v>20</v>
          </cell>
          <cell r="EZ23">
            <v>10</v>
          </cell>
          <cell r="FB23">
            <v>2</v>
          </cell>
          <cell r="FC23">
            <v>20</v>
          </cell>
          <cell r="FD23">
            <v>10</v>
          </cell>
          <cell r="FF23" t="str">
            <v/>
          </cell>
          <cell r="FG23">
            <v>54</v>
          </cell>
          <cell r="FH23">
            <v>0</v>
          </cell>
        </row>
        <row r="24">
          <cell r="A24">
            <v>36372</v>
          </cell>
          <cell r="B24">
            <v>30</v>
          </cell>
          <cell r="C24">
            <v>593</v>
          </cell>
          <cell r="D24">
            <v>5.0590219224283306</v>
          </cell>
          <cell r="J24">
            <v>12</v>
          </cell>
          <cell r="K24">
            <v>0</v>
          </cell>
          <cell r="N24">
            <v>21</v>
          </cell>
          <cell r="O24">
            <v>0</v>
          </cell>
          <cell r="R24">
            <v>12</v>
          </cell>
          <cell r="S24">
            <v>0</v>
          </cell>
          <cell r="U24">
            <v>1</v>
          </cell>
          <cell r="V24">
            <v>31</v>
          </cell>
          <cell r="W24">
            <v>3.225806451612903</v>
          </cell>
          <cell r="Y24">
            <v>6</v>
          </cell>
          <cell r="Z24">
            <v>55</v>
          </cell>
          <cell r="AA24">
            <v>10.909090909090908</v>
          </cell>
          <cell r="AD24">
            <v>41</v>
          </cell>
          <cell r="AE24">
            <v>0</v>
          </cell>
          <cell r="AG24">
            <v>4</v>
          </cell>
          <cell r="AH24">
            <v>35</v>
          </cell>
          <cell r="AI24">
            <v>11.428571428571429</v>
          </cell>
          <cell r="AL24">
            <v>24</v>
          </cell>
          <cell r="AM24">
            <v>0</v>
          </cell>
          <cell r="AO24">
            <v>1</v>
          </cell>
          <cell r="AP24">
            <v>35</v>
          </cell>
          <cell r="AQ24">
            <v>2.8571428571428572</v>
          </cell>
          <cell r="AS24">
            <v>2</v>
          </cell>
          <cell r="AT24">
            <v>27</v>
          </cell>
          <cell r="AU24">
            <v>7.4074074074074066</v>
          </cell>
          <cell r="AW24">
            <v>3</v>
          </cell>
          <cell r="AX24">
            <v>64</v>
          </cell>
          <cell r="AY24">
            <v>4.6875</v>
          </cell>
          <cell r="BA24">
            <v>2</v>
          </cell>
          <cell r="BB24">
            <v>71</v>
          </cell>
          <cell r="BC24">
            <v>2.8169014084507045</v>
          </cell>
          <cell r="BF24">
            <v>31</v>
          </cell>
          <cell r="BG24">
            <v>0</v>
          </cell>
          <cell r="BI24">
            <v>5</v>
          </cell>
          <cell r="BJ24">
            <v>31</v>
          </cell>
          <cell r="BK24">
            <v>16.129032258064516</v>
          </cell>
          <cell r="BM24">
            <v>1</v>
          </cell>
          <cell r="BN24">
            <v>15</v>
          </cell>
          <cell r="BO24">
            <v>6.666666666666667</v>
          </cell>
          <cell r="BQ24">
            <v>1</v>
          </cell>
          <cell r="BR24">
            <v>49</v>
          </cell>
          <cell r="BS24">
            <v>2.0408163265306123</v>
          </cell>
          <cell r="BU24">
            <v>3</v>
          </cell>
          <cell r="BV24">
            <v>22</v>
          </cell>
          <cell r="BW24">
            <v>13.636363636363635</v>
          </cell>
          <cell r="BY24">
            <v>1</v>
          </cell>
          <cell r="BZ24">
            <v>19</v>
          </cell>
          <cell r="CA24">
            <v>5.2631578947368416</v>
          </cell>
          <cell r="CC24">
            <v>6</v>
          </cell>
          <cell r="CD24">
            <v>55</v>
          </cell>
          <cell r="CE24">
            <v>10.909090909090908</v>
          </cell>
          <cell r="CG24">
            <v>35976</v>
          </cell>
          <cell r="CH24">
            <v>19</v>
          </cell>
          <cell r="CI24">
            <v>589</v>
          </cell>
          <cell r="CJ24">
            <v>3.225806451612903</v>
          </cell>
          <cell r="CM24">
            <v>12</v>
          </cell>
          <cell r="CQ24">
            <v>23</v>
          </cell>
          <cell r="CU24">
            <v>11</v>
          </cell>
          <cell r="CX24">
            <v>1</v>
          </cell>
          <cell r="CY24">
            <v>31</v>
          </cell>
          <cell r="CZ24">
            <v>3.225806451612903</v>
          </cell>
          <cell r="DC24">
            <v>53</v>
          </cell>
          <cell r="DG24">
            <v>39</v>
          </cell>
          <cell r="DJ24">
            <v>3</v>
          </cell>
          <cell r="DK24">
            <v>34</v>
          </cell>
          <cell r="DL24">
            <v>8.8235294117647047</v>
          </cell>
          <cell r="DN24">
            <v>1</v>
          </cell>
          <cell r="DO24">
            <v>23</v>
          </cell>
          <cell r="DP24">
            <v>4.3478260869565215</v>
          </cell>
          <cell r="DS24">
            <v>33</v>
          </cell>
          <cell r="DV24">
            <v>3</v>
          </cell>
          <cell r="DW24">
            <v>26</v>
          </cell>
          <cell r="DX24">
            <v>11.538461538461538</v>
          </cell>
          <cell r="EA24">
            <v>65</v>
          </cell>
          <cell r="ED24">
            <v>2</v>
          </cell>
          <cell r="EE24">
            <v>68</v>
          </cell>
          <cell r="EF24">
            <v>2.9411764705882351</v>
          </cell>
          <cell r="EH24">
            <v>1</v>
          </cell>
          <cell r="EI24">
            <v>34</v>
          </cell>
          <cell r="EJ24">
            <v>2.9411764705882351</v>
          </cell>
          <cell r="EL24">
            <v>1</v>
          </cell>
          <cell r="EM24">
            <v>32</v>
          </cell>
          <cell r="EN24">
            <v>3.125</v>
          </cell>
          <cell r="EP24">
            <v>2</v>
          </cell>
          <cell r="EQ24">
            <v>17</v>
          </cell>
          <cell r="ER24">
            <v>11.76470588235294</v>
          </cell>
          <cell r="ET24">
            <v>1</v>
          </cell>
          <cell r="EU24">
            <v>49</v>
          </cell>
          <cell r="EV24">
            <v>2.0408163265306118</v>
          </cell>
          <cell r="EX24">
            <v>2</v>
          </cell>
          <cell r="EY24">
            <v>22</v>
          </cell>
          <cell r="EZ24">
            <v>9.0909090909090917</v>
          </cell>
          <cell r="FB24">
            <v>2</v>
          </cell>
          <cell r="FC24">
            <v>19</v>
          </cell>
          <cell r="FD24">
            <v>10.526315789473685</v>
          </cell>
          <cell r="FF24" t="str">
            <v/>
          </cell>
          <cell r="FG24">
            <v>53</v>
          </cell>
          <cell r="FH24">
            <v>0</v>
          </cell>
        </row>
        <row r="25">
          <cell r="A25">
            <v>36403</v>
          </cell>
          <cell r="B25">
            <v>31</v>
          </cell>
          <cell r="C25">
            <v>587</v>
          </cell>
          <cell r="D25">
            <v>5.2810902896081773</v>
          </cell>
          <cell r="J25">
            <v>12</v>
          </cell>
          <cell r="K25">
            <v>0</v>
          </cell>
          <cell r="N25">
            <v>19</v>
          </cell>
          <cell r="O25">
            <v>0</v>
          </cell>
          <cell r="R25">
            <v>11</v>
          </cell>
          <cell r="S25">
            <v>0</v>
          </cell>
          <cell r="U25">
            <v>1</v>
          </cell>
          <cell r="V25">
            <v>31</v>
          </cell>
          <cell r="W25">
            <v>3.225806451612903</v>
          </cell>
          <cell r="Y25">
            <v>6</v>
          </cell>
          <cell r="Z25">
            <v>58</v>
          </cell>
          <cell r="AA25">
            <v>10.344827586206897</v>
          </cell>
          <cell r="AD25">
            <v>36</v>
          </cell>
          <cell r="AE25">
            <v>0</v>
          </cell>
          <cell r="AG25">
            <v>4</v>
          </cell>
          <cell r="AH25">
            <v>36</v>
          </cell>
          <cell r="AI25">
            <v>11.111111111111111</v>
          </cell>
          <cell r="AK25">
            <v>1</v>
          </cell>
          <cell r="AL25">
            <v>25</v>
          </cell>
          <cell r="AM25">
            <v>4</v>
          </cell>
          <cell r="AO25">
            <v>2</v>
          </cell>
          <cell r="AP25">
            <v>35</v>
          </cell>
          <cell r="AQ25">
            <v>5.7142857142857144</v>
          </cell>
          <cell r="AS25">
            <v>2</v>
          </cell>
          <cell r="AT25">
            <v>26</v>
          </cell>
          <cell r="AU25">
            <v>7.6923076923076925</v>
          </cell>
          <cell r="AW25">
            <v>3</v>
          </cell>
          <cell r="AX25">
            <v>65</v>
          </cell>
          <cell r="AY25">
            <v>4.6153846153846159</v>
          </cell>
          <cell r="BA25">
            <v>2</v>
          </cell>
          <cell r="BB25">
            <v>69</v>
          </cell>
          <cell r="BC25">
            <v>2.8985507246376812</v>
          </cell>
          <cell r="BF25">
            <v>29</v>
          </cell>
          <cell r="BG25">
            <v>0</v>
          </cell>
          <cell r="BI25">
            <v>4</v>
          </cell>
          <cell r="BJ25">
            <v>30</v>
          </cell>
          <cell r="BK25">
            <v>13.333333333333334</v>
          </cell>
          <cell r="BM25">
            <v>1</v>
          </cell>
          <cell r="BN25">
            <v>15</v>
          </cell>
          <cell r="BO25">
            <v>6.666666666666667</v>
          </cell>
          <cell r="BQ25">
            <v>1</v>
          </cell>
          <cell r="BR25">
            <v>51</v>
          </cell>
          <cell r="BS25">
            <v>1.9607843137254901</v>
          </cell>
          <cell r="BU25">
            <v>3</v>
          </cell>
          <cell r="BV25">
            <v>22</v>
          </cell>
          <cell r="BW25">
            <v>13.636363636363635</v>
          </cell>
          <cell r="BY25">
            <v>1</v>
          </cell>
          <cell r="BZ25">
            <v>19</v>
          </cell>
          <cell r="CA25">
            <v>5.2631578947368416</v>
          </cell>
          <cell r="CC25">
            <v>6</v>
          </cell>
          <cell r="CD25">
            <v>58</v>
          </cell>
          <cell r="CE25">
            <v>10.344827586206897</v>
          </cell>
          <cell r="CG25">
            <v>36007</v>
          </cell>
          <cell r="CH25">
            <v>23</v>
          </cell>
          <cell r="CI25">
            <v>593</v>
          </cell>
          <cell r="CJ25">
            <v>3.87858347386172</v>
          </cell>
          <cell r="CM25">
            <v>12</v>
          </cell>
          <cell r="CQ25">
            <v>21</v>
          </cell>
          <cell r="CU25">
            <v>12</v>
          </cell>
          <cell r="CX25">
            <v>1</v>
          </cell>
          <cell r="CY25">
            <v>31</v>
          </cell>
          <cell r="CZ25">
            <v>3.225806451612903</v>
          </cell>
          <cell r="DC25">
            <v>55</v>
          </cell>
          <cell r="DG25">
            <v>41</v>
          </cell>
          <cell r="DJ25">
            <v>3</v>
          </cell>
          <cell r="DK25">
            <v>35</v>
          </cell>
          <cell r="DL25">
            <v>8.5714285714285712</v>
          </cell>
          <cell r="DN25">
            <v>1</v>
          </cell>
          <cell r="DO25">
            <v>24</v>
          </cell>
          <cell r="DP25">
            <v>4.1666666666666661</v>
          </cell>
          <cell r="DS25">
            <v>35</v>
          </cell>
          <cell r="DV25">
            <v>3</v>
          </cell>
          <cell r="DW25">
            <v>27</v>
          </cell>
          <cell r="DX25">
            <v>11.111111111111111</v>
          </cell>
          <cell r="DZ25">
            <v>4</v>
          </cell>
          <cell r="EA25">
            <v>64</v>
          </cell>
          <cell r="EB25">
            <v>6.25</v>
          </cell>
          <cell r="ED25">
            <v>2</v>
          </cell>
          <cell r="EE25">
            <v>71</v>
          </cell>
          <cell r="EF25">
            <v>2.816901408450704</v>
          </cell>
          <cell r="EH25">
            <v>1</v>
          </cell>
          <cell r="EI25">
            <v>31</v>
          </cell>
          <cell r="EJ25">
            <v>3.225806451612903</v>
          </cell>
          <cell r="EL25">
            <v>2</v>
          </cell>
          <cell r="EM25">
            <v>31</v>
          </cell>
          <cell r="EN25">
            <v>6.4516129032258061</v>
          </cell>
          <cell r="EP25">
            <v>1</v>
          </cell>
          <cell r="EQ25">
            <v>15</v>
          </cell>
          <cell r="ER25">
            <v>6.6666666666666661</v>
          </cell>
          <cell r="ET25">
            <v>1</v>
          </cell>
          <cell r="EU25">
            <v>49</v>
          </cell>
          <cell r="EV25">
            <v>2.0408163265306118</v>
          </cell>
          <cell r="EX25">
            <v>2</v>
          </cell>
          <cell r="EY25">
            <v>22</v>
          </cell>
          <cell r="EZ25">
            <v>9.0909090909090917</v>
          </cell>
          <cell r="FB25">
            <v>2</v>
          </cell>
          <cell r="FC25">
            <v>19</v>
          </cell>
          <cell r="FD25">
            <v>10.526315789473685</v>
          </cell>
          <cell r="FF25" t="str">
            <v/>
          </cell>
          <cell r="FG25">
            <v>55</v>
          </cell>
          <cell r="FH25">
            <v>0</v>
          </cell>
        </row>
        <row r="26">
          <cell r="A26">
            <v>36433</v>
          </cell>
          <cell r="B26">
            <v>31</v>
          </cell>
          <cell r="C26">
            <v>601</v>
          </cell>
          <cell r="D26">
            <v>5.1580698835274541</v>
          </cell>
          <cell r="J26">
            <v>13</v>
          </cell>
          <cell r="K26">
            <v>0</v>
          </cell>
          <cell r="N26">
            <v>19</v>
          </cell>
          <cell r="O26">
            <v>0</v>
          </cell>
          <cell r="R26">
            <v>11</v>
          </cell>
          <cell r="S26">
            <v>0</v>
          </cell>
          <cell r="U26">
            <v>1</v>
          </cell>
          <cell r="V26">
            <v>33</v>
          </cell>
          <cell r="W26">
            <v>3.0303030303030303</v>
          </cell>
          <cell r="Y26">
            <v>7</v>
          </cell>
          <cell r="Z26">
            <v>59</v>
          </cell>
          <cell r="AA26">
            <v>11.864406779661017</v>
          </cell>
          <cell r="AD26">
            <v>35</v>
          </cell>
          <cell r="AE26">
            <v>0</v>
          </cell>
          <cell r="AG26">
            <v>4</v>
          </cell>
          <cell r="AH26">
            <v>34</v>
          </cell>
          <cell r="AI26">
            <v>11.76470588235294</v>
          </cell>
          <cell r="AK26">
            <v>1</v>
          </cell>
          <cell r="AL26">
            <v>25</v>
          </cell>
          <cell r="AM26">
            <v>4</v>
          </cell>
          <cell r="AO26">
            <v>3</v>
          </cell>
          <cell r="AP26">
            <v>37</v>
          </cell>
          <cell r="AQ26">
            <v>8.1081081081081088</v>
          </cell>
          <cell r="AS26">
            <v>2</v>
          </cell>
          <cell r="AT26">
            <v>28</v>
          </cell>
          <cell r="AU26">
            <v>7.1428571428571423</v>
          </cell>
          <cell r="AW26">
            <v>2</v>
          </cell>
          <cell r="AX26">
            <v>68</v>
          </cell>
          <cell r="AY26">
            <v>2.9411764705882351</v>
          </cell>
          <cell r="BA26">
            <v>1</v>
          </cell>
          <cell r="BB26">
            <v>71</v>
          </cell>
          <cell r="BC26">
            <v>1.4084507042253522</v>
          </cell>
          <cell r="BF26">
            <v>29</v>
          </cell>
          <cell r="BG26">
            <v>0</v>
          </cell>
          <cell r="BI26">
            <v>4</v>
          </cell>
          <cell r="BJ26">
            <v>30</v>
          </cell>
          <cell r="BK26">
            <v>13.333333333333334</v>
          </cell>
          <cell r="BM26">
            <v>1</v>
          </cell>
          <cell r="BN26">
            <v>17</v>
          </cell>
          <cell r="BO26">
            <v>5.8823529411764701</v>
          </cell>
          <cell r="BQ26">
            <v>1</v>
          </cell>
          <cell r="BR26">
            <v>53</v>
          </cell>
          <cell r="BS26">
            <v>1.8867924528301887</v>
          </cell>
          <cell r="BU26">
            <v>3</v>
          </cell>
          <cell r="BV26">
            <v>22</v>
          </cell>
          <cell r="BW26">
            <v>13.636363636363635</v>
          </cell>
          <cell r="BY26">
            <v>1</v>
          </cell>
          <cell r="BZ26">
            <v>18</v>
          </cell>
          <cell r="CA26">
            <v>5.5555555555555554</v>
          </cell>
          <cell r="CC26">
            <v>7</v>
          </cell>
          <cell r="CD26">
            <v>59</v>
          </cell>
          <cell r="CE26">
            <v>11.864406779661017</v>
          </cell>
          <cell r="CG26">
            <v>36038</v>
          </cell>
          <cell r="CH26">
            <v>44</v>
          </cell>
          <cell r="CI26">
            <v>587</v>
          </cell>
          <cell r="CJ26">
            <v>7.4957410562180575</v>
          </cell>
          <cell r="CM26">
            <v>12</v>
          </cell>
          <cell r="CQ26">
            <v>19</v>
          </cell>
          <cell r="CU26">
            <v>11</v>
          </cell>
          <cell r="CX26">
            <v>1</v>
          </cell>
          <cell r="CY26">
            <v>31</v>
          </cell>
          <cell r="CZ26">
            <v>3.225806451612903</v>
          </cell>
          <cell r="DB26">
            <v>3</v>
          </cell>
          <cell r="DC26">
            <v>58</v>
          </cell>
          <cell r="DD26">
            <v>5.1724137931034484</v>
          </cell>
          <cell r="DF26">
            <v>1</v>
          </cell>
          <cell r="DG26">
            <v>36</v>
          </cell>
          <cell r="DH26">
            <v>2.7777777777777777</v>
          </cell>
          <cell r="DJ26">
            <v>5</v>
          </cell>
          <cell r="DK26">
            <v>36</v>
          </cell>
          <cell r="DL26">
            <v>13.888888888888889</v>
          </cell>
          <cell r="DN26">
            <v>2</v>
          </cell>
          <cell r="DO26">
            <v>25</v>
          </cell>
          <cell r="DP26">
            <v>8</v>
          </cell>
          <cell r="DS26">
            <v>35</v>
          </cell>
          <cell r="DV26">
            <v>3</v>
          </cell>
          <cell r="DW26">
            <v>26</v>
          </cell>
          <cell r="DX26">
            <v>11.538461538461538</v>
          </cell>
          <cell r="DZ26">
            <v>6</v>
          </cell>
          <cell r="EA26">
            <v>65</v>
          </cell>
          <cell r="EB26">
            <v>9.2307692307692299</v>
          </cell>
          <cell r="ED26">
            <v>4</v>
          </cell>
          <cell r="EE26">
            <v>69</v>
          </cell>
          <cell r="EF26">
            <v>5.7971014492753623</v>
          </cell>
          <cell r="EH26">
            <v>2</v>
          </cell>
          <cell r="EI26">
            <v>29</v>
          </cell>
          <cell r="EJ26">
            <v>6.8965517241379315</v>
          </cell>
          <cell r="EL26">
            <v>3</v>
          </cell>
          <cell r="EM26">
            <v>30</v>
          </cell>
          <cell r="EN26">
            <v>10</v>
          </cell>
          <cell r="EP26">
            <v>2</v>
          </cell>
          <cell r="EQ26">
            <v>15</v>
          </cell>
          <cell r="ER26">
            <v>13.333333333333332</v>
          </cell>
          <cell r="ET26">
            <v>8</v>
          </cell>
          <cell r="EU26">
            <v>51</v>
          </cell>
          <cell r="EV26">
            <v>15.686274509803923</v>
          </cell>
          <cell r="EX26">
            <v>2</v>
          </cell>
          <cell r="EY26">
            <v>22</v>
          </cell>
          <cell r="EZ26">
            <v>9.0909090909090917</v>
          </cell>
          <cell r="FB26">
            <v>2</v>
          </cell>
          <cell r="FC26">
            <v>19</v>
          </cell>
          <cell r="FD26">
            <v>10.526315789473685</v>
          </cell>
          <cell r="FF26">
            <v>3</v>
          </cell>
          <cell r="FG26">
            <v>58</v>
          </cell>
          <cell r="FH26">
            <v>5.1724137931034484</v>
          </cell>
        </row>
        <row r="27">
          <cell r="A27">
            <v>36464</v>
          </cell>
          <cell r="B27">
            <v>37</v>
          </cell>
          <cell r="C27">
            <v>608</v>
          </cell>
          <cell r="D27">
            <v>6.0855263157894735</v>
          </cell>
          <cell r="J27">
            <v>13</v>
          </cell>
          <cell r="K27">
            <v>0</v>
          </cell>
          <cell r="N27">
            <v>20</v>
          </cell>
          <cell r="O27">
            <v>0</v>
          </cell>
          <cell r="R27">
            <v>10</v>
          </cell>
          <cell r="S27">
            <v>0</v>
          </cell>
          <cell r="U27">
            <v>2</v>
          </cell>
          <cell r="V27">
            <v>35</v>
          </cell>
          <cell r="W27">
            <v>5.7142857142857144</v>
          </cell>
          <cell r="Y27">
            <v>8</v>
          </cell>
          <cell r="Z27">
            <v>59</v>
          </cell>
          <cell r="AA27">
            <v>13.559322033898304</v>
          </cell>
          <cell r="AD27">
            <v>36</v>
          </cell>
          <cell r="AE27">
            <v>0</v>
          </cell>
          <cell r="AG27">
            <v>5</v>
          </cell>
          <cell r="AH27">
            <v>34</v>
          </cell>
          <cell r="AI27">
            <v>14.705882352941178</v>
          </cell>
          <cell r="AK27">
            <v>1</v>
          </cell>
          <cell r="AL27">
            <v>24</v>
          </cell>
          <cell r="AM27">
            <v>4.1666666666666661</v>
          </cell>
          <cell r="AO27">
            <v>4</v>
          </cell>
          <cell r="AP27">
            <v>37</v>
          </cell>
          <cell r="AQ27">
            <v>10.810810810810811</v>
          </cell>
          <cell r="AS27">
            <v>2</v>
          </cell>
          <cell r="AT27">
            <v>30</v>
          </cell>
          <cell r="AU27">
            <v>6.666666666666667</v>
          </cell>
          <cell r="AW27">
            <v>3</v>
          </cell>
          <cell r="AX27">
            <v>69</v>
          </cell>
          <cell r="AY27">
            <v>4.3478260869565215</v>
          </cell>
          <cell r="BA27">
            <v>1</v>
          </cell>
          <cell r="BB27">
            <v>71</v>
          </cell>
          <cell r="BC27">
            <v>1.4084507042253522</v>
          </cell>
          <cell r="BF27">
            <v>28</v>
          </cell>
          <cell r="BG27">
            <v>0</v>
          </cell>
          <cell r="BI27">
            <v>4</v>
          </cell>
          <cell r="BJ27">
            <v>31</v>
          </cell>
          <cell r="BK27">
            <v>12.903225806451612</v>
          </cell>
          <cell r="BM27">
            <v>1</v>
          </cell>
          <cell r="BN27">
            <v>17</v>
          </cell>
          <cell r="BO27">
            <v>5.8823529411764701</v>
          </cell>
          <cell r="BQ27">
            <v>2</v>
          </cell>
          <cell r="BR27">
            <v>53</v>
          </cell>
          <cell r="BS27">
            <v>3.7735849056603774</v>
          </cell>
          <cell r="BU27">
            <v>3</v>
          </cell>
          <cell r="BV27">
            <v>24</v>
          </cell>
          <cell r="BW27">
            <v>12.5</v>
          </cell>
          <cell r="BY27">
            <v>1</v>
          </cell>
          <cell r="BZ27">
            <v>18</v>
          </cell>
          <cell r="CA27">
            <v>5.5555555555555554</v>
          </cell>
          <cell r="CC27">
            <v>8</v>
          </cell>
          <cell r="CD27">
            <v>59</v>
          </cell>
          <cell r="CE27">
            <v>13.559322033898304</v>
          </cell>
          <cell r="CG27">
            <v>36068</v>
          </cell>
          <cell r="CH27">
            <v>71</v>
          </cell>
          <cell r="CI27">
            <v>601</v>
          </cell>
          <cell r="CJ27">
            <v>11.813643926788684</v>
          </cell>
          <cell r="CM27">
            <v>13</v>
          </cell>
          <cell r="CP27">
            <v>2</v>
          </cell>
          <cell r="CQ27">
            <v>19</v>
          </cell>
          <cell r="CR27">
            <v>10.526315789473685</v>
          </cell>
          <cell r="CU27">
            <v>11</v>
          </cell>
          <cell r="CX27">
            <v>1</v>
          </cell>
          <cell r="CY27">
            <v>33</v>
          </cell>
          <cell r="CZ27">
            <v>3.0303030303030303</v>
          </cell>
          <cell r="DB27">
            <v>6</v>
          </cell>
          <cell r="DC27">
            <v>59</v>
          </cell>
          <cell r="DD27">
            <v>10.169491525423728</v>
          </cell>
          <cell r="DF27">
            <v>5</v>
          </cell>
          <cell r="DG27">
            <v>35</v>
          </cell>
          <cell r="DH27">
            <v>14.285714285714286</v>
          </cell>
          <cell r="DJ27">
            <v>5</v>
          </cell>
          <cell r="DK27">
            <v>34</v>
          </cell>
          <cell r="DL27">
            <v>14.705882352941178</v>
          </cell>
          <cell r="DN27">
            <v>3</v>
          </cell>
          <cell r="DO27">
            <v>25</v>
          </cell>
          <cell r="DP27">
            <v>12</v>
          </cell>
          <cell r="DR27">
            <v>2</v>
          </cell>
          <cell r="DS27">
            <v>37</v>
          </cell>
          <cell r="DT27">
            <v>5.4054054054054053</v>
          </cell>
          <cell r="DV27">
            <v>5</v>
          </cell>
          <cell r="DW27">
            <v>28</v>
          </cell>
          <cell r="DX27">
            <v>17.857142857142858</v>
          </cell>
          <cell r="DZ27">
            <v>10</v>
          </cell>
          <cell r="EA27">
            <v>68</v>
          </cell>
          <cell r="EB27">
            <v>14.705882352941178</v>
          </cell>
          <cell r="ED27">
            <v>4</v>
          </cell>
          <cell r="EE27">
            <v>71</v>
          </cell>
          <cell r="EF27">
            <v>5.6338028169014089</v>
          </cell>
          <cell r="EH27">
            <v>2</v>
          </cell>
          <cell r="EI27">
            <v>29</v>
          </cell>
          <cell r="EJ27">
            <v>6.8965517241379315</v>
          </cell>
          <cell r="EL27">
            <v>5</v>
          </cell>
          <cell r="EM27">
            <v>30</v>
          </cell>
          <cell r="EN27">
            <v>16.666666666666664</v>
          </cell>
          <cell r="EP27">
            <v>3</v>
          </cell>
          <cell r="EQ27">
            <v>17</v>
          </cell>
          <cell r="ER27">
            <v>17.647058823529409</v>
          </cell>
          <cell r="ET27">
            <v>13</v>
          </cell>
          <cell r="EU27">
            <v>53</v>
          </cell>
          <cell r="EV27">
            <v>24.528301886792455</v>
          </cell>
          <cell r="EX27">
            <v>3</v>
          </cell>
          <cell r="EY27">
            <v>22</v>
          </cell>
          <cell r="EZ27">
            <v>13.636363636363637</v>
          </cell>
          <cell r="FB27">
            <v>2</v>
          </cell>
          <cell r="FC27">
            <v>18</v>
          </cell>
          <cell r="FD27">
            <v>11.111111111111111</v>
          </cell>
          <cell r="FF27">
            <v>6</v>
          </cell>
          <cell r="FG27">
            <v>59</v>
          </cell>
          <cell r="FH27">
            <v>10.16949152542373</v>
          </cell>
        </row>
        <row r="28">
          <cell r="A28">
            <v>36494</v>
          </cell>
          <cell r="B28">
            <v>38</v>
          </cell>
          <cell r="C28">
            <v>610</v>
          </cell>
          <cell r="D28">
            <v>6.2295081967213122</v>
          </cell>
          <cell r="J28">
            <v>13</v>
          </cell>
          <cell r="K28">
            <v>0</v>
          </cell>
          <cell r="N28">
            <v>19</v>
          </cell>
          <cell r="O28">
            <v>0</v>
          </cell>
          <cell r="R28">
            <v>11</v>
          </cell>
          <cell r="S28">
            <v>0</v>
          </cell>
          <cell r="U28">
            <v>2</v>
          </cell>
          <cell r="V28">
            <v>36</v>
          </cell>
          <cell r="W28">
            <v>5.5555555555555554</v>
          </cell>
          <cell r="Y28">
            <v>7</v>
          </cell>
          <cell r="Z28">
            <v>58</v>
          </cell>
          <cell r="AA28">
            <v>12.068965517241379</v>
          </cell>
          <cell r="AD28">
            <v>37</v>
          </cell>
          <cell r="AE28">
            <v>0</v>
          </cell>
          <cell r="AG28">
            <v>5</v>
          </cell>
          <cell r="AH28">
            <v>33</v>
          </cell>
          <cell r="AI28">
            <v>15.151515151515152</v>
          </cell>
          <cell r="AK28">
            <v>1</v>
          </cell>
          <cell r="AL28">
            <v>25</v>
          </cell>
          <cell r="AM28">
            <v>4</v>
          </cell>
          <cell r="AO28">
            <v>5</v>
          </cell>
          <cell r="AP28">
            <v>38</v>
          </cell>
          <cell r="AQ28">
            <v>13.157894736842104</v>
          </cell>
          <cell r="AS28">
            <v>2</v>
          </cell>
          <cell r="AT28">
            <v>32</v>
          </cell>
          <cell r="AU28">
            <v>6.25</v>
          </cell>
          <cell r="AW28">
            <v>4</v>
          </cell>
          <cell r="AX28">
            <v>69</v>
          </cell>
          <cell r="AY28">
            <v>5.7971014492753623</v>
          </cell>
          <cell r="BA28">
            <v>1</v>
          </cell>
          <cell r="BB28">
            <v>70</v>
          </cell>
          <cell r="BC28">
            <v>1.4285714285714286</v>
          </cell>
          <cell r="BF28">
            <v>29</v>
          </cell>
          <cell r="BG28">
            <v>0</v>
          </cell>
          <cell r="BI28">
            <v>3</v>
          </cell>
          <cell r="BJ28">
            <v>32</v>
          </cell>
          <cell r="BK28">
            <v>9.375</v>
          </cell>
          <cell r="BM28">
            <v>1</v>
          </cell>
          <cell r="BN28">
            <v>18</v>
          </cell>
          <cell r="BO28">
            <v>5.5555555555555554</v>
          </cell>
          <cell r="BQ28">
            <v>3</v>
          </cell>
          <cell r="BR28">
            <v>51</v>
          </cell>
          <cell r="BS28">
            <v>5.8823529411764701</v>
          </cell>
          <cell r="BU28">
            <v>3</v>
          </cell>
          <cell r="BV28">
            <v>22</v>
          </cell>
          <cell r="BW28">
            <v>13.636363636363635</v>
          </cell>
          <cell r="BY28">
            <v>1</v>
          </cell>
          <cell r="BZ28">
            <v>18</v>
          </cell>
          <cell r="CA28">
            <v>5.5555555555555554</v>
          </cell>
          <cell r="CC28">
            <v>7</v>
          </cell>
          <cell r="CD28">
            <v>58</v>
          </cell>
          <cell r="CE28">
            <v>12.068965517241379</v>
          </cell>
          <cell r="CG28">
            <v>36099</v>
          </cell>
          <cell r="CH28">
            <v>113</v>
          </cell>
          <cell r="CI28">
            <v>608</v>
          </cell>
          <cell r="CJ28">
            <v>18.585526315789476</v>
          </cell>
          <cell r="CM28">
            <v>13</v>
          </cell>
          <cell r="CP28">
            <v>3</v>
          </cell>
          <cell r="CQ28">
            <v>20</v>
          </cell>
          <cell r="CR28">
            <v>15</v>
          </cell>
          <cell r="CU28">
            <v>10</v>
          </cell>
          <cell r="CX28">
            <v>6</v>
          </cell>
          <cell r="CY28">
            <v>35</v>
          </cell>
          <cell r="CZ28">
            <v>17.142857142857142</v>
          </cell>
          <cell r="DB28">
            <v>12</v>
          </cell>
          <cell r="DC28">
            <v>59</v>
          </cell>
          <cell r="DD28">
            <v>20.338983050847457</v>
          </cell>
          <cell r="DF28">
            <v>11</v>
          </cell>
          <cell r="DG28">
            <v>36</v>
          </cell>
          <cell r="DH28">
            <v>30.555555555555557</v>
          </cell>
          <cell r="DJ28">
            <v>6</v>
          </cell>
          <cell r="DK28">
            <v>34</v>
          </cell>
          <cell r="DL28">
            <v>17.647058823529409</v>
          </cell>
          <cell r="DN28">
            <v>3</v>
          </cell>
          <cell r="DO28">
            <v>24</v>
          </cell>
          <cell r="DP28">
            <v>12.5</v>
          </cell>
          <cell r="DR28">
            <v>5</v>
          </cell>
          <cell r="DS28">
            <v>37</v>
          </cell>
          <cell r="DT28">
            <v>13.513513513513514</v>
          </cell>
          <cell r="DV28">
            <v>4</v>
          </cell>
          <cell r="DW28">
            <v>30</v>
          </cell>
          <cell r="DX28">
            <v>13.333333333333332</v>
          </cell>
          <cell r="DZ28">
            <v>20</v>
          </cell>
          <cell r="EA28">
            <v>69</v>
          </cell>
          <cell r="EB28">
            <v>28.985507246376812</v>
          </cell>
          <cell r="ED28">
            <v>6</v>
          </cell>
          <cell r="EE28">
            <v>71</v>
          </cell>
          <cell r="EF28">
            <v>8.4507042253521121</v>
          </cell>
          <cell r="EH28">
            <v>3</v>
          </cell>
          <cell r="EI28">
            <v>28</v>
          </cell>
          <cell r="EJ28">
            <v>10.714285714285714</v>
          </cell>
          <cell r="EL28">
            <v>5</v>
          </cell>
          <cell r="EM28">
            <v>31</v>
          </cell>
          <cell r="EN28">
            <v>16.129032258064516</v>
          </cell>
          <cell r="EP28">
            <v>3</v>
          </cell>
          <cell r="EQ28">
            <v>17</v>
          </cell>
          <cell r="ER28">
            <v>17.647058823529409</v>
          </cell>
          <cell r="ET28">
            <v>19</v>
          </cell>
          <cell r="EU28">
            <v>53</v>
          </cell>
          <cell r="EV28">
            <v>35.84905660377359</v>
          </cell>
          <cell r="EX28">
            <v>5</v>
          </cell>
          <cell r="EY28">
            <v>24</v>
          </cell>
          <cell r="EZ28">
            <v>20.833333333333336</v>
          </cell>
          <cell r="FB28">
            <v>2</v>
          </cell>
          <cell r="FC28">
            <v>18</v>
          </cell>
          <cell r="FD28">
            <v>11.111111111111111</v>
          </cell>
          <cell r="FF28">
            <v>12</v>
          </cell>
          <cell r="FG28">
            <v>59</v>
          </cell>
          <cell r="FH28">
            <v>20.33898305084746</v>
          </cell>
        </row>
        <row r="29">
          <cell r="A29">
            <v>36525</v>
          </cell>
          <cell r="B29">
            <v>37</v>
          </cell>
          <cell r="C29">
            <v>605</v>
          </cell>
          <cell r="D29">
            <v>6.115702479338843</v>
          </cell>
          <cell r="J29">
            <v>13</v>
          </cell>
          <cell r="K29">
            <v>0</v>
          </cell>
          <cell r="N29">
            <v>20</v>
          </cell>
          <cell r="O29">
            <v>0</v>
          </cell>
          <cell r="R29">
            <v>9</v>
          </cell>
          <cell r="S29">
            <v>0</v>
          </cell>
          <cell r="U29">
            <v>3</v>
          </cell>
          <cell r="V29">
            <v>35</v>
          </cell>
          <cell r="W29">
            <v>8.5714285714285712</v>
          </cell>
          <cell r="Y29">
            <v>8</v>
          </cell>
          <cell r="Z29">
            <v>58</v>
          </cell>
          <cell r="AA29">
            <v>13.793103448275861</v>
          </cell>
          <cell r="AD29">
            <v>38</v>
          </cell>
          <cell r="AE29">
            <v>0</v>
          </cell>
          <cell r="AG29">
            <v>4</v>
          </cell>
          <cell r="AH29">
            <v>31</v>
          </cell>
          <cell r="AI29">
            <v>12.903225806451612</v>
          </cell>
          <cell r="AK29">
            <v>1</v>
          </cell>
          <cell r="AL29">
            <v>25</v>
          </cell>
          <cell r="AM29">
            <v>4</v>
          </cell>
          <cell r="AO29">
            <v>6</v>
          </cell>
          <cell r="AP29">
            <v>38</v>
          </cell>
          <cell r="AQ29">
            <v>15.789473684210526</v>
          </cell>
          <cell r="AS29">
            <v>2</v>
          </cell>
          <cell r="AT29">
            <v>33</v>
          </cell>
          <cell r="AU29">
            <v>6.0606060606060606</v>
          </cell>
          <cell r="AW29">
            <v>3</v>
          </cell>
          <cell r="AX29">
            <v>68</v>
          </cell>
          <cell r="AY29">
            <v>4.4117647058823533</v>
          </cell>
          <cell r="BA29">
            <v>1</v>
          </cell>
          <cell r="BB29">
            <v>64</v>
          </cell>
          <cell r="BC29">
            <v>1.5625</v>
          </cell>
          <cell r="BF29">
            <v>29</v>
          </cell>
          <cell r="BG29">
            <v>0</v>
          </cell>
          <cell r="BI29">
            <v>1</v>
          </cell>
          <cell r="BJ29">
            <v>32</v>
          </cell>
          <cell r="BK29">
            <v>3.125</v>
          </cell>
          <cell r="BM29">
            <v>1</v>
          </cell>
          <cell r="BN29">
            <v>20</v>
          </cell>
          <cell r="BO29">
            <v>5</v>
          </cell>
          <cell r="BQ29">
            <v>3</v>
          </cell>
          <cell r="BR29">
            <v>51</v>
          </cell>
          <cell r="BS29">
            <v>5.8823529411764701</v>
          </cell>
          <cell r="BU29">
            <v>3</v>
          </cell>
          <cell r="BV29">
            <v>25</v>
          </cell>
          <cell r="BW29">
            <v>12</v>
          </cell>
          <cell r="BY29">
            <v>1</v>
          </cell>
          <cell r="BZ29">
            <v>18</v>
          </cell>
          <cell r="CA29">
            <v>5.5555555555555554</v>
          </cell>
          <cell r="CC29">
            <v>8</v>
          </cell>
          <cell r="CD29">
            <v>58</v>
          </cell>
          <cell r="CE29">
            <v>13.793103448275861</v>
          </cell>
          <cell r="CG29">
            <v>36129</v>
          </cell>
          <cell r="CH29">
            <v>87</v>
          </cell>
          <cell r="CI29">
            <v>610</v>
          </cell>
          <cell r="CJ29">
            <v>14.262295081967213</v>
          </cell>
          <cell r="CM29">
            <v>13</v>
          </cell>
          <cell r="CP29">
            <v>1</v>
          </cell>
          <cell r="CQ29">
            <v>19</v>
          </cell>
          <cell r="CR29">
            <v>5.2631578947368425</v>
          </cell>
          <cell r="CT29">
            <v>1</v>
          </cell>
          <cell r="CU29">
            <v>11</v>
          </cell>
          <cell r="CV29">
            <v>9.0909090909090917</v>
          </cell>
          <cell r="CX29">
            <v>6</v>
          </cell>
          <cell r="CY29">
            <v>36</v>
          </cell>
          <cell r="CZ29">
            <v>16.666666666666664</v>
          </cell>
          <cell r="DB29">
            <v>11</v>
          </cell>
          <cell r="DC29">
            <v>58</v>
          </cell>
          <cell r="DD29">
            <v>18.96551724137931</v>
          </cell>
          <cell r="DF29">
            <v>9</v>
          </cell>
          <cell r="DG29">
            <v>37</v>
          </cell>
          <cell r="DH29">
            <v>24.324324324324323</v>
          </cell>
          <cell r="DJ29">
            <v>6</v>
          </cell>
          <cell r="DK29">
            <v>33</v>
          </cell>
          <cell r="DL29">
            <v>18.181818181818183</v>
          </cell>
          <cell r="DN29">
            <v>2</v>
          </cell>
          <cell r="DO29">
            <v>25</v>
          </cell>
          <cell r="DP29">
            <v>8</v>
          </cell>
          <cell r="DR29">
            <v>3</v>
          </cell>
          <cell r="DS29">
            <v>38</v>
          </cell>
          <cell r="DT29">
            <v>7.8947368421052637</v>
          </cell>
          <cell r="DV29">
            <v>3</v>
          </cell>
          <cell r="DW29">
            <v>32</v>
          </cell>
          <cell r="DX29">
            <v>9.375</v>
          </cell>
          <cell r="DZ29">
            <v>13</v>
          </cell>
          <cell r="EA29">
            <v>69</v>
          </cell>
          <cell r="EB29">
            <v>18.840579710144929</v>
          </cell>
          <cell r="ED29">
            <v>3</v>
          </cell>
          <cell r="EE29">
            <v>70</v>
          </cell>
          <cell r="EF29">
            <v>4.2857142857142856</v>
          </cell>
          <cell r="EH29">
            <v>2</v>
          </cell>
          <cell r="EI29">
            <v>29</v>
          </cell>
          <cell r="EJ29">
            <v>6.8965517241379315</v>
          </cell>
          <cell r="EL29">
            <v>4</v>
          </cell>
          <cell r="EM29">
            <v>32</v>
          </cell>
          <cell r="EN29">
            <v>12.5</v>
          </cell>
          <cell r="EP29">
            <v>4</v>
          </cell>
          <cell r="EQ29">
            <v>18</v>
          </cell>
          <cell r="ER29">
            <v>22.222222222222221</v>
          </cell>
          <cell r="ET29">
            <v>13</v>
          </cell>
          <cell r="EU29">
            <v>51</v>
          </cell>
          <cell r="EV29">
            <v>25.490196078431374</v>
          </cell>
          <cell r="EX29">
            <v>4</v>
          </cell>
          <cell r="EY29">
            <v>22</v>
          </cell>
          <cell r="EZ29">
            <v>18.181818181818183</v>
          </cell>
          <cell r="FB29">
            <v>2</v>
          </cell>
          <cell r="FC29">
            <v>18</v>
          </cell>
          <cell r="FD29">
            <v>11.111111111111111</v>
          </cell>
          <cell r="FF29">
            <v>11</v>
          </cell>
          <cell r="FG29">
            <v>58</v>
          </cell>
          <cell r="FH29">
            <v>18.96551724137931</v>
          </cell>
        </row>
        <row r="30">
          <cell r="A30">
            <v>36556</v>
          </cell>
          <cell r="B30">
            <v>39</v>
          </cell>
          <cell r="C30">
            <v>603</v>
          </cell>
          <cell r="D30">
            <v>6.467661691542288</v>
          </cell>
          <cell r="J30">
            <v>13</v>
          </cell>
          <cell r="K30">
            <v>0</v>
          </cell>
          <cell r="N30">
            <v>22</v>
          </cell>
          <cell r="O30">
            <v>0</v>
          </cell>
          <cell r="R30">
            <v>9</v>
          </cell>
          <cell r="S30">
            <v>0</v>
          </cell>
          <cell r="U30">
            <v>3</v>
          </cell>
          <cell r="V30">
            <v>36</v>
          </cell>
          <cell r="W30">
            <v>8.3333333333333321</v>
          </cell>
          <cell r="Y30">
            <v>8</v>
          </cell>
          <cell r="Z30">
            <v>59</v>
          </cell>
          <cell r="AA30">
            <v>13.559322033898304</v>
          </cell>
          <cell r="AD30">
            <v>38</v>
          </cell>
          <cell r="AE30">
            <v>0</v>
          </cell>
          <cell r="AG30">
            <v>5</v>
          </cell>
          <cell r="AH30">
            <v>31</v>
          </cell>
          <cell r="AI30">
            <v>16.129032258064516</v>
          </cell>
          <cell r="AK30">
            <v>1</v>
          </cell>
          <cell r="AL30">
            <v>25</v>
          </cell>
          <cell r="AM30">
            <v>4</v>
          </cell>
          <cell r="AO30">
            <v>6</v>
          </cell>
          <cell r="AP30">
            <v>38</v>
          </cell>
          <cell r="AQ30">
            <v>15.789473684210526</v>
          </cell>
          <cell r="AS30">
            <v>2</v>
          </cell>
          <cell r="AT30">
            <v>33</v>
          </cell>
          <cell r="AU30">
            <v>6.0606060606060606</v>
          </cell>
          <cell r="AW30">
            <v>3</v>
          </cell>
          <cell r="AX30">
            <v>67</v>
          </cell>
          <cell r="AY30">
            <v>4.4776119402985071</v>
          </cell>
          <cell r="BA30">
            <v>1</v>
          </cell>
          <cell r="BB30">
            <v>61</v>
          </cell>
          <cell r="BC30">
            <v>1.639344262295082</v>
          </cell>
          <cell r="BF30">
            <v>30</v>
          </cell>
          <cell r="BG30">
            <v>0</v>
          </cell>
          <cell r="BI30">
            <v>1</v>
          </cell>
          <cell r="BJ30">
            <v>32</v>
          </cell>
          <cell r="BK30">
            <v>3.125</v>
          </cell>
          <cell r="BM30">
            <v>2</v>
          </cell>
          <cell r="BN30">
            <v>20</v>
          </cell>
          <cell r="BO30">
            <v>10</v>
          </cell>
          <cell r="BQ30">
            <v>3</v>
          </cell>
          <cell r="BR30">
            <v>50</v>
          </cell>
          <cell r="BS30">
            <v>6</v>
          </cell>
          <cell r="BU30">
            <v>3</v>
          </cell>
          <cell r="BV30">
            <v>24</v>
          </cell>
          <cell r="BW30">
            <v>12.5</v>
          </cell>
          <cell r="BY30">
            <v>1</v>
          </cell>
          <cell r="BZ30">
            <v>17</v>
          </cell>
          <cell r="CA30">
            <v>5.8823529411764701</v>
          </cell>
          <cell r="CC30">
            <v>8</v>
          </cell>
          <cell r="CD30">
            <v>59</v>
          </cell>
          <cell r="CE30">
            <v>13.559322033898304</v>
          </cell>
          <cell r="CG30">
            <v>36160</v>
          </cell>
          <cell r="CH30">
            <v>94</v>
          </cell>
          <cell r="CI30">
            <v>605</v>
          </cell>
          <cell r="CJ30">
            <v>15.537190082644628</v>
          </cell>
          <cell r="CM30">
            <v>13</v>
          </cell>
          <cell r="CP30">
            <v>2</v>
          </cell>
          <cell r="CQ30">
            <v>20</v>
          </cell>
          <cell r="CR30">
            <v>10</v>
          </cell>
          <cell r="CT30">
            <v>1</v>
          </cell>
          <cell r="CU30">
            <v>9</v>
          </cell>
          <cell r="CV30">
            <v>11.111111111111111</v>
          </cell>
          <cell r="CX30">
            <v>6</v>
          </cell>
          <cell r="CY30">
            <v>35</v>
          </cell>
          <cell r="CZ30">
            <v>17.142857142857142</v>
          </cell>
          <cell r="DB30">
            <v>14</v>
          </cell>
          <cell r="DC30">
            <v>58</v>
          </cell>
          <cell r="DD30">
            <v>24.137931034482758</v>
          </cell>
          <cell r="DF30">
            <v>10</v>
          </cell>
          <cell r="DG30">
            <v>38</v>
          </cell>
          <cell r="DH30">
            <v>26.315789473684212</v>
          </cell>
          <cell r="DJ30">
            <v>6</v>
          </cell>
          <cell r="DK30">
            <v>31</v>
          </cell>
          <cell r="DL30">
            <v>19.35483870967742</v>
          </cell>
          <cell r="DN30">
            <v>1</v>
          </cell>
          <cell r="DO30">
            <v>25</v>
          </cell>
          <cell r="DP30">
            <v>4</v>
          </cell>
          <cell r="DR30">
            <v>3</v>
          </cell>
          <cell r="DS30">
            <v>38</v>
          </cell>
          <cell r="DT30">
            <v>7.8947368421052637</v>
          </cell>
          <cell r="DV30">
            <v>4</v>
          </cell>
          <cell r="DW30">
            <v>33</v>
          </cell>
          <cell r="DX30">
            <v>12.121212121212121</v>
          </cell>
          <cell r="DZ30">
            <v>13</v>
          </cell>
          <cell r="EA30">
            <v>68</v>
          </cell>
          <cell r="EB30">
            <v>19.117647058823529</v>
          </cell>
          <cell r="ED30">
            <v>3</v>
          </cell>
          <cell r="EE30">
            <v>64</v>
          </cell>
          <cell r="EF30">
            <v>4.6875</v>
          </cell>
          <cell r="EH30">
            <v>2</v>
          </cell>
          <cell r="EI30">
            <v>29</v>
          </cell>
          <cell r="EJ30">
            <v>6.8965517241379315</v>
          </cell>
          <cell r="EL30">
            <v>4</v>
          </cell>
          <cell r="EM30">
            <v>32</v>
          </cell>
          <cell r="EN30">
            <v>12.5</v>
          </cell>
          <cell r="EP30">
            <v>4</v>
          </cell>
          <cell r="EQ30">
            <v>20</v>
          </cell>
          <cell r="ER30">
            <v>20</v>
          </cell>
          <cell r="ET30">
            <v>14</v>
          </cell>
          <cell r="EU30">
            <v>51</v>
          </cell>
          <cell r="EV30">
            <v>27.450980392156865</v>
          </cell>
          <cell r="EX30">
            <v>5</v>
          </cell>
          <cell r="EY30">
            <v>25</v>
          </cell>
          <cell r="EZ30">
            <v>20</v>
          </cell>
          <cell r="FB30">
            <v>2</v>
          </cell>
          <cell r="FC30">
            <v>18</v>
          </cell>
          <cell r="FD30">
            <v>11.111111111111111</v>
          </cell>
          <cell r="FF30">
            <v>14</v>
          </cell>
          <cell r="FG30">
            <v>58</v>
          </cell>
          <cell r="FH30">
            <v>24.137931034482758</v>
          </cell>
        </row>
        <row r="31">
          <cell r="A31">
            <v>36585</v>
          </cell>
          <cell r="B31">
            <v>39</v>
          </cell>
          <cell r="C31">
            <v>601</v>
          </cell>
          <cell r="D31">
            <v>6.4891846921797001</v>
          </cell>
          <cell r="J31">
            <v>14</v>
          </cell>
          <cell r="K31">
            <v>0</v>
          </cell>
          <cell r="N31">
            <v>22</v>
          </cell>
          <cell r="O31">
            <v>0</v>
          </cell>
          <cell r="R31">
            <v>8</v>
          </cell>
          <cell r="S31">
            <v>0</v>
          </cell>
          <cell r="U31">
            <v>3</v>
          </cell>
          <cell r="V31">
            <v>36</v>
          </cell>
          <cell r="W31">
            <v>8.3333333333333321</v>
          </cell>
          <cell r="Y31">
            <v>8</v>
          </cell>
          <cell r="Z31">
            <v>58</v>
          </cell>
          <cell r="AA31">
            <v>13.793103448275861</v>
          </cell>
          <cell r="AC31">
            <v>1</v>
          </cell>
          <cell r="AD31">
            <v>39</v>
          </cell>
          <cell r="AE31">
            <v>2.5641025641025639</v>
          </cell>
          <cell r="AG31">
            <v>5</v>
          </cell>
          <cell r="AH31">
            <v>31</v>
          </cell>
          <cell r="AI31">
            <v>16.129032258064516</v>
          </cell>
          <cell r="AK31">
            <v>1</v>
          </cell>
          <cell r="AL31">
            <v>24</v>
          </cell>
          <cell r="AM31">
            <v>4.1666666666666661</v>
          </cell>
          <cell r="AO31">
            <v>7</v>
          </cell>
          <cell r="AP31">
            <v>39</v>
          </cell>
          <cell r="AQ31">
            <v>17.948717948717949</v>
          </cell>
          <cell r="AS31">
            <v>1</v>
          </cell>
          <cell r="AT31">
            <v>32</v>
          </cell>
          <cell r="AU31">
            <v>3.125</v>
          </cell>
          <cell r="AW31">
            <v>3</v>
          </cell>
          <cell r="AX31">
            <v>66</v>
          </cell>
          <cell r="AY31">
            <v>4.5454545454545459</v>
          </cell>
          <cell r="BA31">
            <v>1</v>
          </cell>
          <cell r="BB31">
            <v>58</v>
          </cell>
          <cell r="BC31">
            <v>1.7241379310344827</v>
          </cell>
          <cell r="BF31">
            <v>32</v>
          </cell>
          <cell r="BG31">
            <v>0</v>
          </cell>
          <cell r="BI31">
            <v>2</v>
          </cell>
          <cell r="BJ31">
            <v>34</v>
          </cell>
          <cell r="BK31">
            <v>5.8823529411764701</v>
          </cell>
          <cell r="BM31">
            <v>1</v>
          </cell>
          <cell r="BN31">
            <v>20</v>
          </cell>
          <cell r="BO31">
            <v>5</v>
          </cell>
          <cell r="BQ31">
            <v>2</v>
          </cell>
          <cell r="BR31">
            <v>50</v>
          </cell>
          <cell r="BS31">
            <v>4</v>
          </cell>
          <cell r="BU31">
            <v>3</v>
          </cell>
          <cell r="BV31">
            <v>24</v>
          </cell>
          <cell r="BW31">
            <v>12.5</v>
          </cell>
          <cell r="BY31">
            <v>1</v>
          </cell>
          <cell r="BZ31">
            <v>17</v>
          </cell>
          <cell r="CA31">
            <v>5.8823529411764701</v>
          </cell>
          <cell r="CC31">
            <v>8</v>
          </cell>
          <cell r="CD31">
            <v>58</v>
          </cell>
          <cell r="CE31">
            <v>13.793103448275861</v>
          </cell>
          <cell r="CG31">
            <v>36191</v>
          </cell>
          <cell r="CH31">
            <v>96</v>
          </cell>
          <cell r="CI31">
            <v>603</v>
          </cell>
          <cell r="CJ31">
            <v>15.920398009950249</v>
          </cell>
          <cell r="CM31">
            <v>13</v>
          </cell>
          <cell r="CP31">
            <v>2</v>
          </cell>
          <cell r="CQ31">
            <v>22</v>
          </cell>
          <cell r="CR31">
            <v>9.0909090909090917</v>
          </cell>
          <cell r="CT31">
            <v>1</v>
          </cell>
          <cell r="CU31">
            <v>9</v>
          </cell>
          <cell r="CV31">
            <v>11.111111111111111</v>
          </cell>
          <cell r="CX31">
            <v>4</v>
          </cell>
          <cell r="CY31">
            <v>36</v>
          </cell>
          <cell r="CZ31">
            <v>11.111111111111111</v>
          </cell>
          <cell r="DB31">
            <v>15</v>
          </cell>
          <cell r="DC31">
            <v>59</v>
          </cell>
          <cell r="DD31">
            <v>25.423728813559322</v>
          </cell>
          <cell r="DF31">
            <v>9</v>
          </cell>
          <cell r="DG31">
            <v>38</v>
          </cell>
          <cell r="DH31">
            <v>23.684210526315788</v>
          </cell>
          <cell r="DJ31">
            <v>6</v>
          </cell>
          <cell r="DK31">
            <v>31</v>
          </cell>
          <cell r="DL31">
            <v>19.35483870967742</v>
          </cell>
          <cell r="DN31">
            <v>2</v>
          </cell>
          <cell r="DO31">
            <v>25</v>
          </cell>
          <cell r="DP31">
            <v>8</v>
          </cell>
          <cell r="DR31">
            <v>4</v>
          </cell>
          <cell r="DS31">
            <v>38</v>
          </cell>
          <cell r="DT31">
            <v>10.526315789473685</v>
          </cell>
          <cell r="DV31">
            <v>5</v>
          </cell>
          <cell r="DW31">
            <v>33</v>
          </cell>
          <cell r="DX31">
            <v>15.151515151515152</v>
          </cell>
          <cell r="DZ31">
            <v>15</v>
          </cell>
          <cell r="EA31">
            <v>67</v>
          </cell>
          <cell r="EB31">
            <v>22.388059701492537</v>
          </cell>
          <cell r="ED31">
            <v>3</v>
          </cell>
          <cell r="EE31">
            <v>61</v>
          </cell>
          <cell r="EF31">
            <v>4.918032786885246</v>
          </cell>
          <cell r="EH31">
            <v>2</v>
          </cell>
          <cell r="EI31">
            <v>30</v>
          </cell>
          <cell r="EJ31">
            <v>6.6666666666666661</v>
          </cell>
          <cell r="EL31">
            <v>5</v>
          </cell>
          <cell r="EM31">
            <v>32</v>
          </cell>
          <cell r="EN31">
            <v>15.625</v>
          </cell>
          <cell r="EP31">
            <v>4</v>
          </cell>
          <cell r="EQ31">
            <v>20</v>
          </cell>
          <cell r="ER31">
            <v>20</v>
          </cell>
          <cell r="ET31">
            <v>12</v>
          </cell>
          <cell r="EU31">
            <v>50</v>
          </cell>
          <cell r="EV31">
            <v>24</v>
          </cell>
          <cell r="EX31">
            <v>6</v>
          </cell>
          <cell r="EY31">
            <v>24</v>
          </cell>
          <cell r="EZ31">
            <v>25</v>
          </cell>
          <cell r="FB31">
            <v>1</v>
          </cell>
          <cell r="FC31">
            <v>17</v>
          </cell>
          <cell r="FD31">
            <v>5.8823529411764701</v>
          </cell>
          <cell r="FF31">
            <v>15</v>
          </cell>
          <cell r="FG31">
            <v>59</v>
          </cell>
          <cell r="FH31">
            <v>25.423728813559322</v>
          </cell>
        </row>
        <row r="32">
          <cell r="A32">
            <v>36616</v>
          </cell>
          <cell r="B32">
            <v>42</v>
          </cell>
          <cell r="C32">
            <v>597</v>
          </cell>
          <cell r="D32">
            <v>7.0351758793969852</v>
          </cell>
          <cell r="J32">
            <v>14</v>
          </cell>
          <cell r="K32">
            <v>0</v>
          </cell>
          <cell r="M32">
            <v>1</v>
          </cell>
          <cell r="N32">
            <v>22</v>
          </cell>
          <cell r="O32">
            <v>4.5454545454545459</v>
          </cell>
          <cell r="R32">
            <v>10</v>
          </cell>
          <cell r="S32">
            <v>0</v>
          </cell>
          <cell r="U32">
            <v>3</v>
          </cell>
          <cell r="V32">
            <v>36</v>
          </cell>
          <cell r="W32">
            <v>8.3333333333333321</v>
          </cell>
          <cell r="Y32">
            <v>7</v>
          </cell>
          <cell r="Z32">
            <v>56</v>
          </cell>
          <cell r="AA32">
            <v>12.5</v>
          </cell>
          <cell r="AC32">
            <v>1</v>
          </cell>
          <cell r="AD32">
            <v>40</v>
          </cell>
          <cell r="AE32">
            <v>2.5</v>
          </cell>
          <cell r="AG32">
            <v>5</v>
          </cell>
          <cell r="AH32">
            <v>31</v>
          </cell>
          <cell r="AI32">
            <v>16.129032258064516</v>
          </cell>
          <cell r="AK32">
            <v>1</v>
          </cell>
          <cell r="AL32">
            <v>22</v>
          </cell>
          <cell r="AM32">
            <v>4.5454545454545459</v>
          </cell>
          <cell r="AO32">
            <v>7</v>
          </cell>
          <cell r="AP32">
            <v>39</v>
          </cell>
          <cell r="AQ32">
            <v>17.948717948717949</v>
          </cell>
          <cell r="AS32">
            <v>1</v>
          </cell>
          <cell r="AT32">
            <v>32</v>
          </cell>
          <cell r="AU32">
            <v>3.125</v>
          </cell>
          <cell r="AW32">
            <v>6</v>
          </cell>
          <cell r="AX32">
            <v>66</v>
          </cell>
          <cell r="AY32">
            <v>9.0909090909090917</v>
          </cell>
          <cell r="BA32">
            <v>1</v>
          </cell>
          <cell r="BB32">
            <v>53</v>
          </cell>
          <cell r="BC32">
            <v>1.8867924528301887</v>
          </cell>
          <cell r="BF32">
            <v>31</v>
          </cell>
          <cell r="BG32">
            <v>0</v>
          </cell>
          <cell r="BI32">
            <v>2</v>
          </cell>
          <cell r="BJ32">
            <v>35</v>
          </cell>
          <cell r="BK32">
            <v>5.7142857142857144</v>
          </cell>
          <cell r="BM32">
            <v>1</v>
          </cell>
          <cell r="BN32">
            <v>20</v>
          </cell>
          <cell r="BO32">
            <v>5</v>
          </cell>
          <cell r="BQ32">
            <v>2</v>
          </cell>
          <cell r="BR32">
            <v>51</v>
          </cell>
          <cell r="BS32">
            <v>3.9215686274509802</v>
          </cell>
          <cell r="BU32">
            <v>3</v>
          </cell>
          <cell r="BV32">
            <v>24</v>
          </cell>
          <cell r="BW32">
            <v>12.5</v>
          </cell>
          <cell r="BY32">
            <v>1</v>
          </cell>
          <cell r="BZ32">
            <v>18</v>
          </cell>
          <cell r="CA32">
            <v>5.5555555555555554</v>
          </cell>
          <cell r="CC32">
            <v>7</v>
          </cell>
          <cell r="CD32">
            <v>56</v>
          </cell>
          <cell r="CE32">
            <v>12.5</v>
          </cell>
          <cell r="CG32">
            <v>36219</v>
          </cell>
          <cell r="CH32">
            <v>93</v>
          </cell>
          <cell r="CI32">
            <v>601</v>
          </cell>
          <cell r="CJ32">
            <v>15.474209650582361</v>
          </cell>
          <cell r="CM32">
            <v>14</v>
          </cell>
          <cell r="CP32">
            <v>2</v>
          </cell>
          <cell r="CQ32">
            <v>22</v>
          </cell>
          <cell r="CR32">
            <v>9.0909090909090917</v>
          </cell>
          <cell r="CU32">
            <v>8</v>
          </cell>
          <cell r="CX32">
            <v>5</v>
          </cell>
          <cell r="CY32">
            <v>36</v>
          </cell>
          <cell r="CZ32">
            <v>13.888888888888889</v>
          </cell>
          <cell r="DB32">
            <v>17</v>
          </cell>
          <cell r="DC32">
            <v>58</v>
          </cell>
          <cell r="DD32">
            <v>29.310344827586206</v>
          </cell>
          <cell r="DF32">
            <v>7</v>
          </cell>
          <cell r="DG32">
            <v>39</v>
          </cell>
          <cell r="DH32">
            <v>17.948717948717949</v>
          </cell>
          <cell r="DJ32">
            <v>6</v>
          </cell>
          <cell r="DK32">
            <v>31</v>
          </cell>
          <cell r="DL32">
            <v>19.35483870967742</v>
          </cell>
          <cell r="DN32">
            <v>2</v>
          </cell>
          <cell r="DO32">
            <v>24</v>
          </cell>
          <cell r="DP32">
            <v>8.3333333333333321</v>
          </cell>
          <cell r="DR32">
            <v>5</v>
          </cell>
          <cell r="DS32">
            <v>39</v>
          </cell>
          <cell r="DT32">
            <v>12.820512820512821</v>
          </cell>
          <cell r="DV32">
            <v>3</v>
          </cell>
          <cell r="DW32">
            <v>32</v>
          </cell>
          <cell r="DX32">
            <v>9.375</v>
          </cell>
          <cell r="DZ32">
            <v>14</v>
          </cell>
          <cell r="EA32">
            <v>66</v>
          </cell>
          <cell r="EB32">
            <v>21.212121212121211</v>
          </cell>
          <cell r="ED32">
            <v>4</v>
          </cell>
          <cell r="EE32">
            <v>58</v>
          </cell>
          <cell r="EF32">
            <v>6.8965517241379315</v>
          </cell>
          <cell r="EH32">
            <v>2</v>
          </cell>
          <cell r="EI32">
            <v>32</v>
          </cell>
          <cell r="EJ32">
            <v>6.25</v>
          </cell>
          <cell r="EL32">
            <v>5</v>
          </cell>
          <cell r="EM32">
            <v>34</v>
          </cell>
          <cell r="EN32">
            <v>14.705882352941178</v>
          </cell>
          <cell r="EP32">
            <v>4</v>
          </cell>
          <cell r="EQ32">
            <v>20</v>
          </cell>
          <cell r="ER32">
            <v>20</v>
          </cell>
          <cell r="ET32">
            <v>10</v>
          </cell>
          <cell r="EU32">
            <v>50</v>
          </cell>
          <cell r="EV32">
            <v>20</v>
          </cell>
          <cell r="EX32">
            <v>6</v>
          </cell>
          <cell r="EY32">
            <v>24</v>
          </cell>
          <cell r="EZ32">
            <v>25</v>
          </cell>
          <cell r="FB32">
            <v>1</v>
          </cell>
          <cell r="FC32">
            <v>17</v>
          </cell>
          <cell r="FD32">
            <v>5.8823529411764701</v>
          </cell>
          <cell r="FF32">
            <v>17</v>
          </cell>
          <cell r="FG32">
            <v>58</v>
          </cell>
          <cell r="FH32">
            <v>29.310344827586203</v>
          </cell>
        </row>
        <row r="33">
          <cell r="A33">
            <v>36646</v>
          </cell>
          <cell r="B33">
            <v>39</v>
          </cell>
          <cell r="C33">
            <v>607</v>
          </cell>
          <cell r="D33">
            <v>6.4250411861614491</v>
          </cell>
          <cell r="J33">
            <v>15</v>
          </cell>
          <cell r="K33">
            <v>0</v>
          </cell>
          <cell r="M33">
            <v>2</v>
          </cell>
          <cell r="N33">
            <v>23</v>
          </cell>
          <cell r="O33">
            <v>8.695652173913043</v>
          </cell>
          <cell r="R33">
            <v>11</v>
          </cell>
          <cell r="S33">
            <v>0</v>
          </cell>
          <cell r="U33">
            <v>3</v>
          </cell>
          <cell r="V33">
            <v>37</v>
          </cell>
          <cell r="W33">
            <v>8.1081081081081088</v>
          </cell>
          <cell r="Y33">
            <v>6</v>
          </cell>
          <cell r="Z33">
            <v>55</v>
          </cell>
          <cell r="AA33">
            <v>10.909090909090908</v>
          </cell>
          <cell r="AC33">
            <v>1</v>
          </cell>
          <cell r="AD33">
            <v>41</v>
          </cell>
          <cell r="AE33">
            <v>2.4390243902439024</v>
          </cell>
          <cell r="AG33">
            <v>5</v>
          </cell>
          <cell r="AH33">
            <v>29</v>
          </cell>
          <cell r="AI33">
            <v>17.241379310344829</v>
          </cell>
          <cell r="AK33">
            <v>1</v>
          </cell>
          <cell r="AL33">
            <v>25</v>
          </cell>
          <cell r="AM33">
            <v>4</v>
          </cell>
          <cell r="AO33">
            <v>8</v>
          </cell>
          <cell r="AP33">
            <v>40</v>
          </cell>
          <cell r="AQ33">
            <v>20</v>
          </cell>
          <cell r="AS33">
            <v>2</v>
          </cell>
          <cell r="AT33">
            <v>32</v>
          </cell>
          <cell r="AU33">
            <v>6.25</v>
          </cell>
          <cell r="AW33">
            <v>4</v>
          </cell>
          <cell r="AX33">
            <v>67</v>
          </cell>
          <cell r="AY33">
            <v>5.9701492537313428</v>
          </cell>
          <cell r="BB33">
            <v>56</v>
          </cell>
          <cell r="BC33">
            <v>0</v>
          </cell>
          <cell r="BF33">
            <v>32</v>
          </cell>
          <cell r="BG33">
            <v>0</v>
          </cell>
          <cell r="BI33">
            <v>1</v>
          </cell>
          <cell r="BJ33">
            <v>34</v>
          </cell>
          <cell r="BK33">
            <v>2.9411764705882351</v>
          </cell>
          <cell r="BM33">
            <v>1</v>
          </cell>
          <cell r="BN33">
            <v>20</v>
          </cell>
          <cell r="BO33">
            <v>5</v>
          </cell>
          <cell r="BQ33">
            <v>2</v>
          </cell>
          <cell r="BR33">
            <v>51</v>
          </cell>
          <cell r="BS33">
            <v>3.9215686274509802</v>
          </cell>
          <cell r="BU33">
            <v>3</v>
          </cell>
          <cell r="BV33">
            <v>24</v>
          </cell>
          <cell r="BW33">
            <v>12.5</v>
          </cell>
          <cell r="BZ33">
            <v>18</v>
          </cell>
          <cell r="CA33">
            <v>0</v>
          </cell>
          <cell r="CC33">
            <v>6</v>
          </cell>
          <cell r="CD33">
            <v>55</v>
          </cell>
          <cell r="CE33">
            <v>10.909090909090908</v>
          </cell>
          <cell r="CG33">
            <v>36250</v>
          </cell>
          <cell r="CH33">
            <v>92</v>
          </cell>
          <cell r="CI33">
            <v>597</v>
          </cell>
          <cell r="CJ33">
            <v>15.410385259631491</v>
          </cell>
          <cell r="CM33">
            <v>14</v>
          </cell>
          <cell r="CP33">
            <v>2</v>
          </cell>
          <cell r="CQ33">
            <v>22</v>
          </cell>
          <cell r="CR33">
            <v>9.0909090909090917</v>
          </cell>
          <cell r="CU33">
            <v>10</v>
          </cell>
          <cell r="CX33">
            <v>5</v>
          </cell>
          <cell r="CY33">
            <v>36</v>
          </cell>
          <cell r="CZ33">
            <v>13.888888888888889</v>
          </cell>
          <cell r="DB33">
            <v>16</v>
          </cell>
          <cell r="DC33">
            <v>56</v>
          </cell>
          <cell r="DD33">
            <v>28.571428571428573</v>
          </cell>
          <cell r="DF33">
            <v>6</v>
          </cell>
          <cell r="DG33">
            <v>40</v>
          </cell>
          <cell r="DH33">
            <v>15</v>
          </cell>
          <cell r="DJ33">
            <v>6</v>
          </cell>
          <cell r="DK33">
            <v>31</v>
          </cell>
          <cell r="DL33">
            <v>19.35483870967742</v>
          </cell>
          <cell r="DN33">
            <v>2</v>
          </cell>
          <cell r="DO33">
            <v>22</v>
          </cell>
          <cell r="DP33">
            <v>9.0909090909090917</v>
          </cell>
          <cell r="DR33">
            <v>11</v>
          </cell>
          <cell r="DS33">
            <v>39</v>
          </cell>
          <cell r="DT33">
            <v>28.205128205128204</v>
          </cell>
          <cell r="DV33">
            <v>3</v>
          </cell>
          <cell r="DW33">
            <v>32</v>
          </cell>
          <cell r="DX33">
            <v>9.375</v>
          </cell>
          <cell r="DZ33">
            <v>12</v>
          </cell>
          <cell r="EA33">
            <v>66</v>
          </cell>
          <cell r="EB33">
            <v>18.181818181818183</v>
          </cell>
          <cell r="ED33">
            <v>4</v>
          </cell>
          <cell r="EE33">
            <v>53</v>
          </cell>
          <cell r="EF33">
            <v>7.5471698113207548</v>
          </cell>
          <cell r="EH33">
            <v>2</v>
          </cell>
          <cell r="EI33">
            <v>31</v>
          </cell>
          <cell r="EJ33">
            <v>6.4516129032258061</v>
          </cell>
          <cell r="EL33">
            <v>5</v>
          </cell>
          <cell r="EM33">
            <v>35</v>
          </cell>
          <cell r="EN33">
            <v>14.285714285714286</v>
          </cell>
          <cell r="EP33">
            <v>2</v>
          </cell>
          <cell r="EQ33">
            <v>20</v>
          </cell>
          <cell r="ER33">
            <v>10</v>
          </cell>
          <cell r="ET33">
            <v>9</v>
          </cell>
          <cell r="EU33">
            <v>51</v>
          </cell>
          <cell r="EV33">
            <v>17.647058823529409</v>
          </cell>
          <cell r="EX33">
            <v>6</v>
          </cell>
          <cell r="EY33">
            <v>24</v>
          </cell>
          <cell r="EZ33">
            <v>25</v>
          </cell>
          <cell r="FB33">
            <v>1</v>
          </cell>
          <cell r="FC33">
            <v>18</v>
          </cell>
          <cell r="FD33">
            <v>5.5555555555555554</v>
          </cell>
          <cell r="FF33">
            <v>16</v>
          </cell>
          <cell r="FG33">
            <v>56</v>
          </cell>
          <cell r="FH33">
            <v>28.571428571428569</v>
          </cell>
        </row>
        <row r="34">
          <cell r="A34">
            <v>36677</v>
          </cell>
          <cell r="B34">
            <v>36</v>
          </cell>
          <cell r="C34">
            <v>599</v>
          </cell>
          <cell r="D34">
            <v>6.010016694490818</v>
          </cell>
          <cell r="I34">
            <v>1</v>
          </cell>
          <cell r="J34">
            <v>16</v>
          </cell>
          <cell r="K34">
            <v>6.25</v>
          </cell>
          <cell r="M34">
            <v>2</v>
          </cell>
          <cell r="N34">
            <v>22</v>
          </cell>
          <cell r="O34">
            <v>9.0909090909090917</v>
          </cell>
          <cell r="R34">
            <v>11</v>
          </cell>
          <cell r="S34">
            <v>0</v>
          </cell>
          <cell r="U34">
            <v>2</v>
          </cell>
          <cell r="V34">
            <v>37</v>
          </cell>
          <cell r="W34">
            <v>5.4054054054054053</v>
          </cell>
          <cell r="Y34">
            <v>4</v>
          </cell>
          <cell r="Z34">
            <v>55</v>
          </cell>
          <cell r="AA34">
            <v>7.2727272727272725</v>
          </cell>
          <cell r="AC34">
            <v>2</v>
          </cell>
          <cell r="AD34">
            <v>41</v>
          </cell>
          <cell r="AE34">
            <v>4.8780487804878048</v>
          </cell>
          <cell r="AG34">
            <v>6</v>
          </cell>
          <cell r="AH34">
            <v>29</v>
          </cell>
          <cell r="AI34">
            <v>20.689655172413794</v>
          </cell>
          <cell r="AL34">
            <v>23</v>
          </cell>
          <cell r="AM34">
            <v>0</v>
          </cell>
          <cell r="AO34">
            <v>7</v>
          </cell>
          <cell r="AP34">
            <v>38</v>
          </cell>
          <cell r="AQ34">
            <v>18.421052631578945</v>
          </cell>
          <cell r="AS34">
            <v>2</v>
          </cell>
          <cell r="AT34">
            <v>31</v>
          </cell>
          <cell r="AU34">
            <v>6.4516129032258061</v>
          </cell>
          <cell r="AW34">
            <v>4</v>
          </cell>
          <cell r="AX34">
            <v>67</v>
          </cell>
          <cell r="AY34">
            <v>5.9701492537313428</v>
          </cell>
          <cell r="BB34">
            <v>55</v>
          </cell>
          <cell r="BC34">
            <v>0</v>
          </cell>
          <cell r="BF34">
            <v>32</v>
          </cell>
          <cell r="BG34">
            <v>0</v>
          </cell>
          <cell r="BJ34">
            <v>33</v>
          </cell>
          <cell r="BK34">
            <v>0</v>
          </cell>
          <cell r="BM34">
            <v>1</v>
          </cell>
          <cell r="BN34">
            <v>19</v>
          </cell>
          <cell r="BO34">
            <v>5.2631578947368416</v>
          </cell>
          <cell r="BQ34">
            <v>2</v>
          </cell>
          <cell r="BR34">
            <v>52</v>
          </cell>
          <cell r="BS34">
            <v>3.8461538461538463</v>
          </cell>
          <cell r="BU34">
            <v>3</v>
          </cell>
          <cell r="BV34">
            <v>24</v>
          </cell>
          <cell r="BW34">
            <v>12.5</v>
          </cell>
          <cell r="BZ34">
            <v>17</v>
          </cell>
          <cell r="CA34">
            <v>0</v>
          </cell>
          <cell r="CC34">
            <v>4</v>
          </cell>
          <cell r="CD34">
            <v>55</v>
          </cell>
          <cell r="CE34">
            <v>7.2727272727272725</v>
          </cell>
          <cell r="CG34">
            <v>36280</v>
          </cell>
          <cell r="CH34">
            <v>80</v>
          </cell>
          <cell r="CI34">
            <v>607</v>
          </cell>
          <cell r="CJ34">
            <v>13.179571663920923</v>
          </cell>
          <cell r="CM34">
            <v>15</v>
          </cell>
          <cell r="CP34">
            <v>1</v>
          </cell>
          <cell r="CQ34">
            <v>23</v>
          </cell>
          <cell r="CR34">
            <v>4.3478260869565215</v>
          </cell>
          <cell r="CT34">
            <v>1</v>
          </cell>
          <cell r="CU34">
            <v>11</v>
          </cell>
          <cell r="CV34">
            <v>9.0909090909090917</v>
          </cell>
          <cell r="CX34">
            <v>6</v>
          </cell>
          <cell r="CY34">
            <v>37</v>
          </cell>
          <cell r="CZ34">
            <v>16.216216216216218</v>
          </cell>
          <cell r="DB34">
            <v>14</v>
          </cell>
          <cell r="DC34">
            <v>55</v>
          </cell>
          <cell r="DD34">
            <v>25.454545454545457</v>
          </cell>
          <cell r="DF34">
            <v>5</v>
          </cell>
          <cell r="DG34">
            <v>41</v>
          </cell>
          <cell r="DH34">
            <v>12.195121951219512</v>
          </cell>
          <cell r="DJ34">
            <v>4</v>
          </cell>
          <cell r="DK34">
            <v>29</v>
          </cell>
          <cell r="DL34">
            <v>13.793103448275863</v>
          </cell>
          <cell r="DN34">
            <v>1</v>
          </cell>
          <cell r="DO34">
            <v>25</v>
          </cell>
          <cell r="DP34">
            <v>4</v>
          </cell>
          <cell r="DR34">
            <v>9</v>
          </cell>
          <cell r="DS34">
            <v>40</v>
          </cell>
          <cell r="DT34">
            <v>22.5</v>
          </cell>
          <cell r="DV34">
            <v>3</v>
          </cell>
          <cell r="DW34">
            <v>32</v>
          </cell>
          <cell r="DX34">
            <v>9.375</v>
          </cell>
          <cell r="DZ34">
            <v>11</v>
          </cell>
          <cell r="EA34">
            <v>67</v>
          </cell>
          <cell r="EB34">
            <v>16.417910447761194</v>
          </cell>
          <cell r="ED34">
            <v>3</v>
          </cell>
          <cell r="EE34">
            <v>56</v>
          </cell>
          <cell r="EF34">
            <v>5.3571428571428568</v>
          </cell>
          <cell r="EH34">
            <v>2</v>
          </cell>
          <cell r="EI34">
            <v>32</v>
          </cell>
          <cell r="EJ34">
            <v>6.25</v>
          </cell>
          <cell r="EL34">
            <v>4</v>
          </cell>
          <cell r="EM34">
            <v>34</v>
          </cell>
          <cell r="EN34">
            <v>11.76470588235294</v>
          </cell>
          <cell r="EP34">
            <v>2</v>
          </cell>
          <cell r="EQ34">
            <v>20</v>
          </cell>
          <cell r="ER34">
            <v>10</v>
          </cell>
          <cell r="ET34">
            <v>8</v>
          </cell>
          <cell r="EU34">
            <v>51</v>
          </cell>
          <cell r="EV34">
            <v>15.686274509803923</v>
          </cell>
          <cell r="EX34">
            <v>6</v>
          </cell>
          <cell r="EY34">
            <v>24</v>
          </cell>
          <cell r="EZ34">
            <v>25</v>
          </cell>
          <cell r="FC34">
            <v>18</v>
          </cell>
          <cell r="FF34">
            <v>14</v>
          </cell>
          <cell r="FG34">
            <v>55</v>
          </cell>
          <cell r="FH34">
            <v>25.454545454545453</v>
          </cell>
        </row>
        <row r="35">
          <cell r="A35">
            <v>36707</v>
          </cell>
          <cell r="B35">
            <v>33</v>
          </cell>
          <cell r="C35">
            <v>591</v>
          </cell>
          <cell r="D35">
            <v>5.5837563451776653</v>
          </cell>
          <cell r="I35">
            <v>1</v>
          </cell>
          <cell r="J35">
            <v>17</v>
          </cell>
          <cell r="K35">
            <v>5.8823529411764701</v>
          </cell>
          <cell r="M35">
            <v>1</v>
          </cell>
          <cell r="N35">
            <v>20</v>
          </cell>
          <cell r="O35">
            <v>5</v>
          </cell>
          <cell r="R35">
            <v>10</v>
          </cell>
          <cell r="S35">
            <v>0</v>
          </cell>
          <cell r="U35">
            <v>3</v>
          </cell>
          <cell r="V35">
            <v>35</v>
          </cell>
          <cell r="W35">
            <v>8.5714285714285712</v>
          </cell>
          <cell r="Y35">
            <v>4</v>
          </cell>
          <cell r="Z35">
            <v>53</v>
          </cell>
          <cell r="AA35">
            <v>7.5471698113207548</v>
          </cell>
          <cell r="AC35">
            <v>2</v>
          </cell>
          <cell r="AD35">
            <v>41</v>
          </cell>
          <cell r="AE35">
            <v>4.8780487804878048</v>
          </cell>
          <cell r="AG35">
            <v>4</v>
          </cell>
          <cell r="AH35">
            <v>30</v>
          </cell>
          <cell r="AI35">
            <v>13.333333333333334</v>
          </cell>
          <cell r="AL35">
            <v>21</v>
          </cell>
          <cell r="AM35">
            <v>0</v>
          </cell>
          <cell r="AO35">
            <v>6</v>
          </cell>
          <cell r="AP35">
            <v>36</v>
          </cell>
          <cell r="AQ35">
            <v>16.666666666666664</v>
          </cell>
          <cell r="AS35">
            <v>2</v>
          </cell>
          <cell r="AT35">
            <v>32</v>
          </cell>
          <cell r="AU35">
            <v>6.25</v>
          </cell>
          <cell r="AW35">
            <v>4</v>
          </cell>
          <cell r="AX35">
            <v>68</v>
          </cell>
          <cell r="AY35">
            <v>5.8823529411764701</v>
          </cell>
          <cell r="BB35">
            <v>54</v>
          </cell>
          <cell r="BC35">
            <v>0</v>
          </cell>
          <cell r="BF35">
            <v>32</v>
          </cell>
          <cell r="BG35">
            <v>0</v>
          </cell>
          <cell r="BI35">
            <v>1</v>
          </cell>
          <cell r="BJ35">
            <v>30</v>
          </cell>
          <cell r="BK35">
            <v>3.3333333333333335</v>
          </cell>
          <cell r="BM35">
            <v>1</v>
          </cell>
          <cell r="BN35">
            <v>21</v>
          </cell>
          <cell r="BO35">
            <v>4.7619047619047619</v>
          </cell>
          <cell r="BQ35">
            <v>2</v>
          </cell>
          <cell r="BR35">
            <v>56</v>
          </cell>
          <cell r="BS35">
            <v>3.5714285714285712</v>
          </cell>
          <cell r="BU35">
            <v>2</v>
          </cell>
          <cell r="BV35">
            <v>24</v>
          </cell>
          <cell r="BW35">
            <v>8.3333333333333321</v>
          </cell>
          <cell r="BZ35">
            <v>14</v>
          </cell>
          <cell r="CA35">
            <v>0</v>
          </cell>
          <cell r="CC35">
            <v>4</v>
          </cell>
          <cell r="CD35">
            <v>53</v>
          </cell>
          <cell r="CE35">
            <v>7.5471698113207548</v>
          </cell>
          <cell r="CG35">
            <v>36311</v>
          </cell>
          <cell r="CH35">
            <v>79</v>
          </cell>
          <cell r="CI35">
            <v>599</v>
          </cell>
          <cell r="CJ35">
            <v>13.188647746243738</v>
          </cell>
          <cell r="CL35">
            <v>1</v>
          </cell>
          <cell r="CM35">
            <v>16</v>
          </cell>
          <cell r="CN35">
            <v>6.25</v>
          </cell>
          <cell r="CP35">
            <v>1</v>
          </cell>
          <cell r="CQ35">
            <v>22</v>
          </cell>
          <cell r="CR35">
            <v>4.5454545454545459</v>
          </cell>
          <cell r="CT35">
            <v>2</v>
          </cell>
          <cell r="CU35">
            <v>11</v>
          </cell>
          <cell r="CV35">
            <v>18.181818181818183</v>
          </cell>
          <cell r="CX35">
            <v>7</v>
          </cell>
          <cell r="CY35">
            <v>37</v>
          </cell>
          <cell r="CZ35">
            <v>18.918918918918919</v>
          </cell>
          <cell r="DB35">
            <v>11</v>
          </cell>
          <cell r="DC35">
            <v>55</v>
          </cell>
          <cell r="DD35">
            <v>20</v>
          </cell>
          <cell r="DF35">
            <v>5</v>
          </cell>
          <cell r="DG35">
            <v>41</v>
          </cell>
          <cell r="DH35">
            <v>12.195121951219512</v>
          </cell>
          <cell r="DJ35">
            <v>4</v>
          </cell>
          <cell r="DK35">
            <v>29</v>
          </cell>
          <cell r="DL35">
            <v>13.793103448275863</v>
          </cell>
          <cell r="DN35">
            <v>1</v>
          </cell>
          <cell r="DO35">
            <v>23</v>
          </cell>
          <cell r="DP35">
            <v>4.3478260869565215</v>
          </cell>
          <cell r="DR35">
            <v>7</v>
          </cell>
          <cell r="DS35">
            <v>38</v>
          </cell>
          <cell r="DT35">
            <v>18.421052631578949</v>
          </cell>
          <cell r="DV35">
            <v>2</v>
          </cell>
          <cell r="DW35">
            <v>31</v>
          </cell>
          <cell r="DX35">
            <v>6.4516129032258061</v>
          </cell>
          <cell r="DZ35">
            <v>11</v>
          </cell>
          <cell r="EA35">
            <v>67</v>
          </cell>
          <cell r="EB35">
            <v>16.417910447761194</v>
          </cell>
          <cell r="ED35">
            <v>2</v>
          </cell>
          <cell r="EE35">
            <v>55</v>
          </cell>
          <cell r="EF35">
            <v>3.6363636363636367</v>
          </cell>
          <cell r="EH35">
            <v>2</v>
          </cell>
          <cell r="EI35">
            <v>32</v>
          </cell>
          <cell r="EJ35">
            <v>6.25</v>
          </cell>
          <cell r="EL35">
            <v>4</v>
          </cell>
          <cell r="EM35">
            <v>33</v>
          </cell>
          <cell r="EN35">
            <v>12.121212121212121</v>
          </cell>
          <cell r="EP35">
            <v>3</v>
          </cell>
          <cell r="EQ35">
            <v>19</v>
          </cell>
          <cell r="ER35">
            <v>15.789473684210526</v>
          </cell>
          <cell r="ET35">
            <v>10</v>
          </cell>
          <cell r="EU35">
            <v>52</v>
          </cell>
          <cell r="EV35">
            <v>19.230769230769234</v>
          </cell>
          <cell r="EX35">
            <v>6</v>
          </cell>
          <cell r="EY35">
            <v>24</v>
          </cell>
          <cell r="EZ35">
            <v>25</v>
          </cell>
          <cell r="FC35">
            <v>17</v>
          </cell>
          <cell r="FF35">
            <v>11</v>
          </cell>
          <cell r="FG35">
            <v>55</v>
          </cell>
          <cell r="FH35">
            <v>20</v>
          </cell>
        </row>
        <row r="36">
          <cell r="A36">
            <v>36738</v>
          </cell>
          <cell r="B36">
            <v>32</v>
          </cell>
          <cell r="C36">
            <v>601</v>
          </cell>
          <cell r="D36">
            <v>5.3244592346089847</v>
          </cell>
          <cell r="I36">
            <v>1</v>
          </cell>
          <cell r="J36">
            <v>18</v>
          </cell>
          <cell r="K36">
            <v>5.5555555555555554</v>
          </cell>
          <cell r="M36">
            <v>2</v>
          </cell>
          <cell r="N36">
            <v>20</v>
          </cell>
          <cell r="O36">
            <v>10</v>
          </cell>
          <cell r="R36">
            <v>11</v>
          </cell>
          <cell r="S36">
            <v>0</v>
          </cell>
          <cell r="U36">
            <v>3</v>
          </cell>
          <cell r="V36">
            <v>37</v>
          </cell>
          <cell r="W36">
            <v>8.1081081081081088</v>
          </cell>
          <cell r="Y36">
            <v>3</v>
          </cell>
          <cell r="Z36">
            <v>54</v>
          </cell>
          <cell r="AA36">
            <v>5.5555555555555554</v>
          </cell>
          <cell r="AC36">
            <v>2</v>
          </cell>
          <cell r="AD36">
            <v>41</v>
          </cell>
          <cell r="AE36">
            <v>4.8780487804878048</v>
          </cell>
          <cell r="AG36">
            <v>4</v>
          </cell>
          <cell r="AH36">
            <v>28</v>
          </cell>
          <cell r="AI36">
            <v>14.285714285714285</v>
          </cell>
          <cell r="AL36">
            <v>22</v>
          </cell>
          <cell r="AM36">
            <v>0</v>
          </cell>
          <cell r="AO36">
            <v>6</v>
          </cell>
          <cell r="AP36">
            <v>36</v>
          </cell>
          <cell r="AQ36">
            <v>16.666666666666664</v>
          </cell>
          <cell r="AS36">
            <v>2</v>
          </cell>
          <cell r="AT36">
            <v>32</v>
          </cell>
          <cell r="AU36">
            <v>6.25</v>
          </cell>
          <cell r="AW36">
            <v>4</v>
          </cell>
          <cell r="AX36">
            <v>67</v>
          </cell>
          <cell r="AY36">
            <v>5.9701492537313428</v>
          </cell>
          <cell r="BB36">
            <v>56</v>
          </cell>
          <cell r="BC36">
            <v>0</v>
          </cell>
          <cell r="BE36">
            <v>1</v>
          </cell>
          <cell r="BF36">
            <v>36</v>
          </cell>
          <cell r="BG36">
            <v>2.7777777777777777</v>
          </cell>
          <cell r="BI36">
            <v>1</v>
          </cell>
          <cell r="BJ36">
            <v>30</v>
          </cell>
          <cell r="BK36">
            <v>3.3333333333333335</v>
          </cell>
          <cell r="BM36">
            <v>1</v>
          </cell>
          <cell r="BN36">
            <v>22</v>
          </cell>
          <cell r="BO36">
            <v>4.5454545454545459</v>
          </cell>
          <cell r="BQ36">
            <v>1</v>
          </cell>
          <cell r="BR36">
            <v>57</v>
          </cell>
          <cell r="BS36">
            <v>1.7543859649122806</v>
          </cell>
          <cell r="BU36">
            <v>1</v>
          </cell>
          <cell r="BV36">
            <v>23</v>
          </cell>
          <cell r="BW36">
            <v>4.3478260869565215</v>
          </cell>
          <cell r="BZ36">
            <v>14</v>
          </cell>
          <cell r="CA36">
            <v>0</v>
          </cell>
          <cell r="CC36">
            <v>3</v>
          </cell>
          <cell r="CD36">
            <v>54</v>
          </cell>
          <cell r="CE36">
            <v>5.5555555555555554</v>
          </cell>
          <cell r="CG36">
            <v>36341</v>
          </cell>
          <cell r="CH36">
            <v>76</v>
          </cell>
          <cell r="CI36">
            <v>591</v>
          </cell>
          <cell r="CJ36">
            <v>12.859560067681894</v>
          </cell>
          <cell r="CL36">
            <v>1</v>
          </cell>
          <cell r="CM36">
            <v>17</v>
          </cell>
          <cell r="CN36">
            <v>5.8823529411764701</v>
          </cell>
          <cell r="CP36">
            <v>1</v>
          </cell>
          <cell r="CQ36">
            <v>20</v>
          </cell>
          <cell r="CR36">
            <v>5</v>
          </cell>
          <cell r="CT36">
            <v>2</v>
          </cell>
          <cell r="CU36">
            <v>10</v>
          </cell>
          <cell r="CV36">
            <v>20</v>
          </cell>
          <cell r="CX36">
            <v>6</v>
          </cell>
          <cell r="CY36">
            <v>35</v>
          </cell>
          <cell r="CZ36">
            <v>17.142857142857142</v>
          </cell>
          <cell r="DB36">
            <v>10</v>
          </cell>
          <cell r="DC36">
            <v>53</v>
          </cell>
          <cell r="DD36">
            <v>18.867924528301888</v>
          </cell>
          <cell r="DF36">
            <v>3</v>
          </cell>
          <cell r="DG36">
            <v>41</v>
          </cell>
          <cell r="DH36">
            <v>7.3170731707317076</v>
          </cell>
          <cell r="DJ36">
            <v>5</v>
          </cell>
          <cell r="DK36">
            <v>30</v>
          </cell>
          <cell r="DL36">
            <v>16.666666666666664</v>
          </cell>
          <cell r="DN36">
            <v>1</v>
          </cell>
          <cell r="DO36">
            <v>21</v>
          </cell>
          <cell r="DP36">
            <v>4.7619047619047619</v>
          </cell>
          <cell r="DR36">
            <v>6</v>
          </cell>
          <cell r="DS36">
            <v>36</v>
          </cell>
          <cell r="DT36">
            <v>16.666666666666664</v>
          </cell>
          <cell r="DV36">
            <v>2</v>
          </cell>
          <cell r="DW36">
            <v>32</v>
          </cell>
          <cell r="DX36">
            <v>6.25</v>
          </cell>
          <cell r="DZ36">
            <v>12</v>
          </cell>
          <cell r="EA36">
            <v>68</v>
          </cell>
          <cell r="EB36">
            <v>17.647058823529409</v>
          </cell>
          <cell r="ED36">
            <v>2</v>
          </cell>
          <cell r="EE36">
            <v>54</v>
          </cell>
          <cell r="EF36">
            <v>3.7037037037037042</v>
          </cell>
          <cell r="EH36">
            <v>2</v>
          </cell>
          <cell r="EI36">
            <v>32</v>
          </cell>
          <cell r="EJ36">
            <v>6.25</v>
          </cell>
          <cell r="EL36">
            <v>3</v>
          </cell>
          <cell r="EM36">
            <v>30</v>
          </cell>
          <cell r="EN36">
            <v>10</v>
          </cell>
          <cell r="EP36">
            <v>3</v>
          </cell>
          <cell r="EQ36">
            <v>21</v>
          </cell>
          <cell r="ER36">
            <v>14.285714285714286</v>
          </cell>
          <cell r="ET36">
            <v>11</v>
          </cell>
          <cell r="EU36">
            <v>56</v>
          </cell>
          <cell r="EV36">
            <v>19.642857142857142</v>
          </cell>
          <cell r="EX36">
            <v>6</v>
          </cell>
          <cell r="EY36">
            <v>24</v>
          </cell>
          <cell r="EZ36">
            <v>25</v>
          </cell>
          <cell r="FC36">
            <v>14</v>
          </cell>
          <cell r="FF36">
            <v>10</v>
          </cell>
          <cell r="FG36">
            <v>53</v>
          </cell>
          <cell r="FH36">
            <v>18.867924528301888</v>
          </cell>
        </row>
        <row r="37">
          <cell r="A37">
            <v>36769</v>
          </cell>
          <cell r="B37">
            <v>36</v>
          </cell>
          <cell r="C37">
            <v>599</v>
          </cell>
          <cell r="D37">
            <v>6.010016694490818</v>
          </cell>
          <cell r="I37">
            <v>1</v>
          </cell>
          <cell r="J37">
            <v>18</v>
          </cell>
          <cell r="K37">
            <v>5.5555555555555554</v>
          </cell>
          <cell r="M37">
            <v>2</v>
          </cell>
          <cell r="N37">
            <v>21</v>
          </cell>
          <cell r="O37">
            <v>9.5238095238095237</v>
          </cell>
          <cell r="R37">
            <v>11</v>
          </cell>
          <cell r="S37">
            <v>0</v>
          </cell>
          <cell r="U37">
            <v>4</v>
          </cell>
          <cell r="V37">
            <v>37</v>
          </cell>
          <cell r="W37">
            <v>10.810810810810811</v>
          </cell>
          <cell r="Y37">
            <v>2</v>
          </cell>
          <cell r="Z37">
            <v>51</v>
          </cell>
          <cell r="AA37">
            <v>3.9215686274509802</v>
          </cell>
          <cell r="AC37">
            <v>3</v>
          </cell>
          <cell r="AD37">
            <v>41</v>
          </cell>
          <cell r="AE37">
            <v>7.3170731707317067</v>
          </cell>
          <cell r="AG37">
            <v>4</v>
          </cell>
          <cell r="AH37">
            <v>27</v>
          </cell>
          <cell r="AI37">
            <v>14.814814814814813</v>
          </cell>
          <cell r="AL37">
            <v>21</v>
          </cell>
          <cell r="AM37">
            <v>0</v>
          </cell>
          <cell r="AO37">
            <v>6</v>
          </cell>
          <cell r="AP37">
            <v>36</v>
          </cell>
          <cell r="AQ37">
            <v>16.666666666666664</v>
          </cell>
          <cell r="AS37">
            <v>4</v>
          </cell>
          <cell r="AT37">
            <v>33</v>
          </cell>
          <cell r="AU37">
            <v>12.121212121212121</v>
          </cell>
          <cell r="AW37">
            <v>4</v>
          </cell>
          <cell r="AX37">
            <v>68</v>
          </cell>
          <cell r="AY37">
            <v>5.8823529411764701</v>
          </cell>
          <cell r="BB37">
            <v>58</v>
          </cell>
          <cell r="BC37">
            <v>0</v>
          </cell>
          <cell r="BE37">
            <v>1</v>
          </cell>
          <cell r="BF37">
            <v>37</v>
          </cell>
          <cell r="BG37">
            <v>2.7027027027027026</v>
          </cell>
          <cell r="BI37">
            <v>1</v>
          </cell>
          <cell r="BJ37">
            <v>31</v>
          </cell>
          <cell r="BK37">
            <v>3.225806451612903</v>
          </cell>
          <cell r="BM37">
            <v>1</v>
          </cell>
          <cell r="BN37">
            <v>23</v>
          </cell>
          <cell r="BO37">
            <v>4.3478260869565215</v>
          </cell>
          <cell r="BQ37">
            <v>1</v>
          </cell>
          <cell r="BR37">
            <v>53</v>
          </cell>
          <cell r="BS37">
            <v>1.8867924528301887</v>
          </cell>
          <cell r="BU37">
            <v>1</v>
          </cell>
          <cell r="BV37">
            <v>21</v>
          </cell>
          <cell r="BW37">
            <v>4.7619047619047619</v>
          </cell>
          <cell r="BZ37">
            <v>13</v>
          </cell>
          <cell r="CA37">
            <v>0</v>
          </cell>
          <cell r="CC37">
            <v>2</v>
          </cell>
          <cell r="CD37">
            <v>51</v>
          </cell>
          <cell r="CE37">
            <v>3.9215686274509802</v>
          </cell>
          <cell r="CG37">
            <v>36372</v>
          </cell>
          <cell r="CH37">
            <v>69</v>
          </cell>
          <cell r="CI37">
            <v>601</v>
          </cell>
          <cell r="CJ37">
            <v>11.480865224625624</v>
          </cell>
          <cell r="CL37">
            <v>1</v>
          </cell>
          <cell r="CM37">
            <v>18</v>
          </cell>
          <cell r="CN37">
            <v>5.5555555555555554</v>
          </cell>
          <cell r="CP37">
            <v>2</v>
          </cell>
          <cell r="CQ37">
            <v>20</v>
          </cell>
          <cell r="CR37">
            <v>10</v>
          </cell>
          <cell r="CT37">
            <v>2</v>
          </cell>
          <cell r="CU37">
            <v>11</v>
          </cell>
          <cell r="CV37">
            <v>18.181818181818183</v>
          </cell>
          <cell r="CX37">
            <v>5</v>
          </cell>
          <cell r="CY37">
            <v>37</v>
          </cell>
          <cell r="CZ37">
            <v>13.513513513513514</v>
          </cell>
          <cell r="DB37">
            <v>9</v>
          </cell>
          <cell r="DC37">
            <v>54</v>
          </cell>
          <cell r="DD37">
            <v>16.666666666666664</v>
          </cell>
          <cell r="DF37">
            <v>4</v>
          </cell>
          <cell r="DG37">
            <v>41</v>
          </cell>
          <cell r="DH37">
            <v>9.7560975609756095</v>
          </cell>
          <cell r="DJ37">
            <v>3</v>
          </cell>
          <cell r="DK37">
            <v>28</v>
          </cell>
          <cell r="DL37">
            <v>10.714285714285714</v>
          </cell>
          <cell r="DN37">
            <v>1</v>
          </cell>
          <cell r="DO37">
            <v>22</v>
          </cell>
          <cell r="DP37">
            <v>4.5454545454545459</v>
          </cell>
          <cell r="DR37">
            <v>7</v>
          </cell>
          <cell r="DS37">
            <v>36</v>
          </cell>
          <cell r="DT37">
            <v>19.444444444444446</v>
          </cell>
          <cell r="DV37">
            <v>3</v>
          </cell>
          <cell r="DW37">
            <v>32</v>
          </cell>
          <cell r="DX37">
            <v>9.375</v>
          </cell>
          <cell r="DZ37">
            <v>13</v>
          </cell>
          <cell r="EA37">
            <v>67</v>
          </cell>
          <cell r="EB37">
            <v>19.402985074626866</v>
          </cell>
          <cell r="ED37">
            <v>1</v>
          </cell>
          <cell r="EE37">
            <v>56</v>
          </cell>
          <cell r="EF37">
            <v>1.7857142857142856</v>
          </cell>
          <cell r="EH37">
            <v>2</v>
          </cell>
          <cell r="EI37">
            <v>36</v>
          </cell>
          <cell r="EJ37">
            <v>5.5555555555555554</v>
          </cell>
          <cell r="EL37">
            <v>2</v>
          </cell>
          <cell r="EM37">
            <v>30</v>
          </cell>
          <cell r="EN37">
            <v>6.6666666666666661</v>
          </cell>
          <cell r="EP37">
            <v>2</v>
          </cell>
          <cell r="EQ37">
            <v>22</v>
          </cell>
          <cell r="ER37">
            <v>9.0909090909090917</v>
          </cell>
          <cell r="ET37">
            <v>8</v>
          </cell>
          <cell r="EU37">
            <v>57</v>
          </cell>
          <cell r="EV37">
            <v>14.035087719298247</v>
          </cell>
          <cell r="EX37">
            <v>4</v>
          </cell>
          <cell r="EY37">
            <v>23</v>
          </cell>
          <cell r="EZ37">
            <v>17.391304347826086</v>
          </cell>
          <cell r="FC37">
            <v>14</v>
          </cell>
          <cell r="FF37">
            <v>9</v>
          </cell>
          <cell r="FG37">
            <v>54</v>
          </cell>
          <cell r="FH37">
            <v>16.666666666666664</v>
          </cell>
        </row>
        <row r="38">
          <cell r="A38">
            <v>36799</v>
          </cell>
          <cell r="B38">
            <v>38</v>
          </cell>
          <cell r="C38">
            <v>604</v>
          </cell>
          <cell r="D38">
            <v>6.2913907284768218</v>
          </cell>
          <cell r="J38">
            <v>16</v>
          </cell>
          <cell r="K38">
            <v>0</v>
          </cell>
          <cell r="M38">
            <v>2</v>
          </cell>
          <cell r="N38">
            <v>21</v>
          </cell>
          <cell r="O38">
            <v>9.5238095238095237</v>
          </cell>
          <cell r="Q38">
            <v>1</v>
          </cell>
          <cell r="R38">
            <v>12</v>
          </cell>
          <cell r="S38">
            <v>8.3333333333333321</v>
          </cell>
          <cell r="U38">
            <v>5</v>
          </cell>
          <cell r="V38">
            <v>38</v>
          </cell>
          <cell r="W38">
            <v>13.157894736842104</v>
          </cell>
          <cell r="Y38">
            <v>2</v>
          </cell>
          <cell r="Z38">
            <v>51</v>
          </cell>
          <cell r="AA38">
            <v>3.9215686274509802</v>
          </cell>
          <cell r="AC38">
            <v>3</v>
          </cell>
          <cell r="AD38">
            <v>37</v>
          </cell>
          <cell r="AE38">
            <v>8.1081081081081088</v>
          </cell>
          <cell r="AG38">
            <v>5</v>
          </cell>
          <cell r="AH38">
            <v>27</v>
          </cell>
          <cell r="AI38">
            <v>18.518518518518519</v>
          </cell>
          <cell r="AL38">
            <v>21</v>
          </cell>
          <cell r="AM38">
            <v>0</v>
          </cell>
          <cell r="AO38">
            <v>6</v>
          </cell>
          <cell r="AP38">
            <v>34</v>
          </cell>
          <cell r="AQ38">
            <v>17.647058823529413</v>
          </cell>
          <cell r="AS38">
            <v>4</v>
          </cell>
          <cell r="AT38">
            <v>34</v>
          </cell>
          <cell r="AU38">
            <v>11.76470588235294</v>
          </cell>
          <cell r="AW38">
            <v>4</v>
          </cell>
          <cell r="AX38">
            <v>67</v>
          </cell>
          <cell r="AY38">
            <v>5.9701492537313428</v>
          </cell>
          <cell r="BB38">
            <v>62</v>
          </cell>
          <cell r="BC38">
            <v>0</v>
          </cell>
          <cell r="BE38">
            <v>1</v>
          </cell>
          <cell r="BF38">
            <v>39</v>
          </cell>
          <cell r="BG38">
            <v>2.5641025641025639</v>
          </cell>
          <cell r="BI38">
            <v>1</v>
          </cell>
          <cell r="BJ38">
            <v>31</v>
          </cell>
          <cell r="BK38">
            <v>3.225806451612903</v>
          </cell>
          <cell r="BM38">
            <v>1</v>
          </cell>
          <cell r="BN38">
            <v>24</v>
          </cell>
          <cell r="BO38">
            <v>4.1666666666666661</v>
          </cell>
          <cell r="BQ38">
            <v>2</v>
          </cell>
          <cell r="BR38">
            <v>57</v>
          </cell>
          <cell r="BS38">
            <v>3.5087719298245612</v>
          </cell>
          <cell r="BU38">
            <v>1</v>
          </cell>
          <cell r="BV38">
            <v>23</v>
          </cell>
          <cell r="BW38">
            <v>4.3478260869565215</v>
          </cell>
          <cell r="BZ38">
            <v>13</v>
          </cell>
          <cell r="CA38">
            <v>0</v>
          </cell>
          <cell r="CC38">
            <v>2</v>
          </cell>
          <cell r="CD38">
            <v>51</v>
          </cell>
          <cell r="CE38">
            <v>3.9215686274509802</v>
          </cell>
          <cell r="CG38">
            <v>36403</v>
          </cell>
          <cell r="CH38">
            <v>75</v>
          </cell>
          <cell r="CI38">
            <v>599</v>
          </cell>
          <cell r="CJ38">
            <v>12.520868113522537</v>
          </cell>
          <cell r="CL38">
            <v>1</v>
          </cell>
          <cell r="CM38">
            <v>18</v>
          </cell>
          <cell r="CN38">
            <v>5.5555555555555554</v>
          </cell>
          <cell r="CP38">
            <v>2</v>
          </cell>
          <cell r="CQ38">
            <v>21</v>
          </cell>
          <cell r="CR38">
            <v>9.5238095238095237</v>
          </cell>
          <cell r="CT38">
            <v>3</v>
          </cell>
          <cell r="CU38">
            <v>11</v>
          </cell>
          <cell r="CV38">
            <v>27.272727272727273</v>
          </cell>
          <cell r="CX38">
            <v>8</v>
          </cell>
          <cell r="CY38">
            <v>37</v>
          </cell>
          <cell r="CZ38">
            <v>21.621621621621621</v>
          </cell>
          <cell r="DB38">
            <v>8</v>
          </cell>
          <cell r="DC38">
            <v>51</v>
          </cell>
          <cell r="DD38">
            <v>15.686274509803923</v>
          </cell>
          <cell r="DF38">
            <v>3</v>
          </cell>
          <cell r="DG38">
            <v>41</v>
          </cell>
          <cell r="DH38">
            <v>7.3170731707317076</v>
          </cell>
          <cell r="DJ38">
            <v>3</v>
          </cell>
          <cell r="DK38">
            <v>27</v>
          </cell>
          <cell r="DL38">
            <v>11.111111111111111</v>
          </cell>
          <cell r="DN38">
            <v>1</v>
          </cell>
          <cell r="DO38">
            <v>21</v>
          </cell>
          <cell r="DP38">
            <v>4.7619047619047619</v>
          </cell>
          <cell r="DR38">
            <v>8</v>
          </cell>
          <cell r="DS38">
            <v>36</v>
          </cell>
          <cell r="DT38">
            <v>22.222222222222221</v>
          </cell>
          <cell r="DV38">
            <v>4</v>
          </cell>
          <cell r="DW38">
            <v>33</v>
          </cell>
          <cell r="DX38">
            <v>12.121212121212121</v>
          </cell>
          <cell r="DZ38">
            <v>13</v>
          </cell>
          <cell r="EA38">
            <v>68</v>
          </cell>
          <cell r="EB38">
            <v>19.117647058823529</v>
          </cell>
          <cell r="ED38">
            <v>1</v>
          </cell>
          <cell r="EE38">
            <v>58</v>
          </cell>
          <cell r="EF38">
            <v>1.7241379310344829</v>
          </cell>
          <cell r="EH38">
            <v>2</v>
          </cell>
          <cell r="EI38">
            <v>37</v>
          </cell>
          <cell r="EJ38">
            <v>5.4054054054054053</v>
          </cell>
          <cell r="EL38">
            <v>4</v>
          </cell>
          <cell r="EM38">
            <v>31</v>
          </cell>
          <cell r="EN38">
            <v>12.903225806451612</v>
          </cell>
          <cell r="EP38">
            <v>4</v>
          </cell>
          <cell r="EQ38">
            <v>23</v>
          </cell>
          <cell r="ER38">
            <v>17.391304347826086</v>
          </cell>
          <cell r="ET38">
            <v>6</v>
          </cell>
          <cell r="EU38">
            <v>53</v>
          </cell>
          <cell r="EV38">
            <v>11.320754716981133</v>
          </cell>
          <cell r="EX38">
            <v>3</v>
          </cell>
          <cell r="EY38">
            <v>21</v>
          </cell>
          <cell r="EZ38">
            <v>14.285714285714286</v>
          </cell>
          <cell r="FC38">
            <v>13</v>
          </cell>
          <cell r="FF38">
            <v>8</v>
          </cell>
          <cell r="FG38">
            <v>51</v>
          </cell>
          <cell r="FH38">
            <v>15.686274509803921</v>
          </cell>
        </row>
        <row r="39">
          <cell r="A39">
            <v>36830</v>
          </cell>
          <cell r="B39">
            <v>37</v>
          </cell>
          <cell r="C39">
            <v>618</v>
          </cell>
          <cell r="D39">
            <v>5.9870550161812295</v>
          </cell>
          <cell r="J39">
            <v>17</v>
          </cell>
          <cell r="K39">
            <v>0</v>
          </cell>
          <cell r="M39">
            <v>2</v>
          </cell>
          <cell r="N39">
            <v>22</v>
          </cell>
          <cell r="O39">
            <v>9.0909090909090917</v>
          </cell>
          <cell r="Q39">
            <v>2</v>
          </cell>
          <cell r="R39">
            <v>13</v>
          </cell>
          <cell r="S39">
            <v>15.384615384615385</v>
          </cell>
          <cell r="U39">
            <v>6</v>
          </cell>
          <cell r="V39">
            <v>38</v>
          </cell>
          <cell r="W39">
            <v>15.789473684210526</v>
          </cell>
          <cell r="Y39">
            <v>1</v>
          </cell>
          <cell r="Z39">
            <v>51</v>
          </cell>
          <cell r="AA39">
            <v>1.9607843137254901</v>
          </cell>
          <cell r="AC39">
            <v>3</v>
          </cell>
          <cell r="AD39">
            <v>43</v>
          </cell>
          <cell r="AE39">
            <v>6.9767441860465116</v>
          </cell>
          <cell r="AG39">
            <v>4</v>
          </cell>
          <cell r="AH39">
            <v>26</v>
          </cell>
          <cell r="AI39">
            <v>15.384615384615385</v>
          </cell>
          <cell r="AL39">
            <v>23</v>
          </cell>
          <cell r="AM39">
            <v>0</v>
          </cell>
          <cell r="AO39">
            <v>5</v>
          </cell>
          <cell r="AP39">
            <v>35</v>
          </cell>
          <cell r="AQ39">
            <v>14.285714285714285</v>
          </cell>
          <cell r="AS39">
            <v>4</v>
          </cell>
          <cell r="AT39">
            <v>34</v>
          </cell>
          <cell r="AU39">
            <v>11.76470588235294</v>
          </cell>
          <cell r="AW39">
            <v>4</v>
          </cell>
          <cell r="AX39">
            <v>66</v>
          </cell>
          <cell r="AY39">
            <v>6.0606060606060606</v>
          </cell>
          <cell r="BB39">
            <v>63</v>
          </cell>
          <cell r="BC39">
            <v>0</v>
          </cell>
          <cell r="BE39">
            <v>1</v>
          </cell>
          <cell r="BF39">
            <v>40</v>
          </cell>
          <cell r="BG39">
            <v>2.5</v>
          </cell>
          <cell r="BI39">
            <v>1</v>
          </cell>
          <cell r="BJ39">
            <v>31</v>
          </cell>
          <cell r="BK39">
            <v>3.225806451612903</v>
          </cell>
          <cell r="BM39">
            <v>2</v>
          </cell>
          <cell r="BN39">
            <v>25</v>
          </cell>
          <cell r="BO39">
            <v>8</v>
          </cell>
          <cell r="BQ39">
            <v>1</v>
          </cell>
          <cell r="BR39">
            <v>58</v>
          </cell>
          <cell r="BS39">
            <v>1.7241379310344827</v>
          </cell>
          <cell r="BU39">
            <v>1</v>
          </cell>
          <cell r="BV39">
            <v>23</v>
          </cell>
          <cell r="BW39">
            <v>4.3478260869565215</v>
          </cell>
          <cell r="BZ39">
            <v>13</v>
          </cell>
          <cell r="CA39">
            <v>0</v>
          </cell>
          <cell r="CC39">
            <v>1</v>
          </cell>
          <cell r="CD39">
            <v>51</v>
          </cell>
          <cell r="CE39">
            <v>1.9607843137254901</v>
          </cell>
          <cell r="CG39">
            <v>36433</v>
          </cell>
          <cell r="CH39">
            <v>82</v>
          </cell>
          <cell r="CI39">
            <v>604</v>
          </cell>
          <cell r="CJ39">
            <v>13.576158940397351</v>
          </cell>
          <cell r="CL39">
            <v>1</v>
          </cell>
          <cell r="CM39">
            <v>16</v>
          </cell>
          <cell r="CN39">
            <v>6.25</v>
          </cell>
          <cell r="CP39">
            <v>2</v>
          </cell>
          <cell r="CQ39">
            <v>21</v>
          </cell>
          <cell r="CR39">
            <v>9.5238095238095237</v>
          </cell>
          <cell r="CT39">
            <v>2</v>
          </cell>
          <cell r="CU39">
            <v>12</v>
          </cell>
          <cell r="CV39">
            <v>16.666666666666664</v>
          </cell>
          <cell r="CX39">
            <v>9</v>
          </cell>
          <cell r="CY39">
            <v>38</v>
          </cell>
          <cell r="CZ39">
            <v>23.684210526315788</v>
          </cell>
          <cell r="DB39">
            <v>8</v>
          </cell>
          <cell r="DC39">
            <v>51</v>
          </cell>
          <cell r="DD39">
            <v>15.686274509803923</v>
          </cell>
          <cell r="DF39">
            <v>6</v>
          </cell>
          <cell r="DG39">
            <v>37</v>
          </cell>
          <cell r="DH39">
            <v>16.216216216216218</v>
          </cell>
          <cell r="DJ39">
            <v>3</v>
          </cell>
          <cell r="DK39">
            <v>27</v>
          </cell>
          <cell r="DL39">
            <v>11.111111111111111</v>
          </cell>
          <cell r="DN39">
            <v>1</v>
          </cell>
          <cell r="DO39">
            <v>21</v>
          </cell>
          <cell r="DP39">
            <v>4.7619047619047619</v>
          </cell>
          <cell r="DR39">
            <v>9</v>
          </cell>
          <cell r="DS39">
            <v>34</v>
          </cell>
          <cell r="DT39">
            <v>26.47058823529412</v>
          </cell>
          <cell r="DV39">
            <v>4</v>
          </cell>
          <cell r="DW39">
            <v>34</v>
          </cell>
          <cell r="DX39">
            <v>11.76470588235294</v>
          </cell>
          <cell r="DZ39">
            <v>13</v>
          </cell>
          <cell r="EA39">
            <v>67</v>
          </cell>
          <cell r="EB39">
            <v>19.402985074626866</v>
          </cell>
          <cell r="ED39">
            <v>2</v>
          </cell>
          <cell r="EE39">
            <v>62</v>
          </cell>
          <cell r="EF39">
            <v>3.225806451612903</v>
          </cell>
          <cell r="EH39">
            <v>2</v>
          </cell>
          <cell r="EI39">
            <v>39</v>
          </cell>
          <cell r="EJ39">
            <v>5.1282051282051277</v>
          </cell>
          <cell r="EL39">
            <v>4</v>
          </cell>
          <cell r="EM39">
            <v>31</v>
          </cell>
          <cell r="EN39">
            <v>12.903225806451612</v>
          </cell>
          <cell r="EP39">
            <v>5</v>
          </cell>
          <cell r="EQ39">
            <v>24</v>
          </cell>
          <cell r="ER39">
            <v>20.833333333333336</v>
          </cell>
          <cell r="ET39">
            <v>9</v>
          </cell>
          <cell r="EU39">
            <v>57</v>
          </cell>
          <cell r="EV39">
            <v>15.789473684210526</v>
          </cell>
          <cell r="EX39">
            <v>3</v>
          </cell>
          <cell r="EY39">
            <v>23</v>
          </cell>
          <cell r="EZ39">
            <v>13.043478260869565</v>
          </cell>
          <cell r="FC39">
            <v>13</v>
          </cell>
          <cell r="FF39">
            <v>8</v>
          </cell>
          <cell r="FG39">
            <v>51</v>
          </cell>
          <cell r="FH39">
            <v>15.686274509803921</v>
          </cell>
        </row>
        <row r="40">
          <cell r="A40">
            <v>36860</v>
          </cell>
          <cell r="B40">
            <v>40</v>
          </cell>
          <cell r="C40">
            <v>611</v>
          </cell>
          <cell r="D40">
            <v>6.5466448445171856</v>
          </cell>
          <cell r="J40">
            <v>17</v>
          </cell>
          <cell r="K40">
            <v>0</v>
          </cell>
          <cell r="M40">
            <v>2</v>
          </cell>
          <cell r="N40">
            <v>21</v>
          </cell>
          <cell r="O40">
            <v>9.5238095238095237</v>
          </cell>
          <cell r="Q40">
            <v>3</v>
          </cell>
          <cell r="R40">
            <v>13</v>
          </cell>
          <cell r="S40">
            <v>23.076923076923077</v>
          </cell>
          <cell r="U40">
            <v>7</v>
          </cell>
          <cell r="V40">
            <v>38</v>
          </cell>
          <cell r="W40">
            <v>18.421052631578945</v>
          </cell>
          <cell r="Z40">
            <v>50</v>
          </cell>
          <cell r="AA40">
            <v>0</v>
          </cell>
          <cell r="AC40">
            <v>4</v>
          </cell>
          <cell r="AD40">
            <v>43</v>
          </cell>
          <cell r="AE40">
            <v>9.3023255813953494</v>
          </cell>
          <cell r="AG40">
            <v>4</v>
          </cell>
          <cell r="AH40">
            <v>25</v>
          </cell>
          <cell r="AI40">
            <v>16</v>
          </cell>
          <cell r="AL40">
            <v>23</v>
          </cell>
          <cell r="AM40">
            <v>0</v>
          </cell>
          <cell r="AO40">
            <v>4</v>
          </cell>
          <cell r="AP40">
            <v>32</v>
          </cell>
          <cell r="AQ40">
            <v>12.5</v>
          </cell>
          <cell r="AS40">
            <v>4</v>
          </cell>
          <cell r="AT40">
            <v>34</v>
          </cell>
          <cell r="AU40">
            <v>11.76470588235294</v>
          </cell>
          <cell r="AW40">
            <v>4</v>
          </cell>
          <cell r="AX40">
            <v>68</v>
          </cell>
          <cell r="AY40">
            <v>5.8823529411764701</v>
          </cell>
          <cell r="BB40">
            <v>62</v>
          </cell>
          <cell r="BC40">
            <v>0</v>
          </cell>
          <cell r="BE40">
            <v>1</v>
          </cell>
          <cell r="BF40">
            <v>42</v>
          </cell>
          <cell r="BG40">
            <v>2.3809523809523809</v>
          </cell>
          <cell r="BI40">
            <v>1</v>
          </cell>
          <cell r="BJ40">
            <v>30</v>
          </cell>
          <cell r="BK40">
            <v>3.3333333333333335</v>
          </cell>
          <cell r="BM40">
            <v>3</v>
          </cell>
          <cell r="BN40">
            <v>25</v>
          </cell>
          <cell r="BO40">
            <v>12</v>
          </cell>
          <cell r="BQ40">
            <v>3</v>
          </cell>
          <cell r="BR40">
            <v>60</v>
          </cell>
          <cell r="BS40">
            <v>5</v>
          </cell>
          <cell r="BV40">
            <v>21</v>
          </cell>
          <cell r="BW40">
            <v>0</v>
          </cell>
          <cell r="BZ40">
            <v>12</v>
          </cell>
          <cell r="CA40">
            <v>0</v>
          </cell>
          <cell r="CC40" t="str">
            <v/>
          </cell>
          <cell r="CD40">
            <v>50</v>
          </cell>
          <cell r="CE40">
            <v>0</v>
          </cell>
          <cell r="CG40">
            <v>36464</v>
          </cell>
          <cell r="CH40">
            <v>95</v>
          </cell>
          <cell r="CI40">
            <v>618</v>
          </cell>
          <cell r="CJ40">
            <v>15.372168284789645</v>
          </cell>
          <cell r="CL40">
            <v>1</v>
          </cell>
          <cell r="CM40">
            <v>17</v>
          </cell>
          <cell r="CN40">
            <v>5.8823529411764701</v>
          </cell>
          <cell r="CP40">
            <v>4</v>
          </cell>
          <cell r="CQ40">
            <v>22</v>
          </cell>
          <cell r="CR40">
            <v>18.181818181818183</v>
          </cell>
          <cell r="CT40">
            <v>3</v>
          </cell>
          <cell r="CU40">
            <v>13</v>
          </cell>
          <cell r="CV40">
            <v>23.076923076923077</v>
          </cell>
          <cell r="CX40">
            <v>11</v>
          </cell>
          <cell r="CY40">
            <v>38</v>
          </cell>
          <cell r="CZ40">
            <v>28.947368421052634</v>
          </cell>
          <cell r="DB40">
            <v>8</v>
          </cell>
          <cell r="DC40">
            <v>51</v>
          </cell>
          <cell r="DD40">
            <v>15.686274509803923</v>
          </cell>
          <cell r="DF40">
            <v>8</v>
          </cell>
          <cell r="DG40">
            <v>43</v>
          </cell>
          <cell r="DH40">
            <v>18.604651162790699</v>
          </cell>
          <cell r="DJ40">
            <v>5</v>
          </cell>
          <cell r="DK40">
            <v>26</v>
          </cell>
          <cell r="DL40">
            <v>19.230769230769234</v>
          </cell>
          <cell r="DN40">
            <v>1</v>
          </cell>
          <cell r="DO40">
            <v>23</v>
          </cell>
          <cell r="DP40">
            <v>4.3478260869565215</v>
          </cell>
          <cell r="DR40">
            <v>9</v>
          </cell>
          <cell r="DS40">
            <v>35</v>
          </cell>
          <cell r="DT40">
            <v>25.714285714285715</v>
          </cell>
          <cell r="DV40">
            <v>6</v>
          </cell>
          <cell r="DW40">
            <v>34</v>
          </cell>
          <cell r="DX40">
            <v>17.647058823529409</v>
          </cell>
          <cell r="DZ40">
            <v>13</v>
          </cell>
          <cell r="EA40">
            <v>66</v>
          </cell>
          <cell r="EB40">
            <v>19.696969696969695</v>
          </cell>
          <cell r="ED40">
            <v>2</v>
          </cell>
          <cell r="EE40">
            <v>63</v>
          </cell>
          <cell r="EF40">
            <v>3.1746031746031744</v>
          </cell>
          <cell r="EH40">
            <v>2</v>
          </cell>
          <cell r="EI40">
            <v>40</v>
          </cell>
          <cell r="EJ40">
            <v>5</v>
          </cell>
          <cell r="EL40">
            <v>4</v>
          </cell>
          <cell r="EM40">
            <v>31</v>
          </cell>
          <cell r="EN40">
            <v>12.903225806451612</v>
          </cell>
          <cell r="EP40">
            <v>5</v>
          </cell>
          <cell r="EQ40">
            <v>25</v>
          </cell>
          <cell r="ER40">
            <v>20</v>
          </cell>
          <cell r="ET40">
            <v>11</v>
          </cell>
          <cell r="EU40">
            <v>58</v>
          </cell>
          <cell r="EV40">
            <v>18.96551724137931</v>
          </cell>
          <cell r="EX40">
            <v>3</v>
          </cell>
          <cell r="EY40">
            <v>23</v>
          </cell>
          <cell r="EZ40">
            <v>13.043478260869565</v>
          </cell>
          <cell r="FC40">
            <v>13</v>
          </cell>
          <cell r="FF40">
            <v>8</v>
          </cell>
          <cell r="FG40">
            <v>51</v>
          </cell>
          <cell r="FH40">
            <v>15.686274509803921</v>
          </cell>
        </row>
        <row r="41">
          <cell r="A41">
            <v>36891</v>
          </cell>
          <cell r="B41">
            <v>39</v>
          </cell>
          <cell r="C41">
            <v>606</v>
          </cell>
          <cell r="D41">
            <v>6.435643564356436</v>
          </cell>
          <cell r="J41">
            <v>18</v>
          </cell>
          <cell r="K41">
            <v>0</v>
          </cell>
          <cell r="M41">
            <v>2</v>
          </cell>
          <cell r="N41">
            <v>20</v>
          </cell>
          <cell r="O41">
            <v>10</v>
          </cell>
          <cell r="Q41">
            <v>3</v>
          </cell>
          <cell r="R41">
            <v>14</v>
          </cell>
          <cell r="S41">
            <v>21.428571428571427</v>
          </cell>
          <cell r="U41">
            <v>6</v>
          </cell>
          <cell r="V41">
            <v>38</v>
          </cell>
          <cell r="W41">
            <v>15.789473684210526</v>
          </cell>
          <cell r="Z41">
            <v>49</v>
          </cell>
          <cell r="AA41">
            <v>0</v>
          </cell>
          <cell r="AC41">
            <v>3</v>
          </cell>
          <cell r="AD41">
            <v>41</v>
          </cell>
          <cell r="AE41">
            <v>7.3170731707317067</v>
          </cell>
          <cell r="AG41">
            <v>3</v>
          </cell>
          <cell r="AH41">
            <v>24</v>
          </cell>
          <cell r="AI41">
            <v>12.5</v>
          </cell>
          <cell r="AL41">
            <v>23</v>
          </cell>
          <cell r="AM41">
            <v>0</v>
          </cell>
          <cell r="AO41">
            <v>3</v>
          </cell>
          <cell r="AP41">
            <v>32</v>
          </cell>
          <cell r="AQ41">
            <v>9.375</v>
          </cell>
          <cell r="AS41">
            <v>5</v>
          </cell>
          <cell r="AT41">
            <v>33</v>
          </cell>
          <cell r="AU41">
            <v>15.151515151515152</v>
          </cell>
          <cell r="AW41">
            <v>6</v>
          </cell>
          <cell r="AX41">
            <v>67</v>
          </cell>
          <cell r="AY41">
            <v>8.9552238805970141</v>
          </cell>
          <cell r="BB41">
            <v>59</v>
          </cell>
          <cell r="BC41">
            <v>0</v>
          </cell>
          <cell r="BE41">
            <v>1</v>
          </cell>
          <cell r="BF41">
            <v>42</v>
          </cell>
          <cell r="BG41">
            <v>2.3809523809523809</v>
          </cell>
          <cell r="BI41">
            <v>1</v>
          </cell>
          <cell r="BJ41">
            <v>30</v>
          </cell>
          <cell r="BK41">
            <v>3.3333333333333335</v>
          </cell>
          <cell r="BM41">
            <v>3</v>
          </cell>
          <cell r="BN41">
            <v>27</v>
          </cell>
          <cell r="BO41">
            <v>11.111111111111111</v>
          </cell>
          <cell r="BQ41">
            <v>3</v>
          </cell>
          <cell r="BR41">
            <v>61</v>
          </cell>
          <cell r="BS41">
            <v>4.918032786885246</v>
          </cell>
          <cell r="BV41">
            <v>21</v>
          </cell>
          <cell r="BW41">
            <v>0</v>
          </cell>
          <cell r="BZ41">
            <v>12</v>
          </cell>
          <cell r="CA41">
            <v>0</v>
          </cell>
          <cell r="CC41" t="str">
            <v/>
          </cell>
          <cell r="CD41">
            <v>49</v>
          </cell>
          <cell r="CE41">
            <v>0</v>
          </cell>
          <cell r="CG41">
            <v>36494</v>
          </cell>
          <cell r="CH41">
            <v>97</v>
          </cell>
          <cell r="CI41">
            <v>611</v>
          </cell>
          <cell r="CJ41">
            <v>15.875613747954173</v>
          </cell>
          <cell r="CL41">
            <v>1</v>
          </cell>
          <cell r="CM41">
            <v>17</v>
          </cell>
          <cell r="CN41">
            <v>5.8823529411764701</v>
          </cell>
          <cell r="CP41">
            <v>4</v>
          </cell>
          <cell r="CQ41">
            <v>21</v>
          </cell>
          <cell r="CR41">
            <v>19.047619047619047</v>
          </cell>
          <cell r="CT41">
            <v>3</v>
          </cell>
          <cell r="CU41">
            <v>13</v>
          </cell>
          <cell r="CV41">
            <v>23.076923076923077</v>
          </cell>
          <cell r="CX41">
            <v>15</v>
          </cell>
          <cell r="CY41">
            <v>38</v>
          </cell>
          <cell r="CZ41">
            <v>39.473684210526315</v>
          </cell>
          <cell r="DB41">
            <v>7</v>
          </cell>
          <cell r="DC41">
            <v>50</v>
          </cell>
          <cell r="DD41">
            <v>14</v>
          </cell>
          <cell r="DF41">
            <v>8</v>
          </cell>
          <cell r="DG41">
            <v>43</v>
          </cell>
          <cell r="DH41">
            <v>18.604651162790699</v>
          </cell>
          <cell r="DJ41">
            <v>6</v>
          </cell>
          <cell r="DK41">
            <v>25</v>
          </cell>
          <cell r="DL41">
            <v>24</v>
          </cell>
          <cell r="DN41">
            <v>2</v>
          </cell>
          <cell r="DO41">
            <v>23</v>
          </cell>
          <cell r="DP41">
            <v>8.695652173913043</v>
          </cell>
          <cell r="DR41">
            <v>8</v>
          </cell>
          <cell r="DS41">
            <v>32</v>
          </cell>
          <cell r="DT41">
            <v>25</v>
          </cell>
          <cell r="DV41">
            <v>6</v>
          </cell>
          <cell r="DW41">
            <v>34</v>
          </cell>
          <cell r="DX41">
            <v>17.647058823529409</v>
          </cell>
          <cell r="DZ41">
            <v>14</v>
          </cell>
          <cell r="EA41">
            <v>68</v>
          </cell>
          <cell r="EB41">
            <v>20.588235294117649</v>
          </cell>
          <cell r="ED41">
            <v>2</v>
          </cell>
          <cell r="EE41">
            <v>62</v>
          </cell>
          <cell r="EF41">
            <v>3.225806451612903</v>
          </cell>
          <cell r="EH41">
            <v>2</v>
          </cell>
          <cell r="EI41">
            <v>42</v>
          </cell>
          <cell r="EJ41">
            <v>4.7619047619047619</v>
          </cell>
          <cell r="EL41">
            <v>4</v>
          </cell>
          <cell r="EM41">
            <v>30</v>
          </cell>
          <cell r="EN41">
            <v>13.333333333333332</v>
          </cell>
          <cell r="EP41">
            <v>5</v>
          </cell>
          <cell r="EQ41">
            <v>25</v>
          </cell>
          <cell r="ER41">
            <v>20</v>
          </cell>
          <cell r="ET41">
            <v>9</v>
          </cell>
          <cell r="EU41">
            <v>60</v>
          </cell>
          <cell r="EV41">
            <v>15</v>
          </cell>
          <cell r="EX41">
            <v>2</v>
          </cell>
          <cell r="EY41">
            <v>21</v>
          </cell>
          <cell r="EZ41">
            <v>9.5238095238095237</v>
          </cell>
          <cell r="FC41">
            <v>12</v>
          </cell>
          <cell r="FF41">
            <v>7</v>
          </cell>
          <cell r="FG41">
            <v>50</v>
          </cell>
          <cell r="FH41">
            <v>14.000000000000002</v>
          </cell>
        </row>
        <row r="42">
          <cell r="A42">
            <v>36922</v>
          </cell>
          <cell r="B42">
            <v>43</v>
          </cell>
          <cell r="C42">
            <v>602</v>
          </cell>
          <cell r="D42">
            <v>7.1428571428571423</v>
          </cell>
          <cell r="J42">
            <v>18</v>
          </cell>
          <cell r="K42">
            <v>0</v>
          </cell>
          <cell r="M42">
            <v>2</v>
          </cell>
          <cell r="N42">
            <v>20</v>
          </cell>
          <cell r="O42">
            <v>10</v>
          </cell>
          <cell r="Q42">
            <v>3</v>
          </cell>
          <cell r="R42">
            <v>14</v>
          </cell>
          <cell r="S42">
            <v>21.428571428571427</v>
          </cell>
          <cell r="U42">
            <v>5</v>
          </cell>
          <cell r="V42">
            <v>36</v>
          </cell>
          <cell r="W42">
            <v>13.888888888888889</v>
          </cell>
          <cell r="Z42">
            <v>49</v>
          </cell>
          <cell r="AA42">
            <v>0</v>
          </cell>
          <cell r="AC42">
            <v>3</v>
          </cell>
          <cell r="AD42">
            <v>42</v>
          </cell>
          <cell r="AE42">
            <v>7.1428571428571423</v>
          </cell>
          <cell r="AG42">
            <v>5</v>
          </cell>
          <cell r="AH42">
            <v>23</v>
          </cell>
          <cell r="AI42">
            <v>21.739130434782609</v>
          </cell>
          <cell r="AL42">
            <v>23</v>
          </cell>
          <cell r="AM42">
            <v>0</v>
          </cell>
          <cell r="AO42">
            <v>3</v>
          </cell>
          <cell r="AP42">
            <v>32</v>
          </cell>
          <cell r="AQ42">
            <v>9.375</v>
          </cell>
          <cell r="AS42">
            <v>6</v>
          </cell>
          <cell r="AT42">
            <v>33</v>
          </cell>
          <cell r="AU42">
            <v>18.181818181818183</v>
          </cell>
          <cell r="AW42">
            <v>7</v>
          </cell>
          <cell r="AX42">
            <v>67</v>
          </cell>
          <cell r="AY42">
            <v>10.44776119402985</v>
          </cell>
          <cell r="BB42">
            <v>59</v>
          </cell>
          <cell r="BC42">
            <v>0</v>
          </cell>
          <cell r="BE42">
            <v>1</v>
          </cell>
          <cell r="BF42">
            <v>42</v>
          </cell>
          <cell r="BG42">
            <v>2.3809523809523809</v>
          </cell>
          <cell r="BI42">
            <v>1</v>
          </cell>
          <cell r="BJ42">
            <v>30</v>
          </cell>
          <cell r="BK42">
            <v>3.3333333333333335</v>
          </cell>
          <cell r="BM42">
            <v>2</v>
          </cell>
          <cell r="BN42">
            <v>27</v>
          </cell>
          <cell r="BO42">
            <v>7.4074074074074066</v>
          </cell>
          <cell r="BQ42">
            <v>4</v>
          </cell>
          <cell r="BR42">
            <v>59</v>
          </cell>
          <cell r="BS42">
            <v>6.7796610169491522</v>
          </cell>
          <cell r="BU42">
            <v>1</v>
          </cell>
          <cell r="BV42">
            <v>21</v>
          </cell>
          <cell r="BW42">
            <v>4.7619047619047619</v>
          </cell>
          <cell r="BZ42">
            <v>12</v>
          </cell>
          <cell r="CA42">
            <v>0</v>
          </cell>
          <cell r="CC42" t="str">
            <v/>
          </cell>
          <cell r="CD42">
            <v>49</v>
          </cell>
          <cell r="CE42">
            <v>0</v>
          </cell>
          <cell r="CG42">
            <v>36525</v>
          </cell>
          <cell r="CH42">
            <v>97</v>
          </cell>
          <cell r="CI42">
            <v>606</v>
          </cell>
          <cell r="CJ42">
            <v>16.006600660066006</v>
          </cell>
          <cell r="CL42">
            <v>1</v>
          </cell>
          <cell r="CM42">
            <v>18</v>
          </cell>
          <cell r="CN42">
            <v>5.5555555555555554</v>
          </cell>
          <cell r="CP42">
            <v>4</v>
          </cell>
          <cell r="CQ42">
            <v>20</v>
          </cell>
          <cell r="CR42">
            <v>20</v>
          </cell>
          <cell r="CT42">
            <v>3</v>
          </cell>
          <cell r="CU42">
            <v>14</v>
          </cell>
          <cell r="CV42">
            <v>21.428571428571427</v>
          </cell>
          <cell r="CX42">
            <v>15</v>
          </cell>
          <cell r="CY42">
            <v>38</v>
          </cell>
          <cell r="CZ42">
            <v>39.473684210526315</v>
          </cell>
          <cell r="DB42">
            <v>8</v>
          </cell>
          <cell r="DC42">
            <v>49</v>
          </cell>
          <cell r="DD42">
            <v>16.326530612244898</v>
          </cell>
          <cell r="DF42">
            <v>8</v>
          </cell>
          <cell r="DG42">
            <v>41</v>
          </cell>
          <cell r="DH42">
            <v>19.512195121951219</v>
          </cell>
          <cell r="DJ42">
            <v>7</v>
          </cell>
          <cell r="DK42">
            <v>24</v>
          </cell>
          <cell r="DL42">
            <v>29.166666666666668</v>
          </cell>
          <cell r="DN42">
            <v>1</v>
          </cell>
          <cell r="DO42">
            <v>23</v>
          </cell>
          <cell r="DP42">
            <v>4.3478260869565215</v>
          </cell>
          <cell r="DR42">
            <v>6</v>
          </cell>
          <cell r="DS42">
            <v>32</v>
          </cell>
          <cell r="DT42">
            <v>18.75</v>
          </cell>
          <cell r="DV42">
            <v>6</v>
          </cell>
          <cell r="DW42">
            <v>33</v>
          </cell>
          <cell r="DX42">
            <v>18.181818181818183</v>
          </cell>
          <cell r="DZ42">
            <v>14</v>
          </cell>
          <cell r="EA42">
            <v>67</v>
          </cell>
          <cell r="EB42">
            <v>20.895522388059703</v>
          </cell>
          <cell r="ED42">
            <v>3</v>
          </cell>
          <cell r="EE42">
            <v>59</v>
          </cell>
          <cell r="EF42">
            <v>5.0847457627118642</v>
          </cell>
          <cell r="EH42">
            <v>4</v>
          </cell>
          <cell r="EI42">
            <v>42</v>
          </cell>
          <cell r="EJ42">
            <v>9.5238095238095237</v>
          </cell>
          <cell r="EL42">
            <v>4</v>
          </cell>
          <cell r="EM42">
            <v>30</v>
          </cell>
          <cell r="EN42">
            <v>13.333333333333332</v>
          </cell>
          <cell r="EP42">
            <v>4</v>
          </cell>
          <cell r="EQ42">
            <v>27</v>
          </cell>
          <cell r="ER42">
            <v>14.814814814814817</v>
          </cell>
          <cell r="ET42">
            <v>8</v>
          </cell>
          <cell r="EU42">
            <v>61</v>
          </cell>
          <cell r="EV42">
            <v>13.114754098360656</v>
          </cell>
          <cell r="EX42">
            <v>2</v>
          </cell>
          <cell r="EY42">
            <v>21</v>
          </cell>
          <cell r="EZ42">
            <v>9.5238095238095237</v>
          </cell>
          <cell r="FC42">
            <v>12</v>
          </cell>
          <cell r="FF42">
            <v>8</v>
          </cell>
          <cell r="FG42">
            <v>49</v>
          </cell>
          <cell r="FH42">
            <v>16.326530612244898</v>
          </cell>
        </row>
        <row r="43">
          <cell r="A43">
            <v>36950</v>
          </cell>
          <cell r="B43">
            <v>46</v>
          </cell>
          <cell r="C43">
            <v>609</v>
          </cell>
          <cell r="D43">
            <v>7.5533661740558298</v>
          </cell>
          <cell r="J43">
            <v>18</v>
          </cell>
          <cell r="K43">
            <v>0</v>
          </cell>
          <cell r="M43">
            <v>3</v>
          </cell>
          <cell r="N43">
            <v>22</v>
          </cell>
          <cell r="O43">
            <v>13.636363636363635</v>
          </cell>
          <cell r="Q43">
            <v>3</v>
          </cell>
          <cell r="R43">
            <v>15</v>
          </cell>
          <cell r="S43">
            <v>20</v>
          </cell>
          <cell r="U43">
            <v>7</v>
          </cell>
          <cell r="V43">
            <v>37</v>
          </cell>
          <cell r="W43">
            <v>18.918918918918919</v>
          </cell>
          <cell r="Z43">
            <v>49</v>
          </cell>
          <cell r="AA43">
            <v>0</v>
          </cell>
          <cell r="AC43">
            <v>2</v>
          </cell>
          <cell r="AD43">
            <v>42</v>
          </cell>
          <cell r="AE43">
            <v>4.7619047619047619</v>
          </cell>
          <cell r="AG43">
            <v>5</v>
          </cell>
          <cell r="AH43">
            <v>23</v>
          </cell>
          <cell r="AI43">
            <v>21.739130434782609</v>
          </cell>
          <cell r="AL43">
            <v>23</v>
          </cell>
          <cell r="AM43">
            <v>0</v>
          </cell>
          <cell r="AO43">
            <v>2</v>
          </cell>
          <cell r="AP43">
            <v>31</v>
          </cell>
          <cell r="AQ43">
            <v>6.4516129032258061</v>
          </cell>
          <cell r="AS43">
            <v>7</v>
          </cell>
          <cell r="AT43">
            <v>33</v>
          </cell>
          <cell r="AU43">
            <v>21.212121212121211</v>
          </cell>
          <cell r="AW43">
            <v>8</v>
          </cell>
          <cell r="AX43">
            <v>69</v>
          </cell>
          <cell r="AY43">
            <v>11.594202898550725</v>
          </cell>
          <cell r="BB43">
            <v>58</v>
          </cell>
          <cell r="BC43">
            <v>0</v>
          </cell>
          <cell r="BE43">
            <v>1</v>
          </cell>
          <cell r="BF43">
            <v>41</v>
          </cell>
          <cell r="BG43">
            <v>2.4390243902439024</v>
          </cell>
          <cell r="BI43">
            <v>1</v>
          </cell>
          <cell r="BJ43">
            <v>30</v>
          </cell>
          <cell r="BK43">
            <v>3.3333333333333335</v>
          </cell>
          <cell r="BM43">
            <v>2</v>
          </cell>
          <cell r="BN43">
            <v>29</v>
          </cell>
          <cell r="BO43">
            <v>6.8965517241379306</v>
          </cell>
          <cell r="BQ43">
            <v>4</v>
          </cell>
          <cell r="BR43">
            <v>60</v>
          </cell>
          <cell r="BS43">
            <v>6.666666666666667</v>
          </cell>
          <cell r="BU43">
            <v>1</v>
          </cell>
          <cell r="BV43">
            <v>20</v>
          </cell>
          <cell r="BW43">
            <v>5</v>
          </cell>
          <cell r="BZ43">
            <v>13</v>
          </cell>
          <cell r="CA43">
            <v>0</v>
          </cell>
          <cell r="CC43" t="str">
            <v/>
          </cell>
          <cell r="CD43">
            <v>49</v>
          </cell>
          <cell r="CE43">
            <v>0</v>
          </cell>
          <cell r="CG43">
            <v>36556</v>
          </cell>
          <cell r="CH43">
            <v>95</v>
          </cell>
          <cell r="CI43">
            <v>602</v>
          </cell>
          <cell r="CJ43">
            <v>15.780730897009969</v>
          </cell>
          <cell r="CL43">
            <v>1</v>
          </cell>
          <cell r="CM43">
            <v>18</v>
          </cell>
          <cell r="CN43">
            <v>5.5555555555555554</v>
          </cell>
          <cell r="CP43">
            <v>5</v>
          </cell>
          <cell r="CQ43">
            <v>20</v>
          </cell>
          <cell r="CR43">
            <v>25</v>
          </cell>
          <cell r="CT43">
            <v>3</v>
          </cell>
          <cell r="CU43">
            <v>14</v>
          </cell>
          <cell r="CV43">
            <v>21.428571428571427</v>
          </cell>
          <cell r="CX43">
            <v>13</v>
          </cell>
          <cell r="CY43">
            <v>36</v>
          </cell>
          <cell r="CZ43">
            <v>36.111111111111107</v>
          </cell>
          <cell r="DB43">
            <v>8</v>
          </cell>
          <cell r="DC43">
            <v>49</v>
          </cell>
          <cell r="DD43">
            <v>16.326530612244898</v>
          </cell>
          <cell r="DF43">
            <v>8</v>
          </cell>
          <cell r="DG43">
            <v>42</v>
          </cell>
          <cell r="DH43">
            <v>19.047619047619047</v>
          </cell>
          <cell r="DJ43">
            <v>6</v>
          </cell>
          <cell r="DK43">
            <v>23</v>
          </cell>
          <cell r="DL43">
            <v>26.086956521739129</v>
          </cell>
          <cell r="DN43">
            <v>2</v>
          </cell>
          <cell r="DO43">
            <v>23</v>
          </cell>
          <cell r="DP43">
            <v>8.695652173913043</v>
          </cell>
          <cell r="DR43">
            <v>5</v>
          </cell>
          <cell r="DS43">
            <v>32</v>
          </cell>
          <cell r="DT43">
            <v>15.625</v>
          </cell>
          <cell r="DV43">
            <v>8</v>
          </cell>
          <cell r="DW43">
            <v>33</v>
          </cell>
          <cell r="DX43">
            <v>24.242424242424242</v>
          </cell>
          <cell r="DZ43">
            <v>13</v>
          </cell>
          <cell r="EA43">
            <v>67</v>
          </cell>
          <cell r="EB43">
            <v>19.402985074626866</v>
          </cell>
          <cell r="ED43">
            <v>3</v>
          </cell>
          <cell r="EE43">
            <v>59</v>
          </cell>
          <cell r="EF43">
            <v>5.0847457627118642</v>
          </cell>
          <cell r="EH43">
            <v>3</v>
          </cell>
          <cell r="EI43">
            <v>42</v>
          </cell>
          <cell r="EJ43">
            <v>7.1428571428571432</v>
          </cell>
          <cell r="EL43">
            <v>6</v>
          </cell>
          <cell r="EM43">
            <v>30</v>
          </cell>
          <cell r="EN43">
            <v>20</v>
          </cell>
          <cell r="EP43">
            <v>3</v>
          </cell>
          <cell r="EQ43">
            <v>27</v>
          </cell>
          <cell r="ER43">
            <v>11.111111111111111</v>
          </cell>
          <cell r="ET43">
            <v>7</v>
          </cell>
          <cell r="EU43">
            <v>59</v>
          </cell>
          <cell r="EV43">
            <v>11.864406779661017</v>
          </cell>
          <cell r="EX43">
            <v>2</v>
          </cell>
          <cell r="EY43">
            <v>21</v>
          </cell>
          <cell r="EZ43">
            <v>9.5238095238095237</v>
          </cell>
          <cell r="FC43">
            <v>12</v>
          </cell>
          <cell r="FF43">
            <v>8</v>
          </cell>
          <cell r="FG43">
            <v>49</v>
          </cell>
          <cell r="FH43">
            <v>16.326530612244898</v>
          </cell>
        </row>
        <row r="44">
          <cell r="A44">
            <v>36981</v>
          </cell>
          <cell r="B44">
            <v>45</v>
          </cell>
          <cell r="C44">
            <v>635</v>
          </cell>
          <cell r="D44">
            <v>7.0866141732283463</v>
          </cell>
          <cell r="J44">
            <v>17</v>
          </cell>
          <cell r="K44">
            <v>0</v>
          </cell>
          <cell r="M44">
            <v>3</v>
          </cell>
          <cell r="N44">
            <v>24</v>
          </cell>
          <cell r="O44">
            <v>12.5</v>
          </cell>
          <cell r="Q44">
            <v>3</v>
          </cell>
          <cell r="R44">
            <v>16</v>
          </cell>
          <cell r="S44">
            <v>18.75</v>
          </cell>
          <cell r="U44">
            <v>6</v>
          </cell>
          <cell r="V44">
            <v>39</v>
          </cell>
          <cell r="W44">
            <v>15.384615384615385</v>
          </cell>
          <cell r="Z44">
            <v>51</v>
          </cell>
          <cell r="AA44">
            <v>0</v>
          </cell>
          <cell r="AC44">
            <v>3</v>
          </cell>
          <cell r="AD44">
            <v>42</v>
          </cell>
          <cell r="AE44">
            <v>7.1428571428571423</v>
          </cell>
          <cell r="AG44">
            <v>5</v>
          </cell>
          <cell r="AH44">
            <v>26</v>
          </cell>
          <cell r="AI44">
            <v>19.230769230769234</v>
          </cell>
          <cell r="AL44">
            <v>22</v>
          </cell>
          <cell r="AM44">
            <v>0</v>
          </cell>
          <cell r="AO44">
            <v>2</v>
          </cell>
          <cell r="AP44">
            <v>37</v>
          </cell>
          <cell r="AQ44">
            <v>5.4054054054054053</v>
          </cell>
          <cell r="AS44">
            <v>7</v>
          </cell>
          <cell r="AT44">
            <v>33</v>
          </cell>
          <cell r="AU44">
            <v>21.212121212121211</v>
          </cell>
          <cell r="AW44">
            <v>5</v>
          </cell>
          <cell r="AX44">
            <v>67</v>
          </cell>
          <cell r="AY44">
            <v>7.4626865671641784</v>
          </cell>
          <cell r="BB44">
            <v>61</v>
          </cell>
          <cell r="BC44">
            <v>0</v>
          </cell>
          <cell r="BE44">
            <v>1</v>
          </cell>
          <cell r="BF44">
            <v>42</v>
          </cell>
          <cell r="BG44">
            <v>2.3809523809523809</v>
          </cell>
          <cell r="BI44">
            <v>2</v>
          </cell>
          <cell r="BJ44">
            <v>30</v>
          </cell>
          <cell r="BK44">
            <v>6.666666666666667</v>
          </cell>
          <cell r="BM44">
            <v>2</v>
          </cell>
          <cell r="BN44">
            <v>30</v>
          </cell>
          <cell r="BO44">
            <v>6.666666666666667</v>
          </cell>
          <cell r="BQ44">
            <v>5</v>
          </cell>
          <cell r="BR44">
            <v>66</v>
          </cell>
          <cell r="BS44">
            <v>7.5757575757575761</v>
          </cell>
          <cell r="BU44">
            <v>1</v>
          </cell>
          <cell r="BV44">
            <v>20</v>
          </cell>
          <cell r="BW44">
            <v>5</v>
          </cell>
          <cell r="BZ44">
            <v>15</v>
          </cell>
          <cell r="CA44">
            <v>0</v>
          </cell>
          <cell r="CC44" t="str">
            <v/>
          </cell>
          <cell r="CD44">
            <v>51</v>
          </cell>
          <cell r="CE44">
            <v>0</v>
          </cell>
          <cell r="CG44">
            <v>36585</v>
          </cell>
          <cell r="CH44">
            <v>92</v>
          </cell>
          <cell r="CI44">
            <v>609</v>
          </cell>
          <cell r="CJ44">
            <v>15.106732348111658</v>
          </cell>
          <cell r="CL44">
            <v>1</v>
          </cell>
          <cell r="CM44">
            <v>18</v>
          </cell>
          <cell r="CN44">
            <v>5.5555555555555554</v>
          </cell>
          <cell r="CP44">
            <v>5</v>
          </cell>
          <cell r="CQ44">
            <v>22</v>
          </cell>
          <cell r="CR44">
            <v>22.727272727272727</v>
          </cell>
          <cell r="CT44">
            <v>3</v>
          </cell>
          <cell r="CU44">
            <v>15</v>
          </cell>
          <cell r="CV44">
            <v>20</v>
          </cell>
          <cell r="CX44">
            <v>13</v>
          </cell>
          <cell r="CY44">
            <v>37</v>
          </cell>
          <cell r="CZ44">
            <v>35.135135135135137</v>
          </cell>
          <cell r="DB44">
            <v>7</v>
          </cell>
          <cell r="DC44">
            <v>49</v>
          </cell>
          <cell r="DD44">
            <v>14.285714285714286</v>
          </cell>
          <cell r="DF44">
            <v>7</v>
          </cell>
          <cell r="DG44">
            <v>42</v>
          </cell>
          <cell r="DH44">
            <v>16.666666666666664</v>
          </cell>
          <cell r="DJ44">
            <v>4</v>
          </cell>
          <cell r="DK44">
            <v>23</v>
          </cell>
          <cell r="DL44">
            <v>17.391304347826086</v>
          </cell>
          <cell r="DN44">
            <v>1</v>
          </cell>
          <cell r="DO44">
            <v>23</v>
          </cell>
          <cell r="DP44">
            <v>4.3478260869565215</v>
          </cell>
          <cell r="DR44">
            <v>7</v>
          </cell>
          <cell r="DS44">
            <v>31</v>
          </cell>
          <cell r="DT44">
            <v>22.580645161290324</v>
          </cell>
          <cell r="DV44">
            <v>10</v>
          </cell>
          <cell r="DW44">
            <v>33</v>
          </cell>
          <cell r="DX44">
            <v>30.303030303030305</v>
          </cell>
          <cell r="DZ44">
            <v>12</v>
          </cell>
          <cell r="EA44">
            <v>69</v>
          </cell>
          <cell r="EB44">
            <v>17.391304347826086</v>
          </cell>
          <cell r="ED44">
            <v>3</v>
          </cell>
          <cell r="EE44">
            <v>58</v>
          </cell>
          <cell r="EF44">
            <v>5.1724137931034484</v>
          </cell>
          <cell r="EH44">
            <v>3</v>
          </cell>
          <cell r="EI44">
            <v>41</v>
          </cell>
          <cell r="EJ44">
            <v>7.3170731707317076</v>
          </cell>
          <cell r="EL44">
            <v>7</v>
          </cell>
          <cell r="EM44">
            <v>30</v>
          </cell>
          <cell r="EN44">
            <v>23.333333333333336</v>
          </cell>
          <cell r="EP44">
            <v>1</v>
          </cell>
          <cell r="EQ44">
            <v>29</v>
          </cell>
          <cell r="ER44">
            <v>3.4482758620689657</v>
          </cell>
          <cell r="ET44">
            <v>7</v>
          </cell>
          <cell r="EU44">
            <v>60</v>
          </cell>
          <cell r="EV44">
            <v>11.666666666666668</v>
          </cell>
          <cell r="EX44">
            <v>2</v>
          </cell>
          <cell r="EY44">
            <v>20</v>
          </cell>
          <cell r="EZ44">
            <v>10</v>
          </cell>
          <cell r="FC44">
            <v>13</v>
          </cell>
          <cell r="FF44">
            <v>7</v>
          </cell>
          <cell r="FG44">
            <v>49</v>
          </cell>
          <cell r="FH44">
            <v>14.285714285714285</v>
          </cell>
        </row>
        <row r="45">
          <cell r="A45">
            <v>37011</v>
          </cell>
          <cell r="B45">
            <v>46</v>
          </cell>
          <cell r="C45">
            <v>629</v>
          </cell>
          <cell r="D45">
            <v>7.3131955484896665</v>
          </cell>
          <cell r="J45">
            <v>16</v>
          </cell>
          <cell r="K45">
            <v>0</v>
          </cell>
          <cell r="M45">
            <v>2</v>
          </cell>
          <cell r="N45">
            <v>24</v>
          </cell>
          <cell r="O45">
            <v>8.3333333333333321</v>
          </cell>
          <cell r="Q45">
            <v>3</v>
          </cell>
          <cell r="R45">
            <v>16</v>
          </cell>
          <cell r="S45">
            <v>18.75</v>
          </cell>
          <cell r="U45">
            <v>7</v>
          </cell>
          <cell r="V45">
            <v>39</v>
          </cell>
          <cell r="W45">
            <v>17.948717948717949</v>
          </cell>
          <cell r="Z45">
            <v>51</v>
          </cell>
          <cell r="AA45">
            <v>0</v>
          </cell>
          <cell r="AC45">
            <v>3</v>
          </cell>
          <cell r="AD45">
            <v>42</v>
          </cell>
          <cell r="AE45">
            <v>7.1428571428571423</v>
          </cell>
          <cell r="AG45">
            <v>5</v>
          </cell>
          <cell r="AH45">
            <v>26</v>
          </cell>
          <cell r="AI45">
            <v>19.230769230769234</v>
          </cell>
          <cell r="AL45">
            <v>22</v>
          </cell>
          <cell r="AM45">
            <v>0</v>
          </cell>
          <cell r="AP45">
            <v>37</v>
          </cell>
          <cell r="AQ45">
            <v>0</v>
          </cell>
          <cell r="AS45">
            <v>6</v>
          </cell>
          <cell r="AT45">
            <v>32</v>
          </cell>
          <cell r="AU45">
            <v>18.75</v>
          </cell>
          <cell r="AW45">
            <v>6</v>
          </cell>
          <cell r="AX45">
            <v>67</v>
          </cell>
          <cell r="AY45">
            <v>8.9552238805970141</v>
          </cell>
          <cell r="BB45">
            <v>56</v>
          </cell>
          <cell r="BC45">
            <v>0</v>
          </cell>
          <cell r="BE45">
            <v>1</v>
          </cell>
          <cell r="BF45">
            <v>42</v>
          </cell>
          <cell r="BG45">
            <v>2.3809523809523809</v>
          </cell>
          <cell r="BI45">
            <v>2</v>
          </cell>
          <cell r="BJ45">
            <v>32</v>
          </cell>
          <cell r="BK45">
            <v>6.25</v>
          </cell>
          <cell r="BM45">
            <v>3</v>
          </cell>
          <cell r="BN45">
            <v>30</v>
          </cell>
          <cell r="BO45">
            <v>10</v>
          </cell>
          <cell r="BQ45">
            <v>7</v>
          </cell>
          <cell r="BR45">
            <v>65</v>
          </cell>
          <cell r="BS45">
            <v>10.76923076923077</v>
          </cell>
          <cell r="BU45">
            <v>1</v>
          </cell>
          <cell r="BV45">
            <v>19</v>
          </cell>
          <cell r="BW45">
            <v>5.2631578947368416</v>
          </cell>
          <cell r="BZ45">
            <v>16</v>
          </cell>
          <cell r="CA45">
            <v>0</v>
          </cell>
          <cell r="CC45" t="str">
            <v/>
          </cell>
          <cell r="CD45">
            <v>51</v>
          </cell>
          <cell r="CE45">
            <v>0</v>
          </cell>
          <cell r="CG45">
            <v>36616</v>
          </cell>
          <cell r="CH45">
            <v>112</v>
          </cell>
          <cell r="CI45">
            <v>635</v>
          </cell>
          <cell r="CJ45">
            <v>17.637795275590552</v>
          </cell>
          <cell r="CL45">
            <v>3</v>
          </cell>
          <cell r="CM45">
            <v>17</v>
          </cell>
          <cell r="CN45">
            <v>17.647058823529409</v>
          </cell>
          <cell r="CP45">
            <v>7</v>
          </cell>
          <cell r="CQ45">
            <v>24</v>
          </cell>
          <cell r="CR45">
            <v>29.166666666666668</v>
          </cell>
          <cell r="CT45">
            <v>5</v>
          </cell>
          <cell r="CU45">
            <v>16</v>
          </cell>
          <cell r="CV45">
            <v>31.25</v>
          </cell>
          <cell r="CX45">
            <v>12</v>
          </cell>
          <cell r="CY45">
            <v>39</v>
          </cell>
          <cell r="CZ45">
            <v>30.76923076923077</v>
          </cell>
          <cell r="DB45">
            <v>9</v>
          </cell>
          <cell r="DC45">
            <v>51</v>
          </cell>
          <cell r="DD45">
            <v>17.647058823529409</v>
          </cell>
          <cell r="DF45">
            <v>9</v>
          </cell>
          <cell r="DG45">
            <v>42</v>
          </cell>
          <cell r="DH45">
            <v>21.428571428571427</v>
          </cell>
          <cell r="DJ45">
            <v>5</v>
          </cell>
          <cell r="DK45">
            <v>26</v>
          </cell>
          <cell r="DL45">
            <v>19.230769230769234</v>
          </cell>
          <cell r="DN45">
            <v>1</v>
          </cell>
          <cell r="DO45">
            <v>22</v>
          </cell>
          <cell r="DP45">
            <v>4.5454545454545459</v>
          </cell>
          <cell r="DR45">
            <v>8</v>
          </cell>
          <cell r="DS45">
            <v>37</v>
          </cell>
          <cell r="DT45">
            <v>21.621621621621621</v>
          </cell>
          <cell r="DV45">
            <v>15</v>
          </cell>
          <cell r="DW45">
            <v>33</v>
          </cell>
          <cell r="DX45">
            <v>45.454545454545453</v>
          </cell>
          <cell r="DZ45">
            <v>12</v>
          </cell>
          <cell r="EA45">
            <v>67</v>
          </cell>
          <cell r="EB45">
            <v>17.910447761194028</v>
          </cell>
          <cell r="ED45">
            <v>3</v>
          </cell>
          <cell r="EE45">
            <v>61</v>
          </cell>
          <cell r="EF45">
            <v>4.918032786885246</v>
          </cell>
          <cell r="EH45">
            <v>3</v>
          </cell>
          <cell r="EI45">
            <v>42</v>
          </cell>
          <cell r="EJ45">
            <v>7.1428571428571432</v>
          </cell>
          <cell r="EL45">
            <v>9</v>
          </cell>
          <cell r="EM45">
            <v>30</v>
          </cell>
          <cell r="EN45">
            <v>30</v>
          </cell>
          <cell r="EP45">
            <v>3</v>
          </cell>
          <cell r="EQ45">
            <v>30</v>
          </cell>
          <cell r="ER45">
            <v>10</v>
          </cell>
          <cell r="ET45">
            <v>7</v>
          </cell>
          <cell r="EU45">
            <v>66</v>
          </cell>
          <cell r="EV45">
            <v>10.606060606060606</v>
          </cell>
          <cell r="EX45">
            <v>2</v>
          </cell>
          <cell r="EY45">
            <v>20</v>
          </cell>
          <cell r="EZ45">
            <v>10</v>
          </cell>
          <cell r="FC45">
            <v>15</v>
          </cell>
          <cell r="FF45">
            <v>9</v>
          </cell>
          <cell r="FG45">
            <v>51</v>
          </cell>
          <cell r="FH45">
            <v>17.647058823529413</v>
          </cell>
        </row>
        <row r="46">
          <cell r="A46">
            <v>37042</v>
          </cell>
          <cell r="B46">
            <v>49</v>
          </cell>
          <cell r="C46">
            <v>633</v>
          </cell>
          <cell r="D46">
            <v>7.7409162717219591</v>
          </cell>
          <cell r="I46">
            <v>1</v>
          </cell>
          <cell r="J46">
            <v>16</v>
          </cell>
          <cell r="K46">
            <v>6.25</v>
          </cell>
          <cell r="M46">
            <v>3</v>
          </cell>
          <cell r="N46">
            <v>25</v>
          </cell>
          <cell r="O46">
            <v>12</v>
          </cell>
          <cell r="Q46">
            <v>1</v>
          </cell>
          <cell r="R46">
            <v>15</v>
          </cell>
          <cell r="S46">
            <v>6.666666666666667</v>
          </cell>
          <cell r="U46">
            <v>8</v>
          </cell>
          <cell r="V46">
            <v>40</v>
          </cell>
          <cell r="W46">
            <v>20</v>
          </cell>
          <cell r="Z46">
            <v>51</v>
          </cell>
          <cell r="AA46">
            <v>0</v>
          </cell>
          <cell r="AC46">
            <v>2</v>
          </cell>
          <cell r="AD46">
            <v>40</v>
          </cell>
          <cell r="AE46">
            <v>5</v>
          </cell>
          <cell r="AG46">
            <v>4</v>
          </cell>
          <cell r="AH46">
            <v>27</v>
          </cell>
          <cell r="AI46">
            <v>14.814814814814813</v>
          </cell>
          <cell r="AL46">
            <v>23</v>
          </cell>
          <cell r="AM46">
            <v>0</v>
          </cell>
          <cell r="AO46">
            <v>1</v>
          </cell>
          <cell r="AP46">
            <v>37</v>
          </cell>
          <cell r="AQ46">
            <v>2.7027027027027026</v>
          </cell>
          <cell r="AS46">
            <v>5</v>
          </cell>
          <cell r="AT46">
            <v>30</v>
          </cell>
          <cell r="AU46">
            <v>16.666666666666664</v>
          </cell>
          <cell r="AW46">
            <v>7</v>
          </cell>
          <cell r="AX46">
            <v>68</v>
          </cell>
          <cell r="AY46">
            <v>10.294117647058822</v>
          </cell>
          <cell r="BB46">
            <v>56</v>
          </cell>
          <cell r="BC46">
            <v>0</v>
          </cell>
          <cell r="BE46">
            <v>1</v>
          </cell>
          <cell r="BF46">
            <v>42</v>
          </cell>
          <cell r="BG46">
            <v>2.3809523809523809</v>
          </cell>
          <cell r="BI46">
            <v>2</v>
          </cell>
          <cell r="BJ46">
            <v>32</v>
          </cell>
          <cell r="BK46">
            <v>6.25</v>
          </cell>
          <cell r="BM46">
            <v>5</v>
          </cell>
          <cell r="BN46">
            <v>31</v>
          </cell>
          <cell r="BO46">
            <v>16.129032258064516</v>
          </cell>
          <cell r="BQ46">
            <v>9</v>
          </cell>
          <cell r="BR46">
            <v>68</v>
          </cell>
          <cell r="BS46">
            <v>13.23529411764706</v>
          </cell>
          <cell r="BU46">
            <v>1</v>
          </cell>
          <cell r="BV46">
            <v>19</v>
          </cell>
          <cell r="BW46">
            <v>5.2631578947368416</v>
          </cell>
          <cell r="BZ46">
            <v>16</v>
          </cell>
          <cell r="CA46">
            <v>0</v>
          </cell>
          <cell r="CC46" t="str">
            <v/>
          </cell>
          <cell r="CD46">
            <v>51</v>
          </cell>
          <cell r="CE46">
            <v>0</v>
          </cell>
          <cell r="CG46">
            <v>36646</v>
          </cell>
          <cell r="CH46">
            <v>122</v>
          </cell>
          <cell r="CI46">
            <v>629</v>
          </cell>
          <cell r="CJ46">
            <v>19.395866454689983</v>
          </cell>
          <cell r="CL46">
            <v>3</v>
          </cell>
          <cell r="CM46">
            <v>16</v>
          </cell>
          <cell r="CN46">
            <v>18.75</v>
          </cell>
          <cell r="CP46">
            <v>6</v>
          </cell>
          <cell r="CQ46">
            <v>24</v>
          </cell>
          <cell r="CR46">
            <v>25</v>
          </cell>
          <cell r="CT46">
            <v>6</v>
          </cell>
          <cell r="CU46">
            <v>16</v>
          </cell>
          <cell r="CV46">
            <v>37.5</v>
          </cell>
          <cell r="CX46">
            <v>12</v>
          </cell>
          <cell r="CY46">
            <v>39</v>
          </cell>
          <cell r="CZ46">
            <v>30.76923076923077</v>
          </cell>
          <cell r="DB46">
            <v>9</v>
          </cell>
          <cell r="DC46">
            <v>51</v>
          </cell>
          <cell r="DD46">
            <v>17.647058823529409</v>
          </cell>
          <cell r="DF46">
            <v>13</v>
          </cell>
          <cell r="DG46">
            <v>42</v>
          </cell>
          <cell r="DH46">
            <v>30.952380952380953</v>
          </cell>
          <cell r="DJ46">
            <v>6</v>
          </cell>
          <cell r="DK46">
            <v>26</v>
          </cell>
          <cell r="DL46">
            <v>23.076923076923077</v>
          </cell>
          <cell r="DN46">
            <v>1</v>
          </cell>
          <cell r="DO46">
            <v>22</v>
          </cell>
          <cell r="DP46">
            <v>4.5454545454545459</v>
          </cell>
          <cell r="DR46">
            <v>9</v>
          </cell>
          <cell r="DS46">
            <v>37</v>
          </cell>
          <cell r="DT46">
            <v>24.324324324324323</v>
          </cell>
          <cell r="DV46">
            <v>14</v>
          </cell>
          <cell r="DW46">
            <v>32</v>
          </cell>
          <cell r="DX46">
            <v>43.75</v>
          </cell>
          <cell r="DZ46">
            <v>12</v>
          </cell>
          <cell r="EA46">
            <v>67</v>
          </cell>
          <cell r="EB46">
            <v>17.910447761194028</v>
          </cell>
          <cell r="ED46">
            <v>3</v>
          </cell>
          <cell r="EE46">
            <v>56</v>
          </cell>
          <cell r="EF46">
            <v>5.3571428571428568</v>
          </cell>
          <cell r="EH46">
            <v>5</v>
          </cell>
          <cell r="EI46">
            <v>42</v>
          </cell>
          <cell r="EJ46">
            <v>11.904761904761903</v>
          </cell>
          <cell r="EL46">
            <v>9</v>
          </cell>
          <cell r="EM46">
            <v>32</v>
          </cell>
          <cell r="EN46">
            <v>28.125</v>
          </cell>
          <cell r="EP46">
            <v>3</v>
          </cell>
          <cell r="EQ46">
            <v>30</v>
          </cell>
          <cell r="ER46">
            <v>10</v>
          </cell>
          <cell r="ET46">
            <v>9</v>
          </cell>
          <cell r="EU46">
            <v>65</v>
          </cell>
          <cell r="EV46">
            <v>13.846153846153847</v>
          </cell>
          <cell r="EX46">
            <v>3</v>
          </cell>
          <cell r="EY46">
            <v>19</v>
          </cell>
          <cell r="EZ46">
            <v>15.789473684210526</v>
          </cell>
          <cell r="FC46">
            <v>16</v>
          </cell>
          <cell r="FF46">
            <v>9</v>
          </cell>
          <cell r="FG46">
            <v>51</v>
          </cell>
          <cell r="FH46">
            <v>17.647058823529413</v>
          </cell>
        </row>
        <row r="47">
          <cell r="A47">
            <v>37072</v>
          </cell>
          <cell r="B47">
            <v>52</v>
          </cell>
          <cell r="C47">
            <v>617</v>
          </cell>
          <cell r="D47">
            <v>8.4278768233387353</v>
          </cell>
          <cell r="I47">
            <v>1</v>
          </cell>
          <cell r="J47">
            <v>16</v>
          </cell>
          <cell r="K47">
            <v>6.25</v>
          </cell>
          <cell r="M47">
            <v>3</v>
          </cell>
          <cell r="N47">
            <v>25</v>
          </cell>
          <cell r="O47">
            <v>12</v>
          </cell>
          <cell r="Q47">
            <v>2</v>
          </cell>
          <cell r="R47">
            <v>14</v>
          </cell>
          <cell r="S47">
            <v>14.285714285714285</v>
          </cell>
          <cell r="U47">
            <v>7</v>
          </cell>
          <cell r="V47">
            <v>41</v>
          </cell>
          <cell r="W47">
            <v>17.073170731707318</v>
          </cell>
          <cell r="Z47">
            <v>50</v>
          </cell>
          <cell r="AA47">
            <v>0</v>
          </cell>
          <cell r="AC47">
            <v>3</v>
          </cell>
          <cell r="AD47">
            <v>36</v>
          </cell>
          <cell r="AE47">
            <v>8.3333333333333321</v>
          </cell>
          <cell r="AG47">
            <v>4</v>
          </cell>
          <cell r="AH47">
            <v>26</v>
          </cell>
          <cell r="AI47">
            <v>15.384615384615385</v>
          </cell>
          <cell r="AL47">
            <v>21</v>
          </cell>
          <cell r="AM47">
            <v>0</v>
          </cell>
          <cell r="AO47">
            <v>1</v>
          </cell>
          <cell r="AP47">
            <v>33</v>
          </cell>
          <cell r="AQ47">
            <v>3.0303030303030303</v>
          </cell>
          <cell r="AS47">
            <v>6</v>
          </cell>
          <cell r="AT47">
            <v>30</v>
          </cell>
          <cell r="AU47">
            <v>20</v>
          </cell>
          <cell r="AW47">
            <v>7</v>
          </cell>
          <cell r="AX47">
            <v>66</v>
          </cell>
          <cell r="AY47">
            <v>10.606060606060606</v>
          </cell>
          <cell r="BB47">
            <v>58</v>
          </cell>
          <cell r="BC47">
            <v>0</v>
          </cell>
          <cell r="BE47">
            <v>2</v>
          </cell>
          <cell r="BF47">
            <v>40</v>
          </cell>
          <cell r="BG47">
            <v>5</v>
          </cell>
          <cell r="BI47">
            <v>1</v>
          </cell>
          <cell r="BJ47">
            <v>31</v>
          </cell>
          <cell r="BK47">
            <v>3.225806451612903</v>
          </cell>
          <cell r="BM47">
            <v>6</v>
          </cell>
          <cell r="BN47">
            <v>32</v>
          </cell>
          <cell r="BO47">
            <v>18.75</v>
          </cell>
          <cell r="BQ47">
            <v>9</v>
          </cell>
          <cell r="BR47">
            <v>66</v>
          </cell>
          <cell r="BS47">
            <v>13.636363636363635</v>
          </cell>
          <cell r="BU47">
            <v>1</v>
          </cell>
          <cell r="BV47">
            <v>19</v>
          </cell>
          <cell r="BW47">
            <v>5.2631578947368416</v>
          </cell>
          <cell r="BZ47">
            <v>16</v>
          </cell>
          <cell r="CA47">
            <v>0</v>
          </cell>
          <cell r="CC47" t="str">
            <v/>
          </cell>
          <cell r="CD47">
            <v>50</v>
          </cell>
          <cell r="CE47">
            <v>0</v>
          </cell>
          <cell r="CG47">
            <v>36677</v>
          </cell>
          <cell r="CH47">
            <v>134</v>
          </cell>
          <cell r="CI47">
            <v>633</v>
          </cell>
          <cell r="CJ47">
            <v>21.169036334913113</v>
          </cell>
          <cell r="CL47">
            <v>2</v>
          </cell>
          <cell r="CM47">
            <v>16</v>
          </cell>
          <cell r="CN47">
            <v>12.5</v>
          </cell>
          <cell r="CP47">
            <v>6</v>
          </cell>
          <cell r="CQ47">
            <v>25</v>
          </cell>
          <cell r="CR47">
            <v>24</v>
          </cell>
          <cell r="CT47">
            <v>6</v>
          </cell>
          <cell r="CU47">
            <v>15</v>
          </cell>
          <cell r="CV47">
            <v>40</v>
          </cell>
          <cell r="CX47">
            <v>14</v>
          </cell>
          <cell r="CY47">
            <v>40</v>
          </cell>
          <cell r="CZ47">
            <v>35</v>
          </cell>
          <cell r="DB47">
            <v>9</v>
          </cell>
          <cell r="DC47">
            <v>51</v>
          </cell>
          <cell r="DD47">
            <v>17.647058823529409</v>
          </cell>
          <cell r="DF47">
            <v>14</v>
          </cell>
          <cell r="DG47">
            <v>40</v>
          </cell>
          <cell r="DH47">
            <v>35</v>
          </cell>
          <cell r="DJ47">
            <v>8</v>
          </cell>
          <cell r="DK47">
            <v>27</v>
          </cell>
          <cell r="DL47">
            <v>29.629629629629633</v>
          </cell>
          <cell r="DN47">
            <v>1</v>
          </cell>
          <cell r="DO47">
            <v>23</v>
          </cell>
          <cell r="DP47">
            <v>4.3478260869565215</v>
          </cell>
          <cell r="DR47">
            <v>10</v>
          </cell>
          <cell r="DS47">
            <v>37</v>
          </cell>
          <cell r="DT47">
            <v>27.027027027027028</v>
          </cell>
          <cell r="DV47">
            <v>13</v>
          </cell>
          <cell r="DW47">
            <v>30</v>
          </cell>
          <cell r="DX47">
            <v>43.333333333333329</v>
          </cell>
          <cell r="DZ47">
            <v>12</v>
          </cell>
          <cell r="EA47">
            <v>68</v>
          </cell>
          <cell r="EB47">
            <v>17.647058823529409</v>
          </cell>
          <cell r="ED47">
            <v>3</v>
          </cell>
          <cell r="EE47">
            <v>56</v>
          </cell>
          <cell r="EF47">
            <v>5.3571428571428568</v>
          </cell>
          <cell r="EH47">
            <v>5</v>
          </cell>
          <cell r="EI47">
            <v>42</v>
          </cell>
          <cell r="EJ47">
            <v>11.904761904761903</v>
          </cell>
          <cell r="EL47">
            <v>11</v>
          </cell>
          <cell r="EM47">
            <v>32</v>
          </cell>
          <cell r="EN47">
            <v>34.375</v>
          </cell>
          <cell r="EP47">
            <v>4</v>
          </cell>
          <cell r="EQ47">
            <v>31</v>
          </cell>
          <cell r="ER47">
            <v>12.903225806451612</v>
          </cell>
          <cell r="ET47">
            <v>13</v>
          </cell>
          <cell r="EU47">
            <v>68</v>
          </cell>
          <cell r="EV47">
            <v>19.117647058823529</v>
          </cell>
          <cell r="EX47">
            <v>4</v>
          </cell>
          <cell r="EY47">
            <v>19</v>
          </cell>
          <cell r="EZ47">
            <v>21.05263157894737</v>
          </cell>
          <cell r="FC47">
            <v>16</v>
          </cell>
          <cell r="FF47">
            <v>9</v>
          </cell>
          <cell r="FG47">
            <v>51</v>
          </cell>
          <cell r="FH47">
            <v>17.647058823529413</v>
          </cell>
        </row>
        <row r="48">
          <cell r="A48">
            <v>37103</v>
          </cell>
          <cell r="B48">
            <v>61</v>
          </cell>
          <cell r="C48">
            <v>627</v>
          </cell>
          <cell r="D48">
            <v>9.7288676236044669</v>
          </cell>
          <cell r="I48">
            <v>1</v>
          </cell>
          <cell r="J48">
            <v>17</v>
          </cell>
          <cell r="K48">
            <v>5.8823529411764701</v>
          </cell>
          <cell r="M48">
            <v>3</v>
          </cell>
          <cell r="N48">
            <v>26</v>
          </cell>
          <cell r="O48">
            <v>11.538461538461538</v>
          </cell>
          <cell r="Q48">
            <v>2</v>
          </cell>
          <cell r="R48">
            <v>14</v>
          </cell>
          <cell r="S48">
            <v>14.285714285714285</v>
          </cell>
          <cell r="U48">
            <v>7</v>
          </cell>
          <cell r="V48">
            <v>41</v>
          </cell>
          <cell r="W48">
            <v>17.073170731707318</v>
          </cell>
          <cell r="Z48">
            <v>51</v>
          </cell>
          <cell r="AA48">
            <v>0</v>
          </cell>
          <cell r="AC48">
            <v>4</v>
          </cell>
          <cell r="AD48">
            <v>37</v>
          </cell>
          <cell r="AE48">
            <v>10.810810810810811</v>
          </cell>
          <cell r="AG48">
            <v>4</v>
          </cell>
          <cell r="AH48">
            <v>26</v>
          </cell>
          <cell r="AI48">
            <v>15.384615384615385</v>
          </cell>
          <cell r="AL48">
            <v>21</v>
          </cell>
          <cell r="AM48">
            <v>0</v>
          </cell>
          <cell r="AO48">
            <v>1</v>
          </cell>
          <cell r="AP48">
            <v>34</v>
          </cell>
          <cell r="AQ48">
            <v>2.9411764705882351</v>
          </cell>
          <cell r="AS48">
            <v>7</v>
          </cell>
          <cell r="AT48">
            <v>32</v>
          </cell>
          <cell r="AU48">
            <v>21.875</v>
          </cell>
          <cell r="AW48">
            <v>9</v>
          </cell>
          <cell r="AX48">
            <v>69</v>
          </cell>
          <cell r="AY48">
            <v>13.043478260869565</v>
          </cell>
          <cell r="BA48">
            <v>1</v>
          </cell>
          <cell r="BB48">
            <v>58</v>
          </cell>
          <cell r="BC48">
            <v>1.7241379310344827</v>
          </cell>
          <cell r="BE48">
            <v>1</v>
          </cell>
          <cell r="BF48">
            <v>40</v>
          </cell>
          <cell r="BG48">
            <v>2.5</v>
          </cell>
          <cell r="BI48">
            <v>1</v>
          </cell>
          <cell r="BJ48">
            <v>31</v>
          </cell>
          <cell r="BK48">
            <v>3.225806451612903</v>
          </cell>
          <cell r="BM48">
            <v>8</v>
          </cell>
          <cell r="BN48">
            <v>33</v>
          </cell>
          <cell r="BO48">
            <v>24.242424242424242</v>
          </cell>
          <cell r="BQ48">
            <v>12</v>
          </cell>
          <cell r="BR48">
            <v>66</v>
          </cell>
          <cell r="BS48">
            <v>18.181818181818183</v>
          </cell>
          <cell r="BU48">
            <v>1</v>
          </cell>
          <cell r="BV48">
            <v>19</v>
          </cell>
          <cell r="BW48">
            <v>5.2631578947368416</v>
          </cell>
          <cell r="BZ48">
            <v>16</v>
          </cell>
          <cell r="CA48">
            <v>0</v>
          </cell>
          <cell r="CC48" t="str">
            <v/>
          </cell>
          <cell r="CD48">
            <v>51</v>
          </cell>
          <cell r="CE48">
            <v>0</v>
          </cell>
          <cell r="CG48">
            <v>36707</v>
          </cell>
          <cell r="CH48">
            <v>142</v>
          </cell>
          <cell r="CI48">
            <v>617</v>
          </cell>
          <cell r="CJ48">
            <v>23.014586709886547</v>
          </cell>
          <cell r="CL48">
            <v>2</v>
          </cell>
          <cell r="CM48">
            <v>16</v>
          </cell>
          <cell r="CN48">
            <v>12.5</v>
          </cell>
          <cell r="CP48">
            <v>7</v>
          </cell>
          <cell r="CQ48">
            <v>25</v>
          </cell>
          <cell r="CR48">
            <v>28</v>
          </cell>
          <cell r="CT48">
            <v>5</v>
          </cell>
          <cell r="CU48">
            <v>14</v>
          </cell>
          <cell r="CV48">
            <v>35.714285714285715</v>
          </cell>
          <cell r="CX48">
            <v>14</v>
          </cell>
          <cell r="CY48">
            <v>41</v>
          </cell>
          <cell r="CZ48">
            <v>34.146341463414636</v>
          </cell>
          <cell r="DB48">
            <v>10</v>
          </cell>
          <cell r="DC48">
            <v>50</v>
          </cell>
          <cell r="DD48">
            <v>20</v>
          </cell>
          <cell r="DF48">
            <v>14</v>
          </cell>
          <cell r="DG48">
            <v>36</v>
          </cell>
          <cell r="DH48">
            <v>38.888888888888893</v>
          </cell>
          <cell r="DJ48">
            <v>7</v>
          </cell>
          <cell r="DK48">
            <v>26</v>
          </cell>
          <cell r="DL48">
            <v>26.923076923076923</v>
          </cell>
          <cell r="DN48">
            <v>1</v>
          </cell>
          <cell r="DO48">
            <v>21</v>
          </cell>
          <cell r="DP48">
            <v>4.7619047619047619</v>
          </cell>
          <cell r="DR48">
            <v>12</v>
          </cell>
          <cell r="DS48">
            <v>33</v>
          </cell>
          <cell r="DT48">
            <v>36.363636363636367</v>
          </cell>
          <cell r="DV48">
            <v>11</v>
          </cell>
          <cell r="DW48">
            <v>30</v>
          </cell>
          <cell r="DX48">
            <v>36.666666666666671</v>
          </cell>
          <cell r="DZ48">
            <v>16</v>
          </cell>
          <cell r="EA48">
            <v>66</v>
          </cell>
          <cell r="EB48">
            <v>24.242424242424242</v>
          </cell>
          <cell r="ED48">
            <v>5</v>
          </cell>
          <cell r="EE48">
            <v>58</v>
          </cell>
          <cell r="EF48">
            <v>8.6206896551724146</v>
          </cell>
          <cell r="EH48">
            <v>4</v>
          </cell>
          <cell r="EI48">
            <v>40</v>
          </cell>
          <cell r="EJ48">
            <v>10</v>
          </cell>
          <cell r="EL48">
            <v>11</v>
          </cell>
          <cell r="EM48">
            <v>31</v>
          </cell>
          <cell r="EN48">
            <v>35.483870967741936</v>
          </cell>
          <cell r="EP48">
            <v>6</v>
          </cell>
          <cell r="EQ48">
            <v>32</v>
          </cell>
          <cell r="ER48">
            <v>18.75</v>
          </cell>
          <cell r="ET48">
            <v>13</v>
          </cell>
          <cell r="EU48">
            <v>66</v>
          </cell>
          <cell r="EV48">
            <v>19.696969696969695</v>
          </cell>
          <cell r="EX48">
            <v>5</v>
          </cell>
          <cell r="EY48">
            <v>19</v>
          </cell>
          <cell r="EZ48">
            <v>26.315789473684212</v>
          </cell>
          <cell r="FC48">
            <v>16</v>
          </cell>
          <cell r="FF48">
            <v>10</v>
          </cell>
          <cell r="FG48">
            <v>50</v>
          </cell>
          <cell r="FH48">
            <v>20</v>
          </cell>
        </row>
        <row r="49">
          <cell r="A49">
            <v>37134</v>
          </cell>
          <cell r="B49">
            <v>65</v>
          </cell>
          <cell r="C49">
            <v>633</v>
          </cell>
          <cell r="D49">
            <v>10.268562401263823</v>
          </cell>
          <cell r="I49">
            <v>1</v>
          </cell>
          <cell r="J49">
            <v>17</v>
          </cell>
          <cell r="K49">
            <v>5.8823529411764701</v>
          </cell>
          <cell r="M49">
            <v>3</v>
          </cell>
          <cell r="N49">
            <v>25</v>
          </cell>
          <cell r="O49">
            <v>12</v>
          </cell>
          <cell r="Q49">
            <v>2</v>
          </cell>
          <cell r="R49">
            <v>14</v>
          </cell>
          <cell r="S49">
            <v>14.285714285714285</v>
          </cell>
          <cell r="U49">
            <v>6</v>
          </cell>
          <cell r="V49">
            <v>41</v>
          </cell>
          <cell r="W49">
            <v>14.634146341463413</v>
          </cell>
          <cell r="Z49">
            <v>50</v>
          </cell>
          <cell r="AA49">
            <v>0</v>
          </cell>
          <cell r="AC49">
            <v>5</v>
          </cell>
          <cell r="AD49">
            <v>38</v>
          </cell>
          <cell r="AE49">
            <v>13.157894736842104</v>
          </cell>
          <cell r="AG49">
            <v>4</v>
          </cell>
          <cell r="AH49">
            <v>26</v>
          </cell>
          <cell r="AI49">
            <v>15.384615384615385</v>
          </cell>
          <cell r="AL49">
            <v>21</v>
          </cell>
          <cell r="AM49">
            <v>0</v>
          </cell>
          <cell r="AO49">
            <v>1</v>
          </cell>
          <cell r="AP49">
            <v>37</v>
          </cell>
          <cell r="AQ49">
            <v>2.7027027027027026</v>
          </cell>
          <cell r="AS49">
            <v>5</v>
          </cell>
          <cell r="AT49">
            <v>30</v>
          </cell>
          <cell r="AU49">
            <v>16.666666666666664</v>
          </cell>
          <cell r="AW49">
            <v>10</v>
          </cell>
          <cell r="AX49">
            <v>69</v>
          </cell>
          <cell r="AY49">
            <v>14.492753623188406</v>
          </cell>
          <cell r="BA49">
            <v>1</v>
          </cell>
          <cell r="BB49">
            <v>57</v>
          </cell>
          <cell r="BC49">
            <v>1.7543859649122806</v>
          </cell>
          <cell r="BE49">
            <v>1</v>
          </cell>
          <cell r="BF49">
            <v>41</v>
          </cell>
          <cell r="BG49">
            <v>2.4390243902439024</v>
          </cell>
          <cell r="BI49">
            <v>3</v>
          </cell>
          <cell r="BJ49">
            <v>32</v>
          </cell>
          <cell r="BK49">
            <v>9.375</v>
          </cell>
          <cell r="BM49">
            <v>10</v>
          </cell>
          <cell r="BN49">
            <v>32</v>
          </cell>
          <cell r="BO49">
            <v>31.25</v>
          </cell>
          <cell r="BQ49">
            <v>13</v>
          </cell>
          <cell r="BR49">
            <v>70</v>
          </cell>
          <cell r="BS49">
            <v>18.571428571428573</v>
          </cell>
          <cell r="BU49">
            <v>1</v>
          </cell>
          <cell r="BV49">
            <v>20</v>
          </cell>
          <cell r="BW49">
            <v>5</v>
          </cell>
          <cell r="BZ49">
            <v>18</v>
          </cell>
          <cell r="CA49">
            <v>0</v>
          </cell>
          <cell r="CC49" t="str">
            <v/>
          </cell>
          <cell r="CD49">
            <v>50</v>
          </cell>
          <cell r="CE49">
            <v>0</v>
          </cell>
          <cell r="CG49">
            <v>36738</v>
          </cell>
          <cell r="CH49">
            <v>147</v>
          </cell>
          <cell r="CI49">
            <v>627</v>
          </cell>
          <cell r="CJ49">
            <v>23.444976076555022</v>
          </cell>
          <cell r="CL49">
            <v>3</v>
          </cell>
          <cell r="CM49">
            <v>17</v>
          </cell>
          <cell r="CN49">
            <v>17.647058823529409</v>
          </cell>
          <cell r="CP49">
            <v>7</v>
          </cell>
          <cell r="CQ49">
            <v>26</v>
          </cell>
          <cell r="CR49">
            <v>26.923076923076923</v>
          </cell>
          <cell r="CT49">
            <v>4</v>
          </cell>
          <cell r="CU49">
            <v>14</v>
          </cell>
          <cell r="CV49">
            <v>28.571428571428573</v>
          </cell>
          <cell r="CX49">
            <v>13</v>
          </cell>
          <cell r="CY49">
            <v>41</v>
          </cell>
          <cell r="CZ49">
            <v>31.707317073170731</v>
          </cell>
          <cell r="DB49">
            <v>7</v>
          </cell>
          <cell r="DC49">
            <v>51</v>
          </cell>
          <cell r="DD49">
            <v>13.725490196078432</v>
          </cell>
          <cell r="DF49">
            <v>14</v>
          </cell>
          <cell r="DG49">
            <v>37</v>
          </cell>
          <cell r="DH49">
            <v>37.837837837837839</v>
          </cell>
          <cell r="DJ49">
            <v>6</v>
          </cell>
          <cell r="DK49">
            <v>26</v>
          </cell>
          <cell r="DL49">
            <v>23.076923076923077</v>
          </cell>
          <cell r="DN49">
            <v>1</v>
          </cell>
          <cell r="DO49">
            <v>21</v>
          </cell>
          <cell r="DP49">
            <v>4.7619047619047619</v>
          </cell>
          <cell r="DR49">
            <v>8</v>
          </cell>
          <cell r="DS49">
            <v>34</v>
          </cell>
          <cell r="DT49">
            <v>23.52941176470588</v>
          </cell>
          <cell r="DV49">
            <v>14</v>
          </cell>
          <cell r="DW49">
            <v>32</v>
          </cell>
          <cell r="DX49">
            <v>43.75</v>
          </cell>
          <cell r="DZ49">
            <v>17</v>
          </cell>
          <cell r="EA49">
            <v>69</v>
          </cell>
          <cell r="EB49">
            <v>24.637681159420293</v>
          </cell>
          <cell r="ED49">
            <v>5</v>
          </cell>
          <cell r="EE49">
            <v>58</v>
          </cell>
          <cell r="EF49">
            <v>8.6206896551724146</v>
          </cell>
          <cell r="EH49">
            <v>4</v>
          </cell>
          <cell r="EI49">
            <v>40</v>
          </cell>
          <cell r="EJ49">
            <v>10</v>
          </cell>
          <cell r="EL49">
            <v>12</v>
          </cell>
          <cell r="EM49">
            <v>31</v>
          </cell>
          <cell r="EN49">
            <v>38.70967741935484</v>
          </cell>
          <cell r="EP49">
            <v>8</v>
          </cell>
          <cell r="EQ49">
            <v>33</v>
          </cell>
          <cell r="ER49">
            <v>24.242424242424242</v>
          </cell>
          <cell r="ET49">
            <v>20</v>
          </cell>
          <cell r="EU49">
            <v>66</v>
          </cell>
          <cell r="EV49">
            <v>30.303030303030305</v>
          </cell>
          <cell r="EX49">
            <v>5</v>
          </cell>
          <cell r="EY49">
            <v>19</v>
          </cell>
          <cell r="EZ49">
            <v>26.315789473684212</v>
          </cell>
          <cell r="FC49">
            <v>16</v>
          </cell>
          <cell r="FF49">
            <v>7</v>
          </cell>
          <cell r="FG49">
            <v>51</v>
          </cell>
          <cell r="FH49">
            <v>13.725490196078432</v>
          </cell>
        </row>
        <row r="50">
          <cell r="A50">
            <v>37164</v>
          </cell>
          <cell r="B50">
            <v>68</v>
          </cell>
          <cell r="C50">
            <v>645</v>
          </cell>
          <cell r="D50">
            <v>10.542635658914728</v>
          </cell>
          <cell r="I50">
            <v>1</v>
          </cell>
          <cell r="J50">
            <v>17</v>
          </cell>
          <cell r="K50">
            <v>5.8823529411764701</v>
          </cell>
          <cell r="M50">
            <v>6</v>
          </cell>
          <cell r="N50">
            <v>29</v>
          </cell>
          <cell r="O50">
            <v>20.689655172413794</v>
          </cell>
          <cell r="Q50">
            <v>2</v>
          </cell>
          <cell r="R50">
            <v>14</v>
          </cell>
          <cell r="S50">
            <v>14.285714285714285</v>
          </cell>
          <cell r="U50">
            <v>5</v>
          </cell>
          <cell r="V50">
            <v>42</v>
          </cell>
          <cell r="W50">
            <v>11.904761904761903</v>
          </cell>
          <cell r="Z50">
            <v>50</v>
          </cell>
          <cell r="AA50">
            <v>0</v>
          </cell>
          <cell r="AC50">
            <v>5</v>
          </cell>
          <cell r="AD50">
            <v>40</v>
          </cell>
          <cell r="AE50">
            <v>12.5</v>
          </cell>
          <cell r="AG50">
            <v>3</v>
          </cell>
          <cell r="AH50">
            <v>25</v>
          </cell>
          <cell r="AI50">
            <v>12</v>
          </cell>
          <cell r="AL50">
            <v>21</v>
          </cell>
          <cell r="AM50">
            <v>0</v>
          </cell>
          <cell r="AO50">
            <v>1</v>
          </cell>
          <cell r="AP50">
            <v>38</v>
          </cell>
          <cell r="AQ50">
            <v>2.6315789473684208</v>
          </cell>
          <cell r="AS50">
            <v>5</v>
          </cell>
          <cell r="AT50">
            <v>29</v>
          </cell>
          <cell r="AU50">
            <v>17.241379310344829</v>
          </cell>
          <cell r="AW50">
            <v>10</v>
          </cell>
          <cell r="AX50">
            <v>69</v>
          </cell>
          <cell r="AY50">
            <v>14.492753623188406</v>
          </cell>
          <cell r="BA50">
            <v>1</v>
          </cell>
          <cell r="BB50">
            <v>59</v>
          </cell>
          <cell r="BC50">
            <v>1.6949152542372881</v>
          </cell>
          <cell r="BE50">
            <v>1</v>
          </cell>
          <cell r="BF50">
            <v>45</v>
          </cell>
          <cell r="BG50">
            <v>2.2222222222222223</v>
          </cell>
          <cell r="BI50">
            <v>3</v>
          </cell>
          <cell r="BJ50">
            <v>32</v>
          </cell>
          <cell r="BK50">
            <v>9.375</v>
          </cell>
          <cell r="BM50">
            <v>11</v>
          </cell>
          <cell r="BN50">
            <v>28</v>
          </cell>
          <cell r="BO50">
            <v>39.285714285714285</v>
          </cell>
          <cell r="BQ50">
            <v>14</v>
          </cell>
          <cell r="BR50">
            <v>70</v>
          </cell>
          <cell r="BS50">
            <v>20</v>
          </cell>
          <cell r="BU50">
            <v>1</v>
          </cell>
          <cell r="BV50">
            <v>20</v>
          </cell>
          <cell r="BW50">
            <v>5</v>
          </cell>
          <cell r="BZ50">
            <v>18</v>
          </cell>
          <cell r="CA50">
            <v>0</v>
          </cell>
          <cell r="CC50" t="str">
            <v/>
          </cell>
          <cell r="CD50">
            <v>50</v>
          </cell>
          <cell r="CE50">
            <v>0</v>
          </cell>
          <cell r="CG50">
            <v>36769</v>
          </cell>
          <cell r="CH50">
            <v>160</v>
          </cell>
          <cell r="CI50">
            <v>633</v>
          </cell>
          <cell r="CJ50">
            <v>25.276461295418638</v>
          </cell>
          <cell r="CL50">
            <v>4</v>
          </cell>
          <cell r="CM50">
            <v>17</v>
          </cell>
          <cell r="CN50">
            <v>23.52941176470588</v>
          </cell>
          <cell r="CP50">
            <v>8</v>
          </cell>
          <cell r="CQ50">
            <v>25</v>
          </cell>
          <cell r="CR50">
            <v>32</v>
          </cell>
          <cell r="CT50">
            <v>4</v>
          </cell>
          <cell r="CU50">
            <v>14</v>
          </cell>
          <cell r="CV50">
            <v>28.571428571428573</v>
          </cell>
          <cell r="CX50">
            <v>13</v>
          </cell>
          <cell r="CY50">
            <v>41</v>
          </cell>
          <cell r="CZ50">
            <v>31.707317073170731</v>
          </cell>
          <cell r="DB50">
            <v>7</v>
          </cell>
          <cell r="DC50">
            <v>50</v>
          </cell>
          <cell r="DD50">
            <v>14</v>
          </cell>
          <cell r="DF50">
            <v>16</v>
          </cell>
          <cell r="DG50">
            <v>38</v>
          </cell>
          <cell r="DH50">
            <v>42.10526315789474</v>
          </cell>
          <cell r="DJ50">
            <v>5</v>
          </cell>
          <cell r="DK50">
            <v>26</v>
          </cell>
          <cell r="DL50">
            <v>19.230769230769234</v>
          </cell>
          <cell r="DN50">
            <v>1</v>
          </cell>
          <cell r="DO50">
            <v>21</v>
          </cell>
          <cell r="DP50">
            <v>4.7619047619047619</v>
          </cell>
          <cell r="DR50">
            <v>8</v>
          </cell>
          <cell r="DS50">
            <v>37</v>
          </cell>
          <cell r="DT50">
            <v>21.621621621621621</v>
          </cell>
          <cell r="DV50">
            <v>14</v>
          </cell>
          <cell r="DW50">
            <v>30</v>
          </cell>
          <cell r="DX50">
            <v>46.666666666666671</v>
          </cell>
          <cell r="DZ50">
            <v>19</v>
          </cell>
          <cell r="EA50">
            <v>69</v>
          </cell>
          <cell r="EB50">
            <v>27.536231884057973</v>
          </cell>
          <cell r="ED50">
            <v>4</v>
          </cell>
          <cell r="EE50">
            <v>57</v>
          </cell>
          <cell r="EF50">
            <v>7.0175438596491233</v>
          </cell>
          <cell r="EH50">
            <v>5</v>
          </cell>
          <cell r="EI50">
            <v>41</v>
          </cell>
          <cell r="EJ50">
            <v>12.195121951219512</v>
          </cell>
          <cell r="EL50">
            <v>13</v>
          </cell>
          <cell r="EM50">
            <v>32</v>
          </cell>
          <cell r="EN50">
            <v>40.625</v>
          </cell>
          <cell r="EP50">
            <v>6</v>
          </cell>
          <cell r="EQ50">
            <v>32</v>
          </cell>
          <cell r="ER50">
            <v>18.75</v>
          </cell>
          <cell r="ET50">
            <v>27</v>
          </cell>
          <cell r="EU50">
            <v>70</v>
          </cell>
          <cell r="EV50">
            <v>38.571428571428569</v>
          </cell>
          <cell r="EX50">
            <v>6</v>
          </cell>
          <cell r="EY50">
            <v>20</v>
          </cell>
          <cell r="EZ50">
            <v>30</v>
          </cell>
          <cell r="FB50">
            <v>1</v>
          </cell>
          <cell r="FC50">
            <v>18</v>
          </cell>
          <cell r="FD50">
            <v>5.5555555555555554</v>
          </cell>
          <cell r="FF50">
            <v>7</v>
          </cell>
          <cell r="FG50">
            <v>50</v>
          </cell>
          <cell r="FH50">
            <v>14.000000000000002</v>
          </cell>
        </row>
        <row r="51">
          <cell r="A51">
            <v>37195</v>
          </cell>
          <cell r="B51">
            <v>83</v>
          </cell>
          <cell r="C51">
            <v>740</v>
          </cell>
          <cell r="D51">
            <v>11.216216216216218</v>
          </cell>
          <cell r="I51">
            <v>1</v>
          </cell>
          <cell r="J51">
            <v>18</v>
          </cell>
          <cell r="K51">
            <v>5.5555555555555554</v>
          </cell>
          <cell r="M51">
            <v>7</v>
          </cell>
          <cell r="N51">
            <v>36</v>
          </cell>
          <cell r="O51">
            <v>19.444444444444446</v>
          </cell>
          <cell r="Q51">
            <v>2</v>
          </cell>
          <cell r="R51">
            <v>15</v>
          </cell>
          <cell r="S51">
            <v>13.333333333333334</v>
          </cell>
          <cell r="U51">
            <v>8</v>
          </cell>
          <cell r="V51">
            <v>56</v>
          </cell>
          <cell r="W51">
            <v>14.285714285714285</v>
          </cell>
          <cell r="Z51">
            <v>55</v>
          </cell>
          <cell r="AA51">
            <v>0</v>
          </cell>
          <cell r="AC51">
            <v>5</v>
          </cell>
          <cell r="AD51">
            <v>41</v>
          </cell>
          <cell r="AE51">
            <v>12.195121951219512</v>
          </cell>
          <cell r="AG51">
            <v>5</v>
          </cell>
          <cell r="AH51">
            <v>35</v>
          </cell>
          <cell r="AI51">
            <v>14.285714285714285</v>
          </cell>
          <cell r="AL51">
            <v>24</v>
          </cell>
          <cell r="AM51">
            <v>0</v>
          </cell>
          <cell r="AO51">
            <v>1</v>
          </cell>
          <cell r="AP51">
            <v>41</v>
          </cell>
          <cell r="AQ51">
            <v>2.4390243902439024</v>
          </cell>
          <cell r="AS51">
            <v>5</v>
          </cell>
          <cell r="AT51">
            <v>35</v>
          </cell>
          <cell r="AU51">
            <v>14.285714285714285</v>
          </cell>
          <cell r="AW51">
            <v>13</v>
          </cell>
          <cell r="AX51">
            <v>80</v>
          </cell>
          <cell r="AY51">
            <v>16.25</v>
          </cell>
          <cell r="BA51">
            <v>1</v>
          </cell>
          <cell r="BB51">
            <v>64</v>
          </cell>
          <cell r="BC51">
            <v>1.5625</v>
          </cell>
          <cell r="BF51">
            <v>50</v>
          </cell>
          <cell r="BG51">
            <v>0</v>
          </cell>
          <cell r="BI51">
            <v>5</v>
          </cell>
          <cell r="BJ51">
            <v>39</v>
          </cell>
          <cell r="BK51">
            <v>12.820512820512819</v>
          </cell>
          <cell r="BM51">
            <v>11</v>
          </cell>
          <cell r="BN51">
            <v>33</v>
          </cell>
          <cell r="BO51">
            <v>33.333333333333329</v>
          </cell>
          <cell r="BQ51">
            <v>17</v>
          </cell>
          <cell r="BR51">
            <v>76</v>
          </cell>
          <cell r="BS51">
            <v>22.368421052631579</v>
          </cell>
          <cell r="BU51">
            <v>2</v>
          </cell>
          <cell r="BV51">
            <v>23</v>
          </cell>
          <cell r="BW51">
            <v>8.695652173913043</v>
          </cell>
          <cell r="BZ51">
            <v>19</v>
          </cell>
          <cell r="CA51">
            <v>0</v>
          </cell>
          <cell r="CC51" t="str">
            <v/>
          </cell>
          <cell r="CD51">
            <v>55</v>
          </cell>
          <cell r="CE51">
            <v>0</v>
          </cell>
          <cell r="CG51">
            <v>36799</v>
          </cell>
          <cell r="CH51">
            <v>175</v>
          </cell>
          <cell r="CI51">
            <v>645</v>
          </cell>
          <cell r="CJ51">
            <v>27.131782945736436</v>
          </cell>
          <cell r="CL51">
            <v>7</v>
          </cell>
          <cell r="CM51">
            <v>17</v>
          </cell>
          <cell r="CN51">
            <v>41.176470588235297</v>
          </cell>
          <cell r="CP51">
            <v>10</v>
          </cell>
          <cell r="CQ51">
            <v>29</v>
          </cell>
          <cell r="CR51">
            <v>34.482758620689658</v>
          </cell>
          <cell r="CT51">
            <v>3</v>
          </cell>
          <cell r="CU51">
            <v>14</v>
          </cell>
          <cell r="CV51">
            <v>21.428571428571427</v>
          </cell>
          <cell r="CX51">
            <v>13</v>
          </cell>
          <cell r="CY51">
            <v>42</v>
          </cell>
          <cell r="CZ51">
            <v>30.952380952380953</v>
          </cell>
          <cell r="DB51">
            <v>5</v>
          </cell>
          <cell r="DC51">
            <v>50</v>
          </cell>
          <cell r="DD51">
            <v>10</v>
          </cell>
          <cell r="DF51">
            <v>16</v>
          </cell>
          <cell r="DG51">
            <v>40</v>
          </cell>
          <cell r="DH51">
            <v>40</v>
          </cell>
          <cell r="DJ51">
            <v>6</v>
          </cell>
          <cell r="DK51">
            <v>25</v>
          </cell>
          <cell r="DL51">
            <v>24</v>
          </cell>
          <cell r="DN51">
            <v>1</v>
          </cell>
          <cell r="DO51">
            <v>21</v>
          </cell>
          <cell r="DP51">
            <v>4.7619047619047619</v>
          </cell>
          <cell r="DR51">
            <v>10</v>
          </cell>
          <cell r="DS51">
            <v>38</v>
          </cell>
          <cell r="DT51">
            <v>26.315789473684212</v>
          </cell>
          <cell r="DV51">
            <v>12</v>
          </cell>
          <cell r="DW51">
            <v>29</v>
          </cell>
          <cell r="DX51">
            <v>41.379310344827587</v>
          </cell>
          <cell r="DZ51">
            <v>25</v>
          </cell>
          <cell r="EA51">
            <v>69</v>
          </cell>
          <cell r="EB51">
            <v>36.231884057971016</v>
          </cell>
          <cell r="ED51">
            <v>6</v>
          </cell>
          <cell r="EE51">
            <v>59</v>
          </cell>
          <cell r="EF51">
            <v>10.169491525423728</v>
          </cell>
          <cell r="EH51">
            <v>6</v>
          </cell>
          <cell r="EI51">
            <v>45</v>
          </cell>
          <cell r="EJ51">
            <v>13.333333333333332</v>
          </cell>
          <cell r="EL51">
            <v>13</v>
          </cell>
          <cell r="EM51">
            <v>32</v>
          </cell>
          <cell r="EN51">
            <v>40.625</v>
          </cell>
          <cell r="EP51">
            <v>7</v>
          </cell>
          <cell r="EQ51">
            <v>28</v>
          </cell>
          <cell r="ER51">
            <v>25</v>
          </cell>
          <cell r="ET51">
            <v>30</v>
          </cell>
          <cell r="EU51">
            <v>70</v>
          </cell>
          <cell r="EV51">
            <v>42.857142857142854</v>
          </cell>
          <cell r="EX51">
            <v>6</v>
          </cell>
          <cell r="EY51">
            <v>20</v>
          </cell>
          <cell r="EZ51">
            <v>30</v>
          </cell>
          <cell r="FC51">
            <v>18</v>
          </cell>
          <cell r="FF51">
            <v>5</v>
          </cell>
          <cell r="FG51">
            <v>50</v>
          </cell>
          <cell r="FH51">
            <v>10</v>
          </cell>
        </row>
        <row r="52">
          <cell r="A52">
            <v>37225</v>
          </cell>
          <cell r="B52">
            <v>87</v>
          </cell>
          <cell r="C52">
            <v>746</v>
          </cell>
          <cell r="D52">
            <v>11.662198391420912</v>
          </cell>
          <cell r="I52">
            <v>1</v>
          </cell>
          <cell r="J52">
            <v>18</v>
          </cell>
          <cell r="K52">
            <v>5.5555555555555554</v>
          </cell>
          <cell r="M52">
            <v>7</v>
          </cell>
          <cell r="N52">
            <v>38</v>
          </cell>
          <cell r="O52">
            <v>18.421052631578945</v>
          </cell>
          <cell r="Q52">
            <v>1</v>
          </cell>
          <cell r="R52">
            <v>14</v>
          </cell>
          <cell r="S52">
            <v>7.1428571428571423</v>
          </cell>
          <cell r="U52">
            <v>10</v>
          </cell>
          <cell r="V52">
            <v>57</v>
          </cell>
          <cell r="W52">
            <v>17.543859649122805</v>
          </cell>
          <cell r="Z52">
            <v>55</v>
          </cell>
          <cell r="AA52">
            <v>0</v>
          </cell>
          <cell r="AC52">
            <v>5</v>
          </cell>
          <cell r="AD52">
            <v>40</v>
          </cell>
          <cell r="AE52">
            <v>12.5</v>
          </cell>
          <cell r="AG52">
            <v>5</v>
          </cell>
          <cell r="AH52">
            <v>35</v>
          </cell>
          <cell r="AI52">
            <v>14.285714285714285</v>
          </cell>
          <cell r="AL52">
            <v>24</v>
          </cell>
          <cell r="AM52">
            <v>0</v>
          </cell>
          <cell r="AO52">
            <v>1</v>
          </cell>
          <cell r="AP52">
            <v>42</v>
          </cell>
          <cell r="AQ52">
            <v>2.3809523809523809</v>
          </cell>
          <cell r="AS52">
            <v>5</v>
          </cell>
          <cell r="AT52">
            <v>34</v>
          </cell>
          <cell r="AU52">
            <v>14.705882352941178</v>
          </cell>
          <cell r="AW52">
            <v>15</v>
          </cell>
          <cell r="AX52">
            <v>84</v>
          </cell>
          <cell r="AY52">
            <v>17.857142857142858</v>
          </cell>
          <cell r="BA52">
            <v>2</v>
          </cell>
          <cell r="BB52">
            <v>66</v>
          </cell>
          <cell r="BC52">
            <v>3.0303030303030303</v>
          </cell>
          <cell r="BF52">
            <v>49</v>
          </cell>
          <cell r="BG52">
            <v>0</v>
          </cell>
          <cell r="BI52">
            <v>5</v>
          </cell>
          <cell r="BJ52">
            <v>38</v>
          </cell>
          <cell r="BK52">
            <v>13.157894736842104</v>
          </cell>
          <cell r="BM52">
            <v>11</v>
          </cell>
          <cell r="BN52">
            <v>35</v>
          </cell>
          <cell r="BO52">
            <v>31.428571428571427</v>
          </cell>
          <cell r="BQ52">
            <v>17</v>
          </cell>
          <cell r="BR52">
            <v>74</v>
          </cell>
          <cell r="BS52">
            <v>22.972972972972975</v>
          </cell>
          <cell r="BU52">
            <v>2</v>
          </cell>
          <cell r="BV52">
            <v>24</v>
          </cell>
          <cell r="BW52">
            <v>8.3333333333333321</v>
          </cell>
          <cell r="BZ52">
            <v>19</v>
          </cell>
          <cell r="CA52">
            <v>0</v>
          </cell>
          <cell r="CC52" t="str">
            <v/>
          </cell>
          <cell r="CD52">
            <v>55</v>
          </cell>
          <cell r="CE52">
            <v>0</v>
          </cell>
          <cell r="CG52">
            <v>36830</v>
          </cell>
          <cell r="CH52">
            <v>235</v>
          </cell>
          <cell r="CI52">
            <v>740</v>
          </cell>
          <cell r="CJ52">
            <v>31.756756756756754</v>
          </cell>
          <cell r="CL52">
            <v>7</v>
          </cell>
          <cell r="CM52">
            <v>18</v>
          </cell>
          <cell r="CN52">
            <v>38.888888888888893</v>
          </cell>
          <cell r="CP52">
            <v>13</v>
          </cell>
          <cell r="CQ52">
            <v>36</v>
          </cell>
          <cell r="CR52">
            <v>36.111111111111107</v>
          </cell>
          <cell r="CT52">
            <v>4</v>
          </cell>
          <cell r="CU52">
            <v>15</v>
          </cell>
          <cell r="CV52">
            <v>26.666666666666664</v>
          </cell>
          <cell r="CX52">
            <v>22</v>
          </cell>
          <cell r="CY52">
            <v>56</v>
          </cell>
          <cell r="CZ52">
            <v>39.285714285714285</v>
          </cell>
          <cell r="DB52">
            <v>6</v>
          </cell>
          <cell r="DC52">
            <v>55</v>
          </cell>
          <cell r="DD52">
            <v>10.909090909090908</v>
          </cell>
          <cell r="DF52">
            <v>18</v>
          </cell>
          <cell r="DG52">
            <v>41</v>
          </cell>
          <cell r="DH52">
            <v>43.902439024390247</v>
          </cell>
          <cell r="DJ52">
            <v>13</v>
          </cell>
          <cell r="DK52">
            <v>35</v>
          </cell>
          <cell r="DL52">
            <v>37.142857142857146</v>
          </cell>
          <cell r="DN52">
            <v>1</v>
          </cell>
          <cell r="DO52">
            <v>24</v>
          </cell>
          <cell r="DP52">
            <v>4.1666666666666661</v>
          </cell>
          <cell r="DR52">
            <v>11</v>
          </cell>
          <cell r="DS52">
            <v>41</v>
          </cell>
          <cell r="DT52">
            <v>26.829268292682929</v>
          </cell>
          <cell r="DV52">
            <v>15</v>
          </cell>
          <cell r="DW52">
            <v>35</v>
          </cell>
          <cell r="DX52">
            <v>42.857142857142854</v>
          </cell>
          <cell r="DZ52">
            <v>36</v>
          </cell>
          <cell r="EA52">
            <v>80</v>
          </cell>
          <cell r="EB52">
            <v>45</v>
          </cell>
          <cell r="ED52">
            <v>9</v>
          </cell>
          <cell r="EE52">
            <v>64</v>
          </cell>
          <cell r="EF52">
            <v>14.0625</v>
          </cell>
          <cell r="EH52">
            <v>7</v>
          </cell>
          <cell r="EI52">
            <v>50</v>
          </cell>
          <cell r="EJ52">
            <v>14</v>
          </cell>
          <cell r="EL52">
            <v>18</v>
          </cell>
          <cell r="EM52">
            <v>39</v>
          </cell>
          <cell r="EN52">
            <v>46.153846153846153</v>
          </cell>
          <cell r="EP52">
            <v>12</v>
          </cell>
          <cell r="EQ52">
            <v>33</v>
          </cell>
          <cell r="ER52">
            <v>36.363636363636367</v>
          </cell>
          <cell r="ET52">
            <v>35</v>
          </cell>
          <cell r="EU52">
            <v>76</v>
          </cell>
          <cell r="EV52">
            <v>46.05263157894737</v>
          </cell>
          <cell r="EX52">
            <v>8</v>
          </cell>
          <cell r="EY52">
            <v>23</v>
          </cell>
          <cell r="EZ52">
            <v>34.782608695652172</v>
          </cell>
          <cell r="FC52">
            <v>19</v>
          </cell>
          <cell r="FF52">
            <v>6</v>
          </cell>
          <cell r="FG52">
            <v>55</v>
          </cell>
          <cell r="FH52">
            <v>10.909090909090908</v>
          </cell>
        </row>
        <row r="53">
          <cell r="A53">
            <v>37256</v>
          </cell>
          <cell r="B53">
            <v>92</v>
          </cell>
          <cell r="C53">
            <v>743</v>
          </cell>
          <cell r="D53">
            <v>12.382234185733513</v>
          </cell>
          <cell r="I53">
            <v>3</v>
          </cell>
          <cell r="J53">
            <v>18</v>
          </cell>
          <cell r="K53">
            <v>16.666666666666664</v>
          </cell>
          <cell r="M53">
            <v>7</v>
          </cell>
          <cell r="N53">
            <v>37</v>
          </cell>
          <cell r="O53">
            <v>18.918918918918919</v>
          </cell>
          <cell r="Q53">
            <v>2</v>
          </cell>
          <cell r="R53">
            <v>16</v>
          </cell>
          <cell r="S53">
            <v>12.5</v>
          </cell>
          <cell r="U53">
            <v>12</v>
          </cell>
          <cell r="V53">
            <v>59</v>
          </cell>
          <cell r="W53">
            <v>20.33898305084746</v>
          </cell>
          <cell r="Z53">
            <v>57</v>
          </cell>
          <cell r="AA53">
            <v>0</v>
          </cell>
          <cell r="AC53">
            <v>6</v>
          </cell>
          <cell r="AD53">
            <v>39</v>
          </cell>
          <cell r="AE53">
            <v>15.384615384615385</v>
          </cell>
          <cell r="AG53">
            <v>4</v>
          </cell>
          <cell r="AH53">
            <v>33</v>
          </cell>
          <cell r="AI53">
            <v>12.121212121212121</v>
          </cell>
          <cell r="AL53">
            <v>23</v>
          </cell>
          <cell r="AM53">
            <v>0</v>
          </cell>
          <cell r="AO53">
            <v>1</v>
          </cell>
          <cell r="AP53">
            <v>41</v>
          </cell>
          <cell r="AQ53">
            <v>2.4390243902439024</v>
          </cell>
          <cell r="AS53">
            <v>3</v>
          </cell>
          <cell r="AT53">
            <v>33</v>
          </cell>
          <cell r="AU53">
            <v>9.0909090909090917</v>
          </cell>
          <cell r="AW53">
            <v>14</v>
          </cell>
          <cell r="AX53">
            <v>83</v>
          </cell>
          <cell r="AY53">
            <v>16.867469879518072</v>
          </cell>
          <cell r="BA53">
            <v>2</v>
          </cell>
          <cell r="BB53">
            <v>66</v>
          </cell>
          <cell r="BC53">
            <v>3.0303030303030303</v>
          </cell>
          <cell r="BE53">
            <v>1</v>
          </cell>
          <cell r="BF53">
            <v>52</v>
          </cell>
          <cell r="BG53">
            <v>1.9230769230769231</v>
          </cell>
          <cell r="BI53">
            <v>5</v>
          </cell>
          <cell r="BJ53">
            <v>36</v>
          </cell>
          <cell r="BK53">
            <v>13.888888888888889</v>
          </cell>
          <cell r="BM53">
            <v>11</v>
          </cell>
          <cell r="BN53">
            <v>34</v>
          </cell>
          <cell r="BO53">
            <v>32.352941176470587</v>
          </cell>
          <cell r="BQ53">
            <v>19</v>
          </cell>
          <cell r="BR53">
            <v>73</v>
          </cell>
          <cell r="BS53">
            <v>26.027397260273972</v>
          </cell>
          <cell r="BU53">
            <v>2</v>
          </cell>
          <cell r="BV53">
            <v>24</v>
          </cell>
          <cell r="BW53">
            <v>8.3333333333333321</v>
          </cell>
          <cell r="BZ53">
            <v>20</v>
          </cell>
          <cell r="CA53">
            <v>0</v>
          </cell>
          <cell r="CC53" t="str">
            <v/>
          </cell>
          <cell r="CD53">
            <v>57</v>
          </cell>
          <cell r="CE53">
            <v>0</v>
          </cell>
          <cell r="CG53">
            <v>36860</v>
          </cell>
          <cell r="CH53">
            <v>280</v>
          </cell>
          <cell r="CI53">
            <v>746</v>
          </cell>
          <cell r="CJ53">
            <v>37.533512064343164</v>
          </cell>
          <cell r="CL53">
            <v>11</v>
          </cell>
          <cell r="CM53">
            <v>18</v>
          </cell>
          <cell r="CN53">
            <v>61.111111111111114</v>
          </cell>
          <cell r="CP53">
            <v>19</v>
          </cell>
          <cell r="CQ53">
            <v>38</v>
          </cell>
          <cell r="CR53">
            <v>50</v>
          </cell>
          <cell r="CT53">
            <v>3</v>
          </cell>
          <cell r="CU53">
            <v>14</v>
          </cell>
          <cell r="CV53">
            <v>21.428571428571427</v>
          </cell>
          <cell r="CX53">
            <v>24</v>
          </cell>
          <cell r="CY53">
            <v>57</v>
          </cell>
          <cell r="CZ53">
            <v>42.10526315789474</v>
          </cell>
          <cell r="DB53">
            <v>9</v>
          </cell>
          <cell r="DC53">
            <v>55</v>
          </cell>
          <cell r="DD53">
            <v>16.363636363636363</v>
          </cell>
          <cell r="DF53">
            <v>18</v>
          </cell>
          <cell r="DG53">
            <v>40</v>
          </cell>
          <cell r="DH53">
            <v>45</v>
          </cell>
          <cell r="DJ53">
            <v>17</v>
          </cell>
          <cell r="DK53">
            <v>35</v>
          </cell>
          <cell r="DL53">
            <v>48.571428571428569</v>
          </cell>
          <cell r="DN53">
            <v>1</v>
          </cell>
          <cell r="DO53">
            <v>24</v>
          </cell>
          <cell r="DP53">
            <v>4.1666666666666661</v>
          </cell>
          <cell r="DR53">
            <v>11</v>
          </cell>
          <cell r="DS53">
            <v>42</v>
          </cell>
          <cell r="DT53">
            <v>26.190476190476193</v>
          </cell>
          <cell r="DV53">
            <v>15</v>
          </cell>
          <cell r="DW53">
            <v>34</v>
          </cell>
          <cell r="DX53">
            <v>44.117647058823529</v>
          </cell>
          <cell r="DZ53">
            <v>42</v>
          </cell>
          <cell r="EA53">
            <v>84</v>
          </cell>
          <cell r="EB53">
            <v>50</v>
          </cell>
          <cell r="ED53">
            <v>17</v>
          </cell>
          <cell r="EE53">
            <v>66</v>
          </cell>
          <cell r="EF53">
            <v>25.757575757575758</v>
          </cell>
          <cell r="EH53">
            <v>7</v>
          </cell>
          <cell r="EI53">
            <v>49</v>
          </cell>
          <cell r="EJ53">
            <v>14.285714285714286</v>
          </cell>
          <cell r="EL53">
            <v>20</v>
          </cell>
          <cell r="EM53">
            <v>38</v>
          </cell>
          <cell r="EN53">
            <v>52.631578947368425</v>
          </cell>
          <cell r="EP53">
            <v>15</v>
          </cell>
          <cell r="EQ53">
            <v>35</v>
          </cell>
          <cell r="ER53">
            <v>42.857142857142854</v>
          </cell>
          <cell r="ET53">
            <v>43</v>
          </cell>
          <cell r="EU53">
            <v>74</v>
          </cell>
          <cell r="EV53">
            <v>58.108108108108112</v>
          </cell>
          <cell r="EX53">
            <v>8</v>
          </cell>
          <cell r="EY53">
            <v>24</v>
          </cell>
          <cell r="EZ53">
            <v>33.333333333333329</v>
          </cell>
          <cell r="FC53">
            <v>19</v>
          </cell>
          <cell r="FF53">
            <v>9</v>
          </cell>
          <cell r="FG53">
            <v>55</v>
          </cell>
          <cell r="FH53">
            <v>16.363636363636363</v>
          </cell>
        </row>
        <row r="54">
          <cell r="A54">
            <v>37287</v>
          </cell>
          <cell r="B54">
            <v>95</v>
          </cell>
          <cell r="C54">
            <v>741</v>
          </cell>
          <cell r="D54">
            <v>12.820512820512819</v>
          </cell>
          <cell r="I54">
            <v>3</v>
          </cell>
          <cell r="J54">
            <v>18</v>
          </cell>
          <cell r="K54">
            <v>16.666666666666664</v>
          </cell>
          <cell r="M54">
            <v>7</v>
          </cell>
          <cell r="N54">
            <v>37</v>
          </cell>
          <cell r="O54">
            <v>18.918918918918919</v>
          </cell>
          <cell r="Q54">
            <v>2</v>
          </cell>
          <cell r="R54">
            <v>16</v>
          </cell>
          <cell r="S54">
            <v>12.5</v>
          </cell>
          <cell r="U54">
            <v>12</v>
          </cell>
          <cell r="V54">
            <v>59</v>
          </cell>
          <cell r="W54">
            <v>20.33898305084746</v>
          </cell>
          <cell r="Z54">
            <v>59</v>
          </cell>
          <cell r="AA54">
            <v>0</v>
          </cell>
          <cell r="AC54">
            <v>6</v>
          </cell>
          <cell r="AD54">
            <v>40</v>
          </cell>
          <cell r="AE54">
            <v>15</v>
          </cell>
          <cell r="AG54">
            <v>2</v>
          </cell>
          <cell r="AH54">
            <v>31</v>
          </cell>
          <cell r="AI54">
            <v>6.4516129032258061</v>
          </cell>
          <cell r="AL54">
            <v>23</v>
          </cell>
          <cell r="AM54">
            <v>0</v>
          </cell>
          <cell r="AO54">
            <v>1</v>
          </cell>
          <cell r="AP54">
            <v>42</v>
          </cell>
          <cell r="AQ54">
            <v>2.3809523809523809</v>
          </cell>
          <cell r="AS54">
            <v>2</v>
          </cell>
          <cell r="AT54">
            <v>32</v>
          </cell>
          <cell r="AU54">
            <v>6.25</v>
          </cell>
          <cell r="AW54">
            <v>15</v>
          </cell>
          <cell r="AX54">
            <v>82</v>
          </cell>
          <cell r="AY54">
            <v>18.292682926829269</v>
          </cell>
          <cell r="BA54">
            <v>3</v>
          </cell>
          <cell r="BB54">
            <v>65</v>
          </cell>
          <cell r="BC54">
            <v>4.6153846153846159</v>
          </cell>
          <cell r="BE54">
            <v>1</v>
          </cell>
          <cell r="BF54">
            <v>51</v>
          </cell>
          <cell r="BG54">
            <v>1.9607843137254901</v>
          </cell>
          <cell r="BI54">
            <v>6</v>
          </cell>
          <cell r="BJ54">
            <v>36</v>
          </cell>
          <cell r="BK54">
            <v>16.666666666666664</v>
          </cell>
          <cell r="BM54">
            <v>10</v>
          </cell>
          <cell r="BN54">
            <v>33</v>
          </cell>
          <cell r="BO54">
            <v>30.303030303030305</v>
          </cell>
          <cell r="BQ54">
            <v>23</v>
          </cell>
          <cell r="BR54">
            <v>72</v>
          </cell>
          <cell r="BS54">
            <v>31.944444444444443</v>
          </cell>
          <cell r="BU54">
            <v>1</v>
          </cell>
          <cell r="BV54">
            <v>23</v>
          </cell>
          <cell r="BW54">
            <v>4.3478260869565215</v>
          </cell>
          <cell r="BY54">
            <v>1</v>
          </cell>
          <cell r="BZ54">
            <v>23</v>
          </cell>
          <cell r="CA54">
            <v>4.3478260869565215</v>
          </cell>
          <cell r="CC54" t="str">
            <v/>
          </cell>
          <cell r="CD54">
            <v>59</v>
          </cell>
          <cell r="CE54">
            <v>0</v>
          </cell>
          <cell r="CG54">
            <v>36891</v>
          </cell>
          <cell r="CH54">
            <v>308</v>
          </cell>
          <cell r="CI54">
            <v>743</v>
          </cell>
          <cell r="CJ54">
            <v>41.453566621803503</v>
          </cell>
          <cell r="CL54">
            <v>12</v>
          </cell>
          <cell r="CM54">
            <v>18</v>
          </cell>
          <cell r="CN54">
            <v>66.666666666666657</v>
          </cell>
          <cell r="CP54">
            <v>20</v>
          </cell>
          <cell r="CQ54">
            <v>37</v>
          </cell>
          <cell r="CR54">
            <v>54.054054054054056</v>
          </cell>
          <cell r="CT54">
            <v>6</v>
          </cell>
          <cell r="CU54">
            <v>16</v>
          </cell>
          <cell r="CV54">
            <v>37.5</v>
          </cell>
          <cell r="CX54">
            <v>29</v>
          </cell>
          <cell r="CY54">
            <v>59</v>
          </cell>
          <cell r="CZ54">
            <v>49.152542372881356</v>
          </cell>
          <cell r="DB54">
            <v>11</v>
          </cell>
          <cell r="DC54">
            <v>57</v>
          </cell>
          <cell r="DD54">
            <v>19.298245614035089</v>
          </cell>
          <cell r="DF54">
            <v>19</v>
          </cell>
          <cell r="DG54">
            <v>39</v>
          </cell>
          <cell r="DH54">
            <v>48.717948717948715</v>
          </cell>
          <cell r="DJ54">
            <v>18</v>
          </cell>
          <cell r="DK54">
            <v>33</v>
          </cell>
          <cell r="DL54">
            <v>54.545454545454547</v>
          </cell>
          <cell r="DN54">
            <v>2</v>
          </cell>
          <cell r="DO54">
            <v>23</v>
          </cell>
          <cell r="DP54">
            <v>8.695652173913043</v>
          </cell>
          <cell r="DR54">
            <v>15</v>
          </cell>
          <cell r="DS54">
            <v>41</v>
          </cell>
          <cell r="DT54">
            <v>36.585365853658537</v>
          </cell>
          <cell r="DV54">
            <v>14</v>
          </cell>
          <cell r="DW54">
            <v>33</v>
          </cell>
          <cell r="DX54">
            <v>42.424242424242422</v>
          </cell>
          <cell r="DZ54">
            <v>48</v>
          </cell>
          <cell r="EA54">
            <v>83</v>
          </cell>
          <cell r="EB54">
            <v>57.831325301204828</v>
          </cell>
          <cell r="ED54">
            <v>18</v>
          </cell>
          <cell r="EE54">
            <v>66</v>
          </cell>
          <cell r="EF54">
            <v>27.272727272727273</v>
          </cell>
          <cell r="EH54">
            <v>10</v>
          </cell>
          <cell r="EI54">
            <v>52</v>
          </cell>
          <cell r="EJ54">
            <v>19.230769230769234</v>
          </cell>
          <cell r="EL54">
            <v>18</v>
          </cell>
          <cell r="EM54">
            <v>36</v>
          </cell>
          <cell r="EN54">
            <v>50</v>
          </cell>
          <cell r="EP54">
            <v>16</v>
          </cell>
          <cell r="EQ54">
            <v>34</v>
          </cell>
          <cell r="ER54">
            <v>47.058823529411761</v>
          </cell>
          <cell r="ET54">
            <v>44</v>
          </cell>
          <cell r="EU54">
            <v>73</v>
          </cell>
          <cell r="EV54">
            <v>60.273972602739725</v>
          </cell>
          <cell r="EX54">
            <v>9</v>
          </cell>
          <cell r="EY54">
            <v>24</v>
          </cell>
          <cell r="EZ54">
            <v>37.5</v>
          </cell>
          <cell r="FC54">
            <v>20</v>
          </cell>
          <cell r="FF54">
            <v>11</v>
          </cell>
          <cell r="FG54">
            <v>57</v>
          </cell>
          <cell r="FH54">
            <v>19.298245614035086</v>
          </cell>
        </row>
        <row r="55">
          <cell r="A55">
            <v>37315</v>
          </cell>
          <cell r="B55">
            <v>93</v>
          </cell>
          <cell r="C55">
            <v>738</v>
          </cell>
          <cell r="D55">
            <v>12.601626016260163</v>
          </cell>
          <cell r="I55">
            <v>3</v>
          </cell>
          <cell r="J55">
            <v>17</v>
          </cell>
          <cell r="K55">
            <v>17.647058823529413</v>
          </cell>
          <cell r="M55">
            <v>6</v>
          </cell>
          <cell r="N55">
            <v>36</v>
          </cell>
          <cell r="O55">
            <v>16.666666666666664</v>
          </cell>
          <cell r="Q55">
            <v>2</v>
          </cell>
          <cell r="R55">
            <v>17</v>
          </cell>
          <cell r="S55">
            <v>11.76470588235294</v>
          </cell>
          <cell r="U55">
            <v>13</v>
          </cell>
          <cell r="V55">
            <v>60</v>
          </cell>
          <cell r="W55">
            <v>21.666666666666668</v>
          </cell>
          <cell r="Z55">
            <v>57</v>
          </cell>
          <cell r="AA55">
            <v>0</v>
          </cell>
          <cell r="AC55">
            <v>4</v>
          </cell>
          <cell r="AD55">
            <v>41</v>
          </cell>
          <cell r="AE55">
            <v>9.7560975609756095</v>
          </cell>
          <cell r="AG55">
            <v>2</v>
          </cell>
          <cell r="AH55">
            <v>31</v>
          </cell>
          <cell r="AI55">
            <v>6.4516129032258061</v>
          </cell>
          <cell r="AL55">
            <v>25</v>
          </cell>
          <cell r="AM55">
            <v>0</v>
          </cell>
          <cell r="AO55">
            <v>1</v>
          </cell>
          <cell r="AP55">
            <v>42</v>
          </cell>
          <cell r="AQ55">
            <v>2.3809523809523809</v>
          </cell>
          <cell r="AS55">
            <v>1</v>
          </cell>
          <cell r="AT55">
            <v>30</v>
          </cell>
          <cell r="AU55">
            <v>3.3333333333333335</v>
          </cell>
          <cell r="AW55">
            <v>14</v>
          </cell>
          <cell r="AX55">
            <v>81</v>
          </cell>
          <cell r="AY55">
            <v>17.283950617283949</v>
          </cell>
          <cell r="BA55">
            <v>3</v>
          </cell>
          <cell r="BB55">
            <v>64</v>
          </cell>
          <cell r="BC55">
            <v>4.6875</v>
          </cell>
          <cell r="BE55">
            <v>1</v>
          </cell>
          <cell r="BF55">
            <v>54</v>
          </cell>
          <cell r="BG55">
            <v>1.8518518518518516</v>
          </cell>
          <cell r="BI55">
            <v>6</v>
          </cell>
          <cell r="BJ55">
            <v>35</v>
          </cell>
          <cell r="BK55">
            <v>17.142857142857142</v>
          </cell>
          <cell r="BM55">
            <v>10</v>
          </cell>
          <cell r="BN55">
            <v>33</v>
          </cell>
          <cell r="BO55">
            <v>30.303030303030305</v>
          </cell>
          <cell r="BQ55">
            <v>25</v>
          </cell>
          <cell r="BR55">
            <v>70</v>
          </cell>
          <cell r="BS55">
            <v>35.714285714285715</v>
          </cell>
          <cell r="BU55">
            <v>1</v>
          </cell>
          <cell r="BV55">
            <v>23</v>
          </cell>
          <cell r="BW55">
            <v>4.3478260869565215</v>
          </cell>
          <cell r="BY55">
            <v>1</v>
          </cell>
          <cell r="BZ55">
            <v>23</v>
          </cell>
          <cell r="CA55">
            <v>4.3478260869565215</v>
          </cell>
          <cell r="CC55" t="str">
            <v/>
          </cell>
          <cell r="CD55">
            <v>57</v>
          </cell>
          <cell r="CE55">
            <v>0</v>
          </cell>
          <cell r="CG55">
            <v>36922</v>
          </cell>
          <cell r="CH55">
            <v>267</v>
          </cell>
          <cell r="CI55">
            <v>741</v>
          </cell>
          <cell r="CJ55">
            <v>36.032388663967609</v>
          </cell>
          <cell r="CL55">
            <v>12</v>
          </cell>
          <cell r="CM55">
            <v>18</v>
          </cell>
          <cell r="CN55">
            <v>66.666666666666657</v>
          </cell>
          <cell r="CP55">
            <v>19</v>
          </cell>
          <cell r="CQ55">
            <v>37</v>
          </cell>
          <cell r="CR55">
            <v>51.351351351351354</v>
          </cell>
          <cell r="CT55">
            <v>6</v>
          </cell>
          <cell r="CU55">
            <v>16</v>
          </cell>
          <cell r="CV55">
            <v>37.5</v>
          </cell>
          <cell r="CX55">
            <v>25</v>
          </cell>
          <cell r="CY55">
            <v>59</v>
          </cell>
          <cell r="CZ55">
            <v>42.372881355932208</v>
          </cell>
          <cell r="DB55">
            <v>10</v>
          </cell>
          <cell r="DC55">
            <v>59</v>
          </cell>
          <cell r="DD55">
            <v>16.949152542372879</v>
          </cell>
          <cell r="DF55">
            <v>17</v>
          </cell>
          <cell r="DG55">
            <v>40</v>
          </cell>
          <cell r="DH55">
            <v>42.5</v>
          </cell>
          <cell r="DJ55">
            <v>14</v>
          </cell>
          <cell r="DK55">
            <v>31</v>
          </cell>
          <cell r="DL55">
            <v>45.161290322580648</v>
          </cell>
          <cell r="DN55">
            <v>3</v>
          </cell>
          <cell r="DO55">
            <v>23</v>
          </cell>
          <cell r="DP55">
            <v>13.043478260869565</v>
          </cell>
          <cell r="DR55">
            <v>12</v>
          </cell>
          <cell r="DS55">
            <v>42</v>
          </cell>
          <cell r="DT55">
            <v>28.571428571428573</v>
          </cell>
          <cell r="DV55">
            <v>11</v>
          </cell>
          <cell r="DW55">
            <v>32</v>
          </cell>
          <cell r="DX55">
            <v>34.375</v>
          </cell>
          <cell r="DZ55">
            <v>44</v>
          </cell>
          <cell r="EA55">
            <v>82</v>
          </cell>
          <cell r="EB55">
            <v>53.658536585365859</v>
          </cell>
          <cell r="ED55">
            <v>13</v>
          </cell>
          <cell r="EE55">
            <v>65</v>
          </cell>
          <cell r="EF55">
            <v>20</v>
          </cell>
          <cell r="EH55">
            <v>7</v>
          </cell>
          <cell r="EI55">
            <v>51</v>
          </cell>
          <cell r="EJ55">
            <v>13.725490196078432</v>
          </cell>
          <cell r="EL55">
            <v>18</v>
          </cell>
          <cell r="EM55">
            <v>36</v>
          </cell>
          <cell r="EN55">
            <v>50</v>
          </cell>
          <cell r="EP55">
            <v>14</v>
          </cell>
          <cell r="EQ55">
            <v>33</v>
          </cell>
          <cell r="ER55">
            <v>42.424242424242422</v>
          </cell>
          <cell r="ET55">
            <v>32</v>
          </cell>
          <cell r="EU55">
            <v>72</v>
          </cell>
          <cell r="EV55">
            <v>44.444444444444443</v>
          </cell>
          <cell r="EX55">
            <v>8</v>
          </cell>
          <cell r="EY55">
            <v>23</v>
          </cell>
          <cell r="EZ55">
            <v>34.782608695652172</v>
          </cell>
          <cell r="FB55">
            <v>2</v>
          </cell>
          <cell r="FC55">
            <v>23</v>
          </cell>
          <cell r="FD55">
            <v>8.695652173913043</v>
          </cell>
          <cell r="FF55">
            <v>10</v>
          </cell>
          <cell r="FG55">
            <v>59</v>
          </cell>
          <cell r="FH55">
            <v>16.949152542372879</v>
          </cell>
        </row>
        <row r="56">
          <cell r="A56">
            <v>37346</v>
          </cell>
          <cell r="B56">
            <v>96</v>
          </cell>
          <cell r="C56">
            <v>745</v>
          </cell>
          <cell r="D56">
            <v>12.885906040268457</v>
          </cell>
          <cell r="I56">
            <v>3</v>
          </cell>
          <cell r="J56">
            <v>20</v>
          </cell>
          <cell r="K56">
            <v>15</v>
          </cell>
          <cell r="M56">
            <v>5</v>
          </cell>
          <cell r="N56">
            <v>42</v>
          </cell>
          <cell r="O56">
            <v>11.904761904761903</v>
          </cell>
          <cell r="Q56">
            <v>2</v>
          </cell>
          <cell r="R56">
            <v>19</v>
          </cell>
          <cell r="S56">
            <v>10.526315789473683</v>
          </cell>
          <cell r="U56">
            <v>11</v>
          </cell>
          <cell r="V56">
            <v>56</v>
          </cell>
          <cell r="W56">
            <v>19.642857142857142</v>
          </cell>
          <cell r="Z56">
            <v>59</v>
          </cell>
          <cell r="AA56">
            <v>0</v>
          </cell>
          <cell r="AC56">
            <v>4</v>
          </cell>
          <cell r="AD56">
            <v>38</v>
          </cell>
          <cell r="AE56">
            <v>10.526315789473683</v>
          </cell>
          <cell r="AG56">
            <v>2</v>
          </cell>
          <cell r="AH56">
            <v>29</v>
          </cell>
          <cell r="AI56">
            <v>6.8965517241379306</v>
          </cell>
          <cell r="AK56">
            <v>1</v>
          </cell>
          <cell r="AL56">
            <v>27</v>
          </cell>
          <cell r="AM56">
            <v>3.7037037037037033</v>
          </cell>
          <cell r="AO56">
            <v>1</v>
          </cell>
          <cell r="AP56">
            <v>48</v>
          </cell>
          <cell r="AQ56">
            <v>2.083333333333333</v>
          </cell>
          <cell r="AS56">
            <v>2</v>
          </cell>
          <cell r="AT56">
            <v>39</v>
          </cell>
          <cell r="AU56">
            <v>5.1282051282051277</v>
          </cell>
          <cell r="AW56">
            <v>19</v>
          </cell>
          <cell r="AX56">
            <v>88</v>
          </cell>
          <cell r="AY56">
            <v>21.59090909090909</v>
          </cell>
          <cell r="BA56">
            <v>3</v>
          </cell>
          <cell r="BB56">
            <v>64</v>
          </cell>
          <cell r="BC56">
            <v>4.6875</v>
          </cell>
          <cell r="BE56">
            <v>3</v>
          </cell>
          <cell r="BF56">
            <v>38</v>
          </cell>
          <cell r="BG56">
            <v>7.8947368421052628</v>
          </cell>
          <cell r="BI56">
            <v>4</v>
          </cell>
          <cell r="BJ56">
            <v>35</v>
          </cell>
          <cell r="BK56">
            <v>11.428571428571429</v>
          </cell>
          <cell r="BM56">
            <v>7</v>
          </cell>
          <cell r="BN56">
            <v>25</v>
          </cell>
          <cell r="BO56">
            <v>28.000000000000004</v>
          </cell>
          <cell r="BQ56">
            <v>28</v>
          </cell>
          <cell r="BR56">
            <v>79</v>
          </cell>
          <cell r="BS56">
            <v>35.443037974683541</v>
          </cell>
          <cell r="BU56">
            <v>1</v>
          </cell>
          <cell r="BV56">
            <v>15</v>
          </cell>
          <cell r="BW56">
            <v>6.666666666666667</v>
          </cell>
          <cell r="BY56">
            <v>1</v>
          </cell>
          <cell r="BZ56">
            <v>27</v>
          </cell>
          <cell r="CA56">
            <v>3.7037037037037033</v>
          </cell>
          <cell r="CC56" t="str">
            <v/>
          </cell>
          <cell r="CD56">
            <v>59</v>
          </cell>
          <cell r="CE56">
            <v>0</v>
          </cell>
          <cell r="CG56">
            <v>36950</v>
          </cell>
          <cell r="CH56">
            <v>258</v>
          </cell>
          <cell r="CI56">
            <v>738</v>
          </cell>
          <cell r="CJ56">
            <v>34.959349593495936</v>
          </cell>
          <cell r="CL56">
            <v>11</v>
          </cell>
          <cell r="CM56">
            <v>17</v>
          </cell>
          <cell r="CN56">
            <v>64.705882352941174</v>
          </cell>
          <cell r="CP56">
            <v>19</v>
          </cell>
          <cell r="CQ56">
            <v>36</v>
          </cell>
          <cell r="CR56">
            <v>52.777777777777779</v>
          </cell>
          <cell r="CT56">
            <v>6</v>
          </cell>
          <cell r="CU56">
            <v>17</v>
          </cell>
          <cell r="CV56">
            <v>35.294117647058819</v>
          </cell>
          <cell r="CX56">
            <v>23</v>
          </cell>
          <cell r="CY56">
            <v>60</v>
          </cell>
          <cell r="CZ56">
            <v>38.333333333333329</v>
          </cell>
          <cell r="DB56">
            <v>9</v>
          </cell>
          <cell r="DC56">
            <v>57</v>
          </cell>
          <cell r="DD56">
            <v>15.789473684210526</v>
          </cell>
          <cell r="DF56">
            <v>18</v>
          </cell>
          <cell r="DG56">
            <v>41</v>
          </cell>
          <cell r="DH56">
            <v>43.902439024390247</v>
          </cell>
          <cell r="DJ56">
            <v>12</v>
          </cell>
          <cell r="DK56">
            <v>31</v>
          </cell>
          <cell r="DL56">
            <v>38.70967741935484</v>
          </cell>
          <cell r="DN56">
            <v>3</v>
          </cell>
          <cell r="DO56">
            <v>25</v>
          </cell>
          <cell r="DP56">
            <v>12</v>
          </cell>
          <cell r="DR56">
            <v>10</v>
          </cell>
          <cell r="DS56">
            <v>42</v>
          </cell>
          <cell r="DT56">
            <v>23.809523809523807</v>
          </cell>
          <cell r="DV56">
            <v>9</v>
          </cell>
          <cell r="DW56">
            <v>30</v>
          </cell>
          <cell r="DX56">
            <v>30</v>
          </cell>
          <cell r="DZ56">
            <v>43</v>
          </cell>
          <cell r="EA56">
            <v>81</v>
          </cell>
          <cell r="EB56">
            <v>53.086419753086417</v>
          </cell>
          <cell r="ED56">
            <v>13</v>
          </cell>
          <cell r="EE56">
            <v>64</v>
          </cell>
          <cell r="EF56">
            <v>20.3125</v>
          </cell>
          <cell r="EH56">
            <v>7</v>
          </cell>
          <cell r="EI56">
            <v>54</v>
          </cell>
          <cell r="EJ56">
            <v>12.962962962962964</v>
          </cell>
          <cell r="EL56">
            <v>17</v>
          </cell>
          <cell r="EM56">
            <v>35</v>
          </cell>
          <cell r="EN56">
            <v>48.571428571428569</v>
          </cell>
          <cell r="EP56">
            <v>16</v>
          </cell>
          <cell r="EQ56">
            <v>33</v>
          </cell>
          <cell r="ER56">
            <v>48.484848484848484</v>
          </cell>
          <cell r="ET56">
            <v>32</v>
          </cell>
          <cell r="EU56">
            <v>70</v>
          </cell>
          <cell r="EV56">
            <v>45.714285714285715</v>
          </cell>
          <cell r="EX56">
            <v>8</v>
          </cell>
          <cell r="EY56">
            <v>23</v>
          </cell>
          <cell r="EZ56">
            <v>34.782608695652172</v>
          </cell>
          <cell r="FB56">
            <v>2</v>
          </cell>
          <cell r="FC56">
            <v>23</v>
          </cell>
          <cell r="FD56">
            <v>8.695652173913043</v>
          </cell>
          <cell r="FF56">
            <v>9</v>
          </cell>
          <cell r="FG56">
            <v>57</v>
          </cell>
          <cell r="FH56">
            <v>15.789473684210526</v>
          </cell>
        </row>
        <row r="57">
          <cell r="A57">
            <v>37376</v>
          </cell>
          <cell r="B57">
            <v>101</v>
          </cell>
          <cell r="C57">
            <v>745</v>
          </cell>
          <cell r="D57">
            <v>13.557046979865772</v>
          </cell>
          <cell r="I57">
            <v>4</v>
          </cell>
          <cell r="J57">
            <v>20</v>
          </cell>
          <cell r="K57">
            <v>20</v>
          </cell>
          <cell r="M57">
            <v>6</v>
          </cell>
          <cell r="N57">
            <v>45</v>
          </cell>
          <cell r="O57">
            <v>13.333333333333334</v>
          </cell>
          <cell r="Q57">
            <v>4</v>
          </cell>
          <cell r="R57">
            <v>22</v>
          </cell>
          <cell r="S57">
            <v>18.181818181818183</v>
          </cell>
          <cell r="U57">
            <v>10</v>
          </cell>
          <cell r="V57">
            <v>54</v>
          </cell>
          <cell r="W57">
            <v>18.518518518518519</v>
          </cell>
          <cell r="Z57">
            <v>58</v>
          </cell>
          <cell r="AA57">
            <v>0</v>
          </cell>
          <cell r="AC57">
            <v>4</v>
          </cell>
          <cell r="AD57">
            <v>37</v>
          </cell>
          <cell r="AE57">
            <v>10.810810810810811</v>
          </cell>
          <cell r="AG57">
            <v>2</v>
          </cell>
          <cell r="AH57">
            <v>30</v>
          </cell>
          <cell r="AI57">
            <v>6.666666666666667</v>
          </cell>
          <cell r="AK57">
            <v>1</v>
          </cell>
          <cell r="AL57">
            <v>29</v>
          </cell>
          <cell r="AM57">
            <v>3.4482758620689653</v>
          </cell>
          <cell r="AO57">
            <v>2</v>
          </cell>
          <cell r="AP57">
            <v>50</v>
          </cell>
          <cell r="AQ57">
            <v>4</v>
          </cell>
          <cell r="AS57">
            <v>2</v>
          </cell>
          <cell r="AT57">
            <v>37</v>
          </cell>
          <cell r="AU57">
            <v>5.4054054054054053</v>
          </cell>
          <cell r="AW57">
            <v>18</v>
          </cell>
          <cell r="AX57">
            <v>87</v>
          </cell>
          <cell r="AY57">
            <v>20.689655172413794</v>
          </cell>
          <cell r="BA57">
            <v>8</v>
          </cell>
          <cell r="BB57">
            <v>67</v>
          </cell>
          <cell r="BC57">
            <v>11.940298507462686</v>
          </cell>
          <cell r="BE57">
            <v>3</v>
          </cell>
          <cell r="BF57">
            <v>38</v>
          </cell>
          <cell r="BG57">
            <v>7.8947368421052628</v>
          </cell>
          <cell r="BI57">
            <v>3</v>
          </cell>
          <cell r="BJ57">
            <v>36</v>
          </cell>
          <cell r="BK57">
            <v>8.3333333333333321</v>
          </cell>
          <cell r="BM57">
            <v>7</v>
          </cell>
          <cell r="BN57">
            <v>25</v>
          </cell>
          <cell r="BO57">
            <v>28.000000000000004</v>
          </cell>
          <cell r="BQ57">
            <v>27</v>
          </cell>
          <cell r="BR57">
            <v>73</v>
          </cell>
          <cell r="BS57">
            <v>36.986301369863014</v>
          </cell>
          <cell r="BU57">
            <v>1</v>
          </cell>
          <cell r="BV57">
            <v>15</v>
          </cell>
          <cell r="BW57">
            <v>6.666666666666667</v>
          </cell>
          <cell r="BZ57">
            <v>26</v>
          </cell>
          <cell r="CA57">
            <v>0</v>
          </cell>
          <cell r="CC57" t="str">
            <v/>
          </cell>
          <cell r="CD57">
            <v>58</v>
          </cell>
          <cell r="CE57">
            <v>0</v>
          </cell>
          <cell r="CG57">
            <v>36981</v>
          </cell>
          <cell r="CH57">
            <v>260</v>
          </cell>
          <cell r="CI57">
            <v>745</v>
          </cell>
          <cell r="CJ57">
            <v>34.899328859060404</v>
          </cell>
          <cell r="CL57">
            <v>13</v>
          </cell>
          <cell r="CM57">
            <v>20</v>
          </cell>
          <cell r="CN57">
            <v>65</v>
          </cell>
          <cell r="CP57">
            <v>16</v>
          </cell>
          <cell r="CQ57">
            <v>42</v>
          </cell>
          <cell r="CR57">
            <v>38.095238095238095</v>
          </cell>
          <cell r="CT57">
            <v>6</v>
          </cell>
          <cell r="CU57">
            <v>19</v>
          </cell>
          <cell r="CV57">
            <v>31.578947368421051</v>
          </cell>
          <cell r="CX57">
            <v>24</v>
          </cell>
          <cell r="CY57">
            <v>56</v>
          </cell>
          <cell r="CZ57">
            <v>42.857142857142854</v>
          </cell>
          <cell r="DB57">
            <v>9</v>
          </cell>
          <cell r="DC57">
            <v>59</v>
          </cell>
          <cell r="DD57">
            <v>15.254237288135593</v>
          </cell>
          <cell r="DF57">
            <v>14</v>
          </cell>
          <cell r="DG57">
            <v>38</v>
          </cell>
          <cell r="DH57">
            <v>36.842105263157897</v>
          </cell>
          <cell r="DJ57">
            <v>11</v>
          </cell>
          <cell r="DK57">
            <v>29</v>
          </cell>
          <cell r="DL57">
            <v>37.931034482758619</v>
          </cell>
          <cell r="DN57">
            <v>5</v>
          </cell>
          <cell r="DO57">
            <v>27</v>
          </cell>
          <cell r="DP57">
            <v>18.518518518518519</v>
          </cell>
          <cell r="DR57">
            <v>12</v>
          </cell>
          <cell r="DS57">
            <v>48</v>
          </cell>
          <cell r="DT57">
            <v>25</v>
          </cell>
          <cell r="DV57">
            <v>11</v>
          </cell>
          <cell r="DW57">
            <v>39</v>
          </cell>
          <cell r="DX57">
            <v>28.205128205128204</v>
          </cell>
          <cell r="DZ57">
            <v>44</v>
          </cell>
          <cell r="EA57">
            <v>88</v>
          </cell>
          <cell r="EB57">
            <v>50</v>
          </cell>
          <cell r="ED57">
            <v>15</v>
          </cell>
          <cell r="EE57">
            <v>64</v>
          </cell>
          <cell r="EF57">
            <v>23.4375</v>
          </cell>
          <cell r="EH57">
            <v>5</v>
          </cell>
          <cell r="EI57">
            <v>38</v>
          </cell>
          <cell r="EJ57">
            <v>13.157894736842106</v>
          </cell>
          <cell r="EL57">
            <v>15</v>
          </cell>
          <cell r="EM57">
            <v>35</v>
          </cell>
          <cell r="EN57">
            <v>42.857142857142854</v>
          </cell>
          <cell r="EP57">
            <v>13</v>
          </cell>
          <cell r="EQ57">
            <v>25</v>
          </cell>
          <cell r="ER57">
            <v>52</v>
          </cell>
          <cell r="ET57">
            <v>43</v>
          </cell>
          <cell r="EU57">
            <v>79</v>
          </cell>
          <cell r="EV57">
            <v>54.430379746835442</v>
          </cell>
          <cell r="EX57">
            <v>4</v>
          </cell>
          <cell r="EY57">
            <v>15</v>
          </cell>
          <cell r="EZ57">
            <v>26.666666666666664</v>
          </cell>
          <cell r="FB57">
            <v>1</v>
          </cell>
          <cell r="FC57">
            <v>27</v>
          </cell>
          <cell r="FD57">
            <v>3.7037037037037042</v>
          </cell>
          <cell r="FF57">
            <v>9</v>
          </cell>
          <cell r="FG57">
            <v>59</v>
          </cell>
          <cell r="FH57">
            <v>15.254237288135593</v>
          </cell>
        </row>
        <row r="58">
          <cell r="A58">
            <v>37407</v>
          </cell>
          <cell r="B58">
            <v>98</v>
          </cell>
          <cell r="C58">
            <v>736</v>
          </cell>
          <cell r="D58">
            <v>13.315217391304349</v>
          </cell>
          <cell r="I58">
            <v>4</v>
          </cell>
          <cell r="J58">
            <v>21</v>
          </cell>
          <cell r="K58">
            <v>19.047619047619047</v>
          </cell>
          <cell r="M58">
            <v>5</v>
          </cell>
          <cell r="N58">
            <v>45</v>
          </cell>
          <cell r="O58">
            <v>11.111111111111111</v>
          </cell>
          <cell r="Q58">
            <v>4</v>
          </cell>
          <cell r="R58">
            <v>22</v>
          </cell>
          <cell r="S58">
            <v>18.181818181818183</v>
          </cell>
          <cell r="U58">
            <v>10</v>
          </cell>
          <cell r="V58">
            <v>53</v>
          </cell>
          <cell r="W58">
            <v>18.867924528301888</v>
          </cell>
          <cell r="Z58">
            <v>57</v>
          </cell>
          <cell r="AA58">
            <v>0</v>
          </cell>
          <cell r="AC58">
            <v>4</v>
          </cell>
          <cell r="AD58">
            <v>37</v>
          </cell>
          <cell r="AE58">
            <v>10.810810810810811</v>
          </cell>
          <cell r="AG58">
            <v>1</v>
          </cell>
          <cell r="AH58">
            <v>29</v>
          </cell>
          <cell r="AI58">
            <v>3.4482758620689653</v>
          </cell>
          <cell r="AK58">
            <v>1</v>
          </cell>
          <cell r="AL58">
            <v>29</v>
          </cell>
          <cell r="AM58">
            <v>3.4482758620689653</v>
          </cell>
          <cell r="AO58">
            <v>1</v>
          </cell>
          <cell r="AP58">
            <v>49</v>
          </cell>
          <cell r="AQ58">
            <v>2.0408163265306123</v>
          </cell>
          <cell r="AS58">
            <v>2</v>
          </cell>
          <cell r="AT58">
            <v>35</v>
          </cell>
          <cell r="AU58">
            <v>5.7142857142857144</v>
          </cell>
          <cell r="AW58">
            <v>19</v>
          </cell>
          <cell r="AX58">
            <v>88</v>
          </cell>
          <cell r="AY58">
            <v>21.59090909090909</v>
          </cell>
          <cell r="BA58">
            <v>11</v>
          </cell>
          <cell r="BB58">
            <v>67</v>
          </cell>
          <cell r="BC58">
            <v>16.417910447761194</v>
          </cell>
          <cell r="BE58">
            <v>3</v>
          </cell>
          <cell r="BF58">
            <v>37</v>
          </cell>
          <cell r="BG58">
            <v>8.1081081081081088</v>
          </cell>
          <cell r="BI58">
            <v>3</v>
          </cell>
          <cell r="BJ58">
            <v>36</v>
          </cell>
          <cell r="BK58">
            <v>8.3333333333333321</v>
          </cell>
          <cell r="BM58">
            <v>5</v>
          </cell>
          <cell r="BN58">
            <v>24</v>
          </cell>
          <cell r="BO58">
            <v>20.833333333333336</v>
          </cell>
          <cell r="BQ58">
            <v>24</v>
          </cell>
          <cell r="BR58">
            <v>69</v>
          </cell>
          <cell r="BS58">
            <v>34.782608695652172</v>
          </cell>
          <cell r="BU58">
            <v>1</v>
          </cell>
          <cell r="BV58">
            <v>15</v>
          </cell>
          <cell r="BW58">
            <v>6.666666666666667</v>
          </cell>
          <cell r="BZ58">
            <v>25</v>
          </cell>
          <cell r="CA58">
            <v>0</v>
          </cell>
          <cell r="CC58" t="str">
            <v/>
          </cell>
          <cell r="CD58">
            <v>57</v>
          </cell>
          <cell r="CE58">
            <v>0</v>
          </cell>
          <cell r="CG58">
            <v>37011</v>
          </cell>
          <cell r="CH58">
            <v>253</v>
          </cell>
          <cell r="CI58">
            <v>745</v>
          </cell>
          <cell r="CJ58">
            <v>33.959731543624159</v>
          </cell>
          <cell r="CL58">
            <v>11</v>
          </cell>
          <cell r="CM58">
            <v>20</v>
          </cell>
          <cell r="CN58">
            <v>55</v>
          </cell>
          <cell r="CP58">
            <v>20</v>
          </cell>
          <cell r="CQ58">
            <v>45</v>
          </cell>
          <cell r="CR58">
            <v>44.444444444444443</v>
          </cell>
          <cell r="CT58">
            <v>9</v>
          </cell>
          <cell r="CU58">
            <v>22</v>
          </cell>
          <cell r="CV58">
            <v>40.909090909090914</v>
          </cell>
          <cell r="CX58">
            <v>24</v>
          </cell>
          <cell r="CY58">
            <v>54</v>
          </cell>
          <cell r="CZ58">
            <v>44.444444444444443</v>
          </cell>
          <cell r="DB58">
            <v>8</v>
          </cell>
          <cell r="DC58">
            <v>58</v>
          </cell>
          <cell r="DD58">
            <v>13.793103448275863</v>
          </cell>
          <cell r="DF58">
            <v>12</v>
          </cell>
          <cell r="DG58">
            <v>37</v>
          </cell>
          <cell r="DH58">
            <v>32.432432432432435</v>
          </cell>
          <cell r="DJ58">
            <v>11</v>
          </cell>
          <cell r="DK58">
            <v>30</v>
          </cell>
          <cell r="DL58">
            <v>36.666666666666671</v>
          </cell>
          <cell r="DN58">
            <v>6</v>
          </cell>
          <cell r="DO58">
            <v>29</v>
          </cell>
          <cell r="DP58">
            <v>20.689655172413794</v>
          </cell>
          <cell r="DR58">
            <v>11</v>
          </cell>
          <cell r="DS58">
            <v>50</v>
          </cell>
          <cell r="DT58">
            <v>22</v>
          </cell>
          <cell r="DV58">
            <v>9</v>
          </cell>
          <cell r="DW58">
            <v>37</v>
          </cell>
          <cell r="DX58">
            <v>24.324324324324323</v>
          </cell>
          <cell r="DZ58">
            <v>37</v>
          </cell>
          <cell r="EA58">
            <v>87</v>
          </cell>
          <cell r="EB58">
            <v>42.52873563218391</v>
          </cell>
          <cell r="ED58">
            <v>17</v>
          </cell>
          <cell r="EE58">
            <v>67</v>
          </cell>
          <cell r="EF58">
            <v>25.373134328358208</v>
          </cell>
          <cell r="EH58">
            <v>5</v>
          </cell>
          <cell r="EI58">
            <v>38</v>
          </cell>
          <cell r="EJ58">
            <v>13.157894736842106</v>
          </cell>
          <cell r="EL58">
            <v>13</v>
          </cell>
          <cell r="EM58">
            <v>36</v>
          </cell>
          <cell r="EN58">
            <v>36.111111111111107</v>
          </cell>
          <cell r="EP58">
            <v>13</v>
          </cell>
          <cell r="EQ58">
            <v>25</v>
          </cell>
          <cell r="ER58">
            <v>52</v>
          </cell>
          <cell r="ET58">
            <v>42</v>
          </cell>
          <cell r="EU58">
            <v>73</v>
          </cell>
          <cell r="EV58">
            <v>57.534246575342465</v>
          </cell>
          <cell r="EX58">
            <v>4</v>
          </cell>
          <cell r="EY58">
            <v>15</v>
          </cell>
          <cell r="EZ58">
            <v>26.666666666666664</v>
          </cell>
          <cell r="FB58">
            <v>2</v>
          </cell>
          <cell r="FC58">
            <v>26</v>
          </cell>
          <cell r="FD58">
            <v>7.6923076923076925</v>
          </cell>
          <cell r="FF58">
            <v>8</v>
          </cell>
          <cell r="FG58">
            <v>58</v>
          </cell>
          <cell r="FH58">
            <v>13.793103448275861</v>
          </cell>
        </row>
        <row r="59">
          <cell r="A59">
            <v>37437</v>
          </cell>
          <cell r="B59">
            <v>95</v>
          </cell>
          <cell r="C59">
            <v>728</v>
          </cell>
          <cell r="D59">
            <v>13.049450549450551</v>
          </cell>
          <cell r="I59">
            <v>4</v>
          </cell>
          <cell r="J59">
            <v>21</v>
          </cell>
          <cell r="K59">
            <v>19.047619047619047</v>
          </cell>
          <cell r="M59">
            <v>4</v>
          </cell>
          <cell r="N59">
            <v>42</v>
          </cell>
          <cell r="O59">
            <v>9.5238095238095237</v>
          </cell>
          <cell r="Q59">
            <v>3</v>
          </cell>
          <cell r="R59">
            <v>22</v>
          </cell>
          <cell r="S59">
            <v>13.636363636363635</v>
          </cell>
          <cell r="U59">
            <v>9</v>
          </cell>
          <cell r="V59">
            <v>52</v>
          </cell>
          <cell r="W59">
            <v>17.307692307692307</v>
          </cell>
          <cell r="Z59">
            <v>56</v>
          </cell>
          <cell r="AA59">
            <v>0</v>
          </cell>
          <cell r="AC59">
            <v>3</v>
          </cell>
          <cell r="AD59">
            <v>36</v>
          </cell>
          <cell r="AE59">
            <v>8.3333333333333321</v>
          </cell>
          <cell r="AG59">
            <v>1</v>
          </cell>
          <cell r="AH59">
            <v>30</v>
          </cell>
          <cell r="AI59">
            <v>3.3333333333333335</v>
          </cell>
          <cell r="AK59">
            <v>1</v>
          </cell>
          <cell r="AL59">
            <v>29</v>
          </cell>
          <cell r="AM59">
            <v>3.4482758620689653</v>
          </cell>
          <cell r="AO59">
            <v>1</v>
          </cell>
          <cell r="AP59">
            <v>51</v>
          </cell>
          <cell r="AQ59">
            <v>1.9607843137254901</v>
          </cell>
          <cell r="AS59">
            <v>1</v>
          </cell>
          <cell r="AT59">
            <v>35</v>
          </cell>
          <cell r="AU59">
            <v>2.8571428571428572</v>
          </cell>
          <cell r="AW59">
            <v>17</v>
          </cell>
          <cell r="AX59">
            <v>89</v>
          </cell>
          <cell r="AY59">
            <v>19.101123595505616</v>
          </cell>
          <cell r="BA59">
            <v>13</v>
          </cell>
          <cell r="BB59">
            <v>66</v>
          </cell>
          <cell r="BC59">
            <v>19.696969696969695</v>
          </cell>
          <cell r="BE59">
            <v>2</v>
          </cell>
          <cell r="BF59">
            <v>35</v>
          </cell>
          <cell r="BG59">
            <v>5.7142857142857144</v>
          </cell>
          <cell r="BI59">
            <v>3</v>
          </cell>
          <cell r="BJ59">
            <v>37</v>
          </cell>
          <cell r="BK59">
            <v>8.1081081081081088</v>
          </cell>
          <cell r="BM59">
            <v>6</v>
          </cell>
          <cell r="BN59">
            <v>22</v>
          </cell>
          <cell r="BO59">
            <v>27.27272727272727</v>
          </cell>
          <cell r="BQ59">
            <v>24</v>
          </cell>
          <cell r="BR59">
            <v>66</v>
          </cell>
          <cell r="BS59">
            <v>36.363636363636367</v>
          </cell>
          <cell r="BU59">
            <v>1</v>
          </cell>
          <cell r="BV59">
            <v>15</v>
          </cell>
          <cell r="BW59">
            <v>6.666666666666667</v>
          </cell>
          <cell r="BY59">
            <v>2</v>
          </cell>
          <cell r="BZ59">
            <v>26</v>
          </cell>
          <cell r="CA59">
            <v>7.6923076923076925</v>
          </cell>
          <cell r="CC59" t="str">
            <v/>
          </cell>
          <cell r="CD59">
            <v>56</v>
          </cell>
          <cell r="CE59">
            <v>0</v>
          </cell>
          <cell r="CG59">
            <v>37042</v>
          </cell>
          <cell r="CH59">
            <v>229</v>
          </cell>
          <cell r="CI59">
            <v>736</v>
          </cell>
          <cell r="CJ59">
            <v>31.114130434782613</v>
          </cell>
          <cell r="CL59">
            <v>9</v>
          </cell>
          <cell r="CM59">
            <v>21</v>
          </cell>
          <cell r="CN59">
            <v>42.857142857142854</v>
          </cell>
          <cell r="CP59">
            <v>17</v>
          </cell>
          <cell r="CQ59">
            <v>45</v>
          </cell>
          <cell r="CR59">
            <v>37.777777777777779</v>
          </cell>
          <cell r="CT59">
            <v>6</v>
          </cell>
          <cell r="CU59">
            <v>22</v>
          </cell>
          <cell r="CV59">
            <v>27.272727272727273</v>
          </cell>
          <cell r="CX59">
            <v>21</v>
          </cell>
          <cell r="CY59">
            <v>53</v>
          </cell>
          <cell r="CZ59">
            <v>39.622641509433961</v>
          </cell>
          <cell r="DB59">
            <v>6</v>
          </cell>
          <cell r="DC59">
            <v>57</v>
          </cell>
          <cell r="DD59">
            <v>10.526315789473685</v>
          </cell>
          <cell r="DF59">
            <v>13</v>
          </cell>
          <cell r="DG59">
            <v>37</v>
          </cell>
          <cell r="DH59">
            <v>35.135135135135137</v>
          </cell>
          <cell r="DJ59">
            <v>10</v>
          </cell>
          <cell r="DK59">
            <v>29</v>
          </cell>
          <cell r="DL59">
            <v>34.482758620689658</v>
          </cell>
          <cell r="DN59">
            <v>6</v>
          </cell>
          <cell r="DO59">
            <v>29</v>
          </cell>
          <cell r="DP59">
            <v>20.689655172413794</v>
          </cell>
          <cell r="DR59">
            <v>10</v>
          </cell>
          <cell r="DS59">
            <v>49</v>
          </cell>
          <cell r="DT59">
            <v>20.408163265306122</v>
          </cell>
          <cell r="DV59">
            <v>8</v>
          </cell>
          <cell r="DW59">
            <v>35</v>
          </cell>
          <cell r="DX59">
            <v>22.857142857142858</v>
          </cell>
          <cell r="DZ59">
            <v>37</v>
          </cell>
          <cell r="EA59">
            <v>88</v>
          </cell>
          <cell r="EB59">
            <v>42.045454545454547</v>
          </cell>
          <cell r="ED59">
            <v>18</v>
          </cell>
          <cell r="EE59">
            <v>67</v>
          </cell>
          <cell r="EF59">
            <v>26.865671641791046</v>
          </cell>
          <cell r="EH59">
            <v>4</v>
          </cell>
          <cell r="EI59">
            <v>37</v>
          </cell>
          <cell r="EJ59">
            <v>10.810810810810811</v>
          </cell>
          <cell r="EL59">
            <v>10</v>
          </cell>
          <cell r="EM59">
            <v>36</v>
          </cell>
          <cell r="EN59">
            <v>27.777777777777779</v>
          </cell>
          <cell r="EP59">
            <v>13</v>
          </cell>
          <cell r="EQ59">
            <v>24</v>
          </cell>
          <cell r="ER59">
            <v>54.166666666666671</v>
          </cell>
          <cell r="ET59">
            <v>38</v>
          </cell>
          <cell r="EU59">
            <v>69</v>
          </cell>
          <cell r="EV59">
            <v>55.072463768115945</v>
          </cell>
          <cell r="EX59">
            <v>3</v>
          </cell>
          <cell r="EY59">
            <v>15</v>
          </cell>
          <cell r="EZ59">
            <v>20</v>
          </cell>
          <cell r="FB59">
            <v>1</v>
          </cell>
          <cell r="FC59">
            <v>25</v>
          </cell>
          <cell r="FD59">
            <v>4</v>
          </cell>
          <cell r="FF59">
            <v>6</v>
          </cell>
          <cell r="FG59">
            <v>57</v>
          </cell>
          <cell r="FH59">
            <v>10.526315789473683</v>
          </cell>
        </row>
        <row r="60">
          <cell r="A60">
            <v>37468</v>
          </cell>
          <cell r="B60">
            <v>89</v>
          </cell>
          <cell r="C60">
            <v>722</v>
          </cell>
          <cell r="D60">
            <v>12.326869806094184</v>
          </cell>
          <cell r="I60">
            <v>4</v>
          </cell>
          <cell r="J60">
            <v>23</v>
          </cell>
          <cell r="K60">
            <v>17.391304347826086</v>
          </cell>
          <cell r="M60">
            <v>5</v>
          </cell>
          <cell r="N60">
            <v>41</v>
          </cell>
          <cell r="O60">
            <v>12.195121951219512</v>
          </cell>
          <cell r="Q60">
            <v>1</v>
          </cell>
          <cell r="R60">
            <v>19</v>
          </cell>
          <cell r="S60">
            <v>5.2631578947368416</v>
          </cell>
          <cell r="U60">
            <v>7</v>
          </cell>
          <cell r="V60">
            <v>51</v>
          </cell>
          <cell r="W60">
            <v>13.725490196078432</v>
          </cell>
          <cell r="Z60">
            <v>58</v>
          </cell>
          <cell r="AA60">
            <v>0</v>
          </cell>
          <cell r="AC60">
            <v>2</v>
          </cell>
          <cell r="AD60">
            <v>34</v>
          </cell>
          <cell r="AE60">
            <v>5.8823529411764701</v>
          </cell>
          <cell r="AG60">
            <v>1</v>
          </cell>
          <cell r="AH60">
            <v>29</v>
          </cell>
          <cell r="AI60">
            <v>3.4482758620689653</v>
          </cell>
          <cell r="AK60">
            <v>1</v>
          </cell>
          <cell r="AL60">
            <v>30</v>
          </cell>
          <cell r="AM60">
            <v>3.3333333333333335</v>
          </cell>
          <cell r="AO60">
            <v>1</v>
          </cell>
          <cell r="AP60">
            <v>47</v>
          </cell>
          <cell r="AQ60">
            <v>2.1276595744680851</v>
          </cell>
          <cell r="AS60">
            <v>1</v>
          </cell>
          <cell r="AT60">
            <v>37</v>
          </cell>
          <cell r="AU60">
            <v>2.7027027027027026</v>
          </cell>
          <cell r="AW60">
            <v>15</v>
          </cell>
          <cell r="AX60">
            <v>88</v>
          </cell>
          <cell r="AY60">
            <v>17.045454545454543</v>
          </cell>
          <cell r="BA60">
            <v>13</v>
          </cell>
          <cell r="BB60">
            <v>66</v>
          </cell>
          <cell r="BC60">
            <v>19.696969696969695</v>
          </cell>
          <cell r="BE60">
            <v>2</v>
          </cell>
          <cell r="BF60">
            <v>36</v>
          </cell>
          <cell r="BG60">
            <v>5.5555555555555554</v>
          </cell>
          <cell r="BI60">
            <v>4</v>
          </cell>
          <cell r="BJ60">
            <v>37</v>
          </cell>
          <cell r="BK60">
            <v>10.810810810810811</v>
          </cell>
          <cell r="BM60">
            <v>6</v>
          </cell>
          <cell r="BN60">
            <v>23</v>
          </cell>
          <cell r="BO60">
            <v>26.086956521739129</v>
          </cell>
          <cell r="BQ60">
            <v>21</v>
          </cell>
          <cell r="BR60">
            <v>64</v>
          </cell>
          <cell r="BS60">
            <v>32.8125</v>
          </cell>
          <cell r="BU60">
            <v>3</v>
          </cell>
          <cell r="BV60">
            <v>15</v>
          </cell>
          <cell r="BW60">
            <v>20</v>
          </cell>
          <cell r="BY60">
            <v>2</v>
          </cell>
          <cell r="BZ60">
            <v>25</v>
          </cell>
          <cell r="CA60">
            <v>8</v>
          </cell>
          <cell r="CC60" t="str">
            <v/>
          </cell>
          <cell r="CD60">
            <v>58</v>
          </cell>
          <cell r="CE60">
            <v>0</v>
          </cell>
          <cell r="CG60">
            <v>37072</v>
          </cell>
          <cell r="CH60">
            <v>223</v>
          </cell>
          <cell r="CI60">
            <v>728</v>
          </cell>
          <cell r="CJ60">
            <v>30.631868131868135</v>
          </cell>
          <cell r="CL60">
            <v>11</v>
          </cell>
          <cell r="CM60">
            <v>21</v>
          </cell>
          <cell r="CN60">
            <v>52.380952380952387</v>
          </cell>
          <cell r="CP60">
            <v>15</v>
          </cell>
          <cell r="CQ60">
            <v>42</v>
          </cell>
          <cell r="CR60">
            <v>35.714285714285715</v>
          </cell>
          <cell r="CT60">
            <v>9</v>
          </cell>
          <cell r="CU60">
            <v>22</v>
          </cell>
          <cell r="CV60">
            <v>40.909090909090914</v>
          </cell>
          <cell r="CX60">
            <v>21</v>
          </cell>
          <cell r="CY60">
            <v>52</v>
          </cell>
          <cell r="CZ60">
            <v>40.384615384615387</v>
          </cell>
          <cell r="DB60">
            <v>6</v>
          </cell>
          <cell r="DC60">
            <v>56</v>
          </cell>
          <cell r="DD60">
            <v>10.714285714285714</v>
          </cell>
          <cell r="DF60">
            <v>11</v>
          </cell>
          <cell r="DG60">
            <v>36</v>
          </cell>
          <cell r="DH60">
            <v>30.555555555555557</v>
          </cell>
          <cell r="DJ60">
            <v>8</v>
          </cell>
          <cell r="DK60">
            <v>30</v>
          </cell>
          <cell r="DL60">
            <v>26.666666666666664</v>
          </cell>
          <cell r="DN60">
            <v>6</v>
          </cell>
          <cell r="DO60">
            <v>29</v>
          </cell>
          <cell r="DP60">
            <v>20.689655172413794</v>
          </cell>
          <cell r="DR60">
            <v>7</v>
          </cell>
          <cell r="DS60">
            <v>51</v>
          </cell>
          <cell r="DT60">
            <v>13.725490196078432</v>
          </cell>
          <cell r="DV60">
            <v>8</v>
          </cell>
          <cell r="DW60">
            <v>35</v>
          </cell>
          <cell r="DX60">
            <v>22.857142857142858</v>
          </cell>
          <cell r="DZ60">
            <v>33</v>
          </cell>
          <cell r="EA60">
            <v>89</v>
          </cell>
          <cell r="EB60">
            <v>37.078651685393261</v>
          </cell>
          <cell r="ED60">
            <v>18</v>
          </cell>
          <cell r="EE60">
            <v>66</v>
          </cell>
          <cell r="EF60">
            <v>27.272727272727273</v>
          </cell>
          <cell r="EH60">
            <v>3</v>
          </cell>
          <cell r="EI60">
            <v>35</v>
          </cell>
          <cell r="EJ60">
            <v>8.5714285714285712</v>
          </cell>
          <cell r="EL60">
            <v>10</v>
          </cell>
          <cell r="EM60">
            <v>37</v>
          </cell>
          <cell r="EN60">
            <v>27.027027027027028</v>
          </cell>
          <cell r="EP60">
            <v>11</v>
          </cell>
          <cell r="EQ60">
            <v>22</v>
          </cell>
          <cell r="ER60">
            <v>50</v>
          </cell>
          <cell r="ET60">
            <v>41</v>
          </cell>
          <cell r="EU60">
            <v>66</v>
          </cell>
          <cell r="EV60">
            <v>62.121212121212125</v>
          </cell>
          <cell r="EX60">
            <v>4</v>
          </cell>
          <cell r="EY60">
            <v>15</v>
          </cell>
          <cell r="EZ60">
            <v>26.666666666666664</v>
          </cell>
          <cell r="FB60">
            <v>1</v>
          </cell>
          <cell r="FC60">
            <v>26</v>
          </cell>
          <cell r="FD60">
            <v>3.8461538461538463</v>
          </cell>
          <cell r="FF60">
            <v>6</v>
          </cell>
          <cell r="FG60">
            <v>56</v>
          </cell>
          <cell r="FH60">
            <v>10.714285714285714</v>
          </cell>
        </row>
        <row r="61">
          <cell r="A61">
            <v>37499</v>
          </cell>
          <cell r="B61">
            <v>83</v>
          </cell>
          <cell r="C61">
            <v>719</v>
          </cell>
          <cell r="D61">
            <v>11.543810848400557</v>
          </cell>
          <cell r="I61">
            <v>4</v>
          </cell>
          <cell r="J61">
            <v>22</v>
          </cell>
          <cell r="K61">
            <v>18.181818181818183</v>
          </cell>
          <cell r="M61">
            <v>3</v>
          </cell>
          <cell r="N61">
            <v>40</v>
          </cell>
          <cell r="O61">
            <v>7.5</v>
          </cell>
          <cell r="Q61">
            <v>1</v>
          </cell>
          <cell r="R61">
            <v>20</v>
          </cell>
          <cell r="S61">
            <v>5</v>
          </cell>
          <cell r="U61">
            <v>7</v>
          </cell>
          <cell r="V61">
            <v>49</v>
          </cell>
          <cell r="W61">
            <v>14.285714285714285</v>
          </cell>
          <cell r="Z61">
            <v>56</v>
          </cell>
          <cell r="AA61">
            <v>0</v>
          </cell>
          <cell r="AC61">
            <v>4</v>
          </cell>
          <cell r="AD61">
            <v>35</v>
          </cell>
          <cell r="AE61">
            <v>11.428571428571429</v>
          </cell>
          <cell r="AG61">
            <v>1</v>
          </cell>
          <cell r="AH61">
            <v>32</v>
          </cell>
          <cell r="AI61">
            <v>3.125</v>
          </cell>
          <cell r="AK61">
            <v>1</v>
          </cell>
          <cell r="AL61">
            <v>31</v>
          </cell>
          <cell r="AM61">
            <v>3.225806451612903</v>
          </cell>
          <cell r="AO61">
            <v>1</v>
          </cell>
          <cell r="AP61">
            <v>48</v>
          </cell>
          <cell r="AQ61">
            <v>2.083333333333333</v>
          </cell>
          <cell r="AS61">
            <v>1</v>
          </cell>
          <cell r="AT61">
            <v>37</v>
          </cell>
          <cell r="AU61">
            <v>2.7027027027027026</v>
          </cell>
          <cell r="AW61">
            <v>13</v>
          </cell>
          <cell r="AX61">
            <v>88</v>
          </cell>
          <cell r="AY61">
            <v>14.772727272727273</v>
          </cell>
          <cell r="BA61">
            <v>13</v>
          </cell>
          <cell r="BB61">
            <v>66</v>
          </cell>
          <cell r="BC61">
            <v>19.696969696969695</v>
          </cell>
          <cell r="BE61">
            <v>2</v>
          </cell>
          <cell r="BF61">
            <v>37</v>
          </cell>
          <cell r="BG61">
            <v>5.4054054054054053</v>
          </cell>
          <cell r="BI61">
            <v>3</v>
          </cell>
          <cell r="BJ61">
            <v>34</v>
          </cell>
          <cell r="BK61">
            <v>8.8235294117647065</v>
          </cell>
          <cell r="BM61">
            <v>5</v>
          </cell>
          <cell r="BN61">
            <v>22</v>
          </cell>
          <cell r="BO61">
            <v>22.727272727272727</v>
          </cell>
          <cell r="BQ61">
            <v>18</v>
          </cell>
          <cell r="BR61">
            <v>63</v>
          </cell>
          <cell r="BS61">
            <v>28.571428571428569</v>
          </cell>
          <cell r="BU61">
            <v>4</v>
          </cell>
          <cell r="BV61">
            <v>15</v>
          </cell>
          <cell r="BW61">
            <v>26.666666666666668</v>
          </cell>
          <cell r="BY61">
            <v>2</v>
          </cell>
          <cell r="BZ61">
            <v>25</v>
          </cell>
          <cell r="CA61">
            <v>8</v>
          </cell>
          <cell r="CC61" t="str">
            <v/>
          </cell>
          <cell r="CD61">
            <v>56</v>
          </cell>
          <cell r="CE61">
            <v>0</v>
          </cell>
          <cell r="CG61">
            <v>37103</v>
          </cell>
          <cell r="CH61">
            <v>227</v>
          </cell>
          <cell r="CI61">
            <v>722</v>
          </cell>
          <cell r="CJ61">
            <v>31.440443213296398</v>
          </cell>
          <cell r="CL61">
            <v>12</v>
          </cell>
          <cell r="CM61">
            <v>23</v>
          </cell>
          <cell r="CN61">
            <v>52.173913043478258</v>
          </cell>
          <cell r="CP61">
            <v>16</v>
          </cell>
          <cell r="CQ61">
            <v>41</v>
          </cell>
          <cell r="CR61">
            <v>39.024390243902438</v>
          </cell>
          <cell r="CT61">
            <v>6</v>
          </cell>
          <cell r="CU61">
            <v>19</v>
          </cell>
          <cell r="CV61">
            <v>31.578947368421051</v>
          </cell>
          <cell r="CX61">
            <v>22</v>
          </cell>
          <cell r="CY61">
            <v>51</v>
          </cell>
          <cell r="CZ61">
            <v>43.137254901960787</v>
          </cell>
          <cell r="DB61">
            <v>10</v>
          </cell>
          <cell r="DC61">
            <v>58</v>
          </cell>
          <cell r="DD61">
            <v>17.241379310344829</v>
          </cell>
          <cell r="DF61">
            <v>10</v>
          </cell>
          <cell r="DG61">
            <v>34</v>
          </cell>
          <cell r="DH61">
            <v>29.411764705882355</v>
          </cell>
          <cell r="DJ61">
            <v>9</v>
          </cell>
          <cell r="DK61">
            <v>29</v>
          </cell>
          <cell r="DL61">
            <v>31.03448275862069</v>
          </cell>
          <cell r="DN61">
            <v>6</v>
          </cell>
          <cell r="DO61">
            <v>30</v>
          </cell>
          <cell r="DP61">
            <v>20</v>
          </cell>
          <cell r="DR61">
            <v>7</v>
          </cell>
          <cell r="DS61">
            <v>47</v>
          </cell>
          <cell r="DT61">
            <v>14.893617021276595</v>
          </cell>
          <cell r="DV61">
            <v>9</v>
          </cell>
          <cell r="DW61">
            <v>37</v>
          </cell>
          <cell r="DX61">
            <v>24.324324324324323</v>
          </cell>
          <cell r="DZ61">
            <v>31</v>
          </cell>
          <cell r="EA61">
            <v>88</v>
          </cell>
          <cell r="EB61">
            <v>35.227272727272727</v>
          </cell>
          <cell r="ED61">
            <v>19</v>
          </cell>
          <cell r="EE61">
            <v>66</v>
          </cell>
          <cell r="EF61">
            <v>28.787878787878789</v>
          </cell>
          <cell r="EH61">
            <v>3</v>
          </cell>
          <cell r="EI61">
            <v>36</v>
          </cell>
          <cell r="EJ61">
            <v>8.3333333333333321</v>
          </cell>
          <cell r="EL61">
            <v>11</v>
          </cell>
          <cell r="EM61">
            <v>37</v>
          </cell>
          <cell r="EN61">
            <v>29.729729729729726</v>
          </cell>
          <cell r="EP61">
            <v>11</v>
          </cell>
          <cell r="EQ61">
            <v>23</v>
          </cell>
          <cell r="ER61">
            <v>47.826086956521742</v>
          </cell>
          <cell r="ET61">
            <v>40</v>
          </cell>
          <cell r="EU61">
            <v>64</v>
          </cell>
          <cell r="EV61">
            <v>62.5</v>
          </cell>
          <cell r="EX61">
            <v>4</v>
          </cell>
          <cell r="EY61">
            <v>15</v>
          </cell>
          <cell r="EZ61">
            <v>26.666666666666664</v>
          </cell>
          <cell r="FB61">
            <v>1</v>
          </cell>
          <cell r="FC61">
            <v>25</v>
          </cell>
          <cell r="FD61">
            <v>4</v>
          </cell>
          <cell r="FF61">
            <v>10</v>
          </cell>
          <cell r="FG61">
            <v>58</v>
          </cell>
          <cell r="FH61">
            <v>17.241379310344829</v>
          </cell>
        </row>
        <row r="62">
          <cell r="A62">
            <v>37529</v>
          </cell>
          <cell r="B62">
            <v>79</v>
          </cell>
          <cell r="C62">
            <v>724</v>
          </cell>
          <cell r="D62">
            <v>10.911602209944752</v>
          </cell>
          <cell r="I62">
            <v>4</v>
          </cell>
          <cell r="J62">
            <v>23</v>
          </cell>
          <cell r="K62">
            <v>17.391304347826086</v>
          </cell>
          <cell r="M62">
            <v>3</v>
          </cell>
          <cell r="N62">
            <v>39</v>
          </cell>
          <cell r="O62">
            <v>7.6923076923076925</v>
          </cell>
          <cell r="Q62">
            <v>1</v>
          </cell>
          <cell r="R62">
            <v>20</v>
          </cell>
          <cell r="S62">
            <v>5</v>
          </cell>
          <cell r="U62">
            <v>7</v>
          </cell>
          <cell r="V62">
            <v>50</v>
          </cell>
          <cell r="W62">
            <v>14.000000000000002</v>
          </cell>
          <cell r="Z62">
            <v>55</v>
          </cell>
          <cell r="AA62">
            <v>0</v>
          </cell>
          <cell r="AC62">
            <v>4</v>
          </cell>
          <cell r="AD62">
            <v>35</v>
          </cell>
          <cell r="AE62">
            <v>11.428571428571429</v>
          </cell>
          <cell r="AG62">
            <v>1</v>
          </cell>
          <cell r="AH62">
            <v>32</v>
          </cell>
          <cell r="AI62">
            <v>3.125</v>
          </cell>
          <cell r="AL62">
            <v>30</v>
          </cell>
          <cell r="AM62">
            <v>0</v>
          </cell>
          <cell r="AO62">
            <v>1</v>
          </cell>
          <cell r="AP62">
            <v>50</v>
          </cell>
          <cell r="AQ62">
            <v>2</v>
          </cell>
          <cell r="AS62">
            <v>1</v>
          </cell>
          <cell r="AT62">
            <v>37</v>
          </cell>
          <cell r="AU62">
            <v>2.7027027027027026</v>
          </cell>
          <cell r="AW62">
            <v>13</v>
          </cell>
          <cell r="AX62">
            <v>88</v>
          </cell>
          <cell r="AY62">
            <v>14.772727272727273</v>
          </cell>
          <cell r="BA62">
            <v>15</v>
          </cell>
          <cell r="BB62">
            <v>67</v>
          </cell>
          <cell r="BC62">
            <v>22.388059701492537</v>
          </cell>
          <cell r="BE62">
            <v>2</v>
          </cell>
          <cell r="BF62">
            <v>37</v>
          </cell>
          <cell r="BG62">
            <v>5.4054054054054053</v>
          </cell>
          <cell r="BI62">
            <v>3</v>
          </cell>
          <cell r="BJ62">
            <v>34</v>
          </cell>
          <cell r="BK62">
            <v>8.8235294117647065</v>
          </cell>
          <cell r="BM62">
            <v>1</v>
          </cell>
          <cell r="BN62">
            <v>21</v>
          </cell>
          <cell r="BO62">
            <v>4.7619047619047619</v>
          </cell>
          <cell r="BQ62">
            <v>18</v>
          </cell>
          <cell r="BR62">
            <v>60</v>
          </cell>
          <cell r="BS62">
            <v>30</v>
          </cell>
          <cell r="BU62">
            <v>3</v>
          </cell>
          <cell r="BV62">
            <v>22</v>
          </cell>
          <cell r="BW62">
            <v>13.636363636363635</v>
          </cell>
          <cell r="BY62">
            <v>2</v>
          </cell>
          <cell r="BZ62">
            <v>25</v>
          </cell>
          <cell r="CA62">
            <v>8</v>
          </cell>
          <cell r="CC62" t="str">
            <v/>
          </cell>
          <cell r="CD62">
            <v>55</v>
          </cell>
          <cell r="CE62">
            <v>0</v>
          </cell>
          <cell r="CG62">
            <v>37134</v>
          </cell>
          <cell r="CH62">
            <v>218</v>
          </cell>
          <cell r="CI62">
            <v>719</v>
          </cell>
          <cell r="CJ62">
            <v>30.319888734353267</v>
          </cell>
          <cell r="CL62">
            <v>11</v>
          </cell>
          <cell r="CM62">
            <v>22</v>
          </cell>
          <cell r="CN62">
            <v>50</v>
          </cell>
          <cell r="CP62">
            <v>15</v>
          </cell>
          <cell r="CQ62">
            <v>40</v>
          </cell>
          <cell r="CR62">
            <v>37.5</v>
          </cell>
          <cell r="CT62">
            <v>4</v>
          </cell>
          <cell r="CU62">
            <v>20</v>
          </cell>
          <cell r="CV62">
            <v>20</v>
          </cell>
          <cell r="CX62">
            <v>20</v>
          </cell>
          <cell r="CY62">
            <v>49</v>
          </cell>
          <cell r="CZ62">
            <v>40.816326530612244</v>
          </cell>
          <cell r="DB62">
            <v>10</v>
          </cell>
          <cell r="DC62">
            <v>56</v>
          </cell>
          <cell r="DD62">
            <v>17.857142857142858</v>
          </cell>
          <cell r="DF62">
            <v>12</v>
          </cell>
          <cell r="DG62">
            <v>35</v>
          </cell>
          <cell r="DH62">
            <v>34.285714285714285</v>
          </cell>
          <cell r="DJ62">
            <v>9</v>
          </cell>
          <cell r="DK62">
            <v>32</v>
          </cell>
          <cell r="DL62">
            <v>28.125</v>
          </cell>
          <cell r="DN62">
            <v>5</v>
          </cell>
          <cell r="DO62">
            <v>31</v>
          </cell>
          <cell r="DP62">
            <v>16.129032258064516</v>
          </cell>
          <cell r="DR62">
            <v>8</v>
          </cell>
          <cell r="DS62">
            <v>48</v>
          </cell>
          <cell r="DT62">
            <v>16.666666666666664</v>
          </cell>
          <cell r="DV62">
            <v>7</v>
          </cell>
          <cell r="DW62">
            <v>37</v>
          </cell>
          <cell r="DX62">
            <v>18.918918918918919</v>
          </cell>
          <cell r="DZ62">
            <v>31</v>
          </cell>
          <cell r="EA62">
            <v>88</v>
          </cell>
          <cell r="EB62">
            <v>35.227272727272727</v>
          </cell>
          <cell r="ED62">
            <v>20</v>
          </cell>
          <cell r="EE62">
            <v>66</v>
          </cell>
          <cell r="EF62">
            <v>30.303030303030305</v>
          </cell>
          <cell r="EH62">
            <v>3</v>
          </cell>
          <cell r="EI62">
            <v>37</v>
          </cell>
          <cell r="EJ62">
            <v>8.1081081081081088</v>
          </cell>
          <cell r="EL62">
            <v>10</v>
          </cell>
          <cell r="EM62">
            <v>34</v>
          </cell>
          <cell r="EN62">
            <v>29.411764705882355</v>
          </cell>
          <cell r="EP62">
            <v>10</v>
          </cell>
          <cell r="EQ62">
            <v>22</v>
          </cell>
          <cell r="ER62">
            <v>45.454545454545453</v>
          </cell>
          <cell r="ET62">
            <v>38</v>
          </cell>
          <cell r="EU62">
            <v>63</v>
          </cell>
          <cell r="EV62">
            <v>60.317460317460316</v>
          </cell>
          <cell r="EX62">
            <v>4</v>
          </cell>
          <cell r="EY62">
            <v>15</v>
          </cell>
          <cell r="EZ62">
            <v>26.666666666666664</v>
          </cell>
          <cell r="FB62">
            <v>1</v>
          </cell>
          <cell r="FC62">
            <v>25</v>
          </cell>
          <cell r="FD62">
            <v>4</v>
          </cell>
          <cell r="FF62">
            <v>10</v>
          </cell>
          <cell r="FG62">
            <v>56</v>
          </cell>
          <cell r="FH62">
            <v>17.857142857142858</v>
          </cell>
        </row>
        <row r="63">
          <cell r="A63">
            <v>37560</v>
          </cell>
          <cell r="B63">
            <v>73</v>
          </cell>
          <cell r="C63">
            <v>721</v>
          </cell>
          <cell r="D63">
            <v>10.124826629680998</v>
          </cell>
          <cell r="I63">
            <v>4</v>
          </cell>
          <cell r="J63">
            <v>23</v>
          </cell>
          <cell r="K63">
            <v>17.391304347826086</v>
          </cell>
          <cell r="M63">
            <v>2</v>
          </cell>
          <cell r="N63">
            <v>40</v>
          </cell>
          <cell r="O63">
            <v>5</v>
          </cell>
          <cell r="Q63">
            <v>1</v>
          </cell>
          <cell r="R63">
            <v>20</v>
          </cell>
          <cell r="S63">
            <v>5</v>
          </cell>
          <cell r="U63">
            <v>6</v>
          </cell>
          <cell r="V63">
            <v>50</v>
          </cell>
          <cell r="W63">
            <v>12</v>
          </cell>
          <cell r="Y63">
            <v>1</v>
          </cell>
          <cell r="Z63">
            <v>56</v>
          </cell>
          <cell r="AA63">
            <v>1.7857142857142856</v>
          </cell>
          <cell r="AC63">
            <v>4</v>
          </cell>
          <cell r="AD63">
            <v>35</v>
          </cell>
          <cell r="AE63">
            <v>11.428571428571429</v>
          </cell>
          <cell r="AG63">
            <v>1</v>
          </cell>
          <cell r="AH63">
            <v>34</v>
          </cell>
          <cell r="AI63">
            <v>2.9411764705882351</v>
          </cell>
          <cell r="AL63">
            <v>30</v>
          </cell>
          <cell r="AM63">
            <v>0</v>
          </cell>
          <cell r="AO63">
            <v>1</v>
          </cell>
          <cell r="AP63">
            <v>51</v>
          </cell>
          <cell r="AQ63">
            <v>1.9607843137254901</v>
          </cell>
          <cell r="AS63">
            <v>1</v>
          </cell>
          <cell r="AT63">
            <v>38</v>
          </cell>
          <cell r="AU63">
            <v>2.6315789473684208</v>
          </cell>
          <cell r="AW63">
            <v>10</v>
          </cell>
          <cell r="AX63">
            <v>87</v>
          </cell>
          <cell r="AY63">
            <v>11.494252873563218</v>
          </cell>
          <cell r="BA63">
            <v>15</v>
          </cell>
          <cell r="BB63">
            <v>66</v>
          </cell>
          <cell r="BC63">
            <v>22.727272727272727</v>
          </cell>
          <cell r="BE63">
            <v>2</v>
          </cell>
          <cell r="BF63">
            <v>38</v>
          </cell>
          <cell r="BG63">
            <v>5.2631578947368416</v>
          </cell>
          <cell r="BI63">
            <v>2</v>
          </cell>
          <cell r="BJ63">
            <v>35</v>
          </cell>
          <cell r="BK63">
            <v>5.7142857142857144</v>
          </cell>
          <cell r="BM63">
            <v>1</v>
          </cell>
          <cell r="BN63">
            <v>17</v>
          </cell>
          <cell r="BO63">
            <v>5.8823529411764701</v>
          </cell>
          <cell r="BQ63">
            <v>17</v>
          </cell>
          <cell r="BR63">
            <v>59</v>
          </cell>
          <cell r="BS63">
            <v>28.8135593220339</v>
          </cell>
          <cell r="BU63">
            <v>3</v>
          </cell>
          <cell r="BV63">
            <v>22</v>
          </cell>
          <cell r="BW63">
            <v>13.636363636363635</v>
          </cell>
          <cell r="BY63">
            <v>2</v>
          </cell>
          <cell r="BZ63">
            <v>21</v>
          </cell>
          <cell r="CA63">
            <v>9.5238095238095237</v>
          </cell>
          <cell r="CC63">
            <v>1</v>
          </cell>
          <cell r="CD63">
            <v>56</v>
          </cell>
          <cell r="CE63">
            <v>1.7857142857142856</v>
          </cell>
          <cell r="CG63">
            <v>37164</v>
          </cell>
          <cell r="CH63">
            <v>285</v>
          </cell>
          <cell r="CI63">
            <v>724</v>
          </cell>
          <cell r="CJ63">
            <v>39.364640883977899</v>
          </cell>
          <cell r="CL63">
            <v>13</v>
          </cell>
          <cell r="CM63">
            <v>23</v>
          </cell>
          <cell r="CN63">
            <v>56.521739130434781</v>
          </cell>
          <cell r="CP63">
            <v>21</v>
          </cell>
          <cell r="CQ63">
            <v>39</v>
          </cell>
          <cell r="CR63">
            <v>53.846153846153847</v>
          </cell>
          <cell r="CT63">
            <v>7</v>
          </cell>
          <cell r="CU63">
            <v>20</v>
          </cell>
          <cell r="CV63">
            <v>35</v>
          </cell>
          <cell r="CX63">
            <v>25</v>
          </cell>
          <cell r="CY63">
            <v>50</v>
          </cell>
          <cell r="CZ63">
            <v>50</v>
          </cell>
          <cell r="DB63">
            <v>13</v>
          </cell>
          <cell r="DC63">
            <v>55</v>
          </cell>
          <cell r="DD63">
            <v>23.636363636363637</v>
          </cell>
          <cell r="DF63">
            <v>16</v>
          </cell>
          <cell r="DG63">
            <v>35</v>
          </cell>
          <cell r="DH63">
            <v>45.714285714285715</v>
          </cell>
          <cell r="DJ63">
            <v>11</v>
          </cell>
          <cell r="DK63">
            <v>32</v>
          </cell>
          <cell r="DL63">
            <v>34.375</v>
          </cell>
          <cell r="DN63">
            <v>8</v>
          </cell>
          <cell r="DO63">
            <v>30</v>
          </cell>
          <cell r="DP63">
            <v>26.666666666666664</v>
          </cell>
          <cell r="DR63">
            <v>9</v>
          </cell>
          <cell r="DS63">
            <v>50</v>
          </cell>
          <cell r="DT63">
            <v>18</v>
          </cell>
          <cell r="DV63">
            <v>10</v>
          </cell>
          <cell r="DW63">
            <v>37</v>
          </cell>
          <cell r="DX63">
            <v>27.027027027027028</v>
          </cell>
          <cell r="DZ63">
            <v>40</v>
          </cell>
          <cell r="EA63">
            <v>88</v>
          </cell>
          <cell r="EB63">
            <v>45.454545454545453</v>
          </cell>
          <cell r="ED63">
            <v>31</v>
          </cell>
          <cell r="EE63">
            <v>67</v>
          </cell>
          <cell r="EF63">
            <v>46.268656716417908</v>
          </cell>
          <cell r="EH63">
            <v>4</v>
          </cell>
          <cell r="EI63">
            <v>37</v>
          </cell>
          <cell r="EJ63">
            <v>10.810810810810811</v>
          </cell>
          <cell r="EL63">
            <v>13</v>
          </cell>
          <cell r="EM63">
            <v>34</v>
          </cell>
          <cell r="EN63">
            <v>38.235294117647058</v>
          </cell>
          <cell r="EP63">
            <v>11</v>
          </cell>
          <cell r="EQ63">
            <v>21</v>
          </cell>
          <cell r="ER63">
            <v>52.380952380952387</v>
          </cell>
          <cell r="ET63">
            <v>42</v>
          </cell>
          <cell r="EU63">
            <v>60</v>
          </cell>
          <cell r="EV63">
            <v>70</v>
          </cell>
          <cell r="EX63">
            <v>8</v>
          </cell>
          <cell r="EY63">
            <v>22</v>
          </cell>
          <cell r="EZ63">
            <v>36.363636363636367</v>
          </cell>
          <cell r="FB63">
            <v>3</v>
          </cell>
          <cell r="FC63">
            <v>25</v>
          </cell>
          <cell r="FD63">
            <v>12</v>
          </cell>
          <cell r="FF63">
            <v>13</v>
          </cell>
          <cell r="FG63">
            <v>55</v>
          </cell>
          <cell r="FH63">
            <v>23.636363636363637</v>
          </cell>
        </row>
        <row r="64">
          <cell r="A64">
            <v>37590</v>
          </cell>
          <cell r="B64">
            <v>69</v>
          </cell>
          <cell r="C64">
            <v>724</v>
          </cell>
          <cell r="D64">
            <v>9.5303867403314921</v>
          </cell>
          <cell r="I64">
            <v>4</v>
          </cell>
          <cell r="J64">
            <v>23</v>
          </cell>
          <cell r="K64">
            <v>17.391304347826086</v>
          </cell>
          <cell r="M64">
            <v>3</v>
          </cell>
          <cell r="N64">
            <v>42</v>
          </cell>
          <cell r="O64">
            <v>7.1428571428571423</v>
          </cell>
          <cell r="Q64">
            <v>2</v>
          </cell>
          <cell r="R64">
            <v>21</v>
          </cell>
          <cell r="S64">
            <v>9.5238095238095237</v>
          </cell>
          <cell r="U64">
            <v>4</v>
          </cell>
          <cell r="V64">
            <v>49</v>
          </cell>
          <cell r="W64">
            <v>8.1632653061224492</v>
          </cell>
          <cell r="Y64">
            <v>2</v>
          </cell>
          <cell r="Z64">
            <v>55</v>
          </cell>
          <cell r="AA64">
            <v>3.6363636363636362</v>
          </cell>
          <cell r="AC64">
            <v>5</v>
          </cell>
          <cell r="AD64">
            <v>37</v>
          </cell>
          <cell r="AE64">
            <v>13.513513513513514</v>
          </cell>
          <cell r="AG64">
            <v>1</v>
          </cell>
          <cell r="AH64">
            <v>34</v>
          </cell>
          <cell r="AI64">
            <v>2.9411764705882351</v>
          </cell>
          <cell r="AL64">
            <v>29</v>
          </cell>
          <cell r="AM64">
            <v>0</v>
          </cell>
          <cell r="AO64">
            <v>1</v>
          </cell>
          <cell r="AP64">
            <v>50</v>
          </cell>
          <cell r="AQ64">
            <v>2</v>
          </cell>
          <cell r="AT64">
            <v>37</v>
          </cell>
          <cell r="AU64">
            <v>0</v>
          </cell>
          <cell r="AW64">
            <v>8</v>
          </cell>
          <cell r="AX64">
            <v>87</v>
          </cell>
          <cell r="AY64">
            <v>9.1954022988505741</v>
          </cell>
          <cell r="BA64">
            <v>14</v>
          </cell>
          <cell r="BB64">
            <v>66</v>
          </cell>
          <cell r="BC64">
            <v>21.212121212121211</v>
          </cell>
          <cell r="BE64">
            <v>2</v>
          </cell>
          <cell r="BF64">
            <v>41</v>
          </cell>
          <cell r="BG64">
            <v>4.8780487804878048</v>
          </cell>
          <cell r="BI64">
            <v>2</v>
          </cell>
          <cell r="BJ64">
            <v>37</v>
          </cell>
          <cell r="BK64">
            <v>5.4054054054054053</v>
          </cell>
          <cell r="BM64">
            <v>1</v>
          </cell>
          <cell r="BN64">
            <v>16</v>
          </cell>
          <cell r="BO64">
            <v>6.25</v>
          </cell>
          <cell r="BQ64">
            <v>15</v>
          </cell>
          <cell r="BR64">
            <v>58</v>
          </cell>
          <cell r="BS64">
            <v>25.862068965517242</v>
          </cell>
          <cell r="BU64">
            <v>3</v>
          </cell>
          <cell r="BV64">
            <v>23</v>
          </cell>
          <cell r="BW64">
            <v>13.043478260869565</v>
          </cell>
          <cell r="BY64">
            <v>2</v>
          </cell>
          <cell r="BZ64">
            <v>22</v>
          </cell>
          <cell r="CA64">
            <v>9.0909090909090917</v>
          </cell>
          <cell r="CC64">
            <v>2</v>
          </cell>
          <cell r="CD64">
            <v>55</v>
          </cell>
          <cell r="CE64">
            <v>3.6363636363636362</v>
          </cell>
          <cell r="CG64">
            <v>37195</v>
          </cell>
          <cell r="CH64">
            <v>278</v>
          </cell>
          <cell r="CI64">
            <v>721</v>
          </cell>
          <cell r="CJ64">
            <v>38.557558945908461</v>
          </cell>
          <cell r="CL64">
            <v>13</v>
          </cell>
          <cell r="CM64">
            <v>23</v>
          </cell>
          <cell r="CN64">
            <v>56.521739130434781</v>
          </cell>
          <cell r="CP64">
            <v>22</v>
          </cell>
          <cell r="CQ64">
            <v>40</v>
          </cell>
          <cell r="CR64">
            <v>55</v>
          </cell>
          <cell r="CT64">
            <v>8</v>
          </cell>
          <cell r="CU64">
            <v>20</v>
          </cell>
          <cell r="CV64">
            <v>40</v>
          </cell>
          <cell r="CX64">
            <v>28</v>
          </cell>
          <cell r="CY64">
            <v>50</v>
          </cell>
          <cell r="CZ64">
            <v>56</v>
          </cell>
          <cell r="DB64">
            <v>14</v>
          </cell>
          <cell r="DC64">
            <v>56</v>
          </cell>
          <cell r="DD64">
            <v>25</v>
          </cell>
          <cell r="DF64">
            <v>16</v>
          </cell>
          <cell r="DG64">
            <v>35</v>
          </cell>
          <cell r="DH64">
            <v>45.714285714285715</v>
          </cell>
          <cell r="DJ64">
            <v>10</v>
          </cell>
          <cell r="DK64">
            <v>34</v>
          </cell>
          <cell r="DL64">
            <v>29.411764705882355</v>
          </cell>
          <cell r="DN64">
            <v>7</v>
          </cell>
          <cell r="DO64">
            <v>30</v>
          </cell>
          <cell r="DP64">
            <v>23.333333333333336</v>
          </cell>
          <cell r="DR64">
            <v>8</v>
          </cell>
          <cell r="DS64">
            <v>51</v>
          </cell>
          <cell r="DT64">
            <v>15.686274509803923</v>
          </cell>
          <cell r="DV64">
            <v>10</v>
          </cell>
          <cell r="DW64">
            <v>38</v>
          </cell>
          <cell r="DX64">
            <v>26.315789473684212</v>
          </cell>
          <cell r="DZ64">
            <v>44</v>
          </cell>
          <cell r="EA64">
            <v>87</v>
          </cell>
          <cell r="EB64">
            <v>50.574712643678161</v>
          </cell>
          <cell r="ED64">
            <v>28</v>
          </cell>
          <cell r="EE64">
            <v>66</v>
          </cell>
          <cell r="EF64">
            <v>42.424242424242422</v>
          </cell>
          <cell r="EH64">
            <v>4</v>
          </cell>
          <cell r="EI64">
            <v>38</v>
          </cell>
          <cell r="EJ64">
            <v>10.526315789473685</v>
          </cell>
          <cell r="EL64">
            <v>11</v>
          </cell>
          <cell r="EM64">
            <v>35</v>
          </cell>
          <cell r="EN64">
            <v>31.428571428571431</v>
          </cell>
          <cell r="EP64">
            <v>7</v>
          </cell>
          <cell r="EQ64">
            <v>17</v>
          </cell>
          <cell r="ER64">
            <v>41.176470588235297</v>
          </cell>
          <cell r="ET64">
            <v>37</v>
          </cell>
          <cell r="EU64">
            <v>59</v>
          </cell>
          <cell r="EV64">
            <v>62.711864406779661</v>
          </cell>
          <cell r="EX64">
            <v>9</v>
          </cell>
          <cell r="EY64">
            <v>22</v>
          </cell>
          <cell r="EZ64">
            <v>40.909090909090914</v>
          </cell>
          <cell r="FB64">
            <v>2</v>
          </cell>
          <cell r="FC64">
            <v>21</v>
          </cell>
          <cell r="FD64">
            <v>9.5238095238095237</v>
          </cell>
          <cell r="FF64">
            <v>14</v>
          </cell>
          <cell r="FG64">
            <v>56</v>
          </cell>
          <cell r="FH64">
            <v>25</v>
          </cell>
        </row>
        <row r="65">
          <cell r="A65">
            <v>37621</v>
          </cell>
          <cell r="B65">
            <v>66</v>
          </cell>
          <cell r="C65">
            <v>722</v>
          </cell>
          <cell r="D65">
            <v>9.1412742382271475</v>
          </cell>
          <cell r="I65">
            <v>1</v>
          </cell>
          <cell r="J65">
            <v>20</v>
          </cell>
          <cell r="K65">
            <v>5</v>
          </cell>
          <cell r="M65">
            <v>3</v>
          </cell>
          <cell r="N65">
            <v>42</v>
          </cell>
          <cell r="O65">
            <v>7.1428571428571423</v>
          </cell>
          <cell r="Q65">
            <v>1</v>
          </cell>
          <cell r="R65">
            <v>19</v>
          </cell>
          <cell r="S65">
            <v>5.2631578947368416</v>
          </cell>
          <cell r="U65">
            <v>3</v>
          </cell>
          <cell r="V65">
            <v>47</v>
          </cell>
          <cell r="W65">
            <v>6.3829787234042552</v>
          </cell>
          <cell r="Y65">
            <v>1</v>
          </cell>
          <cell r="Z65">
            <v>54</v>
          </cell>
          <cell r="AA65">
            <v>1.8518518518518516</v>
          </cell>
          <cell r="AC65">
            <v>5</v>
          </cell>
          <cell r="AD65">
            <v>35</v>
          </cell>
          <cell r="AE65">
            <v>14.285714285714285</v>
          </cell>
          <cell r="AG65">
            <v>1</v>
          </cell>
          <cell r="AH65">
            <v>34</v>
          </cell>
          <cell r="AI65">
            <v>2.9411764705882351</v>
          </cell>
          <cell r="AL65">
            <v>30</v>
          </cell>
          <cell r="AM65">
            <v>0</v>
          </cell>
          <cell r="AO65">
            <v>1</v>
          </cell>
          <cell r="AP65">
            <v>52</v>
          </cell>
          <cell r="AQ65">
            <v>1.9230769230769231</v>
          </cell>
          <cell r="AT65">
            <v>37</v>
          </cell>
          <cell r="AU65">
            <v>0</v>
          </cell>
          <cell r="AW65">
            <v>7</v>
          </cell>
          <cell r="AX65">
            <v>86</v>
          </cell>
          <cell r="AY65">
            <v>8.1395348837209305</v>
          </cell>
          <cell r="BA65">
            <v>14</v>
          </cell>
          <cell r="BB65">
            <v>69</v>
          </cell>
          <cell r="BC65">
            <v>20.289855072463769</v>
          </cell>
          <cell r="BE65">
            <v>1</v>
          </cell>
          <cell r="BF65">
            <v>40</v>
          </cell>
          <cell r="BG65">
            <v>2.5</v>
          </cell>
          <cell r="BI65">
            <v>2</v>
          </cell>
          <cell r="BJ65">
            <v>36</v>
          </cell>
          <cell r="BK65">
            <v>5.5555555555555554</v>
          </cell>
          <cell r="BM65">
            <v>1</v>
          </cell>
          <cell r="BN65">
            <v>18</v>
          </cell>
          <cell r="BO65">
            <v>5.5555555555555554</v>
          </cell>
          <cell r="BQ65">
            <v>15</v>
          </cell>
          <cell r="BR65">
            <v>57</v>
          </cell>
          <cell r="BS65">
            <v>26.315789473684209</v>
          </cell>
          <cell r="BU65">
            <v>8</v>
          </cell>
          <cell r="BV65">
            <v>25</v>
          </cell>
          <cell r="BW65">
            <v>32</v>
          </cell>
          <cell r="BY65">
            <v>2</v>
          </cell>
          <cell r="BZ65">
            <v>22</v>
          </cell>
          <cell r="CA65">
            <v>9.0909090909090917</v>
          </cell>
          <cell r="CC65">
            <v>1</v>
          </cell>
          <cell r="CD65">
            <v>54</v>
          </cell>
          <cell r="CE65">
            <v>1.8518518518518516</v>
          </cell>
          <cell r="CG65">
            <v>37225</v>
          </cell>
          <cell r="CH65">
            <v>229</v>
          </cell>
          <cell r="CI65">
            <v>724</v>
          </cell>
          <cell r="CJ65">
            <v>31.629834254143649</v>
          </cell>
          <cell r="CL65">
            <v>12</v>
          </cell>
          <cell r="CM65">
            <v>23</v>
          </cell>
          <cell r="CN65">
            <v>52.173913043478258</v>
          </cell>
          <cell r="CP65">
            <v>17</v>
          </cell>
          <cell r="CQ65">
            <v>42</v>
          </cell>
          <cell r="CR65">
            <v>40.476190476190474</v>
          </cell>
          <cell r="CT65">
            <v>5</v>
          </cell>
          <cell r="CU65">
            <v>21</v>
          </cell>
          <cell r="CV65">
            <v>23.809523809523807</v>
          </cell>
          <cell r="CX65">
            <v>24</v>
          </cell>
          <cell r="CY65">
            <v>49</v>
          </cell>
          <cell r="CZ65">
            <v>48.979591836734691</v>
          </cell>
          <cell r="DB65">
            <v>15</v>
          </cell>
          <cell r="DC65">
            <v>55</v>
          </cell>
          <cell r="DD65">
            <v>27.272727272727273</v>
          </cell>
          <cell r="DF65">
            <v>17</v>
          </cell>
          <cell r="DG65">
            <v>37</v>
          </cell>
          <cell r="DH65">
            <v>45.945945945945944</v>
          </cell>
          <cell r="DJ65">
            <v>9</v>
          </cell>
          <cell r="DK65">
            <v>34</v>
          </cell>
          <cell r="DL65">
            <v>26.47058823529412</v>
          </cell>
          <cell r="DN65">
            <v>4</v>
          </cell>
          <cell r="DO65">
            <v>29</v>
          </cell>
          <cell r="DP65">
            <v>13.793103448275863</v>
          </cell>
          <cell r="DR65">
            <v>5</v>
          </cell>
          <cell r="DS65">
            <v>50</v>
          </cell>
          <cell r="DT65">
            <v>10</v>
          </cell>
          <cell r="DV65">
            <v>7</v>
          </cell>
          <cell r="DW65">
            <v>37</v>
          </cell>
          <cell r="DX65">
            <v>18.918918918918919</v>
          </cell>
          <cell r="DZ65">
            <v>29</v>
          </cell>
          <cell r="EA65">
            <v>87</v>
          </cell>
          <cell r="EB65">
            <v>33.333333333333329</v>
          </cell>
          <cell r="ED65">
            <v>24</v>
          </cell>
          <cell r="EE65">
            <v>66</v>
          </cell>
          <cell r="EF65">
            <v>36.363636363636367</v>
          </cell>
          <cell r="EH65">
            <v>3</v>
          </cell>
          <cell r="EI65">
            <v>41</v>
          </cell>
          <cell r="EJ65">
            <v>7.3170731707317076</v>
          </cell>
          <cell r="EL65">
            <v>9</v>
          </cell>
          <cell r="EM65">
            <v>37</v>
          </cell>
          <cell r="EN65">
            <v>24.324324324324323</v>
          </cell>
          <cell r="EP65">
            <v>6</v>
          </cell>
          <cell r="EQ65">
            <v>16</v>
          </cell>
          <cell r="ER65">
            <v>37.5</v>
          </cell>
          <cell r="ET65">
            <v>31</v>
          </cell>
          <cell r="EU65">
            <v>58</v>
          </cell>
          <cell r="EV65">
            <v>53.448275862068968</v>
          </cell>
          <cell r="EX65">
            <v>9</v>
          </cell>
          <cell r="EY65">
            <v>23</v>
          </cell>
          <cell r="EZ65">
            <v>39.130434782608695</v>
          </cell>
          <cell r="FB65">
            <v>3</v>
          </cell>
          <cell r="FC65">
            <v>22</v>
          </cell>
          <cell r="FD65">
            <v>13.636363636363637</v>
          </cell>
          <cell r="FF65">
            <v>15</v>
          </cell>
          <cell r="FG65">
            <v>55</v>
          </cell>
          <cell r="FH65">
            <v>27.27272727272727</v>
          </cell>
        </row>
        <row r="66">
          <cell r="A66">
            <v>37652</v>
          </cell>
          <cell r="B66">
            <v>56</v>
          </cell>
          <cell r="C66">
            <v>720</v>
          </cell>
          <cell r="D66">
            <v>7.7777777777777777</v>
          </cell>
          <cell r="I66">
            <v>1</v>
          </cell>
          <cell r="J66">
            <v>22</v>
          </cell>
          <cell r="K66">
            <v>4.5454545454545459</v>
          </cell>
          <cell r="M66">
            <v>2</v>
          </cell>
          <cell r="N66">
            <v>41</v>
          </cell>
          <cell r="O66">
            <v>4.8780487804878048</v>
          </cell>
          <cell r="Q66">
            <v>2</v>
          </cell>
          <cell r="R66">
            <v>20</v>
          </cell>
          <cell r="S66">
            <v>10</v>
          </cell>
          <cell r="U66">
            <v>3</v>
          </cell>
          <cell r="V66">
            <v>50</v>
          </cell>
          <cell r="W66">
            <v>6</v>
          </cell>
          <cell r="Y66">
            <v>1</v>
          </cell>
          <cell r="Z66">
            <v>55</v>
          </cell>
          <cell r="AA66">
            <v>1.8181818181818181</v>
          </cell>
          <cell r="AC66">
            <v>4</v>
          </cell>
          <cell r="AD66">
            <v>30</v>
          </cell>
          <cell r="AE66">
            <v>13.333333333333334</v>
          </cell>
          <cell r="AG66">
            <v>1</v>
          </cell>
          <cell r="AH66">
            <v>34</v>
          </cell>
          <cell r="AI66">
            <v>2.9411764705882351</v>
          </cell>
          <cell r="AL66">
            <v>32</v>
          </cell>
          <cell r="AM66">
            <v>0</v>
          </cell>
          <cell r="AO66">
            <v>1</v>
          </cell>
          <cell r="AP66">
            <v>49</v>
          </cell>
          <cell r="AQ66">
            <v>2.0408163265306123</v>
          </cell>
          <cell r="AT66">
            <v>38</v>
          </cell>
          <cell r="AU66">
            <v>0</v>
          </cell>
          <cell r="AW66">
            <v>5</v>
          </cell>
          <cell r="AX66">
            <v>84</v>
          </cell>
          <cell r="AY66">
            <v>5.9523809523809517</v>
          </cell>
          <cell r="BA66">
            <v>13</v>
          </cell>
          <cell r="BB66">
            <v>69</v>
          </cell>
          <cell r="BC66">
            <v>18.840579710144929</v>
          </cell>
          <cell r="BE66">
            <v>1</v>
          </cell>
          <cell r="BF66">
            <v>40</v>
          </cell>
          <cell r="BG66">
            <v>2.5</v>
          </cell>
          <cell r="BI66">
            <v>1</v>
          </cell>
          <cell r="BJ66">
            <v>34</v>
          </cell>
          <cell r="BK66">
            <v>2.9411764705882351</v>
          </cell>
          <cell r="BM66">
            <v>1</v>
          </cell>
          <cell r="BN66">
            <v>20</v>
          </cell>
          <cell r="BO66">
            <v>5</v>
          </cell>
          <cell r="BQ66">
            <v>10</v>
          </cell>
          <cell r="BR66">
            <v>54</v>
          </cell>
          <cell r="BS66">
            <v>18.518518518518519</v>
          </cell>
          <cell r="BU66">
            <v>8</v>
          </cell>
          <cell r="BV66">
            <v>27</v>
          </cell>
          <cell r="BW66">
            <v>29.629629629629626</v>
          </cell>
          <cell r="BY66">
            <v>2</v>
          </cell>
          <cell r="BZ66">
            <v>23</v>
          </cell>
          <cell r="CA66">
            <v>8.695652173913043</v>
          </cell>
          <cell r="CC66">
            <v>1</v>
          </cell>
          <cell r="CD66">
            <v>55</v>
          </cell>
          <cell r="CE66">
            <v>1.8181818181818181</v>
          </cell>
          <cell r="CG66">
            <v>37256</v>
          </cell>
          <cell r="CH66">
            <v>212</v>
          </cell>
          <cell r="CI66">
            <v>722</v>
          </cell>
          <cell r="CJ66">
            <v>29.362880886426591</v>
          </cell>
          <cell r="CL66">
            <v>8</v>
          </cell>
          <cell r="CM66">
            <v>20</v>
          </cell>
          <cell r="CN66">
            <v>40</v>
          </cell>
          <cell r="CP66">
            <v>17</v>
          </cell>
          <cell r="CQ66">
            <v>42</v>
          </cell>
          <cell r="CR66">
            <v>40.476190476190474</v>
          </cell>
          <cell r="CT66">
            <v>4</v>
          </cell>
          <cell r="CU66">
            <v>19</v>
          </cell>
          <cell r="CV66">
            <v>21.05263157894737</v>
          </cell>
          <cell r="CX66">
            <v>20</v>
          </cell>
          <cell r="CY66">
            <v>47</v>
          </cell>
          <cell r="CZ66">
            <v>42.553191489361701</v>
          </cell>
          <cell r="DB66">
            <v>12</v>
          </cell>
          <cell r="DC66">
            <v>54</v>
          </cell>
          <cell r="DD66">
            <v>22.222222222222221</v>
          </cell>
          <cell r="DF66">
            <v>15</v>
          </cell>
          <cell r="DG66">
            <v>35</v>
          </cell>
          <cell r="DH66">
            <v>42.857142857142854</v>
          </cell>
          <cell r="DJ66">
            <v>9</v>
          </cell>
          <cell r="DK66">
            <v>34</v>
          </cell>
          <cell r="DL66">
            <v>26.47058823529412</v>
          </cell>
          <cell r="DN66">
            <v>5</v>
          </cell>
          <cell r="DO66">
            <v>30</v>
          </cell>
          <cell r="DP66">
            <v>16.666666666666664</v>
          </cell>
          <cell r="DR66">
            <v>6</v>
          </cell>
          <cell r="DS66">
            <v>52</v>
          </cell>
          <cell r="DT66">
            <v>11.538461538461538</v>
          </cell>
          <cell r="DV66">
            <v>5</v>
          </cell>
          <cell r="DW66">
            <v>37</v>
          </cell>
          <cell r="DX66">
            <v>13.513513513513514</v>
          </cell>
          <cell r="DZ66">
            <v>29</v>
          </cell>
          <cell r="EA66">
            <v>86</v>
          </cell>
          <cell r="EB66">
            <v>33.720930232558139</v>
          </cell>
          <cell r="ED66">
            <v>22</v>
          </cell>
          <cell r="EE66">
            <v>69</v>
          </cell>
          <cell r="EF66">
            <v>31.884057971014489</v>
          </cell>
          <cell r="EH66">
            <v>2</v>
          </cell>
          <cell r="EI66">
            <v>40</v>
          </cell>
          <cell r="EJ66">
            <v>5</v>
          </cell>
          <cell r="EL66">
            <v>10</v>
          </cell>
          <cell r="EM66">
            <v>36</v>
          </cell>
          <cell r="EN66">
            <v>27.777777777777779</v>
          </cell>
          <cell r="EP66">
            <v>6</v>
          </cell>
          <cell r="EQ66">
            <v>18</v>
          </cell>
          <cell r="ER66">
            <v>33.333333333333329</v>
          </cell>
          <cell r="ET66">
            <v>32</v>
          </cell>
          <cell r="EU66">
            <v>57</v>
          </cell>
          <cell r="EV66">
            <v>56.140350877192986</v>
          </cell>
          <cell r="EX66">
            <v>8</v>
          </cell>
          <cell r="EY66">
            <v>25</v>
          </cell>
          <cell r="EZ66">
            <v>32</v>
          </cell>
          <cell r="FB66">
            <v>2</v>
          </cell>
          <cell r="FC66">
            <v>22</v>
          </cell>
          <cell r="FD66">
            <v>9.0909090909090917</v>
          </cell>
          <cell r="FF66">
            <v>12</v>
          </cell>
          <cell r="FG66">
            <v>54</v>
          </cell>
          <cell r="FH66">
            <v>22.222222222222221</v>
          </cell>
        </row>
        <row r="67">
          <cell r="A67">
            <v>37680</v>
          </cell>
          <cell r="B67">
            <v>54</v>
          </cell>
          <cell r="C67">
            <v>717</v>
          </cell>
          <cell r="D67">
            <v>7.5313807531380759</v>
          </cell>
          <cell r="I67">
            <v>1</v>
          </cell>
          <cell r="J67">
            <v>22</v>
          </cell>
          <cell r="K67">
            <v>4.5454545454545459</v>
          </cell>
          <cell r="M67">
            <v>2</v>
          </cell>
          <cell r="N67">
            <v>40</v>
          </cell>
          <cell r="O67">
            <v>5</v>
          </cell>
          <cell r="Q67">
            <v>2</v>
          </cell>
          <cell r="R67">
            <v>18</v>
          </cell>
          <cell r="S67">
            <v>11.111111111111111</v>
          </cell>
          <cell r="U67">
            <v>1</v>
          </cell>
          <cell r="V67">
            <v>48</v>
          </cell>
          <cell r="W67">
            <v>2.083333333333333</v>
          </cell>
          <cell r="Y67">
            <v>1</v>
          </cell>
          <cell r="Z67">
            <v>57</v>
          </cell>
          <cell r="AA67">
            <v>1.7543859649122806</v>
          </cell>
          <cell r="AC67">
            <v>4</v>
          </cell>
          <cell r="AD67">
            <v>30</v>
          </cell>
          <cell r="AE67">
            <v>13.333333333333334</v>
          </cell>
          <cell r="AG67">
            <v>1</v>
          </cell>
          <cell r="AH67">
            <v>33</v>
          </cell>
          <cell r="AI67">
            <v>3.0303030303030303</v>
          </cell>
          <cell r="AL67">
            <v>32</v>
          </cell>
          <cell r="AM67">
            <v>0</v>
          </cell>
          <cell r="AO67">
            <v>1</v>
          </cell>
          <cell r="AP67">
            <v>51</v>
          </cell>
          <cell r="AQ67">
            <v>1.9607843137254901</v>
          </cell>
          <cell r="AT67">
            <v>38</v>
          </cell>
          <cell r="AU67">
            <v>0</v>
          </cell>
          <cell r="AW67">
            <v>5</v>
          </cell>
          <cell r="AX67">
            <v>84</v>
          </cell>
          <cell r="AY67">
            <v>5.9523809523809517</v>
          </cell>
          <cell r="BA67">
            <v>13</v>
          </cell>
          <cell r="BB67">
            <v>68</v>
          </cell>
          <cell r="BC67">
            <v>19.117647058823529</v>
          </cell>
          <cell r="BE67">
            <v>1</v>
          </cell>
          <cell r="BF67">
            <v>41</v>
          </cell>
          <cell r="BG67">
            <v>2.4390243902439024</v>
          </cell>
          <cell r="BI67">
            <v>1</v>
          </cell>
          <cell r="BJ67">
            <v>35</v>
          </cell>
          <cell r="BK67">
            <v>2.8571428571428572</v>
          </cell>
          <cell r="BM67">
            <v>1</v>
          </cell>
          <cell r="BN67">
            <v>19</v>
          </cell>
          <cell r="BO67">
            <v>5.2631578947368416</v>
          </cell>
          <cell r="BQ67">
            <v>10</v>
          </cell>
          <cell r="BR67">
            <v>51</v>
          </cell>
          <cell r="BS67">
            <v>19.607843137254903</v>
          </cell>
          <cell r="BU67">
            <v>8</v>
          </cell>
          <cell r="BV67">
            <v>28</v>
          </cell>
          <cell r="BW67">
            <v>28.571428571428569</v>
          </cell>
          <cell r="BY67">
            <v>2</v>
          </cell>
          <cell r="BZ67">
            <v>23</v>
          </cell>
          <cell r="CA67">
            <v>8.695652173913043</v>
          </cell>
          <cell r="CC67">
            <v>1</v>
          </cell>
          <cell r="CD67">
            <v>57</v>
          </cell>
          <cell r="CE67">
            <v>1.7543859649122806</v>
          </cell>
          <cell r="CG67">
            <v>37287</v>
          </cell>
          <cell r="CH67">
            <v>203</v>
          </cell>
          <cell r="CI67">
            <v>720</v>
          </cell>
          <cell r="CJ67">
            <v>28.194444444444446</v>
          </cell>
          <cell r="CL67">
            <v>8</v>
          </cell>
          <cell r="CM67">
            <v>22</v>
          </cell>
          <cell r="CN67">
            <v>36.363636363636367</v>
          </cell>
          <cell r="CP67">
            <v>15</v>
          </cell>
          <cell r="CQ67">
            <v>41</v>
          </cell>
          <cell r="CR67">
            <v>36.585365853658537</v>
          </cell>
          <cell r="CT67">
            <v>5</v>
          </cell>
          <cell r="CU67">
            <v>20</v>
          </cell>
          <cell r="CV67">
            <v>25</v>
          </cell>
          <cell r="CX67">
            <v>20</v>
          </cell>
          <cell r="CY67">
            <v>50</v>
          </cell>
          <cell r="CZ67">
            <v>40</v>
          </cell>
          <cell r="DB67">
            <v>11</v>
          </cell>
          <cell r="DC67">
            <v>55</v>
          </cell>
          <cell r="DD67">
            <v>20</v>
          </cell>
          <cell r="DF67">
            <v>14</v>
          </cell>
          <cell r="DG67">
            <v>30</v>
          </cell>
          <cell r="DH67">
            <v>46.666666666666671</v>
          </cell>
          <cell r="DJ67">
            <v>10</v>
          </cell>
          <cell r="DK67">
            <v>34</v>
          </cell>
          <cell r="DL67">
            <v>29.411764705882355</v>
          </cell>
          <cell r="DN67">
            <v>5</v>
          </cell>
          <cell r="DO67">
            <v>32</v>
          </cell>
          <cell r="DP67">
            <v>15.625</v>
          </cell>
          <cell r="DR67">
            <v>5</v>
          </cell>
          <cell r="DS67">
            <v>49</v>
          </cell>
          <cell r="DT67">
            <v>10.204081632653061</v>
          </cell>
          <cell r="DV67">
            <v>6</v>
          </cell>
          <cell r="DW67">
            <v>38</v>
          </cell>
          <cell r="DX67">
            <v>15.789473684210526</v>
          </cell>
          <cell r="DZ67">
            <v>26</v>
          </cell>
          <cell r="EA67">
            <v>84</v>
          </cell>
          <cell r="EB67">
            <v>30.952380952380953</v>
          </cell>
          <cell r="ED67">
            <v>17</v>
          </cell>
          <cell r="EE67">
            <v>69</v>
          </cell>
          <cell r="EF67">
            <v>24.637681159420293</v>
          </cell>
          <cell r="EH67">
            <v>1</v>
          </cell>
          <cell r="EI67">
            <v>40</v>
          </cell>
          <cell r="EJ67">
            <v>2.5</v>
          </cell>
          <cell r="EL67">
            <v>9</v>
          </cell>
          <cell r="EM67">
            <v>34</v>
          </cell>
          <cell r="EN67">
            <v>26.47058823529412</v>
          </cell>
          <cell r="EP67">
            <v>6</v>
          </cell>
          <cell r="EQ67">
            <v>20</v>
          </cell>
          <cell r="ER67">
            <v>30</v>
          </cell>
          <cell r="ET67">
            <v>34</v>
          </cell>
          <cell r="EU67">
            <v>54</v>
          </cell>
          <cell r="EV67">
            <v>62.962962962962955</v>
          </cell>
          <cell r="EX67">
            <v>8</v>
          </cell>
          <cell r="EY67">
            <v>27</v>
          </cell>
          <cell r="EZ67">
            <v>29.629629629629633</v>
          </cell>
          <cell r="FB67">
            <v>3</v>
          </cell>
          <cell r="FC67">
            <v>23</v>
          </cell>
          <cell r="FD67">
            <v>13.043478260869565</v>
          </cell>
          <cell r="FF67">
            <v>11</v>
          </cell>
          <cell r="FG67">
            <v>55</v>
          </cell>
          <cell r="FH67">
            <v>20</v>
          </cell>
        </row>
        <row r="68">
          <cell r="A68">
            <v>37711</v>
          </cell>
          <cell r="B68">
            <v>51</v>
          </cell>
          <cell r="C68">
            <v>720</v>
          </cell>
          <cell r="D68">
            <v>7.083333333333333</v>
          </cell>
          <cell r="I68">
            <v>2</v>
          </cell>
          <cell r="J68">
            <v>22</v>
          </cell>
          <cell r="K68">
            <v>9.0909090909090917</v>
          </cell>
          <cell r="M68">
            <v>2</v>
          </cell>
          <cell r="N68">
            <v>40</v>
          </cell>
          <cell r="O68">
            <v>5</v>
          </cell>
          <cell r="Q68">
            <v>2</v>
          </cell>
          <cell r="R68">
            <v>18</v>
          </cell>
          <cell r="S68">
            <v>11.111111111111111</v>
          </cell>
          <cell r="U68">
            <v>1</v>
          </cell>
          <cell r="V68">
            <v>47</v>
          </cell>
          <cell r="W68">
            <v>2.1276595744680851</v>
          </cell>
          <cell r="Y68">
            <v>1</v>
          </cell>
          <cell r="Z68">
            <v>58</v>
          </cell>
          <cell r="AA68">
            <v>1.7241379310344827</v>
          </cell>
          <cell r="AC68">
            <v>4</v>
          </cell>
          <cell r="AD68">
            <v>30</v>
          </cell>
          <cell r="AE68">
            <v>13.333333333333334</v>
          </cell>
          <cell r="AG68">
            <v>1</v>
          </cell>
          <cell r="AH68">
            <v>32</v>
          </cell>
          <cell r="AI68">
            <v>3.125</v>
          </cell>
          <cell r="AL68">
            <v>32</v>
          </cell>
          <cell r="AM68">
            <v>0</v>
          </cell>
          <cell r="AO68">
            <v>3</v>
          </cell>
          <cell r="AP68">
            <v>53</v>
          </cell>
          <cell r="AQ68">
            <v>5.6603773584905666</v>
          </cell>
          <cell r="AT68">
            <v>39</v>
          </cell>
          <cell r="AU68">
            <v>0</v>
          </cell>
          <cell r="AW68">
            <v>2</v>
          </cell>
          <cell r="AX68">
            <v>83</v>
          </cell>
          <cell r="AY68">
            <v>2.4096385542168677</v>
          </cell>
          <cell r="BA68">
            <v>13</v>
          </cell>
          <cell r="BB68">
            <v>70</v>
          </cell>
          <cell r="BC68">
            <v>18.571428571428573</v>
          </cell>
          <cell r="BF68">
            <v>40</v>
          </cell>
          <cell r="BG68">
            <v>0</v>
          </cell>
          <cell r="BI68">
            <v>1</v>
          </cell>
          <cell r="BJ68">
            <v>36</v>
          </cell>
          <cell r="BK68">
            <v>2.7777777777777777</v>
          </cell>
          <cell r="BM68">
            <v>1</v>
          </cell>
          <cell r="BN68">
            <v>18</v>
          </cell>
          <cell r="BO68">
            <v>5.5555555555555554</v>
          </cell>
          <cell r="BQ68">
            <v>7</v>
          </cell>
          <cell r="BR68">
            <v>50</v>
          </cell>
          <cell r="BS68">
            <v>14.000000000000002</v>
          </cell>
          <cell r="BU68">
            <v>9</v>
          </cell>
          <cell r="BV68">
            <v>30</v>
          </cell>
          <cell r="BW68">
            <v>30</v>
          </cell>
          <cell r="BY68">
            <v>2</v>
          </cell>
          <cell r="BZ68">
            <v>22</v>
          </cell>
          <cell r="CA68">
            <v>9.0909090909090917</v>
          </cell>
          <cell r="CC68">
            <v>1</v>
          </cell>
          <cell r="CD68">
            <v>58</v>
          </cell>
          <cell r="CE68">
            <v>1.7241379310344827</v>
          </cell>
          <cell r="CG68">
            <v>37315</v>
          </cell>
          <cell r="CH68">
            <v>207</v>
          </cell>
          <cell r="CI68">
            <v>717</v>
          </cell>
          <cell r="CJ68">
            <v>28.870292887029287</v>
          </cell>
          <cell r="CL68">
            <v>10</v>
          </cell>
          <cell r="CM68">
            <v>22</v>
          </cell>
          <cell r="CN68">
            <v>45.454545454545453</v>
          </cell>
          <cell r="CP68">
            <v>15</v>
          </cell>
          <cell r="CQ68">
            <v>40</v>
          </cell>
          <cell r="CR68">
            <v>37.5</v>
          </cell>
          <cell r="CT68">
            <v>7</v>
          </cell>
          <cell r="CU68">
            <v>18</v>
          </cell>
          <cell r="CV68">
            <v>38.888888888888893</v>
          </cell>
          <cell r="CX68">
            <v>19</v>
          </cell>
          <cell r="CY68">
            <v>48</v>
          </cell>
          <cell r="CZ68">
            <v>39.583333333333329</v>
          </cell>
          <cell r="DB68">
            <v>14</v>
          </cell>
          <cell r="DC68">
            <v>57</v>
          </cell>
          <cell r="DD68">
            <v>24.561403508771928</v>
          </cell>
          <cell r="DF68">
            <v>14</v>
          </cell>
          <cell r="DG68">
            <v>30</v>
          </cell>
          <cell r="DH68">
            <v>46.666666666666671</v>
          </cell>
          <cell r="DJ68">
            <v>8</v>
          </cell>
          <cell r="DK68">
            <v>33</v>
          </cell>
          <cell r="DL68">
            <v>24.242424242424242</v>
          </cell>
          <cell r="DN68">
            <v>5</v>
          </cell>
          <cell r="DO68">
            <v>32</v>
          </cell>
          <cell r="DP68">
            <v>15.625</v>
          </cell>
          <cell r="DR68">
            <v>4</v>
          </cell>
          <cell r="DS68">
            <v>51</v>
          </cell>
          <cell r="DT68">
            <v>7.8431372549019613</v>
          </cell>
          <cell r="DV68">
            <v>6</v>
          </cell>
          <cell r="DW68">
            <v>38</v>
          </cell>
          <cell r="DX68">
            <v>15.789473684210526</v>
          </cell>
          <cell r="DZ68">
            <v>27</v>
          </cell>
          <cell r="EA68">
            <v>84</v>
          </cell>
          <cell r="EB68">
            <v>32.142857142857146</v>
          </cell>
          <cell r="ED68">
            <v>16</v>
          </cell>
          <cell r="EE68">
            <v>68</v>
          </cell>
          <cell r="EF68">
            <v>23.52941176470588</v>
          </cell>
          <cell r="EH68">
            <v>1</v>
          </cell>
          <cell r="EI68">
            <v>41</v>
          </cell>
          <cell r="EJ68">
            <v>2.4390243902439024</v>
          </cell>
          <cell r="EL68">
            <v>7</v>
          </cell>
          <cell r="EM68">
            <v>35</v>
          </cell>
          <cell r="EN68">
            <v>20</v>
          </cell>
          <cell r="EP68">
            <v>5</v>
          </cell>
          <cell r="EQ68">
            <v>19</v>
          </cell>
          <cell r="ER68">
            <v>26.315789473684212</v>
          </cell>
          <cell r="ET68">
            <v>36</v>
          </cell>
          <cell r="EU68">
            <v>51</v>
          </cell>
          <cell r="EV68">
            <v>70.588235294117638</v>
          </cell>
          <cell r="EX68">
            <v>7</v>
          </cell>
          <cell r="EY68">
            <v>28</v>
          </cell>
          <cell r="EZ68">
            <v>25</v>
          </cell>
          <cell r="FB68">
            <v>6</v>
          </cell>
          <cell r="FC68">
            <v>23</v>
          </cell>
          <cell r="FD68">
            <v>26.086956521739129</v>
          </cell>
          <cell r="FF68">
            <v>14</v>
          </cell>
          <cell r="FG68">
            <v>57</v>
          </cell>
          <cell r="FH68">
            <v>24.561403508771928</v>
          </cell>
        </row>
        <row r="69">
          <cell r="A69">
            <v>37741</v>
          </cell>
          <cell r="B69">
            <v>46</v>
          </cell>
          <cell r="C69">
            <v>723</v>
          </cell>
          <cell r="D69">
            <v>6.3623789764868599</v>
          </cell>
          <cell r="I69">
            <v>1</v>
          </cell>
          <cell r="J69">
            <v>22</v>
          </cell>
          <cell r="K69">
            <v>4.5454545454545459</v>
          </cell>
          <cell r="M69">
            <v>2</v>
          </cell>
          <cell r="N69">
            <v>39</v>
          </cell>
          <cell r="O69">
            <v>5.1282051282051277</v>
          </cell>
          <cell r="Q69">
            <v>2</v>
          </cell>
          <cell r="R69">
            <v>18</v>
          </cell>
          <cell r="S69">
            <v>11.111111111111111</v>
          </cell>
          <cell r="U69">
            <v>1</v>
          </cell>
          <cell r="V69">
            <v>48</v>
          </cell>
          <cell r="W69">
            <v>2.083333333333333</v>
          </cell>
          <cell r="Y69">
            <v>1</v>
          </cell>
          <cell r="Z69">
            <v>59</v>
          </cell>
          <cell r="AA69">
            <v>1.6949152542372881</v>
          </cell>
          <cell r="AC69">
            <v>2</v>
          </cell>
          <cell r="AD69">
            <v>28</v>
          </cell>
          <cell r="AE69">
            <v>7.1428571428571423</v>
          </cell>
          <cell r="AG69">
            <v>2</v>
          </cell>
          <cell r="AH69">
            <v>35</v>
          </cell>
          <cell r="AI69">
            <v>5.7142857142857144</v>
          </cell>
          <cell r="AL69">
            <v>32</v>
          </cell>
          <cell r="AM69">
            <v>0</v>
          </cell>
          <cell r="AO69">
            <v>2</v>
          </cell>
          <cell r="AP69">
            <v>51</v>
          </cell>
          <cell r="AQ69">
            <v>3.9215686274509802</v>
          </cell>
          <cell r="AT69">
            <v>40</v>
          </cell>
          <cell r="AU69">
            <v>0</v>
          </cell>
          <cell r="AW69">
            <v>2</v>
          </cell>
          <cell r="AX69">
            <v>82</v>
          </cell>
          <cell r="AY69">
            <v>2.4390243902439024</v>
          </cell>
          <cell r="BA69">
            <v>9</v>
          </cell>
          <cell r="BB69">
            <v>71</v>
          </cell>
          <cell r="BC69">
            <v>12.676056338028168</v>
          </cell>
          <cell r="BF69">
            <v>40</v>
          </cell>
          <cell r="BG69">
            <v>0</v>
          </cell>
          <cell r="BI69">
            <v>3</v>
          </cell>
          <cell r="BJ69">
            <v>37</v>
          </cell>
          <cell r="BK69">
            <v>8.1081081081081088</v>
          </cell>
          <cell r="BM69">
            <v>1</v>
          </cell>
          <cell r="BN69">
            <v>18</v>
          </cell>
          <cell r="BO69">
            <v>5.5555555555555554</v>
          </cell>
          <cell r="BQ69">
            <v>7</v>
          </cell>
          <cell r="BR69">
            <v>47</v>
          </cell>
          <cell r="BS69">
            <v>14.893617021276595</v>
          </cell>
          <cell r="BU69">
            <v>9</v>
          </cell>
          <cell r="BV69">
            <v>30</v>
          </cell>
          <cell r="BW69">
            <v>30</v>
          </cell>
          <cell r="BY69">
            <v>2</v>
          </cell>
          <cell r="BZ69">
            <v>26</v>
          </cell>
          <cell r="CA69">
            <v>7.6923076923076925</v>
          </cell>
          <cell r="CC69">
            <v>1</v>
          </cell>
          <cell r="CD69">
            <v>59</v>
          </cell>
          <cell r="CE69">
            <v>1.6949152542372881</v>
          </cell>
          <cell r="CG69">
            <v>37346</v>
          </cell>
          <cell r="CH69">
            <v>171</v>
          </cell>
          <cell r="CI69">
            <v>720</v>
          </cell>
          <cell r="CJ69">
            <v>23.75</v>
          </cell>
          <cell r="CL69">
            <v>8</v>
          </cell>
          <cell r="CM69">
            <v>22</v>
          </cell>
          <cell r="CN69">
            <v>36.363636363636367</v>
          </cell>
          <cell r="CP69">
            <v>15</v>
          </cell>
          <cell r="CQ69">
            <v>40</v>
          </cell>
          <cell r="CR69">
            <v>37.5</v>
          </cell>
          <cell r="CT69">
            <v>4</v>
          </cell>
          <cell r="CU69">
            <v>18</v>
          </cell>
          <cell r="CV69">
            <v>22.222222222222221</v>
          </cell>
          <cell r="CX69">
            <v>13</v>
          </cell>
          <cell r="CY69">
            <v>47</v>
          </cell>
          <cell r="CZ69">
            <v>27.659574468085108</v>
          </cell>
          <cell r="DB69">
            <v>11</v>
          </cell>
          <cell r="DC69">
            <v>58</v>
          </cell>
          <cell r="DD69">
            <v>18.96551724137931</v>
          </cell>
          <cell r="DF69">
            <v>12</v>
          </cell>
          <cell r="DG69">
            <v>30</v>
          </cell>
          <cell r="DH69">
            <v>40</v>
          </cell>
          <cell r="DJ69">
            <v>6</v>
          </cell>
          <cell r="DK69">
            <v>32</v>
          </cell>
          <cell r="DL69">
            <v>18.75</v>
          </cell>
          <cell r="DN69">
            <v>5</v>
          </cell>
          <cell r="DO69">
            <v>32</v>
          </cell>
          <cell r="DP69">
            <v>15.625</v>
          </cell>
          <cell r="DR69">
            <v>4</v>
          </cell>
          <cell r="DS69">
            <v>53</v>
          </cell>
          <cell r="DT69">
            <v>7.5471698113207548</v>
          </cell>
          <cell r="DV69">
            <v>6</v>
          </cell>
          <cell r="DW69">
            <v>39</v>
          </cell>
          <cell r="DX69">
            <v>15.384615384615385</v>
          </cell>
          <cell r="DZ69">
            <v>20</v>
          </cell>
          <cell r="EA69">
            <v>83</v>
          </cell>
          <cell r="EB69">
            <v>24.096385542168676</v>
          </cell>
          <cell r="ED69">
            <v>14</v>
          </cell>
          <cell r="EE69">
            <v>70</v>
          </cell>
          <cell r="EF69">
            <v>20</v>
          </cell>
          <cell r="EI69">
            <v>40</v>
          </cell>
          <cell r="EL69">
            <v>5</v>
          </cell>
          <cell r="EM69">
            <v>36</v>
          </cell>
          <cell r="EN69">
            <v>13.888888888888889</v>
          </cell>
          <cell r="EP69">
            <v>5</v>
          </cell>
          <cell r="EQ69">
            <v>18</v>
          </cell>
          <cell r="ER69">
            <v>27.777777777777779</v>
          </cell>
          <cell r="ET69">
            <v>34</v>
          </cell>
          <cell r="EU69">
            <v>50</v>
          </cell>
          <cell r="EV69">
            <v>68</v>
          </cell>
          <cell r="EX69">
            <v>7</v>
          </cell>
          <cell r="EY69">
            <v>30</v>
          </cell>
          <cell r="EZ69">
            <v>23.333333333333336</v>
          </cell>
          <cell r="FB69">
            <v>2</v>
          </cell>
          <cell r="FC69">
            <v>22</v>
          </cell>
          <cell r="FD69">
            <v>9.0909090909090917</v>
          </cell>
          <cell r="FF69">
            <v>11</v>
          </cell>
          <cell r="FG69">
            <v>58</v>
          </cell>
          <cell r="FH69">
            <v>18.96551724137931</v>
          </cell>
        </row>
        <row r="70">
          <cell r="A70">
            <v>37772</v>
          </cell>
          <cell r="B70">
            <v>45</v>
          </cell>
          <cell r="C70">
            <v>726</v>
          </cell>
          <cell r="D70">
            <v>6.1983471074380168</v>
          </cell>
          <cell r="I70">
            <v>1</v>
          </cell>
          <cell r="J70">
            <v>22</v>
          </cell>
          <cell r="K70">
            <v>4.5454545454545459</v>
          </cell>
          <cell r="M70">
            <v>2</v>
          </cell>
          <cell r="N70">
            <v>39</v>
          </cell>
          <cell r="O70">
            <v>5.1282051282051277</v>
          </cell>
          <cell r="Q70">
            <v>1</v>
          </cell>
          <cell r="R70">
            <v>17</v>
          </cell>
          <cell r="S70">
            <v>5.8823529411764701</v>
          </cell>
          <cell r="V70">
            <v>48</v>
          </cell>
          <cell r="W70">
            <v>0</v>
          </cell>
          <cell r="Y70">
            <v>1</v>
          </cell>
          <cell r="Z70">
            <v>59</v>
          </cell>
          <cell r="AA70">
            <v>1.6949152542372881</v>
          </cell>
          <cell r="AC70">
            <v>3</v>
          </cell>
          <cell r="AD70">
            <v>29</v>
          </cell>
          <cell r="AE70">
            <v>10.344827586206897</v>
          </cell>
          <cell r="AG70">
            <v>2</v>
          </cell>
          <cell r="AH70">
            <v>35</v>
          </cell>
          <cell r="AI70">
            <v>5.7142857142857144</v>
          </cell>
          <cell r="AL70">
            <v>32</v>
          </cell>
          <cell r="AM70">
            <v>0</v>
          </cell>
          <cell r="AO70">
            <v>2</v>
          </cell>
          <cell r="AP70">
            <v>54</v>
          </cell>
          <cell r="AQ70">
            <v>3.7037037037037033</v>
          </cell>
          <cell r="AT70">
            <v>39</v>
          </cell>
          <cell r="AU70">
            <v>0</v>
          </cell>
          <cell r="AW70">
            <v>3</v>
          </cell>
          <cell r="AX70">
            <v>88</v>
          </cell>
          <cell r="AY70">
            <v>3.4090909090909087</v>
          </cell>
          <cell r="BA70">
            <v>6</v>
          </cell>
          <cell r="BB70">
            <v>64</v>
          </cell>
          <cell r="BC70">
            <v>9.375</v>
          </cell>
          <cell r="BF70">
            <v>39</v>
          </cell>
          <cell r="BG70">
            <v>0</v>
          </cell>
          <cell r="BI70">
            <v>3</v>
          </cell>
          <cell r="BJ70">
            <v>37</v>
          </cell>
          <cell r="BK70">
            <v>8.1081081081081088</v>
          </cell>
          <cell r="BM70">
            <v>1</v>
          </cell>
          <cell r="BN70">
            <v>17</v>
          </cell>
          <cell r="BO70">
            <v>5.8823529411764701</v>
          </cell>
          <cell r="BQ70">
            <v>10</v>
          </cell>
          <cell r="BR70">
            <v>51</v>
          </cell>
          <cell r="BS70">
            <v>19.607843137254903</v>
          </cell>
          <cell r="BU70">
            <v>9</v>
          </cell>
          <cell r="BV70">
            <v>32</v>
          </cell>
          <cell r="BW70">
            <v>28.125</v>
          </cell>
          <cell r="BY70">
            <v>1</v>
          </cell>
          <cell r="BZ70">
            <v>25</v>
          </cell>
          <cell r="CA70">
            <v>4</v>
          </cell>
          <cell r="CC70">
            <v>1</v>
          </cell>
          <cell r="CD70">
            <v>59</v>
          </cell>
          <cell r="CE70">
            <v>1.6949152542372881</v>
          </cell>
          <cell r="CG70">
            <v>37376</v>
          </cell>
          <cell r="CH70">
            <v>160</v>
          </cell>
          <cell r="CI70">
            <v>723</v>
          </cell>
          <cell r="CJ70">
            <v>22.130013831258644</v>
          </cell>
          <cell r="CL70">
            <v>5</v>
          </cell>
          <cell r="CM70">
            <v>22</v>
          </cell>
          <cell r="CN70">
            <v>22.727272727272727</v>
          </cell>
          <cell r="CP70">
            <v>13</v>
          </cell>
          <cell r="CQ70">
            <v>39</v>
          </cell>
          <cell r="CR70">
            <v>33.333333333333329</v>
          </cell>
          <cell r="CT70">
            <v>4</v>
          </cell>
          <cell r="CU70">
            <v>18</v>
          </cell>
          <cell r="CV70">
            <v>22.222222222222221</v>
          </cell>
          <cell r="CX70">
            <v>14</v>
          </cell>
          <cell r="CY70">
            <v>48</v>
          </cell>
          <cell r="CZ70">
            <v>29.166666666666668</v>
          </cell>
          <cell r="DB70">
            <v>11</v>
          </cell>
          <cell r="DC70">
            <v>59</v>
          </cell>
          <cell r="DD70">
            <v>18.64406779661017</v>
          </cell>
          <cell r="DF70">
            <v>9</v>
          </cell>
          <cell r="DG70">
            <v>28</v>
          </cell>
          <cell r="DH70">
            <v>32.142857142857146</v>
          </cell>
          <cell r="DJ70">
            <v>7</v>
          </cell>
          <cell r="DK70">
            <v>35</v>
          </cell>
          <cell r="DL70">
            <v>20</v>
          </cell>
          <cell r="DN70">
            <v>4</v>
          </cell>
          <cell r="DO70">
            <v>32</v>
          </cell>
          <cell r="DP70">
            <v>12.5</v>
          </cell>
          <cell r="DR70">
            <v>1</v>
          </cell>
          <cell r="DS70">
            <v>51</v>
          </cell>
          <cell r="DT70">
            <v>1.9607843137254903</v>
          </cell>
          <cell r="DV70">
            <v>6</v>
          </cell>
          <cell r="DW70">
            <v>40</v>
          </cell>
          <cell r="DX70">
            <v>15</v>
          </cell>
          <cell r="DZ70">
            <v>20</v>
          </cell>
          <cell r="EA70">
            <v>82</v>
          </cell>
          <cell r="EB70">
            <v>24.390243902439025</v>
          </cell>
          <cell r="ED70">
            <v>17</v>
          </cell>
          <cell r="EE70">
            <v>71</v>
          </cell>
          <cell r="EF70">
            <v>23.943661971830984</v>
          </cell>
          <cell r="EI70">
            <v>40</v>
          </cell>
          <cell r="EL70">
            <v>5</v>
          </cell>
          <cell r="EM70">
            <v>37</v>
          </cell>
          <cell r="EN70">
            <v>13.513513513513514</v>
          </cell>
          <cell r="EP70">
            <v>5</v>
          </cell>
          <cell r="EQ70">
            <v>18</v>
          </cell>
          <cell r="ER70">
            <v>27.777777777777779</v>
          </cell>
          <cell r="ET70">
            <v>31</v>
          </cell>
          <cell r="EU70">
            <v>47</v>
          </cell>
          <cell r="EV70">
            <v>65.957446808510639</v>
          </cell>
          <cell r="EX70">
            <v>6</v>
          </cell>
          <cell r="EY70">
            <v>30</v>
          </cell>
          <cell r="EZ70">
            <v>20</v>
          </cell>
          <cell r="FB70">
            <v>2</v>
          </cell>
          <cell r="FC70">
            <v>26</v>
          </cell>
          <cell r="FD70">
            <v>7.6923076923076925</v>
          </cell>
          <cell r="FF70">
            <v>11</v>
          </cell>
          <cell r="FG70">
            <v>59</v>
          </cell>
          <cell r="FH70">
            <v>18.64406779661017</v>
          </cell>
        </row>
        <row r="71">
          <cell r="A71">
            <v>37802</v>
          </cell>
          <cell r="B71">
            <v>43</v>
          </cell>
          <cell r="C71">
            <v>818</v>
          </cell>
          <cell r="D71">
            <v>5.2567237163814182</v>
          </cell>
          <cell r="I71">
            <v>1</v>
          </cell>
          <cell r="J71">
            <v>24</v>
          </cell>
          <cell r="K71">
            <v>4.1666666666666661</v>
          </cell>
          <cell r="M71">
            <v>2</v>
          </cell>
          <cell r="N71">
            <v>44</v>
          </cell>
          <cell r="O71">
            <v>4.5454545454545459</v>
          </cell>
          <cell r="Q71">
            <v>2</v>
          </cell>
          <cell r="R71">
            <v>26</v>
          </cell>
          <cell r="S71">
            <v>7.6923076923076925</v>
          </cell>
          <cell r="U71">
            <v>1</v>
          </cell>
          <cell r="V71">
            <v>53</v>
          </cell>
          <cell r="W71">
            <v>1.8867924528301887</v>
          </cell>
          <cell r="Y71">
            <v>1</v>
          </cell>
          <cell r="Z71">
            <v>65</v>
          </cell>
          <cell r="AA71">
            <v>1.5384615384615385</v>
          </cell>
          <cell r="AC71">
            <v>2</v>
          </cell>
          <cell r="AD71">
            <v>31</v>
          </cell>
          <cell r="AE71">
            <v>6.4516129032258061</v>
          </cell>
          <cell r="AG71">
            <v>2</v>
          </cell>
          <cell r="AH71">
            <v>40</v>
          </cell>
          <cell r="AI71">
            <v>5</v>
          </cell>
          <cell r="AL71">
            <v>38</v>
          </cell>
          <cell r="AM71">
            <v>0</v>
          </cell>
          <cell r="AO71">
            <v>2</v>
          </cell>
          <cell r="AP71">
            <v>63</v>
          </cell>
          <cell r="AQ71">
            <v>3.1746031746031744</v>
          </cell>
          <cell r="AT71">
            <v>41</v>
          </cell>
          <cell r="AU71">
            <v>0</v>
          </cell>
          <cell r="AW71">
            <v>3</v>
          </cell>
          <cell r="AX71">
            <v>104</v>
          </cell>
          <cell r="AY71">
            <v>2.8846153846153846</v>
          </cell>
          <cell r="BA71">
            <v>4</v>
          </cell>
          <cell r="BB71">
            <v>65</v>
          </cell>
          <cell r="BC71">
            <v>6.1538461538461542</v>
          </cell>
          <cell r="BF71">
            <v>43</v>
          </cell>
          <cell r="BG71">
            <v>0</v>
          </cell>
          <cell r="BI71">
            <v>3</v>
          </cell>
          <cell r="BJ71">
            <v>42</v>
          </cell>
          <cell r="BK71">
            <v>7.1428571428571423</v>
          </cell>
          <cell r="BN71">
            <v>21</v>
          </cell>
          <cell r="BO71">
            <v>0</v>
          </cell>
          <cell r="BQ71">
            <v>11</v>
          </cell>
          <cell r="BR71">
            <v>58</v>
          </cell>
          <cell r="BS71">
            <v>18.96551724137931</v>
          </cell>
          <cell r="BU71">
            <v>9</v>
          </cell>
          <cell r="BV71">
            <v>31</v>
          </cell>
          <cell r="BW71">
            <v>29.032258064516132</v>
          </cell>
          <cell r="BZ71">
            <v>30</v>
          </cell>
          <cell r="CA71">
            <v>0</v>
          </cell>
          <cell r="CC71">
            <v>1</v>
          </cell>
          <cell r="CD71">
            <v>65</v>
          </cell>
          <cell r="CE71">
            <v>1.5384615384615385</v>
          </cell>
          <cell r="CG71">
            <v>37407</v>
          </cell>
          <cell r="CH71">
            <v>163</v>
          </cell>
          <cell r="CI71">
            <v>726</v>
          </cell>
          <cell r="CJ71">
            <v>22.451790633608816</v>
          </cell>
          <cell r="CL71">
            <v>6</v>
          </cell>
          <cell r="CM71">
            <v>22</v>
          </cell>
          <cell r="CN71">
            <v>27.272727272727273</v>
          </cell>
          <cell r="CP71">
            <v>13</v>
          </cell>
          <cell r="CQ71">
            <v>39</v>
          </cell>
          <cell r="CR71">
            <v>33.333333333333329</v>
          </cell>
          <cell r="CT71">
            <v>4</v>
          </cell>
          <cell r="CU71">
            <v>17</v>
          </cell>
          <cell r="CV71">
            <v>23.52941176470588</v>
          </cell>
          <cell r="CX71">
            <v>11</v>
          </cell>
          <cell r="CY71">
            <v>48</v>
          </cell>
          <cell r="CZ71">
            <v>22.916666666666664</v>
          </cell>
          <cell r="DB71">
            <v>10</v>
          </cell>
          <cell r="DC71">
            <v>59</v>
          </cell>
          <cell r="DD71">
            <v>16.949152542372879</v>
          </cell>
          <cell r="DF71">
            <v>9</v>
          </cell>
          <cell r="DG71">
            <v>29</v>
          </cell>
          <cell r="DH71">
            <v>31.03448275862069</v>
          </cell>
          <cell r="DJ71">
            <v>8</v>
          </cell>
          <cell r="DK71">
            <v>35</v>
          </cell>
          <cell r="DL71">
            <v>22.857142857142858</v>
          </cell>
          <cell r="DN71">
            <v>3</v>
          </cell>
          <cell r="DO71">
            <v>32</v>
          </cell>
          <cell r="DP71">
            <v>9.375</v>
          </cell>
          <cell r="DR71">
            <v>2</v>
          </cell>
          <cell r="DS71">
            <v>54</v>
          </cell>
          <cell r="DT71">
            <v>3.7037037037037042</v>
          </cell>
          <cell r="DV71">
            <v>6</v>
          </cell>
          <cell r="DW71">
            <v>39</v>
          </cell>
          <cell r="DX71">
            <v>15.384615384615385</v>
          </cell>
          <cell r="DZ71">
            <v>20</v>
          </cell>
          <cell r="EA71">
            <v>88</v>
          </cell>
          <cell r="EB71">
            <v>22.727272727272727</v>
          </cell>
          <cell r="ED71">
            <v>17</v>
          </cell>
          <cell r="EE71">
            <v>64</v>
          </cell>
          <cell r="EF71">
            <v>26.5625</v>
          </cell>
          <cell r="EI71">
            <v>39</v>
          </cell>
          <cell r="EL71">
            <v>4</v>
          </cell>
          <cell r="EM71">
            <v>37</v>
          </cell>
          <cell r="EN71">
            <v>10.810810810810811</v>
          </cell>
          <cell r="EP71">
            <v>4</v>
          </cell>
          <cell r="EQ71">
            <v>17</v>
          </cell>
          <cell r="ER71">
            <v>23.52941176470588</v>
          </cell>
          <cell r="ET71">
            <v>37</v>
          </cell>
          <cell r="EU71">
            <v>51</v>
          </cell>
          <cell r="EV71">
            <v>72.549019607843135</v>
          </cell>
          <cell r="EX71">
            <v>7</v>
          </cell>
          <cell r="EY71">
            <v>32</v>
          </cell>
          <cell r="EZ71">
            <v>21.875</v>
          </cell>
          <cell r="FB71">
            <v>3</v>
          </cell>
          <cell r="FC71">
            <v>25</v>
          </cell>
          <cell r="FD71">
            <v>12</v>
          </cell>
          <cell r="FF71">
            <v>10</v>
          </cell>
          <cell r="FG71">
            <v>59</v>
          </cell>
          <cell r="FH71">
            <v>16.949152542372879</v>
          </cell>
        </row>
        <row r="72">
          <cell r="A72">
            <v>37833</v>
          </cell>
          <cell r="B72">
            <v>45</v>
          </cell>
          <cell r="C72">
            <v>835</v>
          </cell>
          <cell r="D72">
            <v>5.3892215568862278</v>
          </cell>
          <cell r="I72">
            <v>1</v>
          </cell>
          <cell r="J72">
            <v>25</v>
          </cell>
          <cell r="K72">
            <v>4</v>
          </cell>
          <cell r="M72">
            <v>1</v>
          </cell>
          <cell r="N72">
            <v>43</v>
          </cell>
          <cell r="O72">
            <v>2.3255813953488373</v>
          </cell>
          <cell r="Q72">
            <v>2</v>
          </cell>
          <cell r="R72">
            <v>26</v>
          </cell>
          <cell r="S72">
            <v>7.6923076923076925</v>
          </cell>
          <cell r="U72">
            <v>1</v>
          </cell>
          <cell r="V72">
            <v>53</v>
          </cell>
          <cell r="W72">
            <v>1.8867924528301887</v>
          </cell>
          <cell r="Y72">
            <v>1</v>
          </cell>
          <cell r="Z72">
            <v>76</v>
          </cell>
          <cell r="AA72">
            <v>1.3157894736842104</v>
          </cell>
          <cell r="AC72">
            <v>2</v>
          </cell>
          <cell r="AD72">
            <v>33</v>
          </cell>
          <cell r="AE72">
            <v>6.0606060606060606</v>
          </cell>
          <cell r="AG72">
            <v>3</v>
          </cell>
          <cell r="AH72">
            <v>40</v>
          </cell>
          <cell r="AI72">
            <v>7.5</v>
          </cell>
          <cell r="AL72">
            <v>38</v>
          </cell>
          <cell r="AM72">
            <v>0</v>
          </cell>
          <cell r="AO72">
            <v>2</v>
          </cell>
          <cell r="AP72">
            <v>63</v>
          </cell>
          <cell r="AQ72">
            <v>3.1746031746031744</v>
          </cell>
          <cell r="AT72">
            <v>44</v>
          </cell>
          <cell r="AU72">
            <v>0</v>
          </cell>
          <cell r="AW72">
            <v>4</v>
          </cell>
          <cell r="AX72">
            <v>104</v>
          </cell>
          <cell r="AY72">
            <v>3.8461538461538463</v>
          </cell>
          <cell r="BA72">
            <v>4</v>
          </cell>
          <cell r="BB72">
            <v>66</v>
          </cell>
          <cell r="BC72">
            <v>6.0606060606060606</v>
          </cell>
          <cell r="BE72">
            <v>1</v>
          </cell>
          <cell r="BF72">
            <v>47</v>
          </cell>
          <cell r="BG72">
            <v>2.1276595744680851</v>
          </cell>
          <cell r="BI72">
            <v>2</v>
          </cell>
          <cell r="BJ72">
            <v>42</v>
          </cell>
          <cell r="BK72">
            <v>4.7619047619047619</v>
          </cell>
          <cell r="BN72">
            <v>23</v>
          </cell>
          <cell r="BO72">
            <v>0</v>
          </cell>
          <cell r="BQ72">
            <v>9</v>
          </cell>
          <cell r="BR72">
            <v>51</v>
          </cell>
          <cell r="BS72">
            <v>17.647058823529413</v>
          </cell>
          <cell r="BU72">
            <v>7</v>
          </cell>
          <cell r="BV72">
            <v>32</v>
          </cell>
          <cell r="BW72">
            <v>21.875</v>
          </cell>
          <cell r="BY72">
            <v>5</v>
          </cell>
          <cell r="BZ72">
            <v>33</v>
          </cell>
          <cell r="CA72">
            <v>15.151515151515152</v>
          </cell>
          <cell r="CC72">
            <v>1</v>
          </cell>
          <cell r="CD72">
            <v>76</v>
          </cell>
          <cell r="CE72">
            <v>1.3157894736842104</v>
          </cell>
          <cell r="CG72">
            <v>37437</v>
          </cell>
          <cell r="CH72">
            <v>205</v>
          </cell>
          <cell r="CI72">
            <v>818</v>
          </cell>
          <cell r="CJ72">
            <v>25.061124694376527</v>
          </cell>
          <cell r="CL72">
            <v>8</v>
          </cell>
          <cell r="CM72">
            <v>24</v>
          </cell>
          <cell r="CN72">
            <v>33.333333333333329</v>
          </cell>
          <cell r="CP72">
            <v>14</v>
          </cell>
          <cell r="CQ72">
            <v>44</v>
          </cell>
          <cell r="CR72">
            <v>31.818181818181817</v>
          </cell>
          <cell r="CT72">
            <v>9</v>
          </cell>
          <cell r="CU72">
            <v>26</v>
          </cell>
          <cell r="CV72">
            <v>34.615384615384613</v>
          </cell>
          <cell r="CX72">
            <v>13</v>
          </cell>
          <cell r="CY72">
            <v>53</v>
          </cell>
          <cell r="CZ72">
            <v>24.528301886792455</v>
          </cell>
          <cell r="DB72">
            <v>13</v>
          </cell>
          <cell r="DC72">
            <v>65</v>
          </cell>
          <cell r="DD72">
            <v>20</v>
          </cell>
          <cell r="DF72">
            <v>8</v>
          </cell>
          <cell r="DG72">
            <v>31</v>
          </cell>
          <cell r="DH72">
            <v>25.806451612903224</v>
          </cell>
          <cell r="DJ72">
            <v>8</v>
          </cell>
          <cell r="DK72">
            <v>40</v>
          </cell>
          <cell r="DL72">
            <v>20</v>
          </cell>
          <cell r="DN72">
            <v>3</v>
          </cell>
          <cell r="DO72">
            <v>38</v>
          </cell>
          <cell r="DP72">
            <v>7.8947368421052637</v>
          </cell>
          <cell r="DR72">
            <v>5</v>
          </cell>
          <cell r="DS72">
            <v>63</v>
          </cell>
          <cell r="DT72">
            <v>7.9365079365079358</v>
          </cell>
          <cell r="DV72">
            <v>4</v>
          </cell>
          <cell r="DW72">
            <v>41</v>
          </cell>
          <cell r="DX72">
            <v>9.7560975609756095</v>
          </cell>
          <cell r="DZ72">
            <v>21</v>
          </cell>
          <cell r="EA72">
            <v>104</v>
          </cell>
          <cell r="EB72">
            <v>20.192307692307693</v>
          </cell>
          <cell r="ED72">
            <v>20</v>
          </cell>
          <cell r="EE72">
            <v>65</v>
          </cell>
          <cell r="EF72">
            <v>30.76923076923077</v>
          </cell>
          <cell r="EH72">
            <v>1</v>
          </cell>
          <cell r="EI72">
            <v>43</v>
          </cell>
          <cell r="EJ72">
            <v>2.3255813953488373</v>
          </cell>
          <cell r="EL72">
            <v>4</v>
          </cell>
          <cell r="EM72">
            <v>42</v>
          </cell>
          <cell r="EN72">
            <v>9.5238095238095237</v>
          </cell>
          <cell r="EP72">
            <v>6</v>
          </cell>
          <cell r="EQ72">
            <v>21</v>
          </cell>
          <cell r="ER72">
            <v>28.571428571428573</v>
          </cell>
          <cell r="ET72">
            <v>46</v>
          </cell>
          <cell r="EU72">
            <v>58</v>
          </cell>
          <cell r="EV72">
            <v>79.310344827586206</v>
          </cell>
          <cell r="EX72">
            <v>10</v>
          </cell>
          <cell r="EY72">
            <v>31</v>
          </cell>
          <cell r="EZ72">
            <v>32.258064516129032</v>
          </cell>
          <cell r="FB72">
            <v>12</v>
          </cell>
          <cell r="FC72">
            <v>30</v>
          </cell>
          <cell r="FD72">
            <v>40</v>
          </cell>
          <cell r="FF72">
            <v>13</v>
          </cell>
          <cell r="FG72">
            <v>65</v>
          </cell>
          <cell r="FH72">
            <v>20</v>
          </cell>
        </row>
        <row r="73">
          <cell r="A73">
            <v>37864</v>
          </cell>
          <cell r="B73">
            <v>49</v>
          </cell>
          <cell r="C73">
            <v>852</v>
          </cell>
          <cell r="D73">
            <v>5.751173708920188</v>
          </cell>
          <cell r="I73">
            <v>1</v>
          </cell>
          <cell r="J73">
            <v>25</v>
          </cell>
          <cell r="K73">
            <v>4</v>
          </cell>
          <cell r="M73">
            <v>1</v>
          </cell>
          <cell r="N73">
            <v>43</v>
          </cell>
          <cell r="O73">
            <v>2.3255813953488373</v>
          </cell>
          <cell r="Q73">
            <v>2</v>
          </cell>
          <cell r="R73">
            <v>30</v>
          </cell>
          <cell r="S73">
            <v>6.666666666666667</v>
          </cell>
          <cell r="U73">
            <v>1</v>
          </cell>
          <cell r="V73">
            <v>51</v>
          </cell>
          <cell r="W73">
            <v>1.9607843137254901</v>
          </cell>
          <cell r="Y73">
            <v>1</v>
          </cell>
          <cell r="Z73">
            <v>74</v>
          </cell>
          <cell r="AA73">
            <v>1.3513513513513513</v>
          </cell>
          <cell r="AC73">
            <v>2</v>
          </cell>
          <cell r="AD73">
            <v>34</v>
          </cell>
          <cell r="AE73">
            <v>5.8823529411764701</v>
          </cell>
          <cell r="AG73">
            <v>3</v>
          </cell>
          <cell r="AH73">
            <v>44</v>
          </cell>
          <cell r="AI73">
            <v>6.8181818181818175</v>
          </cell>
          <cell r="AL73">
            <v>39</v>
          </cell>
          <cell r="AM73">
            <v>0</v>
          </cell>
          <cell r="AO73">
            <v>2</v>
          </cell>
          <cell r="AP73">
            <v>66</v>
          </cell>
          <cell r="AQ73">
            <v>3.0303030303030303</v>
          </cell>
          <cell r="AT73">
            <v>45</v>
          </cell>
          <cell r="AU73">
            <v>0</v>
          </cell>
          <cell r="AW73">
            <v>6</v>
          </cell>
          <cell r="AX73">
            <v>104</v>
          </cell>
          <cell r="AY73">
            <v>5.7692307692307692</v>
          </cell>
          <cell r="BA73">
            <v>4</v>
          </cell>
          <cell r="BB73">
            <v>67</v>
          </cell>
          <cell r="BC73">
            <v>5.9701492537313428</v>
          </cell>
          <cell r="BE73">
            <v>1</v>
          </cell>
          <cell r="BF73">
            <v>46</v>
          </cell>
          <cell r="BG73">
            <v>2.1739130434782608</v>
          </cell>
          <cell r="BI73">
            <v>2</v>
          </cell>
          <cell r="BJ73">
            <v>43</v>
          </cell>
          <cell r="BK73">
            <v>4.6511627906976747</v>
          </cell>
          <cell r="BM73">
            <v>1</v>
          </cell>
          <cell r="BN73">
            <v>25</v>
          </cell>
          <cell r="BO73">
            <v>4</v>
          </cell>
          <cell r="BQ73">
            <v>10</v>
          </cell>
          <cell r="BR73">
            <v>50</v>
          </cell>
          <cell r="BS73">
            <v>20</v>
          </cell>
          <cell r="BU73">
            <v>6</v>
          </cell>
          <cell r="BV73">
            <v>31</v>
          </cell>
          <cell r="BW73">
            <v>19.35483870967742</v>
          </cell>
          <cell r="BY73">
            <v>6</v>
          </cell>
          <cell r="BZ73">
            <v>38</v>
          </cell>
          <cell r="CA73">
            <v>15.789473684210526</v>
          </cell>
          <cell r="CC73">
            <v>1</v>
          </cell>
          <cell r="CD73">
            <v>74</v>
          </cell>
          <cell r="CE73">
            <v>1.3513513513513513</v>
          </cell>
          <cell r="CG73">
            <v>37468</v>
          </cell>
          <cell r="CH73">
            <v>269</v>
          </cell>
          <cell r="CI73">
            <v>835</v>
          </cell>
          <cell r="CJ73">
            <v>32.215568862275447</v>
          </cell>
          <cell r="CL73">
            <v>9</v>
          </cell>
          <cell r="CM73">
            <v>25</v>
          </cell>
          <cell r="CN73">
            <v>36</v>
          </cell>
          <cell r="CP73">
            <v>15</v>
          </cell>
          <cell r="CQ73">
            <v>43</v>
          </cell>
          <cell r="CR73">
            <v>34.883720930232556</v>
          </cell>
          <cell r="CT73">
            <v>9</v>
          </cell>
          <cell r="CU73">
            <v>26</v>
          </cell>
          <cell r="CV73">
            <v>34.615384615384613</v>
          </cell>
          <cell r="CX73">
            <v>14</v>
          </cell>
          <cell r="CY73">
            <v>53</v>
          </cell>
          <cell r="CZ73">
            <v>26.415094339622641</v>
          </cell>
          <cell r="DB73">
            <v>26</v>
          </cell>
          <cell r="DC73">
            <v>76</v>
          </cell>
          <cell r="DD73">
            <v>34.210526315789473</v>
          </cell>
          <cell r="DF73">
            <v>12</v>
          </cell>
          <cell r="DG73">
            <v>33</v>
          </cell>
          <cell r="DH73">
            <v>36.363636363636367</v>
          </cell>
          <cell r="DJ73">
            <v>9</v>
          </cell>
          <cell r="DK73">
            <v>40</v>
          </cell>
          <cell r="DL73">
            <v>22.5</v>
          </cell>
          <cell r="DN73">
            <v>5</v>
          </cell>
          <cell r="DO73">
            <v>38</v>
          </cell>
          <cell r="DP73">
            <v>13.157894736842106</v>
          </cell>
          <cell r="DR73">
            <v>9</v>
          </cell>
          <cell r="DS73">
            <v>63</v>
          </cell>
          <cell r="DT73">
            <v>14.285714285714286</v>
          </cell>
          <cell r="DV73">
            <v>6</v>
          </cell>
          <cell r="DW73">
            <v>44</v>
          </cell>
          <cell r="DX73">
            <v>13.636363636363637</v>
          </cell>
          <cell r="DZ73">
            <v>29</v>
          </cell>
          <cell r="EA73">
            <v>104</v>
          </cell>
          <cell r="EB73">
            <v>27.884615384615387</v>
          </cell>
          <cell r="ED73">
            <v>26</v>
          </cell>
          <cell r="EE73">
            <v>66</v>
          </cell>
          <cell r="EF73">
            <v>39.393939393939391</v>
          </cell>
          <cell r="EH73">
            <v>6</v>
          </cell>
          <cell r="EI73">
            <v>47</v>
          </cell>
          <cell r="EJ73">
            <v>12.76595744680851</v>
          </cell>
          <cell r="EL73">
            <v>5</v>
          </cell>
          <cell r="EM73">
            <v>42</v>
          </cell>
          <cell r="EN73">
            <v>11.904761904761903</v>
          </cell>
          <cell r="EP73">
            <v>8</v>
          </cell>
          <cell r="EQ73">
            <v>23</v>
          </cell>
          <cell r="ER73">
            <v>34.782608695652172</v>
          </cell>
          <cell r="ET73">
            <v>45</v>
          </cell>
          <cell r="EU73">
            <v>51</v>
          </cell>
          <cell r="EV73">
            <v>88.235294117647058</v>
          </cell>
          <cell r="EX73">
            <v>16</v>
          </cell>
          <cell r="EY73">
            <v>32</v>
          </cell>
          <cell r="EZ73">
            <v>50</v>
          </cell>
          <cell r="FB73">
            <v>21</v>
          </cell>
          <cell r="FC73">
            <v>33</v>
          </cell>
          <cell r="FD73">
            <v>63.636363636363633</v>
          </cell>
          <cell r="FF73">
            <v>26</v>
          </cell>
          <cell r="FG73">
            <v>76</v>
          </cell>
          <cell r="FH73">
            <v>34.210526315789473</v>
          </cell>
        </row>
        <row r="74">
          <cell r="A74">
            <v>37894</v>
          </cell>
          <cell r="B74">
            <v>45</v>
          </cell>
          <cell r="C74">
            <v>862</v>
          </cell>
          <cell r="D74">
            <v>5.2204176334106727</v>
          </cell>
          <cell r="I74">
            <v>1</v>
          </cell>
          <cell r="J74">
            <v>25</v>
          </cell>
          <cell r="K74">
            <v>4</v>
          </cell>
          <cell r="M74">
            <v>1</v>
          </cell>
          <cell r="N74">
            <v>44</v>
          </cell>
          <cell r="O74">
            <v>2.2727272727272729</v>
          </cell>
          <cell r="Q74">
            <v>2</v>
          </cell>
          <cell r="R74">
            <v>30</v>
          </cell>
          <cell r="S74">
            <v>6.666666666666667</v>
          </cell>
          <cell r="U74">
            <v>2</v>
          </cell>
          <cell r="V74">
            <v>51</v>
          </cell>
          <cell r="W74">
            <v>3.9215686274509802</v>
          </cell>
          <cell r="Y74">
            <v>1</v>
          </cell>
          <cell r="Z74">
            <v>76</v>
          </cell>
          <cell r="AA74">
            <v>1.3157894736842104</v>
          </cell>
          <cell r="AC74">
            <v>2</v>
          </cell>
          <cell r="AD74">
            <v>37</v>
          </cell>
          <cell r="AE74">
            <v>5.4054054054054053</v>
          </cell>
          <cell r="AG74">
            <v>3</v>
          </cell>
          <cell r="AH74">
            <v>44</v>
          </cell>
          <cell r="AI74">
            <v>6.8181818181818175</v>
          </cell>
          <cell r="AL74">
            <v>40</v>
          </cell>
          <cell r="AM74">
            <v>0</v>
          </cell>
          <cell r="AO74">
            <v>2</v>
          </cell>
          <cell r="AP74">
            <v>67</v>
          </cell>
          <cell r="AQ74">
            <v>2.9850746268656714</v>
          </cell>
          <cell r="AT74">
            <v>46</v>
          </cell>
          <cell r="AU74">
            <v>0</v>
          </cell>
          <cell r="AW74">
            <v>6</v>
          </cell>
          <cell r="AX74">
            <v>103</v>
          </cell>
          <cell r="AY74">
            <v>5.825242718446602</v>
          </cell>
          <cell r="BA74">
            <v>2</v>
          </cell>
          <cell r="BB74">
            <v>66</v>
          </cell>
          <cell r="BC74">
            <v>3.0303030303030303</v>
          </cell>
          <cell r="BF74">
            <v>45</v>
          </cell>
          <cell r="BG74">
            <v>0</v>
          </cell>
          <cell r="BI74">
            <v>2</v>
          </cell>
          <cell r="BJ74">
            <v>43</v>
          </cell>
          <cell r="BK74">
            <v>4.6511627906976747</v>
          </cell>
          <cell r="BM74">
            <v>1</v>
          </cell>
          <cell r="BN74">
            <v>24</v>
          </cell>
          <cell r="BO74">
            <v>4.1666666666666661</v>
          </cell>
          <cell r="BQ74">
            <v>9</v>
          </cell>
          <cell r="BR74">
            <v>50</v>
          </cell>
          <cell r="BS74">
            <v>18</v>
          </cell>
          <cell r="BU74">
            <v>7</v>
          </cell>
          <cell r="BV74">
            <v>32</v>
          </cell>
          <cell r="BW74">
            <v>21.875</v>
          </cell>
          <cell r="BY74">
            <v>4</v>
          </cell>
          <cell r="BZ74">
            <v>42</v>
          </cell>
          <cell r="CA74">
            <v>9.5238095238095237</v>
          </cell>
          <cell r="CC74">
            <v>1</v>
          </cell>
          <cell r="CD74">
            <v>76</v>
          </cell>
          <cell r="CE74">
            <v>1.3157894736842104</v>
          </cell>
          <cell r="CG74">
            <v>37499</v>
          </cell>
          <cell r="CH74">
            <v>282</v>
          </cell>
          <cell r="CI74">
            <v>852</v>
          </cell>
          <cell r="CJ74">
            <v>33.098591549295776</v>
          </cell>
          <cell r="CL74">
            <v>9</v>
          </cell>
          <cell r="CM74">
            <v>25</v>
          </cell>
          <cell r="CN74">
            <v>36</v>
          </cell>
          <cell r="CP74">
            <v>13</v>
          </cell>
          <cell r="CQ74">
            <v>43</v>
          </cell>
          <cell r="CR74">
            <v>30.232558139534888</v>
          </cell>
          <cell r="CT74">
            <v>11</v>
          </cell>
          <cell r="CU74">
            <v>30</v>
          </cell>
          <cell r="CV74">
            <v>36.666666666666671</v>
          </cell>
          <cell r="CX74">
            <v>15</v>
          </cell>
          <cell r="CY74">
            <v>51</v>
          </cell>
          <cell r="CZ74">
            <v>29.411764705882355</v>
          </cell>
          <cell r="DB74">
            <v>21</v>
          </cell>
          <cell r="DC74">
            <v>74</v>
          </cell>
          <cell r="DD74">
            <v>28.378378378378379</v>
          </cell>
          <cell r="DF74">
            <v>15</v>
          </cell>
          <cell r="DG74">
            <v>34</v>
          </cell>
          <cell r="DH74">
            <v>44.117647058823529</v>
          </cell>
          <cell r="DJ74">
            <v>11</v>
          </cell>
          <cell r="DK74">
            <v>44</v>
          </cell>
          <cell r="DL74">
            <v>25</v>
          </cell>
          <cell r="DN74">
            <v>5</v>
          </cell>
          <cell r="DO74">
            <v>39</v>
          </cell>
          <cell r="DP74">
            <v>12.820512820512821</v>
          </cell>
          <cell r="DR74">
            <v>9</v>
          </cell>
          <cell r="DS74">
            <v>66</v>
          </cell>
          <cell r="DT74">
            <v>13.636363636363637</v>
          </cell>
          <cell r="DV74">
            <v>8</v>
          </cell>
          <cell r="DW74">
            <v>45</v>
          </cell>
          <cell r="DX74">
            <v>17.777777777777779</v>
          </cell>
          <cell r="DZ74">
            <v>31</v>
          </cell>
          <cell r="EA74">
            <v>104</v>
          </cell>
          <cell r="EB74">
            <v>29.807692307692307</v>
          </cell>
          <cell r="ED74">
            <v>26</v>
          </cell>
          <cell r="EE74">
            <v>67</v>
          </cell>
          <cell r="EF74">
            <v>38.805970149253731</v>
          </cell>
          <cell r="EH74">
            <v>5</v>
          </cell>
          <cell r="EI74">
            <v>46</v>
          </cell>
          <cell r="EJ74">
            <v>10.869565217391305</v>
          </cell>
          <cell r="EL74">
            <v>4</v>
          </cell>
          <cell r="EM74">
            <v>43</v>
          </cell>
          <cell r="EN74">
            <v>9.3023255813953494</v>
          </cell>
          <cell r="EP74">
            <v>11</v>
          </cell>
          <cell r="EQ74">
            <v>25</v>
          </cell>
          <cell r="ER74">
            <v>44</v>
          </cell>
          <cell r="ET74">
            <v>47</v>
          </cell>
          <cell r="EU74">
            <v>50</v>
          </cell>
          <cell r="EV74">
            <v>94</v>
          </cell>
          <cell r="EX74">
            <v>19</v>
          </cell>
          <cell r="EY74">
            <v>31</v>
          </cell>
          <cell r="EZ74">
            <v>61.29032258064516</v>
          </cell>
          <cell r="FB74">
            <v>23</v>
          </cell>
          <cell r="FC74">
            <v>38</v>
          </cell>
          <cell r="FD74">
            <v>60.526315789473692</v>
          </cell>
          <cell r="FF74">
            <v>21</v>
          </cell>
          <cell r="FG74">
            <v>74</v>
          </cell>
          <cell r="FH74">
            <v>28.378378378378379</v>
          </cell>
        </row>
        <row r="75">
          <cell r="A75">
            <v>37925</v>
          </cell>
          <cell r="B75">
            <v>43</v>
          </cell>
          <cell r="C75">
            <v>881</v>
          </cell>
          <cell r="D75">
            <v>4.8808172531214531</v>
          </cell>
          <cell r="I75">
            <v>1</v>
          </cell>
          <cell r="J75">
            <v>26</v>
          </cell>
          <cell r="K75">
            <v>3.8461538461538463</v>
          </cell>
          <cell r="M75">
            <v>1</v>
          </cell>
          <cell r="N75">
            <v>44</v>
          </cell>
          <cell r="O75">
            <v>2.2727272727272729</v>
          </cell>
          <cell r="Q75">
            <v>1</v>
          </cell>
          <cell r="R75">
            <v>30</v>
          </cell>
          <cell r="S75">
            <v>3.3333333333333335</v>
          </cell>
          <cell r="U75">
            <v>2</v>
          </cell>
          <cell r="V75">
            <v>49</v>
          </cell>
          <cell r="W75">
            <v>4.0816326530612246</v>
          </cell>
          <cell r="Z75">
            <v>76</v>
          </cell>
          <cell r="AA75">
            <v>0</v>
          </cell>
          <cell r="AC75">
            <v>2</v>
          </cell>
          <cell r="AD75">
            <v>38</v>
          </cell>
          <cell r="AE75">
            <v>5.2631578947368416</v>
          </cell>
          <cell r="AG75">
            <v>3</v>
          </cell>
          <cell r="AH75">
            <v>44</v>
          </cell>
          <cell r="AI75">
            <v>6.8181818181818175</v>
          </cell>
          <cell r="AL75">
            <v>41</v>
          </cell>
          <cell r="AM75">
            <v>0</v>
          </cell>
          <cell r="AO75">
            <v>2</v>
          </cell>
          <cell r="AP75">
            <v>68</v>
          </cell>
          <cell r="AQ75">
            <v>2.9411764705882351</v>
          </cell>
          <cell r="AT75">
            <v>46</v>
          </cell>
          <cell r="AU75">
            <v>0</v>
          </cell>
          <cell r="AW75">
            <v>6</v>
          </cell>
          <cell r="AX75">
            <v>106</v>
          </cell>
          <cell r="AY75">
            <v>5.6603773584905666</v>
          </cell>
          <cell r="BA75">
            <v>3</v>
          </cell>
          <cell r="BB75">
            <v>67</v>
          </cell>
          <cell r="BC75">
            <v>4.4776119402985071</v>
          </cell>
          <cell r="BF75">
            <v>46</v>
          </cell>
          <cell r="BG75">
            <v>0</v>
          </cell>
          <cell r="BI75">
            <v>2</v>
          </cell>
          <cell r="BJ75">
            <v>43</v>
          </cell>
          <cell r="BK75">
            <v>4.6511627906976747</v>
          </cell>
          <cell r="BM75">
            <v>1</v>
          </cell>
          <cell r="BN75">
            <v>24</v>
          </cell>
          <cell r="BO75">
            <v>4.1666666666666661</v>
          </cell>
          <cell r="BQ75">
            <v>9</v>
          </cell>
          <cell r="BR75">
            <v>52</v>
          </cell>
          <cell r="BS75">
            <v>17.307692307692307</v>
          </cell>
          <cell r="BU75">
            <v>6</v>
          </cell>
          <cell r="BV75">
            <v>33</v>
          </cell>
          <cell r="BW75">
            <v>18.181818181818183</v>
          </cell>
          <cell r="BY75">
            <v>4</v>
          </cell>
          <cell r="BZ75">
            <v>51</v>
          </cell>
          <cell r="CA75">
            <v>7.8431372549019605</v>
          </cell>
          <cell r="CC75" t="str">
            <v/>
          </cell>
          <cell r="CD75">
            <v>76</v>
          </cell>
          <cell r="CE75">
            <v>0</v>
          </cell>
          <cell r="CG75">
            <v>37529</v>
          </cell>
          <cell r="CH75">
            <v>327</v>
          </cell>
          <cell r="CI75">
            <v>862</v>
          </cell>
          <cell r="CJ75">
            <v>37.935034802784223</v>
          </cell>
          <cell r="CL75">
            <v>9</v>
          </cell>
          <cell r="CM75">
            <v>25</v>
          </cell>
          <cell r="CN75">
            <v>36</v>
          </cell>
          <cell r="CP75">
            <v>16</v>
          </cell>
          <cell r="CQ75">
            <v>44</v>
          </cell>
          <cell r="CR75">
            <v>36.363636363636367</v>
          </cell>
          <cell r="CT75">
            <v>15</v>
          </cell>
          <cell r="CU75">
            <v>30</v>
          </cell>
          <cell r="CV75">
            <v>50</v>
          </cell>
          <cell r="CX75">
            <v>17</v>
          </cell>
          <cell r="CY75">
            <v>51</v>
          </cell>
          <cell r="CZ75">
            <v>33.333333333333329</v>
          </cell>
          <cell r="DB75">
            <v>22</v>
          </cell>
          <cell r="DC75">
            <v>76</v>
          </cell>
          <cell r="DD75">
            <v>28.947368421052634</v>
          </cell>
          <cell r="DF75">
            <v>19</v>
          </cell>
          <cell r="DG75">
            <v>37</v>
          </cell>
          <cell r="DH75">
            <v>51.351351351351354</v>
          </cell>
          <cell r="DJ75">
            <v>15</v>
          </cell>
          <cell r="DK75">
            <v>44</v>
          </cell>
          <cell r="DL75">
            <v>34.090909090909086</v>
          </cell>
          <cell r="DN75">
            <v>7</v>
          </cell>
          <cell r="DO75">
            <v>40</v>
          </cell>
          <cell r="DP75">
            <v>17.5</v>
          </cell>
          <cell r="DR75">
            <v>15</v>
          </cell>
          <cell r="DS75">
            <v>67</v>
          </cell>
          <cell r="DT75">
            <v>22.388059701492537</v>
          </cell>
          <cell r="DV75">
            <v>10</v>
          </cell>
          <cell r="DW75">
            <v>46</v>
          </cell>
          <cell r="DX75">
            <v>21.739130434782609</v>
          </cell>
          <cell r="DZ75">
            <v>35</v>
          </cell>
          <cell r="EA75">
            <v>103</v>
          </cell>
          <cell r="EB75">
            <v>33.980582524271846</v>
          </cell>
          <cell r="ED75">
            <v>28</v>
          </cell>
          <cell r="EE75">
            <v>66</v>
          </cell>
          <cell r="EF75">
            <v>42.424242424242422</v>
          </cell>
          <cell r="EH75">
            <v>6</v>
          </cell>
          <cell r="EI75">
            <v>45</v>
          </cell>
          <cell r="EJ75">
            <v>13.333333333333332</v>
          </cell>
          <cell r="EL75">
            <v>6</v>
          </cell>
          <cell r="EM75">
            <v>43</v>
          </cell>
          <cell r="EN75">
            <v>13.953488372093023</v>
          </cell>
          <cell r="EP75">
            <v>14</v>
          </cell>
          <cell r="EQ75">
            <v>24</v>
          </cell>
          <cell r="ER75">
            <v>58.333333333333336</v>
          </cell>
          <cell r="ET75">
            <v>48</v>
          </cell>
          <cell r="EU75">
            <v>50</v>
          </cell>
          <cell r="EV75">
            <v>96</v>
          </cell>
          <cell r="EX75">
            <v>24</v>
          </cell>
          <cell r="EY75">
            <v>32</v>
          </cell>
          <cell r="EZ75">
            <v>75</v>
          </cell>
          <cell r="FB75">
            <v>22</v>
          </cell>
          <cell r="FC75">
            <v>42</v>
          </cell>
          <cell r="FD75">
            <v>52.380952380952387</v>
          </cell>
          <cell r="FF75">
            <v>22</v>
          </cell>
          <cell r="FG75">
            <v>76</v>
          </cell>
          <cell r="FH75">
            <v>28.947368421052634</v>
          </cell>
        </row>
        <row r="76">
          <cell r="A76">
            <v>37955</v>
          </cell>
          <cell r="B76">
            <v>41</v>
          </cell>
          <cell r="C76">
            <v>902</v>
          </cell>
          <cell r="D76">
            <v>4.5454545454545459</v>
          </cell>
          <cell r="I76">
            <v>1</v>
          </cell>
          <cell r="J76">
            <v>27</v>
          </cell>
          <cell r="K76">
            <v>3.7037037037037033</v>
          </cell>
          <cell r="N76">
            <v>47</v>
          </cell>
          <cell r="O76">
            <v>0</v>
          </cell>
          <cell r="Q76">
            <v>1</v>
          </cell>
          <cell r="R76">
            <v>32</v>
          </cell>
          <cell r="S76">
            <v>3.125</v>
          </cell>
          <cell r="U76">
            <v>2</v>
          </cell>
          <cell r="V76">
            <v>50</v>
          </cell>
          <cell r="W76">
            <v>4</v>
          </cell>
          <cell r="Z76">
            <v>82</v>
          </cell>
          <cell r="AA76">
            <v>0</v>
          </cell>
          <cell r="AC76">
            <v>2</v>
          </cell>
          <cell r="AD76">
            <v>39</v>
          </cell>
          <cell r="AE76">
            <v>5.1282051282051277</v>
          </cell>
          <cell r="AG76">
            <v>2</v>
          </cell>
          <cell r="AH76">
            <v>43</v>
          </cell>
          <cell r="AI76">
            <v>4.6511627906976747</v>
          </cell>
          <cell r="AL76">
            <v>39</v>
          </cell>
          <cell r="AM76">
            <v>0</v>
          </cell>
          <cell r="AO76">
            <v>2</v>
          </cell>
          <cell r="AP76">
            <v>71</v>
          </cell>
          <cell r="AQ76">
            <v>2.8169014084507045</v>
          </cell>
          <cell r="AT76">
            <v>45</v>
          </cell>
          <cell r="AU76">
            <v>0</v>
          </cell>
          <cell r="AW76">
            <v>5</v>
          </cell>
          <cell r="AX76">
            <v>108</v>
          </cell>
          <cell r="AY76">
            <v>4.6296296296296298</v>
          </cell>
          <cell r="BA76">
            <v>3</v>
          </cell>
          <cell r="BB76">
            <v>70</v>
          </cell>
          <cell r="BC76">
            <v>4.2857142857142856</v>
          </cell>
          <cell r="BF76">
            <v>46</v>
          </cell>
          <cell r="BG76">
            <v>0</v>
          </cell>
          <cell r="BI76">
            <v>2</v>
          </cell>
          <cell r="BJ76">
            <v>45</v>
          </cell>
          <cell r="BK76">
            <v>4.4444444444444446</v>
          </cell>
          <cell r="BM76">
            <v>1</v>
          </cell>
          <cell r="BN76">
            <v>26</v>
          </cell>
          <cell r="BO76">
            <v>3.8461538461538463</v>
          </cell>
          <cell r="BQ76">
            <v>11</v>
          </cell>
          <cell r="BR76">
            <v>50</v>
          </cell>
          <cell r="BS76">
            <v>22</v>
          </cell>
          <cell r="BU76">
            <v>6</v>
          </cell>
          <cell r="BV76">
            <v>31</v>
          </cell>
          <cell r="BW76">
            <v>19.35483870967742</v>
          </cell>
          <cell r="BY76">
            <v>3</v>
          </cell>
          <cell r="BZ76">
            <v>54</v>
          </cell>
          <cell r="CA76">
            <v>5.5555555555555554</v>
          </cell>
          <cell r="CC76" t="str">
            <v/>
          </cell>
          <cell r="CD76">
            <v>82</v>
          </cell>
          <cell r="CE76">
            <v>0</v>
          </cell>
          <cell r="CG76">
            <v>37560</v>
          </cell>
          <cell r="CH76">
            <v>368</v>
          </cell>
          <cell r="CI76">
            <v>881</v>
          </cell>
          <cell r="CJ76">
            <v>41.770715096481275</v>
          </cell>
          <cell r="CL76">
            <v>15</v>
          </cell>
          <cell r="CM76">
            <v>26</v>
          </cell>
          <cell r="CN76">
            <v>57.692307692307686</v>
          </cell>
          <cell r="CP76">
            <v>22</v>
          </cell>
          <cell r="CQ76">
            <v>44</v>
          </cell>
          <cell r="CR76">
            <v>50</v>
          </cell>
          <cell r="CT76">
            <v>14</v>
          </cell>
          <cell r="CU76">
            <v>30</v>
          </cell>
          <cell r="CV76">
            <v>46.666666666666671</v>
          </cell>
          <cell r="CX76">
            <v>19</v>
          </cell>
          <cell r="CY76">
            <v>49</v>
          </cell>
          <cell r="CZ76">
            <v>38.775510204081634</v>
          </cell>
          <cell r="DB76">
            <v>21</v>
          </cell>
          <cell r="DC76">
            <v>76</v>
          </cell>
          <cell r="DD76">
            <v>27.631578947368421</v>
          </cell>
          <cell r="DF76">
            <v>16</v>
          </cell>
          <cell r="DG76">
            <v>38</v>
          </cell>
          <cell r="DH76">
            <v>42.10526315789474</v>
          </cell>
          <cell r="DJ76">
            <v>14</v>
          </cell>
          <cell r="DK76">
            <v>44</v>
          </cell>
          <cell r="DL76">
            <v>31.818181818181817</v>
          </cell>
          <cell r="DN76">
            <v>7</v>
          </cell>
          <cell r="DO76">
            <v>41</v>
          </cell>
          <cell r="DP76">
            <v>17.073170731707318</v>
          </cell>
          <cell r="DR76">
            <v>14</v>
          </cell>
          <cell r="DS76">
            <v>68</v>
          </cell>
          <cell r="DT76">
            <v>20.588235294117649</v>
          </cell>
          <cell r="DV76">
            <v>11</v>
          </cell>
          <cell r="DW76">
            <v>46</v>
          </cell>
          <cell r="DX76">
            <v>23.913043478260871</v>
          </cell>
          <cell r="DZ76">
            <v>46</v>
          </cell>
          <cell r="EA76">
            <v>106</v>
          </cell>
          <cell r="EB76">
            <v>43.39622641509434</v>
          </cell>
          <cell r="ED76">
            <v>30</v>
          </cell>
          <cell r="EE76">
            <v>67</v>
          </cell>
          <cell r="EF76">
            <v>44.776119402985074</v>
          </cell>
          <cell r="EH76">
            <v>7</v>
          </cell>
          <cell r="EI76">
            <v>46</v>
          </cell>
          <cell r="EJ76">
            <v>15.217391304347828</v>
          </cell>
          <cell r="EL76">
            <v>8</v>
          </cell>
          <cell r="EM76">
            <v>43</v>
          </cell>
          <cell r="EN76">
            <v>18.604651162790699</v>
          </cell>
          <cell r="EP76">
            <v>17</v>
          </cell>
          <cell r="EQ76">
            <v>24</v>
          </cell>
          <cell r="ER76">
            <v>70.833333333333343</v>
          </cell>
          <cell r="ET76">
            <v>48</v>
          </cell>
          <cell r="EU76">
            <v>52</v>
          </cell>
          <cell r="EV76">
            <v>92.307692307692307</v>
          </cell>
          <cell r="EX76">
            <v>26</v>
          </cell>
          <cell r="EY76">
            <v>33</v>
          </cell>
          <cell r="EZ76">
            <v>78.787878787878782</v>
          </cell>
          <cell r="FB76">
            <v>34</v>
          </cell>
          <cell r="FC76">
            <v>51</v>
          </cell>
          <cell r="FD76">
            <v>66.666666666666657</v>
          </cell>
          <cell r="FF76">
            <v>21</v>
          </cell>
          <cell r="FG76">
            <v>76</v>
          </cell>
          <cell r="FH76">
            <v>27.631578947368425</v>
          </cell>
        </row>
        <row r="77">
          <cell r="A77">
            <v>37986</v>
          </cell>
          <cell r="B77">
            <v>39</v>
          </cell>
          <cell r="C77">
            <v>928</v>
          </cell>
          <cell r="D77">
            <v>4.2025862068965516</v>
          </cell>
          <cell r="I77">
            <v>1</v>
          </cell>
          <cell r="J77">
            <v>31</v>
          </cell>
          <cell r="K77">
            <v>3.225806451612903</v>
          </cell>
          <cell r="M77">
            <v>2</v>
          </cell>
          <cell r="N77">
            <v>47</v>
          </cell>
          <cell r="O77">
            <v>4.2553191489361701</v>
          </cell>
          <cell r="Q77">
            <v>1</v>
          </cell>
          <cell r="R77">
            <v>34</v>
          </cell>
          <cell r="S77">
            <v>2.9411764705882351</v>
          </cell>
          <cell r="U77">
            <v>2</v>
          </cell>
          <cell r="V77">
            <v>48</v>
          </cell>
          <cell r="W77">
            <v>4.1666666666666661</v>
          </cell>
          <cell r="Z77">
            <v>91</v>
          </cell>
          <cell r="AA77">
            <v>0</v>
          </cell>
          <cell r="AC77">
            <v>2</v>
          </cell>
          <cell r="AD77">
            <v>39</v>
          </cell>
          <cell r="AE77">
            <v>5.1282051282051277</v>
          </cell>
          <cell r="AG77">
            <v>3</v>
          </cell>
          <cell r="AH77">
            <v>48</v>
          </cell>
          <cell r="AI77">
            <v>6.25</v>
          </cell>
          <cell r="AL77">
            <v>40</v>
          </cell>
          <cell r="AM77">
            <v>0</v>
          </cell>
          <cell r="AO77">
            <v>2</v>
          </cell>
          <cell r="AP77">
            <v>71</v>
          </cell>
          <cell r="AQ77">
            <v>2.8169014084507045</v>
          </cell>
          <cell r="AT77">
            <v>44</v>
          </cell>
          <cell r="AU77">
            <v>0</v>
          </cell>
          <cell r="AW77">
            <v>7</v>
          </cell>
          <cell r="AX77">
            <v>108</v>
          </cell>
          <cell r="AY77">
            <v>6.481481481481481</v>
          </cell>
          <cell r="BA77">
            <v>2</v>
          </cell>
          <cell r="BB77">
            <v>72</v>
          </cell>
          <cell r="BC77">
            <v>2.7777777777777777</v>
          </cell>
          <cell r="BE77">
            <v>2</v>
          </cell>
          <cell r="BF77">
            <v>47</v>
          </cell>
          <cell r="BG77">
            <v>4.2553191489361701</v>
          </cell>
          <cell r="BI77">
            <v>2</v>
          </cell>
          <cell r="BJ77">
            <v>45</v>
          </cell>
          <cell r="BK77">
            <v>4.4444444444444446</v>
          </cell>
          <cell r="BM77">
            <v>1</v>
          </cell>
          <cell r="BN77">
            <v>25</v>
          </cell>
          <cell r="BO77">
            <v>4</v>
          </cell>
          <cell r="BQ77">
            <v>10</v>
          </cell>
          <cell r="BR77">
            <v>51</v>
          </cell>
          <cell r="BS77">
            <v>19.607843137254903</v>
          </cell>
          <cell r="BU77">
            <v>1</v>
          </cell>
          <cell r="BV77">
            <v>33</v>
          </cell>
          <cell r="BW77">
            <v>3.0303030303030303</v>
          </cell>
          <cell r="BY77">
            <v>2</v>
          </cell>
          <cell r="BZ77">
            <v>57</v>
          </cell>
          <cell r="CA77">
            <v>3.5087719298245612</v>
          </cell>
          <cell r="CC77" t="str">
            <v/>
          </cell>
          <cell r="CD77">
            <v>91</v>
          </cell>
          <cell r="CE77">
            <v>0</v>
          </cell>
          <cell r="CG77">
            <v>37590</v>
          </cell>
          <cell r="CH77">
            <v>314</v>
          </cell>
          <cell r="CI77">
            <v>902</v>
          </cell>
          <cell r="CJ77">
            <v>34.811529933481154</v>
          </cell>
          <cell r="CL77">
            <v>12</v>
          </cell>
          <cell r="CM77">
            <v>27</v>
          </cell>
          <cell r="CN77">
            <v>44.444444444444443</v>
          </cell>
          <cell r="CP77">
            <v>24</v>
          </cell>
          <cell r="CQ77">
            <v>47</v>
          </cell>
          <cell r="CR77">
            <v>51.063829787234042</v>
          </cell>
          <cell r="CT77">
            <v>8</v>
          </cell>
          <cell r="CU77">
            <v>32</v>
          </cell>
          <cell r="CV77">
            <v>25</v>
          </cell>
          <cell r="CX77">
            <v>14</v>
          </cell>
          <cell r="CY77">
            <v>50</v>
          </cell>
          <cell r="CZ77">
            <v>28</v>
          </cell>
          <cell r="DB77">
            <v>27</v>
          </cell>
          <cell r="DC77">
            <v>82</v>
          </cell>
          <cell r="DD77">
            <v>32.926829268292686</v>
          </cell>
          <cell r="DF77">
            <v>13</v>
          </cell>
          <cell r="DG77">
            <v>39</v>
          </cell>
          <cell r="DH77">
            <v>33.333333333333329</v>
          </cell>
          <cell r="DJ77">
            <v>15</v>
          </cell>
          <cell r="DK77">
            <v>43</v>
          </cell>
          <cell r="DL77">
            <v>34.883720930232556</v>
          </cell>
          <cell r="DN77">
            <v>4</v>
          </cell>
          <cell r="DO77">
            <v>39</v>
          </cell>
          <cell r="DP77">
            <v>10.256410256410255</v>
          </cell>
          <cell r="DR77">
            <v>9</v>
          </cell>
          <cell r="DS77">
            <v>71</v>
          </cell>
          <cell r="DT77">
            <v>12.67605633802817</v>
          </cell>
          <cell r="DV77">
            <v>7</v>
          </cell>
          <cell r="DW77">
            <v>45</v>
          </cell>
          <cell r="DX77">
            <v>15.555555555555555</v>
          </cell>
          <cell r="DZ77">
            <v>36</v>
          </cell>
          <cell r="EA77">
            <v>108</v>
          </cell>
          <cell r="EB77">
            <v>33.333333333333329</v>
          </cell>
          <cell r="ED77">
            <v>24</v>
          </cell>
          <cell r="EE77">
            <v>70</v>
          </cell>
          <cell r="EF77">
            <v>34.285714285714285</v>
          </cell>
          <cell r="EH77">
            <v>6</v>
          </cell>
          <cell r="EI77">
            <v>46</v>
          </cell>
          <cell r="EJ77">
            <v>13.043478260869565</v>
          </cell>
          <cell r="EL77">
            <v>7</v>
          </cell>
          <cell r="EM77">
            <v>45</v>
          </cell>
          <cell r="EN77">
            <v>15.555555555555555</v>
          </cell>
          <cell r="EP77">
            <v>12</v>
          </cell>
          <cell r="EQ77">
            <v>26</v>
          </cell>
          <cell r="ER77">
            <v>46.153846153846153</v>
          </cell>
          <cell r="ET77">
            <v>42</v>
          </cell>
          <cell r="EU77">
            <v>50</v>
          </cell>
          <cell r="EV77">
            <v>84</v>
          </cell>
          <cell r="EX77">
            <v>24</v>
          </cell>
          <cell r="EY77">
            <v>31</v>
          </cell>
          <cell r="EZ77">
            <v>77.41935483870968</v>
          </cell>
          <cell r="FB77">
            <v>31</v>
          </cell>
          <cell r="FC77">
            <v>54</v>
          </cell>
          <cell r="FD77">
            <v>57.407407407407405</v>
          </cell>
          <cell r="FF77">
            <v>27</v>
          </cell>
          <cell r="FG77">
            <v>82</v>
          </cell>
          <cell r="FH77">
            <v>32.926829268292686</v>
          </cell>
        </row>
        <row r="78">
          <cell r="A78">
            <v>38017</v>
          </cell>
          <cell r="B78">
            <v>39</v>
          </cell>
          <cell r="C78">
            <v>933</v>
          </cell>
          <cell r="D78">
            <v>4.180064308681672</v>
          </cell>
          <cell r="J78">
            <v>30</v>
          </cell>
          <cell r="K78">
            <v>0</v>
          </cell>
          <cell r="M78">
            <v>2</v>
          </cell>
          <cell r="N78">
            <v>49</v>
          </cell>
          <cell r="O78">
            <v>4.0816326530612246</v>
          </cell>
          <cell r="Q78">
            <v>1</v>
          </cell>
          <cell r="R78">
            <v>35</v>
          </cell>
          <cell r="S78">
            <v>2.8571428571428572</v>
          </cell>
          <cell r="U78">
            <v>2</v>
          </cell>
          <cell r="V78">
            <v>48</v>
          </cell>
          <cell r="W78">
            <v>4.1666666666666661</v>
          </cell>
          <cell r="Z78">
            <v>91</v>
          </cell>
          <cell r="AA78">
            <v>0</v>
          </cell>
          <cell r="AC78">
            <v>2</v>
          </cell>
          <cell r="AD78">
            <v>40</v>
          </cell>
          <cell r="AE78">
            <v>5</v>
          </cell>
          <cell r="AG78">
            <v>3</v>
          </cell>
          <cell r="AH78">
            <v>48</v>
          </cell>
          <cell r="AI78">
            <v>6.25</v>
          </cell>
          <cell r="AL78">
            <v>39</v>
          </cell>
          <cell r="AM78">
            <v>0</v>
          </cell>
          <cell r="AO78">
            <v>2</v>
          </cell>
          <cell r="AP78">
            <v>71</v>
          </cell>
          <cell r="AQ78">
            <v>2.8169014084507045</v>
          </cell>
          <cell r="AT78">
            <v>45</v>
          </cell>
          <cell r="AU78">
            <v>0</v>
          </cell>
          <cell r="AW78">
            <v>7</v>
          </cell>
          <cell r="AX78">
            <v>106</v>
          </cell>
          <cell r="AY78">
            <v>6.6037735849056602</v>
          </cell>
          <cell r="BA78">
            <v>1</v>
          </cell>
          <cell r="BB78">
            <v>71</v>
          </cell>
          <cell r="BC78">
            <v>1.4084507042253522</v>
          </cell>
          <cell r="BE78">
            <v>2</v>
          </cell>
          <cell r="BF78">
            <v>48</v>
          </cell>
          <cell r="BG78">
            <v>4.1666666666666661</v>
          </cell>
          <cell r="BI78">
            <v>2</v>
          </cell>
          <cell r="BJ78">
            <v>46</v>
          </cell>
          <cell r="BK78">
            <v>4.3478260869565215</v>
          </cell>
          <cell r="BM78">
            <v>1</v>
          </cell>
          <cell r="BN78">
            <v>27</v>
          </cell>
          <cell r="BO78">
            <v>3.7037037037037033</v>
          </cell>
          <cell r="BQ78">
            <v>11</v>
          </cell>
          <cell r="BR78">
            <v>52</v>
          </cell>
          <cell r="BS78">
            <v>21.153846153846153</v>
          </cell>
          <cell r="BU78">
            <v>1</v>
          </cell>
          <cell r="BV78">
            <v>32</v>
          </cell>
          <cell r="BW78">
            <v>3.125</v>
          </cell>
          <cell r="BY78">
            <v>3</v>
          </cell>
          <cell r="BZ78">
            <v>58</v>
          </cell>
          <cell r="CA78">
            <v>5.1724137931034484</v>
          </cell>
          <cell r="CC78" t="str">
            <v/>
          </cell>
          <cell r="CD78">
            <v>91</v>
          </cell>
          <cell r="CE78">
            <v>0</v>
          </cell>
          <cell r="CG78">
            <v>37621</v>
          </cell>
          <cell r="CH78">
            <v>337</v>
          </cell>
          <cell r="CI78">
            <v>928</v>
          </cell>
          <cell r="CJ78">
            <v>36.314655172413794</v>
          </cell>
          <cell r="CL78">
            <v>16</v>
          </cell>
          <cell r="CM78">
            <v>31</v>
          </cell>
          <cell r="CN78">
            <v>51.612903225806448</v>
          </cell>
          <cell r="CP78">
            <v>25</v>
          </cell>
          <cell r="CQ78">
            <v>47</v>
          </cell>
          <cell r="CR78">
            <v>53.191489361702125</v>
          </cell>
          <cell r="CT78">
            <v>11</v>
          </cell>
          <cell r="CU78">
            <v>34</v>
          </cell>
          <cell r="CV78">
            <v>32.352941176470587</v>
          </cell>
          <cell r="CX78">
            <v>14</v>
          </cell>
          <cell r="CY78">
            <v>48</v>
          </cell>
          <cell r="CZ78">
            <v>29.166666666666668</v>
          </cell>
          <cell r="DB78">
            <v>26</v>
          </cell>
          <cell r="DC78">
            <v>91</v>
          </cell>
          <cell r="DD78">
            <v>28.571428571428573</v>
          </cell>
          <cell r="DF78">
            <v>15</v>
          </cell>
          <cell r="DG78">
            <v>39</v>
          </cell>
          <cell r="DH78">
            <v>38.461538461538467</v>
          </cell>
          <cell r="DJ78">
            <v>16</v>
          </cell>
          <cell r="DK78">
            <v>48</v>
          </cell>
          <cell r="DL78">
            <v>33.333333333333329</v>
          </cell>
          <cell r="DN78">
            <v>6</v>
          </cell>
          <cell r="DO78">
            <v>40</v>
          </cell>
          <cell r="DP78">
            <v>15</v>
          </cell>
          <cell r="DR78">
            <v>10</v>
          </cell>
          <cell r="DS78">
            <v>71</v>
          </cell>
          <cell r="DT78">
            <v>14.084507042253522</v>
          </cell>
          <cell r="DV78">
            <v>8</v>
          </cell>
          <cell r="DW78">
            <v>44</v>
          </cell>
          <cell r="DX78">
            <v>18.181818181818183</v>
          </cell>
          <cell r="DZ78">
            <v>39</v>
          </cell>
          <cell r="EA78">
            <v>108</v>
          </cell>
          <cell r="EB78">
            <v>36.111111111111107</v>
          </cell>
          <cell r="ED78">
            <v>26</v>
          </cell>
          <cell r="EE78">
            <v>72</v>
          </cell>
          <cell r="EF78">
            <v>36.111111111111107</v>
          </cell>
          <cell r="EH78">
            <v>8</v>
          </cell>
          <cell r="EI78">
            <v>47</v>
          </cell>
          <cell r="EJ78">
            <v>17.021276595744681</v>
          </cell>
          <cell r="EL78">
            <v>8</v>
          </cell>
          <cell r="EM78">
            <v>45</v>
          </cell>
          <cell r="EN78">
            <v>17.777777777777779</v>
          </cell>
          <cell r="EP78">
            <v>12</v>
          </cell>
          <cell r="EQ78">
            <v>25</v>
          </cell>
          <cell r="ER78">
            <v>48</v>
          </cell>
          <cell r="ET78">
            <v>43</v>
          </cell>
          <cell r="EU78">
            <v>51</v>
          </cell>
          <cell r="EV78">
            <v>84.313725490196077</v>
          </cell>
          <cell r="EX78">
            <v>25</v>
          </cell>
          <cell r="EY78">
            <v>33</v>
          </cell>
          <cell r="EZ78">
            <v>75.757575757575751</v>
          </cell>
          <cell r="FB78">
            <v>30</v>
          </cell>
          <cell r="FC78">
            <v>57</v>
          </cell>
          <cell r="FD78">
            <v>52.631578947368425</v>
          </cell>
          <cell r="FF78">
            <v>26</v>
          </cell>
          <cell r="FG78">
            <v>91</v>
          </cell>
          <cell r="FH78">
            <v>28.571428571428569</v>
          </cell>
        </row>
        <row r="79">
          <cell r="A79">
            <v>38046</v>
          </cell>
          <cell r="B79">
            <v>36</v>
          </cell>
          <cell r="C79">
            <v>941</v>
          </cell>
          <cell r="D79">
            <v>3.8257173219978751</v>
          </cell>
          <cell r="J79">
            <v>32</v>
          </cell>
          <cell r="K79">
            <v>0</v>
          </cell>
          <cell r="M79">
            <v>3</v>
          </cell>
          <cell r="N79">
            <v>52</v>
          </cell>
          <cell r="O79">
            <v>5.7692307692307692</v>
          </cell>
          <cell r="Q79">
            <v>1</v>
          </cell>
          <cell r="R79">
            <v>34</v>
          </cell>
          <cell r="S79">
            <v>2.9411764705882351</v>
          </cell>
          <cell r="U79">
            <v>2</v>
          </cell>
          <cell r="V79">
            <v>48</v>
          </cell>
          <cell r="W79">
            <v>4.1666666666666661</v>
          </cell>
          <cell r="Z79">
            <v>94</v>
          </cell>
          <cell r="AA79">
            <v>0</v>
          </cell>
          <cell r="AC79">
            <v>1</v>
          </cell>
          <cell r="AD79">
            <v>41</v>
          </cell>
          <cell r="AE79">
            <v>2.4390243902439024</v>
          </cell>
          <cell r="AG79">
            <v>3</v>
          </cell>
          <cell r="AH79">
            <v>54</v>
          </cell>
          <cell r="AI79">
            <v>5.5555555555555554</v>
          </cell>
          <cell r="AL79">
            <v>40</v>
          </cell>
          <cell r="AM79">
            <v>0</v>
          </cell>
          <cell r="AO79">
            <v>2</v>
          </cell>
          <cell r="AP79">
            <v>71</v>
          </cell>
          <cell r="AQ79">
            <v>2.8169014084507045</v>
          </cell>
          <cell r="AT79">
            <v>45</v>
          </cell>
          <cell r="AU79">
            <v>0</v>
          </cell>
          <cell r="AW79">
            <v>7</v>
          </cell>
          <cell r="AX79">
            <v>107</v>
          </cell>
          <cell r="AY79">
            <v>6.5420560747663545</v>
          </cell>
          <cell r="BA79">
            <v>1</v>
          </cell>
          <cell r="BB79">
            <v>69</v>
          </cell>
          <cell r="BC79">
            <v>1.4492753623188406</v>
          </cell>
          <cell r="BE79">
            <v>2</v>
          </cell>
          <cell r="BF79">
            <v>47</v>
          </cell>
          <cell r="BG79">
            <v>4.2553191489361701</v>
          </cell>
          <cell r="BI79">
            <v>2</v>
          </cell>
          <cell r="BJ79">
            <v>47</v>
          </cell>
          <cell r="BK79">
            <v>4.2553191489361701</v>
          </cell>
          <cell r="BM79">
            <v>1</v>
          </cell>
          <cell r="BN79">
            <v>25</v>
          </cell>
          <cell r="BO79">
            <v>4</v>
          </cell>
          <cell r="BQ79">
            <v>8</v>
          </cell>
          <cell r="BR79">
            <v>49</v>
          </cell>
          <cell r="BS79">
            <v>16.326530612244898</v>
          </cell>
          <cell r="BU79">
            <v>1</v>
          </cell>
          <cell r="BV79">
            <v>30</v>
          </cell>
          <cell r="BW79">
            <v>3.3333333333333335</v>
          </cell>
          <cell r="BY79">
            <v>3</v>
          </cell>
          <cell r="BZ79">
            <v>59</v>
          </cell>
          <cell r="CA79">
            <v>5.0847457627118651</v>
          </cell>
          <cell r="CC79" t="str">
            <v/>
          </cell>
          <cell r="CD79">
            <v>94</v>
          </cell>
          <cell r="CE79">
            <v>0</v>
          </cell>
          <cell r="CG79">
            <v>37652</v>
          </cell>
          <cell r="CH79">
            <v>299</v>
          </cell>
          <cell r="CI79">
            <v>933</v>
          </cell>
          <cell r="CJ79">
            <v>32.047159699892816</v>
          </cell>
          <cell r="CL79">
            <v>14</v>
          </cell>
          <cell r="CM79">
            <v>30</v>
          </cell>
          <cell r="CN79">
            <v>46.666666666666671</v>
          </cell>
          <cell r="CP79">
            <v>24</v>
          </cell>
          <cell r="CQ79">
            <v>49</v>
          </cell>
          <cell r="CR79">
            <v>48.979591836734691</v>
          </cell>
          <cell r="CT79">
            <v>9</v>
          </cell>
          <cell r="CU79">
            <v>35</v>
          </cell>
          <cell r="CV79">
            <v>25.714285714285715</v>
          </cell>
          <cell r="CX79">
            <v>12</v>
          </cell>
          <cell r="CY79">
            <v>48</v>
          </cell>
          <cell r="CZ79">
            <v>25</v>
          </cell>
          <cell r="DB79">
            <v>23</v>
          </cell>
          <cell r="DC79">
            <v>91</v>
          </cell>
          <cell r="DD79">
            <v>25.274725274725274</v>
          </cell>
          <cell r="DF79">
            <v>15</v>
          </cell>
          <cell r="DG79">
            <v>40</v>
          </cell>
          <cell r="DH79">
            <v>37.5</v>
          </cell>
          <cell r="DJ79">
            <v>16</v>
          </cell>
          <cell r="DK79">
            <v>48</v>
          </cell>
          <cell r="DL79">
            <v>33.333333333333329</v>
          </cell>
          <cell r="DN79">
            <v>5</v>
          </cell>
          <cell r="DO79">
            <v>39</v>
          </cell>
          <cell r="DP79">
            <v>12.820512820512821</v>
          </cell>
          <cell r="DR79">
            <v>9</v>
          </cell>
          <cell r="DS79">
            <v>71</v>
          </cell>
          <cell r="DT79">
            <v>12.67605633802817</v>
          </cell>
          <cell r="DV79">
            <v>9</v>
          </cell>
          <cell r="DW79">
            <v>45</v>
          </cell>
          <cell r="DX79">
            <v>20</v>
          </cell>
          <cell r="DZ79">
            <v>33</v>
          </cell>
          <cell r="EA79">
            <v>106</v>
          </cell>
          <cell r="EB79">
            <v>31.132075471698112</v>
          </cell>
          <cell r="ED79">
            <v>22</v>
          </cell>
          <cell r="EE79">
            <v>71</v>
          </cell>
          <cell r="EF79">
            <v>30.985915492957748</v>
          </cell>
          <cell r="EH79">
            <v>8</v>
          </cell>
          <cell r="EI79">
            <v>48</v>
          </cell>
          <cell r="EJ79">
            <v>16.666666666666664</v>
          </cell>
          <cell r="EL79">
            <v>3</v>
          </cell>
          <cell r="EM79">
            <v>46</v>
          </cell>
          <cell r="EN79">
            <v>6.5217391304347823</v>
          </cell>
          <cell r="EP79">
            <v>12</v>
          </cell>
          <cell r="EQ79">
            <v>27</v>
          </cell>
          <cell r="ER79">
            <v>44.444444444444443</v>
          </cell>
          <cell r="ET79">
            <v>39</v>
          </cell>
          <cell r="EU79">
            <v>52</v>
          </cell>
          <cell r="EV79">
            <v>75</v>
          </cell>
          <cell r="EX79">
            <v>23</v>
          </cell>
          <cell r="EY79">
            <v>32</v>
          </cell>
          <cell r="EZ79">
            <v>71.875</v>
          </cell>
          <cell r="FB79">
            <v>24</v>
          </cell>
          <cell r="FC79">
            <v>58</v>
          </cell>
          <cell r="FD79">
            <v>41.379310344827587</v>
          </cell>
          <cell r="FF79">
            <v>23</v>
          </cell>
          <cell r="FG79">
            <v>91</v>
          </cell>
          <cell r="FH79">
            <v>25.274725274725274</v>
          </cell>
        </row>
        <row r="80">
          <cell r="A80">
            <v>38077</v>
          </cell>
          <cell r="B80">
            <v>35</v>
          </cell>
          <cell r="C80">
            <v>955</v>
          </cell>
          <cell r="D80">
            <v>3.664921465968586</v>
          </cell>
          <cell r="J80">
            <v>32</v>
          </cell>
          <cell r="K80">
            <v>0</v>
          </cell>
          <cell r="M80">
            <v>3</v>
          </cell>
          <cell r="N80">
            <v>52</v>
          </cell>
          <cell r="O80">
            <v>5.7692307692307692</v>
          </cell>
          <cell r="Q80">
            <v>1</v>
          </cell>
          <cell r="R80">
            <v>34</v>
          </cell>
          <cell r="S80">
            <v>2.9411764705882351</v>
          </cell>
          <cell r="U80">
            <v>2</v>
          </cell>
          <cell r="V80">
            <v>52</v>
          </cell>
          <cell r="W80">
            <v>3.8461538461538463</v>
          </cell>
          <cell r="Z80">
            <v>96</v>
          </cell>
          <cell r="AA80">
            <v>0</v>
          </cell>
          <cell r="AD80">
            <v>41</v>
          </cell>
          <cell r="AE80">
            <v>0</v>
          </cell>
          <cell r="AG80">
            <v>4</v>
          </cell>
          <cell r="AH80">
            <v>53</v>
          </cell>
          <cell r="AI80">
            <v>7.5471698113207548</v>
          </cell>
          <cell r="AL80">
            <v>42</v>
          </cell>
          <cell r="AM80">
            <v>0</v>
          </cell>
          <cell r="AP80">
            <v>68</v>
          </cell>
          <cell r="AQ80">
            <v>0</v>
          </cell>
          <cell r="AT80">
            <v>47</v>
          </cell>
          <cell r="AU80">
            <v>0</v>
          </cell>
          <cell r="AW80">
            <v>10</v>
          </cell>
          <cell r="AX80">
            <v>108</v>
          </cell>
          <cell r="AY80">
            <v>9.2592592592592595</v>
          </cell>
          <cell r="BA80">
            <v>1</v>
          </cell>
          <cell r="BB80">
            <v>71</v>
          </cell>
          <cell r="BC80">
            <v>1.4084507042253522</v>
          </cell>
          <cell r="BE80">
            <v>2</v>
          </cell>
          <cell r="BF80">
            <v>51</v>
          </cell>
          <cell r="BG80">
            <v>3.9215686274509802</v>
          </cell>
          <cell r="BI80">
            <v>2</v>
          </cell>
          <cell r="BJ80">
            <v>47</v>
          </cell>
          <cell r="BK80">
            <v>4.2553191489361701</v>
          </cell>
          <cell r="BM80">
            <v>1</v>
          </cell>
          <cell r="BN80">
            <v>27</v>
          </cell>
          <cell r="BO80">
            <v>3.7037037037037033</v>
          </cell>
          <cell r="BQ80">
            <v>7</v>
          </cell>
          <cell r="BR80">
            <v>47</v>
          </cell>
          <cell r="BS80">
            <v>14.893617021276595</v>
          </cell>
          <cell r="BV80">
            <v>31</v>
          </cell>
          <cell r="BW80">
            <v>0</v>
          </cell>
          <cell r="BY80">
            <v>3</v>
          </cell>
          <cell r="BZ80">
            <v>58</v>
          </cell>
          <cell r="CA80">
            <v>5.1724137931034484</v>
          </cell>
          <cell r="CC80" t="str">
            <v/>
          </cell>
          <cell r="CD80">
            <v>96</v>
          </cell>
          <cell r="CE80">
            <v>0</v>
          </cell>
          <cell r="CG80">
            <v>37680</v>
          </cell>
          <cell r="CH80">
            <v>313</v>
          </cell>
          <cell r="CI80">
            <v>941</v>
          </cell>
          <cell r="CJ80">
            <v>33.262486716259296</v>
          </cell>
          <cell r="CL80">
            <v>15</v>
          </cell>
          <cell r="CM80">
            <v>32</v>
          </cell>
          <cell r="CN80">
            <v>46.875</v>
          </cell>
          <cell r="CP80">
            <v>29</v>
          </cell>
          <cell r="CQ80">
            <v>52</v>
          </cell>
          <cell r="CR80">
            <v>55.769230769230774</v>
          </cell>
          <cell r="CT80">
            <v>11</v>
          </cell>
          <cell r="CU80">
            <v>34</v>
          </cell>
          <cell r="CV80">
            <v>32.352941176470587</v>
          </cell>
          <cell r="CX80">
            <v>15</v>
          </cell>
          <cell r="CY80">
            <v>48</v>
          </cell>
          <cell r="CZ80">
            <v>31.25</v>
          </cell>
          <cell r="DB80">
            <v>25</v>
          </cell>
          <cell r="DC80">
            <v>94</v>
          </cell>
          <cell r="DD80">
            <v>26.595744680851062</v>
          </cell>
          <cell r="DF80">
            <v>12</v>
          </cell>
          <cell r="DG80">
            <v>41</v>
          </cell>
          <cell r="DH80">
            <v>29.26829268292683</v>
          </cell>
          <cell r="DJ80">
            <v>17</v>
          </cell>
          <cell r="DK80">
            <v>54</v>
          </cell>
          <cell r="DL80">
            <v>31.481481481481477</v>
          </cell>
          <cell r="DN80">
            <v>7</v>
          </cell>
          <cell r="DO80">
            <v>40</v>
          </cell>
          <cell r="DP80">
            <v>17.5</v>
          </cell>
          <cell r="DR80">
            <v>9</v>
          </cell>
          <cell r="DS80">
            <v>71</v>
          </cell>
          <cell r="DT80">
            <v>12.67605633802817</v>
          </cell>
          <cell r="DV80">
            <v>12</v>
          </cell>
          <cell r="DW80">
            <v>45</v>
          </cell>
          <cell r="DX80">
            <v>26.666666666666664</v>
          </cell>
          <cell r="DZ80">
            <v>37</v>
          </cell>
          <cell r="EA80">
            <v>107</v>
          </cell>
          <cell r="EB80">
            <v>34.579439252336449</v>
          </cell>
          <cell r="ED80">
            <v>21</v>
          </cell>
          <cell r="EE80">
            <v>69</v>
          </cell>
          <cell r="EF80">
            <v>30.434782608695656</v>
          </cell>
          <cell r="EH80">
            <v>8</v>
          </cell>
          <cell r="EI80">
            <v>47</v>
          </cell>
          <cell r="EJ80">
            <v>17.021276595744681</v>
          </cell>
          <cell r="EL80">
            <v>5</v>
          </cell>
          <cell r="EM80">
            <v>47</v>
          </cell>
          <cell r="EN80">
            <v>10.638297872340425</v>
          </cell>
          <cell r="EP80">
            <v>12</v>
          </cell>
          <cell r="EQ80">
            <v>25</v>
          </cell>
          <cell r="ER80">
            <v>48</v>
          </cell>
          <cell r="ET80">
            <v>34</v>
          </cell>
          <cell r="EU80">
            <v>49</v>
          </cell>
          <cell r="EV80">
            <v>69.387755102040813</v>
          </cell>
          <cell r="EX80">
            <v>20</v>
          </cell>
          <cell r="EY80">
            <v>30</v>
          </cell>
          <cell r="EZ80">
            <v>66.666666666666657</v>
          </cell>
          <cell r="FB80">
            <v>25</v>
          </cell>
          <cell r="FC80">
            <v>59</v>
          </cell>
          <cell r="FD80">
            <v>42.372881355932208</v>
          </cell>
          <cell r="FF80">
            <v>25</v>
          </cell>
          <cell r="FG80">
            <v>94</v>
          </cell>
          <cell r="FH80">
            <v>26.595744680851062</v>
          </cell>
        </row>
        <row r="81">
          <cell r="A81">
            <v>38107</v>
          </cell>
          <cell r="B81">
            <v>34</v>
          </cell>
          <cell r="C81">
            <v>952</v>
          </cell>
          <cell r="D81">
            <v>3.5714285714285712</v>
          </cell>
          <cell r="J81">
            <v>32</v>
          </cell>
          <cell r="K81">
            <v>0</v>
          </cell>
          <cell r="M81">
            <v>2</v>
          </cell>
          <cell r="N81">
            <v>52</v>
          </cell>
          <cell r="O81">
            <v>3.8461538461538463</v>
          </cell>
          <cell r="Q81">
            <v>1</v>
          </cell>
          <cell r="R81">
            <v>33</v>
          </cell>
          <cell r="S81">
            <v>3.0303030303030303</v>
          </cell>
          <cell r="U81">
            <v>3</v>
          </cell>
          <cell r="V81">
            <v>53</v>
          </cell>
          <cell r="W81">
            <v>5.6603773584905666</v>
          </cell>
          <cell r="Z81">
            <v>96</v>
          </cell>
          <cell r="AA81">
            <v>0</v>
          </cell>
          <cell r="AD81">
            <v>41</v>
          </cell>
          <cell r="AE81">
            <v>0</v>
          </cell>
          <cell r="AG81">
            <v>4</v>
          </cell>
          <cell r="AH81">
            <v>52</v>
          </cell>
          <cell r="AI81">
            <v>7.6923076923076925</v>
          </cell>
          <cell r="AL81">
            <v>42</v>
          </cell>
          <cell r="AM81">
            <v>0</v>
          </cell>
          <cell r="AO81">
            <v>1</v>
          </cell>
          <cell r="AP81">
            <v>67</v>
          </cell>
          <cell r="AQ81">
            <v>1.4925373134328357</v>
          </cell>
          <cell r="AT81">
            <v>48</v>
          </cell>
          <cell r="AU81">
            <v>0</v>
          </cell>
          <cell r="AW81">
            <v>10</v>
          </cell>
          <cell r="AX81">
            <v>109</v>
          </cell>
          <cell r="AY81">
            <v>9.1743119266055047</v>
          </cell>
          <cell r="BA81">
            <v>1</v>
          </cell>
          <cell r="BB81">
            <v>70</v>
          </cell>
          <cell r="BC81">
            <v>1.4285714285714286</v>
          </cell>
          <cell r="BE81">
            <v>2</v>
          </cell>
          <cell r="BF81">
            <v>51</v>
          </cell>
          <cell r="BG81">
            <v>3.9215686274509802</v>
          </cell>
          <cell r="BJ81">
            <v>44</v>
          </cell>
          <cell r="BK81">
            <v>0</v>
          </cell>
          <cell r="BM81">
            <v>1</v>
          </cell>
          <cell r="BN81">
            <v>27</v>
          </cell>
          <cell r="BO81">
            <v>3.7037037037037033</v>
          </cell>
          <cell r="BQ81">
            <v>6</v>
          </cell>
          <cell r="BR81">
            <v>46</v>
          </cell>
          <cell r="BS81">
            <v>13.043478260869565</v>
          </cell>
          <cell r="BV81">
            <v>30</v>
          </cell>
          <cell r="BW81">
            <v>0</v>
          </cell>
          <cell r="BY81">
            <v>4</v>
          </cell>
          <cell r="BZ81">
            <v>61</v>
          </cell>
          <cell r="CA81">
            <v>6.557377049180328</v>
          </cell>
          <cell r="CC81" t="str">
            <v/>
          </cell>
          <cell r="CD81">
            <v>96</v>
          </cell>
          <cell r="CE81">
            <v>0</v>
          </cell>
          <cell r="CG81">
            <v>37711</v>
          </cell>
          <cell r="CH81">
            <v>268</v>
          </cell>
          <cell r="CI81">
            <v>955</v>
          </cell>
          <cell r="CJ81">
            <v>28.062827225130889</v>
          </cell>
          <cell r="CL81">
            <v>16</v>
          </cell>
          <cell r="CM81">
            <v>32</v>
          </cell>
          <cell r="CN81">
            <v>50</v>
          </cell>
          <cell r="CP81">
            <v>26</v>
          </cell>
          <cell r="CQ81">
            <v>52</v>
          </cell>
          <cell r="CR81">
            <v>50</v>
          </cell>
          <cell r="CT81">
            <v>9</v>
          </cell>
          <cell r="CU81">
            <v>34</v>
          </cell>
          <cell r="CV81">
            <v>26.47058823529412</v>
          </cell>
          <cell r="CX81">
            <v>15</v>
          </cell>
          <cell r="CY81">
            <v>52</v>
          </cell>
          <cell r="CZ81">
            <v>28.846153846153843</v>
          </cell>
          <cell r="DB81">
            <v>19</v>
          </cell>
          <cell r="DC81">
            <v>96</v>
          </cell>
          <cell r="DD81">
            <v>19.791666666666664</v>
          </cell>
          <cell r="DF81">
            <v>11</v>
          </cell>
          <cell r="DG81">
            <v>41</v>
          </cell>
          <cell r="DH81">
            <v>26.829268292682929</v>
          </cell>
          <cell r="DJ81">
            <v>17</v>
          </cell>
          <cell r="DK81">
            <v>53</v>
          </cell>
          <cell r="DL81">
            <v>32.075471698113212</v>
          </cell>
          <cell r="DN81">
            <v>7</v>
          </cell>
          <cell r="DO81">
            <v>42</v>
          </cell>
          <cell r="DP81">
            <v>16.666666666666664</v>
          </cell>
          <cell r="DR81">
            <v>7</v>
          </cell>
          <cell r="DS81">
            <v>68</v>
          </cell>
          <cell r="DT81">
            <v>10.294117647058824</v>
          </cell>
          <cell r="DV81">
            <v>11</v>
          </cell>
          <cell r="DW81">
            <v>47</v>
          </cell>
          <cell r="DX81">
            <v>23.404255319148938</v>
          </cell>
          <cell r="DZ81">
            <v>28</v>
          </cell>
          <cell r="EA81">
            <v>108</v>
          </cell>
          <cell r="EB81">
            <v>25.925925925925927</v>
          </cell>
          <cell r="ED81">
            <v>15</v>
          </cell>
          <cell r="EE81">
            <v>71</v>
          </cell>
          <cell r="EF81">
            <v>21.12676056338028</v>
          </cell>
          <cell r="EH81">
            <v>8</v>
          </cell>
          <cell r="EI81">
            <v>51</v>
          </cell>
          <cell r="EJ81">
            <v>15.686274509803923</v>
          </cell>
          <cell r="EL81">
            <v>6</v>
          </cell>
          <cell r="EM81">
            <v>47</v>
          </cell>
          <cell r="EN81">
            <v>12.76595744680851</v>
          </cell>
          <cell r="EP81">
            <v>8</v>
          </cell>
          <cell r="EQ81">
            <v>27</v>
          </cell>
          <cell r="ER81">
            <v>29.629629629629633</v>
          </cell>
          <cell r="ET81">
            <v>28</v>
          </cell>
          <cell r="EU81">
            <v>47</v>
          </cell>
          <cell r="EV81">
            <v>59.574468085106382</v>
          </cell>
          <cell r="EX81">
            <v>21</v>
          </cell>
          <cell r="EY81">
            <v>31</v>
          </cell>
          <cell r="EZ81">
            <v>67.741935483870961</v>
          </cell>
          <cell r="FB81">
            <v>17</v>
          </cell>
          <cell r="FC81">
            <v>58</v>
          </cell>
          <cell r="FD81">
            <v>29.310344827586206</v>
          </cell>
          <cell r="FF81">
            <v>19</v>
          </cell>
          <cell r="FG81">
            <v>96</v>
          </cell>
          <cell r="FH81">
            <v>19.791666666666664</v>
          </cell>
        </row>
        <row r="82">
          <cell r="A82">
            <v>38138</v>
          </cell>
          <cell r="B82">
            <v>30</v>
          </cell>
          <cell r="C82">
            <v>964</v>
          </cell>
          <cell r="D82">
            <v>3.1120331950207469</v>
          </cell>
          <cell r="J82">
            <v>35</v>
          </cell>
          <cell r="K82">
            <v>0</v>
          </cell>
          <cell r="M82">
            <v>2</v>
          </cell>
          <cell r="N82">
            <v>52</v>
          </cell>
          <cell r="O82">
            <v>3.8461538461538463</v>
          </cell>
          <cell r="R82">
            <v>34</v>
          </cell>
          <cell r="S82">
            <v>0</v>
          </cell>
          <cell r="U82">
            <v>3</v>
          </cell>
          <cell r="V82">
            <v>54</v>
          </cell>
          <cell r="W82">
            <v>5.5555555555555554</v>
          </cell>
          <cell r="Y82">
            <v>1</v>
          </cell>
          <cell r="Z82">
            <v>95</v>
          </cell>
          <cell r="AA82">
            <v>1.0526315789473684</v>
          </cell>
          <cell r="AD82">
            <v>42</v>
          </cell>
          <cell r="AE82">
            <v>0</v>
          </cell>
          <cell r="AG82">
            <v>3</v>
          </cell>
          <cell r="AH82">
            <v>53</v>
          </cell>
          <cell r="AI82">
            <v>5.6603773584905666</v>
          </cell>
          <cell r="AL82">
            <v>41</v>
          </cell>
          <cell r="AM82">
            <v>0</v>
          </cell>
          <cell r="AO82">
            <v>1</v>
          </cell>
          <cell r="AP82">
            <v>70</v>
          </cell>
          <cell r="AQ82">
            <v>1.4285714285714286</v>
          </cell>
          <cell r="AS82">
            <v>1</v>
          </cell>
          <cell r="AT82">
            <v>49</v>
          </cell>
          <cell r="AU82">
            <v>2.0408163265306123</v>
          </cell>
          <cell r="AW82">
            <v>8</v>
          </cell>
          <cell r="AX82">
            <v>110</v>
          </cell>
          <cell r="AY82">
            <v>7.2727272727272725</v>
          </cell>
          <cell r="BA82">
            <v>1</v>
          </cell>
          <cell r="BB82">
            <v>70</v>
          </cell>
          <cell r="BC82">
            <v>1.4285714285714286</v>
          </cell>
          <cell r="BE82">
            <v>1</v>
          </cell>
          <cell r="BF82">
            <v>54</v>
          </cell>
          <cell r="BG82">
            <v>1.8518518518518516</v>
          </cell>
          <cell r="BJ82">
            <v>43</v>
          </cell>
          <cell r="BK82">
            <v>0</v>
          </cell>
          <cell r="BN82">
            <v>26</v>
          </cell>
          <cell r="BO82">
            <v>0</v>
          </cell>
          <cell r="BQ82">
            <v>5</v>
          </cell>
          <cell r="BR82">
            <v>46</v>
          </cell>
          <cell r="BS82">
            <v>10.869565217391305</v>
          </cell>
          <cell r="BV82">
            <v>29</v>
          </cell>
          <cell r="BW82">
            <v>0</v>
          </cell>
          <cell r="BY82">
            <v>4</v>
          </cell>
          <cell r="BZ82">
            <v>62</v>
          </cell>
          <cell r="CA82">
            <v>6.4516129032258061</v>
          </cell>
          <cell r="CC82">
            <v>1</v>
          </cell>
          <cell r="CD82">
            <v>95</v>
          </cell>
          <cell r="CE82">
            <v>1.0526315789473684</v>
          </cell>
          <cell r="CG82">
            <v>37741</v>
          </cell>
          <cell r="CH82">
            <v>208</v>
          </cell>
          <cell r="CI82">
            <v>952</v>
          </cell>
          <cell r="CJ82">
            <v>21.84873949579832</v>
          </cell>
          <cell r="CL82">
            <v>13</v>
          </cell>
          <cell r="CM82">
            <v>32</v>
          </cell>
          <cell r="CN82">
            <v>40.625</v>
          </cell>
          <cell r="CP82">
            <v>23</v>
          </cell>
          <cell r="CQ82">
            <v>52</v>
          </cell>
          <cell r="CR82">
            <v>44.230769230769226</v>
          </cell>
          <cell r="CT82">
            <v>6</v>
          </cell>
          <cell r="CU82">
            <v>33</v>
          </cell>
          <cell r="CV82">
            <v>18.181818181818183</v>
          </cell>
          <cell r="CX82">
            <v>14</v>
          </cell>
          <cell r="CY82">
            <v>53</v>
          </cell>
          <cell r="CZ82">
            <v>26.415094339622641</v>
          </cell>
          <cell r="DB82">
            <v>8</v>
          </cell>
          <cell r="DC82">
            <v>96</v>
          </cell>
          <cell r="DD82">
            <v>8.3333333333333321</v>
          </cell>
          <cell r="DF82">
            <v>11</v>
          </cell>
          <cell r="DG82">
            <v>41</v>
          </cell>
          <cell r="DH82">
            <v>26.829268292682929</v>
          </cell>
          <cell r="DJ82">
            <v>11</v>
          </cell>
          <cell r="DK82">
            <v>52</v>
          </cell>
          <cell r="DL82">
            <v>21.153846153846153</v>
          </cell>
          <cell r="DN82">
            <v>3</v>
          </cell>
          <cell r="DO82">
            <v>42</v>
          </cell>
          <cell r="DP82">
            <v>7.1428571428571432</v>
          </cell>
          <cell r="DR82">
            <v>7</v>
          </cell>
          <cell r="DS82">
            <v>67</v>
          </cell>
          <cell r="DT82">
            <v>10.447761194029852</v>
          </cell>
          <cell r="DV82">
            <v>8</v>
          </cell>
          <cell r="DW82">
            <v>48</v>
          </cell>
          <cell r="DX82">
            <v>16.666666666666664</v>
          </cell>
          <cell r="DZ82">
            <v>25</v>
          </cell>
          <cell r="EA82">
            <v>109</v>
          </cell>
          <cell r="EB82">
            <v>22.935779816513762</v>
          </cell>
          <cell r="ED82">
            <v>10</v>
          </cell>
          <cell r="EE82">
            <v>70</v>
          </cell>
          <cell r="EF82">
            <v>14.285714285714286</v>
          </cell>
          <cell r="EH82">
            <v>7</v>
          </cell>
          <cell r="EI82">
            <v>51</v>
          </cell>
          <cell r="EJ82">
            <v>13.725490196078432</v>
          </cell>
          <cell r="EL82">
            <v>5</v>
          </cell>
          <cell r="EM82">
            <v>44</v>
          </cell>
          <cell r="EN82">
            <v>11.363636363636363</v>
          </cell>
          <cell r="EP82">
            <v>7</v>
          </cell>
          <cell r="EQ82">
            <v>27</v>
          </cell>
          <cell r="ER82">
            <v>25.925925925925927</v>
          </cell>
          <cell r="ET82">
            <v>21</v>
          </cell>
          <cell r="EU82">
            <v>46</v>
          </cell>
          <cell r="EV82">
            <v>45.652173913043477</v>
          </cell>
          <cell r="EX82">
            <v>21</v>
          </cell>
          <cell r="EY82">
            <v>30</v>
          </cell>
          <cell r="EZ82">
            <v>70</v>
          </cell>
          <cell r="FB82">
            <v>9</v>
          </cell>
          <cell r="FC82">
            <v>61</v>
          </cell>
          <cell r="FD82">
            <v>14.754098360655737</v>
          </cell>
          <cell r="FF82">
            <v>8</v>
          </cell>
          <cell r="FG82">
            <v>96</v>
          </cell>
          <cell r="FH82">
            <v>8.3333333333333321</v>
          </cell>
        </row>
        <row r="83">
          <cell r="A83">
            <v>38168</v>
          </cell>
          <cell r="B83">
            <v>33</v>
          </cell>
          <cell r="C83">
            <v>987</v>
          </cell>
          <cell r="D83">
            <v>3.3434650455927049</v>
          </cell>
          <cell r="J83">
            <v>38</v>
          </cell>
          <cell r="K83">
            <v>0</v>
          </cell>
          <cell r="M83">
            <v>2</v>
          </cell>
          <cell r="N83">
            <v>53</v>
          </cell>
          <cell r="O83">
            <v>3.7735849056603774</v>
          </cell>
          <cell r="R83">
            <v>36</v>
          </cell>
          <cell r="S83">
            <v>0</v>
          </cell>
          <cell r="U83">
            <v>2</v>
          </cell>
          <cell r="V83">
            <v>54</v>
          </cell>
          <cell r="W83">
            <v>3.7037037037037033</v>
          </cell>
          <cell r="Y83">
            <v>1</v>
          </cell>
          <cell r="Z83">
            <v>92</v>
          </cell>
          <cell r="AA83">
            <v>1.0869565217391304</v>
          </cell>
          <cell r="AD83">
            <v>48</v>
          </cell>
          <cell r="AE83">
            <v>0</v>
          </cell>
          <cell r="AG83">
            <v>3</v>
          </cell>
          <cell r="AH83">
            <v>54</v>
          </cell>
          <cell r="AI83">
            <v>5.5555555555555554</v>
          </cell>
          <cell r="AL83">
            <v>40</v>
          </cell>
          <cell r="AM83">
            <v>0</v>
          </cell>
          <cell r="AO83">
            <v>1</v>
          </cell>
          <cell r="AP83">
            <v>72</v>
          </cell>
          <cell r="AQ83">
            <v>1.3888888888888888</v>
          </cell>
          <cell r="AS83">
            <v>1</v>
          </cell>
          <cell r="AT83">
            <v>49</v>
          </cell>
          <cell r="AU83">
            <v>2.0408163265306123</v>
          </cell>
          <cell r="AW83">
            <v>10</v>
          </cell>
          <cell r="AX83">
            <v>113</v>
          </cell>
          <cell r="AY83">
            <v>8.8495575221238933</v>
          </cell>
          <cell r="BA83">
            <v>3</v>
          </cell>
          <cell r="BB83">
            <v>71</v>
          </cell>
          <cell r="BC83">
            <v>4.225352112676056</v>
          </cell>
          <cell r="BE83">
            <v>1</v>
          </cell>
          <cell r="BF83">
            <v>54</v>
          </cell>
          <cell r="BG83">
            <v>1.8518518518518516</v>
          </cell>
          <cell r="BJ83">
            <v>42</v>
          </cell>
          <cell r="BK83">
            <v>0</v>
          </cell>
          <cell r="BN83">
            <v>26</v>
          </cell>
          <cell r="BO83">
            <v>0</v>
          </cell>
          <cell r="BQ83">
            <v>5</v>
          </cell>
          <cell r="BR83">
            <v>49</v>
          </cell>
          <cell r="BS83">
            <v>10.204081632653061</v>
          </cell>
          <cell r="BV83">
            <v>30</v>
          </cell>
          <cell r="BW83">
            <v>0</v>
          </cell>
          <cell r="BY83">
            <v>4</v>
          </cell>
          <cell r="BZ83">
            <v>67</v>
          </cell>
          <cell r="CA83">
            <v>5.9701492537313428</v>
          </cell>
          <cell r="CC83">
            <v>1</v>
          </cell>
          <cell r="CD83">
            <v>92</v>
          </cell>
          <cell r="CE83">
            <v>1.0869565217391304</v>
          </cell>
          <cell r="CG83">
            <v>37772</v>
          </cell>
          <cell r="CH83">
            <v>205</v>
          </cell>
          <cell r="CI83">
            <v>964</v>
          </cell>
          <cell r="CJ83">
            <v>21.265560165975103</v>
          </cell>
          <cell r="CL83">
            <v>12</v>
          </cell>
          <cell r="CM83">
            <v>35</v>
          </cell>
          <cell r="CN83">
            <v>34.285714285714285</v>
          </cell>
          <cell r="CP83">
            <v>23</v>
          </cell>
          <cell r="CQ83">
            <v>52</v>
          </cell>
          <cell r="CR83">
            <v>44.230769230769226</v>
          </cell>
          <cell r="CT83">
            <v>7</v>
          </cell>
          <cell r="CU83">
            <v>34</v>
          </cell>
          <cell r="CV83">
            <v>20.588235294117649</v>
          </cell>
          <cell r="CX83">
            <v>17</v>
          </cell>
          <cell r="CY83">
            <v>54</v>
          </cell>
          <cell r="CZ83">
            <v>31.481481481481477</v>
          </cell>
          <cell r="DB83">
            <v>6</v>
          </cell>
          <cell r="DC83">
            <v>95</v>
          </cell>
          <cell r="DD83">
            <v>6.3157894736842106</v>
          </cell>
          <cell r="DF83">
            <v>11</v>
          </cell>
          <cell r="DG83">
            <v>42</v>
          </cell>
          <cell r="DH83">
            <v>26.190476190476193</v>
          </cell>
          <cell r="DJ83">
            <v>11</v>
          </cell>
          <cell r="DK83">
            <v>53</v>
          </cell>
          <cell r="DL83">
            <v>20.754716981132077</v>
          </cell>
          <cell r="DN83">
            <v>3</v>
          </cell>
          <cell r="DO83">
            <v>41</v>
          </cell>
          <cell r="DP83">
            <v>7.3170731707317076</v>
          </cell>
          <cell r="DR83">
            <v>7</v>
          </cell>
          <cell r="DS83">
            <v>70</v>
          </cell>
          <cell r="DT83">
            <v>10</v>
          </cell>
          <cell r="DV83">
            <v>7</v>
          </cell>
          <cell r="DW83">
            <v>49</v>
          </cell>
          <cell r="DX83">
            <v>14.285714285714286</v>
          </cell>
          <cell r="DZ83">
            <v>26</v>
          </cell>
          <cell r="EA83">
            <v>110</v>
          </cell>
          <cell r="EB83">
            <v>23.636363636363637</v>
          </cell>
          <cell r="ED83">
            <v>13</v>
          </cell>
          <cell r="EE83">
            <v>70</v>
          </cell>
          <cell r="EF83">
            <v>18.571428571428573</v>
          </cell>
          <cell r="EH83">
            <v>5</v>
          </cell>
          <cell r="EI83">
            <v>54</v>
          </cell>
          <cell r="EJ83">
            <v>9.2592592592592595</v>
          </cell>
          <cell r="EL83">
            <v>5</v>
          </cell>
          <cell r="EM83">
            <v>43</v>
          </cell>
          <cell r="EN83">
            <v>11.627906976744185</v>
          </cell>
          <cell r="EP83">
            <v>6</v>
          </cell>
          <cell r="EQ83">
            <v>26</v>
          </cell>
          <cell r="ER83">
            <v>23.076923076923077</v>
          </cell>
          <cell r="ET83">
            <v>18</v>
          </cell>
          <cell r="EU83">
            <v>46</v>
          </cell>
          <cell r="EV83">
            <v>39.130434782608695</v>
          </cell>
          <cell r="EX83">
            <v>19</v>
          </cell>
          <cell r="EY83">
            <v>29</v>
          </cell>
          <cell r="EZ83">
            <v>65.517241379310349</v>
          </cell>
          <cell r="FB83">
            <v>9</v>
          </cell>
          <cell r="FC83">
            <v>62</v>
          </cell>
          <cell r="FD83">
            <v>14.516129032258064</v>
          </cell>
          <cell r="FF83">
            <v>6</v>
          </cell>
          <cell r="FG83">
            <v>95</v>
          </cell>
          <cell r="FH83">
            <v>6.3157894736842106</v>
          </cell>
        </row>
        <row r="84">
          <cell r="A84">
            <v>38199</v>
          </cell>
          <cell r="B84">
            <v>29</v>
          </cell>
          <cell r="C84">
            <v>985</v>
          </cell>
          <cell r="D84">
            <v>2.9441624365482233</v>
          </cell>
          <cell r="J84">
            <v>38</v>
          </cell>
          <cell r="K84">
            <v>0</v>
          </cell>
          <cell r="M84">
            <v>2</v>
          </cell>
          <cell r="N84">
            <v>55</v>
          </cell>
          <cell r="O84">
            <v>3.6363636363636362</v>
          </cell>
          <cell r="R84">
            <v>36</v>
          </cell>
          <cell r="S84">
            <v>0</v>
          </cell>
          <cell r="U84">
            <v>2</v>
          </cell>
          <cell r="V84">
            <v>52</v>
          </cell>
          <cell r="W84">
            <v>3.8461538461538463</v>
          </cell>
          <cell r="Y84">
            <v>1</v>
          </cell>
          <cell r="Z84">
            <v>91</v>
          </cell>
          <cell r="AA84">
            <v>1.098901098901099</v>
          </cell>
          <cell r="AD84">
            <v>46</v>
          </cell>
          <cell r="AE84">
            <v>0</v>
          </cell>
          <cell r="AG84">
            <v>2</v>
          </cell>
          <cell r="AH84">
            <v>56</v>
          </cell>
          <cell r="AI84">
            <v>3.5714285714285712</v>
          </cell>
          <cell r="AL84">
            <v>39</v>
          </cell>
          <cell r="AM84">
            <v>0</v>
          </cell>
          <cell r="AO84">
            <v>1</v>
          </cell>
          <cell r="AP84">
            <v>71</v>
          </cell>
          <cell r="AQ84">
            <v>1.4084507042253522</v>
          </cell>
          <cell r="AS84">
            <v>1</v>
          </cell>
          <cell r="AT84">
            <v>52</v>
          </cell>
          <cell r="AU84">
            <v>1.9230769230769231</v>
          </cell>
          <cell r="AW84">
            <v>10</v>
          </cell>
          <cell r="AX84">
            <v>113</v>
          </cell>
          <cell r="AY84">
            <v>8.8495575221238933</v>
          </cell>
          <cell r="BA84">
            <v>3</v>
          </cell>
          <cell r="BB84">
            <v>71</v>
          </cell>
          <cell r="BC84">
            <v>4.225352112676056</v>
          </cell>
          <cell r="BE84">
            <v>1</v>
          </cell>
          <cell r="BF84">
            <v>52</v>
          </cell>
          <cell r="BG84">
            <v>1.9230769230769231</v>
          </cell>
          <cell r="BJ84">
            <v>42</v>
          </cell>
          <cell r="BK84">
            <v>0</v>
          </cell>
          <cell r="BN84">
            <v>27</v>
          </cell>
          <cell r="BO84">
            <v>0</v>
          </cell>
          <cell r="BQ84">
            <v>4</v>
          </cell>
          <cell r="BR84">
            <v>49</v>
          </cell>
          <cell r="BS84">
            <v>8.1632653061224492</v>
          </cell>
          <cell r="BV84">
            <v>30</v>
          </cell>
          <cell r="BW84">
            <v>0</v>
          </cell>
          <cell r="BY84">
            <v>2</v>
          </cell>
          <cell r="BZ84">
            <v>65</v>
          </cell>
          <cell r="CA84">
            <v>3.0769230769230771</v>
          </cell>
          <cell r="CC84">
            <v>1</v>
          </cell>
          <cell r="CD84">
            <v>91</v>
          </cell>
          <cell r="CE84">
            <v>1.098901098901099</v>
          </cell>
          <cell r="CG84">
            <v>37802</v>
          </cell>
          <cell r="CH84">
            <v>182</v>
          </cell>
          <cell r="CI84">
            <v>987</v>
          </cell>
          <cell r="CJ84">
            <v>18.439716312056735</v>
          </cell>
          <cell r="CL84">
            <v>12</v>
          </cell>
          <cell r="CM84">
            <v>38</v>
          </cell>
          <cell r="CN84">
            <v>31.578947368421051</v>
          </cell>
          <cell r="CP84">
            <v>22</v>
          </cell>
          <cell r="CQ84">
            <v>53</v>
          </cell>
          <cell r="CR84">
            <v>41.509433962264154</v>
          </cell>
          <cell r="CT84">
            <v>6</v>
          </cell>
          <cell r="CU84">
            <v>36</v>
          </cell>
          <cell r="CV84">
            <v>16.666666666666664</v>
          </cell>
          <cell r="CX84">
            <v>14</v>
          </cell>
          <cell r="CY84">
            <v>54</v>
          </cell>
          <cell r="CZ84">
            <v>25.925925925925927</v>
          </cell>
          <cell r="DB84">
            <v>5</v>
          </cell>
          <cell r="DC84">
            <v>92</v>
          </cell>
          <cell r="DD84">
            <v>5.4347826086956523</v>
          </cell>
          <cell r="DF84">
            <v>8</v>
          </cell>
          <cell r="DG84">
            <v>48</v>
          </cell>
          <cell r="DH84">
            <v>16.666666666666664</v>
          </cell>
          <cell r="DJ84">
            <v>8</v>
          </cell>
          <cell r="DK84">
            <v>54</v>
          </cell>
          <cell r="DL84">
            <v>14.814814814814817</v>
          </cell>
          <cell r="DN84">
            <v>2</v>
          </cell>
          <cell r="DO84">
            <v>40</v>
          </cell>
          <cell r="DP84">
            <v>5</v>
          </cell>
          <cell r="DR84">
            <v>3</v>
          </cell>
          <cell r="DS84">
            <v>72</v>
          </cell>
          <cell r="DT84">
            <v>4.1666666666666661</v>
          </cell>
          <cell r="DV84">
            <v>8</v>
          </cell>
          <cell r="DW84">
            <v>49</v>
          </cell>
          <cell r="DX84">
            <v>16.326530612244898</v>
          </cell>
          <cell r="DZ84">
            <v>26</v>
          </cell>
          <cell r="EA84">
            <v>113</v>
          </cell>
          <cell r="EB84">
            <v>23.008849557522126</v>
          </cell>
          <cell r="ED84">
            <v>11</v>
          </cell>
          <cell r="EE84">
            <v>71</v>
          </cell>
          <cell r="EF84">
            <v>15.492957746478874</v>
          </cell>
          <cell r="EH84">
            <v>6</v>
          </cell>
          <cell r="EI84">
            <v>54</v>
          </cell>
          <cell r="EJ84">
            <v>11.111111111111111</v>
          </cell>
          <cell r="EL84">
            <v>2</v>
          </cell>
          <cell r="EM84">
            <v>42</v>
          </cell>
          <cell r="EN84">
            <v>4.7619047619047619</v>
          </cell>
          <cell r="EP84">
            <v>5</v>
          </cell>
          <cell r="EQ84">
            <v>26</v>
          </cell>
          <cell r="ER84">
            <v>19.230769230769234</v>
          </cell>
          <cell r="ET84">
            <v>16</v>
          </cell>
          <cell r="EU84">
            <v>49</v>
          </cell>
          <cell r="EV84">
            <v>32.653061224489797</v>
          </cell>
          <cell r="EX84">
            <v>20</v>
          </cell>
          <cell r="EY84">
            <v>30</v>
          </cell>
          <cell r="EZ84">
            <v>66.666666666666657</v>
          </cell>
          <cell r="FB84">
            <v>8</v>
          </cell>
          <cell r="FC84">
            <v>67</v>
          </cell>
          <cell r="FD84">
            <v>11.940298507462687</v>
          </cell>
          <cell r="FF84">
            <v>5</v>
          </cell>
          <cell r="FG84">
            <v>92</v>
          </cell>
          <cell r="FH84">
            <v>5.4347826086956523</v>
          </cell>
        </row>
        <row r="85">
          <cell r="A85">
            <v>38230</v>
          </cell>
          <cell r="B85">
            <v>27</v>
          </cell>
          <cell r="C85">
            <v>1002</v>
          </cell>
          <cell r="D85">
            <v>2.6946107784431139</v>
          </cell>
          <cell r="I85">
            <v>1</v>
          </cell>
          <cell r="J85">
            <v>36</v>
          </cell>
          <cell r="K85">
            <v>2.7777777777777777</v>
          </cell>
          <cell r="M85">
            <v>1</v>
          </cell>
          <cell r="N85">
            <v>57</v>
          </cell>
          <cell r="O85">
            <v>1.7543859649122806</v>
          </cell>
          <cell r="R85">
            <v>41</v>
          </cell>
          <cell r="S85">
            <v>0</v>
          </cell>
          <cell r="U85">
            <v>2</v>
          </cell>
          <cell r="V85">
            <v>53</v>
          </cell>
          <cell r="W85">
            <v>3.7735849056603774</v>
          </cell>
          <cell r="Y85">
            <v>1</v>
          </cell>
          <cell r="Z85">
            <v>95</v>
          </cell>
          <cell r="AA85">
            <v>1.0526315789473684</v>
          </cell>
          <cell r="AD85">
            <v>44</v>
          </cell>
          <cell r="AE85">
            <v>0</v>
          </cell>
          <cell r="AG85">
            <v>2</v>
          </cell>
          <cell r="AH85">
            <v>56</v>
          </cell>
          <cell r="AI85">
            <v>3.5714285714285712</v>
          </cell>
          <cell r="AL85">
            <v>39</v>
          </cell>
          <cell r="AM85">
            <v>0</v>
          </cell>
          <cell r="AO85">
            <v>1</v>
          </cell>
          <cell r="AP85">
            <v>72</v>
          </cell>
          <cell r="AQ85">
            <v>1.3888888888888888</v>
          </cell>
          <cell r="AS85">
            <v>1</v>
          </cell>
          <cell r="AT85">
            <v>52</v>
          </cell>
          <cell r="AU85">
            <v>1.9230769230769231</v>
          </cell>
          <cell r="AW85">
            <v>9</v>
          </cell>
          <cell r="AX85">
            <v>114</v>
          </cell>
          <cell r="AY85">
            <v>7.8947368421052628</v>
          </cell>
          <cell r="BA85">
            <v>3</v>
          </cell>
          <cell r="BB85">
            <v>74</v>
          </cell>
          <cell r="BC85">
            <v>4.0540540540540544</v>
          </cell>
          <cell r="BE85">
            <v>1</v>
          </cell>
          <cell r="BF85">
            <v>56</v>
          </cell>
          <cell r="BG85">
            <v>1.7857142857142856</v>
          </cell>
          <cell r="BJ85">
            <v>42</v>
          </cell>
          <cell r="BK85">
            <v>0</v>
          </cell>
          <cell r="BN85">
            <v>27</v>
          </cell>
          <cell r="BO85">
            <v>0</v>
          </cell>
          <cell r="BQ85">
            <v>3</v>
          </cell>
          <cell r="BR85">
            <v>49</v>
          </cell>
          <cell r="BS85">
            <v>6.1224489795918364</v>
          </cell>
          <cell r="BV85">
            <v>31</v>
          </cell>
          <cell r="BW85">
            <v>0</v>
          </cell>
          <cell r="BY85">
            <v>2</v>
          </cell>
          <cell r="BZ85">
            <v>64</v>
          </cell>
          <cell r="CA85">
            <v>3.125</v>
          </cell>
          <cell r="CC85">
            <v>1</v>
          </cell>
          <cell r="CD85">
            <v>95</v>
          </cell>
          <cell r="CE85">
            <v>1.0526315789473684</v>
          </cell>
          <cell r="CG85">
            <v>37833</v>
          </cell>
          <cell r="CH85">
            <v>168</v>
          </cell>
          <cell r="CI85">
            <v>985</v>
          </cell>
          <cell r="CJ85">
            <v>17.055837563451774</v>
          </cell>
          <cell r="CL85">
            <v>11</v>
          </cell>
          <cell r="CM85">
            <v>38</v>
          </cell>
          <cell r="CN85">
            <v>28.947368421052634</v>
          </cell>
          <cell r="CP85">
            <v>20</v>
          </cell>
          <cell r="CQ85">
            <v>55</v>
          </cell>
          <cell r="CR85">
            <v>36.363636363636367</v>
          </cell>
          <cell r="CT85">
            <v>4</v>
          </cell>
          <cell r="CU85">
            <v>36</v>
          </cell>
          <cell r="CV85">
            <v>11.111111111111111</v>
          </cell>
          <cell r="CX85">
            <v>12</v>
          </cell>
          <cell r="CY85">
            <v>52</v>
          </cell>
          <cell r="CZ85">
            <v>23.076923076923077</v>
          </cell>
          <cell r="DB85">
            <v>7</v>
          </cell>
          <cell r="DC85">
            <v>91</v>
          </cell>
          <cell r="DD85">
            <v>7.6923076923076925</v>
          </cell>
          <cell r="DF85">
            <v>5</v>
          </cell>
          <cell r="DG85">
            <v>46</v>
          </cell>
          <cell r="DH85">
            <v>10.869565217391305</v>
          </cell>
          <cell r="DJ85">
            <v>7</v>
          </cell>
          <cell r="DK85">
            <v>56</v>
          </cell>
          <cell r="DL85">
            <v>12.5</v>
          </cell>
          <cell r="DN85">
            <v>1</v>
          </cell>
          <cell r="DO85">
            <v>39</v>
          </cell>
          <cell r="DP85">
            <v>2.5641025641025639</v>
          </cell>
          <cell r="DR85">
            <v>3</v>
          </cell>
          <cell r="DS85">
            <v>71</v>
          </cell>
          <cell r="DT85">
            <v>4.225352112676056</v>
          </cell>
          <cell r="DV85">
            <v>7</v>
          </cell>
          <cell r="DW85">
            <v>52</v>
          </cell>
          <cell r="DX85">
            <v>13.461538461538462</v>
          </cell>
          <cell r="DZ85">
            <v>27</v>
          </cell>
          <cell r="EA85">
            <v>113</v>
          </cell>
          <cell r="EB85">
            <v>23.89380530973451</v>
          </cell>
          <cell r="ED85">
            <v>10</v>
          </cell>
          <cell r="EE85">
            <v>71</v>
          </cell>
          <cell r="EF85">
            <v>14.084507042253522</v>
          </cell>
          <cell r="EH85">
            <v>8</v>
          </cell>
          <cell r="EI85">
            <v>52</v>
          </cell>
          <cell r="EJ85">
            <v>15.384615384615385</v>
          </cell>
          <cell r="EL85">
            <v>2</v>
          </cell>
          <cell r="EM85">
            <v>42</v>
          </cell>
          <cell r="EN85">
            <v>4.7619047619047619</v>
          </cell>
          <cell r="EP85">
            <v>4</v>
          </cell>
          <cell r="EQ85">
            <v>27</v>
          </cell>
          <cell r="ER85">
            <v>14.814814814814817</v>
          </cell>
          <cell r="ET85">
            <v>15</v>
          </cell>
          <cell r="EU85">
            <v>49</v>
          </cell>
          <cell r="EV85">
            <v>30.612244897959179</v>
          </cell>
          <cell r="EX85">
            <v>19</v>
          </cell>
          <cell r="EY85">
            <v>30</v>
          </cell>
          <cell r="EZ85">
            <v>63.333333333333336</v>
          </cell>
          <cell r="FB85">
            <v>6</v>
          </cell>
          <cell r="FC85">
            <v>65</v>
          </cell>
          <cell r="FD85">
            <v>9.2307692307692299</v>
          </cell>
          <cell r="FF85">
            <v>7</v>
          </cell>
          <cell r="FG85">
            <v>91</v>
          </cell>
          <cell r="FH85">
            <v>7.6923076923076925</v>
          </cell>
        </row>
        <row r="86">
          <cell r="A86">
            <v>38260</v>
          </cell>
          <cell r="B86">
            <v>26</v>
          </cell>
          <cell r="C86">
            <v>1008</v>
          </cell>
          <cell r="D86">
            <v>2.5793650793650791</v>
          </cell>
          <cell r="I86">
            <v>1</v>
          </cell>
          <cell r="J86">
            <v>36</v>
          </cell>
          <cell r="K86">
            <v>2.7777777777777777</v>
          </cell>
          <cell r="M86">
            <v>2</v>
          </cell>
          <cell r="N86">
            <v>57</v>
          </cell>
          <cell r="O86">
            <v>3.5087719298245612</v>
          </cell>
          <cell r="Q86">
            <v>1</v>
          </cell>
          <cell r="R86">
            <v>43</v>
          </cell>
          <cell r="S86">
            <v>2.3255813953488373</v>
          </cell>
          <cell r="U86">
            <v>1</v>
          </cell>
          <cell r="V86">
            <v>55</v>
          </cell>
          <cell r="W86">
            <v>1.8181818181818181</v>
          </cell>
          <cell r="Y86">
            <v>1</v>
          </cell>
          <cell r="Z86">
            <v>95</v>
          </cell>
          <cell r="AA86">
            <v>1.0526315789473684</v>
          </cell>
          <cell r="AD86">
            <v>44</v>
          </cell>
          <cell r="AE86">
            <v>0</v>
          </cell>
          <cell r="AG86">
            <v>2</v>
          </cell>
          <cell r="AH86">
            <v>58</v>
          </cell>
          <cell r="AI86">
            <v>3.4482758620689653</v>
          </cell>
          <cell r="AL86">
            <v>39</v>
          </cell>
          <cell r="AM86">
            <v>0</v>
          </cell>
          <cell r="AO86">
            <v>1</v>
          </cell>
          <cell r="AP86">
            <v>72</v>
          </cell>
          <cell r="AQ86">
            <v>1.3888888888888888</v>
          </cell>
          <cell r="AS86">
            <v>1</v>
          </cell>
          <cell r="AT86">
            <v>51</v>
          </cell>
          <cell r="AU86">
            <v>1.9607843137254901</v>
          </cell>
          <cell r="AW86">
            <v>8</v>
          </cell>
          <cell r="AX86">
            <v>115</v>
          </cell>
          <cell r="AY86">
            <v>6.9565217391304346</v>
          </cell>
          <cell r="BA86">
            <v>3</v>
          </cell>
          <cell r="BB86">
            <v>73</v>
          </cell>
          <cell r="BC86">
            <v>4.10958904109589</v>
          </cell>
          <cell r="BE86">
            <v>1</v>
          </cell>
          <cell r="BF86">
            <v>56</v>
          </cell>
          <cell r="BG86">
            <v>1.7857142857142856</v>
          </cell>
          <cell r="BJ86">
            <v>41</v>
          </cell>
          <cell r="BK86">
            <v>0</v>
          </cell>
          <cell r="BN86">
            <v>28</v>
          </cell>
          <cell r="BO86">
            <v>0</v>
          </cell>
          <cell r="BQ86">
            <v>3</v>
          </cell>
          <cell r="BR86">
            <v>50</v>
          </cell>
          <cell r="BS86">
            <v>6</v>
          </cell>
          <cell r="BU86">
            <v>1</v>
          </cell>
          <cell r="BV86">
            <v>31</v>
          </cell>
          <cell r="BW86">
            <v>3.225806451612903</v>
          </cell>
          <cell r="BZ86">
            <v>64</v>
          </cell>
          <cell r="CA86">
            <v>0</v>
          </cell>
          <cell r="CC86">
            <v>1</v>
          </cell>
          <cell r="CD86">
            <v>95</v>
          </cell>
          <cell r="CE86">
            <v>1.0526315789473684</v>
          </cell>
          <cell r="CG86">
            <v>37864</v>
          </cell>
          <cell r="CH86">
            <v>154</v>
          </cell>
          <cell r="CI86">
            <v>1002</v>
          </cell>
          <cell r="CJ86">
            <v>15.369261477045907</v>
          </cell>
          <cell r="CL86">
            <v>7</v>
          </cell>
          <cell r="CM86">
            <v>36</v>
          </cell>
          <cell r="CN86">
            <v>19.444444444444446</v>
          </cell>
          <cell r="CP86">
            <v>17</v>
          </cell>
          <cell r="CQ86">
            <v>57</v>
          </cell>
          <cell r="CR86">
            <v>29.824561403508774</v>
          </cell>
          <cell r="CT86">
            <v>6</v>
          </cell>
          <cell r="CU86">
            <v>41</v>
          </cell>
          <cell r="CV86">
            <v>14.634146341463415</v>
          </cell>
          <cell r="CX86">
            <v>13</v>
          </cell>
          <cell r="CY86">
            <v>53</v>
          </cell>
          <cell r="CZ86">
            <v>24.528301886792455</v>
          </cell>
          <cell r="DB86">
            <v>6</v>
          </cell>
          <cell r="DC86">
            <v>95</v>
          </cell>
          <cell r="DD86">
            <v>6.3157894736842106</v>
          </cell>
          <cell r="DF86">
            <v>3</v>
          </cell>
          <cell r="DG86">
            <v>44</v>
          </cell>
          <cell r="DH86">
            <v>6.8181818181818183</v>
          </cell>
          <cell r="DJ86">
            <v>7</v>
          </cell>
          <cell r="DK86">
            <v>56</v>
          </cell>
          <cell r="DL86">
            <v>12.5</v>
          </cell>
          <cell r="DN86">
            <v>2</v>
          </cell>
          <cell r="DO86">
            <v>39</v>
          </cell>
          <cell r="DP86">
            <v>5.1282051282051277</v>
          </cell>
          <cell r="DR86">
            <v>3</v>
          </cell>
          <cell r="DS86">
            <v>72</v>
          </cell>
          <cell r="DT86">
            <v>4.1666666666666661</v>
          </cell>
          <cell r="DV86">
            <v>6</v>
          </cell>
          <cell r="DW86">
            <v>52</v>
          </cell>
          <cell r="DX86">
            <v>11.538461538461538</v>
          </cell>
          <cell r="DZ86">
            <v>25</v>
          </cell>
          <cell r="EA86">
            <v>114</v>
          </cell>
          <cell r="EB86">
            <v>21.929824561403507</v>
          </cell>
          <cell r="ED86">
            <v>11</v>
          </cell>
          <cell r="EE86">
            <v>74</v>
          </cell>
          <cell r="EF86">
            <v>14.864864864864863</v>
          </cell>
          <cell r="EH86">
            <v>6</v>
          </cell>
          <cell r="EI86">
            <v>56</v>
          </cell>
          <cell r="EJ86">
            <v>10.714285714285714</v>
          </cell>
          <cell r="EL86">
            <v>2</v>
          </cell>
          <cell r="EM86">
            <v>42</v>
          </cell>
          <cell r="EN86">
            <v>4.7619047619047619</v>
          </cell>
          <cell r="EP86">
            <v>4</v>
          </cell>
          <cell r="EQ86">
            <v>27</v>
          </cell>
          <cell r="ER86">
            <v>14.814814814814817</v>
          </cell>
          <cell r="ET86">
            <v>11</v>
          </cell>
          <cell r="EU86">
            <v>49</v>
          </cell>
          <cell r="EV86">
            <v>22.448979591836736</v>
          </cell>
          <cell r="EX86">
            <v>20</v>
          </cell>
          <cell r="EY86">
            <v>31</v>
          </cell>
          <cell r="EZ86">
            <v>64.516129032258064</v>
          </cell>
          <cell r="FB86">
            <v>5</v>
          </cell>
          <cell r="FC86">
            <v>64</v>
          </cell>
          <cell r="FD86">
            <v>7.8125</v>
          </cell>
          <cell r="FF86">
            <v>6</v>
          </cell>
          <cell r="FG86">
            <v>95</v>
          </cell>
          <cell r="FH86">
            <v>6.3157894736842106</v>
          </cell>
        </row>
        <row r="87">
          <cell r="A87">
            <v>38291</v>
          </cell>
          <cell r="B87">
            <v>27</v>
          </cell>
          <cell r="C87">
            <v>1011</v>
          </cell>
          <cell r="D87">
            <v>2.6706231454005933</v>
          </cell>
          <cell r="I87">
            <v>1</v>
          </cell>
          <cell r="J87">
            <v>36</v>
          </cell>
          <cell r="K87">
            <v>2.7777777777777777</v>
          </cell>
          <cell r="M87">
            <v>2</v>
          </cell>
          <cell r="N87">
            <v>58</v>
          </cell>
          <cell r="O87">
            <v>3.4482758620689653</v>
          </cell>
          <cell r="Q87">
            <v>1</v>
          </cell>
          <cell r="R87">
            <v>44</v>
          </cell>
          <cell r="S87">
            <v>2.2727272727272729</v>
          </cell>
          <cell r="U87">
            <v>2</v>
          </cell>
          <cell r="V87">
            <v>53</v>
          </cell>
          <cell r="W87">
            <v>3.7735849056603774</v>
          </cell>
          <cell r="Y87">
            <v>1</v>
          </cell>
          <cell r="Z87">
            <v>94</v>
          </cell>
          <cell r="AA87">
            <v>1.0638297872340425</v>
          </cell>
          <cell r="AD87">
            <v>42</v>
          </cell>
          <cell r="AE87">
            <v>0</v>
          </cell>
          <cell r="AG87">
            <v>2</v>
          </cell>
          <cell r="AH87">
            <v>57</v>
          </cell>
          <cell r="AI87">
            <v>3.5087719298245612</v>
          </cell>
          <cell r="AL87">
            <v>37</v>
          </cell>
          <cell r="AM87">
            <v>0</v>
          </cell>
          <cell r="AO87">
            <v>1</v>
          </cell>
          <cell r="AP87">
            <v>74</v>
          </cell>
          <cell r="AQ87">
            <v>1.3513513513513513</v>
          </cell>
          <cell r="AS87">
            <v>1</v>
          </cell>
          <cell r="AT87">
            <v>51</v>
          </cell>
          <cell r="AU87">
            <v>1.9607843137254901</v>
          </cell>
          <cell r="AW87">
            <v>8</v>
          </cell>
          <cell r="AX87">
            <v>121</v>
          </cell>
          <cell r="AY87">
            <v>6.6115702479338845</v>
          </cell>
          <cell r="BA87">
            <v>2</v>
          </cell>
          <cell r="BB87">
            <v>75</v>
          </cell>
          <cell r="BC87">
            <v>2.666666666666667</v>
          </cell>
          <cell r="BE87">
            <v>1</v>
          </cell>
          <cell r="BF87">
            <v>56</v>
          </cell>
          <cell r="BG87">
            <v>1.7857142857142856</v>
          </cell>
          <cell r="BJ87">
            <v>42</v>
          </cell>
          <cell r="BK87">
            <v>0</v>
          </cell>
          <cell r="BN87">
            <v>28</v>
          </cell>
          <cell r="BO87">
            <v>0</v>
          </cell>
          <cell r="BQ87">
            <v>3</v>
          </cell>
          <cell r="BR87">
            <v>50</v>
          </cell>
          <cell r="BS87">
            <v>6</v>
          </cell>
          <cell r="BU87">
            <v>2</v>
          </cell>
          <cell r="BV87">
            <v>30</v>
          </cell>
          <cell r="BW87">
            <v>6.666666666666667</v>
          </cell>
          <cell r="BZ87">
            <v>63</v>
          </cell>
          <cell r="CA87">
            <v>0</v>
          </cell>
          <cell r="CC87">
            <v>1</v>
          </cell>
          <cell r="CD87">
            <v>94</v>
          </cell>
          <cell r="CE87">
            <v>1.0638297872340425</v>
          </cell>
          <cell r="CG87">
            <v>37894</v>
          </cell>
          <cell r="CH87">
            <v>156</v>
          </cell>
          <cell r="CI87">
            <v>1008</v>
          </cell>
          <cell r="CJ87">
            <v>15.476190476190476</v>
          </cell>
          <cell r="CL87">
            <v>7</v>
          </cell>
          <cell r="CM87">
            <v>36</v>
          </cell>
          <cell r="CN87">
            <v>19.444444444444446</v>
          </cell>
          <cell r="CP87">
            <v>16</v>
          </cell>
          <cell r="CQ87">
            <v>57</v>
          </cell>
          <cell r="CR87">
            <v>28.070175438596493</v>
          </cell>
          <cell r="CT87">
            <v>6</v>
          </cell>
          <cell r="CU87">
            <v>43</v>
          </cell>
          <cell r="CV87">
            <v>13.953488372093023</v>
          </cell>
          <cell r="CX87">
            <v>12</v>
          </cell>
          <cell r="CY87">
            <v>55</v>
          </cell>
          <cell r="CZ87">
            <v>21.818181818181817</v>
          </cell>
          <cell r="DB87">
            <v>7</v>
          </cell>
          <cell r="DC87">
            <v>95</v>
          </cell>
          <cell r="DD87">
            <v>7.3684210526315788</v>
          </cell>
          <cell r="DF87">
            <v>3</v>
          </cell>
          <cell r="DG87">
            <v>44</v>
          </cell>
          <cell r="DH87">
            <v>6.8181818181818183</v>
          </cell>
          <cell r="DJ87">
            <v>8</v>
          </cell>
          <cell r="DK87">
            <v>58</v>
          </cell>
          <cell r="DL87">
            <v>13.793103448275863</v>
          </cell>
          <cell r="DN87">
            <v>2</v>
          </cell>
          <cell r="DO87">
            <v>39</v>
          </cell>
          <cell r="DP87">
            <v>5.1282051282051277</v>
          </cell>
          <cell r="DR87">
            <v>3</v>
          </cell>
          <cell r="DS87">
            <v>72</v>
          </cell>
          <cell r="DT87">
            <v>4.1666666666666661</v>
          </cell>
          <cell r="DV87">
            <v>8</v>
          </cell>
          <cell r="DW87">
            <v>51</v>
          </cell>
          <cell r="DX87">
            <v>15.686274509803923</v>
          </cell>
          <cell r="DZ87">
            <v>28</v>
          </cell>
          <cell r="EA87">
            <v>115</v>
          </cell>
          <cell r="EB87">
            <v>24.347826086956523</v>
          </cell>
          <cell r="ED87">
            <v>10</v>
          </cell>
          <cell r="EE87">
            <v>73</v>
          </cell>
          <cell r="EF87">
            <v>13.698630136986301</v>
          </cell>
          <cell r="EH87">
            <v>6</v>
          </cell>
          <cell r="EI87">
            <v>56</v>
          </cell>
          <cell r="EJ87">
            <v>10.714285714285714</v>
          </cell>
          <cell r="EL87">
            <v>2</v>
          </cell>
          <cell r="EM87">
            <v>41</v>
          </cell>
          <cell r="EN87">
            <v>4.8780487804878048</v>
          </cell>
          <cell r="EP87">
            <v>2</v>
          </cell>
          <cell r="EQ87">
            <v>28</v>
          </cell>
          <cell r="ER87">
            <v>7.1428571428571432</v>
          </cell>
          <cell r="ET87">
            <v>10</v>
          </cell>
          <cell r="EU87">
            <v>50</v>
          </cell>
          <cell r="EV87">
            <v>20</v>
          </cell>
          <cell r="EX87">
            <v>20</v>
          </cell>
          <cell r="EY87">
            <v>31</v>
          </cell>
          <cell r="EZ87">
            <v>64.516129032258064</v>
          </cell>
          <cell r="FB87">
            <v>6</v>
          </cell>
          <cell r="FC87">
            <v>64</v>
          </cell>
          <cell r="FD87">
            <v>9.375</v>
          </cell>
          <cell r="FF87">
            <v>7</v>
          </cell>
          <cell r="FG87">
            <v>95</v>
          </cell>
          <cell r="FH87">
            <v>7.3684210526315779</v>
          </cell>
        </row>
        <row r="88">
          <cell r="A88">
            <v>38321</v>
          </cell>
          <cell r="B88">
            <v>27</v>
          </cell>
          <cell r="C88">
            <v>1020</v>
          </cell>
          <cell r="D88">
            <v>2.6470588235294117</v>
          </cell>
          <cell r="I88">
            <v>1</v>
          </cell>
          <cell r="J88">
            <v>37</v>
          </cell>
          <cell r="K88">
            <v>2.7027027027027026</v>
          </cell>
          <cell r="M88">
            <v>2</v>
          </cell>
          <cell r="N88">
            <v>59</v>
          </cell>
          <cell r="O88">
            <v>3.3898305084745761</v>
          </cell>
          <cell r="Q88">
            <v>1</v>
          </cell>
          <cell r="R88">
            <v>45</v>
          </cell>
          <cell r="S88">
            <v>2.2222222222222223</v>
          </cell>
          <cell r="U88">
            <v>2</v>
          </cell>
          <cell r="V88">
            <v>53</v>
          </cell>
          <cell r="W88">
            <v>3.7735849056603774</v>
          </cell>
          <cell r="Y88">
            <v>1</v>
          </cell>
          <cell r="Z88">
            <v>94</v>
          </cell>
          <cell r="AA88">
            <v>1.0638297872340425</v>
          </cell>
          <cell r="AD88">
            <v>39</v>
          </cell>
          <cell r="AE88">
            <v>0</v>
          </cell>
          <cell r="AG88">
            <v>2</v>
          </cell>
          <cell r="AH88">
            <v>58</v>
          </cell>
          <cell r="AI88">
            <v>3.4482758620689653</v>
          </cell>
          <cell r="AK88">
            <v>2</v>
          </cell>
          <cell r="AL88">
            <v>39</v>
          </cell>
          <cell r="AM88">
            <v>5.1282051282051277</v>
          </cell>
          <cell r="AO88">
            <v>1</v>
          </cell>
          <cell r="AP88">
            <v>74</v>
          </cell>
          <cell r="AQ88">
            <v>1.3513513513513513</v>
          </cell>
          <cell r="AS88">
            <v>1</v>
          </cell>
          <cell r="AT88">
            <v>53</v>
          </cell>
          <cell r="AU88">
            <v>1.8867924528301887</v>
          </cell>
          <cell r="AW88">
            <v>8</v>
          </cell>
          <cell r="AX88">
            <v>122</v>
          </cell>
          <cell r="AY88">
            <v>6.557377049180328</v>
          </cell>
          <cell r="BA88">
            <v>2</v>
          </cell>
          <cell r="BB88">
            <v>78</v>
          </cell>
          <cell r="BC88">
            <v>2.5641025641025639</v>
          </cell>
          <cell r="BE88">
            <v>1</v>
          </cell>
          <cell r="BF88">
            <v>55</v>
          </cell>
          <cell r="BG88">
            <v>1.8181818181818181</v>
          </cell>
          <cell r="BJ88">
            <v>40</v>
          </cell>
          <cell r="BK88">
            <v>0</v>
          </cell>
          <cell r="BN88">
            <v>30</v>
          </cell>
          <cell r="BO88">
            <v>0</v>
          </cell>
          <cell r="BQ88">
            <v>1</v>
          </cell>
          <cell r="BR88">
            <v>49</v>
          </cell>
          <cell r="BS88">
            <v>2.0408163265306123</v>
          </cell>
          <cell r="BU88">
            <v>2</v>
          </cell>
          <cell r="BV88">
            <v>31</v>
          </cell>
          <cell r="BW88">
            <v>6.4516129032258061</v>
          </cell>
          <cell r="BZ88">
            <v>64</v>
          </cell>
          <cell r="CA88">
            <v>0</v>
          </cell>
          <cell r="CC88">
            <v>1</v>
          </cell>
          <cell r="CD88">
            <v>94</v>
          </cell>
          <cell r="CE88">
            <v>1.0638297872340425</v>
          </cell>
          <cell r="CG88">
            <v>37925</v>
          </cell>
          <cell r="CH88">
            <v>137</v>
          </cell>
          <cell r="CI88">
            <v>1011</v>
          </cell>
          <cell r="CJ88">
            <v>13.550939663699307</v>
          </cell>
          <cell r="CL88">
            <v>5</v>
          </cell>
          <cell r="CM88">
            <v>36</v>
          </cell>
          <cell r="CN88">
            <v>13.888888888888889</v>
          </cell>
          <cell r="CP88">
            <v>14</v>
          </cell>
          <cell r="CQ88">
            <v>58</v>
          </cell>
          <cell r="CR88">
            <v>24.137931034482758</v>
          </cell>
          <cell r="CT88">
            <v>5</v>
          </cell>
          <cell r="CU88">
            <v>44</v>
          </cell>
          <cell r="CV88">
            <v>11.363636363636363</v>
          </cell>
          <cell r="CX88">
            <v>11</v>
          </cell>
          <cell r="CY88">
            <v>53</v>
          </cell>
          <cell r="CZ88">
            <v>20.754716981132077</v>
          </cell>
          <cell r="DB88">
            <v>6</v>
          </cell>
          <cell r="DC88">
            <v>94</v>
          </cell>
          <cell r="DD88">
            <v>6.3829787234042552</v>
          </cell>
          <cell r="DF88">
            <v>1</v>
          </cell>
          <cell r="DG88">
            <v>42</v>
          </cell>
          <cell r="DH88">
            <v>2.3809523809523809</v>
          </cell>
          <cell r="DJ88">
            <v>8</v>
          </cell>
          <cell r="DK88">
            <v>57</v>
          </cell>
          <cell r="DL88">
            <v>14.035087719298247</v>
          </cell>
          <cell r="DN88">
            <v>2</v>
          </cell>
          <cell r="DO88">
            <v>37</v>
          </cell>
          <cell r="DP88">
            <v>5.4054054054054053</v>
          </cell>
          <cell r="DR88">
            <v>2</v>
          </cell>
          <cell r="DS88">
            <v>74</v>
          </cell>
          <cell r="DT88">
            <v>2.7027027027027026</v>
          </cell>
          <cell r="DV88">
            <v>7</v>
          </cell>
          <cell r="DW88">
            <v>51</v>
          </cell>
          <cell r="DX88">
            <v>13.725490196078432</v>
          </cell>
          <cell r="DZ88">
            <v>27</v>
          </cell>
          <cell r="EA88">
            <v>121</v>
          </cell>
          <cell r="EB88">
            <v>22.314049586776861</v>
          </cell>
          <cell r="ED88">
            <v>11</v>
          </cell>
          <cell r="EE88">
            <v>75</v>
          </cell>
          <cell r="EF88">
            <v>14.666666666666666</v>
          </cell>
          <cell r="EH88">
            <v>5</v>
          </cell>
          <cell r="EI88">
            <v>56</v>
          </cell>
          <cell r="EJ88">
            <v>8.9285714285714288</v>
          </cell>
          <cell r="EL88">
            <v>2</v>
          </cell>
          <cell r="EM88">
            <v>42</v>
          </cell>
          <cell r="EN88">
            <v>4.7619047619047619</v>
          </cell>
          <cell r="EP88">
            <v>2</v>
          </cell>
          <cell r="EQ88">
            <v>28</v>
          </cell>
          <cell r="ER88">
            <v>7.1428571428571432</v>
          </cell>
          <cell r="ET88">
            <v>9</v>
          </cell>
          <cell r="EU88">
            <v>50</v>
          </cell>
          <cell r="EV88">
            <v>18</v>
          </cell>
          <cell r="EX88">
            <v>17</v>
          </cell>
          <cell r="EY88">
            <v>30</v>
          </cell>
          <cell r="EZ88">
            <v>56.666666666666671</v>
          </cell>
          <cell r="FB88">
            <v>3</v>
          </cell>
          <cell r="FC88">
            <v>63</v>
          </cell>
          <cell r="FD88">
            <v>4.7619047619047619</v>
          </cell>
          <cell r="FF88">
            <v>6</v>
          </cell>
          <cell r="FG88">
            <v>94</v>
          </cell>
          <cell r="FH88">
            <v>6.3829787234042552</v>
          </cell>
        </row>
        <row r="89">
          <cell r="A89">
            <v>38352</v>
          </cell>
          <cell r="B89">
            <v>25</v>
          </cell>
          <cell r="C89">
            <v>1034</v>
          </cell>
          <cell r="D89">
            <v>2.4177949709864603</v>
          </cell>
          <cell r="I89">
            <v>2</v>
          </cell>
          <cell r="J89">
            <v>39</v>
          </cell>
          <cell r="K89">
            <v>5.1282051282051277</v>
          </cell>
          <cell r="M89">
            <v>2</v>
          </cell>
          <cell r="N89">
            <v>60</v>
          </cell>
          <cell r="O89">
            <v>3.3333333333333335</v>
          </cell>
          <cell r="Q89">
            <v>1</v>
          </cell>
          <cell r="R89">
            <v>44</v>
          </cell>
          <cell r="S89">
            <v>2.2727272727272729</v>
          </cell>
          <cell r="U89">
            <v>2</v>
          </cell>
          <cell r="V89">
            <v>55</v>
          </cell>
          <cell r="W89">
            <v>3.6363636363636362</v>
          </cell>
          <cell r="Y89">
            <v>1</v>
          </cell>
          <cell r="Z89">
            <v>93</v>
          </cell>
          <cell r="AA89">
            <v>1.0752688172043012</v>
          </cell>
          <cell r="AD89">
            <v>40</v>
          </cell>
          <cell r="AE89">
            <v>0</v>
          </cell>
          <cell r="AG89">
            <v>1</v>
          </cell>
          <cell r="AH89">
            <v>56</v>
          </cell>
          <cell r="AI89">
            <v>1.7857142857142856</v>
          </cell>
          <cell r="AK89">
            <v>2</v>
          </cell>
          <cell r="AL89">
            <v>40</v>
          </cell>
          <cell r="AM89">
            <v>5</v>
          </cell>
          <cell r="AO89">
            <v>1</v>
          </cell>
          <cell r="AP89">
            <v>75</v>
          </cell>
          <cell r="AQ89">
            <v>1.3333333333333335</v>
          </cell>
          <cell r="AS89">
            <v>1</v>
          </cell>
          <cell r="AT89">
            <v>52</v>
          </cell>
          <cell r="AU89">
            <v>1.9230769230769231</v>
          </cell>
          <cell r="AW89">
            <v>5</v>
          </cell>
          <cell r="AX89">
            <v>126</v>
          </cell>
          <cell r="AY89">
            <v>3.9682539682539679</v>
          </cell>
          <cell r="BA89">
            <v>2</v>
          </cell>
          <cell r="BB89">
            <v>78</v>
          </cell>
          <cell r="BC89">
            <v>2.5641025641025639</v>
          </cell>
          <cell r="BE89">
            <v>1</v>
          </cell>
          <cell r="BF89">
            <v>55</v>
          </cell>
          <cell r="BG89">
            <v>1.8181818181818181</v>
          </cell>
          <cell r="BJ89">
            <v>41</v>
          </cell>
          <cell r="BK89">
            <v>0</v>
          </cell>
          <cell r="BN89">
            <v>31</v>
          </cell>
          <cell r="BO89">
            <v>0</v>
          </cell>
          <cell r="BQ89">
            <v>2</v>
          </cell>
          <cell r="BR89">
            <v>47</v>
          </cell>
          <cell r="BS89">
            <v>4.2553191489361701</v>
          </cell>
          <cell r="BU89">
            <v>2</v>
          </cell>
          <cell r="BV89">
            <v>31</v>
          </cell>
          <cell r="BW89">
            <v>6.4516129032258061</v>
          </cell>
          <cell r="BZ89">
            <v>72</v>
          </cell>
          <cell r="CA89">
            <v>0</v>
          </cell>
          <cell r="CC89">
            <v>1</v>
          </cell>
          <cell r="CD89">
            <v>93</v>
          </cell>
          <cell r="CE89">
            <v>1.0752688172043012</v>
          </cell>
          <cell r="CG89">
            <v>37955</v>
          </cell>
          <cell r="CH89">
            <v>125</v>
          </cell>
          <cell r="CI89">
            <v>1020</v>
          </cell>
          <cell r="CJ89">
            <v>12.254901960784313</v>
          </cell>
          <cell r="CL89">
            <v>5</v>
          </cell>
          <cell r="CM89">
            <v>37</v>
          </cell>
          <cell r="CN89">
            <v>13.513513513513514</v>
          </cell>
          <cell r="CP89">
            <v>13</v>
          </cell>
          <cell r="CQ89">
            <v>59</v>
          </cell>
          <cell r="CR89">
            <v>22.033898305084744</v>
          </cell>
          <cell r="CT89">
            <v>5</v>
          </cell>
          <cell r="CU89">
            <v>45</v>
          </cell>
          <cell r="CV89">
            <v>11.111111111111111</v>
          </cell>
          <cell r="CX89">
            <v>10</v>
          </cell>
          <cell r="CY89">
            <v>53</v>
          </cell>
          <cell r="CZ89">
            <v>18.867924528301888</v>
          </cell>
          <cell r="DB89">
            <v>4</v>
          </cell>
          <cell r="DC89">
            <v>94</v>
          </cell>
          <cell r="DD89">
            <v>4.2553191489361701</v>
          </cell>
          <cell r="DF89">
            <v>2</v>
          </cell>
          <cell r="DG89">
            <v>39</v>
          </cell>
          <cell r="DH89">
            <v>5.1282051282051277</v>
          </cell>
          <cell r="DJ89">
            <v>6</v>
          </cell>
          <cell r="DK89">
            <v>58</v>
          </cell>
          <cell r="DL89">
            <v>10.344827586206897</v>
          </cell>
          <cell r="DN89">
            <v>1</v>
          </cell>
          <cell r="DO89">
            <v>39</v>
          </cell>
          <cell r="DP89">
            <v>2.5641025641025639</v>
          </cell>
          <cell r="DR89">
            <v>1</v>
          </cell>
          <cell r="DS89">
            <v>74</v>
          </cell>
          <cell r="DT89">
            <v>1.3513513513513513</v>
          </cell>
          <cell r="DV89">
            <v>8</v>
          </cell>
          <cell r="DW89">
            <v>53</v>
          </cell>
          <cell r="DX89">
            <v>15.09433962264151</v>
          </cell>
          <cell r="DZ89">
            <v>26</v>
          </cell>
          <cell r="EA89">
            <v>122</v>
          </cell>
          <cell r="EB89">
            <v>21.311475409836063</v>
          </cell>
          <cell r="ED89">
            <v>10</v>
          </cell>
          <cell r="EE89">
            <v>78</v>
          </cell>
          <cell r="EF89">
            <v>12.820512820512821</v>
          </cell>
          <cell r="EH89">
            <v>5</v>
          </cell>
          <cell r="EI89">
            <v>55</v>
          </cell>
          <cell r="EJ89">
            <v>9.0909090909090917</v>
          </cell>
          <cell r="EL89">
            <v>2</v>
          </cell>
          <cell r="EM89">
            <v>40</v>
          </cell>
          <cell r="EN89">
            <v>5</v>
          </cell>
          <cell r="EP89">
            <v>2</v>
          </cell>
          <cell r="EQ89">
            <v>30</v>
          </cell>
          <cell r="ER89">
            <v>6.6666666666666661</v>
          </cell>
          <cell r="ET89">
            <v>5</v>
          </cell>
          <cell r="EU89">
            <v>49</v>
          </cell>
          <cell r="EV89">
            <v>10.204081632653061</v>
          </cell>
          <cell r="EX89">
            <v>17</v>
          </cell>
          <cell r="EY89">
            <v>31</v>
          </cell>
          <cell r="EZ89">
            <v>54.838709677419352</v>
          </cell>
          <cell r="FB89">
            <v>3</v>
          </cell>
          <cell r="FC89">
            <v>64</v>
          </cell>
          <cell r="FD89">
            <v>4.6875</v>
          </cell>
          <cell r="FF89">
            <v>4</v>
          </cell>
          <cell r="FG89">
            <v>94</v>
          </cell>
          <cell r="FH89">
            <v>4.2553191489361701</v>
          </cell>
        </row>
        <row r="90">
          <cell r="A90">
            <v>38383</v>
          </cell>
          <cell r="B90">
            <v>24</v>
          </cell>
          <cell r="C90">
            <v>1036</v>
          </cell>
          <cell r="D90">
            <v>2.3166023166023164</v>
          </cell>
          <cell r="I90">
            <v>2</v>
          </cell>
          <cell r="J90">
            <v>39</v>
          </cell>
          <cell r="K90">
            <v>5.1282051282051277</v>
          </cell>
          <cell r="M90">
            <v>2</v>
          </cell>
          <cell r="N90">
            <v>62</v>
          </cell>
          <cell r="O90">
            <v>3.225806451612903</v>
          </cell>
          <cell r="Q90">
            <v>1</v>
          </cell>
          <cell r="R90">
            <v>44</v>
          </cell>
          <cell r="S90">
            <v>2.2727272727272729</v>
          </cell>
          <cell r="U90">
            <v>2</v>
          </cell>
          <cell r="V90">
            <v>52</v>
          </cell>
          <cell r="W90">
            <v>3.8461538461538463</v>
          </cell>
          <cell r="Y90">
            <v>1</v>
          </cell>
          <cell r="Z90">
            <v>95</v>
          </cell>
          <cell r="AA90">
            <v>1.0526315789473684</v>
          </cell>
          <cell r="AD90">
            <v>37</v>
          </cell>
          <cell r="AE90">
            <v>0</v>
          </cell>
          <cell r="AG90">
            <v>1</v>
          </cell>
          <cell r="AH90">
            <v>57</v>
          </cell>
          <cell r="AI90">
            <v>1.7543859649122806</v>
          </cell>
          <cell r="AK90">
            <v>2</v>
          </cell>
          <cell r="AL90">
            <v>41</v>
          </cell>
          <cell r="AM90">
            <v>4.8780487804878048</v>
          </cell>
          <cell r="AO90">
            <v>1</v>
          </cell>
          <cell r="AP90">
            <v>75</v>
          </cell>
          <cell r="AQ90">
            <v>1.3333333333333335</v>
          </cell>
          <cell r="AS90">
            <v>1</v>
          </cell>
          <cell r="AT90">
            <v>52</v>
          </cell>
          <cell r="AU90">
            <v>1.9230769230769231</v>
          </cell>
          <cell r="AW90">
            <v>5</v>
          </cell>
          <cell r="AX90">
            <v>127</v>
          </cell>
          <cell r="AY90">
            <v>3.9370078740157481</v>
          </cell>
          <cell r="BA90">
            <v>2</v>
          </cell>
          <cell r="BB90">
            <v>79</v>
          </cell>
          <cell r="BC90">
            <v>2.5316455696202533</v>
          </cell>
          <cell r="BE90">
            <v>1</v>
          </cell>
          <cell r="BF90">
            <v>52</v>
          </cell>
          <cell r="BG90">
            <v>1.9230769230769231</v>
          </cell>
          <cell r="BJ90">
            <v>42</v>
          </cell>
          <cell r="BK90">
            <v>0</v>
          </cell>
          <cell r="BN90">
            <v>32</v>
          </cell>
          <cell r="BO90">
            <v>0</v>
          </cell>
          <cell r="BQ90">
            <v>1</v>
          </cell>
          <cell r="BR90">
            <v>49</v>
          </cell>
          <cell r="BS90">
            <v>2.0408163265306123</v>
          </cell>
          <cell r="BU90">
            <v>2</v>
          </cell>
          <cell r="BV90">
            <v>30</v>
          </cell>
          <cell r="BW90">
            <v>6.666666666666667</v>
          </cell>
          <cell r="BZ90">
            <v>71</v>
          </cell>
          <cell r="CA90">
            <v>0</v>
          </cell>
          <cell r="CC90">
            <v>1</v>
          </cell>
          <cell r="CD90">
            <v>95</v>
          </cell>
          <cell r="CE90">
            <v>1.0526315789473684</v>
          </cell>
          <cell r="CG90">
            <v>37986</v>
          </cell>
          <cell r="CH90">
            <v>116</v>
          </cell>
          <cell r="CI90">
            <v>1034</v>
          </cell>
          <cell r="CJ90">
            <v>11.218568665377177</v>
          </cell>
          <cell r="CL90">
            <v>5</v>
          </cell>
          <cell r="CM90">
            <v>39</v>
          </cell>
          <cell r="CN90">
            <v>12.820512820512821</v>
          </cell>
          <cell r="CP90">
            <v>12</v>
          </cell>
          <cell r="CQ90">
            <v>60</v>
          </cell>
          <cell r="CR90">
            <v>20</v>
          </cell>
          <cell r="CT90">
            <v>4</v>
          </cell>
          <cell r="CU90">
            <v>44</v>
          </cell>
          <cell r="CV90">
            <v>9.0909090909090917</v>
          </cell>
          <cell r="CX90">
            <v>11</v>
          </cell>
          <cell r="CY90">
            <v>55</v>
          </cell>
          <cell r="CZ90">
            <v>20</v>
          </cell>
          <cell r="DB90">
            <v>6</v>
          </cell>
          <cell r="DC90">
            <v>93</v>
          </cell>
          <cell r="DD90">
            <v>6.4516129032258061</v>
          </cell>
          <cell r="DF90">
            <v>1</v>
          </cell>
          <cell r="DG90">
            <v>40</v>
          </cell>
          <cell r="DH90">
            <v>2.5</v>
          </cell>
          <cell r="DJ90">
            <v>3</v>
          </cell>
          <cell r="DK90">
            <v>56</v>
          </cell>
          <cell r="DL90">
            <v>5.3571428571428568</v>
          </cell>
          <cell r="DN90">
            <v>1</v>
          </cell>
          <cell r="DO90">
            <v>40</v>
          </cell>
          <cell r="DP90">
            <v>2.5</v>
          </cell>
          <cell r="DR90">
            <v>1</v>
          </cell>
          <cell r="DS90">
            <v>75</v>
          </cell>
          <cell r="DT90">
            <v>1.3333333333333333</v>
          </cell>
          <cell r="DV90">
            <v>9</v>
          </cell>
          <cell r="DW90">
            <v>52</v>
          </cell>
          <cell r="DX90">
            <v>17.307692307692307</v>
          </cell>
          <cell r="DZ90">
            <v>20</v>
          </cell>
          <cell r="EA90">
            <v>126</v>
          </cell>
          <cell r="EB90">
            <v>15.873015873015872</v>
          </cell>
          <cell r="ED90">
            <v>10</v>
          </cell>
          <cell r="EE90">
            <v>78</v>
          </cell>
          <cell r="EF90">
            <v>12.820512820512821</v>
          </cell>
          <cell r="EH90">
            <v>5</v>
          </cell>
          <cell r="EI90">
            <v>55</v>
          </cell>
          <cell r="EJ90">
            <v>9.0909090909090917</v>
          </cell>
          <cell r="EL90">
            <v>2</v>
          </cell>
          <cell r="EM90">
            <v>41</v>
          </cell>
          <cell r="EN90">
            <v>4.8780487804878048</v>
          </cell>
          <cell r="EP90">
            <v>1</v>
          </cell>
          <cell r="EQ90">
            <v>31</v>
          </cell>
          <cell r="ER90">
            <v>3.225806451612903</v>
          </cell>
          <cell r="ET90">
            <v>5</v>
          </cell>
          <cell r="EU90">
            <v>47</v>
          </cell>
          <cell r="EV90">
            <v>10.638297872340425</v>
          </cell>
          <cell r="EX90">
            <v>17</v>
          </cell>
          <cell r="EY90">
            <v>31</v>
          </cell>
          <cell r="EZ90">
            <v>54.838709677419352</v>
          </cell>
          <cell r="FB90">
            <v>3</v>
          </cell>
          <cell r="FC90">
            <v>72</v>
          </cell>
          <cell r="FD90">
            <v>4.1666666666666661</v>
          </cell>
          <cell r="FF90">
            <v>6</v>
          </cell>
          <cell r="FG90">
            <v>93</v>
          </cell>
          <cell r="FH90">
            <v>6.4516129032258061</v>
          </cell>
        </row>
        <row r="91">
          <cell r="A91">
            <v>38411</v>
          </cell>
          <cell r="B91">
            <v>25</v>
          </cell>
          <cell r="C91">
            <v>1053</v>
          </cell>
          <cell r="D91">
            <v>2.3741690408357075</v>
          </cell>
          <cell r="I91">
            <v>4</v>
          </cell>
          <cell r="J91">
            <v>37</v>
          </cell>
          <cell r="K91">
            <v>10.810810810810811</v>
          </cell>
          <cell r="M91">
            <v>1</v>
          </cell>
          <cell r="N91">
            <v>63</v>
          </cell>
          <cell r="O91">
            <v>1.5873015873015872</v>
          </cell>
          <cell r="Q91">
            <v>1</v>
          </cell>
          <cell r="R91">
            <v>44</v>
          </cell>
          <cell r="S91">
            <v>2.2727272727272729</v>
          </cell>
          <cell r="U91">
            <v>2</v>
          </cell>
          <cell r="V91">
            <v>51</v>
          </cell>
          <cell r="W91">
            <v>3.9215686274509802</v>
          </cell>
          <cell r="Y91">
            <v>1</v>
          </cell>
          <cell r="Z91">
            <v>95</v>
          </cell>
          <cell r="AA91">
            <v>1.0526315789473684</v>
          </cell>
          <cell r="AD91">
            <v>37</v>
          </cell>
          <cell r="AE91">
            <v>0</v>
          </cell>
          <cell r="AG91">
            <v>2</v>
          </cell>
          <cell r="AH91">
            <v>58</v>
          </cell>
          <cell r="AI91">
            <v>3.4482758620689653</v>
          </cell>
          <cell r="AK91">
            <v>2</v>
          </cell>
          <cell r="AL91">
            <v>41</v>
          </cell>
          <cell r="AM91">
            <v>4.8780487804878048</v>
          </cell>
          <cell r="AO91">
            <v>1</v>
          </cell>
          <cell r="AP91">
            <v>75</v>
          </cell>
          <cell r="AQ91">
            <v>1.3333333333333335</v>
          </cell>
          <cell r="AS91">
            <v>1</v>
          </cell>
          <cell r="AT91">
            <v>53</v>
          </cell>
          <cell r="AU91">
            <v>1.8867924528301887</v>
          </cell>
          <cell r="AW91">
            <v>5</v>
          </cell>
          <cell r="AX91">
            <v>128</v>
          </cell>
          <cell r="AY91">
            <v>3.90625</v>
          </cell>
          <cell r="BA91">
            <v>2</v>
          </cell>
          <cell r="BB91">
            <v>81</v>
          </cell>
          <cell r="BC91">
            <v>2.4691358024691357</v>
          </cell>
          <cell r="BE91">
            <v>1</v>
          </cell>
          <cell r="BF91">
            <v>56</v>
          </cell>
          <cell r="BG91">
            <v>1.7857142857142856</v>
          </cell>
          <cell r="BJ91">
            <v>46</v>
          </cell>
          <cell r="BK91">
            <v>0</v>
          </cell>
          <cell r="BN91">
            <v>31</v>
          </cell>
          <cell r="BO91">
            <v>0</v>
          </cell>
          <cell r="BQ91">
            <v>1</v>
          </cell>
          <cell r="BR91">
            <v>52</v>
          </cell>
          <cell r="BS91">
            <v>1.9230769230769231</v>
          </cell>
          <cell r="BU91">
            <v>1</v>
          </cell>
          <cell r="BV91">
            <v>31</v>
          </cell>
          <cell r="BW91">
            <v>3.225806451612903</v>
          </cell>
          <cell r="BZ91">
            <v>74</v>
          </cell>
          <cell r="CA91">
            <v>0</v>
          </cell>
          <cell r="CC91">
            <v>1</v>
          </cell>
          <cell r="CD91">
            <v>95</v>
          </cell>
          <cell r="CE91">
            <v>1.0526315789473684</v>
          </cell>
          <cell r="CG91">
            <v>38017</v>
          </cell>
          <cell r="CH91">
            <v>96</v>
          </cell>
          <cell r="CI91">
            <v>1036</v>
          </cell>
          <cell r="CJ91">
            <v>9.2664092664092674</v>
          </cell>
          <cell r="CL91">
            <v>5</v>
          </cell>
          <cell r="CM91">
            <v>39</v>
          </cell>
          <cell r="CN91">
            <v>12.820512820512821</v>
          </cell>
          <cell r="CP91">
            <v>12</v>
          </cell>
          <cell r="CQ91">
            <v>62</v>
          </cell>
          <cell r="CR91">
            <v>19.35483870967742</v>
          </cell>
          <cell r="CT91">
            <v>4</v>
          </cell>
          <cell r="CU91">
            <v>44</v>
          </cell>
          <cell r="CV91">
            <v>9.0909090909090917</v>
          </cell>
          <cell r="CX91">
            <v>10</v>
          </cell>
          <cell r="CY91">
            <v>52</v>
          </cell>
          <cell r="CZ91">
            <v>19.230769230769234</v>
          </cell>
          <cell r="DB91">
            <v>4</v>
          </cell>
          <cell r="DC91">
            <v>95</v>
          </cell>
          <cell r="DD91">
            <v>4.2105263157894735</v>
          </cell>
          <cell r="DF91">
            <v>1</v>
          </cell>
          <cell r="DG91">
            <v>37</v>
          </cell>
          <cell r="DH91">
            <v>2.7027027027027026</v>
          </cell>
          <cell r="DJ91">
            <v>2</v>
          </cell>
          <cell r="DK91">
            <v>57</v>
          </cell>
          <cell r="DL91">
            <v>3.5087719298245617</v>
          </cell>
          <cell r="DN91">
            <v>1</v>
          </cell>
          <cell r="DO91">
            <v>41</v>
          </cell>
          <cell r="DP91">
            <v>2.4390243902439024</v>
          </cell>
          <cell r="DR91">
            <v>1</v>
          </cell>
          <cell r="DS91">
            <v>75</v>
          </cell>
          <cell r="DT91">
            <v>1.3333333333333333</v>
          </cell>
          <cell r="DV91">
            <v>8</v>
          </cell>
          <cell r="DW91">
            <v>52</v>
          </cell>
          <cell r="DX91">
            <v>15.384615384615385</v>
          </cell>
          <cell r="DZ91">
            <v>17</v>
          </cell>
          <cell r="EA91">
            <v>127</v>
          </cell>
          <cell r="EB91">
            <v>13.385826771653544</v>
          </cell>
          <cell r="ED91">
            <v>6</v>
          </cell>
          <cell r="EE91">
            <v>79</v>
          </cell>
          <cell r="EF91">
            <v>7.59493670886076</v>
          </cell>
          <cell r="EH91">
            <v>3</v>
          </cell>
          <cell r="EI91">
            <v>52</v>
          </cell>
          <cell r="EJ91">
            <v>5.7692307692307692</v>
          </cell>
          <cell r="EL91">
            <v>2</v>
          </cell>
          <cell r="EM91">
            <v>42</v>
          </cell>
          <cell r="EN91">
            <v>4.7619047619047619</v>
          </cell>
          <cell r="EP91">
            <v>1</v>
          </cell>
          <cell r="EQ91">
            <v>32</v>
          </cell>
          <cell r="ER91">
            <v>3.125</v>
          </cell>
          <cell r="ET91">
            <v>3</v>
          </cell>
          <cell r="EU91">
            <v>49</v>
          </cell>
          <cell r="EV91">
            <v>6.1224489795918364</v>
          </cell>
          <cell r="EX91">
            <v>14</v>
          </cell>
          <cell r="EY91">
            <v>30</v>
          </cell>
          <cell r="EZ91">
            <v>46.666666666666671</v>
          </cell>
          <cell r="FB91">
            <v>2</v>
          </cell>
          <cell r="FC91">
            <v>71</v>
          </cell>
          <cell r="FD91">
            <v>2.816901408450704</v>
          </cell>
          <cell r="FF91">
            <v>4</v>
          </cell>
          <cell r="FG91">
            <v>95</v>
          </cell>
          <cell r="FH91">
            <v>4.2105263157894735</v>
          </cell>
        </row>
        <row r="92">
          <cell r="A92">
            <v>38442</v>
          </cell>
          <cell r="B92">
            <v>23</v>
          </cell>
          <cell r="C92">
            <v>1053</v>
          </cell>
          <cell r="D92">
            <v>2.184235517568851</v>
          </cell>
          <cell r="I92">
            <v>4</v>
          </cell>
          <cell r="J92">
            <v>35</v>
          </cell>
          <cell r="K92">
            <v>11.428571428571429</v>
          </cell>
          <cell r="M92">
            <v>1</v>
          </cell>
          <cell r="N92">
            <v>65</v>
          </cell>
          <cell r="O92">
            <v>1.5384615384615385</v>
          </cell>
          <cell r="Q92">
            <v>1</v>
          </cell>
          <cell r="R92">
            <v>41</v>
          </cell>
          <cell r="S92">
            <v>2.4390243902439024</v>
          </cell>
          <cell r="U92">
            <v>1</v>
          </cell>
          <cell r="V92">
            <v>51</v>
          </cell>
          <cell r="W92">
            <v>1.9607843137254901</v>
          </cell>
          <cell r="Y92">
            <v>1</v>
          </cell>
          <cell r="Z92">
            <v>92</v>
          </cell>
          <cell r="AA92">
            <v>1.0869565217391304</v>
          </cell>
          <cell r="AD92">
            <v>38</v>
          </cell>
          <cell r="AE92">
            <v>0</v>
          </cell>
          <cell r="AG92">
            <v>2</v>
          </cell>
          <cell r="AH92">
            <v>61</v>
          </cell>
          <cell r="AI92">
            <v>3.278688524590164</v>
          </cell>
          <cell r="AK92">
            <v>2</v>
          </cell>
          <cell r="AL92">
            <v>41</v>
          </cell>
          <cell r="AM92">
            <v>4.8780487804878048</v>
          </cell>
          <cell r="AO92">
            <v>1</v>
          </cell>
          <cell r="AP92">
            <v>74</v>
          </cell>
          <cell r="AQ92">
            <v>1.3513513513513513</v>
          </cell>
          <cell r="AS92">
            <v>1</v>
          </cell>
          <cell r="AT92">
            <v>55</v>
          </cell>
          <cell r="AU92">
            <v>1.8181818181818181</v>
          </cell>
          <cell r="AW92">
            <v>4</v>
          </cell>
          <cell r="AX92">
            <v>127</v>
          </cell>
          <cell r="AY92">
            <v>3.1496062992125982</v>
          </cell>
          <cell r="BA92">
            <v>2</v>
          </cell>
          <cell r="BB92">
            <v>81</v>
          </cell>
          <cell r="BC92">
            <v>2.4691358024691357</v>
          </cell>
          <cell r="BE92">
            <v>1</v>
          </cell>
          <cell r="BF92">
            <v>58</v>
          </cell>
          <cell r="BG92">
            <v>1.7241379310344827</v>
          </cell>
          <cell r="BJ92">
            <v>45</v>
          </cell>
          <cell r="BK92">
            <v>0</v>
          </cell>
          <cell r="BN92">
            <v>32</v>
          </cell>
          <cell r="BO92">
            <v>0</v>
          </cell>
          <cell r="BQ92">
            <v>1</v>
          </cell>
          <cell r="BR92">
            <v>53</v>
          </cell>
          <cell r="BS92">
            <v>1.8867924528301887</v>
          </cell>
          <cell r="BU92">
            <v>1</v>
          </cell>
          <cell r="BV92">
            <v>30</v>
          </cell>
          <cell r="BW92">
            <v>3.3333333333333335</v>
          </cell>
          <cell r="BZ92">
            <v>75</v>
          </cell>
          <cell r="CA92">
            <v>0</v>
          </cell>
          <cell r="CC92">
            <v>1</v>
          </cell>
          <cell r="CD92">
            <v>92</v>
          </cell>
          <cell r="CE92">
            <v>1.0869565217391304</v>
          </cell>
          <cell r="CG92">
            <v>38046</v>
          </cell>
          <cell r="CH92">
            <v>105</v>
          </cell>
          <cell r="CI92">
            <v>1053</v>
          </cell>
          <cell r="CJ92">
            <v>9.9715099715099704</v>
          </cell>
          <cell r="CL92">
            <v>5</v>
          </cell>
          <cell r="CM92">
            <v>37</v>
          </cell>
          <cell r="CN92">
            <v>13.513513513513514</v>
          </cell>
          <cell r="CP92">
            <v>11</v>
          </cell>
          <cell r="CQ92">
            <v>63</v>
          </cell>
          <cell r="CR92">
            <v>17.460317460317459</v>
          </cell>
          <cell r="CT92">
            <v>6</v>
          </cell>
          <cell r="CU92">
            <v>44</v>
          </cell>
          <cell r="CV92">
            <v>13.636363636363637</v>
          </cell>
          <cell r="CX92">
            <v>9</v>
          </cell>
          <cell r="CY92">
            <v>51</v>
          </cell>
          <cell r="CZ92">
            <v>17.647058823529409</v>
          </cell>
          <cell r="DB92">
            <v>3</v>
          </cell>
          <cell r="DC92">
            <v>95</v>
          </cell>
          <cell r="DD92">
            <v>3.1578947368421053</v>
          </cell>
          <cell r="DF92">
            <v>1</v>
          </cell>
          <cell r="DG92">
            <v>37</v>
          </cell>
          <cell r="DH92">
            <v>2.7027027027027026</v>
          </cell>
          <cell r="DJ92">
            <v>4</v>
          </cell>
          <cell r="DK92">
            <v>58</v>
          </cell>
          <cell r="DL92">
            <v>6.8965517241379315</v>
          </cell>
          <cell r="DN92">
            <v>1</v>
          </cell>
          <cell r="DO92">
            <v>41</v>
          </cell>
          <cell r="DP92">
            <v>2.4390243902439024</v>
          </cell>
          <cell r="DS92">
            <v>75</v>
          </cell>
          <cell r="DV92">
            <v>8</v>
          </cell>
          <cell r="DW92">
            <v>53</v>
          </cell>
          <cell r="DX92">
            <v>15.09433962264151</v>
          </cell>
          <cell r="DZ92">
            <v>22</v>
          </cell>
          <cell r="EA92">
            <v>128</v>
          </cell>
          <cell r="EB92">
            <v>17.1875</v>
          </cell>
          <cell r="ED92">
            <v>8</v>
          </cell>
          <cell r="EE92">
            <v>81</v>
          </cell>
          <cell r="EF92">
            <v>9.8765432098765444</v>
          </cell>
          <cell r="EH92">
            <v>3</v>
          </cell>
          <cell r="EI92">
            <v>56</v>
          </cell>
          <cell r="EJ92">
            <v>5.3571428571428568</v>
          </cell>
          <cell r="EL92">
            <v>1</v>
          </cell>
          <cell r="EM92">
            <v>46</v>
          </cell>
          <cell r="EN92">
            <v>2.1739130434782608</v>
          </cell>
          <cell r="EP92">
            <v>1</v>
          </cell>
          <cell r="EQ92">
            <v>31</v>
          </cell>
          <cell r="ER92">
            <v>3.225806451612903</v>
          </cell>
          <cell r="ET92">
            <v>3</v>
          </cell>
          <cell r="EU92">
            <v>52</v>
          </cell>
          <cell r="EV92">
            <v>5.7692307692307692</v>
          </cell>
          <cell r="EX92">
            <v>17</v>
          </cell>
          <cell r="EY92">
            <v>31</v>
          </cell>
          <cell r="EZ92">
            <v>54.838709677419352</v>
          </cell>
          <cell r="FB92">
            <v>2</v>
          </cell>
          <cell r="FC92">
            <v>74</v>
          </cell>
          <cell r="FD92">
            <v>2.7027027027027026</v>
          </cell>
          <cell r="FF92">
            <v>3</v>
          </cell>
          <cell r="FG92">
            <v>95</v>
          </cell>
          <cell r="FH92">
            <v>3.1578947368421053</v>
          </cell>
        </row>
        <row r="93">
          <cell r="A93">
            <v>38472</v>
          </cell>
          <cell r="B93">
            <v>21</v>
          </cell>
          <cell r="C93">
            <v>1061</v>
          </cell>
          <cell r="D93">
            <v>1.9792648444863337</v>
          </cell>
          <cell r="I93">
            <v>6</v>
          </cell>
          <cell r="J93">
            <v>37</v>
          </cell>
          <cell r="K93">
            <v>16.216216216216218</v>
          </cell>
          <cell r="N93">
            <v>64</v>
          </cell>
          <cell r="O93">
            <v>0</v>
          </cell>
          <cell r="Q93">
            <v>1</v>
          </cell>
          <cell r="R93">
            <v>44</v>
          </cell>
          <cell r="S93">
            <v>2.2727272727272729</v>
          </cell>
          <cell r="U93">
            <v>1</v>
          </cell>
          <cell r="V93">
            <v>51</v>
          </cell>
          <cell r="W93">
            <v>1.9607843137254901</v>
          </cell>
          <cell r="Y93">
            <v>1</v>
          </cell>
          <cell r="Z93">
            <v>95</v>
          </cell>
          <cell r="AA93">
            <v>1.0526315789473684</v>
          </cell>
          <cell r="AD93">
            <v>36</v>
          </cell>
          <cell r="AE93">
            <v>0</v>
          </cell>
          <cell r="AG93">
            <v>1</v>
          </cell>
          <cell r="AH93">
            <v>57</v>
          </cell>
          <cell r="AI93">
            <v>1.7543859649122806</v>
          </cell>
          <cell r="AK93">
            <v>2</v>
          </cell>
          <cell r="AL93">
            <v>41</v>
          </cell>
          <cell r="AM93">
            <v>4.8780487804878048</v>
          </cell>
          <cell r="AP93">
            <v>77</v>
          </cell>
          <cell r="AQ93">
            <v>0</v>
          </cell>
          <cell r="AS93">
            <v>1</v>
          </cell>
          <cell r="AT93">
            <v>55</v>
          </cell>
          <cell r="AU93">
            <v>1.8181818181818181</v>
          </cell>
          <cell r="AW93">
            <v>3</v>
          </cell>
          <cell r="AX93">
            <v>125</v>
          </cell>
          <cell r="AY93">
            <v>2.4</v>
          </cell>
          <cell r="BA93">
            <v>2</v>
          </cell>
          <cell r="BB93">
            <v>84</v>
          </cell>
          <cell r="BC93">
            <v>2.3809523809523809</v>
          </cell>
          <cell r="BE93">
            <v>1</v>
          </cell>
          <cell r="BF93">
            <v>56</v>
          </cell>
          <cell r="BG93">
            <v>1.7857142857142856</v>
          </cell>
          <cell r="BJ93">
            <v>45</v>
          </cell>
          <cell r="BK93">
            <v>0</v>
          </cell>
          <cell r="BN93">
            <v>32</v>
          </cell>
          <cell r="BO93">
            <v>0</v>
          </cell>
          <cell r="BQ93">
            <v>1</v>
          </cell>
          <cell r="BR93">
            <v>58</v>
          </cell>
          <cell r="BS93">
            <v>1.7241379310344827</v>
          </cell>
          <cell r="BU93">
            <v>1</v>
          </cell>
          <cell r="BV93">
            <v>30</v>
          </cell>
          <cell r="BW93">
            <v>3.3333333333333335</v>
          </cell>
          <cell r="BZ93">
            <v>74</v>
          </cell>
          <cell r="CA93">
            <v>0</v>
          </cell>
          <cell r="CC93">
            <v>1</v>
          </cell>
          <cell r="CD93">
            <v>95</v>
          </cell>
          <cell r="CE93">
            <v>1.0526315789473684</v>
          </cell>
          <cell r="CG93">
            <v>38077</v>
          </cell>
          <cell r="CH93">
            <v>103</v>
          </cell>
          <cell r="CI93">
            <v>1053</v>
          </cell>
          <cell r="CJ93">
            <v>9.7815764482431149</v>
          </cell>
          <cell r="CL93">
            <v>5</v>
          </cell>
          <cell r="CM93">
            <v>35</v>
          </cell>
          <cell r="CN93">
            <v>14.285714285714286</v>
          </cell>
          <cell r="CP93">
            <v>10</v>
          </cell>
          <cell r="CQ93">
            <v>65</v>
          </cell>
          <cell r="CR93">
            <v>15.384615384615385</v>
          </cell>
          <cell r="CT93">
            <v>5</v>
          </cell>
          <cell r="CU93">
            <v>41</v>
          </cell>
          <cell r="CV93">
            <v>12.195121951219512</v>
          </cell>
          <cell r="CX93">
            <v>11</v>
          </cell>
          <cell r="CY93">
            <v>51</v>
          </cell>
          <cell r="CZ93">
            <v>21.568627450980394</v>
          </cell>
          <cell r="DB93">
            <v>2</v>
          </cell>
          <cell r="DC93">
            <v>92</v>
          </cell>
          <cell r="DD93">
            <v>2.1739130434782608</v>
          </cell>
          <cell r="DG93">
            <v>38</v>
          </cell>
          <cell r="DJ93">
            <v>4</v>
          </cell>
          <cell r="DK93">
            <v>61</v>
          </cell>
          <cell r="DL93">
            <v>6.557377049180328</v>
          </cell>
          <cell r="DN93">
            <v>1</v>
          </cell>
          <cell r="DO93">
            <v>41</v>
          </cell>
          <cell r="DP93">
            <v>2.4390243902439024</v>
          </cell>
          <cell r="DR93">
            <v>1</v>
          </cell>
          <cell r="DS93">
            <v>74</v>
          </cell>
          <cell r="DT93">
            <v>1.3513513513513513</v>
          </cell>
          <cell r="DV93">
            <v>8</v>
          </cell>
          <cell r="DW93">
            <v>55</v>
          </cell>
          <cell r="DX93">
            <v>14.545454545454543</v>
          </cell>
          <cell r="DZ93">
            <v>20</v>
          </cell>
          <cell r="EA93">
            <v>127</v>
          </cell>
          <cell r="EB93">
            <v>15.748031496062993</v>
          </cell>
          <cell r="ED93">
            <v>7</v>
          </cell>
          <cell r="EE93">
            <v>81</v>
          </cell>
          <cell r="EF93">
            <v>8.6419753086419764</v>
          </cell>
          <cell r="EH93">
            <v>3</v>
          </cell>
          <cell r="EI93">
            <v>58</v>
          </cell>
          <cell r="EJ93">
            <v>5.1724137931034484</v>
          </cell>
          <cell r="EL93">
            <v>1</v>
          </cell>
          <cell r="EM93">
            <v>45</v>
          </cell>
          <cell r="EN93">
            <v>2.2222222222222223</v>
          </cell>
          <cell r="EP93">
            <v>1</v>
          </cell>
          <cell r="EQ93">
            <v>32</v>
          </cell>
          <cell r="ER93">
            <v>3.125</v>
          </cell>
          <cell r="ET93">
            <v>4</v>
          </cell>
          <cell r="EU93">
            <v>53</v>
          </cell>
          <cell r="EV93">
            <v>7.5471698113207548</v>
          </cell>
          <cell r="EX93">
            <v>18</v>
          </cell>
          <cell r="EY93">
            <v>30</v>
          </cell>
          <cell r="EZ93">
            <v>60</v>
          </cell>
          <cell r="FB93">
            <v>2</v>
          </cell>
          <cell r="FC93">
            <v>75</v>
          </cell>
          <cell r="FD93">
            <v>2.666666666666667</v>
          </cell>
          <cell r="FF93">
            <v>2</v>
          </cell>
          <cell r="FG93">
            <v>92</v>
          </cell>
          <cell r="FH93">
            <v>2.1739130434782608</v>
          </cell>
        </row>
        <row r="94">
          <cell r="A94">
            <v>38503</v>
          </cell>
          <cell r="B94">
            <v>20</v>
          </cell>
          <cell r="C94">
            <v>1068</v>
          </cell>
          <cell r="D94">
            <v>1.8726591760299627</v>
          </cell>
          <cell r="I94">
            <v>7</v>
          </cell>
          <cell r="J94">
            <v>37</v>
          </cell>
          <cell r="K94">
            <v>18.918918918918919</v>
          </cell>
          <cell r="N94">
            <v>65</v>
          </cell>
          <cell r="O94">
            <v>0</v>
          </cell>
          <cell r="Q94">
            <v>1</v>
          </cell>
          <cell r="R94">
            <v>45</v>
          </cell>
          <cell r="S94">
            <v>2.2222222222222223</v>
          </cell>
          <cell r="U94">
            <v>1</v>
          </cell>
          <cell r="V94">
            <v>51</v>
          </cell>
          <cell r="W94">
            <v>1.9607843137254901</v>
          </cell>
          <cell r="Z94">
            <v>94</v>
          </cell>
          <cell r="AA94">
            <v>0</v>
          </cell>
          <cell r="AD94">
            <v>39</v>
          </cell>
          <cell r="AE94">
            <v>0</v>
          </cell>
          <cell r="AG94">
            <v>1</v>
          </cell>
          <cell r="AH94">
            <v>57</v>
          </cell>
          <cell r="AI94">
            <v>1.7543859649122806</v>
          </cell>
          <cell r="AK94">
            <v>2</v>
          </cell>
          <cell r="AL94">
            <v>43</v>
          </cell>
          <cell r="AM94">
            <v>4.6511627906976747</v>
          </cell>
          <cell r="AP94">
            <v>77</v>
          </cell>
          <cell r="AQ94">
            <v>0</v>
          </cell>
          <cell r="AT94">
            <v>52</v>
          </cell>
          <cell r="AU94">
            <v>0</v>
          </cell>
          <cell r="AW94">
            <v>3</v>
          </cell>
          <cell r="AX94">
            <v>125</v>
          </cell>
          <cell r="AY94">
            <v>2.4</v>
          </cell>
          <cell r="BA94">
            <v>2</v>
          </cell>
          <cell r="BB94">
            <v>85</v>
          </cell>
          <cell r="BC94">
            <v>2.3529411764705883</v>
          </cell>
          <cell r="BE94">
            <v>1</v>
          </cell>
          <cell r="BF94">
            <v>58</v>
          </cell>
          <cell r="BG94">
            <v>1.7241379310344827</v>
          </cell>
          <cell r="BJ94">
            <v>46</v>
          </cell>
          <cell r="BK94">
            <v>0</v>
          </cell>
          <cell r="BN94">
            <v>32</v>
          </cell>
          <cell r="BO94">
            <v>0</v>
          </cell>
          <cell r="BQ94">
            <v>1</v>
          </cell>
          <cell r="BR94">
            <v>56</v>
          </cell>
          <cell r="BS94">
            <v>1.7857142857142856</v>
          </cell>
          <cell r="BU94">
            <v>1</v>
          </cell>
          <cell r="BV94">
            <v>32</v>
          </cell>
          <cell r="BW94">
            <v>3.125</v>
          </cell>
          <cell r="BZ94">
            <v>74</v>
          </cell>
          <cell r="CA94">
            <v>0</v>
          </cell>
          <cell r="CC94" t="str">
            <v/>
          </cell>
          <cell r="CD94">
            <v>94</v>
          </cell>
          <cell r="CE94">
            <v>0</v>
          </cell>
          <cell r="CG94">
            <v>38107</v>
          </cell>
          <cell r="CH94">
            <v>86</v>
          </cell>
          <cell r="CI94">
            <v>1061</v>
          </cell>
          <cell r="CJ94">
            <v>8.1055607917059369</v>
          </cell>
          <cell r="CL94">
            <v>3</v>
          </cell>
          <cell r="CM94">
            <v>37</v>
          </cell>
          <cell r="CN94">
            <v>8.1081081081081088</v>
          </cell>
          <cell r="CP94">
            <v>9</v>
          </cell>
          <cell r="CQ94">
            <v>64</v>
          </cell>
          <cell r="CR94">
            <v>14.0625</v>
          </cell>
          <cell r="CT94">
            <v>5</v>
          </cell>
          <cell r="CU94">
            <v>44</v>
          </cell>
          <cell r="CV94">
            <v>11.363636363636363</v>
          </cell>
          <cell r="CX94">
            <v>9</v>
          </cell>
          <cell r="CY94">
            <v>51</v>
          </cell>
          <cell r="CZ94">
            <v>17.647058823529409</v>
          </cell>
          <cell r="DB94">
            <v>2</v>
          </cell>
          <cell r="DC94">
            <v>95</v>
          </cell>
          <cell r="DD94">
            <v>2.1052631578947367</v>
          </cell>
          <cell r="DG94">
            <v>36</v>
          </cell>
          <cell r="DJ94">
            <v>3</v>
          </cell>
          <cell r="DK94">
            <v>57</v>
          </cell>
          <cell r="DL94">
            <v>5.2631578947368425</v>
          </cell>
          <cell r="DN94">
            <v>1</v>
          </cell>
          <cell r="DO94">
            <v>41</v>
          </cell>
          <cell r="DP94">
            <v>2.4390243902439024</v>
          </cell>
          <cell r="DS94">
            <v>77</v>
          </cell>
          <cell r="DV94">
            <v>7</v>
          </cell>
          <cell r="DW94">
            <v>55</v>
          </cell>
          <cell r="DX94">
            <v>12.727272727272728</v>
          </cell>
          <cell r="DZ94">
            <v>13</v>
          </cell>
          <cell r="EA94">
            <v>125</v>
          </cell>
          <cell r="EB94">
            <v>10.4</v>
          </cell>
          <cell r="ED94">
            <v>6</v>
          </cell>
          <cell r="EE94">
            <v>84</v>
          </cell>
          <cell r="EF94">
            <v>7.1428571428571432</v>
          </cell>
          <cell r="EH94">
            <v>3</v>
          </cell>
          <cell r="EI94">
            <v>56</v>
          </cell>
          <cell r="EJ94">
            <v>5.3571428571428568</v>
          </cell>
          <cell r="EL94">
            <v>1</v>
          </cell>
          <cell r="EM94">
            <v>45</v>
          </cell>
          <cell r="EN94">
            <v>2.2222222222222223</v>
          </cell>
          <cell r="EP94">
            <v>1</v>
          </cell>
          <cell r="EQ94">
            <v>32</v>
          </cell>
          <cell r="ER94">
            <v>3.125</v>
          </cell>
          <cell r="ET94">
            <v>5</v>
          </cell>
          <cell r="EU94">
            <v>58</v>
          </cell>
          <cell r="EV94">
            <v>8.6206896551724146</v>
          </cell>
          <cell r="EX94">
            <v>16</v>
          </cell>
          <cell r="EY94">
            <v>30</v>
          </cell>
          <cell r="EZ94">
            <v>53.333333333333329</v>
          </cell>
          <cell r="FB94">
            <v>2</v>
          </cell>
          <cell r="FC94">
            <v>74</v>
          </cell>
          <cell r="FD94">
            <v>2.7027027027027026</v>
          </cell>
          <cell r="FF94">
            <v>2</v>
          </cell>
          <cell r="FG94">
            <v>95</v>
          </cell>
          <cell r="FH94">
            <v>2.1052631578947367</v>
          </cell>
        </row>
        <row r="95">
          <cell r="A95">
            <v>38533</v>
          </cell>
          <cell r="B95">
            <v>17</v>
          </cell>
          <cell r="C95">
            <v>1066</v>
          </cell>
          <cell r="D95">
            <v>1.5947467166979361</v>
          </cell>
          <cell r="I95">
            <v>7</v>
          </cell>
          <cell r="J95">
            <v>36</v>
          </cell>
          <cell r="K95">
            <v>19.444444444444446</v>
          </cell>
          <cell r="N95">
            <v>65</v>
          </cell>
          <cell r="O95">
            <v>0</v>
          </cell>
          <cell r="Q95">
            <v>1</v>
          </cell>
          <cell r="R95">
            <v>52</v>
          </cell>
          <cell r="S95">
            <v>1.9230769230769231</v>
          </cell>
          <cell r="U95">
            <v>1</v>
          </cell>
          <cell r="V95">
            <v>54</v>
          </cell>
          <cell r="W95">
            <v>1.8518518518518516</v>
          </cell>
          <cell r="Z95">
            <v>92</v>
          </cell>
          <cell r="AA95">
            <v>0</v>
          </cell>
          <cell r="AD95">
            <v>42</v>
          </cell>
          <cell r="AE95">
            <v>0</v>
          </cell>
          <cell r="AG95">
            <v>1</v>
          </cell>
          <cell r="AH95">
            <v>58</v>
          </cell>
          <cell r="AI95">
            <v>1.7241379310344827</v>
          </cell>
          <cell r="AK95">
            <v>2</v>
          </cell>
          <cell r="AL95">
            <v>43</v>
          </cell>
          <cell r="AM95">
            <v>4.6511627906976747</v>
          </cell>
          <cell r="AP95">
            <v>77</v>
          </cell>
          <cell r="AQ95">
            <v>0</v>
          </cell>
          <cell r="AT95">
            <v>52</v>
          </cell>
          <cell r="AU95">
            <v>0</v>
          </cell>
          <cell r="AW95">
            <v>2</v>
          </cell>
          <cell r="AX95">
            <v>125</v>
          </cell>
          <cell r="AY95">
            <v>1.6</v>
          </cell>
          <cell r="BB95">
            <v>81</v>
          </cell>
          <cell r="BC95">
            <v>0</v>
          </cell>
          <cell r="BE95">
            <v>1</v>
          </cell>
          <cell r="BF95">
            <v>57</v>
          </cell>
          <cell r="BG95">
            <v>1.7543859649122806</v>
          </cell>
          <cell r="BJ95">
            <v>45</v>
          </cell>
          <cell r="BK95">
            <v>0</v>
          </cell>
          <cell r="BN95">
            <v>31</v>
          </cell>
          <cell r="BO95">
            <v>0</v>
          </cell>
          <cell r="BQ95">
            <v>1</v>
          </cell>
          <cell r="BR95">
            <v>54</v>
          </cell>
          <cell r="BS95">
            <v>1.8518518518518516</v>
          </cell>
          <cell r="BU95">
            <v>1</v>
          </cell>
          <cell r="BV95">
            <v>28</v>
          </cell>
          <cell r="BW95">
            <v>3.5714285714285712</v>
          </cell>
          <cell r="BZ95">
            <v>75</v>
          </cell>
          <cell r="CA95">
            <v>0</v>
          </cell>
          <cell r="CC95" t="str">
            <v/>
          </cell>
          <cell r="CD95">
            <v>92</v>
          </cell>
          <cell r="CE95">
            <v>0</v>
          </cell>
          <cell r="CG95">
            <v>38138</v>
          </cell>
          <cell r="CH95">
            <v>87</v>
          </cell>
          <cell r="CI95">
            <v>1068</v>
          </cell>
          <cell r="CJ95">
            <v>8.1460674157303377</v>
          </cell>
          <cell r="CL95">
            <v>5</v>
          </cell>
          <cell r="CM95">
            <v>37</v>
          </cell>
          <cell r="CN95">
            <v>13.513513513513514</v>
          </cell>
          <cell r="CP95">
            <v>8</v>
          </cell>
          <cell r="CQ95">
            <v>65</v>
          </cell>
          <cell r="CR95">
            <v>12.307692307692307</v>
          </cell>
          <cell r="CT95">
            <v>5</v>
          </cell>
          <cell r="CU95">
            <v>45</v>
          </cell>
          <cell r="CV95">
            <v>11.111111111111111</v>
          </cell>
          <cell r="CX95">
            <v>9</v>
          </cell>
          <cell r="CY95">
            <v>51</v>
          </cell>
          <cell r="CZ95">
            <v>17.647058823529409</v>
          </cell>
          <cell r="DB95">
            <v>2</v>
          </cell>
          <cell r="DC95">
            <v>94</v>
          </cell>
          <cell r="DD95">
            <v>2.1276595744680851</v>
          </cell>
          <cell r="DG95">
            <v>39</v>
          </cell>
          <cell r="DJ95">
            <v>2</v>
          </cell>
          <cell r="DK95">
            <v>57</v>
          </cell>
          <cell r="DL95">
            <v>3.5087719298245617</v>
          </cell>
          <cell r="DN95">
            <v>1</v>
          </cell>
          <cell r="DO95">
            <v>43</v>
          </cell>
          <cell r="DP95">
            <v>2.3255813953488373</v>
          </cell>
          <cell r="DR95">
            <v>1</v>
          </cell>
          <cell r="DS95">
            <v>77</v>
          </cell>
          <cell r="DT95">
            <v>1.2987012987012987</v>
          </cell>
          <cell r="DV95">
            <v>7</v>
          </cell>
          <cell r="DW95">
            <v>52</v>
          </cell>
          <cell r="DX95">
            <v>13.461538461538462</v>
          </cell>
          <cell r="DZ95">
            <v>11</v>
          </cell>
          <cell r="EA95">
            <v>125</v>
          </cell>
          <cell r="EB95">
            <v>8.8000000000000007</v>
          </cell>
          <cell r="ED95">
            <v>7</v>
          </cell>
          <cell r="EE95">
            <v>85</v>
          </cell>
          <cell r="EF95">
            <v>8.2352941176470598</v>
          </cell>
          <cell r="EH95">
            <v>3</v>
          </cell>
          <cell r="EI95">
            <v>58</v>
          </cell>
          <cell r="EJ95">
            <v>5.1724137931034484</v>
          </cell>
          <cell r="EL95">
            <v>1</v>
          </cell>
          <cell r="EM95">
            <v>46</v>
          </cell>
          <cell r="EN95">
            <v>2.1739130434782608</v>
          </cell>
          <cell r="EP95">
            <v>1</v>
          </cell>
          <cell r="EQ95">
            <v>32</v>
          </cell>
          <cell r="ER95">
            <v>3.125</v>
          </cell>
          <cell r="ET95">
            <v>3</v>
          </cell>
          <cell r="EU95">
            <v>56</v>
          </cell>
          <cell r="EV95">
            <v>5.3571428571428568</v>
          </cell>
          <cell r="EX95">
            <v>17</v>
          </cell>
          <cell r="EY95">
            <v>32</v>
          </cell>
          <cell r="EZ95">
            <v>53.125</v>
          </cell>
          <cell r="FB95">
            <v>4</v>
          </cell>
          <cell r="FC95">
            <v>74</v>
          </cell>
          <cell r="FD95">
            <v>5.4054054054054053</v>
          </cell>
          <cell r="FF95">
            <v>2</v>
          </cell>
          <cell r="FG95">
            <v>94</v>
          </cell>
          <cell r="FH95">
            <v>2.1276595744680851</v>
          </cell>
        </row>
        <row r="96">
          <cell r="A96">
            <v>38564</v>
          </cell>
          <cell r="B96">
            <v>18</v>
          </cell>
          <cell r="C96">
            <v>1060</v>
          </cell>
          <cell r="D96">
            <v>1.6981132075471699</v>
          </cell>
          <cell r="I96">
            <v>7</v>
          </cell>
          <cell r="J96">
            <v>34</v>
          </cell>
          <cell r="K96">
            <v>20.588235294117645</v>
          </cell>
          <cell r="N96">
            <v>64</v>
          </cell>
          <cell r="O96">
            <v>0</v>
          </cell>
          <cell r="Q96">
            <v>1</v>
          </cell>
          <cell r="R96">
            <v>54</v>
          </cell>
          <cell r="S96">
            <v>1.8518518518518516</v>
          </cell>
          <cell r="U96">
            <v>2</v>
          </cell>
          <cell r="V96">
            <v>52</v>
          </cell>
          <cell r="W96">
            <v>3.8461538461538463</v>
          </cell>
          <cell r="Z96">
            <v>88</v>
          </cell>
          <cell r="AA96">
            <v>0</v>
          </cell>
          <cell r="AD96">
            <v>40</v>
          </cell>
          <cell r="AE96">
            <v>0</v>
          </cell>
          <cell r="AG96">
            <v>1</v>
          </cell>
          <cell r="AH96">
            <v>59</v>
          </cell>
          <cell r="AI96">
            <v>1.6949152542372881</v>
          </cell>
          <cell r="AK96">
            <v>2</v>
          </cell>
          <cell r="AL96">
            <v>41</v>
          </cell>
          <cell r="AM96">
            <v>4.8780487804878048</v>
          </cell>
          <cell r="AP96">
            <v>75</v>
          </cell>
          <cell r="AQ96">
            <v>0</v>
          </cell>
          <cell r="AT96">
            <v>52</v>
          </cell>
          <cell r="AU96">
            <v>0</v>
          </cell>
          <cell r="AW96">
            <v>1</v>
          </cell>
          <cell r="AX96">
            <v>127</v>
          </cell>
          <cell r="AY96">
            <v>0.78740157480314954</v>
          </cell>
          <cell r="BB96">
            <v>79</v>
          </cell>
          <cell r="BC96">
            <v>0</v>
          </cell>
          <cell r="BE96">
            <v>1</v>
          </cell>
          <cell r="BF96">
            <v>55</v>
          </cell>
          <cell r="BG96">
            <v>1.8181818181818181</v>
          </cell>
          <cell r="BJ96">
            <v>45</v>
          </cell>
          <cell r="BK96">
            <v>0</v>
          </cell>
          <cell r="BN96">
            <v>34</v>
          </cell>
          <cell r="BO96">
            <v>0</v>
          </cell>
          <cell r="BQ96">
            <v>1</v>
          </cell>
          <cell r="BR96">
            <v>57</v>
          </cell>
          <cell r="BS96">
            <v>1.7543859649122806</v>
          </cell>
          <cell r="BU96">
            <v>2</v>
          </cell>
          <cell r="BV96">
            <v>29</v>
          </cell>
          <cell r="BW96">
            <v>6.8965517241379306</v>
          </cell>
          <cell r="BZ96">
            <v>75</v>
          </cell>
          <cell r="CA96">
            <v>0</v>
          </cell>
          <cell r="CC96" t="str">
            <v/>
          </cell>
          <cell r="CD96">
            <v>88</v>
          </cell>
          <cell r="CE96">
            <v>0</v>
          </cell>
          <cell r="CG96">
            <v>38168</v>
          </cell>
          <cell r="CH96">
            <v>73</v>
          </cell>
          <cell r="CI96">
            <v>1066</v>
          </cell>
          <cell r="CJ96">
            <v>6.848030018761726</v>
          </cell>
          <cell r="CL96">
            <v>3</v>
          </cell>
          <cell r="CM96">
            <v>36</v>
          </cell>
          <cell r="CN96">
            <v>8.3333333333333321</v>
          </cell>
          <cell r="CP96">
            <v>6</v>
          </cell>
          <cell r="CQ96">
            <v>65</v>
          </cell>
          <cell r="CR96">
            <v>9.2307692307692299</v>
          </cell>
          <cell r="CT96">
            <v>6</v>
          </cell>
          <cell r="CU96">
            <v>52</v>
          </cell>
          <cell r="CV96">
            <v>11.538461538461538</v>
          </cell>
          <cell r="CX96">
            <v>9</v>
          </cell>
          <cell r="CY96">
            <v>54</v>
          </cell>
          <cell r="CZ96">
            <v>16.666666666666664</v>
          </cell>
          <cell r="DC96">
            <v>92</v>
          </cell>
          <cell r="DG96">
            <v>42</v>
          </cell>
          <cell r="DJ96">
            <v>1</v>
          </cell>
          <cell r="DK96">
            <v>58</v>
          </cell>
          <cell r="DL96">
            <v>1.7241379310344829</v>
          </cell>
          <cell r="DN96">
            <v>1</v>
          </cell>
          <cell r="DO96">
            <v>43</v>
          </cell>
          <cell r="DP96">
            <v>2.3255813953488373</v>
          </cell>
          <cell r="DR96">
            <v>1</v>
          </cell>
          <cell r="DS96">
            <v>77</v>
          </cell>
          <cell r="DT96">
            <v>1.2987012987012987</v>
          </cell>
          <cell r="DV96">
            <v>6</v>
          </cell>
          <cell r="DW96">
            <v>52</v>
          </cell>
          <cell r="DX96">
            <v>11.538461538461538</v>
          </cell>
          <cell r="DZ96">
            <v>10</v>
          </cell>
          <cell r="EA96">
            <v>125</v>
          </cell>
          <cell r="EB96">
            <v>8</v>
          </cell>
          <cell r="ED96">
            <v>6</v>
          </cell>
          <cell r="EE96">
            <v>81</v>
          </cell>
          <cell r="EF96">
            <v>7.4074074074074083</v>
          </cell>
          <cell r="EH96">
            <v>3</v>
          </cell>
          <cell r="EI96">
            <v>57</v>
          </cell>
          <cell r="EJ96">
            <v>5.2631578947368425</v>
          </cell>
          <cell r="EM96">
            <v>45</v>
          </cell>
          <cell r="EP96">
            <v>1</v>
          </cell>
          <cell r="EQ96">
            <v>31</v>
          </cell>
          <cell r="ER96">
            <v>3.225806451612903</v>
          </cell>
          <cell r="ET96">
            <v>4</v>
          </cell>
          <cell r="EU96">
            <v>54</v>
          </cell>
          <cell r="EV96">
            <v>7.4074074074074083</v>
          </cell>
          <cell r="EX96">
            <v>13</v>
          </cell>
          <cell r="EY96">
            <v>28</v>
          </cell>
          <cell r="EZ96">
            <v>46.428571428571431</v>
          </cell>
          <cell r="FB96">
            <v>3</v>
          </cell>
          <cell r="FC96">
            <v>75</v>
          </cell>
          <cell r="FD96">
            <v>4</v>
          </cell>
          <cell r="FF96" t="str">
            <v/>
          </cell>
          <cell r="FG96">
            <v>92</v>
          </cell>
          <cell r="FH96">
            <v>0</v>
          </cell>
        </row>
        <row r="97">
          <cell r="A97">
            <v>38595</v>
          </cell>
          <cell r="B97">
            <v>20</v>
          </cell>
          <cell r="C97">
            <v>1065</v>
          </cell>
          <cell r="D97">
            <v>1.8779342723004695</v>
          </cell>
          <cell r="I97">
            <v>6</v>
          </cell>
          <cell r="J97">
            <v>34</v>
          </cell>
          <cell r="K97">
            <v>17.647058823529413</v>
          </cell>
          <cell r="M97">
            <v>1</v>
          </cell>
          <cell r="N97">
            <v>64</v>
          </cell>
          <cell r="O97">
            <v>1.5625</v>
          </cell>
          <cell r="Q97">
            <v>1</v>
          </cell>
          <cell r="R97">
            <v>54</v>
          </cell>
          <cell r="S97">
            <v>1.8518518518518516</v>
          </cell>
          <cell r="U97">
            <v>2</v>
          </cell>
          <cell r="V97">
            <v>52</v>
          </cell>
          <cell r="W97">
            <v>3.8461538461538463</v>
          </cell>
          <cell r="Z97">
            <v>87</v>
          </cell>
          <cell r="AA97">
            <v>0</v>
          </cell>
          <cell r="AD97">
            <v>41</v>
          </cell>
          <cell r="AE97">
            <v>0</v>
          </cell>
          <cell r="AG97">
            <v>1</v>
          </cell>
          <cell r="AH97">
            <v>59</v>
          </cell>
          <cell r="AI97">
            <v>1.6949152542372881</v>
          </cell>
          <cell r="AK97">
            <v>2</v>
          </cell>
          <cell r="AL97">
            <v>41</v>
          </cell>
          <cell r="AM97">
            <v>4.8780487804878048</v>
          </cell>
          <cell r="AP97">
            <v>76</v>
          </cell>
          <cell r="AQ97">
            <v>0</v>
          </cell>
          <cell r="AT97">
            <v>52</v>
          </cell>
          <cell r="AU97">
            <v>0</v>
          </cell>
          <cell r="AW97">
            <v>3</v>
          </cell>
          <cell r="AX97">
            <v>129</v>
          </cell>
          <cell r="AY97">
            <v>2.3255813953488373</v>
          </cell>
          <cell r="BB97">
            <v>79</v>
          </cell>
          <cell r="BC97">
            <v>0</v>
          </cell>
          <cell r="BE97">
            <v>1</v>
          </cell>
          <cell r="BF97">
            <v>56</v>
          </cell>
          <cell r="BG97">
            <v>1.7857142857142856</v>
          </cell>
          <cell r="BJ97">
            <v>46</v>
          </cell>
          <cell r="BK97">
            <v>0</v>
          </cell>
          <cell r="BN97">
            <v>35</v>
          </cell>
          <cell r="BO97">
            <v>0</v>
          </cell>
          <cell r="BQ97">
            <v>1</v>
          </cell>
          <cell r="BR97">
            <v>58</v>
          </cell>
          <cell r="BS97">
            <v>1.7241379310344827</v>
          </cell>
          <cell r="BU97">
            <v>2</v>
          </cell>
          <cell r="BV97">
            <v>29</v>
          </cell>
          <cell r="BW97">
            <v>6.8965517241379306</v>
          </cell>
          <cell r="BZ97">
            <v>73</v>
          </cell>
          <cell r="CA97">
            <v>0</v>
          </cell>
          <cell r="CC97" t="str">
            <v/>
          </cell>
          <cell r="CD97">
            <v>87</v>
          </cell>
          <cell r="CE97">
            <v>0</v>
          </cell>
          <cell r="CG97">
            <v>38199</v>
          </cell>
          <cell r="CH97">
            <v>73</v>
          </cell>
          <cell r="CI97">
            <v>1060</v>
          </cell>
          <cell r="CJ97">
            <v>6.8867924528301891</v>
          </cell>
          <cell r="CL97">
            <v>3</v>
          </cell>
          <cell r="CM97">
            <v>34</v>
          </cell>
          <cell r="CN97">
            <v>8.8235294117647047</v>
          </cell>
          <cell r="CP97">
            <v>6</v>
          </cell>
          <cell r="CQ97">
            <v>64</v>
          </cell>
          <cell r="CR97">
            <v>9.375</v>
          </cell>
          <cell r="CT97">
            <v>5</v>
          </cell>
          <cell r="CU97">
            <v>54</v>
          </cell>
          <cell r="CV97">
            <v>9.2592592592592595</v>
          </cell>
          <cell r="CX97">
            <v>8</v>
          </cell>
          <cell r="CY97">
            <v>52</v>
          </cell>
          <cell r="CZ97">
            <v>15.384615384615385</v>
          </cell>
          <cell r="DC97">
            <v>88</v>
          </cell>
          <cell r="DG97">
            <v>40</v>
          </cell>
          <cell r="DJ97">
            <v>1</v>
          </cell>
          <cell r="DK97">
            <v>59</v>
          </cell>
          <cell r="DL97">
            <v>1.6949152542372881</v>
          </cell>
          <cell r="DN97">
            <v>1</v>
          </cell>
          <cell r="DO97">
            <v>41</v>
          </cell>
          <cell r="DP97">
            <v>2.4390243902439024</v>
          </cell>
          <cell r="DR97">
            <v>1</v>
          </cell>
          <cell r="DS97">
            <v>75</v>
          </cell>
          <cell r="DT97">
            <v>1.3333333333333333</v>
          </cell>
          <cell r="DV97">
            <v>7</v>
          </cell>
          <cell r="DW97">
            <v>52</v>
          </cell>
          <cell r="DX97">
            <v>13.461538461538462</v>
          </cell>
          <cell r="DZ97">
            <v>10</v>
          </cell>
          <cell r="EA97">
            <v>127</v>
          </cell>
          <cell r="EB97">
            <v>7.8740157480314963</v>
          </cell>
          <cell r="ED97">
            <v>5</v>
          </cell>
          <cell r="EE97">
            <v>79</v>
          </cell>
          <cell r="EF97">
            <v>6.3291139240506329</v>
          </cell>
          <cell r="EH97">
            <v>3</v>
          </cell>
          <cell r="EI97">
            <v>55</v>
          </cell>
          <cell r="EJ97">
            <v>5.4545454545454541</v>
          </cell>
          <cell r="EM97">
            <v>45</v>
          </cell>
          <cell r="EP97">
            <v>1</v>
          </cell>
          <cell r="EQ97">
            <v>34</v>
          </cell>
          <cell r="ER97">
            <v>2.9411764705882351</v>
          </cell>
          <cell r="ET97">
            <v>5</v>
          </cell>
          <cell r="EU97">
            <v>57</v>
          </cell>
          <cell r="EV97">
            <v>8.7719298245614024</v>
          </cell>
          <cell r="EX97">
            <v>14</v>
          </cell>
          <cell r="EY97">
            <v>29</v>
          </cell>
          <cell r="EZ97">
            <v>48.275862068965516</v>
          </cell>
          <cell r="FB97">
            <v>3</v>
          </cell>
          <cell r="FC97">
            <v>75</v>
          </cell>
          <cell r="FD97">
            <v>4</v>
          </cell>
          <cell r="FF97" t="str">
            <v/>
          </cell>
          <cell r="FG97">
            <v>88</v>
          </cell>
          <cell r="FH97">
            <v>0</v>
          </cell>
        </row>
        <row r="98">
          <cell r="A98">
            <v>38625</v>
          </cell>
          <cell r="B98">
            <v>23</v>
          </cell>
          <cell r="C98">
            <v>1066</v>
          </cell>
          <cell r="D98">
            <v>2.1575984990619137</v>
          </cell>
          <cell r="I98">
            <v>5</v>
          </cell>
          <cell r="J98">
            <v>34</v>
          </cell>
          <cell r="K98">
            <v>14.705882352941178</v>
          </cell>
          <cell r="M98">
            <v>1</v>
          </cell>
          <cell r="N98">
            <v>65</v>
          </cell>
          <cell r="O98">
            <v>1.5384615384615385</v>
          </cell>
          <cell r="R98">
            <v>53</v>
          </cell>
          <cell r="S98">
            <v>0</v>
          </cell>
          <cell r="U98">
            <v>2</v>
          </cell>
          <cell r="V98">
            <v>54</v>
          </cell>
          <cell r="W98">
            <v>3.7037037037037033</v>
          </cell>
          <cell r="Z98">
            <v>84</v>
          </cell>
          <cell r="AA98">
            <v>0</v>
          </cell>
          <cell r="AD98">
            <v>40</v>
          </cell>
          <cell r="AE98">
            <v>0</v>
          </cell>
          <cell r="AG98">
            <v>1</v>
          </cell>
          <cell r="AH98">
            <v>59</v>
          </cell>
          <cell r="AI98">
            <v>1.6949152542372881</v>
          </cell>
          <cell r="AK98">
            <v>2</v>
          </cell>
          <cell r="AL98">
            <v>41</v>
          </cell>
          <cell r="AM98">
            <v>4.8780487804878048</v>
          </cell>
          <cell r="AP98">
            <v>78</v>
          </cell>
          <cell r="AQ98">
            <v>0</v>
          </cell>
          <cell r="AT98">
            <v>48</v>
          </cell>
          <cell r="AU98">
            <v>0</v>
          </cell>
          <cell r="AW98">
            <v>3</v>
          </cell>
          <cell r="AX98">
            <v>130</v>
          </cell>
          <cell r="AY98">
            <v>2.3076923076923079</v>
          </cell>
          <cell r="BA98">
            <v>1</v>
          </cell>
          <cell r="BB98">
            <v>80</v>
          </cell>
          <cell r="BC98">
            <v>1.25</v>
          </cell>
          <cell r="BE98">
            <v>1</v>
          </cell>
          <cell r="BF98">
            <v>56</v>
          </cell>
          <cell r="BG98">
            <v>1.7857142857142856</v>
          </cell>
          <cell r="BJ98">
            <v>46</v>
          </cell>
          <cell r="BK98">
            <v>0</v>
          </cell>
          <cell r="BN98">
            <v>34</v>
          </cell>
          <cell r="BO98">
            <v>0</v>
          </cell>
          <cell r="BQ98">
            <v>1</v>
          </cell>
          <cell r="BR98">
            <v>60</v>
          </cell>
          <cell r="BS98">
            <v>1.6666666666666667</v>
          </cell>
          <cell r="BU98">
            <v>6</v>
          </cell>
          <cell r="BV98">
            <v>30</v>
          </cell>
          <cell r="BW98">
            <v>20</v>
          </cell>
          <cell r="BZ98">
            <v>74</v>
          </cell>
          <cell r="CA98">
            <v>0</v>
          </cell>
          <cell r="CC98" t="str">
            <v/>
          </cell>
          <cell r="CD98">
            <v>84</v>
          </cell>
          <cell r="CE98">
            <v>0</v>
          </cell>
          <cell r="CG98">
            <v>38230</v>
          </cell>
          <cell r="CH98">
            <v>81</v>
          </cell>
          <cell r="CI98">
            <v>1065</v>
          </cell>
          <cell r="CJ98">
            <v>7.605633802816901</v>
          </cell>
          <cell r="CL98">
            <v>2</v>
          </cell>
          <cell r="CM98">
            <v>34</v>
          </cell>
          <cell r="CN98">
            <v>5.8823529411764701</v>
          </cell>
          <cell r="CP98">
            <v>6</v>
          </cell>
          <cell r="CQ98">
            <v>64</v>
          </cell>
          <cell r="CR98">
            <v>9.375</v>
          </cell>
          <cell r="CT98">
            <v>5</v>
          </cell>
          <cell r="CU98">
            <v>54</v>
          </cell>
          <cell r="CV98">
            <v>9.2592592592592595</v>
          </cell>
          <cell r="CX98">
            <v>8</v>
          </cell>
          <cell r="CY98">
            <v>52</v>
          </cell>
          <cell r="CZ98">
            <v>15.384615384615385</v>
          </cell>
          <cell r="DC98">
            <v>87</v>
          </cell>
          <cell r="DG98">
            <v>41</v>
          </cell>
          <cell r="DJ98">
            <v>3</v>
          </cell>
          <cell r="DK98">
            <v>59</v>
          </cell>
          <cell r="DL98">
            <v>5.0847457627118642</v>
          </cell>
          <cell r="DN98">
            <v>1</v>
          </cell>
          <cell r="DO98">
            <v>41</v>
          </cell>
          <cell r="DP98">
            <v>2.4390243902439024</v>
          </cell>
          <cell r="DR98">
            <v>1</v>
          </cell>
          <cell r="DS98">
            <v>76</v>
          </cell>
          <cell r="DT98">
            <v>1.3157894736842104</v>
          </cell>
          <cell r="DV98">
            <v>6</v>
          </cell>
          <cell r="DW98">
            <v>52</v>
          </cell>
          <cell r="DX98">
            <v>11.538461538461538</v>
          </cell>
          <cell r="DZ98">
            <v>10</v>
          </cell>
          <cell r="EA98">
            <v>129</v>
          </cell>
          <cell r="EB98">
            <v>7.7519379844961245</v>
          </cell>
          <cell r="ED98">
            <v>6</v>
          </cell>
          <cell r="EE98">
            <v>79</v>
          </cell>
          <cell r="EF98">
            <v>7.59493670886076</v>
          </cell>
          <cell r="EH98">
            <v>3</v>
          </cell>
          <cell r="EI98">
            <v>56</v>
          </cell>
          <cell r="EJ98">
            <v>5.3571428571428568</v>
          </cell>
          <cell r="EL98">
            <v>2</v>
          </cell>
          <cell r="EM98">
            <v>46</v>
          </cell>
          <cell r="EN98">
            <v>4.3478260869565215</v>
          </cell>
          <cell r="EP98">
            <v>2</v>
          </cell>
          <cell r="EQ98">
            <v>35</v>
          </cell>
          <cell r="ER98">
            <v>5.7142857142857144</v>
          </cell>
          <cell r="ET98">
            <v>8</v>
          </cell>
          <cell r="EU98">
            <v>58</v>
          </cell>
          <cell r="EV98">
            <v>13.793103448275863</v>
          </cell>
          <cell r="EX98">
            <v>15</v>
          </cell>
          <cell r="EY98">
            <v>29</v>
          </cell>
          <cell r="EZ98">
            <v>51.724137931034484</v>
          </cell>
          <cell r="FB98">
            <v>3</v>
          </cell>
          <cell r="FC98">
            <v>73</v>
          </cell>
          <cell r="FD98">
            <v>4.10958904109589</v>
          </cell>
          <cell r="FF98" t="str">
            <v/>
          </cell>
          <cell r="FG98">
            <v>87</v>
          </cell>
          <cell r="FH98">
            <v>0</v>
          </cell>
        </row>
        <row r="99">
          <cell r="A99">
            <v>38656</v>
          </cell>
          <cell r="B99">
            <v>22</v>
          </cell>
          <cell r="C99">
            <v>1057</v>
          </cell>
          <cell r="D99">
            <v>2.0813623462630089</v>
          </cell>
          <cell r="I99">
            <v>5</v>
          </cell>
          <cell r="J99">
            <v>33</v>
          </cell>
          <cell r="K99">
            <v>15.151515151515152</v>
          </cell>
          <cell r="M99">
            <v>1</v>
          </cell>
          <cell r="N99">
            <v>66</v>
          </cell>
          <cell r="O99">
            <v>1.5151515151515151</v>
          </cell>
          <cell r="R99">
            <v>53</v>
          </cell>
          <cell r="S99">
            <v>0</v>
          </cell>
          <cell r="U99">
            <v>1</v>
          </cell>
          <cell r="V99">
            <v>52</v>
          </cell>
          <cell r="W99">
            <v>1.9230769230769231</v>
          </cell>
          <cell r="Z99">
            <v>82</v>
          </cell>
          <cell r="AA99">
            <v>0</v>
          </cell>
          <cell r="AD99">
            <v>38</v>
          </cell>
          <cell r="AE99">
            <v>0</v>
          </cell>
          <cell r="AG99">
            <v>1</v>
          </cell>
          <cell r="AH99">
            <v>62</v>
          </cell>
          <cell r="AI99">
            <v>1.6129032258064515</v>
          </cell>
          <cell r="AK99">
            <v>2</v>
          </cell>
          <cell r="AL99">
            <v>41</v>
          </cell>
          <cell r="AM99">
            <v>4.8780487804878048</v>
          </cell>
          <cell r="AP99">
            <v>79</v>
          </cell>
          <cell r="AQ99">
            <v>0</v>
          </cell>
          <cell r="AT99">
            <v>47</v>
          </cell>
          <cell r="AU99">
            <v>0</v>
          </cell>
          <cell r="AW99">
            <v>3</v>
          </cell>
          <cell r="AX99">
            <v>129</v>
          </cell>
          <cell r="AY99">
            <v>2.3255813953488373</v>
          </cell>
          <cell r="BA99">
            <v>1</v>
          </cell>
          <cell r="BB99">
            <v>80</v>
          </cell>
          <cell r="BC99">
            <v>1.25</v>
          </cell>
          <cell r="BE99">
            <v>1</v>
          </cell>
          <cell r="BF99">
            <v>54</v>
          </cell>
          <cell r="BG99">
            <v>1.8518518518518516</v>
          </cell>
          <cell r="BJ99">
            <v>46</v>
          </cell>
          <cell r="BK99">
            <v>0</v>
          </cell>
          <cell r="BN99">
            <v>34</v>
          </cell>
          <cell r="BO99">
            <v>0</v>
          </cell>
          <cell r="BQ99">
            <v>1</v>
          </cell>
          <cell r="BR99">
            <v>60</v>
          </cell>
          <cell r="BS99">
            <v>1.6666666666666667</v>
          </cell>
          <cell r="BU99">
            <v>6</v>
          </cell>
          <cell r="BV99">
            <v>28</v>
          </cell>
          <cell r="BW99">
            <v>21.428571428571427</v>
          </cell>
          <cell r="BZ99">
            <v>73</v>
          </cell>
          <cell r="CA99">
            <v>0</v>
          </cell>
          <cell r="CC99" t="str">
            <v/>
          </cell>
          <cell r="CD99">
            <v>82</v>
          </cell>
          <cell r="CE99">
            <v>0</v>
          </cell>
          <cell r="CG99">
            <v>38260</v>
          </cell>
          <cell r="CH99">
            <v>84</v>
          </cell>
          <cell r="CI99">
            <v>1066</v>
          </cell>
          <cell r="CJ99">
            <v>7.879924953095685</v>
          </cell>
          <cell r="CL99">
            <v>7</v>
          </cell>
          <cell r="CM99">
            <v>34</v>
          </cell>
          <cell r="CN99">
            <v>20.588235294117649</v>
          </cell>
          <cell r="CP99">
            <v>6</v>
          </cell>
          <cell r="CQ99">
            <v>65</v>
          </cell>
          <cell r="CR99">
            <v>9.2307692307692299</v>
          </cell>
          <cell r="CT99">
            <v>4</v>
          </cell>
          <cell r="CU99">
            <v>53</v>
          </cell>
          <cell r="CV99">
            <v>7.5471698113207548</v>
          </cell>
          <cell r="CX99">
            <v>8</v>
          </cell>
          <cell r="CY99">
            <v>54</v>
          </cell>
          <cell r="CZ99">
            <v>14.814814814814817</v>
          </cell>
          <cell r="DC99">
            <v>84</v>
          </cell>
          <cell r="DG99">
            <v>40</v>
          </cell>
          <cell r="DJ99">
            <v>3</v>
          </cell>
          <cell r="DK99">
            <v>59</v>
          </cell>
          <cell r="DL99">
            <v>5.0847457627118642</v>
          </cell>
          <cell r="DN99">
            <v>1</v>
          </cell>
          <cell r="DO99">
            <v>41</v>
          </cell>
          <cell r="DP99">
            <v>2.4390243902439024</v>
          </cell>
          <cell r="DR99">
            <v>1</v>
          </cell>
          <cell r="DS99">
            <v>78</v>
          </cell>
          <cell r="DT99">
            <v>1.2820512820512819</v>
          </cell>
          <cell r="DV99">
            <v>4</v>
          </cell>
          <cell r="DW99">
            <v>48</v>
          </cell>
          <cell r="DX99">
            <v>8.3333333333333321</v>
          </cell>
          <cell r="DZ99">
            <v>11</v>
          </cell>
          <cell r="EA99">
            <v>130</v>
          </cell>
          <cell r="EB99">
            <v>8.4615384615384617</v>
          </cell>
          <cell r="ED99">
            <v>6</v>
          </cell>
          <cell r="EE99">
            <v>80</v>
          </cell>
          <cell r="EF99">
            <v>7.5</v>
          </cell>
          <cell r="EH99">
            <v>3</v>
          </cell>
          <cell r="EI99">
            <v>56</v>
          </cell>
          <cell r="EJ99">
            <v>5.3571428571428568</v>
          </cell>
          <cell r="EL99">
            <v>1</v>
          </cell>
          <cell r="EM99">
            <v>46</v>
          </cell>
          <cell r="EN99">
            <v>2.1739130434782608</v>
          </cell>
          <cell r="EP99">
            <v>3</v>
          </cell>
          <cell r="EQ99">
            <v>34</v>
          </cell>
          <cell r="ER99">
            <v>8.8235294117647047</v>
          </cell>
          <cell r="ET99">
            <v>8</v>
          </cell>
          <cell r="EU99">
            <v>60</v>
          </cell>
          <cell r="EV99">
            <v>13.333333333333332</v>
          </cell>
          <cell r="EX99">
            <v>15</v>
          </cell>
          <cell r="EY99">
            <v>30</v>
          </cell>
          <cell r="EZ99">
            <v>50</v>
          </cell>
          <cell r="FB99">
            <v>3</v>
          </cell>
          <cell r="FC99">
            <v>74</v>
          </cell>
          <cell r="FD99">
            <v>4.0540540540540544</v>
          </cell>
          <cell r="FF99" t="str">
            <v/>
          </cell>
          <cell r="FG99">
            <v>84</v>
          </cell>
          <cell r="FH99">
            <v>0</v>
          </cell>
        </row>
        <row r="100">
          <cell r="A100">
            <v>38686</v>
          </cell>
          <cell r="B100">
            <v>19</v>
          </cell>
          <cell r="C100">
            <v>1055</v>
          </cell>
          <cell r="D100">
            <v>1.8009478672985781</v>
          </cell>
          <cell r="I100">
            <v>4</v>
          </cell>
          <cell r="J100">
            <v>34</v>
          </cell>
          <cell r="K100">
            <v>11.76470588235294</v>
          </cell>
          <cell r="M100">
            <v>1</v>
          </cell>
          <cell r="N100">
            <v>69</v>
          </cell>
          <cell r="O100">
            <v>1.4492753623188406</v>
          </cell>
          <cell r="R100">
            <v>55</v>
          </cell>
          <cell r="S100">
            <v>0</v>
          </cell>
          <cell r="U100">
            <v>1</v>
          </cell>
          <cell r="V100">
            <v>53</v>
          </cell>
          <cell r="W100">
            <v>1.8867924528301887</v>
          </cell>
          <cell r="Z100">
            <v>80</v>
          </cell>
          <cell r="AA100">
            <v>0</v>
          </cell>
          <cell r="AD100">
            <v>38</v>
          </cell>
          <cell r="AE100">
            <v>0</v>
          </cell>
          <cell r="AG100">
            <v>1</v>
          </cell>
          <cell r="AH100">
            <v>60</v>
          </cell>
          <cell r="AI100">
            <v>1.6666666666666667</v>
          </cell>
          <cell r="AL100">
            <v>40</v>
          </cell>
          <cell r="AM100">
            <v>0</v>
          </cell>
          <cell r="AP100">
            <v>80</v>
          </cell>
          <cell r="AQ100">
            <v>0</v>
          </cell>
          <cell r="AT100">
            <v>45</v>
          </cell>
          <cell r="AU100">
            <v>0</v>
          </cell>
          <cell r="AW100">
            <v>3</v>
          </cell>
          <cell r="AX100">
            <v>129</v>
          </cell>
          <cell r="AY100">
            <v>2.3255813953488373</v>
          </cell>
          <cell r="BA100">
            <v>1</v>
          </cell>
          <cell r="BB100">
            <v>79</v>
          </cell>
          <cell r="BC100">
            <v>1.2658227848101267</v>
          </cell>
          <cell r="BE100">
            <v>1</v>
          </cell>
          <cell r="BF100">
            <v>52</v>
          </cell>
          <cell r="BG100">
            <v>1.9230769230769231</v>
          </cell>
          <cell r="BJ100">
            <v>45</v>
          </cell>
          <cell r="BK100">
            <v>0</v>
          </cell>
          <cell r="BN100">
            <v>34</v>
          </cell>
          <cell r="BO100">
            <v>0</v>
          </cell>
          <cell r="BQ100">
            <v>1</v>
          </cell>
          <cell r="BR100">
            <v>61</v>
          </cell>
          <cell r="BS100">
            <v>1.639344262295082</v>
          </cell>
          <cell r="BU100">
            <v>6</v>
          </cell>
          <cell r="BV100">
            <v>28</v>
          </cell>
          <cell r="BW100">
            <v>21.428571428571427</v>
          </cell>
          <cell r="BZ100">
            <v>73</v>
          </cell>
          <cell r="CA100">
            <v>0</v>
          </cell>
          <cell r="CC100" t="str">
            <v/>
          </cell>
          <cell r="CD100">
            <v>80</v>
          </cell>
          <cell r="CE100">
            <v>0</v>
          </cell>
          <cell r="CG100">
            <v>38291</v>
          </cell>
          <cell r="CH100">
            <v>77</v>
          </cell>
          <cell r="CI100">
            <v>1057</v>
          </cell>
          <cell r="CJ100">
            <v>7.2847682119205297</v>
          </cell>
          <cell r="CL100">
            <v>6</v>
          </cell>
          <cell r="CM100">
            <v>33</v>
          </cell>
          <cell r="CN100">
            <v>18.181818181818183</v>
          </cell>
          <cell r="CP100">
            <v>5</v>
          </cell>
          <cell r="CQ100">
            <v>66</v>
          </cell>
          <cell r="CR100">
            <v>7.5757575757575761</v>
          </cell>
          <cell r="CT100">
            <v>4</v>
          </cell>
          <cell r="CU100">
            <v>53</v>
          </cell>
          <cell r="CV100">
            <v>7.5471698113207548</v>
          </cell>
          <cell r="CX100">
            <v>8</v>
          </cell>
          <cell r="CY100">
            <v>52</v>
          </cell>
          <cell r="CZ100">
            <v>15.384615384615385</v>
          </cell>
          <cell r="DC100">
            <v>82</v>
          </cell>
          <cell r="DG100">
            <v>38</v>
          </cell>
          <cell r="DJ100">
            <v>2</v>
          </cell>
          <cell r="DK100">
            <v>62</v>
          </cell>
          <cell r="DL100">
            <v>3.225806451612903</v>
          </cell>
          <cell r="DN100">
            <v>1</v>
          </cell>
          <cell r="DO100">
            <v>41</v>
          </cell>
          <cell r="DP100">
            <v>2.4390243902439024</v>
          </cell>
          <cell r="DR100">
            <v>1</v>
          </cell>
          <cell r="DS100">
            <v>79</v>
          </cell>
          <cell r="DT100">
            <v>1.2658227848101267</v>
          </cell>
          <cell r="DV100">
            <v>3</v>
          </cell>
          <cell r="DW100">
            <v>47</v>
          </cell>
          <cell r="DX100">
            <v>6.3829787234042552</v>
          </cell>
          <cell r="DZ100">
            <v>10</v>
          </cell>
          <cell r="EA100">
            <v>129</v>
          </cell>
          <cell r="EB100">
            <v>7.7519379844961245</v>
          </cell>
          <cell r="ED100">
            <v>6</v>
          </cell>
          <cell r="EE100">
            <v>80</v>
          </cell>
          <cell r="EF100">
            <v>7.5</v>
          </cell>
          <cell r="EH100">
            <v>2</v>
          </cell>
          <cell r="EI100">
            <v>54</v>
          </cell>
          <cell r="EJ100">
            <v>3.7037037037037042</v>
          </cell>
          <cell r="EL100">
            <v>2</v>
          </cell>
          <cell r="EM100">
            <v>46</v>
          </cell>
          <cell r="EN100">
            <v>4.3478260869565215</v>
          </cell>
          <cell r="EP100">
            <v>2</v>
          </cell>
          <cell r="EQ100">
            <v>34</v>
          </cell>
          <cell r="ER100">
            <v>5.8823529411764701</v>
          </cell>
          <cell r="ET100">
            <v>8</v>
          </cell>
          <cell r="EU100">
            <v>60</v>
          </cell>
          <cell r="EV100">
            <v>13.333333333333332</v>
          </cell>
          <cell r="EX100">
            <v>14</v>
          </cell>
          <cell r="EY100">
            <v>28</v>
          </cell>
          <cell r="EZ100">
            <v>50</v>
          </cell>
          <cell r="FB100">
            <v>3</v>
          </cell>
          <cell r="FC100">
            <v>73</v>
          </cell>
          <cell r="FD100">
            <v>4.10958904109589</v>
          </cell>
          <cell r="FF100" t="str">
            <v/>
          </cell>
          <cell r="FG100">
            <v>82</v>
          </cell>
          <cell r="FH100">
            <v>0</v>
          </cell>
        </row>
        <row r="101">
          <cell r="A101">
            <v>38717</v>
          </cell>
          <cell r="B101">
            <v>23</v>
          </cell>
          <cell r="C101">
            <v>1030</v>
          </cell>
          <cell r="D101">
            <v>2.233009708737864</v>
          </cell>
          <cell r="I101">
            <v>4</v>
          </cell>
          <cell r="J101">
            <v>36</v>
          </cell>
          <cell r="K101">
            <v>11.111111111111111</v>
          </cell>
          <cell r="M101">
            <v>1</v>
          </cell>
          <cell r="N101">
            <v>69</v>
          </cell>
          <cell r="O101">
            <v>1.4492753623188406</v>
          </cell>
          <cell r="R101">
            <v>55</v>
          </cell>
          <cell r="S101">
            <v>0</v>
          </cell>
          <cell r="U101">
            <v>1</v>
          </cell>
          <cell r="V101">
            <v>52</v>
          </cell>
          <cell r="W101">
            <v>1.9230769230769231</v>
          </cell>
          <cell r="Y101">
            <v>1</v>
          </cell>
          <cell r="Z101">
            <v>75</v>
          </cell>
          <cell r="AA101">
            <v>1.3333333333333335</v>
          </cell>
          <cell r="AD101">
            <v>37</v>
          </cell>
          <cell r="AE101">
            <v>0</v>
          </cell>
          <cell r="AG101">
            <v>1</v>
          </cell>
          <cell r="AH101">
            <v>59</v>
          </cell>
          <cell r="AI101">
            <v>1.6949152542372881</v>
          </cell>
          <cell r="AL101">
            <v>39</v>
          </cell>
          <cell r="AM101">
            <v>0</v>
          </cell>
          <cell r="AP101">
            <v>78</v>
          </cell>
          <cell r="AQ101">
            <v>0</v>
          </cell>
          <cell r="AT101">
            <v>45</v>
          </cell>
          <cell r="AU101">
            <v>0</v>
          </cell>
          <cell r="AW101">
            <v>5</v>
          </cell>
          <cell r="AX101">
            <v>126</v>
          </cell>
          <cell r="AY101">
            <v>3.9682539682539679</v>
          </cell>
          <cell r="BA101">
            <v>1</v>
          </cell>
          <cell r="BB101">
            <v>80</v>
          </cell>
          <cell r="BC101">
            <v>1.25</v>
          </cell>
          <cell r="BF101">
            <v>50</v>
          </cell>
          <cell r="BG101">
            <v>0</v>
          </cell>
          <cell r="BJ101">
            <v>43</v>
          </cell>
          <cell r="BK101">
            <v>0</v>
          </cell>
          <cell r="BN101">
            <v>30</v>
          </cell>
          <cell r="BO101">
            <v>0</v>
          </cell>
          <cell r="BR101">
            <v>60</v>
          </cell>
          <cell r="BS101">
            <v>0</v>
          </cell>
          <cell r="BU101">
            <v>6</v>
          </cell>
          <cell r="BV101">
            <v>30</v>
          </cell>
          <cell r="BW101">
            <v>20</v>
          </cell>
          <cell r="BY101">
            <v>3</v>
          </cell>
          <cell r="BZ101">
            <v>66</v>
          </cell>
          <cell r="CA101">
            <v>4.5454545454545459</v>
          </cell>
          <cell r="CC101">
            <v>1</v>
          </cell>
          <cell r="CD101">
            <v>75</v>
          </cell>
          <cell r="CE101">
            <v>1.3333333333333335</v>
          </cell>
          <cell r="CG101">
            <v>38321</v>
          </cell>
          <cell r="CH101">
            <v>66</v>
          </cell>
          <cell r="CI101">
            <v>1055</v>
          </cell>
          <cell r="CJ101">
            <v>6.2559241706161135</v>
          </cell>
          <cell r="CL101">
            <v>5</v>
          </cell>
          <cell r="CM101">
            <v>34</v>
          </cell>
          <cell r="CN101">
            <v>14.705882352941178</v>
          </cell>
          <cell r="CP101">
            <v>3</v>
          </cell>
          <cell r="CQ101">
            <v>69</v>
          </cell>
          <cell r="CR101">
            <v>4.3478260869565215</v>
          </cell>
          <cell r="CT101">
            <v>4</v>
          </cell>
          <cell r="CU101">
            <v>55</v>
          </cell>
          <cell r="CV101">
            <v>7.2727272727272716</v>
          </cell>
          <cell r="CX101">
            <v>5</v>
          </cell>
          <cell r="CY101">
            <v>53</v>
          </cell>
          <cell r="CZ101">
            <v>9.433962264150944</v>
          </cell>
          <cell r="DC101">
            <v>80</v>
          </cell>
          <cell r="DG101">
            <v>38</v>
          </cell>
          <cell r="DJ101">
            <v>4</v>
          </cell>
          <cell r="DK101">
            <v>60</v>
          </cell>
          <cell r="DL101">
            <v>6.6666666666666661</v>
          </cell>
          <cell r="DN101">
            <v>1</v>
          </cell>
          <cell r="DO101">
            <v>40</v>
          </cell>
          <cell r="DP101">
            <v>2.5</v>
          </cell>
          <cell r="DR101">
            <v>2</v>
          </cell>
          <cell r="DS101">
            <v>80</v>
          </cell>
          <cell r="DT101">
            <v>2.5</v>
          </cell>
          <cell r="DV101">
            <v>3</v>
          </cell>
          <cell r="DW101">
            <v>45</v>
          </cell>
          <cell r="DX101">
            <v>6.6666666666666661</v>
          </cell>
          <cell r="DZ101">
            <v>9</v>
          </cell>
          <cell r="EA101">
            <v>129</v>
          </cell>
          <cell r="EB101">
            <v>6.9767441860465116</v>
          </cell>
          <cell r="ED101">
            <v>5</v>
          </cell>
          <cell r="EE101">
            <v>79</v>
          </cell>
          <cell r="EF101">
            <v>6.3291139240506329</v>
          </cell>
          <cell r="EH101">
            <v>2</v>
          </cell>
          <cell r="EI101">
            <v>52</v>
          </cell>
          <cell r="EJ101">
            <v>3.8461538461538463</v>
          </cell>
          <cell r="EL101">
            <v>1</v>
          </cell>
          <cell r="EM101">
            <v>45</v>
          </cell>
          <cell r="EN101">
            <v>2.2222222222222223</v>
          </cell>
          <cell r="EP101">
            <v>1</v>
          </cell>
          <cell r="EQ101">
            <v>34</v>
          </cell>
          <cell r="ER101">
            <v>2.9411764705882351</v>
          </cell>
          <cell r="ET101">
            <v>6</v>
          </cell>
          <cell r="EU101">
            <v>61</v>
          </cell>
          <cell r="EV101">
            <v>9.8360655737704921</v>
          </cell>
          <cell r="EX101">
            <v>13</v>
          </cell>
          <cell r="EY101">
            <v>28</v>
          </cell>
          <cell r="EZ101">
            <v>46.428571428571431</v>
          </cell>
          <cell r="FB101">
            <v>2</v>
          </cell>
          <cell r="FC101">
            <v>73</v>
          </cell>
          <cell r="FD101">
            <v>2.7397260273972606</v>
          </cell>
          <cell r="FF101" t="str">
            <v/>
          </cell>
          <cell r="FG101">
            <v>80</v>
          </cell>
          <cell r="FH101">
            <v>0</v>
          </cell>
        </row>
        <row r="102">
          <cell r="A102">
            <v>38748</v>
          </cell>
          <cell r="B102">
            <v>23</v>
          </cell>
          <cell r="C102">
            <v>1033</v>
          </cell>
          <cell r="D102">
            <v>2.2265246853823815</v>
          </cell>
          <cell r="I102">
            <v>4</v>
          </cell>
          <cell r="J102">
            <v>36</v>
          </cell>
          <cell r="K102">
            <v>11.111111111111111</v>
          </cell>
          <cell r="M102">
            <v>1</v>
          </cell>
          <cell r="N102">
            <v>70</v>
          </cell>
          <cell r="O102">
            <v>1.4285714285714286</v>
          </cell>
          <cell r="R102">
            <v>53</v>
          </cell>
          <cell r="S102">
            <v>0</v>
          </cell>
          <cell r="U102">
            <v>1</v>
          </cell>
          <cell r="V102">
            <v>53</v>
          </cell>
          <cell r="W102">
            <v>1.8867924528301887</v>
          </cell>
          <cell r="Y102">
            <v>1</v>
          </cell>
          <cell r="Z102">
            <v>74</v>
          </cell>
          <cell r="AA102">
            <v>1.3513513513513513</v>
          </cell>
          <cell r="AD102">
            <v>37</v>
          </cell>
          <cell r="AE102">
            <v>0</v>
          </cell>
          <cell r="AG102">
            <v>1</v>
          </cell>
          <cell r="AH102">
            <v>59</v>
          </cell>
          <cell r="AI102">
            <v>1.6949152542372881</v>
          </cell>
          <cell r="AL102">
            <v>39</v>
          </cell>
          <cell r="AM102">
            <v>0</v>
          </cell>
          <cell r="AP102">
            <v>81</v>
          </cell>
          <cell r="AQ102">
            <v>0</v>
          </cell>
          <cell r="AT102">
            <v>45</v>
          </cell>
          <cell r="AU102">
            <v>0</v>
          </cell>
          <cell r="AW102">
            <v>5</v>
          </cell>
          <cell r="AX102">
            <v>128</v>
          </cell>
          <cell r="AY102">
            <v>3.90625</v>
          </cell>
          <cell r="BA102">
            <v>1</v>
          </cell>
          <cell r="BB102">
            <v>81</v>
          </cell>
          <cell r="BC102">
            <v>1.2345679012345678</v>
          </cell>
          <cell r="BF102">
            <v>49</v>
          </cell>
          <cell r="BG102">
            <v>0</v>
          </cell>
          <cell r="BJ102">
            <v>43</v>
          </cell>
          <cell r="BK102">
            <v>0</v>
          </cell>
          <cell r="BN102">
            <v>28</v>
          </cell>
          <cell r="BO102">
            <v>0</v>
          </cell>
          <cell r="BR102">
            <v>61</v>
          </cell>
          <cell r="BS102">
            <v>0</v>
          </cell>
          <cell r="BU102">
            <v>6</v>
          </cell>
          <cell r="BV102">
            <v>30</v>
          </cell>
          <cell r="BW102">
            <v>20</v>
          </cell>
          <cell r="BY102">
            <v>3</v>
          </cell>
          <cell r="BZ102">
            <v>66</v>
          </cell>
          <cell r="CA102">
            <v>4.5454545454545459</v>
          </cell>
          <cell r="CC102">
            <v>1</v>
          </cell>
          <cell r="CD102">
            <v>74</v>
          </cell>
          <cell r="CE102">
            <v>1.3513513513513513</v>
          </cell>
          <cell r="CG102">
            <v>38352</v>
          </cell>
          <cell r="CH102">
            <v>58</v>
          </cell>
          <cell r="CI102">
            <v>1030</v>
          </cell>
          <cell r="CJ102">
            <v>5.6310679611650487</v>
          </cell>
          <cell r="CL102">
            <v>5</v>
          </cell>
          <cell r="CM102">
            <v>36</v>
          </cell>
          <cell r="CN102">
            <v>13.888888888888889</v>
          </cell>
          <cell r="CP102">
            <v>3</v>
          </cell>
          <cell r="CQ102">
            <v>69</v>
          </cell>
          <cell r="CR102">
            <v>4.3478260869565215</v>
          </cell>
          <cell r="CT102">
            <v>3</v>
          </cell>
          <cell r="CU102">
            <v>55</v>
          </cell>
          <cell r="CV102">
            <v>5.4545454545454541</v>
          </cell>
          <cell r="CX102">
            <v>5</v>
          </cell>
          <cell r="CY102">
            <v>52</v>
          </cell>
          <cell r="CZ102">
            <v>9.6153846153846168</v>
          </cell>
          <cell r="DC102">
            <v>75</v>
          </cell>
          <cell r="DG102">
            <v>37</v>
          </cell>
          <cell r="DJ102">
            <v>3</v>
          </cell>
          <cell r="DK102">
            <v>59</v>
          </cell>
          <cell r="DL102">
            <v>5.0847457627118642</v>
          </cell>
          <cell r="DO102">
            <v>39</v>
          </cell>
          <cell r="DR102">
            <v>1</v>
          </cell>
          <cell r="DS102">
            <v>78</v>
          </cell>
          <cell r="DT102">
            <v>1.2820512820512819</v>
          </cell>
          <cell r="DV102">
            <v>3</v>
          </cell>
          <cell r="DW102">
            <v>45</v>
          </cell>
          <cell r="DX102">
            <v>6.6666666666666661</v>
          </cell>
          <cell r="DZ102">
            <v>5</v>
          </cell>
          <cell r="EA102">
            <v>126</v>
          </cell>
          <cell r="EB102">
            <v>3.9682539682539679</v>
          </cell>
          <cell r="ED102">
            <v>6</v>
          </cell>
          <cell r="EE102">
            <v>80</v>
          </cell>
          <cell r="EF102">
            <v>7.5</v>
          </cell>
          <cell r="EH102">
            <v>2</v>
          </cell>
          <cell r="EI102">
            <v>50</v>
          </cell>
          <cell r="EJ102">
            <v>4</v>
          </cell>
          <cell r="EL102">
            <v>2</v>
          </cell>
          <cell r="EM102">
            <v>43</v>
          </cell>
          <cell r="EN102">
            <v>4.6511627906976747</v>
          </cell>
          <cell r="EP102">
            <v>1</v>
          </cell>
          <cell r="EQ102">
            <v>30</v>
          </cell>
          <cell r="ER102">
            <v>3.333333333333333</v>
          </cell>
          <cell r="ET102">
            <v>5</v>
          </cell>
          <cell r="EU102">
            <v>60</v>
          </cell>
          <cell r="EV102">
            <v>8.3333333333333321</v>
          </cell>
          <cell r="EX102">
            <v>12</v>
          </cell>
          <cell r="EY102">
            <v>30</v>
          </cell>
          <cell r="EZ102">
            <v>40</v>
          </cell>
          <cell r="FB102">
            <v>2</v>
          </cell>
          <cell r="FC102">
            <v>66</v>
          </cell>
          <cell r="FD102">
            <v>3.0303030303030303</v>
          </cell>
          <cell r="FF102" t="str">
            <v/>
          </cell>
          <cell r="FG102">
            <v>75</v>
          </cell>
          <cell r="FH102">
            <v>0</v>
          </cell>
        </row>
        <row r="103">
          <cell r="A103">
            <v>38776</v>
          </cell>
          <cell r="B103">
            <v>21</v>
          </cell>
          <cell r="C103">
            <v>1036</v>
          </cell>
          <cell r="D103">
            <v>2.0270270270270272</v>
          </cell>
          <cell r="I103">
            <v>2</v>
          </cell>
          <cell r="J103">
            <v>33</v>
          </cell>
          <cell r="K103">
            <v>6.0606060606060606</v>
          </cell>
          <cell r="M103">
            <v>1</v>
          </cell>
          <cell r="N103">
            <v>68</v>
          </cell>
          <cell r="O103">
            <v>1.4705882352941175</v>
          </cell>
          <cell r="Q103">
            <v>1</v>
          </cell>
          <cell r="R103">
            <v>54</v>
          </cell>
          <cell r="S103">
            <v>1.8518518518518516</v>
          </cell>
          <cell r="U103">
            <v>1</v>
          </cell>
          <cell r="V103">
            <v>52</v>
          </cell>
          <cell r="W103">
            <v>1.9230769230769231</v>
          </cell>
          <cell r="Y103">
            <v>1</v>
          </cell>
          <cell r="Z103">
            <v>75</v>
          </cell>
          <cell r="AA103">
            <v>1.3333333333333335</v>
          </cell>
          <cell r="AD103">
            <v>36</v>
          </cell>
          <cell r="AE103">
            <v>0</v>
          </cell>
          <cell r="AH103">
            <v>57</v>
          </cell>
          <cell r="AI103">
            <v>0</v>
          </cell>
          <cell r="AL103">
            <v>40</v>
          </cell>
          <cell r="AM103">
            <v>0</v>
          </cell>
          <cell r="AP103">
            <v>81</v>
          </cell>
          <cell r="AQ103">
            <v>0</v>
          </cell>
          <cell r="AT103">
            <v>47</v>
          </cell>
          <cell r="AU103">
            <v>0</v>
          </cell>
          <cell r="AW103">
            <v>5</v>
          </cell>
          <cell r="AX103">
            <v>128</v>
          </cell>
          <cell r="AY103">
            <v>3.90625</v>
          </cell>
          <cell r="BA103">
            <v>1</v>
          </cell>
          <cell r="BB103">
            <v>81</v>
          </cell>
          <cell r="BC103">
            <v>1.2345679012345678</v>
          </cell>
          <cell r="BF103">
            <v>49</v>
          </cell>
          <cell r="BG103">
            <v>0</v>
          </cell>
          <cell r="BJ103">
            <v>44</v>
          </cell>
          <cell r="BK103">
            <v>0</v>
          </cell>
          <cell r="BN103">
            <v>28</v>
          </cell>
          <cell r="BO103">
            <v>0</v>
          </cell>
          <cell r="BR103">
            <v>62</v>
          </cell>
          <cell r="BS103">
            <v>0</v>
          </cell>
          <cell r="BU103">
            <v>6</v>
          </cell>
          <cell r="BV103">
            <v>31</v>
          </cell>
          <cell r="BW103">
            <v>19.35483870967742</v>
          </cell>
          <cell r="BY103">
            <v>3</v>
          </cell>
          <cell r="BZ103">
            <v>70</v>
          </cell>
          <cell r="CA103">
            <v>4.2857142857142856</v>
          </cell>
          <cell r="CC103">
            <v>1</v>
          </cell>
          <cell r="CD103">
            <v>75</v>
          </cell>
          <cell r="CE103">
            <v>1.3333333333333335</v>
          </cell>
          <cell r="CG103">
            <v>38383</v>
          </cell>
          <cell r="CH103">
            <v>56</v>
          </cell>
          <cell r="CI103">
            <v>1032</v>
          </cell>
          <cell r="CJ103">
            <v>5.4263565891472867</v>
          </cell>
          <cell r="CL103">
            <v>6</v>
          </cell>
          <cell r="CM103">
            <v>36</v>
          </cell>
          <cell r="CN103">
            <v>16.666666666666664</v>
          </cell>
          <cell r="CP103">
            <v>4</v>
          </cell>
          <cell r="CQ103">
            <v>70</v>
          </cell>
          <cell r="CR103">
            <v>5.7142857142857144</v>
          </cell>
          <cell r="CT103">
            <v>2</v>
          </cell>
          <cell r="CU103">
            <v>53</v>
          </cell>
          <cell r="CV103">
            <v>3.7735849056603774</v>
          </cell>
          <cell r="CX103">
            <v>4</v>
          </cell>
          <cell r="CY103">
            <v>53</v>
          </cell>
          <cell r="CZ103">
            <v>7.5471698113207548</v>
          </cell>
          <cell r="DC103">
            <v>74</v>
          </cell>
          <cell r="DG103">
            <v>37</v>
          </cell>
          <cell r="DJ103">
            <v>4</v>
          </cell>
          <cell r="DK103">
            <v>59</v>
          </cell>
          <cell r="DL103">
            <v>6.7796610169491531</v>
          </cell>
          <cell r="DO103">
            <v>39</v>
          </cell>
          <cell r="DR103">
            <v>1</v>
          </cell>
          <cell r="DS103">
            <v>81</v>
          </cell>
          <cell r="DT103">
            <v>1.2345679012345681</v>
          </cell>
          <cell r="DV103">
            <v>3</v>
          </cell>
          <cell r="DW103">
            <v>45</v>
          </cell>
          <cell r="DX103">
            <v>6.6666666666666661</v>
          </cell>
          <cell r="DZ103">
            <v>4</v>
          </cell>
          <cell r="EA103">
            <v>127</v>
          </cell>
          <cell r="EB103">
            <v>3.1496062992125986</v>
          </cell>
          <cell r="ED103">
            <v>5</v>
          </cell>
          <cell r="EE103">
            <v>81</v>
          </cell>
          <cell r="EF103">
            <v>6.1728395061728394</v>
          </cell>
          <cell r="EH103">
            <v>2</v>
          </cell>
          <cell r="EI103">
            <v>49</v>
          </cell>
          <cell r="EJ103">
            <v>4.0816326530612246</v>
          </cell>
          <cell r="EL103">
            <v>2</v>
          </cell>
          <cell r="EM103">
            <v>43</v>
          </cell>
          <cell r="EN103">
            <v>4.6511627906976747</v>
          </cell>
          <cell r="EQ103">
            <v>28</v>
          </cell>
          <cell r="ET103">
            <v>5</v>
          </cell>
          <cell r="EU103">
            <v>61</v>
          </cell>
          <cell r="EV103">
            <v>8.1967213114754092</v>
          </cell>
          <cell r="EX103">
            <v>12</v>
          </cell>
          <cell r="EY103">
            <v>30</v>
          </cell>
          <cell r="EZ103">
            <v>40</v>
          </cell>
          <cell r="FB103">
            <v>2</v>
          </cell>
          <cell r="FC103">
            <v>66</v>
          </cell>
          <cell r="FD103">
            <v>3.0303030303030303</v>
          </cell>
          <cell r="FF103" t="str">
            <v/>
          </cell>
          <cell r="FG103">
            <v>74</v>
          </cell>
          <cell r="FH103">
            <v>0</v>
          </cell>
        </row>
        <row r="104">
          <cell r="A104">
            <v>38807</v>
          </cell>
          <cell r="B104">
            <v>23</v>
          </cell>
          <cell r="C104">
            <v>1040</v>
          </cell>
          <cell r="D104">
            <v>2.2115384615384617</v>
          </cell>
          <cell r="I104">
            <v>4</v>
          </cell>
          <cell r="J104">
            <v>36</v>
          </cell>
          <cell r="K104">
            <v>11.111111111111111</v>
          </cell>
          <cell r="M104">
            <v>1</v>
          </cell>
          <cell r="N104">
            <v>67</v>
          </cell>
          <cell r="O104">
            <v>1.4925373134328357</v>
          </cell>
          <cell r="Q104">
            <v>1</v>
          </cell>
          <cell r="R104">
            <v>53</v>
          </cell>
          <cell r="S104">
            <v>1.8867924528301887</v>
          </cell>
          <cell r="U104">
            <v>1</v>
          </cell>
          <cell r="V104">
            <v>54</v>
          </cell>
          <cell r="W104">
            <v>1.8518518518518516</v>
          </cell>
          <cell r="Y104">
            <v>1</v>
          </cell>
          <cell r="Z104">
            <v>73</v>
          </cell>
          <cell r="AA104">
            <v>1.3698630136986301</v>
          </cell>
          <cell r="AD104">
            <v>36</v>
          </cell>
          <cell r="AE104">
            <v>0</v>
          </cell>
          <cell r="AH104">
            <v>59</v>
          </cell>
          <cell r="AI104">
            <v>0</v>
          </cell>
          <cell r="AL104">
            <v>40</v>
          </cell>
          <cell r="AM104">
            <v>0</v>
          </cell>
          <cell r="AP104">
            <v>82</v>
          </cell>
          <cell r="AQ104">
            <v>0</v>
          </cell>
          <cell r="AT104">
            <v>47</v>
          </cell>
          <cell r="AU104">
            <v>0</v>
          </cell>
          <cell r="AW104">
            <v>5</v>
          </cell>
          <cell r="AX104">
            <v>128</v>
          </cell>
          <cell r="AY104">
            <v>3.90625</v>
          </cell>
          <cell r="BA104">
            <v>1</v>
          </cell>
          <cell r="BB104">
            <v>80</v>
          </cell>
          <cell r="BC104">
            <v>1.25</v>
          </cell>
          <cell r="BF104">
            <v>50</v>
          </cell>
          <cell r="BG104">
            <v>0</v>
          </cell>
          <cell r="BJ104">
            <v>43</v>
          </cell>
          <cell r="BK104">
            <v>0</v>
          </cell>
          <cell r="BN104">
            <v>28</v>
          </cell>
          <cell r="BO104">
            <v>0</v>
          </cell>
          <cell r="BR104">
            <v>62</v>
          </cell>
          <cell r="BS104">
            <v>0</v>
          </cell>
          <cell r="BU104">
            <v>6</v>
          </cell>
          <cell r="BV104">
            <v>32</v>
          </cell>
          <cell r="BW104">
            <v>18.75</v>
          </cell>
          <cell r="BY104">
            <v>3</v>
          </cell>
          <cell r="BZ104">
            <v>70</v>
          </cell>
          <cell r="CA104">
            <v>4.2857142857142856</v>
          </cell>
          <cell r="CC104">
            <v>1</v>
          </cell>
          <cell r="CD104">
            <v>73</v>
          </cell>
          <cell r="CE104">
            <v>1.3698630136986301</v>
          </cell>
          <cell r="CG104">
            <v>38411</v>
          </cell>
          <cell r="CH104">
            <v>46</v>
          </cell>
          <cell r="CI104">
            <v>1035</v>
          </cell>
          <cell r="CJ104">
            <v>4.4444444444444446</v>
          </cell>
          <cell r="CL104">
            <v>3</v>
          </cell>
          <cell r="CM104">
            <v>33</v>
          </cell>
          <cell r="CN104">
            <v>9.0909090909090917</v>
          </cell>
          <cell r="CP104">
            <v>4</v>
          </cell>
          <cell r="CQ104">
            <v>68</v>
          </cell>
          <cell r="CR104">
            <v>5.8823529411764701</v>
          </cell>
          <cell r="CT104">
            <v>2</v>
          </cell>
          <cell r="CU104">
            <v>54</v>
          </cell>
          <cell r="CV104">
            <v>3.7037037037037042</v>
          </cell>
          <cell r="CX104">
            <v>4</v>
          </cell>
          <cell r="CY104">
            <v>52</v>
          </cell>
          <cell r="CZ104">
            <v>7.6923076923076925</v>
          </cell>
          <cell r="DC104">
            <v>75</v>
          </cell>
          <cell r="DG104">
            <v>36</v>
          </cell>
          <cell r="DJ104">
            <v>3</v>
          </cell>
          <cell r="DK104">
            <v>57</v>
          </cell>
          <cell r="DL104">
            <v>5.2631578947368425</v>
          </cell>
          <cell r="DO104">
            <v>40</v>
          </cell>
          <cell r="DR104">
            <v>1</v>
          </cell>
          <cell r="DS104">
            <v>81</v>
          </cell>
          <cell r="DT104">
            <v>1.2345679012345681</v>
          </cell>
          <cell r="DV104">
            <v>1</v>
          </cell>
          <cell r="DW104">
            <v>47</v>
          </cell>
          <cell r="DX104">
            <v>2.1276595744680851</v>
          </cell>
          <cell r="DZ104">
            <v>4</v>
          </cell>
          <cell r="EA104">
            <v>127</v>
          </cell>
          <cell r="EB104">
            <v>3.1496062992125986</v>
          </cell>
          <cell r="ED104">
            <v>5</v>
          </cell>
          <cell r="EE104">
            <v>81</v>
          </cell>
          <cell r="EF104">
            <v>6.1728395061728394</v>
          </cell>
          <cell r="EH104">
            <v>2</v>
          </cell>
          <cell r="EI104">
            <v>49</v>
          </cell>
          <cell r="EJ104">
            <v>4.0816326530612246</v>
          </cell>
          <cell r="EL104">
            <v>2</v>
          </cell>
          <cell r="EM104">
            <v>44</v>
          </cell>
          <cell r="EN104">
            <v>4.5454545454545459</v>
          </cell>
          <cell r="EQ104">
            <v>28</v>
          </cell>
          <cell r="ET104">
            <v>1</v>
          </cell>
          <cell r="EU104">
            <v>62</v>
          </cell>
          <cell r="EV104">
            <v>1.6129032258064515</v>
          </cell>
          <cell r="EX104">
            <v>12</v>
          </cell>
          <cell r="EY104">
            <v>31</v>
          </cell>
          <cell r="EZ104">
            <v>38.70967741935484</v>
          </cell>
          <cell r="FB104">
            <v>2</v>
          </cell>
          <cell r="FC104">
            <v>70</v>
          </cell>
          <cell r="FD104">
            <v>2.8571428571428572</v>
          </cell>
          <cell r="FF104" t="str">
            <v/>
          </cell>
          <cell r="FG104">
            <v>75</v>
          </cell>
          <cell r="FH104">
            <v>0</v>
          </cell>
        </row>
        <row r="105">
          <cell r="A105">
            <v>38837</v>
          </cell>
          <cell r="B105">
            <v>23</v>
          </cell>
          <cell r="C105">
            <v>1031</v>
          </cell>
          <cell r="D105">
            <v>2.2308438409311346</v>
          </cell>
          <cell r="I105">
            <v>4</v>
          </cell>
          <cell r="J105">
            <v>35</v>
          </cell>
          <cell r="K105">
            <v>11.428571428571429</v>
          </cell>
          <cell r="M105">
            <v>1</v>
          </cell>
          <cell r="N105">
            <v>66</v>
          </cell>
          <cell r="O105">
            <v>1.5151515151515151</v>
          </cell>
          <cell r="Q105">
            <v>1</v>
          </cell>
          <cell r="R105">
            <v>55</v>
          </cell>
          <cell r="S105">
            <v>1.8181818181818181</v>
          </cell>
          <cell r="U105">
            <v>1</v>
          </cell>
          <cell r="V105">
            <v>54</v>
          </cell>
          <cell r="W105">
            <v>1.8518518518518516</v>
          </cell>
          <cell r="Y105">
            <v>1</v>
          </cell>
          <cell r="Z105">
            <v>71</v>
          </cell>
          <cell r="AA105">
            <v>1.4084507042253522</v>
          </cell>
          <cell r="AD105">
            <v>35</v>
          </cell>
          <cell r="AE105">
            <v>0</v>
          </cell>
          <cell r="AH105">
            <v>58</v>
          </cell>
          <cell r="AI105">
            <v>0</v>
          </cell>
          <cell r="AL105">
            <v>40</v>
          </cell>
          <cell r="AM105">
            <v>0</v>
          </cell>
          <cell r="AP105">
            <v>80</v>
          </cell>
          <cell r="AQ105">
            <v>0</v>
          </cell>
          <cell r="AT105">
            <v>46</v>
          </cell>
          <cell r="AU105">
            <v>0</v>
          </cell>
          <cell r="AW105">
            <v>5</v>
          </cell>
          <cell r="AX105">
            <v>127</v>
          </cell>
          <cell r="AY105">
            <v>3.9370078740157481</v>
          </cell>
          <cell r="BA105">
            <v>1</v>
          </cell>
          <cell r="BB105">
            <v>79</v>
          </cell>
          <cell r="BC105">
            <v>1.2658227848101267</v>
          </cell>
          <cell r="BF105">
            <v>49</v>
          </cell>
          <cell r="BG105">
            <v>0</v>
          </cell>
          <cell r="BJ105">
            <v>44</v>
          </cell>
          <cell r="BK105">
            <v>0</v>
          </cell>
          <cell r="BN105">
            <v>29</v>
          </cell>
          <cell r="BO105">
            <v>0</v>
          </cell>
          <cell r="BR105">
            <v>62</v>
          </cell>
          <cell r="BS105">
            <v>0</v>
          </cell>
          <cell r="BU105">
            <v>6</v>
          </cell>
          <cell r="BV105">
            <v>32</v>
          </cell>
          <cell r="BW105">
            <v>18.75</v>
          </cell>
          <cell r="BY105">
            <v>3</v>
          </cell>
          <cell r="BZ105">
            <v>69</v>
          </cell>
          <cell r="CA105">
            <v>4.3478260869565215</v>
          </cell>
          <cell r="CC105">
            <v>1</v>
          </cell>
          <cell r="CD105">
            <v>71</v>
          </cell>
          <cell r="CE105">
            <v>1.4084507042253522</v>
          </cell>
          <cell r="CG105">
            <v>38442</v>
          </cell>
          <cell r="CH105">
            <v>61</v>
          </cell>
          <cell r="CI105">
            <v>1039</v>
          </cell>
          <cell r="CJ105">
            <v>5.871029836381136</v>
          </cell>
          <cell r="CL105">
            <v>7</v>
          </cell>
          <cell r="CM105">
            <v>36</v>
          </cell>
          <cell r="CN105">
            <v>19.444444444444446</v>
          </cell>
          <cell r="CP105">
            <v>4</v>
          </cell>
          <cell r="CQ105">
            <v>67</v>
          </cell>
          <cell r="CR105">
            <v>5.9701492537313436</v>
          </cell>
          <cell r="CT105">
            <v>3</v>
          </cell>
          <cell r="CU105">
            <v>53</v>
          </cell>
          <cell r="CV105">
            <v>5.6603773584905666</v>
          </cell>
          <cell r="CX105">
            <v>5</v>
          </cell>
          <cell r="CY105">
            <v>54</v>
          </cell>
          <cell r="CZ105">
            <v>9.2592592592592595</v>
          </cell>
          <cell r="DC105">
            <v>73</v>
          </cell>
          <cell r="DG105">
            <v>36</v>
          </cell>
          <cell r="DJ105">
            <v>4</v>
          </cell>
          <cell r="DK105">
            <v>59</v>
          </cell>
          <cell r="DL105">
            <v>6.7796610169491531</v>
          </cell>
          <cell r="DO105">
            <v>40</v>
          </cell>
          <cell r="DR105">
            <v>4</v>
          </cell>
          <cell r="DS105">
            <v>82</v>
          </cell>
          <cell r="DT105">
            <v>4.8780487804878048</v>
          </cell>
          <cell r="DV105">
            <v>1</v>
          </cell>
          <cell r="DW105">
            <v>47</v>
          </cell>
          <cell r="DX105">
            <v>2.1276595744680851</v>
          </cell>
          <cell r="DZ105">
            <v>7</v>
          </cell>
          <cell r="EA105">
            <v>127</v>
          </cell>
          <cell r="EB105">
            <v>5.5118110236220472</v>
          </cell>
          <cell r="ED105">
            <v>5</v>
          </cell>
          <cell r="EE105">
            <v>80</v>
          </cell>
          <cell r="EF105">
            <v>6.25</v>
          </cell>
          <cell r="EH105">
            <v>3</v>
          </cell>
          <cell r="EI105">
            <v>50</v>
          </cell>
          <cell r="EJ105">
            <v>6</v>
          </cell>
          <cell r="EL105">
            <v>3</v>
          </cell>
          <cell r="EM105">
            <v>43</v>
          </cell>
          <cell r="EN105">
            <v>6.9767441860465116</v>
          </cell>
          <cell r="EQ105">
            <v>28</v>
          </cell>
          <cell r="ET105">
            <v>2</v>
          </cell>
          <cell r="EU105">
            <v>62</v>
          </cell>
          <cell r="EV105">
            <v>3.225806451612903</v>
          </cell>
          <cell r="EX105">
            <v>11</v>
          </cell>
          <cell r="EY105">
            <v>32</v>
          </cell>
          <cell r="EZ105">
            <v>34.375</v>
          </cell>
          <cell r="FB105">
            <v>2</v>
          </cell>
          <cell r="FC105">
            <v>70</v>
          </cell>
          <cell r="FD105">
            <v>2.8571428571428572</v>
          </cell>
          <cell r="FF105" t="str">
            <v/>
          </cell>
          <cell r="FG105">
            <v>73</v>
          </cell>
          <cell r="FH105">
            <v>0</v>
          </cell>
        </row>
        <row r="106">
          <cell r="A106">
            <v>38868</v>
          </cell>
          <cell r="B106">
            <v>23</v>
          </cell>
          <cell r="C106">
            <v>1040</v>
          </cell>
          <cell r="D106">
            <v>2.2115384615384617</v>
          </cell>
          <cell r="I106">
            <v>3</v>
          </cell>
          <cell r="J106">
            <v>36</v>
          </cell>
          <cell r="K106">
            <v>8.3333333333333321</v>
          </cell>
          <cell r="M106">
            <v>1</v>
          </cell>
          <cell r="N106">
            <v>67</v>
          </cell>
          <cell r="O106">
            <v>1.4925373134328357</v>
          </cell>
          <cell r="Q106">
            <v>1</v>
          </cell>
          <cell r="R106">
            <v>54</v>
          </cell>
          <cell r="S106">
            <v>1.8518518518518516</v>
          </cell>
          <cell r="U106">
            <v>1</v>
          </cell>
          <cell r="V106">
            <v>54</v>
          </cell>
          <cell r="W106">
            <v>1.8518518518518516</v>
          </cell>
          <cell r="Y106">
            <v>1</v>
          </cell>
          <cell r="Z106">
            <v>72</v>
          </cell>
          <cell r="AA106">
            <v>1.3888888888888888</v>
          </cell>
          <cell r="AD106">
            <v>50</v>
          </cell>
          <cell r="AE106">
            <v>0</v>
          </cell>
          <cell r="AH106">
            <v>56</v>
          </cell>
          <cell r="AI106">
            <v>0</v>
          </cell>
          <cell r="AL106">
            <v>41</v>
          </cell>
          <cell r="AM106">
            <v>0</v>
          </cell>
          <cell r="AP106">
            <v>76</v>
          </cell>
          <cell r="AQ106">
            <v>0</v>
          </cell>
          <cell r="AT106">
            <v>46</v>
          </cell>
          <cell r="AU106">
            <v>0</v>
          </cell>
          <cell r="AW106">
            <v>4</v>
          </cell>
          <cell r="AX106">
            <v>130</v>
          </cell>
          <cell r="AY106">
            <v>3.0769230769230771</v>
          </cell>
          <cell r="BA106">
            <v>1</v>
          </cell>
          <cell r="BB106">
            <v>79</v>
          </cell>
          <cell r="BC106">
            <v>1.2658227848101267</v>
          </cell>
          <cell r="BE106">
            <v>1</v>
          </cell>
          <cell r="BF106">
            <v>48</v>
          </cell>
          <cell r="BG106">
            <v>2.083333333333333</v>
          </cell>
          <cell r="BI106">
            <v>1</v>
          </cell>
          <cell r="BJ106">
            <v>43</v>
          </cell>
          <cell r="BK106">
            <v>2.3255813953488373</v>
          </cell>
          <cell r="BN106">
            <v>27</v>
          </cell>
          <cell r="BO106">
            <v>0</v>
          </cell>
          <cell r="BR106">
            <v>64</v>
          </cell>
          <cell r="BS106">
            <v>0</v>
          </cell>
          <cell r="BU106">
            <v>6</v>
          </cell>
          <cell r="BV106">
            <v>32</v>
          </cell>
          <cell r="BW106">
            <v>18.75</v>
          </cell>
          <cell r="BY106">
            <v>3</v>
          </cell>
          <cell r="BZ106">
            <v>67</v>
          </cell>
          <cell r="CA106">
            <v>4.4776119402985071</v>
          </cell>
          <cell r="CC106">
            <v>1</v>
          </cell>
          <cell r="CD106">
            <v>72</v>
          </cell>
          <cell r="CE106">
            <v>1.3888888888888888</v>
          </cell>
          <cell r="CG106">
            <v>38472</v>
          </cell>
          <cell r="CH106">
            <v>72</v>
          </cell>
          <cell r="CI106">
            <v>1031</v>
          </cell>
          <cell r="CJ106">
            <v>6.9835111542192045</v>
          </cell>
          <cell r="CL106">
            <v>8</v>
          </cell>
          <cell r="CM106">
            <v>35</v>
          </cell>
          <cell r="CN106">
            <v>22.857142857142858</v>
          </cell>
          <cell r="CP106">
            <v>6</v>
          </cell>
          <cell r="CQ106">
            <v>66</v>
          </cell>
          <cell r="CR106">
            <v>9.0909090909090917</v>
          </cell>
          <cell r="CT106">
            <v>4</v>
          </cell>
          <cell r="CU106">
            <v>55</v>
          </cell>
          <cell r="CV106">
            <v>7.2727272727272716</v>
          </cell>
          <cell r="CX106">
            <v>6</v>
          </cell>
          <cell r="CY106">
            <v>54</v>
          </cell>
          <cell r="CZ106">
            <v>11.111111111111111</v>
          </cell>
          <cell r="DC106">
            <v>71</v>
          </cell>
          <cell r="DG106">
            <v>35</v>
          </cell>
          <cell r="DJ106">
            <v>4</v>
          </cell>
          <cell r="DK106">
            <v>58</v>
          </cell>
          <cell r="DL106">
            <v>6.8965517241379315</v>
          </cell>
          <cell r="DO106">
            <v>40</v>
          </cell>
          <cell r="DR106">
            <v>3</v>
          </cell>
          <cell r="DS106">
            <v>80</v>
          </cell>
          <cell r="DT106">
            <v>3.75</v>
          </cell>
          <cell r="DV106">
            <v>1</v>
          </cell>
          <cell r="DW106">
            <v>46</v>
          </cell>
          <cell r="DX106">
            <v>2.1739130434782608</v>
          </cell>
          <cell r="DZ106">
            <v>9</v>
          </cell>
          <cell r="EA106">
            <v>127</v>
          </cell>
          <cell r="EB106">
            <v>7.0866141732283463</v>
          </cell>
          <cell r="ED106">
            <v>5</v>
          </cell>
          <cell r="EE106">
            <v>79</v>
          </cell>
          <cell r="EF106">
            <v>6.3291139240506329</v>
          </cell>
          <cell r="EH106">
            <v>3</v>
          </cell>
          <cell r="EI106">
            <v>49</v>
          </cell>
          <cell r="EJ106">
            <v>6.1224489795918364</v>
          </cell>
          <cell r="EL106">
            <v>4</v>
          </cell>
          <cell r="EM106">
            <v>44</v>
          </cell>
          <cell r="EN106">
            <v>9.0909090909090917</v>
          </cell>
          <cell r="EP106">
            <v>1</v>
          </cell>
          <cell r="EQ106">
            <v>29</v>
          </cell>
          <cell r="ER106">
            <v>3.4482758620689657</v>
          </cell>
          <cell r="ET106">
            <v>4</v>
          </cell>
          <cell r="EU106">
            <v>62</v>
          </cell>
          <cell r="EV106">
            <v>6.4516129032258061</v>
          </cell>
          <cell r="EX106">
            <v>11</v>
          </cell>
          <cell r="EY106">
            <v>32</v>
          </cell>
          <cell r="EZ106">
            <v>34.375</v>
          </cell>
          <cell r="FB106">
            <v>3</v>
          </cell>
          <cell r="FC106">
            <v>69</v>
          </cell>
          <cell r="FD106">
            <v>4.3478260869565215</v>
          </cell>
          <cell r="FF106" t="str">
            <v/>
          </cell>
          <cell r="FG106">
            <v>71</v>
          </cell>
          <cell r="FH106">
            <v>0</v>
          </cell>
        </row>
        <row r="107">
          <cell r="A107">
            <v>38898</v>
          </cell>
          <cell r="B107">
            <v>24</v>
          </cell>
          <cell r="C107">
            <v>1030</v>
          </cell>
          <cell r="D107">
            <v>2.3300970873786406</v>
          </cell>
          <cell r="I107">
            <v>3</v>
          </cell>
          <cell r="J107">
            <v>36</v>
          </cell>
          <cell r="K107">
            <v>8.3333333333333321</v>
          </cell>
          <cell r="M107">
            <v>1</v>
          </cell>
          <cell r="N107">
            <v>65</v>
          </cell>
          <cell r="O107">
            <v>1.5384615384615385</v>
          </cell>
          <cell r="Q107">
            <v>1</v>
          </cell>
          <cell r="R107">
            <v>54</v>
          </cell>
          <cell r="S107">
            <v>1.8518518518518516</v>
          </cell>
          <cell r="U107">
            <v>1</v>
          </cell>
          <cell r="V107">
            <v>54</v>
          </cell>
          <cell r="W107">
            <v>1.8518518518518516</v>
          </cell>
          <cell r="Y107">
            <v>1</v>
          </cell>
          <cell r="Z107">
            <v>72</v>
          </cell>
          <cell r="AA107">
            <v>1.3888888888888888</v>
          </cell>
          <cell r="AD107">
            <v>50</v>
          </cell>
          <cell r="AE107">
            <v>0</v>
          </cell>
          <cell r="AH107">
            <v>56</v>
          </cell>
          <cell r="AI107">
            <v>0</v>
          </cell>
          <cell r="AL107">
            <v>41</v>
          </cell>
          <cell r="AM107">
            <v>0</v>
          </cell>
          <cell r="AP107">
            <v>75</v>
          </cell>
          <cell r="AQ107">
            <v>0</v>
          </cell>
          <cell r="AT107">
            <v>45</v>
          </cell>
          <cell r="AU107">
            <v>0</v>
          </cell>
          <cell r="AW107">
            <v>4</v>
          </cell>
          <cell r="AX107">
            <v>129</v>
          </cell>
          <cell r="AY107">
            <v>3.1007751937984498</v>
          </cell>
          <cell r="BA107">
            <v>2</v>
          </cell>
          <cell r="BB107">
            <v>76</v>
          </cell>
          <cell r="BC107">
            <v>2.6315789473684208</v>
          </cell>
          <cell r="BE107">
            <v>1</v>
          </cell>
          <cell r="BF107">
            <v>47</v>
          </cell>
          <cell r="BG107">
            <v>2.1276595744680851</v>
          </cell>
          <cell r="BI107">
            <v>1</v>
          </cell>
          <cell r="BJ107">
            <v>42</v>
          </cell>
          <cell r="BK107">
            <v>2.3809523809523809</v>
          </cell>
          <cell r="BN107">
            <v>27</v>
          </cell>
          <cell r="BO107">
            <v>0</v>
          </cell>
          <cell r="BR107">
            <v>62</v>
          </cell>
          <cell r="BS107">
            <v>0</v>
          </cell>
          <cell r="BU107">
            <v>6</v>
          </cell>
          <cell r="BV107">
            <v>32</v>
          </cell>
          <cell r="BW107">
            <v>18.75</v>
          </cell>
          <cell r="BY107">
            <v>3</v>
          </cell>
          <cell r="BZ107">
            <v>68</v>
          </cell>
          <cell r="CA107">
            <v>4.4117647058823533</v>
          </cell>
          <cell r="CC107">
            <v>1</v>
          </cell>
          <cell r="CD107">
            <v>72</v>
          </cell>
          <cell r="CE107">
            <v>1.3888888888888888</v>
          </cell>
          <cell r="CG107">
            <v>38503</v>
          </cell>
          <cell r="CH107">
            <v>86</v>
          </cell>
          <cell r="CI107">
            <v>1040</v>
          </cell>
          <cell r="CJ107">
            <v>8.2692307692307701</v>
          </cell>
          <cell r="CL107">
            <v>7</v>
          </cell>
          <cell r="CM107">
            <v>36</v>
          </cell>
          <cell r="CN107">
            <v>19.444444444444446</v>
          </cell>
          <cell r="CP107">
            <v>7</v>
          </cell>
          <cell r="CQ107">
            <v>67</v>
          </cell>
          <cell r="CR107">
            <v>10.447761194029852</v>
          </cell>
          <cell r="CT107">
            <v>4</v>
          </cell>
          <cell r="CU107">
            <v>54</v>
          </cell>
          <cell r="CV107">
            <v>7.4074074074074083</v>
          </cell>
          <cell r="CX107">
            <v>9</v>
          </cell>
          <cell r="CY107">
            <v>54</v>
          </cell>
          <cell r="CZ107">
            <v>16.666666666666664</v>
          </cell>
          <cell r="DC107">
            <v>72</v>
          </cell>
          <cell r="DG107">
            <v>50</v>
          </cell>
          <cell r="DJ107">
            <v>6</v>
          </cell>
          <cell r="DK107">
            <v>56</v>
          </cell>
          <cell r="DL107">
            <v>10.714285714285714</v>
          </cell>
          <cell r="DO107">
            <v>41</v>
          </cell>
          <cell r="DR107">
            <v>2</v>
          </cell>
          <cell r="DS107">
            <v>76</v>
          </cell>
          <cell r="DT107">
            <v>2.6315789473684212</v>
          </cell>
          <cell r="DV107">
            <v>1</v>
          </cell>
          <cell r="DW107">
            <v>46</v>
          </cell>
          <cell r="DX107">
            <v>2.1739130434782608</v>
          </cell>
          <cell r="DZ107">
            <v>14</v>
          </cell>
          <cell r="EA107">
            <v>130</v>
          </cell>
          <cell r="EB107">
            <v>10.76923076923077</v>
          </cell>
          <cell r="ED107">
            <v>6</v>
          </cell>
          <cell r="EE107">
            <v>79</v>
          </cell>
          <cell r="EF107">
            <v>7.59493670886076</v>
          </cell>
          <cell r="EH107">
            <v>5</v>
          </cell>
          <cell r="EI107">
            <v>48</v>
          </cell>
          <cell r="EJ107">
            <v>10.416666666666668</v>
          </cell>
          <cell r="EL107">
            <v>4</v>
          </cell>
          <cell r="EM107">
            <v>43</v>
          </cell>
          <cell r="EN107">
            <v>9.3023255813953494</v>
          </cell>
          <cell r="EP107">
            <v>1</v>
          </cell>
          <cell r="EQ107">
            <v>27</v>
          </cell>
          <cell r="ER107">
            <v>3.7037037037037042</v>
          </cell>
          <cell r="ET107">
            <v>5</v>
          </cell>
          <cell r="EU107">
            <v>64</v>
          </cell>
          <cell r="EV107">
            <v>7.8125</v>
          </cell>
          <cell r="EX107">
            <v>12</v>
          </cell>
          <cell r="EY107">
            <v>32</v>
          </cell>
          <cell r="EZ107">
            <v>37.5</v>
          </cell>
          <cell r="FB107">
            <v>3</v>
          </cell>
          <cell r="FC107">
            <v>67</v>
          </cell>
          <cell r="FD107">
            <v>4.4776119402985071</v>
          </cell>
          <cell r="FF107" t="str">
            <v/>
          </cell>
          <cell r="FG107">
            <v>72</v>
          </cell>
          <cell r="FH107">
            <v>0</v>
          </cell>
        </row>
        <row r="108">
          <cell r="A108">
            <v>38929</v>
          </cell>
          <cell r="B108">
            <v>22</v>
          </cell>
          <cell r="C108">
            <v>1019</v>
          </cell>
          <cell r="D108">
            <v>2.1589793915603535</v>
          </cell>
          <cell r="I108">
            <v>3</v>
          </cell>
          <cell r="J108">
            <v>37</v>
          </cell>
          <cell r="K108">
            <v>8.1081081081081088</v>
          </cell>
          <cell r="M108">
            <v>1</v>
          </cell>
          <cell r="N108">
            <v>64</v>
          </cell>
          <cell r="O108">
            <v>1.5625</v>
          </cell>
          <cell r="Q108">
            <v>1</v>
          </cell>
          <cell r="R108">
            <v>52</v>
          </cell>
          <cell r="S108">
            <v>1.9230769230769231</v>
          </cell>
          <cell r="V108">
            <v>55</v>
          </cell>
          <cell r="W108">
            <v>0</v>
          </cell>
          <cell r="Y108">
            <v>1</v>
          </cell>
          <cell r="Z108">
            <v>73</v>
          </cell>
          <cell r="AA108">
            <v>1.3698630136986301</v>
          </cell>
          <cell r="AD108">
            <v>48</v>
          </cell>
          <cell r="AE108">
            <v>0</v>
          </cell>
          <cell r="AH108">
            <v>55</v>
          </cell>
          <cell r="AI108">
            <v>0</v>
          </cell>
          <cell r="AL108">
            <v>42</v>
          </cell>
          <cell r="AM108">
            <v>0</v>
          </cell>
          <cell r="AP108">
            <v>75</v>
          </cell>
          <cell r="AQ108">
            <v>0</v>
          </cell>
          <cell r="AT108">
            <v>43</v>
          </cell>
          <cell r="AU108">
            <v>0</v>
          </cell>
          <cell r="AW108">
            <v>4</v>
          </cell>
          <cell r="AX108">
            <v>132</v>
          </cell>
          <cell r="AY108">
            <v>3.0303030303030303</v>
          </cell>
          <cell r="BA108">
            <v>2</v>
          </cell>
          <cell r="BB108">
            <v>75</v>
          </cell>
          <cell r="BC108">
            <v>2.666666666666667</v>
          </cell>
          <cell r="BE108">
            <v>1</v>
          </cell>
          <cell r="BF108">
            <v>47</v>
          </cell>
          <cell r="BG108">
            <v>2.1276595744680851</v>
          </cell>
          <cell r="BI108">
            <v>1</v>
          </cell>
          <cell r="BJ108">
            <v>42</v>
          </cell>
          <cell r="BK108">
            <v>2.3809523809523809</v>
          </cell>
          <cell r="BN108">
            <v>27</v>
          </cell>
          <cell r="BO108">
            <v>0</v>
          </cell>
          <cell r="BR108">
            <v>61</v>
          </cell>
          <cell r="BS108">
            <v>0</v>
          </cell>
          <cell r="BU108">
            <v>5</v>
          </cell>
          <cell r="BV108">
            <v>28</v>
          </cell>
          <cell r="BW108">
            <v>17.857142857142858</v>
          </cell>
          <cell r="BY108">
            <v>3</v>
          </cell>
          <cell r="BZ108">
            <v>64</v>
          </cell>
          <cell r="CA108">
            <v>4.6875</v>
          </cell>
          <cell r="CC108">
            <v>1</v>
          </cell>
          <cell r="CD108">
            <v>73</v>
          </cell>
          <cell r="CE108">
            <v>1.3698630136986301</v>
          </cell>
          <cell r="CG108">
            <v>38533</v>
          </cell>
          <cell r="CH108">
            <v>83</v>
          </cell>
          <cell r="CI108">
            <v>1030</v>
          </cell>
          <cell r="CJ108">
            <v>8.0582524271844651</v>
          </cell>
          <cell r="CL108">
            <v>7</v>
          </cell>
          <cell r="CM108">
            <v>36</v>
          </cell>
          <cell r="CN108">
            <v>19.444444444444446</v>
          </cell>
          <cell r="CP108">
            <v>6</v>
          </cell>
          <cell r="CQ108">
            <v>65</v>
          </cell>
          <cell r="CR108">
            <v>9.2307692307692299</v>
          </cell>
          <cell r="CT108">
            <v>4</v>
          </cell>
          <cell r="CU108">
            <v>54</v>
          </cell>
          <cell r="CV108">
            <v>7.4074074074074083</v>
          </cell>
          <cell r="CX108">
            <v>8</v>
          </cell>
          <cell r="CY108">
            <v>54</v>
          </cell>
          <cell r="CZ108">
            <v>14.814814814814817</v>
          </cell>
          <cell r="DC108">
            <v>72</v>
          </cell>
          <cell r="DG108">
            <v>50</v>
          </cell>
          <cell r="DJ108">
            <v>5</v>
          </cell>
          <cell r="DK108">
            <v>56</v>
          </cell>
          <cell r="DL108">
            <v>8.9285714285714288</v>
          </cell>
          <cell r="DO108">
            <v>41</v>
          </cell>
          <cell r="DR108">
            <v>3</v>
          </cell>
          <cell r="DS108">
            <v>75</v>
          </cell>
          <cell r="DT108">
            <v>4</v>
          </cell>
          <cell r="DV108">
            <v>2</v>
          </cell>
          <cell r="DW108">
            <v>45</v>
          </cell>
          <cell r="DX108">
            <v>4.4444444444444446</v>
          </cell>
          <cell r="DZ108">
            <v>14</v>
          </cell>
          <cell r="EA108">
            <v>129</v>
          </cell>
          <cell r="EB108">
            <v>10.852713178294573</v>
          </cell>
          <cell r="ED108">
            <v>5</v>
          </cell>
          <cell r="EE108">
            <v>76</v>
          </cell>
          <cell r="EF108">
            <v>6.5789473684210531</v>
          </cell>
          <cell r="EH108">
            <v>4</v>
          </cell>
          <cell r="EI108">
            <v>47</v>
          </cell>
          <cell r="EJ108">
            <v>8.5106382978723403</v>
          </cell>
          <cell r="EL108">
            <v>3</v>
          </cell>
          <cell r="EM108">
            <v>42</v>
          </cell>
          <cell r="EN108">
            <v>7.1428571428571432</v>
          </cell>
          <cell r="EP108">
            <v>1</v>
          </cell>
          <cell r="EQ108">
            <v>27</v>
          </cell>
          <cell r="ER108">
            <v>3.7037037037037042</v>
          </cell>
          <cell r="ET108">
            <v>6</v>
          </cell>
          <cell r="EU108">
            <v>62</v>
          </cell>
          <cell r="EV108">
            <v>9.67741935483871</v>
          </cell>
          <cell r="EX108">
            <v>12</v>
          </cell>
          <cell r="EY108">
            <v>32</v>
          </cell>
          <cell r="EZ108">
            <v>37.5</v>
          </cell>
          <cell r="FB108">
            <v>3</v>
          </cell>
          <cell r="FC108">
            <v>68</v>
          </cell>
          <cell r="FD108">
            <v>4.4117647058823524</v>
          </cell>
          <cell r="FF108" t="str">
            <v/>
          </cell>
          <cell r="FG108">
            <v>72</v>
          </cell>
          <cell r="FH108">
            <v>0</v>
          </cell>
        </row>
        <row r="109">
          <cell r="A109">
            <v>38960</v>
          </cell>
          <cell r="B109">
            <v>21</v>
          </cell>
          <cell r="C109">
            <v>1021</v>
          </cell>
          <cell r="D109">
            <v>2.056807051909892</v>
          </cell>
          <cell r="I109">
            <v>3</v>
          </cell>
          <cell r="J109">
            <v>41</v>
          </cell>
          <cell r="K109">
            <v>7.3170731707317067</v>
          </cell>
          <cell r="N109">
            <v>59</v>
          </cell>
          <cell r="O109">
            <v>0</v>
          </cell>
          <cell r="Q109">
            <v>1</v>
          </cell>
          <cell r="R109">
            <v>53</v>
          </cell>
          <cell r="S109">
            <v>1.8867924528301887</v>
          </cell>
          <cell r="V109">
            <v>56</v>
          </cell>
          <cell r="W109">
            <v>0</v>
          </cell>
          <cell r="Y109">
            <v>1</v>
          </cell>
          <cell r="Z109">
            <v>76</v>
          </cell>
          <cell r="AA109">
            <v>1.3157894736842104</v>
          </cell>
          <cell r="AC109">
            <v>1</v>
          </cell>
          <cell r="AD109">
            <v>49</v>
          </cell>
          <cell r="AE109">
            <v>2.0408163265306123</v>
          </cell>
          <cell r="AH109">
            <v>53</v>
          </cell>
          <cell r="AI109">
            <v>0</v>
          </cell>
          <cell r="AL109">
            <v>41</v>
          </cell>
          <cell r="AM109">
            <v>0</v>
          </cell>
          <cell r="AP109">
            <v>75</v>
          </cell>
          <cell r="AQ109">
            <v>0</v>
          </cell>
          <cell r="AT109">
            <v>44</v>
          </cell>
          <cell r="AU109">
            <v>0</v>
          </cell>
          <cell r="AW109">
            <v>3</v>
          </cell>
          <cell r="AX109">
            <v>130</v>
          </cell>
          <cell r="AY109">
            <v>2.3076923076923079</v>
          </cell>
          <cell r="BA109">
            <v>2</v>
          </cell>
          <cell r="BB109">
            <v>76</v>
          </cell>
          <cell r="BC109">
            <v>2.6315789473684208</v>
          </cell>
          <cell r="BE109">
            <v>1</v>
          </cell>
          <cell r="BF109">
            <v>51</v>
          </cell>
          <cell r="BG109">
            <v>1.9607843137254901</v>
          </cell>
          <cell r="BI109">
            <v>1</v>
          </cell>
          <cell r="BJ109">
            <v>43</v>
          </cell>
          <cell r="BK109">
            <v>2.3255813953488373</v>
          </cell>
          <cell r="BN109">
            <v>26</v>
          </cell>
          <cell r="BO109">
            <v>0</v>
          </cell>
          <cell r="BR109">
            <v>58</v>
          </cell>
          <cell r="BS109">
            <v>0</v>
          </cell>
          <cell r="BU109">
            <v>5</v>
          </cell>
          <cell r="BV109">
            <v>27</v>
          </cell>
          <cell r="BW109">
            <v>18.518518518518519</v>
          </cell>
          <cell r="BY109">
            <v>3</v>
          </cell>
          <cell r="BZ109">
            <v>64</v>
          </cell>
          <cell r="CA109">
            <v>4.6875</v>
          </cell>
          <cell r="CC109">
            <v>1</v>
          </cell>
          <cell r="CD109">
            <v>76</v>
          </cell>
          <cell r="CE109">
            <v>1.3157894736842104</v>
          </cell>
          <cell r="CG109">
            <v>38564</v>
          </cell>
          <cell r="CH109">
            <v>68</v>
          </cell>
          <cell r="CI109">
            <v>1019</v>
          </cell>
          <cell r="CJ109">
            <v>6.673209028459274</v>
          </cell>
          <cell r="CL109">
            <v>7</v>
          </cell>
          <cell r="CM109">
            <v>37</v>
          </cell>
          <cell r="CN109">
            <v>18.918918918918919</v>
          </cell>
          <cell r="CP109">
            <v>4</v>
          </cell>
          <cell r="CQ109">
            <v>64</v>
          </cell>
          <cell r="CR109">
            <v>6.25</v>
          </cell>
          <cell r="CT109">
            <v>4</v>
          </cell>
          <cell r="CU109">
            <v>52</v>
          </cell>
          <cell r="CV109">
            <v>7.6923076923076925</v>
          </cell>
          <cell r="CX109">
            <v>6</v>
          </cell>
          <cell r="CY109">
            <v>55</v>
          </cell>
          <cell r="CZ109">
            <v>10.909090909090908</v>
          </cell>
          <cell r="DC109">
            <v>73</v>
          </cell>
          <cell r="DG109">
            <v>48</v>
          </cell>
          <cell r="DJ109">
            <v>5</v>
          </cell>
          <cell r="DK109">
            <v>55</v>
          </cell>
          <cell r="DL109">
            <v>9.0909090909090917</v>
          </cell>
          <cell r="DO109">
            <v>42</v>
          </cell>
          <cell r="DR109">
            <v>2</v>
          </cell>
          <cell r="DS109">
            <v>75</v>
          </cell>
          <cell r="DT109">
            <v>2.666666666666667</v>
          </cell>
          <cell r="DV109">
            <v>2</v>
          </cell>
          <cell r="DW109">
            <v>43</v>
          </cell>
          <cell r="DX109">
            <v>4.6511627906976747</v>
          </cell>
          <cell r="DZ109">
            <v>10</v>
          </cell>
          <cell r="EA109">
            <v>132</v>
          </cell>
          <cell r="EB109">
            <v>7.5757575757575761</v>
          </cell>
          <cell r="ED109">
            <v>4</v>
          </cell>
          <cell r="EE109">
            <v>75</v>
          </cell>
          <cell r="EF109">
            <v>5.3333333333333339</v>
          </cell>
          <cell r="EH109">
            <v>3</v>
          </cell>
          <cell r="EI109">
            <v>47</v>
          </cell>
          <cell r="EJ109">
            <v>6.3829787234042552</v>
          </cell>
          <cell r="EL109">
            <v>2</v>
          </cell>
          <cell r="EM109">
            <v>42</v>
          </cell>
          <cell r="EN109">
            <v>4.7619047619047619</v>
          </cell>
          <cell r="EQ109">
            <v>27</v>
          </cell>
          <cell r="ET109">
            <v>5</v>
          </cell>
          <cell r="EU109">
            <v>61</v>
          </cell>
          <cell r="EV109">
            <v>8.1967213114754092</v>
          </cell>
          <cell r="EX109">
            <v>12</v>
          </cell>
          <cell r="EY109">
            <v>28</v>
          </cell>
          <cell r="EZ109">
            <v>42.857142857142854</v>
          </cell>
          <cell r="FB109">
            <v>2</v>
          </cell>
          <cell r="FC109">
            <v>64</v>
          </cell>
          <cell r="FD109">
            <v>3.125</v>
          </cell>
          <cell r="FF109" t="str">
            <v/>
          </cell>
          <cell r="FG109">
            <v>73</v>
          </cell>
          <cell r="FH109">
            <v>0</v>
          </cell>
        </row>
        <row r="110">
          <cell r="A110">
            <v>38990</v>
          </cell>
          <cell r="B110">
            <v>17</v>
          </cell>
          <cell r="C110">
            <v>1006</v>
          </cell>
          <cell r="D110">
            <v>1.6898608349900597</v>
          </cell>
          <cell r="I110">
            <v>3</v>
          </cell>
          <cell r="J110">
            <v>41</v>
          </cell>
          <cell r="K110">
            <v>7.3170731707317067</v>
          </cell>
          <cell r="N110">
            <v>58</v>
          </cell>
          <cell r="O110">
            <v>0</v>
          </cell>
          <cell r="Q110">
            <v>1</v>
          </cell>
          <cell r="R110">
            <v>53</v>
          </cell>
          <cell r="S110">
            <v>1.8867924528301887</v>
          </cell>
          <cell r="V110">
            <v>57</v>
          </cell>
          <cell r="W110">
            <v>0</v>
          </cell>
          <cell r="Y110">
            <v>1</v>
          </cell>
          <cell r="Z110">
            <v>75</v>
          </cell>
          <cell r="AA110">
            <v>1.3333333333333335</v>
          </cell>
          <cell r="AC110">
            <v>1</v>
          </cell>
          <cell r="AD110">
            <v>48</v>
          </cell>
          <cell r="AE110">
            <v>2.083333333333333</v>
          </cell>
          <cell r="AH110">
            <v>51</v>
          </cell>
          <cell r="AI110">
            <v>0</v>
          </cell>
          <cell r="AK110">
            <v>1</v>
          </cell>
          <cell r="AL110">
            <v>42</v>
          </cell>
          <cell r="AM110">
            <v>2.3809523809523809</v>
          </cell>
          <cell r="AP110">
            <v>73</v>
          </cell>
          <cell r="AQ110">
            <v>0</v>
          </cell>
          <cell r="AT110">
            <v>43</v>
          </cell>
          <cell r="AU110">
            <v>0</v>
          </cell>
          <cell r="AW110">
            <v>3</v>
          </cell>
          <cell r="AX110">
            <v>128</v>
          </cell>
          <cell r="AY110">
            <v>2.34375</v>
          </cell>
          <cell r="BA110">
            <v>2</v>
          </cell>
          <cell r="BB110">
            <v>79</v>
          </cell>
          <cell r="BC110">
            <v>2.5316455696202533</v>
          </cell>
          <cell r="BE110">
            <v>1</v>
          </cell>
          <cell r="BF110">
            <v>52</v>
          </cell>
          <cell r="BG110">
            <v>1.9230769230769231</v>
          </cell>
          <cell r="BI110">
            <v>1</v>
          </cell>
          <cell r="BJ110">
            <v>45</v>
          </cell>
          <cell r="BK110">
            <v>2.2222222222222223</v>
          </cell>
          <cell r="BN110">
            <v>22</v>
          </cell>
          <cell r="BO110">
            <v>0</v>
          </cell>
          <cell r="BR110">
            <v>55</v>
          </cell>
          <cell r="BS110">
            <v>0</v>
          </cell>
          <cell r="BV110">
            <v>23</v>
          </cell>
          <cell r="BW110">
            <v>0</v>
          </cell>
          <cell r="BY110">
            <v>3</v>
          </cell>
          <cell r="BZ110">
            <v>62</v>
          </cell>
          <cell r="CA110">
            <v>4.838709677419355</v>
          </cell>
          <cell r="CC110">
            <v>1</v>
          </cell>
          <cell r="CD110">
            <v>75</v>
          </cell>
          <cell r="CE110">
            <v>1.3333333333333335</v>
          </cell>
          <cell r="CG110">
            <v>38595</v>
          </cell>
          <cell r="CH110">
            <v>66</v>
          </cell>
          <cell r="CI110">
            <v>1021</v>
          </cell>
          <cell r="CJ110">
            <v>6.4642507345739473</v>
          </cell>
          <cell r="CL110">
            <v>7</v>
          </cell>
          <cell r="CM110">
            <v>41</v>
          </cell>
          <cell r="CN110">
            <v>17.073170731707318</v>
          </cell>
          <cell r="CP110">
            <v>4</v>
          </cell>
          <cell r="CQ110">
            <v>59</v>
          </cell>
          <cell r="CR110">
            <v>6.7796610169491531</v>
          </cell>
          <cell r="CT110">
            <v>4</v>
          </cell>
          <cell r="CU110">
            <v>53</v>
          </cell>
          <cell r="CV110">
            <v>7.5471698113207548</v>
          </cell>
          <cell r="CX110">
            <v>6</v>
          </cell>
          <cell r="CY110">
            <v>56</v>
          </cell>
          <cell r="CZ110">
            <v>10.714285714285714</v>
          </cell>
          <cell r="DC110">
            <v>76</v>
          </cell>
          <cell r="DG110">
            <v>49</v>
          </cell>
          <cell r="DJ110">
            <v>6</v>
          </cell>
          <cell r="DK110">
            <v>53</v>
          </cell>
          <cell r="DL110">
            <v>11.320754716981133</v>
          </cell>
          <cell r="DN110">
            <v>1</v>
          </cell>
          <cell r="DO110">
            <v>41</v>
          </cell>
          <cell r="DP110">
            <v>2.4390243902439024</v>
          </cell>
          <cell r="DR110">
            <v>2</v>
          </cell>
          <cell r="DS110">
            <v>75</v>
          </cell>
          <cell r="DT110">
            <v>2.666666666666667</v>
          </cell>
          <cell r="DV110">
            <v>2</v>
          </cell>
          <cell r="DW110">
            <v>44</v>
          </cell>
          <cell r="DX110">
            <v>4.5454545454545459</v>
          </cell>
          <cell r="DZ110">
            <v>9</v>
          </cell>
          <cell r="EA110">
            <v>130</v>
          </cell>
          <cell r="EB110">
            <v>6.9230769230769234</v>
          </cell>
          <cell r="ED110">
            <v>4</v>
          </cell>
          <cell r="EE110">
            <v>76</v>
          </cell>
          <cell r="EF110">
            <v>5.2631578947368425</v>
          </cell>
          <cell r="EH110">
            <v>2</v>
          </cell>
          <cell r="EI110">
            <v>51</v>
          </cell>
          <cell r="EJ110">
            <v>3.9215686274509807</v>
          </cell>
          <cell r="EL110">
            <v>2</v>
          </cell>
          <cell r="EM110">
            <v>43</v>
          </cell>
          <cell r="EN110">
            <v>4.6511627906976747</v>
          </cell>
          <cell r="EQ110">
            <v>26</v>
          </cell>
          <cell r="ET110">
            <v>4</v>
          </cell>
          <cell r="EU110">
            <v>58</v>
          </cell>
          <cell r="EV110">
            <v>6.8965517241379315</v>
          </cell>
          <cell r="EX110">
            <v>11</v>
          </cell>
          <cell r="EY110">
            <v>27</v>
          </cell>
          <cell r="EZ110">
            <v>40.74074074074074</v>
          </cell>
          <cell r="FB110">
            <v>2</v>
          </cell>
          <cell r="FC110">
            <v>64</v>
          </cell>
          <cell r="FD110">
            <v>3.125</v>
          </cell>
          <cell r="FF110" t="str">
            <v/>
          </cell>
          <cell r="FG110">
            <v>76</v>
          </cell>
          <cell r="FH110">
            <v>0</v>
          </cell>
        </row>
        <row r="111">
          <cell r="A111">
            <v>39021</v>
          </cell>
          <cell r="B111">
            <v>17</v>
          </cell>
          <cell r="C111">
            <v>998</v>
          </cell>
          <cell r="D111">
            <v>1.7034068136272544</v>
          </cell>
          <cell r="I111">
            <v>3</v>
          </cell>
          <cell r="J111">
            <v>41</v>
          </cell>
          <cell r="K111">
            <v>7.3170731707317067</v>
          </cell>
          <cell r="N111">
            <v>59</v>
          </cell>
          <cell r="O111">
            <v>0</v>
          </cell>
          <cell r="Q111">
            <v>1</v>
          </cell>
          <cell r="R111">
            <v>54</v>
          </cell>
          <cell r="S111">
            <v>1.8518518518518516</v>
          </cell>
          <cell r="V111">
            <v>57</v>
          </cell>
          <cell r="W111">
            <v>0</v>
          </cell>
          <cell r="Y111">
            <v>1</v>
          </cell>
          <cell r="Z111">
            <v>76</v>
          </cell>
          <cell r="AA111">
            <v>1.3157894736842104</v>
          </cell>
          <cell r="AC111">
            <v>1</v>
          </cell>
          <cell r="AD111">
            <v>44</v>
          </cell>
          <cell r="AE111">
            <v>2.2727272727272729</v>
          </cell>
          <cell r="AH111">
            <v>51</v>
          </cell>
          <cell r="AI111">
            <v>0</v>
          </cell>
          <cell r="AK111">
            <v>1</v>
          </cell>
          <cell r="AL111">
            <v>41</v>
          </cell>
          <cell r="AM111">
            <v>2.4390243902439024</v>
          </cell>
          <cell r="AP111">
            <v>73</v>
          </cell>
          <cell r="AQ111">
            <v>0</v>
          </cell>
          <cell r="AT111">
            <v>42</v>
          </cell>
          <cell r="AU111">
            <v>0</v>
          </cell>
          <cell r="AW111">
            <v>3</v>
          </cell>
          <cell r="AX111">
            <v>126</v>
          </cell>
          <cell r="AY111">
            <v>2.3809523809523809</v>
          </cell>
          <cell r="BA111">
            <v>2</v>
          </cell>
          <cell r="BB111">
            <v>79</v>
          </cell>
          <cell r="BC111">
            <v>2.5316455696202533</v>
          </cell>
          <cell r="BE111">
            <v>1</v>
          </cell>
          <cell r="BF111">
            <v>49</v>
          </cell>
          <cell r="BG111">
            <v>2.0408163265306123</v>
          </cell>
          <cell r="BI111">
            <v>1</v>
          </cell>
          <cell r="BJ111">
            <v>46</v>
          </cell>
          <cell r="BK111">
            <v>2.1739130434782608</v>
          </cell>
          <cell r="BN111">
            <v>21</v>
          </cell>
          <cell r="BO111">
            <v>0</v>
          </cell>
          <cell r="BR111">
            <v>56</v>
          </cell>
          <cell r="BS111">
            <v>0</v>
          </cell>
          <cell r="BV111">
            <v>23</v>
          </cell>
          <cell r="BW111">
            <v>0</v>
          </cell>
          <cell r="BY111">
            <v>3</v>
          </cell>
          <cell r="BZ111">
            <v>61</v>
          </cell>
          <cell r="CA111">
            <v>4.918032786885246</v>
          </cell>
          <cell r="CC111">
            <v>1</v>
          </cell>
          <cell r="CD111">
            <v>76</v>
          </cell>
          <cell r="CE111">
            <v>1.3157894736842104</v>
          </cell>
          <cell r="CG111">
            <v>38625</v>
          </cell>
          <cell r="CH111">
            <v>71</v>
          </cell>
          <cell r="CI111">
            <v>1006</v>
          </cell>
          <cell r="CJ111">
            <v>7.0576540755467203</v>
          </cell>
          <cell r="CL111">
            <v>9</v>
          </cell>
          <cell r="CM111">
            <v>41</v>
          </cell>
          <cell r="CN111">
            <v>21.951219512195124</v>
          </cell>
          <cell r="CP111">
            <v>4</v>
          </cell>
          <cell r="CQ111">
            <v>58</v>
          </cell>
          <cell r="CR111">
            <v>6.8965517241379315</v>
          </cell>
          <cell r="CT111">
            <v>4</v>
          </cell>
          <cell r="CU111">
            <v>53</v>
          </cell>
          <cell r="CV111">
            <v>7.5471698113207548</v>
          </cell>
          <cell r="CX111">
            <v>6</v>
          </cell>
          <cell r="CY111">
            <v>57</v>
          </cell>
          <cell r="CZ111">
            <v>10.526315789473685</v>
          </cell>
          <cell r="DB111">
            <v>1</v>
          </cell>
          <cell r="DC111">
            <v>75</v>
          </cell>
          <cell r="DD111">
            <v>1.3333333333333333</v>
          </cell>
          <cell r="DG111">
            <v>48</v>
          </cell>
          <cell r="DJ111">
            <v>7</v>
          </cell>
          <cell r="DK111">
            <v>51</v>
          </cell>
          <cell r="DL111">
            <v>13.725490196078432</v>
          </cell>
          <cell r="DO111">
            <v>42</v>
          </cell>
          <cell r="DR111">
            <v>2</v>
          </cell>
          <cell r="DS111">
            <v>73</v>
          </cell>
          <cell r="DT111">
            <v>2.7397260273972606</v>
          </cell>
          <cell r="DV111">
            <v>1</v>
          </cell>
          <cell r="DW111">
            <v>43</v>
          </cell>
          <cell r="DX111">
            <v>2.3255813953488373</v>
          </cell>
          <cell r="DZ111">
            <v>11</v>
          </cell>
          <cell r="EA111">
            <v>128</v>
          </cell>
          <cell r="EB111">
            <v>8.59375</v>
          </cell>
          <cell r="ED111">
            <v>5</v>
          </cell>
          <cell r="EE111">
            <v>79</v>
          </cell>
          <cell r="EF111">
            <v>6.3291139240506329</v>
          </cell>
          <cell r="EH111">
            <v>3</v>
          </cell>
          <cell r="EI111">
            <v>52</v>
          </cell>
          <cell r="EJ111">
            <v>5.7692307692307692</v>
          </cell>
          <cell r="EL111">
            <v>2</v>
          </cell>
          <cell r="EM111">
            <v>45</v>
          </cell>
          <cell r="EN111">
            <v>4.4444444444444446</v>
          </cell>
          <cell r="EP111">
            <v>1</v>
          </cell>
          <cell r="EQ111">
            <v>22</v>
          </cell>
          <cell r="ER111">
            <v>4.5454545454545459</v>
          </cell>
          <cell r="ET111">
            <v>5</v>
          </cell>
          <cell r="EU111">
            <v>55</v>
          </cell>
          <cell r="EV111">
            <v>9.0909090909090917</v>
          </cell>
          <cell r="EX111">
            <v>8</v>
          </cell>
          <cell r="EY111">
            <v>23</v>
          </cell>
          <cell r="EZ111">
            <v>34.782608695652172</v>
          </cell>
          <cell r="FB111">
            <v>2</v>
          </cell>
          <cell r="FC111">
            <v>62</v>
          </cell>
          <cell r="FD111">
            <v>3.225806451612903</v>
          </cell>
          <cell r="FF111">
            <v>1</v>
          </cell>
          <cell r="FG111">
            <v>75</v>
          </cell>
          <cell r="FH111">
            <v>1.3333333333333335</v>
          </cell>
        </row>
        <row r="112">
          <cell r="A112">
            <v>39051</v>
          </cell>
          <cell r="B112">
            <v>18</v>
          </cell>
          <cell r="C112">
            <v>991</v>
          </cell>
          <cell r="D112">
            <v>1.8163471241170535</v>
          </cell>
          <cell r="I112">
            <v>3</v>
          </cell>
          <cell r="J112">
            <v>40</v>
          </cell>
          <cell r="K112">
            <v>7.5</v>
          </cell>
          <cell r="N112">
            <v>57</v>
          </cell>
          <cell r="O112">
            <v>0</v>
          </cell>
          <cell r="Q112">
            <v>1</v>
          </cell>
          <cell r="R112">
            <v>53</v>
          </cell>
          <cell r="S112">
            <v>1.8867924528301887</v>
          </cell>
          <cell r="V112">
            <v>56</v>
          </cell>
          <cell r="W112">
            <v>0</v>
          </cell>
          <cell r="Y112">
            <v>1</v>
          </cell>
          <cell r="Z112">
            <v>75</v>
          </cell>
          <cell r="AA112">
            <v>1.3333333333333335</v>
          </cell>
          <cell r="AC112">
            <v>1</v>
          </cell>
          <cell r="AD112">
            <v>43</v>
          </cell>
          <cell r="AE112">
            <v>2.3255813953488373</v>
          </cell>
          <cell r="AG112">
            <v>1</v>
          </cell>
          <cell r="AH112">
            <v>49</v>
          </cell>
          <cell r="AI112">
            <v>2.0408163265306123</v>
          </cell>
          <cell r="AK112">
            <v>1</v>
          </cell>
          <cell r="AL112">
            <v>43</v>
          </cell>
          <cell r="AM112">
            <v>2.3255813953488373</v>
          </cell>
          <cell r="AP112">
            <v>71</v>
          </cell>
          <cell r="AQ112">
            <v>0</v>
          </cell>
          <cell r="AT112">
            <v>42</v>
          </cell>
          <cell r="AU112">
            <v>0</v>
          </cell>
          <cell r="AW112">
            <v>3</v>
          </cell>
          <cell r="AX112">
            <v>130</v>
          </cell>
          <cell r="AY112">
            <v>2.3076923076923079</v>
          </cell>
          <cell r="BA112">
            <v>2</v>
          </cell>
          <cell r="BB112">
            <v>78</v>
          </cell>
          <cell r="BC112">
            <v>2.5641025641025639</v>
          </cell>
          <cell r="BE112">
            <v>1</v>
          </cell>
          <cell r="BF112">
            <v>50</v>
          </cell>
          <cell r="BG112">
            <v>2</v>
          </cell>
          <cell r="BI112">
            <v>1</v>
          </cell>
          <cell r="BJ112">
            <v>47</v>
          </cell>
          <cell r="BK112">
            <v>2.1276595744680851</v>
          </cell>
          <cell r="BN112">
            <v>22</v>
          </cell>
          <cell r="BO112">
            <v>0</v>
          </cell>
          <cell r="BR112">
            <v>53</v>
          </cell>
          <cell r="BS112">
            <v>0</v>
          </cell>
          <cell r="BV112">
            <v>23</v>
          </cell>
          <cell r="BW112">
            <v>0</v>
          </cell>
          <cell r="BY112">
            <v>3</v>
          </cell>
          <cell r="BZ112">
            <v>60</v>
          </cell>
          <cell r="CA112">
            <v>5</v>
          </cell>
          <cell r="CC112">
            <v>1</v>
          </cell>
          <cell r="CD112">
            <v>75</v>
          </cell>
          <cell r="CE112">
            <v>1.3333333333333335</v>
          </cell>
          <cell r="CG112">
            <v>38656</v>
          </cell>
          <cell r="CH112">
            <v>75</v>
          </cell>
          <cell r="CI112">
            <v>998</v>
          </cell>
          <cell r="CJ112">
            <v>7.5150300601202398</v>
          </cell>
          <cell r="CL112">
            <v>8</v>
          </cell>
          <cell r="CM112">
            <v>41</v>
          </cell>
          <cell r="CN112">
            <v>19.512195121951219</v>
          </cell>
          <cell r="CP112">
            <v>5</v>
          </cell>
          <cell r="CQ112">
            <v>59</v>
          </cell>
          <cell r="CR112">
            <v>8.4745762711864394</v>
          </cell>
          <cell r="CT112">
            <v>5</v>
          </cell>
          <cell r="CU112">
            <v>54</v>
          </cell>
          <cell r="CV112">
            <v>9.2592592592592595</v>
          </cell>
          <cell r="CX112">
            <v>8</v>
          </cell>
          <cell r="CY112">
            <v>57</v>
          </cell>
          <cell r="CZ112">
            <v>14.035087719298247</v>
          </cell>
          <cell r="DC112">
            <v>76</v>
          </cell>
          <cell r="DG112">
            <v>44</v>
          </cell>
          <cell r="DJ112">
            <v>7</v>
          </cell>
          <cell r="DK112">
            <v>51</v>
          </cell>
          <cell r="DL112">
            <v>13.725490196078432</v>
          </cell>
          <cell r="DO112">
            <v>41</v>
          </cell>
          <cell r="DR112">
            <v>4</v>
          </cell>
          <cell r="DS112">
            <v>73</v>
          </cell>
          <cell r="DT112">
            <v>5.4794520547945211</v>
          </cell>
          <cell r="DV112">
            <v>1</v>
          </cell>
          <cell r="DW112">
            <v>42</v>
          </cell>
          <cell r="DX112">
            <v>2.3809523809523809</v>
          </cell>
          <cell r="DZ112">
            <v>9</v>
          </cell>
          <cell r="EA112">
            <v>126</v>
          </cell>
          <cell r="EB112">
            <v>7.1428571428571432</v>
          </cell>
          <cell r="ED112">
            <v>5</v>
          </cell>
          <cell r="EE112">
            <v>79</v>
          </cell>
          <cell r="EF112">
            <v>6.3291139240506329</v>
          </cell>
          <cell r="EH112">
            <v>3</v>
          </cell>
          <cell r="EI112">
            <v>49</v>
          </cell>
          <cell r="EJ112">
            <v>6.1224489795918364</v>
          </cell>
          <cell r="EL112">
            <v>4</v>
          </cell>
          <cell r="EM112">
            <v>46</v>
          </cell>
          <cell r="EN112">
            <v>8.695652173913043</v>
          </cell>
          <cell r="EP112">
            <v>1</v>
          </cell>
          <cell r="EQ112">
            <v>21</v>
          </cell>
          <cell r="ER112">
            <v>4.7619047619047619</v>
          </cell>
          <cell r="ET112">
            <v>5</v>
          </cell>
          <cell r="EU112">
            <v>56</v>
          </cell>
          <cell r="EV112">
            <v>8.9285714285714288</v>
          </cell>
          <cell r="EX112">
            <v>8</v>
          </cell>
          <cell r="EY112">
            <v>23</v>
          </cell>
          <cell r="EZ112">
            <v>34.782608695652172</v>
          </cell>
          <cell r="FB112">
            <v>2</v>
          </cell>
          <cell r="FC112">
            <v>61</v>
          </cell>
          <cell r="FD112">
            <v>3.278688524590164</v>
          </cell>
          <cell r="FF112" t="str">
            <v/>
          </cell>
          <cell r="FG112">
            <v>76</v>
          </cell>
          <cell r="FH112">
            <v>0</v>
          </cell>
        </row>
        <row r="113">
          <cell r="A113">
            <v>39082</v>
          </cell>
          <cell r="B113">
            <v>14</v>
          </cell>
          <cell r="C113">
            <v>1008</v>
          </cell>
          <cell r="D113">
            <v>1.3888888888888888</v>
          </cell>
          <cell r="I113">
            <v>4</v>
          </cell>
          <cell r="J113">
            <v>43</v>
          </cell>
          <cell r="K113">
            <v>9.3023255813953494</v>
          </cell>
          <cell r="N113">
            <v>56</v>
          </cell>
          <cell r="O113">
            <v>0</v>
          </cell>
          <cell r="Q113">
            <v>1</v>
          </cell>
          <cell r="R113">
            <v>55</v>
          </cell>
          <cell r="S113">
            <v>1.8181818181818181</v>
          </cell>
          <cell r="V113">
            <v>57</v>
          </cell>
          <cell r="W113">
            <v>0</v>
          </cell>
          <cell r="Z113">
            <v>78</v>
          </cell>
          <cell r="AA113">
            <v>0</v>
          </cell>
          <cell r="AC113">
            <v>1</v>
          </cell>
          <cell r="AD113">
            <v>55</v>
          </cell>
          <cell r="AE113">
            <v>1.8181818181818181</v>
          </cell>
          <cell r="AG113">
            <v>1</v>
          </cell>
          <cell r="AH113">
            <v>48</v>
          </cell>
          <cell r="AI113">
            <v>2.083333333333333</v>
          </cell>
          <cell r="AK113">
            <v>1</v>
          </cell>
          <cell r="AL113">
            <v>46</v>
          </cell>
          <cell r="AM113">
            <v>2.1739130434782608</v>
          </cell>
          <cell r="AP113">
            <v>67</v>
          </cell>
          <cell r="AQ113">
            <v>0</v>
          </cell>
          <cell r="AT113">
            <v>44</v>
          </cell>
          <cell r="AU113">
            <v>0</v>
          </cell>
          <cell r="AW113">
            <v>1</v>
          </cell>
          <cell r="AX113">
            <v>130</v>
          </cell>
          <cell r="AY113">
            <v>0.76923076923076927</v>
          </cell>
          <cell r="BA113">
            <v>2</v>
          </cell>
          <cell r="BB113">
            <v>76</v>
          </cell>
          <cell r="BC113">
            <v>2.6315789473684208</v>
          </cell>
          <cell r="BE113">
            <v>1</v>
          </cell>
          <cell r="BF113">
            <v>51</v>
          </cell>
          <cell r="BG113">
            <v>1.9607843137254901</v>
          </cell>
          <cell r="BI113">
            <v>1</v>
          </cell>
          <cell r="BJ113">
            <v>48</v>
          </cell>
          <cell r="BK113">
            <v>2.083333333333333</v>
          </cell>
          <cell r="BN113">
            <v>22</v>
          </cell>
          <cell r="BO113">
            <v>0</v>
          </cell>
          <cell r="BR113">
            <v>52</v>
          </cell>
          <cell r="BS113">
            <v>0</v>
          </cell>
          <cell r="BU113">
            <v>1</v>
          </cell>
          <cell r="BV113">
            <v>24</v>
          </cell>
          <cell r="BW113">
            <v>4.1666666666666661</v>
          </cell>
          <cell r="BZ113">
            <v>57</v>
          </cell>
          <cell r="CA113">
            <v>0</v>
          </cell>
          <cell r="CC113" t="str">
            <v/>
          </cell>
          <cell r="CD113">
            <v>78</v>
          </cell>
          <cell r="CE113">
            <v>0</v>
          </cell>
          <cell r="CG113">
            <v>38686</v>
          </cell>
          <cell r="CH113">
            <v>67</v>
          </cell>
          <cell r="CI113">
            <v>991</v>
          </cell>
          <cell r="CJ113">
            <v>6.7608476286579213</v>
          </cell>
          <cell r="CL113">
            <v>11</v>
          </cell>
          <cell r="CM113">
            <v>40</v>
          </cell>
          <cell r="CN113">
            <v>27.5</v>
          </cell>
          <cell r="CP113">
            <v>4</v>
          </cell>
          <cell r="CQ113">
            <v>57</v>
          </cell>
          <cell r="CR113">
            <v>7.0175438596491233</v>
          </cell>
          <cell r="CT113">
            <v>3</v>
          </cell>
          <cell r="CU113">
            <v>53</v>
          </cell>
          <cell r="CV113">
            <v>5.6603773584905666</v>
          </cell>
          <cell r="CX113">
            <v>5</v>
          </cell>
          <cell r="CY113">
            <v>56</v>
          </cell>
          <cell r="CZ113">
            <v>8.9285714285714288</v>
          </cell>
          <cell r="DC113">
            <v>75</v>
          </cell>
          <cell r="DG113">
            <v>43</v>
          </cell>
          <cell r="DJ113">
            <v>6</v>
          </cell>
          <cell r="DK113">
            <v>49</v>
          </cell>
          <cell r="DL113">
            <v>12.244897959183673</v>
          </cell>
          <cell r="DO113">
            <v>43</v>
          </cell>
          <cell r="DR113">
            <v>3</v>
          </cell>
          <cell r="DS113">
            <v>71</v>
          </cell>
          <cell r="DT113">
            <v>4.225352112676056</v>
          </cell>
          <cell r="DW113">
            <v>42</v>
          </cell>
          <cell r="DZ113">
            <v>8</v>
          </cell>
          <cell r="EA113">
            <v>130</v>
          </cell>
          <cell r="EB113">
            <v>6.1538461538461533</v>
          </cell>
          <cell r="ED113">
            <v>6</v>
          </cell>
          <cell r="EE113">
            <v>78</v>
          </cell>
          <cell r="EF113">
            <v>7.6923076923076925</v>
          </cell>
          <cell r="EH113">
            <v>3</v>
          </cell>
          <cell r="EI113">
            <v>50</v>
          </cell>
          <cell r="EJ113">
            <v>6</v>
          </cell>
          <cell r="EL113">
            <v>3</v>
          </cell>
          <cell r="EM113">
            <v>47</v>
          </cell>
          <cell r="EN113">
            <v>6.3829787234042552</v>
          </cell>
          <cell r="EQ113">
            <v>22</v>
          </cell>
          <cell r="ET113">
            <v>5</v>
          </cell>
          <cell r="EU113">
            <v>53</v>
          </cell>
          <cell r="EV113">
            <v>9.433962264150944</v>
          </cell>
          <cell r="EX113">
            <v>8</v>
          </cell>
          <cell r="EY113">
            <v>23</v>
          </cell>
          <cell r="EZ113">
            <v>34.782608695652172</v>
          </cell>
          <cell r="FB113">
            <v>2</v>
          </cell>
          <cell r="FC113">
            <v>60</v>
          </cell>
          <cell r="FD113">
            <v>3.333333333333333</v>
          </cell>
          <cell r="FF113" t="str">
            <v/>
          </cell>
          <cell r="FG113">
            <v>75</v>
          </cell>
          <cell r="FH113">
            <v>0</v>
          </cell>
        </row>
        <row r="114">
          <cell r="A114">
            <v>39113</v>
          </cell>
          <cell r="B114">
            <v>15</v>
          </cell>
          <cell r="C114">
            <v>998</v>
          </cell>
          <cell r="D114">
            <v>1.503006012024048</v>
          </cell>
          <cell r="I114">
            <v>4</v>
          </cell>
          <cell r="J114">
            <v>43</v>
          </cell>
          <cell r="K114">
            <v>9.3023255813953494</v>
          </cell>
          <cell r="N114">
            <v>56</v>
          </cell>
          <cell r="O114">
            <v>0</v>
          </cell>
          <cell r="Q114">
            <v>1</v>
          </cell>
          <cell r="R114">
            <v>52</v>
          </cell>
          <cell r="S114">
            <v>1.9230769230769231</v>
          </cell>
          <cell r="V114">
            <v>57</v>
          </cell>
          <cell r="W114">
            <v>0</v>
          </cell>
          <cell r="Z114">
            <v>80</v>
          </cell>
          <cell r="AA114">
            <v>0</v>
          </cell>
          <cell r="AC114">
            <v>1</v>
          </cell>
          <cell r="AD114">
            <v>54</v>
          </cell>
          <cell r="AE114">
            <v>1.8518518518518516</v>
          </cell>
          <cell r="AG114">
            <v>1</v>
          </cell>
          <cell r="AH114">
            <v>48</v>
          </cell>
          <cell r="AI114">
            <v>2.083333333333333</v>
          </cell>
          <cell r="AK114">
            <v>1</v>
          </cell>
          <cell r="AL114">
            <v>46</v>
          </cell>
          <cell r="AM114">
            <v>2.1739130434782608</v>
          </cell>
          <cell r="AP114">
            <v>65</v>
          </cell>
          <cell r="AQ114">
            <v>0</v>
          </cell>
          <cell r="AT114">
            <v>44</v>
          </cell>
          <cell r="AU114">
            <v>0</v>
          </cell>
          <cell r="AW114">
            <v>1</v>
          </cell>
          <cell r="AX114">
            <v>126</v>
          </cell>
          <cell r="AY114">
            <v>0.79365079365079361</v>
          </cell>
          <cell r="BA114">
            <v>2</v>
          </cell>
          <cell r="BB114">
            <v>75</v>
          </cell>
          <cell r="BC114">
            <v>2.666666666666667</v>
          </cell>
          <cell r="BE114">
            <v>1</v>
          </cell>
          <cell r="BF114">
            <v>53</v>
          </cell>
          <cell r="BG114">
            <v>1.8867924528301887</v>
          </cell>
          <cell r="BI114">
            <v>1</v>
          </cell>
          <cell r="BJ114">
            <v>47</v>
          </cell>
          <cell r="BK114">
            <v>2.1276595744680851</v>
          </cell>
          <cell r="BN114">
            <v>22</v>
          </cell>
          <cell r="BO114">
            <v>0</v>
          </cell>
          <cell r="BQ114">
            <v>1</v>
          </cell>
          <cell r="BR114">
            <v>49</v>
          </cell>
          <cell r="BS114">
            <v>2.0408163265306123</v>
          </cell>
          <cell r="BU114">
            <v>1</v>
          </cell>
          <cell r="BV114">
            <v>24</v>
          </cell>
          <cell r="BW114">
            <v>4.1666666666666661</v>
          </cell>
          <cell r="BZ114">
            <v>58</v>
          </cell>
          <cell r="CA114">
            <v>0</v>
          </cell>
          <cell r="CC114" t="str">
            <v/>
          </cell>
          <cell r="CD114">
            <v>80</v>
          </cell>
          <cell r="CE114">
            <v>0</v>
          </cell>
          <cell r="CG114">
            <v>38717</v>
          </cell>
          <cell r="CH114">
            <v>68</v>
          </cell>
          <cell r="CI114">
            <v>1012</v>
          </cell>
          <cell r="CJ114">
            <v>6.7193675889328066</v>
          </cell>
          <cell r="CL114">
            <v>14</v>
          </cell>
          <cell r="CM114">
            <v>43</v>
          </cell>
          <cell r="CN114">
            <v>32.558139534883722</v>
          </cell>
          <cell r="CP114">
            <v>4</v>
          </cell>
          <cell r="CQ114">
            <v>56</v>
          </cell>
          <cell r="CR114">
            <v>7.1428571428571432</v>
          </cell>
          <cell r="CT114">
            <v>3</v>
          </cell>
          <cell r="CU114">
            <v>55</v>
          </cell>
          <cell r="CV114">
            <v>5.4545454545454541</v>
          </cell>
          <cell r="CX114">
            <v>6</v>
          </cell>
          <cell r="CY114">
            <v>57</v>
          </cell>
          <cell r="CZ114">
            <v>10.526315789473685</v>
          </cell>
          <cell r="DC114">
            <v>78</v>
          </cell>
          <cell r="DG114">
            <v>59</v>
          </cell>
          <cell r="DJ114">
            <v>7</v>
          </cell>
          <cell r="DK114">
            <v>48</v>
          </cell>
          <cell r="DL114">
            <v>14.583333333333334</v>
          </cell>
          <cell r="DO114">
            <v>46</v>
          </cell>
          <cell r="DR114">
            <v>2</v>
          </cell>
          <cell r="DS114">
            <v>67</v>
          </cell>
          <cell r="DT114">
            <v>2.9850746268656718</v>
          </cell>
          <cell r="DW114">
            <v>44</v>
          </cell>
          <cell r="DZ114">
            <v>9</v>
          </cell>
          <cell r="EA114">
            <v>130</v>
          </cell>
          <cell r="EB114">
            <v>6.9230769230769234</v>
          </cell>
          <cell r="ED114">
            <v>6</v>
          </cell>
          <cell r="EE114">
            <v>76</v>
          </cell>
          <cell r="EF114">
            <v>7.8947368421052637</v>
          </cell>
          <cell r="EH114">
            <v>3</v>
          </cell>
          <cell r="EI114">
            <v>51</v>
          </cell>
          <cell r="EJ114">
            <v>5.8823529411764701</v>
          </cell>
          <cell r="EL114">
            <v>3</v>
          </cell>
          <cell r="EM114">
            <v>48</v>
          </cell>
          <cell r="EN114">
            <v>6.25</v>
          </cell>
          <cell r="EQ114">
            <v>22</v>
          </cell>
          <cell r="ET114">
            <v>5</v>
          </cell>
          <cell r="EU114">
            <v>52</v>
          </cell>
          <cell r="EV114">
            <v>9.6153846153846168</v>
          </cell>
          <cell r="EX114">
            <v>6</v>
          </cell>
          <cell r="EY114">
            <v>24</v>
          </cell>
          <cell r="EZ114">
            <v>25</v>
          </cell>
          <cell r="FC114">
            <v>57</v>
          </cell>
          <cell r="FF114" t="str">
            <v/>
          </cell>
          <cell r="FG114">
            <v>78</v>
          </cell>
          <cell r="FH114">
            <v>0</v>
          </cell>
        </row>
        <row r="115">
          <cell r="A115">
            <v>39141</v>
          </cell>
          <cell r="B115">
            <v>14</v>
          </cell>
          <cell r="C115">
            <v>990</v>
          </cell>
          <cell r="D115">
            <v>1.4141414141414141</v>
          </cell>
          <cell r="I115">
            <v>4</v>
          </cell>
          <cell r="J115">
            <v>42</v>
          </cell>
          <cell r="K115">
            <v>9.5238095238095237</v>
          </cell>
          <cell r="N115">
            <v>55</v>
          </cell>
          <cell r="O115">
            <v>0</v>
          </cell>
          <cell r="R115">
            <v>51</v>
          </cell>
          <cell r="S115">
            <v>0</v>
          </cell>
          <cell r="V115">
            <v>56</v>
          </cell>
          <cell r="W115">
            <v>0</v>
          </cell>
          <cell r="Z115">
            <v>79</v>
          </cell>
          <cell r="AA115">
            <v>0</v>
          </cell>
          <cell r="AC115">
            <v>1</v>
          </cell>
          <cell r="AD115">
            <v>51</v>
          </cell>
          <cell r="AE115">
            <v>1.9607843137254901</v>
          </cell>
          <cell r="AG115">
            <v>1</v>
          </cell>
          <cell r="AH115">
            <v>48</v>
          </cell>
          <cell r="AI115">
            <v>2.083333333333333</v>
          </cell>
          <cell r="AK115">
            <v>1</v>
          </cell>
          <cell r="AL115">
            <v>47</v>
          </cell>
          <cell r="AM115">
            <v>2.1276595744680851</v>
          </cell>
          <cell r="AP115">
            <v>66</v>
          </cell>
          <cell r="AQ115">
            <v>0</v>
          </cell>
          <cell r="AT115">
            <v>42</v>
          </cell>
          <cell r="AU115">
            <v>0</v>
          </cell>
          <cell r="AW115">
            <v>1</v>
          </cell>
          <cell r="AX115">
            <v>129</v>
          </cell>
          <cell r="AY115">
            <v>0.77519379844961245</v>
          </cell>
          <cell r="BA115">
            <v>2</v>
          </cell>
          <cell r="BB115">
            <v>74</v>
          </cell>
          <cell r="BC115">
            <v>2.7027027027027026</v>
          </cell>
          <cell r="BE115">
            <v>1</v>
          </cell>
          <cell r="BF115">
            <v>53</v>
          </cell>
          <cell r="BG115">
            <v>1.8867924528301887</v>
          </cell>
          <cell r="BI115">
            <v>1</v>
          </cell>
          <cell r="BJ115">
            <v>44</v>
          </cell>
          <cell r="BK115">
            <v>2.2727272727272729</v>
          </cell>
          <cell r="BN115">
            <v>24</v>
          </cell>
          <cell r="BO115">
            <v>0</v>
          </cell>
          <cell r="BQ115">
            <v>1</v>
          </cell>
          <cell r="BR115">
            <v>49</v>
          </cell>
          <cell r="BS115">
            <v>2.0408163265306123</v>
          </cell>
          <cell r="BU115">
            <v>1</v>
          </cell>
          <cell r="BV115">
            <v>24</v>
          </cell>
          <cell r="BW115">
            <v>4.1666666666666661</v>
          </cell>
          <cell r="BZ115">
            <v>57</v>
          </cell>
          <cell r="CA115">
            <v>0</v>
          </cell>
          <cell r="CC115" t="str">
            <v/>
          </cell>
          <cell r="CD115">
            <v>79</v>
          </cell>
          <cell r="CE115">
            <v>0</v>
          </cell>
          <cell r="CG115">
            <v>38748</v>
          </cell>
          <cell r="CH115">
            <v>64</v>
          </cell>
          <cell r="CI115">
            <v>1002</v>
          </cell>
          <cell r="CJ115">
            <v>6.3872255489021956</v>
          </cell>
          <cell r="CL115">
            <v>11</v>
          </cell>
          <cell r="CM115">
            <v>43</v>
          </cell>
          <cell r="CN115">
            <v>25.581395348837209</v>
          </cell>
          <cell r="CP115">
            <v>3</v>
          </cell>
          <cell r="CQ115">
            <v>56</v>
          </cell>
          <cell r="CR115">
            <v>5.3571428571428568</v>
          </cell>
          <cell r="CT115">
            <v>3</v>
          </cell>
          <cell r="CU115">
            <v>52</v>
          </cell>
          <cell r="CV115">
            <v>5.7692307692307692</v>
          </cell>
          <cell r="CX115">
            <v>5</v>
          </cell>
          <cell r="CY115">
            <v>57</v>
          </cell>
          <cell r="CZ115">
            <v>8.7719298245614024</v>
          </cell>
          <cell r="DC115">
            <v>80</v>
          </cell>
          <cell r="DG115">
            <v>58</v>
          </cell>
          <cell r="DJ115">
            <v>8</v>
          </cell>
          <cell r="DK115">
            <v>48</v>
          </cell>
          <cell r="DL115">
            <v>16.666666666666664</v>
          </cell>
          <cell r="DO115">
            <v>46</v>
          </cell>
          <cell r="DR115">
            <v>4</v>
          </cell>
          <cell r="DS115">
            <v>65</v>
          </cell>
          <cell r="DT115">
            <v>6.1538461538461533</v>
          </cell>
          <cell r="DV115">
            <v>1</v>
          </cell>
          <cell r="DW115">
            <v>44</v>
          </cell>
          <cell r="DX115">
            <v>2.2727272727272729</v>
          </cell>
          <cell r="DZ115">
            <v>7</v>
          </cell>
          <cell r="EA115">
            <v>126</v>
          </cell>
          <cell r="EB115">
            <v>5.5555555555555554</v>
          </cell>
          <cell r="ED115">
            <v>7</v>
          </cell>
          <cell r="EE115">
            <v>75</v>
          </cell>
          <cell r="EF115">
            <v>9.3333333333333321</v>
          </cell>
          <cell r="EH115">
            <v>3</v>
          </cell>
          <cell r="EI115">
            <v>53</v>
          </cell>
          <cell r="EJ115">
            <v>5.6603773584905666</v>
          </cell>
          <cell r="EL115">
            <v>2</v>
          </cell>
          <cell r="EM115">
            <v>47</v>
          </cell>
          <cell r="EN115">
            <v>4.2553191489361701</v>
          </cell>
          <cell r="EQ115">
            <v>22</v>
          </cell>
          <cell r="ET115">
            <v>5</v>
          </cell>
          <cell r="EU115">
            <v>49</v>
          </cell>
          <cell r="EV115">
            <v>10.204081632653061</v>
          </cell>
          <cell r="EX115">
            <v>5</v>
          </cell>
          <cell r="EY115">
            <v>24</v>
          </cell>
          <cell r="EZ115">
            <v>20.833333333333336</v>
          </cell>
          <cell r="FC115">
            <v>58</v>
          </cell>
          <cell r="FF115" t="str">
            <v/>
          </cell>
          <cell r="FG115">
            <v>80</v>
          </cell>
          <cell r="FH115">
            <v>0</v>
          </cell>
        </row>
        <row r="116">
          <cell r="A116">
            <v>39172</v>
          </cell>
          <cell r="B116">
            <v>13</v>
          </cell>
          <cell r="C116">
            <v>980</v>
          </cell>
          <cell r="D116">
            <v>1.3265306122448979</v>
          </cell>
          <cell r="I116">
            <v>3</v>
          </cell>
          <cell r="J116">
            <v>38</v>
          </cell>
          <cell r="K116">
            <v>7.8947368421052628</v>
          </cell>
          <cell r="N116">
            <v>54</v>
          </cell>
          <cell r="O116">
            <v>0</v>
          </cell>
          <cell r="R116">
            <v>52</v>
          </cell>
          <cell r="S116">
            <v>0</v>
          </cell>
          <cell r="V116">
            <v>55</v>
          </cell>
          <cell r="W116">
            <v>0</v>
          </cell>
          <cell r="Z116">
            <v>80</v>
          </cell>
          <cell r="AA116">
            <v>0</v>
          </cell>
          <cell r="AC116">
            <v>1</v>
          </cell>
          <cell r="AD116">
            <v>48</v>
          </cell>
          <cell r="AE116">
            <v>2.083333333333333</v>
          </cell>
          <cell r="AG116">
            <v>1</v>
          </cell>
          <cell r="AH116">
            <v>49</v>
          </cell>
          <cell r="AI116">
            <v>2.0408163265306123</v>
          </cell>
          <cell r="AK116">
            <v>1</v>
          </cell>
          <cell r="AL116">
            <v>47</v>
          </cell>
          <cell r="AM116">
            <v>2.1276595744680851</v>
          </cell>
          <cell r="AP116">
            <v>65</v>
          </cell>
          <cell r="AQ116">
            <v>0</v>
          </cell>
          <cell r="AT116">
            <v>42</v>
          </cell>
          <cell r="AU116">
            <v>0</v>
          </cell>
          <cell r="AW116">
            <v>1</v>
          </cell>
          <cell r="AX116">
            <v>126</v>
          </cell>
          <cell r="AY116">
            <v>0.79365079365079361</v>
          </cell>
          <cell r="BA116">
            <v>2</v>
          </cell>
          <cell r="BB116">
            <v>76</v>
          </cell>
          <cell r="BC116">
            <v>2.6315789473684208</v>
          </cell>
          <cell r="BE116">
            <v>1</v>
          </cell>
          <cell r="BF116">
            <v>52</v>
          </cell>
          <cell r="BG116">
            <v>1.9230769230769231</v>
          </cell>
          <cell r="BI116">
            <v>1</v>
          </cell>
          <cell r="BJ116">
            <v>44</v>
          </cell>
          <cell r="BK116">
            <v>2.2727272727272729</v>
          </cell>
          <cell r="BN116">
            <v>26</v>
          </cell>
          <cell r="BO116">
            <v>0</v>
          </cell>
          <cell r="BQ116">
            <v>1</v>
          </cell>
          <cell r="BR116">
            <v>46</v>
          </cell>
          <cell r="BS116">
            <v>2.1739130434782608</v>
          </cell>
          <cell r="BU116">
            <v>1</v>
          </cell>
          <cell r="BV116">
            <v>24</v>
          </cell>
          <cell r="BW116">
            <v>4.1666666666666661</v>
          </cell>
          <cell r="BZ116">
            <v>57</v>
          </cell>
          <cell r="CA116">
            <v>0</v>
          </cell>
          <cell r="CC116" t="str">
            <v/>
          </cell>
          <cell r="CD116">
            <v>80</v>
          </cell>
          <cell r="CE116">
            <v>0</v>
          </cell>
          <cell r="CG116">
            <v>38776</v>
          </cell>
          <cell r="CH116">
            <v>62</v>
          </cell>
          <cell r="CI116">
            <v>993</v>
          </cell>
          <cell r="CJ116">
            <v>6.2437059415911378</v>
          </cell>
          <cell r="CL116">
            <v>13</v>
          </cell>
          <cell r="CM116">
            <v>42</v>
          </cell>
          <cell r="CN116">
            <v>30.952380952380953</v>
          </cell>
          <cell r="CP116">
            <v>2</v>
          </cell>
          <cell r="CQ116">
            <v>55</v>
          </cell>
          <cell r="CR116">
            <v>3.6363636363636367</v>
          </cell>
          <cell r="CT116">
            <v>2</v>
          </cell>
          <cell r="CU116">
            <v>51</v>
          </cell>
          <cell r="CV116">
            <v>3.9215686274509807</v>
          </cell>
          <cell r="CX116">
            <v>4</v>
          </cell>
          <cell r="CY116">
            <v>56</v>
          </cell>
          <cell r="CZ116">
            <v>7.1428571428571432</v>
          </cell>
          <cell r="DC116">
            <v>79</v>
          </cell>
          <cell r="DG116">
            <v>54</v>
          </cell>
          <cell r="DJ116">
            <v>8</v>
          </cell>
          <cell r="DK116">
            <v>48</v>
          </cell>
          <cell r="DL116">
            <v>16.666666666666664</v>
          </cell>
          <cell r="DO116">
            <v>47</v>
          </cell>
          <cell r="DR116">
            <v>5</v>
          </cell>
          <cell r="DS116">
            <v>66</v>
          </cell>
          <cell r="DT116">
            <v>7.5757575757575761</v>
          </cell>
          <cell r="DV116">
            <v>1</v>
          </cell>
          <cell r="DW116">
            <v>42</v>
          </cell>
          <cell r="DX116">
            <v>2.3809523809523809</v>
          </cell>
          <cell r="DZ116">
            <v>8</v>
          </cell>
          <cell r="EA116">
            <v>129</v>
          </cell>
          <cell r="EB116">
            <v>6.2015503875968996</v>
          </cell>
          <cell r="ED116">
            <v>6</v>
          </cell>
          <cell r="EE116">
            <v>74</v>
          </cell>
          <cell r="EF116">
            <v>8.1081081081081088</v>
          </cell>
          <cell r="EH116">
            <v>3</v>
          </cell>
          <cell r="EI116">
            <v>53</v>
          </cell>
          <cell r="EJ116">
            <v>5.6603773584905666</v>
          </cell>
          <cell r="EL116">
            <v>2</v>
          </cell>
          <cell r="EM116">
            <v>44</v>
          </cell>
          <cell r="EN116">
            <v>4.5454545454545459</v>
          </cell>
          <cell r="EQ116">
            <v>24</v>
          </cell>
          <cell r="ET116">
            <v>5</v>
          </cell>
          <cell r="EU116">
            <v>49</v>
          </cell>
          <cell r="EV116">
            <v>10.204081632653061</v>
          </cell>
          <cell r="EX116">
            <v>3</v>
          </cell>
          <cell r="EY116">
            <v>24</v>
          </cell>
          <cell r="EZ116">
            <v>12.5</v>
          </cell>
          <cell r="FC116">
            <v>57</v>
          </cell>
          <cell r="FF116" t="str">
            <v/>
          </cell>
          <cell r="FG116">
            <v>79</v>
          </cell>
          <cell r="FH116">
            <v>0</v>
          </cell>
        </row>
        <row r="117">
          <cell r="A117">
            <v>39202</v>
          </cell>
          <cell r="B117">
            <v>13</v>
          </cell>
          <cell r="C117">
            <v>998</v>
          </cell>
          <cell r="D117">
            <v>1.3026052104208417</v>
          </cell>
          <cell r="I117">
            <v>2</v>
          </cell>
          <cell r="J117">
            <v>38</v>
          </cell>
          <cell r="K117">
            <v>5.2631578947368416</v>
          </cell>
          <cell r="N117">
            <v>57</v>
          </cell>
          <cell r="O117">
            <v>0</v>
          </cell>
          <cell r="R117">
            <v>52</v>
          </cell>
          <cell r="S117">
            <v>0</v>
          </cell>
          <cell r="V117">
            <v>57</v>
          </cell>
          <cell r="W117">
            <v>0</v>
          </cell>
          <cell r="Z117">
            <v>84</v>
          </cell>
          <cell r="AA117">
            <v>0</v>
          </cell>
          <cell r="AC117">
            <v>1</v>
          </cell>
          <cell r="AD117">
            <v>47</v>
          </cell>
          <cell r="AE117">
            <v>2.1276595744680851</v>
          </cell>
          <cell r="AG117">
            <v>1</v>
          </cell>
          <cell r="AH117">
            <v>51</v>
          </cell>
          <cell r="AI117">
            <v>1.9607843137254901</v>
          </cell>
          <cell r="AK117">
            <v>1</v>
          </cell>
          <cell r="AL117">
            <v>48</v>
          </cell>
          <cell r="AM117">
            <v>2.083333333333333</v>
          </cell>
          <cell r="AP117">
            <v>64</v>
          </cell>
          <cell r="AQ117">
            <v>0</v>
          </cell>
          <cell r="AS117">
            <v>1</v>
          </cell>
          <cell r="AT117">
            <v>44</v>
          </cell>
          <cell r="AU117">
            <v>2.2727272727272729</v>
          </cell>
          <cell r="AW117">
            <v>1</v>
          </cell>
          <cell r="AX117">
            <v>130</v>
          </cell>
          <cell r="AY117">
            <v>0.76923076923076927</v>
          </cell>
          <cell r="BA117">
            <v>2</v>
          </cell>
          <cell r="BB117">
            <v>75</v>
          </cell>
          <cell r="BC117">
            <v>2.666666666666667</v>
          </cell>
          <cell r="BE117">
            <v>1</v>
          </cell>
          <cell r="BF117">
            <v>52</v>
          </cell>
          <cell r="BG117">
            <v>1.9230769230769231</v>
          </cell>
          <cell r="BI117">
            <v>1</v>
          </cell>
          <cell r="BJ117">
            <v>46</v>
          </cell>
          <cell r="BK117">
            <v>2.1739130434782608</v>
          </cell>
          <cell r="BN117">
            <v>25</v>
          </cell>
          <cell r="BO117">
            <v>0</v>
          </cell>
          <cell r="BQ117">
            <v>1</v>
          </cell>
          <cell r="BR117">
            <v>49</v>
          </cell>
          <cell r="BS117">
            <v>2.0408163265306123</v>
          </cell>
          <cell r="BU117">
            <v>1</v>
          </cell>
          <cell r="BV117">
            <v>23</v>
          </cell>
          <cell r="BW117">
            <v>4.3478260869565215</v>
          </cell>
          <cell r="BZ117">
            <v>57</v>
          </cell>
          <cell r="CA117">
            <v>0</v>
          </cell>
          <cell r="CC117" t="str">
            <v/>
          </cell>
          <cell r="CD117">
            <v>84</v>
          </cell>
          <cell r="CE117">
            <v>0</v>
          </cell>
          <cell r="CG117">
            <v>38807</v>
          </cell>
          <cell r="CH117">
            <v>48</v>
          </cell>
          <cell r="CI117">
            <v>983</v>
          </cell>
          <cell r="CJ117">
            <v>4.8830111902339777</v>
          </cell>
          <cell r="CL117">
            <v>9</v>
          </cell>
          <cell r="CM117">
            <v>38</v>
          </cell>
          <cell r="CN117">
            <v>23.684210526315788</v>
          </cell>
          <cell r="CQ117">
            <v>54</v>
          </cell>
          <cell r="CT117">
            <v>2</v>
          </cell>
          <cell r="CU117">
            <v>52</v>
          </cell>
          <cell r="CV117">
            <v>3.8461538461538463</v>
          </cell>
          <cell r="CX117">
            <v>2</v>
          </cell>
          <cell r="CY117">
            <v>55</v>
          </cell>
          <cell r="CZ117">
            <v>3.6363636363636367</v>
          </cell>
          <cell r="DC117">
            <v>80</v>
          </cell>
          <cell r="DG117">
            <v>51</v>
          </cell>
          <cell r="DJ117">
            <v>8</v>
          </cell>
          <cell r="DK117">
            <v>49</v>
          </cell>
          <cell r="DL117">
            <v>16.326530612244898</v>
          </cell>
          <cell r="DO117">
            <v>47</v>
          </cell>
          <cell r="DR117">
            <v>5</v>
          </cell>
          <cell r="DS117">
            <v>65</v>
          </cell>
          <cell r="DT117">
            <v>7.6923076923076925</v>
          </cell>
          <cell r="DV117">
            <v>1</v>
          </cell>
          <cell r="DW117">
            <v>42</v>
          </cell>
          <cell r="DX117">
            <v>2.3809523809523809</v>
          </cell>
          <cell r="DZ117">
            <v>6</v>
          </cell>
          <cell r="EA117">
            <v>126</v>
          </cell>
          <cell r="EB117">
            <v>4.7619047619047619</v>
          </cell>
          <cell r="ED117">
            <v>6</v>
          </cell>
          <cell r="EE117">
            <v>76</v>
          </cell>
          <cell r="EF117">
            <v>7.8947368421052637</v>
          </cell>
          <cell r="EH117">
            <v>2</v>
          </cell>
          <cell r="EI117">
            <v>52</v>
          </cell>
          <cell r="EJ117">
            <v>3.8461538461538463</v>
          </cell>
          <cell r="EL117">
            <v>2</v>
          </cell>
          <cell r="EM117">
            <v>44</v>
          </cell>
          <cell r="EN117">
            <v>4.5454545454545459</v>
          </cell>
          <cell r="EQ117">
            <v>26</v>
          </cell>
          <cell r="ET117">
            <v>3</v>
          </cell>
          <cell r="EU117">
            <v>46</v>
          </cell>
          <cell r="EV117">
            <v>6.5217391304347823</v>
          </cell>
          <cell r="EX117">
            <v>2</v>
          </cell>
          <cell r="EY117">
            <v>24</v>
          </cell>
          <cell r="EZ117">
            <v>8.3333333333333321</v>
          </cell>
          <cell r="FC117">
            <v>57</v>
          </cell>
          <cell r="FF117" t="str">
            <v/>
          </cell>
          <cell r="FG117">
            <v>80</v>
          </cell>
          <cell r="FH117">
            <v>0</v>
          </cell>
        </row>
        <row r="118">
          <cell r="A118">
            <v>39233</v>
          </cell>
          <cell r="B118">
            <v>14</v>
          </cell>
          <cell r="C118">
            <v>987</v>
          </cell>
          <cell r="D118">
            <v>1.4184397163120568</v>
          </cell>
          <cell r="I118">
            <v>3</v>
          </cell>
          <cell r="J118">
            <v>35</v>
          </cell>
          <cell r="K118">
            <v>8.5714285714285712</v>
          </cell>
          <cell r="N118">
            <v>53</v>
          </cell>
          <cell r="O118">
            <v>0</v>
          </cell>
          <cell r="R118">
            <v>50</v>
          </cell>
          <cell r="S118">
            <v>0</v>
          </cell>
          <cell r="V118">
            <v>56</v>
          </cell>
          <cell r="W118">
            <v>0</v>
          </cell>
          <cell r="Z118">
            <v>81</v>
          </cell>
          <cell r="AA118">
            <v>0</v>
          </cell>
          <cell r="AC118">
            <v>1</v>
          </cell>
          <cell r="AD118">
            <v>47</v>
          </cell>
          <cell r="AE118">
            <v>2.1276595744680851</v>
          </cell>
          <cell r="AG118">
            <v>2</v>
          </cell>
          <cell r="AH118">
            <v>54</v>
          </cell>
          <cell r="AI118">
            <v>3.7037037037037033</v>
          </cell>
          <cell r="AK118">
            <v>1</v>
          </cell>
          <cell r="AL118">
            <v>48</v>
          </cell>
          <cell r="AM118">
            <v>2.083333333333333</v>
          </cell>
          <cell r="AO118">
            <v>1</v>
          </cell>
          <cell r="AP118">
            <v>64</v>
          </cell>
          <cell r="AQ118">
            <v>1.5625</v>
          </cell>
          <cell r="AS118">
            <v>1</v>
          </cell>
          <cell r="AT118">
            <v>42</v>
          </cell>
          <cell r="AU118">
            <v>2.3809523809523809</v>
          </cell>
          <cell r="AW118">
            <v>1</v>
          </cell>
          <cell r="AX118">
            <v>131</v>
          </cell>
          <cell r="AY118">
            <v>0.76335877862595414</v>
          </cell>
          <cell r="BA118">
            <v>2</v>
          </cell>
          <cell r="BB118">
            <v>76</v>
          </cell>
          <cell r="BC118">
            <v>2.6315789473684208</v>
          </cell>
          <cell r="BF118">
            <v>53</v>
          </cell>
          <cell r="BG118">
            <v>0</v>
          </cell>
          <cell r="BJ118">
            <v>46</v>
          </cell>
          <cell r="BK118">
            <v>0</v>
          </cell>
          <cell r="BN118">
            <v>25</v>
          </cell>
          <cell r="BO118">
            <v>0</v>
          </cell>
          <cell r="BQ118">
            <v>1</v>
          </cell>
          <cell r="BR118">
            <v>46</v>
          </cell>
          <cell r="BS118">
            <v>2.1739130434782608</v>
          </cell>
          <cell r="BU118">
            <v>1</v>
          </cell>
          <cell r="BV118">
            <v>25</v>
          </cell>
          <cell r="BW118">
            <v>4</v>
          </cell>
          <cell r="BZ118">
            <v>56</v>
          </cell>
          <cell r="CA118">
            <v>0</v>
          </cell>
          <cell r="CC118" t="str">
            <v/>
          </cell>
          <cell r="CD118">
            <v>81</v>
          </cell>
          <cell r="CE118">
            <v>0</v>
          </cell>
          <cell r="CG118">
            <v>38837</v>
          </cell>
          <cell r="CH118">
            <v>43</v>
          </cell>
          <cell r="CI118">
            <v>1001</v>
          </cell>
          <cell r="CJ118">
            <v>4.2957042957042963</v>
          </cell>
          <cell r="CL118">
            <v>8</v>
          </cell>
          <cell r="CM118">
            <v>38</v>
          </cell>
          <cell r="CN118">
            <v>21.05263157894737</v>
          </cell>
          <cell r="CP118">
            <v>1</v>
          </cell>
          <cell r="CQ118">
            <v>57</v>
          </cell>
          <cell r="CR118">
            <v>1.7543859649122808</v>
          </cell>
          <cell r="CT118">
            <v>2</v>
          </cell>
          <cell r="CU118">
            <v>52</v>
          </cell>
          <cell r="CV118">
            <v>3.8461538461538463</v>
          </cell>
          <cell r="CX118">
            <v>1</v>
          </cell>
          <cell r="CY118">
            <v>57</v>
          </cell>
          <cell r="CZ118">
            <v>1.7543859649122808</v>
          </cell>
          <cell r="DC118">
            <v>84</v>
          </cell>
          <cell r="DG118">
            <v>50</v>
          </cell>
          <cell r="DJ118">
            <v>4</v>
          </cell>
          <cell r="DK118">
            <v>51</v>
          </cell>
          <cell r="DL118">
            <v>7.8431372549019613</v>
          </cell>
          <cell r="DO118">
            <v>48</v>
          </cell>
          <cell r="DR118">
            <v>5</v>
          </cell>
          <cell r="DS118">
            <v>64</v>
          </cell>
          <cell r="DT118">
            <v>7.8125</v>
          </cell>
          <cell r="DV118">
            <v>1</v>
          </cell>
          <cell r="DW118">
            <v>44</v>
          </cell>
          <cell r="DX118">
            <v>2.2727272727272729</v>
          </cell>
          <cell r="DZ118">
            <v>6</v>
          </cell>
          <cell r="EA118">
            <v>130</v>
          </cell>
          <cell r="EB118">
            <v>4.615384615384615</v>
          </cell>
          <cell r="ED118">
            <v>6</v>
          </cell>
          <cell r="EE118">
            <v>75</v>
          </cell>
          <cell r="EF118">
            <v>8</v>
          </cell>
          <cell r="EH118">
            <v>2</v>
          </cell>
          <cell r="EI118">
            <v>52</v>
          </cell>
          <cell r="EJ118">
            <v>3.8461538461538463</v>
          </cell>
          <cell r="EL118">
            <v>3</v>
          </cell>
          <cell r="EM118">
            <v>46</v>
          </cell>
          <cell r="EN118">
            <v>6.5217391304347823</v>
          </cell>
          <cell r="EQ118">
            <v>25</v>
          </cell>
          <cell r="ET118">
            <v>2</v>
          </cell>
          <cell r="EU118">
            <v>49</v>
          </cell>
          <cell r="EV118">
            <v>4.0816326530612246</v>
          </cell>
          <cell r="EX118">
            <v>2</v>
          </cell>
          <cell r="EY118">
            <v>23</v>
          </cell>
          <cell r="EZ118">
            <v>8.695652173913043</v>
          </cell>
          <cell r="FC118">
            <v>57</v>
          </cell>
          <cell r="FF118" t="str">
            <v/>
          </cell>
          <cell r="FG118">
            <v>84</v>
          </cell>
          <cell r="FH118">
            <v>0</v>
          </cell>
        </row>
        <row r="119">
          <cell r="A119">
            <v>39263</v>
          </cell>
          <cell r="B119">
            <v>13</v>
          </cell>
          <cell r="C119">
            <v>980</v>
          </cell>
          <cell r="D119">
            <v>1.3265306122448979</v>
          </cell>
          <cell r="I119">
            <v>3</v>
          </cell>
          <cell r="J119">
            <v>34</v>
          </cell>
          <cell r="K119">
            <v>8.8235294117647065</v>
          </cell>
          <cell r="N119">
            <v>53</v>
          </cell>
          <cell r="O119">
            <v>0</v>
          </cell>
          <cell r="R119">
            <v>51</v>
          </cell>
          <cell r="S119">
            <v>0</v>
          </cell>
          <cell r="V119">
            <v>56</v>
          </cell>
          <cell r="W119">
            <v>0</v>
          </cell>
          <cell r="Z119">
            <v>82</v>
          </cell>
          <cell r="AA119">
            <v>0</v>
          </cell>
          <cell r="AC119">
            <v>1</v>
          </cell>
          <cell r="AD119">
            <v>47</v>
          </cell>
          <cell r="AE119">
            <v>2.1276595744680851</v>
          </cell>
          <cell r="AG119">
            <v>2</v>
          </cell>
          <cell r="AH119">
            <v>51</v>
          </cell>
          <cell r="AI119">
            <v>3.9215686274509802</v>
          </cell>
          <cell r="AK119">
            <v>1</v>
          </cell>
          <cell r="AL119">
            <v>49</v>
          </cell>
          <cell r="AM119">
            <v>2.0408163265306123</v>
          </cell>
          <cell r="AO119">
            <v>1</v>
          </cell>
          <cell r="AP119">
            <v>65</v>
          </cell>
          <cell r="AQ119">
            <v>1.5384615384615385</v>
          </cell>
          <cell r="AS119">
            <v>1</v>
          </cell>
          <cell r="AT119">
            <v>41</v>
          </cell>
          <cell r="AU119">
            <v>2.4390243902439024</v>
          </cell>
          <cell r="AW119">
            <v>1</v>
          </cell>
          <cell r="AX119">
            <v>129</v>
          </cell>
          <cell r="AY119">
            <v>0.77519379844961245</v>
          </cell>
          <cell r="BA119">
            <v>1</v>
          </cell>
          <cell r="BB119">
            <v>77</v>
          </cell>
          <cell r="BC119">
            <v>1.2987012987012987</v>
          </cell>
          <cell r="BF119">
            <v>51</v>
          </cell>
          <cell r="BG119">
            <v>0</v>
          </cell>
          <cell r="BJ119">
            <v>44</v>
          </cell>
          <cell r="BK119">
            <v>0</v>
          </cell>
          <cell r="BN119">
            <v>25</v>
          </cell>
          <cell r="BO119">
            <v>0</v>
          </cell>
          <cell r="BQ119">
            <v>1</v>
          </cell>
          <cell r="BR119">
            <v>46</v>
          </cell>
          <cell r="BS119">
            <v>2.1739130434782608</v>
          </cell>
          <cell r="BU119">
            <v>1</v>
          </cell>
          <cell r="BV119">
            <v>25</v>
          </cell>
          <cell r="BW119">
            <v>4</v>
          </cell>
          <cell r="BZ119">
            <v>55</v>
          </cell>
          <cell r="CA119">
            <v>0</v>
          </cell>
          <cell r="CC119" t="str">
            <v/>
          </cell>
          <cell r="CD119">
            <v>82</v>
          </cell>
          <cell r="CE119">
            <v>0</v>
          </cell>
          <cell r="CG119">
            <v>38868</v>
          </cell>
          <cell r="CH119">
            <v>35</v>
          </cell>
          <cell r="CI119">
            <v>990</v>
          </cell>
          <cell r="CJ119">
            <v>3.535353535353535</v>
          </cell>
          <cell r="CL119">
            <v>5</v>
          </cell>
          <cell r="CM119">
            <v>35</v>
          </cell>
          <cell r="CN119">
            <v>14.285714285714286</v>
          </cell>
          <cell r="CQ119">
            <v>53</v>
          </cell>
          <cell r="CT119">
            <v>1</v>
          </cell>
          <cell r="CU119">
            <v>50</v>
          </cell>
          <cell r="CV119">
            <v>2</v>
          </cell>
          <cell r="CX119">
            <v>2</v>
          </cell>
          <cell r="CY119">
            <v>56</v>
          </cell>
          <cell r="CZ119">
            <v>3.5714285714285712</v>
          </cell>
          <cell r="DC119">
            <v>81</v>
          </cell>
          <cell r="DG119">
            <v>50</v>
          </cell>
          <cell r="DJ119">
            <v>4</v>
          </cell>
          <cell r="DK119">
            <v>54</v>
          </cell>
          <cell r="DL119">
            <v>7.4074074074074083</v>
          </cell>
          <cell r="DO119">
            <v>48</v>
          </cell>
          <cell r="DR119">
            <v>4</v>
          </cell>
          <cell r="DS119">
            <v>64</v>
          </cell>
          <cell r="DT119">
            <v>6.25</v>
          </cell>
          <cell r="DV119">
            <v>1</v>
          </cell>
          <cell r="DW119">
            <v>42</v>
          </cell>
          <cell r="DX119">
            <v>2.3809523809523809</v>
          </cell>
          <cell r="DZ119">
            <v>5</v>
          </cell>
          <cell r="EA119">
            <v>131</v>
          </cell>
          <cell r="EB119">
            <v>3.8167938931297711</v>
          </cell>
          <cell r="ED119">
            <v>6</v>
          </cell>
          <cell r="EE119">
            <v>76</v>
          </cell>
          <cell r="EF119">
            <v>7.8947368421052637</v>
          </cell>
          <cell r="EH119">
            <v>2</v>
          </cell>
          <cell r="EI119">
            <v>53</v>
          </cell>
          <cell r="EJ119">
            <v>3.7735849056603774</v>
          </cell>
          <cell r="EL119">
            <v>2</v>
          </cell>
          <cell r="EM119">
            <v>46</v>
          </cell>
          <cell r="EN119">
            <v>4.3478260869565215</v>
          </cell>
          <cell r="EQ119">
            <v>25</v>
          </cell>
          <cell r="ET119">
            <v>2</v>
          </cell>
          <cell r="EU119">
            <v>46</v>
          </cell>
          <cell r="EV119">
            <v>4.3478260869565215</v>
          </cell>
          <cell r="EX119">
            <v>1</v>
          </cell>
          <cell r="EY119">
            <v>25</v>
          </cell>
          <cell r="EZ119">
            <v>4</v>
          </cell>
          <cell r="FC119">
            <v>56</v>
          </cell>
          <cell r="FF119" t="str">
            <v/>
          </cell>
          <cell r="FG119">
            <v>81</v>
          </cell>
          <cell r="FH119">
            <v>0</v>
          </cell>
        </row>
        <row r="120">
          <cell r="A120">
            <v>39294</v>
          </cell>
          <cell r="B120">
            <v>14</v>
          </cell>
          <cell r="C120">
            <v>975</v>
          </cell>
          <cell r="D120">
            <v>1.4358974358974359</v>
          </cell>
          <cell r="I120">
            <v>3</v>
          </cell>
          <cell r="J120">
            <v>34</v>
          </cell>
          <cell r="K120">
            <v>8.8235294117647065</v>
          </cell>
          <cell r="N120">
            <v>52</v>
          </cell>
          <cell r="O120">
            <v>0</v>
          </cell>
          <cell r="R120">
            <v>53</v>
          </cell>
          <cell r="S120">
            <v>0</v>
          </cell>
          <cell r="V120">
            <v>53</v>
          </cell>
          <cell r="W120">
            <v>0</v>
          </cell>
          <cell r="Z120">
            <v>84</v>
          </cell>
          <cell r="AA120">
            <v>0</v>
          </cell>
          <cell r="AC120">
            <v>1</v>
          </cell>
          <cell r="AD120">
            <v>47</v>
          </cell>
          <cell r="AE120">
            <v>2.1276595744680851</v>
          </cell>
          <cell r="AG120">
            <v>3</v>
          </cell>
          <cell r="AH120">
            <v>48</v>
          </cell>
          <cell r="AI120">
            <v>6.25</v>
          </cell>
          <cell r="AK120">
            <v>1</v>
          </cell>
          <cell r="AL120">
            <v>49</v>
          </cell>
          <cell r="AM120">
            <v>2.0408163265306123</v>
          </cell>
          <cell r="AO120">
            <v>1</v>
          </cell>
          <cell r="AP120">
            <v>64</v>
          </cell>
          <cell r="AQ120">
            <v>1.5625</v>
          </cell>
          <cell r="AS120">
            <v>1</v>
          </cell>
          <cell r="AT120">
            <v>42</v>
          </cell>
          <cell r="AU120">
            <v>2.3809523809523809</v>
          </cell>
          <cell r="AW120">
            <v>1</v>
          </cell>
          <cell r="AX120">
            <v>128</v>
          </cell>
          <cell r="AY120">
            <v>0.78125</v>
          </cell>
          <cell r="BA120">
            <v>1</v>
          </cell>
          <cell r="BB120">
            <v>76</v>
          </cell>
          <cell r="BC120">
            <v>1.3157894736842104</v>
          </cell>
          <cell r="BF120">
            <v>51</v>
          </cell>
          <cell r="BG120">
            <v>0</v>
          </cell>
          <cell r="BJ120">
            <v>44</v>
          </cell>
          <cell r="BK120">
            <v>0</v>
          </cell>
          <cell r="BN120">
            <v>26</v>
          </cell>
          <cell r="BO120">
            <v>0</v>
          </cell>
          <cell r="BQ120">
            <v>1</v>
          </cell>
          <cell r="BR120">
            <v>47</v>
          </cell>
          <cell r="BS120">
            <v>2.1276595744680851</v>
          </cell>
          <cell r="BU120">
            <v>1</v>
          </cell>
          <cell r="BV120">
            <v>24</v>
          </cell>
          <cell r="BW120">
            <v>4.1666666666666661</v>
          </cell>
          <cell r="BZ120">
            <v>54</v>
          </cell>
          <cell r="CA120">
            <v>0</v>
          </cell>
          <cell r="CC120" t="str">
            <v/>
          </cell>
          <cell r="CD120">
            <v>84</v>
          </cell>
          <cell r="CE120">
            <v>0</v>
          </cell>
          <cell r="CG120">
            <v>38898</v>
          </cell>
          <cell r="CH120">
            <v>36</v>
          </cell>
          <cell r="CI120">
            <v>983</v>
          </cell>
          <cell r="CJ120">
            <v>3.6622583926754833</v>
          </cell>
          <cell r="CL120">
            <v>5</v>
          </cell>
          <cell r="CM120">
            <v>34</v>
          </cell>
          <cell r="CN120">
            <v>14.705882352941178</v>
          </cell>
          <cell r="CQ120">
            <v>53</v>
          </cell>
          <cell r="CT120">
            <v>1</v>
          </cell>
          <cell r="CU120">
            <v>51</v>
          </cell>
          <cell r="CV120">
            <v>1.9607843137254903</v>
          </cell>
          <cell r="CX120">
            <v>1</v>
          </cell>
          <cell r="CY120">
            <v>56</v>
          </cell>
          <cell r="CZ120">
            <v>1.7857142857142856</v>
          </cell>
          <cell r="DC120">
            <v>82</v>
          </cell>
          <cell r="DG120">
            <v>50</v>
          </cell>
          <cell r="DJ120">
            <v>5</v>
          </cell>
          <cell r="DK120">
            <v>51</v>
          </cell>
          <cell r="DL120">
            <v>9.8039215686274517</v>
          </cell>
          <cell r="DO120">
            <v>49</v>
          </cell>
          <cell r="DR120">
            <v>4</v>
          </cell>
          <cell r="DS120">
            <v>65</v>
          </cell>
          <cell r="DT120">
            <v>6.1538461538461533</v>
          </cell>
          <cell r="DV120">
            <v>1</v>
          </cell>
          <cell r="DW120">
            <v>41</v>
          </cell>
          <cell r="DX120">
            <v>2.4390243902439024</v>
          </cell>
          <cell r="DZ120">
            <v>5</v>
          </cell>
          <cell r="EA120">
            <v>129</v>
          </cell>
          <cell r="EB120">
            <v>3.8759689922480622</v>
          </cell>
          <cell r="ED120">
            <v>6</v>
          </cell>
          <cell r="EE120">
            <v>77</v>
          </cell>
          <cell r="EF120">
            <v>7.7922077922077921</v>
          </cell>
          <cell r="EH120">
            <v>1</v>
          </cell>
          <cell r="EI120">
            <v>51</v>
          </cell>
          <cell r="EJ120">
            <v>1.9607843137254903</v>
          </cell>
          <cell r="EL120">
            <v>2</v>
          </cell>
          <cell r="EM120">
            <v>44</v>
          </cell>
          <cell r="EN120">
            <v>4.5454545454545459</v>
          </cell>
          <cell r="EQ120">
            <v>25</v>
          </cell>
          <cell r="ET120">
            <v>3</v>
          </cell>
          <cell r="EU120">
            <v>46</v>
          </cell>
          <cell r="EV120">
            <v>6.5217391304347823</v>
          </cell>
          <cell r="EX120">
            <v>2</v>
          </cell>
          <cell r="EY120">
            <v>25</v>
          </cell>
          <cell r="EZ120">
            <v>8</v>
          </cell>
          <cell r="FC120">
            <v>55</v>
          </cell>
          <cell r="FF120" t="str">
            <v/>
          </cell>
          <cell r="FG120">
            <v>82</v>
          </cell>
          <cell r="FH120">
            <v>0</v>
          </cell>
        </row>
        <row r="121">
          <cell r="A121">
            <v>39325</v>
          </cell>
          <cell r="B121">
            <v>13</v>
          </cell>
          <cell r="C121">
            <v>976</v>
          </cell>
          <cell r="D121">
            <v>1.331967213114754</v>
          </cell>
          <cell r="I121">
            <v>3</v>
          </cell>
          <cell r="J121">
            <v>34</v>
          </cell>
          <cell r="K121">
            <v>8.8235294117647065</v>
          </cell>
          <cell r="N121">
            <v>52</v>
          </cell>
          <cell r="O121">
            <v>0</v>
          </cell>
          <cell r="R121">
            <v>58</v>
          </cell>
          <cell r="S121">
            <v>0</v>
          </cell>
          <cell r="U121">
            <v>1</v>
          </cell>
          <cell r="V121">
            <v>51</v>
          </cell>
          <cell r="W121">
            <v>1.9607843137254901</v>
          </cell>
          <cell r="Z121">
            <v>83</v>
          </cell>
          <cell r="AA121">
            <v>0</v>
          </cell>
          <cell r="AD121">
            <v>47</v>
          </cell>
          <cell r="AE121">
            <v>0</v>
          </cell>
          <cell r="AG121">
            <v>3</v>
          </cell>
          <cell r="AH121">
            <v>48</v>
          </cell>
          <cell r="AI121">
            <v>6.25</v>
          </cell>
          <cell r="AK121">
            <v>1</v>
          </cell>
          <cell r="AL121">
            <v>48</v>
          </cell>
          <cell r="AM121">
            <v>2.083333333333333</v>
          </cell>
          <cell r="AO121">
            <v>1</v>
          </cell>
          <cell r="AP121">
            <v>63</v>
          </cell>
          <cell r="AQ121">
            <v>1.5873015873015872</v>
          </cell>
          <cell r="AS121">
            <v>1</v>
          </cell>
          <cell r="AT121">
            <v>40</v>
          </cell>
          <cell r="AU121">
            <v>2.5</v>
          </cell>
          <cell r="AX121">
            <v>130</v>
          </cell>
          <cell r="AY121">
            <v>0</v>
          </cell>
          <cell r="BA121">
            <v>1</v>
          </cell>
          <cell r="BB121">
            <v>77</v>
          </cell>
          <cell r="BC121">
            <v>1.2987012987012987</v>
          </cell>
          <cell r="BF121">
            <v>51</v>
          </cell>
          <cell r="BG121">
            <v>0</v>
          </cell>
          <cell r="BJ121">
            <v>44</v>
          </cell>
          <cell r="BK121">
            <v>0</v>
          </cell>
          <cell r="BN121">
            <v>25</v>
          </cell>
          <cell r="BO121">
            <v>0</v>
          </cell>
          <cell r="BQ121">
            <v>1</v>
          </cell>
          <cell r="BR121">
            <v>47</v>
          </cell>
          <cell r="BS121">
            <v>2.1276595744680851</v>
          </cell>
          <cell r="BU121">
            <v>1</v>
          </cell>
          <cell r="BV121">
            <v>25</v>
          </cell>
          <cell r="BW121">
            <v>4</v>
          </cell>
          <cell r="BZ121">
            <v>54</v>
          </cell>
          <cell r="CA121">
            <v>0</v>
          </cell>
          <cell r="CC121" t="str">
            <v/>
          </cell>
          <cell r="CD121">
            <v>83</v>
          </cell>
          <cell r="CE121">
            <v>0</v>
          </cell>
          <cell r="CG121">
            <v>38929</v>
          </cell>
          <cell r="CH121">
            <v>35</v>
          </cell>
          <cell r="CI121">
            <v>976</v>
          </cell>
          <cell r="CJ121">
            <v>3.5860655737704921</v>
          </cell>
          <cell r="CL121">
            <v>6</v>
          </cell>
          <cell r="CM121">
            <v>34</v>
          </cell>
          <cell r="CN121">
            <v>17.647058823529409</v>
          </cell>
          <cell r="CQ121">
            <v>52</v>
          </cell>
          <cell r="CT121">
            <v>1</v>
          </cell>
          <cell r="CU121">
            <v>53</v>
          </cell>
          <cell r="CV121">
            <v>1.8867924528301887</v>
          </cell>
          <cell r="CY121">
            <v>53</v>
          </cell>
          <cell r="DC121">
            <v>84</v>
          </cell>
          <cell r="DG121">
            <v>48</v>
          </cell>
          <cell r="DJ121">
            <v>4</v>
          </cell>
          <cell r="DK121">
            <v>48</v>
          </cell>
          <cell r="DL121">
            <v>8.3333333333333321</v>
          </cell>
          <cell r="DO121">
            <v>49</v>
          </cell>
          <cell r="DR121">
            <v>4</v>
          </cell>
          <cell r="DS121">
            <v>64</v>
          </cell>
          <cell r="DT121">
            <v>6.25</v>
          </cell>
          <cell r="DV121">
            <v>1</v>
          </cell>
          <cell r="DW121">
            <v>42</v>
          </cell>
          <cell r="DX121">
            <v>2.3809523809523809</v>
          </cell>
          <cell r="DZ121">
            <v>5</v>
          </cell>
          <cell r="EA121">
            <v>128</v>
          </cell>
          <cell r="EB121">
            <v>3.90625</v>
          </cell>
          <cell r="ED121">
            <v>6</v>
          </cell>
          <cell r="EE121">
            <v>76</v>
          </cell>
          <cell r="EF121">
            <v>7.8947368421052637</v>
          </cell>
          <cell r="EH121">
            <v>2</v>
          </cell>
          <cell r="EI121">
            <v>51</v>
          </cell>
          <cell r="EJ121">
            <v>3.9215686274509807</v>
          </cell>
          <cell r="EL121">
            <v>1</v>
          </cell>
          <cell r="EM121">
            <v>44</v>
          </cell>
          <cell r="EN121">
            <v>2.2727272727272729</v>
          </cell>
          <cell r="EQ121">
            <v>26</v>
          </cell>
          <cell r="ET121">
            <v>3</v>
          </cell>
          <cell r="EU121">
            <v>47</v>
          </cell>
          <cell r="EV121">
            <v>6.3829787234042552</v>
          </cell>
          <cell r="EX121">
            <v>2</v>
          </cell>
          <cell r="EY121">
            <v>24</v>
          </cell>
          <cell r="EZ121">
            <v>8.3333333333333321</v>
          </cell>
          <cell r="FC121">
            <v>54</v>
          </cell>
          <cell r="FF121" t="str">
            <v/>
          </cell>
          <cell r="FG121">
            <v>84</v>
          </cell>
          <cell r="FH121">
            <v>0</v>
          </cell>
        </row>
        <row r="122">
          <cell r="A122">
            <v>39355</v>
          </cell>
          <cell r="B122">
            <v>12</v>
          </cell>
          <cell r="C122">
            <v>977</v>
          </cell>
          <cell r="D122">
            <v>1.2282497441146365</v>
          </cell>
          <cell r="I122">
            <v>3</v>
          </cell>
          <cell r="J122">
            <v>34</v>
          </cell>
          <cell r="K122">
            <v>8.8235294117647065</v>
          </cell>
          <cell r="N122">
            <v>51</v>
          </cell>
          <cell r="O122">
            <v>0</v>
          </cell>
          <cell r="R122">
            <v>56</v>
          </cell>
          <cell r="S122">
            <v>0</v>
          </cell>
          <cell r="U122">
            <v>1</v>
          </cell>
          <cell r="V122">
            <v>51</v>
          </cell>
          <cell r="W122">
            <v>1.9607843137254901</v>
          </cell>
          <cell r="Z122">
            <v>82</v>
          </cell>
          <cell r="AA122">
            <v>0</v>
          </cell>
          <cell r="AD122">
            <v>47</v>
          </cell>
          <cell r="AE122">
            <v>0</v>
          </cell>
          <cell r="AG122">
            <v>3</v>
          </cell>
          <cell r="AH122">
            <v>49</v>
          </cell>
          <cell r="AI122">
            <v>6.1224489795918364</v>
          </cell>
          <cell r="AL122">
            <v>48</v>
          </cell>
          <cell r="AM122">
            <v>0</v>
          </cell>
          <cell r="AO122">
            <v>1</v>
          </cell>
          <cell r="AP122">
            <v>64</v>
          </cell>
          <cell r="AQ122">
            <v>1.5625</v>
          </cell>
          <cell r="AS122">
            <v>1</v>
          </cell>
          <cell r="AT122">
            <v>40</v>
          </cell>
          <cell r="AU122">
            <v>2.5</v>
          </cell>
          <cell r="AX122">
            <v>132</v>
          </cell>
          <cell r="AY122">
            <v>0</v>
          </cell>
          <cell r="BB122">
            <v>80</v>
          </cell>
          <cell r="BC122">
            <v>0</v>
          </cell>
          <cell r="BF122">
            <v>51</v>
          </cell>
          <cell r="BG122">
            <v>0</v>
          </cell>
          <cell r="BI122">
            <v>1</v>
          </cell>
          <cell r="BJ122">
            <v>44</v>
          </cell>
          <cell r="BK122">
            <v>2.2727272727272729</v>
          </cell>
          <cell r="BN122">
            <v>26</v>
          </cell>
          <cell r="BO122">
            <v>0</v>
          </cell>
          <cell r="BQ122">
            <v>1</v>
          </cell>
          <cell r="BR122">
            <v>45</v>
          </cell>
          <cell r="BS122">
            <v>2.2222222222222223</v>
          </cell>
          <cell r="BU122">
            <v>1</v>
          </cell>
          <cell r="BV122">
            <v>24</v>
          </cell>
          <cell r="BW122">
            <v>4.1666666666666661</v>
          </cell>
          <cell r="BZ122">
            <v>54</v>
          </cell>
          <cell r="CA122">
            <v>0</v>
          </cell>
          <cell r="CC122" t="str">
            <v/>
          </cell>
          <cell r="CD122">
            <v>82</v>
          </cell>
          <cell r="CE122">
            <v>0</v>
          </cell>
          <cell r="CG122">
            <v>38960</v>
          </cell>
          <cell r="CH122">
            <v>38</v>
          </cell>
          <cell r="CI122">
            <v>977</v>
          </cell>
          <cell r="CJ122">
            <v>3.8894575230296824</v>
          </cell>
          <cell r="CL122">
            <v>4</v>
          </cell>
          <cell r="CM122">
            <v>34</v>
          </cell>
          <cell r="CN122">
            <v>11.76470588235294</v>
          </cell>
          <cell r="CP122">
            <v>1</v>
          </cell>
          <cell r="CQ122">
            <v>52</v>
          </cell>
          <cell r="CR122">
            <v>1.9230769230769231</v>
          </cell>
          <cell r="CT122">
            <v>1</v>
          </cell>
          <cell r="CU122">
            <v>58</v>
          </cell>
          <cell r="CV122">
            <v>1.7241379310344829</v>
          </cell>
          <cell r="CX122">
            <v>1</v>
          </cell>
          <cell r="CY122">
            <v>51</v>
          </cell>
          <cell r="CZ122">
            <v>1.9607843137254903</v>
          </cell>
          <cell r="DC122">
            <v>83</v>
          </cell>
          <cell r="DG122">
            <v>48</v>
          </cell>
          <cell r="DJ122">
            <v>4</v>
          </cell>
          <cell r="DK122">
            <v>48</v>
          </cell>
          <cell r="DL122">
            <v>8.3333333333333321</v>
          </cell>
          <cell r="DO122">
            <v>48</v>
          </cell>
          <cell r="DR122">
            <v>4</v>
          </cell>
          <cell r="DS122">
            <v>63</v>
          </cell>
          <cell r="DT122">
            <v>6.3492063492063489</v>
          </cell>
          <cell r="DV122">
            <v>2</v>
          </cell>
          <cell r="DW122">
            <v>40</v>
          </cell>
          <cell r="DX122">
            <v>5</v>
          </cell>
          <cell r="DZ122">
            <v>5</v>
          </cell>
          <cell r="EA122">
            <v>130</v>
          </cell>
          <cell r="EB122">
            <v>3.8461538461538463</v>
          </cell>
          <cell r="ED122">
            <v>6</v>
          </cell>
          <cell r="EE122">
            <v>77</v>
          </cell>
          <cell r="EF122">
            <v>7.7922077922077921</v>
          </cell>
          <cell r="EH122">
            <v>3</v>
          </cell>
          <cell r="EI122">
            <v>51</v>
          </cell>
          <cell r="EJ122">
            <v>5.8823529411764701</v>
          </cell>
          <cell r="EL122">
            <v>1</v>
          </cell>
          <cell r="EM122">
            <v>44</v>
          </cell>
          <cell r="EN122">
            <v>2.2727272727272729</v>
          </cell>
          <cell r="EQ122">
            <v>25</v>
          </cell>
          <cell r="ET122">
            <v>4</v>
          </cell>
          <cell r="EU122">
            <v>47</v>
          </cell>
          <cell r="EV122">
            <v>8.5106382978723403</v>
          </cell>
          <cell r="EX122">
            <v>2</v>
          </cell>
          <cell r="EY122">
            <v>25</v>
          </cell>
          <cell r="EZ122">
            <v>8</v>
          </cell>
          <cell r="FC122">
            <v>54</v>
          </cell>
          <cell r="FF122" t="str">
            <v/>
          </cell>
          <cell r="FG122">
            <v>83</v>
          </cell>
          <cell r="FH122">
            <v>0</v>
          </cell>
        </row>
        <row r="123">
          <cell r="A123">
            <v>39386</v>
          </cell>
          <cell r="B123">
            <v>10</v>
          </cell>
          <cell r="C123">
            <v>979</v>
          </cell>
          <cell r="D123">
            <v>1.0214504596527068</v>
          </cell>
          <cell r="I123">
            <v>2</v>
          </cell>
          <cell r="J123">
            <v>34</v>
          </cell>
          <cell r="K123">
            <v>5.8823529411764701</v>
          </cell>
          <cell r="N123">
            <v>50</v>
          </cell>
          <cell r="O123">
            <v>0</v>
          </cell>
          <cell r="R123">
            <v>56</v>
          </cell>
          <cell r="S123">
            <v>0</v>
          </cell>
          <cell r="U123">
            <v>1</v>
          </cell>
          <cell r="V123">
            <v>51</v>
          </cell>
          <cell r="W123">
            <v>1.9607843137254901</v>
          </cell>
          <cell r="Z123">
            <v>82</v>
          </cell>
          <cell r="AA123">
            <v>0</v>
          </cell>
          <cell r="AD123">
            <v>49</v>
          </cell>
          <cell r="AE123">
            <v>0</v>
          </cell>
          <cell r="AG123">
            <v>3</v>
          </cell>
          <cell r="AH123">
            <v>48</v>
          </cell>
          <cell r="AI123">
            <v>6.25</v>
          </cell>
          <cell r="AL123">
            <v>48</v>
          </cell>
          <cell r="AM123">
            <v>0</v>
          </cell>
          <cell r="AO123">
            <v>1</v>
          </cell>
          <cell r="AP123">
            <v>63</v>
          </cell>
          <cell r="AQ123">
            <v>1.5873015873015872</v>
          </cell>
          <cell r="AS123">
            <v>1</v>
          </cell>
          <cell r="AT123">
            <v>40</v>
          </cell>
          <cell r="AU123">
            <v>2.5</v>
          </cell>
          <cell r="AX123">
            <v>133</v>
          </cell>
          <cell r="AY123">
            <v>0</v>
          </cell>
          <cell r="BB123">
            <v>81</v>
          </cell>
          <cell r="BC123">
            <v>0</v>
          </cell>
          <cell r="BF123">
            <v>50</v>
          </cell>
          <cell r="BG123">
            <v>0</v>
          </cell>
          <cell r="BI123">
            <v>1</v>
          </cell>
          <cell r="BJ123">
            <v>47</v>
          </cell>
          <cell r="BK123">
            <v>2.1276595744680851</v>
          </cell>
          <cell r="BN123">
            <v>26</v>
          </cell>
          <cell r="BO123">
            <v>0</v>
          </cell>
          <cell r="BQ123">
            <v>1</v>
          </cell>
          <cell r="BR123">
            <v>46</v>
          </cell>
          <cell r="BS123">
            <v>2.1739130434782608</v>
          </cell>
          <cell r="BV123">
            <v>23</v>
          </cell>
          <cell r="BW123">
            <v>0</v>
          </cell>
          <cell r="BZ123">
            <v>53</v>
          </cell>
          <cell r="CA123">
            <v>0</v>
          </cell>
          <cell r="CC123" t="str">
            <v/>
          </cell>
          <cell r="CD123">
            <v>82</v>
          </cell>
          <cell r="CE123">
            <v>0</v>
          </cell>
          <cell r="CG123">
            <v>38990</v>
          </cell>
          <cell r="CH123">
            <v>38</v>
          </cell>
          <cell r="CI123">
            <v>978</v>
          </cell>
          <cell r="CJ123">
            <v>3.8854805725971366</v>
          </cell>
          <cell r="CL123">
            <v>4</v>
          </cell>
          <cell r="CM123">
            <v>34</v>
          </cell>
          <cell r="CN123">
            <v>11.76470588235294</v>
          </cell>
          <cell r="CP123">
            <v>1</v>
          </cell>
          <cell r="CQ123">
            <v>51</v>
          </cell>
          <cell r="CR123">
            <v>1.9607843137254903</v>
          </cell>
          <cell r="CT123">
            <v>1</v>
          </cell>
          <cell r="CU123">
            <v>56</v>
          </cell>
          <cell r="CV123">
            <v>1.7857142857142856</v>
          </cell>
          <cell r="CX123">
            <v>1</v>
          </cell>
          <cell r="CY123">
            <v>51</v>
          </cell>
          <cell r="CZ123">
            <v>1.9607843137254903</v>
          </cell>
          <cell r="DC123">
            <v>82</v>
          </cell>
          <cell r="DG123">
            <v>48</v>
          </cell>
          <cell r="DJ123">
            <v>5</v>
          </cell>
          <cell r="DK123">
            <v>49</v>
          </cell>
          <cell r="DL123">
            <v>10.204081632653061</v>
          </cell>
          <cell r="DO123">
            <v>48</v>
          </cell>
          <cell r="DR123">
            <v>5</v>
          </cell>
          <cell r="DS123">
            <v>64</v>
          </cell>
          <cell r="DT123">
            <v>7.8125</v>
          </cell>
          <cell r="DV123">
            <v>2</v>
          </cell>
          <cell r="DW123">
            <v>40</v>
          </cell>
          <cell r="DX123">
            <v>5</v>
          </cell>
          <cell r="DZ123">
            <v>4</v>
          </cell>
          <cell r="EA123">
            <v>132</v>
          </cell>
          <cell r="EB123">
            <v>3.0303030303030303</v>
          </cell>
          <cell r="ED123">
            <v>5</v>
          </cell>
          <cell r="EE123">
            <v>80</v>
          </cell>
          <cell r="EF123">
            <v>6.25</v>
          </cell>
          <cell r="EH123">
            <v>3</v>
          </cell>
          <cell r="EI123">
            <v>51</v>
          </cell>
          <cell r="EJ123">
            <v>5.8823529411764701</v>
          </cell>
          <cell r="EL123">
            <v>1</v>
          </cell>
          <cell r="EM123">
            <v>44</v>
          </cell>
          <cell r="EN123">
            <v>2.2727272727272729</v>
          </cell>
          <cell r="EQ123">
            <v>26</v>
          </cell>
          <cell r="ET123">
            <v>4</v>
          </cell>
          <cell r="EU123">
            <v>45</v>
          </cell>
          <cell r="EV123">
            <v>8.8888888888888893</v>
          </cell>
          <cell r="EX123">
            <v>2</v>
          </cell>
          <cell r="EY123">
            <v>24</v>
          </cell>
          <cell r="EZ123">
            <v>8.3333333333333321</v>
          </cell>
          <cell r="FC123">
            <v>54</v>
          </cell>
          <cell r="FF123" t="str">
            <v/>
          </cell>
          <cell r="FG123">
            <v>82</v>
          </cell>
          <cell r="FH123">
            <v>0</v>
          </cell>
        </row>
        <row r="124">
          <cell r="A124">
            <v>39416</v>
          </cell>
          <cell r="B124">
            <v>10</v>
          </cell>
          <cell r="C124">
            <v>971</v>
          </cell>
          <cell r="D124">
            <v>1.0298661174047374</v>
          </cell>
          <cell r="I124">
            <v>2</v>
          </cell>
          <cell r="J124">
            <v>33</v>
          </cell>
          <cell r="K124">
            <v>6.0606060606060606</v>
          </cell>
          <cell r="N124">
            <v>49</v>
          </cell>
          <cell r="O124">
            <v>0</v>
          </cell>
          <cell r="R124">
            <v>59</v>
          </cell>
          <cell r="S124">
            <v>0</v>
          </cell>
          <cell r="U124">
            <v>1</v>
          </cell>
          <cell r="V124">
            <v>52</v>
          </cell>
          <cell r="W124">
            <v>1.9230769230769231</v>
          </cell>
          <cell r="Z124">
            <v>80</v>
          </cell>
          <cell r="AA124">
            <v>0</v>
          </cell>
          <cell r="AD124">
            <v>49</v>
          </cell>
          <cell r="AE124">
            <v>0</v>
          </cell>
          <cell r="AG124">
            <v>2</v>
          </cell>
          <cell r="AH124">
            <v>47</v>
          </cell>
          <cell r="AI124">
            <v>4.2553191489361701</v>
          </cell>
          <cell r="AL124">
            <v>48</v>
          </cell>
          <cell r="AM124">
            <v>0</v>
          </cell>
          <cell r="AO124">
            <v>1</v>
          </cell>
          <cell r="AP124">
            <v>59</v>
          </cell>
          <cell r="AQ124">
            <v>1.6949152542372881</v>
          </cell>
          <cell r="AS124">
            <v>1</v>
          </cell>
          <cell r="AT124">
            <v>40</v>
          </cell>
          <cell r="AU124">
            <v>2.5</v>
          </cell>
          <cell r="AX124">
            <v>130</v>
          </cell>
          <cell r="AY124">
            <v>0</v>
          </cell>
          <cell r="BA124">
            <v>1</v>
          </cell>
          <cell r="BB124">
            <v>84</v>
          </cell>
          <cell r="BC124">
            <v>1.1904761904761905</v>
          </cell>
          <cell r="BF124">
            <v>50</v>
          </cell>
          <cell r="BG124">
            <v>0</v>
          </cell>
          <cell r="BI124">
            <v>1</v>
          </cell>
          <cell r="BJ124">
            <v>46</v>
          </cell>
          <cell r="BK124">
            <v>2.1739130434782608</v>
          </cell>
          <cell r="BN124">
            <v>26</v>
          </cell>
          <cell r="BO124">
            <v>0</v>
          </cell>
          <cell r="BQ124">
            <v>1</v>
          </cell>
          <cell r="BR124">
            <v>45</v>
          </cell>
          <cell r="BS124">
            <v>2.2222222222222223</v>
          </cell>
          <cell r="BV124">
            <v>22</v>
          </cell>
          <cell r="BW124">
            <v>0</v>
          </cell>
          <cell r="BZ124">
            <v>53</v>
          </cell>
          <cell r="CA124">
            <v>0</v>
          </cell>
          <cell r="CC124" t="str">
            <v/>
          </cell>
          <cell r="CD124">
            <v>80</v>
          </cell>
          <cell r="CE124">
            <v>0</v>
          </cell>
          <cell r="CG124">
            <v>39021</v>
          </cell>
          <cell r="CH124">
            <v>32</v>
          </cell>
          <cell r="CI124">
            <v>980</v>
          </cell>
          <cell r="CJ124">
            <v>3.2653061224489797</v>
          </cell>
          <cell r="CL124">
            <v>4</v>
          </cell>
          <cell r="CM124">
            <v>34</v>
          </cell>
          <cell r="CN124">
            <v>11.76470588235294</v>
          </cell>
          <cell r="CQ124">
            <v>50</v>
          </cell>
          <cell r="CT124">
            <v>1</v>
          </cell>
          <cell r="CU124">
            <v>56</v>
          </cell>
          <cell r="CV124">
            <v>1.7857142857142856</v>
          </cell>
          <cell r="CX124">
            <v>1</v>
          </cell>
          <cell r="CY124">
            <v>51</v>
          </cell>
          <cell r="CZ124">
            <v>1.9607843137254903</v>
          </cell>
          <cell r="DC124">
            <v>82</v>
          </cell>
          <cell r="DG124">
            <v>50</v>
          </cell>
          <cell r="DJ124">
            <v>4</v>
          </cell>
          <cell r="DK124">
            <v>48</v>
          </cell>
          <cell r="DL124">
            <v>8.3333333333333321</v>
          </cell>
          <cell r="DO124">
            <v>48</v>
          </cell>
          <cell r="DR124">
            <v>5</v>
          </cell>
          <cell r="DS124">
            <v>63</v>
          </cell>
          <cell r="DT124">
            <v>7.9365079365079358</v>
          </cell>
          <cell r="DV124">
            <v>2</v>
          </cell>
          <cell r="DW124">
            <v>40</v>
          </cell>
          <cell r="DX124">
            <v>5</v>
          </cell>
          <cell r="DZ124">
            <v>3</v>
          </cell>
          <cell r="EA124">
            <v>133</v>
          </cell>
          <cell r="EB124">
            <v>2.255639097744361</v>
          </cell>
          <cell r="ED124">
            <v>5</v>
          </cell>
          <cell r="EE124">
            <v>81</v>
          </cell>
          <cell r="EF124">
            <v>6.1728395061728394</v>
          </cell>
          <cell r="EH124">
            <v>2</v>
          </cell>
          <cell r="EI124">
            <v>50</v>
          </cell>
          <cell r="EJ124">
            <v>4</v>
          </cell>
          <cell r="EL124">
            <v>1</v>
          </cell>
          <cell r="EM124">
            <v>47</v>
          </cell>
          <cell r="EN124">
            <v>2.1276595744680851</v>
          </cell>
          <cell r="EQ124">
            <v>26</v>
          </cell>
          <cell r="ET124">
            <v>3</v>
          </cell>
          <cell r="EU124">
            <v>46</v>
          </cell>
          <cell r="EV124">
            <v>6.5217391304347823</v>
          </cell>
          <cell r="EX124">
            <v>1</v>
          </cell>
          <cell r="EY124">
            <v>23</v>
          </cell>
          <cell r="EZ124">
            <v>4.3478260869565215</v>
          </cell>
          <cell r="FC124">
            <v>53</v>
          </cell>
          <cell r="FF124" t="str">
            <v/>
          </cell>
          <cell r="FG124">
            <v>82</v>
          </cell>
          <cell r="FH124">
            <v>0</v>
          </cell>
        </row>
        <row r="125">
          <cell r="A125">
            <v>39447</v>
          </cell>
          <cell r="B125">
            <v>9</v>
          </cell>
          <cell r="C125">
            <v>969</v>
          </cell>
          <cell r="D125">
            <v>0.92879256965944268</v>
          </cell>
          <cell r="I125">
            <v>1</v>
          </cell>
          <cell r="J125">
            <v>33</v>
          </cell>
          <cell r="K125">
            <v>3.0303030303030303</v>
          </cell>
          <cell r="N125">
            <v>49</v>
          </cell>
          <cell r="O125">
            <v>0</v>
          </cell>
          <cell r="R125">
            <v>58</v>
          </cell>
          <cell r="S125">
            <v>0</v>
          </cell>
          <cell r="U125">
            <v>1</v>
          </cell>
          <cell r="V125">
            <v>50</v>
          </cell>
          <cell r="W125">
            <v>2</v>
          </cell>
          <cell r="Z125">
            <v>85</v>
          </cell>
          <cell r="AA125">
            <v>0</v>
          </cell>
          <cell r="AD125">
            <v>47</v>
          </cell>
          <cell r="AE125">
            <v>0</v>
          </cell>
          <cell r="AG125">
            <v>2</v>
          </cell>
          <cell r="AH125">
            <v>46</v>
          </cell>
          <cell r="AI125">
            <v>4.3478260869565215</v>
          </cell>
          <cell r="AL125">
            <v>50</v>
          </cell>
          <cell r="AM125">
            <v>0</v>
          </cell>
          <cell r="AO125">
            <v>1</v>
          </cell>
          <cell r="AP125">
            <v>58</v>
          </cell>
          <cell r="AQ125">
            <v>1.7241379310344827</v>
          </cell>
          <cell r="AS125">
            <v>1</v>
          </cell>
          <cell r="AT125">
            <v>40</v>
          </cell>
          <cell r="AU125">
            <v>2.5</v>
          </cell>
          <cell r="AX125">
            <v>131</v>
          </cell>
          <cell r="AY125">
            <v>0</v>
          </cell>
          <cell r="BA125">
            <v>1</v>
          </cell>
          <cell r="BB125">
            <v>83</v>
          </cell>
          <cell r="BC125">
            <v>1.2048192771084338</v>
          </cell>
          <cell r="BF125">
            <v>49</v>
          </cell>
          <cell r="BG125">
            <v>0</v>
          </cell>
          <cell r="BI125">
            <v>1</v>
          </cell>
          <cell r="BJ125">
            <v>45</v>
          </cell>
          <cell r="BK125">
            <v>2.2222222222222223</v>
          </cell>
          <cell r="BN125">
            <v>26</v>
          </cell>
          <cell r="BO125">
            <v>0</v>
          </cell>
          <cell r="BQ125">
            <v>1</v>
          </cell>
          <cell r="BR125">
            <v>45</v>
          </cell>
          <cell r="BS125">
            <v>2.2222222222222223</v>
          </cell>
          <cell r="BV125">
            <v>22</v>
          </cell>
          <cell r="BW125">
            <v>0</v>
          </cell>
          <cell r="BZ125">
            <v>53</v>
          </cell>
          <cell r="CA125">
            <v>0</v>
          </cell>
          <cell r="CC125" t="str">
            <v/>
          </cell>
          <cell r="CD125">
            <v>85</v>
          </cell>
          <cell r="CE125">
            <v>0</v>
          </cell>
          <cell r="CG125">
            <v>39051</v>
          </cell>
          <cell r="CH125">
            <v>30</v>
          </cell>
          <cell r="CI125">
            <v>971</v>
          </cell>
          <cell r="CJ125">
            <v>3.0895983522142121</v>
          </cell>
          <cell r="CL125">
            <v>3</v>
          </cell>
          <cell r="CM125">
            <v>33</v>
          </cell>
          <cell r="CN125">
            <v>9.0909090909090917</v>
          </cell>
          <cell r="CQ125">
            <v>49</v>
          </cell>
          <cell r="CT125">
            <v>1</v>
          </cell>
          <cell r="CU125">
            <v>59</v>
          </cell>
          <cell r="CV125">
            <v>1.6949152542372881</v>
          </cell>
          <cell r="CX125">
            <v>2</v>
          </cell>
          <cell r="CY125">
            <v>52</v>
          </cell>
          <cell r="CZ125">
            <v>3.8461538461538463</v>
          </cell>
          <cell r="DC125">
            <v>80</v>
          </cell>
          <cell r="DG125">
            <v>49</v>
          </cell>
          <cell r="DJ125">
            <v>5</v>
          </cell>
          <cell r="DK125">
            <v>47</v>
          </cell>
          <cell r="DL125">
            <v>10.638297872340425</v>
          </cell>
          <cell r="DO125">
            <v>48</v>
          </cell>
          <cell r="DR125">
            <v>4</v>
          </cell>
          <cell r="DS125">
            <v>59</v>
          </cell>
          <cell r="DT125">
            <v>6.7796610169491531</v>
          </cell>
          <cell r="DV125">
            <v>2</v>
          </cell>
          <cell r="DW125">
            <v>40</v>
          </cell>
          <cell r="DX125">
            <v>5</v>
          </cell>
          <cell r="DZ125">
            <v>2</v>
          </cell>
          <cell r="EA125">
            <v>130</v>
          </cell>
          <cell r="EB125">
            <v>1.5384615384615383</v>
          </cell>
          <cell r="ED125">
            <v>5</v>
          </cell>
          <cell r="EE125">
            <v>84</v>
          </cell>
          <cell r="EF125">
            <v>5.9523809523809517</v>
          </cell>
          <cell r="EH125">
            <v>3</v>
          </cell>
          <cell r="EI125">
            <v>50</v>
          </cell>
          <cell r="EJ125">
            <v>6</v>
          </cell>
          <cell r="EL125">
            <v>1</v>
          </cell>
          <cell r="EM125">
            <v>46</v>
          </cell>
          <cell r="EN125">
            <v>2.1739130434782608</v>
          </cell>
          <cell r="EQ125">
            <v>26</v>
          </cell>
          <cell r="ET125">
            <v>1</v>
          </cell>
          <cell r="EU125">
            <v>45</v>
          </cell>
          <cell r="EV125">
            <v>2.2222222222222223</v>
          </cell>
          <cell r="EX125">
            <v>1</v>
          </cell>
          <cell r="EY125">
            <v>22</v>
          </cell>
          <cell r="EZ125">
            <v>4.5454545454545459</v>
          </cell>
          <cell r="FC125">
            <v>53</v>
          </cell>
          <cell r="FF125" t="str">
            <v/>
          </cell>
          <cell r="FG125">
            <v>80</v>
          </cell>
          <cell r="FH125">
            <v>0</v>
          </cell>
        </row>
        <row r="126">
          <cell r="A126">
            <v>39478</v>
          </cell>
          <cell r="B126">
            <v>13</v>
          </cell>
          <cell r="C126">
            <v>971</v>
          </cell>
          <cell r="D126">
            <v>1.3388259526261586</v>
          </cell>
          <cell r="I126">
            <v>1</v>
          </cell>
          <cell r="J126">
            <v>32</v>
          </cell>
          <cell r="K126">
            <v>3.125</v>
          </cell>
          <cell r="N126">
            <v>50</v>
          </cell>
          <cell r="O126">
            <v>0</v>
          </cell>
          <cell r="R126">
            <v>57</v>
          </cell>
          <cell r="S126">
            <v>0</v>
          </cell>
          <cell r="U126">
            <v>2</v>
          </cell>
          <cell r="V126">
            <v>50</v>
          </cell>
          <cell r="W126">
            <v>4</v>
          </cell>
          <cell r="Z126">
            <v>89</v>
          </cell>
          <cell r="AA126">
            <v>0</v>
          </cell>
          <cell r="AD126">
            <v>43</v>
          </cell>
          <cell r="AE126">
            <v>0</v>
          </cell>
          <cell r="AG126">
            <v>2</v>
          </cell>
          <cell r="AH126">
            <v>45</v>
          </cell>
          <cell r="AI126">
            <v>4.4444444444444446</v>
          </cell>
          <cell r="AL126">
            <v>50</v>
          </cell>
          <cell r="AM126">
            <v>0</v>
          </cell>
          <cell r="AO126">
            <v>1</v>
          </cell>
          <cell r="AP126">
            <v>58</v>
          </cell>
          <cell r="AQ126">
            <v>1.7241379310344827</v>
          </cell>
          <cell r="AS126">
            <v>2</v>
          </cell>
          <cell r="AT126">
            <v>41</v>
          </cell>
          <cell r="AU126">
            <v>4.8780487804878048</v>
          </cell>
          <cell r="AW126">
            <v>1</v>
          </cell>
          <cell r="AX126">
            <v>132</v>
          </cell>
          <cell r="AY126">
            <v>0.75757575757575757</v>
          </cell>
          <cell r="BA126">
            <v>2</v>
          </cell>
          <cell r="BB126">
            <v>83</v>
          </cell>
          <cell r="BC126">
            <v>2.4096385542168677</v>
          </cell>
          <cell r="BE126">
            <v>1</v>
          </cell>
          <cell r="BF126">
            <v>49</v>
          </cell>
          <cell r="BG126">
            <v>2.0408163265306123</v>
          </cell>
          <cell r="BI126">
            <v>1</v>
          </cell>
          <cell r="BJ126">
            <v>46</v>
          </cell>
          <cell r="BK126">
            <v>2.1739130434782608</v>
          </cell>
          <cell r="BN126">
            <v>27</v>
          </cell>
          <cell r="BO126">
            <v>0</v>
          </cell>
          <cell r="BR126">
            <v>45</v>
          </cell>
          <cell r="BS126">
            <v>0</v>
          </cell>
          <cell r="BV126">
            <v>23</v>
          </cell>
          <cell r="BW126">
            <v>0</v>
          </cell>
          <cell r="BZ126">
            <v>52</v>
          </cell>
          <cell r="CA126">
            <v>0</v>
          </cell>
          <cell r="CC126" t="str">
            <v/>
          </cell>
          <cell r="CD126">
            <v>89</v>
          </cell>
          <cell r="CE126">
            <v>0</v>
          </cell>
          <cell r="CG126">
            <v>39082</v>
          </cell>
          <cell r="CH126">
            <v>25</v>
          </cell>
          <cell r="CI126">
            <v>969</v>
          </cell>
          <cell r="CJ126">
            <v>2.5799793601651189</v>
          </cell>
          <cell r="CL126">
            <v>2</v>
          </cell>
          <cell r="CM126">
            <v>33</v>
          </cell>
          <cell r="CN126">
            <v>6.0606060606060606</v>
          </cell>
          <cell r="CQ126">
            <v>49</v>
          </cell>
          <cell r="CT126">
            <v>1</v>
          </cell>
          <cell r="CU126">
            <v>58</v>
          </cell>
          <cell r="CV126">
            <v>1.7241379310344829</v>
          </cell>
          <cell r="CX126">
            <v>1</v>
          </cell>
          <cell r="CY126">
            <v>50</v>
          </cell>
          <cell r="CZ126">
            <v>2</v>
          </cell>
          <cell r="DC126">
            <v>85</v>
          </cell>
          <cell r="DG126">
            <v>47</v>
          </cell>
          <cell r="DJ126">
            <v>4</v>
          </cell>
          <cell r="DK126">
            <v>46</v>
          </cell>
          <cell r="DL126">
            <v>8.695652173913043</v>
          </cell>
          <cell r="DO126">
            <v>50</v>
          </cell>
          <cell r="DR126">
            <v>4</v>
          </cell>
          <cell r="DS126">
            <v>58</v>
          </cell>
          <cell r="DT126">
            <v>6.8965517241379315</v>
          </cell>
          <cell r="DV126">
            <v>2</v>
          </cell>
          <cell r="DW126">
            <v>40</v>
          </cell>
          <cell r="DX126">
            <v>5</v>
          </cell>
          <cell r="DZ126">
            <v>3</v>
          </cell>
          <cell r="EA126">
            <v>131</v>
          </cell>
          <cell r="EB126">
            <v>2.2900763358778624</v>
          </cell>
          <cell r="ED126">
            <v>4</v>
          </cell>
          <cell r="EE126">
            <v>83</v>
          </cell>
          <cell r="EF126">
            <v>4.8192771084337354</v>
          </cell>
          <cell r="EH126">
            <v>1</v>
          </cell>
          <cell r="EI126">
            <v>49</v>
          </cell>
          <cell r="EJ126">
            <v>2.0408163265306118</v>
          </cell>
          <cell r="EL126">
            <v>1</v>
          </cell>
          <cell r="EM126">
            <v>45</v>
          </cell>
          <cell r="EN126">
            <v>2.2222222222222223</v>
          </cell>
          <cell r="EQ126">
            <v>26</v>
          </cell>
          <cell r="ET126">
            <v>1</v>
          </cell>
          <cell r="EU126">
            <v>45</v>
          </cell>
          <cell r="EV126">
            <v>2.2222222222222223</v>
          </cell>
          <cell r="EX126">
            <v>1</v>
          </cell>
          <cell r="EY126">
            <v>22</v>
          </cell>
          <cell r="EZ126">
            <v>4.5454545454545459</v>
          </cell>
          <cell r="FC126">
            <v>53</v>
          </cell>
          <cell r="FF126" t="str">
            <v/>
          </cell>
          <cell r="FG126">
            <v>85</v>
          </cell>
          <cell r="FH126">
            <v>0</v>
          </cell>
        </row>
        <row r="127">
          <cell r="A127">
            <v>39507</v>
          </cell>
          <cell r="B127">
            <v>12</v>
          </cell>
          <cell r="C127">
            <v>965</v>
          </cell>
          <cell r="D127">
            <v>1.2435233160621761</v>
          </cell>
          <cell r="I127">
            <v>1</v>
          </cell>
          <cell r="J127">
            <v>32</v>
          </cell>
          <cell r="K127">
            <v>3.125</v>
          </cell>
          <cell r="N127">
            <v>51</v>
          </cell>
          <cell r="O127">
            <v>0</v>
          </cell>
          <cell r="R127">
            <v>55</v>
          </cell>
          <cell r="S127">
            <v>0</v>
          </cell>
          <cell r="U127">
            <v>2</v>
          </cell>
          <cell r="V127">
            <v>50</v>
          </cell>
          <cell r="W127">
            <v>4</v>
          </cell>
          <cell r="Z127">
            <v>89</v>
          </cell>
          <cell r="AA127">
            <v>0</v>
          </cell>
          <cell r="AD127">
            <v>44</v>
          </cell>
          <cell r="AE127">
            <v>0</v>
          </cell>
          <cell r="AG127">
            <v>2</v>
          </cell>
          <cell r="AH127">
            <v>46</v>
          </cell>
          <cell r="AI127">
            <v>4.3478260869565215</v>
          </cell>
          <cell r="AL127">
            <v>49</v>
          </cell>
          <cell r="AM127">
            <v>0</v>
          </cell>
          <cell r="AO127">
            <v>1</v>
          </cell>
          <cell r="AP127">
            <v>60</v>
          </cell>
          <cell r="AQ127">
            <v>1.6666666666666667</v>
          </cell>
          <cell r="AS127">
            <v>2</v>
          </cell>
          <cell r="AT127">
            <v>40</v>
          </cell>
          <cell r="AU127">
            <v>5</v>
          </cell>
          <cell r="AW127">
            <v>1</v>
          </cell>
          <cell r="AX127">
            <v>132</v>
          </cell>
          <cell r="AY127">
            <v>0.75757575757575757</v>
          </cell>
          <cell r="BA127">
            <v>1</v>
          </cell>
          <cell r="BB127">
            <v>80</v>
          </cell>
          <cell r="BC127">
            <v>1.25</v>
          </cell>
          <cell r="BE127">
            <v>1</v>
          </cell>
          <cell r="BF127">
            <v>48</v>
          </cell>
          <cell r="BG127">
            <v>2.083333333333333</v>
          </cell>
          <cell r="BI127">
            <v>1</v>
          </cell>
          <cell r="BJ127">
            <v>47</v>
          </cell>
          <cell r="BK127">
            <v>2.1276595744680851</v>
          </cell>
          <cell r="BN127">
            <v>27</v>
          </cell>
          <cell r="BO127">
            <v>0</v>
          </cell>
          <cell r="BR127">
            <v>45</v>
          </cell>
          <cell r="BS127">
            <v>0</v>
          </cell>
          <cell r="BV127">
            <v>22</v>
          </cell>
          <cell r="BW127">
            <v>0</v>
          </cell>
          <cell r="BZ127">
            <v>49</v>
          </cell>
          <cell r="CA127">
            <v>0</v>
          </cell>
          <cell r="CC127" t="str">
            <v/>
          </cell>
          <cell r="CD127">
            <v>89</v>
          </cell>
          <cell r="CE127">
            <v>0</v>
          </cell>
          <cell r="CG127">
            <v>39113</v>
          </cell>
          <cell r="CH127">
            <v>22</v>
          </cell>
          <cell r="CI127">
            <v>971</v>
          </cell>
          <cell r="CJ127">
            <v>2.2657054582904226</v>
          </cell>
          <cell r="CL127">
            <v>1</v>
          </cell>
          <cell r="CM127">
            <v>32</v>
          </cell>
          <cell r="CN127">
            <v>3.125</v>
          </cell>
          <cell r="CQ127">
            <v>50</v>
          </cell>
          <cell r="CT127">
            <v>1</v>
          </cell>
          <cell r="CU127">
            <v>57</v>
          </cell>
          <cell r="CV127">
            <v>1.7543859649122808</v>
          </cell>
          <cell r="CX127">
            <v>1</v>
          </cell>
          <cell r="CY127">
            <v>50</v>
          </cell>
          <cell r="CZ127">
            <v>2</v>
          </cell>
          <cell r="DC127">
            <v>89</v>
          </cell>
          <cell r="DG127">
            <v>43</v>
          </cell>
          <cell r="DJ127">
            <v>4</v>
          </cell>
          <cell r="DK127">
            <v>45</v>
          </cell>
          <cell r="DL127">
            <v>8.8888888888888893</v>
          </cell>
          <cell r="DO127">
            <v>50</v>
          </cell>
          <cell r="DR127">
            <v>3</v>
          </cell>
          <cell r="DS127">
            <v>58</v>
          </cell>
          <cell r="DT127">
            <v>5.1724137931034484</v>
          </cell>
          <cell r="DV127">
            <v>2</v>
          </cell>
          <cell r="DW127">
            <v>41</v>
          </cell>
          <cell r="DX127">
            <v>4.8780487804878048</v>
          </cell>
          <cell r="DZ127">
            <v>2</v>
          </cell>
          <cell r="EA127">
            <v>132</v>
          </cell>
          <cell r="EB127">
            <v>1.5151515151515151</v>
          </cell>
          <cell r="ED127">
            <v>5</v>
          </cell>
          <cell r="EE127">
            <v>83</v>
          </cell>
          <cell r="EF127">
            <v>6.024096385542169</v>
          </cell>
          <cell r="EI127">
            <v>49</v>
          </cell>
          <cell r="EL127">
            <v>1</v>
          </cell>
          <cell r="EM127">
            <v>46</v>
          </cell>
          <cell r="EN127">
            <v>2.1739130434782608</v>
          </cell>
          <cell r="EQ127">
            <v>27</v>
          </cell>
          <cell r="ET127">
            <v>1</v>
          </cell>
          <cell r="EU127">
            <v>45</v>
          </cell>
          <cell r="EV127">
            <v>2.2222222222222223</v>
          </cell>
          <cell r="EX127">
            <v>1</v>
          </cell>
          <cell r="EY127">
            <v>23</v>
          </cell>
          <cell r="EZ127">
            <v>4.3478260869565215</v>
          </cell>
          <cell r="FC127">
            <v>52</v>
          </cell>
          <cell r="FF127" t="str">
            <v/>
          </cell>
          <cell r="FG127">
            <v>89</v>
          </cell>
          <cell r="FH127">
            <v>0</v>
          </cell>
        </row>
        <row r="128">
          <cell r="A128">
            <v>39538</v>
          </cell>
          <cell r="B128">
            <v>14</v>
          </cell>
          <cell r="C128">
            <v>966</v>
          </cell>
          <cell r="D128">
            <v>1.4492753623188406</v>
          </cell>
          <cell r="I128">
            <v>1</v>
          </cell>
          <cell r="J128">
            <v>33</v>
          </cell>
          <cell r="K128">
            <v>3.0303030303030303</v>
          </cell>
          <cell r="N128">
            <v>54</v>
          </cell>
          <cell r="O128">
            <v>0</v>
          </cell>
          <cell r="R128">
            <v>57</v>
          </cell>
          <cell r="S128">
            <v>0</v>
          </cell>
          <cell r="U128">
            <v>2</v>
          </cell>
          <cell r="V128">
            <v>49</v>
          </cell>
          <cell r="W128">
            <v>4.0816326530612246</v>
          </cell>
          <cell r="Z128">
            <v>92</v>
          </cell>
          <cell r="AA128">
            <v>0</v>
          </cell>
          <cell r="AD128">
            <v>40</v>
          </cell>
          <cell r="AE128">
            <v>0</v>
          </cell>
          <cell r="AG128">
            <v>3</v>
          </cell>
          <cell r="AH128">
            <v>46</v>
          </cell>
          <cell r="AI128">
            <v>6.5217391304347823</v>
          </cell>
          <cell r="AL128">
            <v>48</v>
          </cell>
          <cell r="AM128">
            <v>0</v>
          </cell>
          <cell r="AO128">
            <v>1</v>
          </cell>
          <cell r="AP128">
            <v>60</v>
          </cell>
          <cell r="AQ128">
            <v>1.6666666666666667</v>
          </cell>
          <cell r="AS128">
            <v>2</v>
          </cell>
          <cell r="AT128">
            <v>38</v>
          </cell>
          <cell r="AU128">
            <v>5.2631578947368416</v>
          </cell>
          <cell r="AW128">
            <v>1</v>
          </cell>
          <cell r="AX128">
            <v>131</v>
          </cell>
          <cell r="AY128">
            <v>0.76335877862595414</v>
          </cell>
          <cell r="BA128">
            <v>2</v>
          </cell>
          <cell r="BB128">
            <v>79</v>
          </cell>
          <cell r="BC128">
            <v>2.5316455696202533</v>
          </cell>
          <cell r="BE128">
            <v>1</v>
          </cell>
          <cell r="BF128">
            <v>49</v>
          </cell>
          <cell r="BG128">
            <v>2.0408163265306123</v>
          </cell>
          <cell r="BI128">
            <v>1</v>
          </cell>
          <cell r="BJ128">
            <v>47</v>
          </cell>
          <cell r="BK128">
            <v>2.1276595744680851</v>
          </cell>
          <cell r="BN128">
            <v>29</v>
          </cell>
          <cell r="BO128">
            <v>0</v>
          </cell>
          <cell r="BR128">
            <v>43</v>
          </cell>
          <cell r="BS128">
            <v>0</v>
          </cell>
          <cell r="BV128">
            <v>22</v>
          </cell>
          <cell r="BW128">
            <v>0</v>
          </cell>
          <cell r="BZ128">
            <v>50</v>
          </cell>
          <cell r="CA128">
            <v>0</v>
          </cell>
          <cell r="CC128" t="str">
            <v/>
          </cell>
          <cell r="CD128">
            <v>92</v>
          </cell>
          <cell r="CE128">
            <v>0</v>
          </cell>
          <cell r="CG128">
            <v>39141</v>
          </cell>
          <cell r="CH128">
            <v>18</v>
          </cell>
          <cell r="CI128">
            <v>965</v>
          </cell>
          <cell r="CJ128">
            <v>1.865284974093264</v>
          </cell>
          <cell r="CL128">
            <v>1</v>
          </cell>
          <cell r="CM128">
            <v>32</v>
          </cell>
          <cell r="CN128">
            <v>3.125</v>
          </cell>
          <cell r="CQ128">
            <v>51</v>
          </cell>
          <cell r="CT128">
            <v>1</v>
          </cell>
          <cell r="CU128">
            <v>55</v>
          </cell>
          <cell r="CV128">
            <v>1.8181818181818183</v>
          </cell>
          <cell r="CX128">
            <v>2</v>
          </cell>
          <cell r="CY128">
            <v>50</v>
          </cell>
          <cell r="CZ128">
            <v>4</v>
          </cell>
          <cell r="DC128">
            <v>89</v>
          </cell>
          <cell r="DG128">
            <v>44</v>
          </cell>
          <cell r="DJ128">
            <v>4</v>
          </cell>
          <cell r="DK128">
            <v>46</v>
          </cell>
          <cell r="DL128">
            <v>8.695652173913043</v>
          </cell>
          <cell r="DO128">
            <v>49</v>
          </cell>
          <cell r="DR128">
            <v>2</v>
          </cell>
          <cell r="DS128">
            <v>60</v>
          </cell>
          <cell r="DT128">
            <v>3.333333333333333</v>
          </cell>
          <cell r="DV128">
            <v>2</v>
          </cell>
          <cell r="DW128">
            <v>40</v>
          </cell>
          <cell r="DX128">
            <v>5</v>
          </cell>
          <cell r="DZ128">
            <v>1</v>
          </cell>
          <cell r="EA128">
            <v>132</v>
          </cell>
          <cell r="EB128">
            <v>0.75757575757575757</v>
          </cell>
          <cell r="ED128">
            <v>4</v>
          </cell>
          <cell r="EE128">
            <v>80</v>
          </cell>
          <cell r="EF128">
            <v>5</v>
          </cell>
          <cell r="EI128">
            <v>48</v>
          </cell>
          <cell r="EM128">
            <v>47</v>
          </cell>
          <cell r="EQ128">
            <v>27</v>
          </cell>
          <cell r="ET128">
            <v>1</v>
          </cell>
          <cell r="EU128">
            <v>45</v>
          </cell>
          <cell r="EV128">
            <v>2.2222222222222223</v>
          </cell>
          <cell r="EY128">
            <v>22</v>
          </cell>
          <cell r="FC128">
            <v>49</v>
          </cell>
          <cell r="FF128" t="str">
            <v/>
          </cell>
          <cell r="FG128">
            <v>89</v>
          </cell>
          <cell r="FH128">
            <v>0</v>
          </cell>
        </row>
        <row r="129">
          <cell r="A129">
            <v>39568</v>
          </cell>
          <cell r="B129">
            <v>17</v>
          </cell>
          <cell r="C129">
            <v>955</v>
          </cell>
          <cell r="D129">
            <v>1.7801047120418849</v>
          </cell>
          <cell r="I129">
            <v>1</v>
          </cell>
          <cell r="J129">
            <v>31</v>
          </cell>
          <cell r="K129">
            <v>3.225806451612903</v>
          </cell>
          <cell r="N129">
            <v>52</v>
          </cell>
          <cell r="O129">
            <v>0</v>
          </cell>
          <cell r="R129">
            <v>56</v>
          </cell>
          <cell r="S129">
            <v>0</v>
          </cell>
          <cell r="U129">
            <v>2</v>
          </cell>
          <cell r="V129">
            <v>47</v>
          </cell>
          <cell r="W129">
            <v>4.2553191489361701</v>
          </cell>
          <cell r="Z129">
            <v>92</v>
          </cell>
          <cell r="AA129">
            <v>0</v>
          </cell>
          <cell r="AC129">
            <v>1</v>
          </cell>
          <cell r="AD129">
            <v>38</v>
          </cell>
          <cell r="AE129">
            <v>2.6315789473684208</v>
          </cell>
          <cell r="AG129">
            <v>3</v>
          </cell>
          <cell r="AH129">
            <v>46</v>
          </cell>
          <cell r="AI129">
            <v>6.5217391304347823</v>
          </cell>
          <cell r="AK129">
            <v>1</v>
          </cell>
          <cell r="AL129">
            <v>48</v>
          </cell>
          <cell r="AM129">
            <v>2.083333333333333</v>
          </cell>
          <cell r="AO129">
            <v>1</v>
          </cell>
          <cell r="AP129">
            <v>64</v>
          </cell>
          <cell r="AQ129">
            <v>1.5625</v>
          </cell>
          <cell r="AS129">
            <v>2</v>
          </cell>
          <cell r="AT129">
            <v>37</v>
          </cell>
          <cell r="AU129">
            <v>5.4054054054054053</v>
          </cell>
          <cell r="AW129">
            <v>1</v>
          </cell>
          <cell r="AX129">
            <v>130</v>
          </cell>
          <cell r="AY129">
            <v>0.76923076923076927</v>
          </cell>
          <cell r="BA129">
            <v>2</v>
          </cell>
          <cell r="BB129">
            <v>77</v>
          </cell>
          <cell r="BC129">
            <v>2.5974025974025974</v>
          </cell>
          <cell r="BE129">
            <v>2</v>
          </cell>
          <cell r="BF129">
            <v>50</v>
          </cell>
          <cell r="BG129">
            <v>4</v>
          </cell>
          <cell r="BI129">
            <v>1</v>
          </cell>
          <cell r="BJ129">
            <v>47</v>
          </cell>
          <cell r="BK129">
            <v>2.1276595744680851</v>
          </cell>
          <cell r="BN129">
            <v>27</v>
          </cell>
          <cell r="BO129">
            <v>0</v>
          </cell>
          <cell r="BR129">
            <v>41</v>
          </cell>
          <cell r="BS129">
            <v>0</v>
          </cell>
          <cell r="BV129">
            <v>22</v>
          </cell>
          <cell r="BW129">
            <v>0</v>
          </cell>
          <cell r="BZ129">
            <v>51</v>
          </cell>
          <cell r="CA129">
            <v>0</v>
          </cell>
          <cell r="CC129" t="str">
            <v/>
          </cell>
          <cell r="CD129">
            <v>92</v>
          </cell>
          <cell r="CE129">
            <v>0</v>
          </cell>
          <cell r="CG129">
            <v>39172</v>
          </cell>
          <cell r="CH129">
            <v>18</v>
          </cell>
          <cell r="CI129">
            <v>966</v>
          </cell>
          <cell r="CJ129">
            <v>1.8633540372670807</v>
          </cell>
          <cell r="CL129">
            <v>1</v>
          </cell>
          <cell r="CM129">
            <v>33</v>
          </cell>
          <cell r="CN129">
            <v>3.0303030303030303</v>
          </cell>
          <cell r="CQ129">
            <v>54</v>
          </cell>
          <cell r="CT129">
            <v>1</v>
          </cell>
          <cell r="CU129">
            <v>57</v>
          </cell>
          <cell r="CV129">
            <v>1.7543859649122808</v>
          </cell>
          <cell r="CX129">
            <v>2</v>
          </cell>
          <cell r="CY129">
            <v>49</v>
          </cell>
          <cell r="CZ129">
            <v>4.0816326530612246</v>
          </cell>
          <cell r="DC129">
            <v>92</v>
          </cell>
          <cell r="DG129">
            <v>40</v>
          </cell>
          <cell r="DJ129">
            <v>3</v>
          </cell>
          <cell r="DK129">
            <v>46</v>
          </cell>
          <cell r="DL129">
            <v>6.5217391304347823</v>
          </cell>
          <cell r="DO129">
            <v>48</v>
          </cell>
          <cell r="DR129">
            <v>2</v>
          </cell>
          <cell r="DS129">
            <v>60</v>
          </cell>
          <cell r="DT129">
            <v>3.333333333333333</v>
          </cell>
          <cell r="DV129">
            <v>2</v>
          </cell>
          <cell r="DW129">
            <v>38</v>
          </cell>
          <cell r="DX129">
            <v>5.2631578947368425</v>
          </cell>
          <cell r="DZ129">
            <v>1</v>
          </cell>
          <cell r="EA129">
            <v>131</v>
          </cell>
          <cell r="EB129">
            <v>0.76335877862595425</v>
          </cell>
          <cell r="ED129">
            <v>4</v>
          </cell>
          <cell r="EE129">
            <v>79</v>
          </cell>
          <cell r="EF129">
            <v>5.0632911392405067</v>
          </cell>
          <cell r="EH129">
            <v>1</v>
          </cell>
          <cell r="EI129">
            <v>49</v>
          </cell>
          <cell r="EJ129">
            <v>2.0408163265306118</v>
          </cell>
          <cell r="EM129">
            <v>47</v>
          </cell>
          <cell r="EQ129">
            <v>29</v>
          </cell>
          <cell r="ET129">
            <v>1</v>
          </cell>
          <cell r="EU129">
            <v>43</v>
          </cell>
          <cell r="EV129">
            <v>2.3255813953488373</v>
          </cell>
          <cell r="EY129">
            <v>22</v>
          </cell>
          <cell r="FC129">
            <v>50</v>
          </cell>
          <cell r="FF129" t="str">
            <v/>
          </cell>
          <cell r="FG129">
            <v>92</v>
          </cell>
          <cell r="FH129">
            <v>0</v>
          </cell>
        </row>
        <row r="130">
          <cell r="A130">
            <v>39599</v>
          </cell>
          <cell r="B130">
            <v>18</v>
          </cell>
          <cell r="C130">
            <v>962</v>
          </cell>
          <cell r="D130">
            <v>1.8711018711018712</v>
          </cell>
          <cell r="J130">
            <v>32</v>
          </cell>
          <cell r="K130">
            <v>0</v>
          </cell>
          <cell r="N130">
            <v>53</v>
          </cell>
          <cell r="O130">
            <v>0</v>
          </cell>
          <cell r="R130">
            <v>58</v>
          </cell>
          <cell r="S130">
            <v>0</v>
          </cell>
          <cell r="U130">
            <v>2</v>
          </cell>
          <cell r="V130">
            <v>47</v>
          </cell>
          <cell r="W130">
            <v>4.2553191489361701</v>
          </cell>
          <cell r="Z130">
            <v>95</v>
          </cell>
          <cell r="AA130">
            <v>0</v>
          </cell>
          <cell r="AC130">
            <v>1</v>
          </cell>
          <cell r="AD130">
            <v>42</v>
          </cell>
          <cell r="AE130">
            <v>2.3809523809523809</v>
          </cell>
          <cell r="AG130">
            <v>2</v>
          </cell>
          <cell r="AH130">
            <v>45</v>
          </cell>
          <cell r="AI130">
            <v>4.4444444444444446</v>
          </cell>
          <cell r="AK130">
            <v>2</v>
          </cell>
          <cell r="AL130">
            <v>48</v>
          </cell>
          <cell r="AM130">
            <v>4.1666666666666661</v>
          </cell>
          <cell r="AP130">
            <v>65</v>
          </cell>
          <cell r="AQ130">
            <v>0</v>
          </cell>
          <cell r="AS130">
            <v>2</v>
          </cell>
          <cell r="AT130">
            <v>38</v>
          </cell>
          <cell r="AU130">
            <v>5.2631578947368416</v>
          </cell>
          <cell r="AW130">
            <v>1</v>
          </cell>
          <cell r="AX130">
            <v>129</v>
          </cell>
          <cell r="AY130">
            <v>0.77519379844961245</v>
          </cell>
          <cell r="BA130">
            <v>3</v>
          </cell>
          <cell r="BB130">
            <v>78</v>
          </cell>
          <cell r="BC130">
            <v>3.8461538461538463</v>
          </cell>
          <cell r="BE130">
            <v>3</v>
          </cell>
          <cell r="BF130">
            <v>50</v>
          </cell>
          <cell r="BG130">
            <v>6</v>
          </cell>
          <cell r="BI130">
            <v>1</v>
          </cell>
          <cell r="BJ130">
            <v>48</v>
          </cell>
          <cell r="BK130">
            <v>2.083333333333333</v>
          </cell>
          <cell r="BN130">
            <v>26</v>
          </cell>
          <cell r="BO130">
            <v>0</v>
          </cell>
          <cell r="BQ130">
            <v>1</v>
          </cell>
          <cell r="BR130">
            <v>37</v>
          </cell>
          <cell r="BS130">
            <v>2.7027027027027026</v>
          </cell>
          <cell r="BV130">
            <v>24</v>
          </cell>
          <cell r="BW130">
            <v>0</v>
          </cell>
          <cell r="BZ130">
            <v>48</v>
          </cell>
          <cell r="CA130">
            <v>0</v>
          </cell>
          <cell r="CC130" t="str">
            <v/>
          </cell>
          <cell r="CD130">
            <v>95</v>
          </cell>
          <cell r="CE130">
            <v>0</v>
          </cell>
          <cell r="CG130">
            <v>39202</v>
          </cell>
          <cell r="CH130">
            <v>15</v>
          </cell>
          <cell r="CI130">
            <v>955</v>
          </cell>
          <cell r="CJ130">
            <v>1.5706806282722512</v>
          </cell>
          <cell r="CL130">
            <v>1</v>
          </cell>
          <cell r="CM130">
            <v>31</v>
          </cell>
          <cell r="CN130">
            <v>3.225806451612903</v>
          </cell>
          <cell r="CQ130">
            <v>52</v>
          </cell>
          <cell r="CU130">
            <v>56</v>
          </cell>
          <cell r="CX130">
            <v>2</v>
          </cell>
          <cell r="CY130">
            <v>47</v>
          </cell>
          <cell r="CZ130">
            <v>4.2553191489361701</v>
          </cell>
          <cell r="DC130">
            <v>92</v>
          </cell>
          <cell r="DG130">
            <v>38</v>
          </cell>
          <cell r="DJ130">
            <v>3</v>
          </cell>
          <cell r="DK130">
            <v>46</v>
          </cell>
          <cell r="DL130">
            <v>6.5217391304347823</v>
          </cell>
          <cell r="DO130">
            <v>48</v>
          </cell>
          <cell r="DR130">
            <v>3</v>
          </cell>
          <cell r="DS130">
            <v>64</v>
          </cell>
          <cell r="DT130">
            <v>4.6875</v>
          </cell>
          <cell r="DV130">
            <v>1</v>
          </cell>
          <cell r="DW130">
            <v>37</v>
          </cell>
          <cell r="DX130">
            <v>2.7027027027027026</v>
          </cell>
          <cell r="EA130">
            <v>130</v>
          </cell>
          <cell r="ED130">
            <v>3</v>
          </cell>
          <cell r="EE130">
            <v>77</v>
          </cell>
          <cell r="EF130">
            <v>3.8961038961038961</v>
          </cell>
          <cell r="EH130">
            <v>1</v>
          </cell>
          <cell r="EI130">
            <v>50</v>
          </cell>
          <cell r="EJ130">
            <v>2</v>
          </cell>
          <cell r="EM130">
            <v>47</v>
          </cell>
          <cell r="EQ130">
            <v>27</v>
          </cell>
          <cell r="ET130">
            <v>1</v>
          </cell>
          <cell r="EU130">
            <v>41</v>
          </cell>
          <cell r="EV130">
            <v>2.4390243902439024</v>
          </cell>
          <cell r="EY130">
            <v>22</v>
          </cell>
          <cell r="FC130">
            <v>51</v>
          </cell>
          <cell r="FF130" t="str">
            <v/>
          </cell>
          <cell r="FG130">
            <v>92</v>
          </cell>
          <cell r="FH130">
            <v>0</v>
          </cell>
        </row>
        <row r="131">
          <cell r="A131">
            <v>39629</v>
          </cell>
          <cell r="B131">
            <v>20</v>
          </cell>
          <cell r="C131">
            <v>947</v>
          </cell>
          <cell r="D131">
            <v>2.1119324181626187</v>
          </cell>
          <cell r="J131">
            <v>30</v>
          </cell>
          <cell r="K131">
            <v>0</v>
          </cell>
          <cell r="N131">
            <v>52</v>
          </cell>
          <cell r="O131">
            <v>0</v>
          </cell>
          <cell r="R131">
            <v>57</v>
          </cell>
          <cell r="S131">
            <v>0</v>
          </cell>
          <cell r="U131">
            <v>2</v>
          </cell>
          <cell r="V131">
            <v>47</v>
          </cell>
          <cell r="W131">
            <v>4.2553191489361701</v>
          </cell>
          <cell r="Z131">
            <v>93</v>
          </cell>
          <cell r="AA131">
            <v>0</v>
          </cell>
          <cell r="AC131">
            <v>1</v>
          </cell>
          <cell r="AD131">
            <v>45</v>
          </cell>
          <cell r="AE131">
            <v>2.2222222222222223</v>
          </cell>
          <cell r="AG131">
            <v>2</v>
          </cell>
          <cell r="AH131">
            <v>43</v>
          </cell>
          <cell r="AI131">
            <v>4.6511627906976747</v>
          </cell>
          <cell r="AK131">
            <v>3</v>
          </cell>
          <cell r="AL131">
            <v>47</v>
          </cell>
          <cell r="AM131">
            <v>6.3829787234042552</v>
          </cell>
          <cell r="AP131">
            <v>62</v>
          </cell>
          <cell r="AQ131">
            <v>0</v>
          </cell>
          <cell r="AS131">
            <v>3</v>
          </cell>
          <cell r="AT131">
            <v>38</v>
          </cell>
          <cell r="AU131">
            <v>7.8947368421052628</v>
          </cell>
          <cell r="AW131">
            <v>1</v>
          </cell>
          <cell r="AX131">
            <v>127</v>
          </cell>
          <cell r="AY131">
            <v>0.78740157480314954</v>
          </cell>
          <cell r="BA131">
            <v>3</v>
          </cell>
          <cell r="BB131">
            <v>77</v>
          </cell>
          <cell r="BC131">
            <v>3.8961038961038961</v>
          </cell>
          <cell r="BE131">
            <v>3</v>
          </cell>
          <cell r="BF131">
            <v>48</v>
          </cell>
          <cell r="BG131">
            <v>6.25</v>
          </cell>
          <cell r="BI131">
            <v>1</v>
          </cell>
          <cell r="BJ131">
            <v>48</v>
          </cell>
          <cell r="BK131">
            <v>2.083333333333333</v>
          </cell>
          <cell r="BN131">
            <v>26</v>
          </cell>
          <cell r="BO131">
            <v>0</v>
          </cell>
          <cell r="BQ131">
            <v>1</v>
          </cell>
          <cell r="BR131">
            <v>35</v>
          </cell>
          <cell r="BS131">
            <v>2.8571428571428572</v>
          </cell>
          <cell r="BV131">
            <v>23</v>
          </cell>
          <cell r="BW131">
            <v>0</v>
          </cell>
          <cell r="BZ131">
            <v>50</v>
          </cell>
          <cell r="CA131">
            <v>0</v>
          </cell>
          <cell r="CC131" t="str">
            <v/>
          </cell>
          <cell r="CD131">
            <v>93</v>
          </cell>
          <cell r="CE131">
            <v>0</v>
          </cell>
          <cell r="CG131">
            <v>39233</v>
          </cell>
          <cell r="CH131">
            <v>19</v>
          </cell>
          <cell r="CI131">
            <v>962</v>
          </cell>
          <cell r="CJ131">
            <v>1.9750519750519753</v>
          </cell>
          <cell r="CL131">
            <v>1</v>
          </cell>
          <cell r="CM131">
            <v>32</v>
          </cell>
          <cell r="CN131">
            <v>3.125</v>
          </cell>
          <cell r="CQ131">
            <v>53</v>
          </cell>
          <cell r="CU131">
            <v>58</v>
          </cell>
          <cell r="CX131">
            <v>2</v>
          </cell>
          <cell r="CY131">
            <v>47</v>
          </cell>
          <cell r="CZ131">
            <v>4.2553191489361701</v>
          </cell>
          <cell r="DC131">
            <v>95</v>
          </cell>
          <cell r="DG131">
            <v>42</v>
          </cell>
          <cell r="DJ131">
            <v>3</v>
          </cell>
          <cell r="DK131">
            <v>45</v>
          </cell>
          <cell r="DL131">
            <v>6.6666666666666661</v>
          </cell>
          <cell r="DO131">
            <v>48</v>
          </cell>
          <cell r="DR131">
            <v>4</v>
          </cell>
          <cell r="DS131">
            <v>65</v>
          </cell>
          <cell r="DT131">
            <v>6.1538461538461533</v>
          </cell>
          <cell r="DV131">
            <v>2</v>
          </cell>
          <cell r="DW131">
            <v>38</v>
          </cell>
          <cell r="DX131">
            <v>5.2631578947368425</v>
          </cell>
          <cell r="DZ131">
            <v>1</v>
          </cell>
          <cell r="EA131">
            <v>129</v>
          </cell>
          <cell r="EB131">
            <v>0.77519379844961245</v>
          </cell>
          <cell r="ED131">
            <v>3</v>
          </cell>
          <cell r="EE131">
            <v>78</v>
          </cell>
          <cell r="EF131">
            <v>3.8461538461538463</v>
          </cell>
          <cell r="EH131">
            <v>1</v>
          </cell>
          <cell r="EI131">
            <v>50</v>
          </cell>
          <cell r="EJ131">
            <v>2</v>
          </cell>
          <cell r="EL131">
            <v>1</v>
          </cell>
          <cell r="EM131">
            <v>48</v>
          </cell>
          <cell r="EN131">
            <v>2.083333333333333</v>
          </cell>
          <cell r="EQ131">
            <v>26</v>
          </cell>
          <cell r="ET131">
            <v>1</v>
          </cell>
          <cell r="EU131">
            <v>37</v>
          </cell>
          <cell r="EV131">
            <v>2.7027027027027026</v>
          </cell>
          <cell r="EY131">
            <v>24</v>
          </cell>
          <cell r="FC131">
            <v>48</v>
          </cell>
          <cell r="FF131" t="str">
            <v/>
          </cell>
          <cell r="FG131">
            <v>95</v>
          </cell>
          <cell r="FH131">
            <v>0</v>
          </cell>
        </row>
        <row r="132">
          <cell r="A132">
            <v>39660</v>
          </cell>
          <cell r="B132">
            <v>22</v>
          </cell>
          <cell r="C132">
            <v>939</v>
          </cell>
          <cell r="D132">
            <v>2.3429179978700745</v>
          </cell>
          <cell r="J132">
            <v>30</v>
          </cell>
          <cell r="K132">
            <v>0</v>
          </cell>
          <cell r="N132">
            <v>50</v>
          </cell>
          <cell r="O132">
            <v>0</v>
          </cell>
          <cell r="R132">
            <v>57</v>
          </cell>
          <cell r="S132">
            <v>0</v>
          </cell>
          <cell r="U132">
            <v>2</v>
          </cell>
          <cell r="V132">
            <v>46</v>
          </cell>
          <cell r="W132">
            <v>4.3478260869565215</v>
          </cell>
          <cell r="Y132">
            <v>1</v>
          </cell>
          <cell r="Z132">
            <v>98</v>
          </cell>
          <cell r="AA132">
            <v>1.0204081632653061</v>
          </cell>
          <cell r="AC132">
            <v>1</v>
          </cell>
          <cell r="AD132">
            <v>43</v>
          </cell>
          <cell r="AE132">
            <v>2.3255813953488373</v>
          </cell>
          <cell r="AG132">
            <v>2</v>
          </cell>
          <cell r="AH132">
            <v>42</v>
          </cell>
          <cell r="AI132">
            <v>4.7619047619047619</v>
          </cell>
          <cell r="AK132">
            <v>3</v>
          </cell>
          <cell r="AL132">
            <v>48</v>
          </cell>
          <cell r="AM132">
            <v>6.25</v>
          </cell>
          <cell r="AP132">
            <v>59</v>
          </cell>
          <cell r="AQ132">
            <v>0</v>
          </cell>
          <cell r="AS132">
            <v>3</v>
          </cell>
          <cell r="AT132">
            <v>38</v>
          </cell>
          <cell r="AU132">
            <v>7.8947368421052628</v>
          </cell>
          <cell r="AW132">
            <v>1</v>
          </cell>
          <cell r="AX132">
            <v>128</v>
          </cell>
          <cell r="AY132">
            <v>0.78125</v>
          </cell>
          <cell r="BA132">
            <v>3</v>
          </cell>
          <cell r="BB132">
            <v>78</v>
          </cell>
          <cell r="BC132">
            <v>3.8461538461538463</v>
          </cell>
          <cell r="BE132">
            <v>4</v>
          </cell>
          <cell r="BF132">
            <v>49</v>
          </cell>
          <cell r="BG132">
            <v>8.1632653061224492</v>
          </cell>
          <cell r="BI132">
            <v>1</v>
          </cell>
          <cell r="BJ132">
            <v>46</v>
          </cell>
          <cell r="BK132">
            <v>2.1739130434782608</v>
          </cell>
          <cell r="BN132">
            <v>25</v>
          </cell>
          <cell r="BO132">
            <v>0</v>
          </cell>
          <cell r="BQ132">
            <v>1</v>
          </cell>
          <cell r="BR132">
            <v>34</v>
          </cell>
          <cell r="BS132">
            <v>2.9411764705882351</v>
          </cell>
          <cell r="BV132">
            <v>18</v>
          </cell>
          <cell r="BW132">
            <v>0</v>
          </cell>
          <cell r="BZ132">
            <v>51</v>
          </cell>
          <cell r="CA132">
            <v>0</v>
          </cell>
          <cell r="CC132">
            <v>1</v>
          </cell>
          <cell r="CD132">
            <v>98</v>
          </cell>
          <cell r="CE132">
            <v>1.0204081632653061</v>
          </cell>
          <cell r="CG132">
            <v>39263</v>
          </cell>
          <cell r="CH132">
            <v>18</v>
          </cell>
          <cell r="CI132">
            <v>947</v>
          </cell>
          <cell r="CJ132">
            <v>1.9007391763463568</v>
          </cell>
          <cell r="CM132">
            <v>30</v>
          </cell>
          <cell r="CQ132">
            <v>52</v>
          </cell>
          <cell r="CU132">
            <v>57</v>
          </cell>
          <cell r="CX132">
            <v>2</v>
          </cell>
          <cell r="CY132">
            <v>47</v>
          </cell>
          <cell r="CZ132">
            <v>4.2553191489361701</v>
          </cell>
          <cell r="DC132">
            <v>93</v>
          </cell>
          <cell r="DG132">
            <v>45</v>
          </cell>
          <cell r="DJ132">
            <v>3</v>
          </cell>
          <cell r="DK132">
            <v>43</v>
          </cell>
          <cell r="DL132">
            <v>6.9767441860465116</v>
          </cell>
          <cell r="DO132">
            <v>47</v>
          </cell>
          <cell r="DR132">
            <v>4</v>
          </cell>
          <cell r="DS132">
            <v>62</v>
          </cell>
          <cell r="DT132">
            <v>6.4516129032258061</v>
          </cell>
          <cell r="DV132">
            <v>2</v>
          </cell>
          <cell r="DW132">
            <v>38</v>
          </cell>
          <cell r="DX132">
            <v>5.2631578947368425</v>
          </cell>
          <cell r="DZ132">
            <v>1</v>
          </cell>
          <cell r="EA132">
            <v>127</v>
          </cell>
          <cell r="EB132">
            <v>0.78740157480314965</v>
          </cell>
          <cell r="ED132">
            <v>3</v>
          </cell>
          <cell r="EE132">
            <v>77</v>
          </cell>
          <cell r="EF132">
            <v>3.8961038961038961</v>
          </cell>
          <cell r="EH132">
            <v>2</v>
          </cell>
          <cell r="EI132">
            <v>48</v>
          </cell>
          <cell r="EJ132">
            <v>4.1666666666666661</v>
          </cell>
          <cell r="EL132">
            <v>1</v>
          </cell>
          <cell r="EM132">
            <v>48</v>
          </cell>
          <cell r="EN132">
            <v>2.083333333333333</v>
          </cell>
          <cell r="EQ132">
            <v>26</v>
          </cell>
          <cell r="EU132">
            <v>35</v>
          </cell>
          <cell r="EY132">
            <v>23</v>
          </cell>
          <cell r="FC132">
            <v>50</v>
          </cell>
          <cell r="FF132" t="str">
            <v/>
          </cell>
          <cell r="FG132">
            <v>93</v>
          </cell>
          <cell r="FH132">
            <v>0</v>
          </cell>
        </row>
        <row r="133">
          <cell r="A133">
            <v>39691</v>
          </cell>
          <cell r="B133">
            <v>29</v>
          </cell>
          <cell r="C133">
            <v>930</v>
          </cell>
          <cell r="D133">
            <v>3.118279569892473</v>
          </cell>
          <cell r="J133">
            <v>30</v>
          </cell>
          <cell r="K133">
            <v>0</v>
          </cell>
          <cell r="N133">
            <v>45</v>
          </cell>
          <cell r="O133">
            <v>0</v>
          </cell>
          <cell r="R133">
            <v>55</v>
          </cell>
          <cell r="S133">
            <v>0</v>
          </cell>
          <cell r="U133">
            <v>2</v>
          </cell>
          <cell r="V133">
            <v>43</v>
          </cell>
          <cell r="W133">
            <v>4.6511627906976747</v>
          </cell>
          <cell r="Y133">
            <v>1</v>
          </cell>
          <cell r="Z133">
            <v>97</v>
          </cell>
          <cell r="AA133">
            <v>1.0309278350515463</v>
          </cell>
          <cell r="AC133">
            <v>5</v>
          </cell>
          <cell r="AD133">
            <v>49</v>
          </cell>
          <cell r="AE133">
            <v>10.204081632653061</v>
          </cell>
          <cell r="AG133">
            <v>3</v>
          </cell>
          <cell r="AH133">
            <v>42</v>
          </cell>
          <cell r="AI133">
            <v>7.1428571428571423</v>
          </cell>
          <cell r="AK133">
            <v>3</v>
          </cell>
          <cell r="AL133">
            <v>48</v>
          </cell>
          <cell r="AM133">
            <v>6.25</v>
          </cell>
          <cell r="AP133">
            <v>59</v>
          </cell>
          <cell r="AQ133">
            <v>0</v>
          </cell>
          <cell r="AS133">
            <v>3</v>
          </cell>
          <cell r="AT133">
            <v>37</v>
          </cell>
          <cell r="AU133">
            <v>8.1081081081081088</v>
          </cell>
          <cell r="AW133">
            <v>2</v>
          </cell>
          <cell r="AX133">
            <v>129</v>
          </cell>
          <cell r="AY133">
            <v>1.5503875968992249</v>
          </cell>
          <cell r="BA133">
            <v>3</v>
          </cell>
          <cell r="BB133">
            <v>77</v>
          </cell>
          <cell r="BC133">
            <v>3.8961038961038961</v>
          </cell>
          <cell r="BE133">
            <v>5</v>
          </cell>
          <cell r="BF133">
            <v>48</v>
          </cell>
          <cell r="BG133">
            <v>10.416666666666668</v>
          </cell>
          <cell r="BI133">
            <v>1</v>
          </cell>
          <cell r="BJ133">
            <v>45</v>
          </cell>
          <cell r="BK133">
            <v>2.2222222222222223</v>
          </cell>
          <cell r="BN133">
            <v>26</v>
          </cell>
          <cell r="BO133">
            <v>0</v>
          </cell>
          <cell r="BQ133">
            <v>1</v>
          </cell>
          <cell r="BR133">
            <v>34</v>
          </cell>
          <cell r="BS133">
            <v>2.9411764705882351</v>
          </cell>
          <cell r="BV133">
            <v>16</v>
          </cell>
          <cell r="BW133">
            <v>0</v>
          </cell>
          <cell r="BZ133">
            <v>51</v>
          </cell>
          <cell r="CA133">
            <v>0</v>
          </cell>
          <cell r="CC133">
            <v>1</v>
          </cell>
          <cell r="CD133">
            <v>97</v>
          </cell>
          <cell r="CE133">
            <v>1.0309278350515463</v>
          </cell>
          <cell r="CG133">
            <v>39294</v>
          </cell>
          <cell r="CH133">
            <v>45</v>
          </cell>
          <cell r="CI133">
            <v>939</v>
          </cell>
          <cell r="CJ133">
            <v>4.7923322683706076</v>
          </cell>
          <cell r="CL133">
            <v>1</v>
          </cell>
          <cell r="CM133">
            <v>30</v>
          </cell>
          <cell r="CN133">
            <v>3.333333333333333</v>
          </cell>
          <cell r="CQ133">
            <v>50</v>
          </cell>
          <cell r="CU133">
            <v>57</v>
          </cell>
          <cell r="CX133">
            <v>4</v>
          </cell>
          <cell r="CY133">
            <v>46</v>
          </cell>
          <cell r="CZ133">
            <v>8.695652173913043</v>
          </cell>
          <cell r="DC133">
            <v>98</v>
          </cell>
          <cell r="DG133">
            <v>43</v>
          </cell>
          <cell r="DJ133">
            <v>4</v>
          </cell>
          <cell r="DK133">
            <v>42</v>
          </cell>
          <cell r="DL133">
            <v>9.5238095238095237</v>
          </cell>
          <cell r="DN133">
            <v>1</v>
          </cell>
          <cell r="DO133">
            <v>48</v>
          </cell>
          <cell r="DP133">
            <v>2.083333333333333</v>
          </cell>
          <cell r="DR133">
            <v>4</v>
          </cell>
          <cell r="DS133">
            <v>59</v>
          </cell>
          <cell r="DT133">
            <v>6.7796610169491531</v>
          </cell>
          <cell r="DV133">
            <v>5</v>
          </cell>
          <cell r="DW133">
            <v>38</v>
          </cell>
          <cell r="DX133">
            <v>13.157894736842106</v>
          </cell>
          <cell r="DZ133">
            <v>4</v>
          </cell>
          <cell r="EA133">
            <v>128</v>
          </cell>
          <cell r="EB133">
            <v>3.125</v>
          </cell>
          <cell r="ED133">
            <v>6</v>
          </cell>
          <cell r="EE133">
            <v>78</v>
          </cell>
          <cell r="EF133">
            <v>7.6923076923076925</v>
          </cell>
          <cell r="EH133">
            <v>11</v>
          </cell>
          <cell r="EI133">
            <v>49</v>
          </cell>
          <cell r="EJ133">
            <v>22.448979591836736</v>
          </cell>
          <cell r="EL133">
            <v>2</v>
          </cell>
          <cell r="EM133">
            <v>46</v>
          </cell>
          <cell r="EN133">
            <v>4.3478260869565215</v>
          </cell>
          <cell r="EP133">
            <v>1</v>
          </cell>
          <cell r="EQ133">
            <v>25</v>
          </cell>
          <cell r="ER133">
            <v>4</v>
          </cell>
          <cell r="ET133">
            <v>1</v>
          </cell>
          <cell r="EU133">
            <v>34</v>
          </cell>
          <cell r="EV133">
            <v>2.9411764705882351</v>
          </cell>
          <cell r="EX133">
            <v>1</v>
          </cell>
          <cell r="EY133">
            <v>18</v>
          </cell>
          <cell r="EZ133">
            <v>5.5555555555555554</v>
          </cell>
          <cell r="FC133">
            <v>51</v>
          </cell>
          <cell r="FF133" t="str">
            <v/>
          </cell>
          <cell r="FG133">
            <v>98</v>
          </cell>
          <cell r="FH133">
            <v>0</v>
          </cell>
        </row>
        <row r="134">
          <cell r="A134">
            <v>39721</v>
          </cell>
          <cell r="B134">
            <v>29</v>
          </cell>
          <cell r="C134">
            <v>930</v>
          </cell>
          <cell r="D134">
            <v>3.118279569892473</v>
          </cell>
          <cell r="J134">
            <v>30</v>
          </cell>
          <cell r="K134">
            <v>0</v>
          </cell>
          <cell r="N134">
            <v>44</v>
          </cell>
          <cell r="O134">
            <v>0</v>
          </cell>
          <cell r="R134">
            <v>54</v>
          </cell>
          <cell r="S134">
            <v>0</v>
          </cell>
          <cell r="U134">
            <v>2</v>
          </cell>
          <cell r="V134">
            <v>44</v>
          </cell>
          <cell r="W134">
            <v>4.5454545454545459</v>
          </cell>
          <cell r="Y134">
            <v>1</v>
          </cell>
          <cell r="Z134">
            <v>98</v>
          </cell>
          <cell r="AA134">
            <v>1.0204081632653061</v>
          </cell>
          <cell r="AC134">
            <v>5</v>
          </cell>
          <cell r="AD134">
            <v>48</v>
          </cell>
          <cell r="AE134">
            <v>10.416666666666668</v>
          </cell>
          <cell r="AG134">
            <v>3</v>
          </cell>
          <cell r="AH134">
            <v>43</v>
          </cell>
          <cell r="AI134">
            <v>6.9767441860465116</v>
          </cell>
          <cell r="AK134">
            <v>3</v>
          </cell>
          <cell r="AL134">
            <v>48</v>
          </cell>
          <cell r="AM134">
            <v>6.25</v>
          </cell>
          <cell r="AP134">
            <v>60</v>
          </cell>
          <cell r="AQ134">
            <v>0</v>
          </cell>
          <cell r="AS134">
            <v>4</v>
          </cell>
          <cell r="AT134">
            <v>36</v>
          </cell>
          <cell r="AU134">
            <v>11.111111111111111</v>
          </cell>
          <cell r="AW134">
            <v>2</v>
          </cell>
          <cell r="AX134">
            <v>131</v>
          </cell>
          <cell r="AY134">
            <v>1.5267175572519083</v>
          </cell>
          <cell r="BA134">
            <v>3</v>
          </cell>
          <cell r="BB134">
            <v>76</v>
          </cell>
          <cell r="BC134">
            <v>3.9473684210526314</v>
          </cell>
          <cell r="BE134">
            <v>5</v>
          </cell>
          <cell r="BF134">
            <v>49</v>
          </cell>
          <cell r="BG134">
            <v>10.204081632653061</v>
          </cell>
          <cell r="BJ134">
            <v>44</v>
          </cell>
          <cell r="BK134">
            <v>0</v>
          </cell>
          <cell r="BN134">
            <v>26</v>
          </cell>
          <cell r="BO134">
            <v>0</v>
          </cell>
          <cell r="BQ134">
            <v>1</v>
          </cell>
          <cell r="BR134">
            <v>33</v>
          </cell>
          <cell r="BS134">
            <v>3.0303030303030303</v>
          </cell>
          <cell r="BV134">
            <v>15</v>
          </cell>
          <cell r="BW134">
            <v>0</v>
          </cell>
          <cell r="BZ134">
            <v>51</v>
          </cell>
          <cell r="CA134">
            <v>0</v>
          </cell>
          <cell r="CC134">
            <v>1</v>
          </cell>
          <cell r="CD134">
            <v>98</v>
          </cell>
          <cell r="CE134">
            <v>1.0204081632653061</v>
          </cell>
          <cell r="CG134">
            <v>39325</v>
          </cell>
          <cell r="CH134">
            <v>60</v>
          </cell>
          <cell r="CI134">
            <v>930</v>
          </cell>
          <cell r="CJ134">
            <v>6.4516129032258061</v>
          </cell>
          <cell r="CL134">
            <v>2</v>
          </cell>
          <cell r="CM134">
            <v>30</v>
          </cell>
          <cell r="CN134">
            <v>6.6666666666666661</v>
          </cell>
          <cell r="CQ134">
            <v>45</v>
          </cell>
          <cell r="CU134">
            <v>55</v>
          </cell>
          <cell r="CX134">
            <v>6</v>
          </cell>
          <cell r="CY134">
            <v>43</v>
          </cell>
          <cell r="CZ134">
            <v>13.953488372093023</v>
          </cell>
          <cell r="DC134">
            <v>97</v>
          </cell>
          <cell r="DF134">
            <v>6</v>
          </cell>
          <cell r="DG134">
            <v>49</v>
          </cell>
          <cell r="DH134">
            <v>12.244897959183673</v>
          </cell>
          <cell r="DJ134">
            <v>5</v>
          </cell>
          <cell r="DK134">
            <v>42</v>
          </cell>
          <cell r="DL134">
            <v>11.904761904761903</v>
          </cell>
          <cell r="DN134">
            <v>3</v>
          </cell>
          <cell r="DO134">
            <v>48</v>
          </cell>
          <cell r="DP134">
            <v>6.25</v>
          </cell>
          <cell r="DR134">
            <v>2</v>
          </cell>
          <cell r="DS134">
            <v>59</v>
          </cell>
          <cell r="DT134">
            <v>3.3898305084745766</v>
          </cell>
          <cell r="DV134">
            <v>4</v>
          </cell>
          <cell r="DW134">
            <v>37</v>
          </cell>
          <cell r="DX134">
            <v>10.810810810810811</v>
          </cell>
          <cell r="DZ134">
            <v>6</v>
          </cell>
          <cell r="EA134">
            <v>129</v>
          </cell>
          <cell r="EB134">
            <v>4.6511627906976747</v>
          </cell>
          <cell r="ED134">
            <v>5</v>
          </cell>
          <cell r="EE134">
            <v>77</v>
          </cell>
          <cell r="EF134">
            <v>6.4935064935064934</v>
          </cell>
          <cell r="EH134">
            <v>14</v>
          </cell>
          <cell r="EI134">
            <v>48</v>
          </cell>
          <cell r="EJ134">
            <v>29.166666666666668</v>
          </cell>
          <cell r="EL134">
            <v>4</v>
          </cell>
          <cell r="EM134">
            <v>45</v>
          </cell>
          <cell r="EN134">
            <v>8.8888888888888893</v>
          </cell>
          <cell r="EP134">
            <v>1</v>
          </cell>
          <cell r="EQ134">
            <v>26</v>
          </cell>
          <cell r="ER134">
            <v>3.8461538461538463</v>
          </cell>
          <cell r="ET134">
            <v>1</v>
          </cell>
          <cell r="EU134">
            <v>34</v>
          </cell>
          <cell r="EV134">
            <v>2.9411764705882351</v>
          </cell>
          <cell r="EX134">
            <v>1</v>
          </cell>
          <cell r="EY134">
            <v>16</v>
          </cell>
          <cell r="EZ134">
            <v>6.25</v>
          </cell>
          <cell r="FC134">
            <v>51</v>
          </cell>
          <cell r="FF134" t="str">
            <v/>
          </cell>
          <cell r="FG134">
            <v>97</v>
          </cell>
          <cell r="FH134">
            <v>0</v>
          </cell>
        </row>
        <row r="135">
          <cell r="A135">
            <v>39752</v>
          </cell>
          <cell r="B135">
            <v>32</v>
          </cell>
          <cell r="C135">
            <v>931</v>
          </cell>
          <cell r="D135">
            <v>3.4371643394199785</v>
          </cell>
          <cell r="J135">
            <v>31</v>
          </cell>
          <cell r="K135">
            <v>0</v>
          </cell>
          <cell r="N135">
            <v>44</v>
          </cell>
          <cell r="O135">
            <v>0</v>
          </cell>
          <cell r="R135">
            <v>54</v>
          </cell>
          <cell r="S135">
            <v>0</v>
          </cell>
          <cell r="U135">
            <v>2</v>
          </cell>
          <cell r="V135">
            <v>43</v>
          </cell>
          <cell r="W135">
            <v>4.6511627906976747</v>
          </cell>
          <cell r="Y135">
            <v>2</v>
          </cell>
          <cell r="Z135">
            <v>98</v>
          </cell>
          <cell r="AA135">
            <v>2.0408163265306123</v>
          </cell>
          <cell r="AC135">
            <v>5</v>
          </cell>
          <cell r="AD135">
            <v>49</v>
          </cell>
          <cell r="AE135">
            <v>10.204081632653061</v>
          </cell>
          <cell r="AG135">
            <v>3</v>
          </cell>
          <cell r="AH135">
            <v>43</v>
          </cell>
          <cell r="AI135">
            <v>6.9767441860465116</v>
          </cell>
          <cell r="AK135">
            <v>3</v>
          </cell>
          <cell r="AL135">
            <v>50</v>
          </cell>
          <cell r="AM135">
            <v>6</v>
          </cell>
          <cell r="AP135">
            <v>59</v>
          </cell>
          <cell r="AQ135">
            <v>0</v>
          </cell>
          <cell r="AS135">
            <v>4</v>
          </cell>
          <cell r="AT135">
            <v>36</v>
          </cell>
          <cell r="AU135">
            <v>11.111111111111111</v>
          </cell>
          <cell r="AW135">
            <v>2</v>
          </cell>
          <cell r="AX135">
            <v>129</v>
          </cell>
          <cell r="AY135">
            <v>1.5503875968992249</v>
          </cell>
          <cell r="BA135">
            <v>4</v>
          </cell>
          <cell r="BB135">
            <v>75</v>
          </cell>
          <cell r="BC135">
            <v>5.3333333333333339</v>
          </cell>
          <cell r="BE135">
            <v>6</v>
          </cell>
          <cell r="BF135">
            <v>49</v>
          </cell>
          <cell r="BG135">
            <v>12.244897959183673</v>
          </cell>
          <cell r="BJ135">
            <v>43</v>
          </cell>
          <cell r="BK135">
            <v>0</v>
          </cell>
          <cell r="BN135">
            <v>28</v>
          </cell>
          <cell r="BO135">
            <v>0</v>
          </cell>
          <cell r="BQ135">
            <v>1</v>
          </cell>
          <cell r="BR135">
            <v>33</v>
          </cell>
          <cell r="BS135">
            <v>3.0303030303030303</v>
          </cell>
          <cell r="BV135">
            <v>15</v>
          </cell>
          <cell r="BW135">
            <v>0</v>
          </cell>
          <cell r="BZ135">
            <v>52</v>
          </cell>
          <cell r="CA135">
            <v>0</v>
          </cell>
          <cell r="CC135">
            <v>2</v>
          </cell>
          <cell r="CD135">
            <v>98</v>
          </cell>
          <cell r="CE135">
            <v>2.0408163265306123</v>
          </cell>
          <cell r="CG135">
            <v>39355</v>
          </cell>
          <cell r="CH135">
            <v>58</v>
          </cell>
          <cell r="CI135">
            <v>930</v>
          </cell>
          <cell r="CJ135">
            <v>6.236559139784946</v>
          </cell>
          <cell r="CL135">
            <v>2</v>
          </cell>
          <cell r="CM135">
            <v>30</v>
          </cell>
          <cell r="CN135">
            <v>6.6666666666666661</v>
          </cell>
          <cell r="CQ135">
            <v>44</v>
          </cell>
          <cell r="CT135">
            <v>2</v>
          </cell>
          <cell r="CU135">
            <v>54</v>
          </cell>
          <cell r="CV135">
            <v>3.7037037037037042</v>
          </cell>
          <cell r="CX135">
            <v>5</v>
          </cell>
          <cell r="CY135">
            <v>44</v>
          </cell>
          <cell r="CZ135">
            <v>11.363636363636363</v>
          </cell>
          <cell r="DC135">
            <v>98</v>
          </cell>
          <cell r="DF135">
            <v>2</v>
          </cell>
          <cell r="DG135">
            <v>48</v>
          </cell>
          <cell r="DH135">
            <v>4.1666666666666661</v>
          </cell>
          <cell r="DJ135">
            <v>6</v>
          </cell>
          <cell r="DK135">
            <v>43</v>
          </cell>
          <cell r="DL135">
            <v>13.953488372093023</v>
          </cell>
          <cell r="DN135">
            <v>3</v>
          </cell>
          <cell r="DO135">
            <v>48</v>
          </cell>
          <cell r="DP135">
            <v>6.25</v>
          </cell>
          <cell r="DR135">
            <v>2</v>
          </cell>
          <cell r="DS135">
            <v>60</v>
          </cell>
          <cell r="DT135">
            <v>3.333333333333333</v>
          </cell>
          <cell r="DV135">
            <v>3</v>
          </cell>
          <cell r="DW135">
            <v>36</v>
          </cell>
          <cell r="DX135">
            <v>8.3333333333333321</v>
          </cell>
          <cell r="DZ135">
            <v>6</v>
          </cell>
          <cell r="EA135">
            <v>131</v>
          </cell>
          <cell r="EB135">
            <v>4.5801526717557248</v>
          </cell>
          <cell r="ED135">
            <v>4</v>
          </cell>
          <cell r="EE135">
            <v>76</v>
          </cell>
          <cell r="EF135">
            <v>5.2631578947368425</v>
          </cell>
          <cell r="EH135">
            <v>15</v>
          </cell>
          <cell r="EI135">
            <v>49</v>
          </cell>
          <cell r="EJ135">
            <v>30.612244897959179</v>
          </cell>
          <cell r="EL135">
            <v>4</v>
          </cell>
          <cell r="EM135">
            <v>44</v>
          </cell>
          <cell r="EN135">
            <v>9.0909090909090917</v>
          </cell>
          <cell r="EP135">
            <v>1</v>
          </cell>
          <cell r="EQ135">
            <v>26</v>
          </cell>
          <cell r="ER135">
            <v>3.8461538461538463</v>
          </cell>
          <cell r="ET135">
            <v>2</v>
          </cell>
          <cell r="EU135">
            <v>33</v>
          </cell>
          <cell r="EV135">
            <v>6.0606060606060606</v>
          </cell>
          <cell r="EX135">
            <v>1</v>
          </cell>
          <cell r="EY135">
            <v>15</v>
          </cell>
          <cell r="EZ135">
            <v>6.6666666666666661</v>
          </cell>
          <cell r="FC135">
            <v>51</v>
          </cell>
          <cell r="FF135" t="str">
            <v/>
          </cell>
          <cell r="FG135">
            <v>98</v>
          </cell>
          <cell r="FH135">
            <v>0</v>
          </cell>
        </row>
        <row r="136">
          <cell r="A136">
            <v>39782</v>
          </cell>
          <cell r="B136">
            <v>36</v>
          </cell>
          <cell r="C136">
            <v>930</v>
          </cell>
          <cell r="D136">
            <v>3.870967741935484</v>
          </cell>
          <cell r="I136">
            <v>1</v>
          </cell>
          <cell r="J136">
            <v>31</v>
          </cell>
          <cell r="K136">
            <v>3.225806451612903</v>
          </cell>
          <cell r="N136">
            <v>44</v>
          </cell>
          <cell r="O136">
            <v>0</v>
          </cell>
          <cell r="R136">
            <v>54</v>
          </cell>
          <cell r="S136">
            <v>0</v>
          </cell>
          <cell r="U136">
            <v>2</v>
          </cell>
          <cell r="V136">
            <v>43</v>
          </cell>
          <cell r="W136">
            <v>4.6511627906976747</v>
          </cell>
          <cell r="Y136">
            <v>3</v>
          </cell>
          <cell r="Z136">
            <v>97</v>
          </cell>
          <cell r="AA136">
            <v>3.0927835051546393</v>
          </cell>
          <cell r="AC136">
            <v>5</v>
          </cell>
          <cell r="AD136">
            <v>49</v>
          </cell>
          <cell r="AE136">
            <v>10.204081632653061</v>
          </cell>
          <cell r="AG136">
            <v>3</v>
          </cell>
          <cell r="AH136">
            <v>43</v>
          </cell>
          <cell r="AI136">
            <v>6.9767441860465116</v>
          </cell>
          <cell r="AK136">
            <v>5</v>
          </cell>
          <cell r="AL136">
            <v>51</v>
          </cell>
          <cell r="AM136">
            <v>9.8039215686274517</v>
          </cell>
          <cell r="AP136">
            <v>58</v>
          </cell>
          <cell r="AQ136">
            <v>0</v>
          </cell>
          <cell r="AS136">
            <v>4</v>
          </cell>
          <cell r="AT136">
            <v>35</v>
          </cell>
          <cell r="AU136">
            <v>11.428571428571429</v>
          </cell>
          <cell r="AW136">
            <v>2</v>
          </cell>
          <cell r="AX136">
            <v>131</v>
          </cell>
          <cell r="AY136">
            <v>1.5267175572519083</v>
          </cell>
          <cell r="BA136">
            <v>3</v>
          </cell>
          <cell r="BB136">
            <v>74</v>
          </cell>
          <cell r="BC136">
            <v>4.0540540540540544</v>
          </cell>
          <cell r="BE136">
            <v>6</v>
          </cell>
          <cell r="BF136">
            <v>50</v>
          </cell>
          <cell r="BG136">
            <v>12</v>
          </cell>
          <cell r="BI136">
            <v>1</v>
          </cell>
          <cell r="BJ136">
            <v>43</v>
          </cell>
          <cell r="BK136">
            <v>2.3255813953488373</v>
          </cell>
          <cell r="BN136">
            <v>28</v>
          </cell>
          <cell r="BO136">
            <v>0</v>
          </cell>
          <cell r="BQ136">
            <v>1</v>
          </cell>
          <cell r="BR136">
            <v>33</v>
          </cell>
          <cell r="BS136">
            <v>3.0303030303030303</v>
          </cell>
          <cell r="BV136">
            <v>16</v>
          </cell>
          <cell r="BW136">
            <v>0</v>
          </cell>
          <cell r="BZ136">
            <v>50</v>
          </cell>
          <cell r="CA136">
            <v>0</v>
          </cell>
          <cell r="CC136">
            <v>3</v>
          </cell>
          <cell r="CD136">
            <v>97</v>
          </cell>
          <cell r="CE136">
            <v>3.0927835051546393</v>
          </cell>
          <cell r="CG136">
            <v>39386</v>
          </cell>
          <cell r="CH136">
            <v>64</v>
          </cell>
          <cell r="CI136">
            <v>931</v>
          </cell>
          <cell r="CJ136">
            <v>6.8743286788399569</v>
          </cell>
          <cell r="CL136">
            <v>2</v>
          </cell>
          <cell r="CM136">
            <v>31</v>
          </cell>
          <cell r="CN136">
            <v>6.4516129032258061</v>
          </cell>
          <cell r="CP136">
            <v>1</v>
          </cell>
          <cell r="CQ136">
            <v>44</v>
          </cell>
          <cell r="CR136">
            <v>2.2727272727272729</v>
          </cell>
          <cell r="CT136">
            <v>2</v>
          </cell>
          <cell r="CU136">
            <v>54</v>
          </cell>
          <cell r="CV136">
            <v>3.7037037037037042</v>
          </cell>
          <cell r="CX136">
            <v>6</v>
          </cell>
          <cell r="CY136">
            <v>43</v>
          </cell>
          <cell r="CZ136">
            <v>13.953488372093023</v>
          </cell>
          <cell r="DC136">
            <v>98</v>
          </cell>
          <cell r="DF136">
            <v>5</v>
          </cell>
          <cell r="DG136">
            <v>49</v>
          </cell>
          <cell r="DH136">
            <v>10.204081632653061</v>
          </cell>
          <cell r="DJ136">
            <v>7</v>
          </cell>
          <cell r="DK136">
            <v>43</v>
          </cell>
          <cell r="DL136">
            <v>16.279069767441861</v>
          </cell>
          <cell r="DN136">
            <v>3</v>
          </cell>
          <cell r="DO136">
            <v>50</v>
          </cell>
          <cell r="DP136">
            <v>6</v>
          </cell>
          <cell r="DR136">
            <v>2</v>
          </cell>
          <cell r="DS136">
            <v>59</v>
          </cell>
          <cell r="DT136">
            <v>3.3898305084745766</v>
          </cell>
          <cell r="DV136">
            <v>4</v>
          </cell>
          <cell r="DW136">
            <v>36</v>
          </cell>
          <cell r="DX136">
            <v>11.111111111111111</v>
          </cell>
          <cell r="DZ136">
            <v>6</v>
          </cell>
          <cell r="EA136">
            <v>129</v>
          </cell>
          <cell r="EB136">
            <v>4.6511627906976747</v>
          </cell>
          <cell r="ED136">
            <v>4</v>
          </cell>
          <cell r="EE136">
            <v>75</v>
          </cell>
          <cell r="EF136">
            <v>5.3333333333333339</v>
          </cell>
          <cell r="EH136">
            <v>15</v>
          </cell>
          <cell r="EI136">
            <v>49</v>
          </cell>
          <cell r="EJ136">
            <v>30.612244897959179</v>
          </cell>
          <cell r="EL136">
            <v>3</v>
          </cell>
          <cell r="EM136">
            <v>43</v>
          </cell>
          <cell r="EN136">
            <v>6.9767441860465116</v>
          </cell>
          <cell r="EP136">
            <v>1</v>
          </cell>
          <cell r="EQ136">
            <v>28</v>
          </cell>
          <cell r="ER136">
            <v>3.5714285714285712</v>
          </cell>
          <cell r="ET136">
            <v>2</v>
          </cell>
          <cell r="EU136">
            <v>33</v>
          </cell>
          <cell r="EV136">
            <v>6.0606060606060606</v>
          </cell>
          <cell r="EX136">
            <v>1</v>
          </cell>
          <cell r="EY136">
            <v>15</v>
          </cell>
          <cell r="EZ136">
            <v>6.6666666666666661</v>
          </cell>
          <cell r="FC136">
            <v>52</v>
          </cell>
          <cell r="FF136" t="str">
            <v/>
          </cell>
          <cell r="FG136">
            <v>98</v>
          </cell>
          <cell r="FH136">
            <v>0</v>
          </cell>
        </row>
        <row r="137">
          <cell r="A137">
            <v>39813</v>
          </cell>
          <cell r="B137">
            <v>60</v>
          </cell>
          <cell r="C137">
            <v>934</v>
          </cell>
          <cell r="D137">
            <v>6.4239828693790146</v>
          </cell>
          <cell r="I137">
            <v>1</v>
          </cell>
          <cell r="J137">
            <v>31</v>
          </cell>
          <cell r="K137">
            <v>3.225806451612903</v>
          </cell>
          <cell r="N137">
            <v>44</v>
          </cell>
          <cell r="O137">
            <v>0</v>
          </cell>
          <cell r="Q137">
            <v>1</v>
          </cell>
          <cell r="R137">
            <v>55</v>
          </cell>
          <cell r="S137">
            <v>1.8181818181818181</v>
          </cell>
          <cell r="U137">
            <v>2</v>
          </cell>
          <cell r="V137">
            <v>44</v>
          </cell>
          <cell r="W137">
            <v>4.5454545454545459</v>
          </cell>
          <cell r="Y137">
            <v>3</v>
          </cell>
          <cell r="Z137">
            <v>98</v>
          </cell>
          <cell r="AA137">
            <v>3.0612244897959182</v>
          </cell>
          <cell r="AC137">
            <v>11</v>
          </cell>
          <cell r="AD137">
            <v>48</v>
          </cell>
          <cell r="AE137">
            <v>22.916666666666664</v>
          </cell>
          <cell r="AG137">
            <v>4</v>
          </cell>
          <cell r="AH137">
            <v>42</v>
          </cell>
          <cell r="AI137">
            <v>9.5238095238095237</v>
          </cell>
          <cell r="AK137">
            <v>9</v>
          </cell>
          <cell r="AL137">
            <v>50</v>
          </cell>
          <cell r="AM137">
            <v>18</v>
          </cell>
          <cell r="AO137">
            <v>1</v>
          </cell>
          <cell r="AP137">
            <v>61</v>
          </cell>
          <cell r="AQ137">
            <v>1.639344262295082</v>
          </cell>
          <cell r="AS137">
            <v>4</v>
          </cell>
          <cell r="AT137">
            <v>35</v>
          </cell>
          <cell r="AU137">
            <v>11.428571428571429</v>
          </cell>
          <cell r="AW137">
            <v>6</v>
          </cell>
          <cell r="AX137">
            <v>128</v>
          </cell>
          <cell r="AY137">
            <v>4.6875</v>
          </cell>
          <cell r="BA137">
            <v>7</v>
          </cell>
          <cell r="BB137">
            <v>75</v>
          </cell>
          <cell r="BC137">
            <v>9.3333333333333339</v>
          </cell>
          <cell r="BE137">
            <v>7</v>
          </cell>
          <cell r="BF137">
            <v>51</v>
          </cell>
          <cell r="BG137">
            <v>13.725490196078432</v>
          </cell>
          <cell r="BI137">
            <v>2</v>
          </cell>
          <cell r="BJ137">
            <v>44</v>
          </cell>
          <cell r="BK137">
            <v>4.5454545454545459</v>
          </cell>
          <cell r="BN137">
            <v>28</v>
          </cell>
          <cell r="BO137">
            <v>0</v>
          </cell>
          <cell r="BQ137">
            <v>2</v>
          </cell>
          <cell r="BR137">
            <v>33</v>
          </cell>
          <cell r="BS137">
            <v>6.0606060606060606</v>
          </cell>
          <cell r="BV137">
            <v>18</v>
          </cell>
          <cell r="BW137">
            <v>0</v>
          </cell>
          <cell r="BZ137">
            <v>49</v>
          </cell>
          <cell r="CA137">
            <v>0</v>
          </cell>
          <cell r="CC137">
            <v>3</v>
          </cell>
          <cell r="CD137">
            <v>98</v>
          </cell>
          <cell r="CE137">
            <v>3.0612244897959182</v>
          </cell>
          <cell r="CG137">
            <v>39416</v>
          </cell>
          <cell r="CH137">
            <v>98</v>
          </cell>
          <cell r="CI137">
            <v>930</v>
          </cell>
          <cell r="CJ137">
            <v>10.53763440860215</v>
          </cell>
          <cell r="CL137">
            <v>3</v>
          </cell>
          <cell r="CM137">
            <v>31</v>
          </cell>
          <cell r="CN137">
            <v>9.67741935483871</v>
          </cell>
          <cell r="CP137">
            <v>1</v>
          </cell>
          <cell r="CQ137">
            <v>44</v>
          </cell>
          <cell r="CR137">
            <v>2.2727272727272729</v>
          </cell>
          <cell r="CT137">
            <v>3</v>
          </cell>
          <cell r="CU137">
            <v>54</v>
          </cell>
          <cell r="CV137">
            <v>5.5555555555555554</v>
          </cell>
          <cell r="CX137">
            <v>7</v>
          </cell>
          <cell r="CY137">
            <v>43</v>
          </cell>
          <cell r="CZ137">
            <v>16.279069767441861</v>
          </cell>
          <cell r="DB137">
            <v>1</v>
          </cell>
          <cell r="DC137">
            <v>97</v>
          </cell>
          <cell r="DD137">
            <v>1.0309278350515465</v>
          </cell>
          <cell r="DF137">
            <v>9</v>
          </cell>
          <cell r="DG137">
            <v>49</v>
          </cell>
          <cell r="DH137">
            <v>18.367346938775512</v>
          </cell>
          <cell r="DJ137">
            <v>7</v>
          </cell>
          <cell r="DK137">
            <v>43</v>
          </cell>
          <cell r="DL137">
            <v>16.279069767441861</v>
          </cell>
          <cell r="DN137">
            <v>4</v>
          </cell>
          <cell r="DO137">
            <v>51</v>
          </cell>
          <cell r="DP137">
            <v>7.8431372549019613</v>
          </cell>
          <cell r="DR137">
            <v>3</v>
          </cell>
          <cell r="DS137">
            <v>58</v>
          </cell>
          <cell r="DT137">
            <v>5.1724137931034484</v>
          </cell>
          <cell r="DV137">
            <v>7</v>
          </cell>
          <cell r="DW137">
            <v>35</v>
          </cell>
          <cell r="DX137">
            <v>20</v>
          </cell>
          <cell r="DZ137">
            <v>13</v>
          </cell>
          <cell r="EA137">
            <v>131</v>
          </cell>
          <cell r="EB137">
            <v>9.9236641221374047</v>
          </cell>
          <cell r="ED137">
            <v>13</v>
          </cell>
          <cell r="EE137">
            <v>74</v>
          </cell>
          <cell r="EF137">
            <v>17.567567567567568</v>
          </cell>
          <cell r="EH137">
            <v>17</v>
          </cell>
          <cell r="EI137">
            <v>50</v>
          </cell>
          <cell r="EJ137">
            <v>34</v>
          </cell>
          <cell r="EL137">
            <v>6</v>
          </cell>
          <cell r="EM137">
            <v>43</v>
          </cell>
          <cell r="EN137">
            <v>13.953488372093023</v>
          </cell>
          <cell r="EP137">
            <v>1</v>
          </cell>
          <cell r="EQ137">
            <v>28</v>
          </cell>
          <cell r="ER137">
            <v>3.5714285714285712</v>
          </cell>
          <cell r="ET137">
            <v>2</v>
          </cell>
          <cell r="EU137">
            <v>33</v>
          </cell>
          <cell r="EV137">
            <v>6.0606060606060606</v>
          </cell>
          <cell r="EX137">
            <v>1</v>
          </cell>
          <cell r="EY137">
            <v>16</v>
          </cell>
          <cell r="EZ137">
            <v>6.25</v>
          </cell>
          <cell r="FC137">
            <v>50</v>
          </cell>
          <cell r="FF137">
            <v>1</v>
          </cell>
          <cell r="FG137">
            <v>97</v>
          </cell>
          <cell r="FH137">
            <v>1.0309278350515463</v>
          </cell>
        </row>
        <row r="138">
          <cell r="A138">
            <v>39844</v>
          </cell>
          <cell r="B138">
            <v>66</v>
          </cell>
          <cell r="C138">
            <v>932</v>
          </cell>
          <cell r="D138">
            <v>7.0815450643776829</v>
          </cell>
          <cell r="I138">
            <v>1</v>
          </cell>
          <cell r="J138">
            <v>31</v>
          </cell>
          <cell r="K138">
            <v>3.225806451612903</v>
          </cell>
          <cell r="N138">
            <v>44</v>
          </cell>
          <cell r="O138">
            <v>0</v>
          </cell>
          <cell r="Q138">
            <v>1</v>
          </cell>
          <cell r="R138">
            <v>55</v>
          </cell>
          <cell r="S138">
            <v>1.8181818181818181</v>
          </cell>
          <cell r="U138">
            <v>1</v>
          </cell>
          <cell r="V138">
            <v>42</v>
          </cell>
          <cell r="W138">
            <v>2.3809523809523809</v>
          </cell>
          <cell r="Y138">
            <v>3</v>
          </cell>
          <cell r="Z138">
            <v>100</v>
          </cell>
          <cell r="AA138">
            <v>3</v>
          </cell>
          <cell r="AC138">
            <v>11</v>
          </cell>
          <cell r="AD138">
            <v>48</v>
          </cell>
          <cell r="AE138">
            <v>22.916666666666664</v>
          </cell>
          <cell r="AG138">
            <v>6</v>
          </cell>
          <cell r="AH138">
            <v>42</v>
          </cell>
          <cell r="AI138">
            <v>14.285714285714285</v>
          </cell>
          <cell r="AK138">
            <v>9</v>
          </cell>
          <cell r="AL138">
            <v>50</v>
          </cell>
          <cell r="AM138">
            <v>18</v>
          </cell>
          <cell r="AO138">
            <v>1</v>
          </cell>
          <cell r="AP138">
            <v>60</v>
          </cell>
          <cell r="AQ138">
            <v>1.6666666666666667</v>
          </cell>
          <cell r="AS138">
            <v>3</v>
          </cell>
          <cell r="AT138">
            <v>34</v>
          </cell>
          <cell r="AU138">
            <v>8.8235294117647065</v>
          </cell>
          <cell r="AW138">
            <v>12</v>
          </cell>
          <cell r="AX138">
            <v>128</v>
          </cell>
          <cell r="AY138">
            <v>9.375</v>
          </cell>
          <cell r="BA138">
            <v>7</v>
          </cell>
          <cell r="BB138">
            <v>75</v>
          </cell>
          <cell r="BC138">
            <v>9.3333333333333339</v>
          </cell>
          <cell r="BE138">
            <v>6</v>
          </cell>
          <cell r="BF138">
            <v>51</v>
          </cell>
          <cell r="BG138">
            <v>11.76470588235294</v>
          </cell>
          <cell r="BI138">
            <v>2</v>
          </cell>
          <cell r="BJ138">
            <v>44</v>
          </cell>
          <cell r="BK138">
            <v>4.5454545454545459</v>
          </cell>
          <cell r="BN138">
            <v>28</v>
          </cell>
          <cell r="BO138">
            <v>0</v>
          </cell>
          <cell r="BQ138">
            <v>2</v>
          </cell>
          <cell r="BR138">
            <v>33</v>
          </cell>
          <cell r="BS138">
            <v>6.0606060606060606</v>
          </cell>
          <cell r="BU138">
            <v>1</v>
          </cell>
          <cell r="BV138">
            <v>18</v>
          </cell>
          <cell r="BW138">
            <v>5.5555555555555554</v>
          </cell>
          <cell r="BZ138">
            <v>49</v>
          </cell>
          <cell r="CA138">
            <v>0</v>
          </cell>
          <cell r="CC138">
            <v>3</v>
          </cell>
          <cell r="CD138">
            <v>100</v>
          </cell>
          <cell r="CE138">
            <v>3</v>
          </cell>
          <cell r="CG138">
            <v>39447</v>
          </cell>
          <cell r="CH138">
            <v>116</v>
          </cell>
          <cell r="CI138">
            <v>934</v>
          </cell>
          <cell r="CJ138">
            <v>12.419700214132762</v>
          </cell>
          <cell r="CL138">
            <v>3</v>
          </cell>
          <cell r="CM138">
            <v>31</v>
          </cell>
          <cell r="CN138">
            <v>9.67741935483871</v>
          </cell>
          <cell r="CP138">
            <v>1</v>
          </cell>
          <cell r="CQ138">
            <v>44</v>
          </cell>
          <cell r="CR138">
            <v>2.2727272727272729</v>
          </cell>
          <cell r="CT138">
            <v>6</v>
          </cell>
          <cell r="CU138">
            <v>55</v>
          </cell>
          <cell r="CV138">
            <v>10.909090909090908</v>
          </cell>
          <cell r="CX138">
            <v>8</v>
          </cell>
          <cell r="CY138">
            <v>44</v>
          </cell>
          <cell r="CZ138">
            <v>18.181818181818183</v>
          </cell>
          <cell r="DB138">
            <v>1</v>
          </cell>
          <cell r="DC138">
            <v>98</v>
          </cell>
          <cell r="DD138">
            <v>1.0204081632653059</v>
          </cell>
          <cell r="DF138">
            <v>7</v>
          </cell>
          <cell r="DG138">
            <v>48</v>
          </cell>
          <cell r="DH138">
            <v>14.583333333333334</v>
          </cell>
          <cell r="DJ138">
            <v>9</v>
          </cell>
          <cell r="DK138">
            <v>42</v>
          </cell>
          <cell r="DL138">
            <v>21.428571428571427</v>
          </cell>
          <cell r="DN138">
            <v>5</v>
          </cell>
          <cell r="DO138">
            <v>50</v>
          </cell>
          <cell r="DP138">
            <v>10</v>
          </cell>
          <cell r="DR138">
            <v>4</v>
          </cell>
          <cell r="DS138">
            <v>61</v>
          </cell>
          <cell r="DT138">
            <v>6.557377049180328</v>
          </cell>
          <cell r="DV138">
            <v>7</v>
          </cell>
          <cell r="DW138">
            <v>35</v>
          </cell>
          <cell r="DX138">
            <v>20</v>
          </cell>
          <cell r="DZ138">
            <v>15</v>
          </cell>
          <cell r="EA138">
            <v>128</v>
          </cell>
          <cell r="EB138">
            <v>11.71875</v>
          </cell>
          <cell r="ED138">
            <v>17</v>
          </cell>
          <cell r="EE138">
            <v>75</v>
          </cell>
          <cell r="EF138">
            <v>22.666666666666664</v>
          </cell>
          <cell r="EH138">
            <v>18</v>
          </cell>
          <cell r="EI138">
            <v>51</v>
          </cell>
          <cell r="EJ138">
            <v>35.294117647058819</v>
          </cell>
          <cell r="EL138">
            <v>9</v>
          </cell>
          <cell r="EM138">
            <v>44</v>
          </cell>
          <cell r="EN138">
            <v>20.454545454545457</v>
          </cell>
          <cell r="EP138">
            <v>2</v>
          </cell>
          <cell r="EQ138">
            <v>28</v>
          </cell>
          <cell r="ER138">
            <v>7.1428571428571432</v>
          </cell>
          <cell r="ET138">
            <v>2</v>
          </cell>
          <cell r="EU138">
            <v>33</v>
          </cell>
          <cell r="EV138">
            <v>6.0606060606060606</v>
          </cell>
          <cell r="EX138">
            <v>2</v>
          </cell>
          <cell r="EY138">
            <v>18</v>
          </cell>
          <cell r="EZ138">
            <v>11.111111111111111</v>
          </cell>
          <cell r="FC138">
            <v>49</v>
          </cell>
          <cell r="FF138">
            <v>1</v>
          </cell>
          <cell r="FG138">
            <v>98</v>
          </cell>
          <cell r="FH138">
            <v>1.0204081632653061</v>
          </cell>
        </row>
        <row r="139">
          <cell r="A139">
            <v>39872</v>
          </cell>
          <cell r="B139">
            <v>75</v>
          </cell>
          <cell r="C139">
            <v>917</v>
          </cell>
          <cell r="D139">
            <v>8.1788440567066516</v>
          </cell>
          <cell r="I139">
            <v>1</v>
          </cell>
          <cell r="J139">
            <v>31</v>
          </cell>
          <cell r="K139">
            <v>3.225806451612903</v>
          </cell>
          <cell r="N139">
            <v>44</v>
          </cell>
          <cell r="O139">
            <v>0</v>
          </cell>
          <cell r="Q139">
            <v>2</v>
          </cell>
          <cell r="R139">
            <v>55</v>
          </cell>
          <cell r="S139">
            <v>3.6363636363636362</v>
          </cell>
          <cell r="U139">
            <v>3</v>
          </cell>
          <cell r="V139">
            <v>41</v>
          </cell>
          <cell r="W139">
            <v>7.3170731707317067</v>
          </cell>
          <cell r="Y139">
            <v>3</v>
          </cell>
          <cell r="Z139">
            <v>101</v>
          </cell>
          <cell r="AA139">
            <v>2.9702970297029703</v>
          </cell>
          <cell r="AC139">
            <v>11</v>
          </cell>
          <cell r="AD139">
            <v>47</v>
          </cell>
          <cell r="AE139">
            <v>23.404255319148938</v>
          </cell>
          <cell r="AG139">
            <v>7</v>
          </cell>
          <cell r="AH139">
            <v>41</v>
          </cell>
          <cell r="AI139">
            <v>17.073170731707318</v>
          </cell>
          <cell r="AK139">
            <v>10</v>
          </cell>
          <cell r="AL139">
            <v>49</v>
          </cell>
          <cell r="AM139">
            <v>20.408163265306122</v>
          </cell>
          <cell r="AO139">
            <v>1</v>
          </cell>
          <cell r="AP139">
            <v>59</v>
          </cell>
          <cell r="AQ139">
            <v>1.6949152542372881</v>
          </cell>
          <cell r="AS139">
            <v>3</v>
          </cell>
          <cell r="AT139">
            <v>33</v>
          </cell>
          <cell r="AU139">
            <v>9.0909090909090917</v>
          </cell>
          <cell r="AW139">
            <v>14</v>
          </cell>
          <cell r="AX139">
            <v>123</v>
          </cell>
          <cell r="AY139">
            <v>11.38211382113821</v>
          </cell>
          <cell r="BA139">
            <v>8</v>
          </cell>
          <cell r="BB139">
            <v>75</v>
          </cell>
          <cell r="BC139">
            <v>10.666666666666668</v>
          </cell>
          <cell r="BE139">
            <v>6</v>
          </cell>
          <cell r="BF139">
            <v>49</v>
          </cell>
          <cell r="BG139">
            <v>12.244897959183673</v>
          </cell>
          <cell r="BI139">
            <v>2</v>
          </cell>
          <cell r="BJ139">
            <v>44</v>
          </cell>
          <cell r="BK139">
            <v>4.5454545454545459</v>
          </cell>
          <cell r="BM139">
            <v>1</v>
          </cell>
          <cell r="BN139">
            <v>27</v>
          </cell>
          <cell r="BO139">
            <v>3.7037037037037033</v>
          </cell>
          <cell r="BQ139">
            <v>2</v>
          </cell>
          <cell r="BR139">
            <v>32</v>
          </cell>
          <cell r="BS139">
            <v>6.25</v>
          </cell>
          <cell r="BU139">
            <v>1</v>
          </cell>
          <cell r="BV139">
            <v>18</v>
          </cell>
          <cell r="BW139">
            <v>5.5555555555555554</v>
          </cell>
          <cell r="BZ139">
            <v>48</v>
          </cell>
          <cell r="CA139">
            <v>0</v>
          </cell>
          <cell r="CC139">
            <v>3</v>
          </cell>
          <cell r="CD139">
            <v>101</v>
          </cell>
          <cell r="CE139">
            <v>2.9702970297029703</v>
          </cell>
          <cell r="CG139">
            <v>39478</v>
          </cell>
          <cell r="CH139">
            <v>197</v>
          </cell>
          <cell r="CI139">
            <v>932</v>
          </cell>
          <cell r="CJ139">
            <v>21.137339055793991</v>
          </cell>
          <cell r="CL139">
            <v>7</v>
          </cell>
          <cell r="CM139">
            <v>31</v>
          </cell>
          <cell r="CN139">
            <v>22.580645161290324</v>
          </cell>
          <cell r="CP139">
            <v>7</v>
          </cell>
          <cell r="CQ139">
            <v>44</v>
          </cell>
          <cell r="CR139">
            <v>15.909090909090908</v>
          </cell>
          <cell r="CT139">
            <v>13</v>
          </cell>
          <cell r="CU139">
            <v>55</v>
          </cell>
          <cell r="CV139">
            <v>23.636363636363637</v>
          </cell>
          <cell r="CX139">
            <v>13</v>
          </cell>
          <cell r="CY139">
            <v>42</v>
          </cell>
          <cell r="CZ139">
            <v>30.952380952380953</v>
          </cell>
          <cell r="DB139">
            <v>5</v>
          </cell>
          <cell r="DC139">
            <v>100</v>
          </cell>
          <cell r="DD139">
            <v>5</v>
          </cell>
          <cell r="DF139">
            <v>12</v>
          </cell>
          <cell r="DG139">
            <v>48</v>
          </cell>
          <cell r="DH139">
            <v>25</v>
          </cell>
          <cell r="DJ139">
            <v>13</v>
          </cell>
          <cell r="DK139">
            <v>42</v>
          </cell>
          <cell r="DL139">
            <v>30.952380952380953</v>
          </cell>
          <cell r="DN139">
            <v>14</v>
          </cell>
          <cell r="DO139">
            <v>50</v>
          </cell>
          <cell r="DP139">
            <v>28</v>
          </cell>
          <cell r="DR139">
            <v>6</v>
          </cell>
          <cell r="DS139">
            <v>60</v>
          </cell>
          <cell r="DT139">
            <v>10</v>
          </cell>
          <cell r="DV139">
            <v>11</v>
          </cell>
          <cell r="DW139">
            <v>34</v>
          </cell>
          <cell r="DX139">
            <v>32.352941176470587</v>
          </cell>
          <cell r="DZ139">
            <v>23</v>
          </cell>
          <cell r="EA139">
            <v>128</v>
          </cell>
          <cell r="EB139">
            <v>17.96875</v>
          </cell>
          <cell r="ED139">
            <v>24</v>
          </cell>
          <cell r="EE139">
            <v>75</v>
          </cell>
          <cell r="EF139">
            <v>32</v>
          </cell>
          <cell r="EH139">
            <v>23</v>
          </cell>
          <cell r="EI139">
            <v>51</v>
          </cell>
          <cell r="EJ139">
            <v>45.098039215686271</v>
          </cell>
          <cell r="EL139">
            <v>12</v>
          </cell>
          <cell r="EM139">
            <v>44</v>
          </cell>
          <cell r="EN139">
            <v>27.272727272727273</v>
          </cell>
          <cell r="EP139">
            <v>7</v>
          </cell>
          <cell r="EQ139">
            <v>28</v>
          </cell>
          <cell r="ER139">
            <v>25</v>
          </cell>
          <cell r="ET139">
            <v>4</v>
          </cell>
          <cell r="EU139">
            <v>33</v>
          </cell>
          <cell r="EV139">
            <v>12.121212121212121</v>
          </cell>
          <cell r="EX139">
            <v>3</v>
          </cell>
          <cell r="EY139">
            <v>18</v>
          </cell>
          <cell r="EZ139">
            <v>16.666666666666664</v>
          </cell>
          <cell r="FC139">
            <v>49</v>
          </cell>
          <cell r="FF139">
            <v>5</v>
          </cell>
          <cell r="FG139">
            <v>100</v>
          </cell>
          <cell r="FH139">
            <v>5</v>
          </cell>
        </row>
        <row r="140">
          <cell r="A140">
            <v>39903</v>
          </cell>
          <cell r="B140">
            <v>98</v>
          </cell>
          <cell r="C140">
            <v>911</v>
          </cell>
          <cell r="D140">
            <v>10.757409440175632</v>
          </cell>
          <cell r="I140">
            <v>1</v>
          </cell>
          <cell r="J140">
            <v>31</v>
          </cell>
          <cell r="K140">
            <v>3.225806451612903</v>
          </cell>
          <cell r="M140">
            <v>4</v>
          </cell>
          <cell r="N140">
            <v>43</v>
          </cell>
          <cell r="O140">
            <v>9.3023255813953494</v>
          </cell>
          <cell r="Q140">
            <v>2</v>
          </cell>
          <cell r="R140">
            <v>55</v>
          </cell>
          <cell r="S140">
            <v>3.6363636363636362</v>
          </cell>
          <cell r="U140">
            <v>4</v>
          </cell>
          <cell r="V140">
            <v>40</v>
          </cell>
          <cell r="W140">
            <v>10</v>
          </cell>
          <cell r="Y140">
            <v>3</v>
          </cell>
          <cell r="Z140">
            <v>100</v>
          </cell>
          <cell r="AA140">
            <v>3</v>
          </cell>
          <cell r="AC140">
            <v>11</v>
          </cell>
          <cell r="AD140">
            <v>52</v>
          </cell>
          <cell r="AE140">
            <v>21.153846153846153</v>
          </cell>
          <cell r="AG140">
            <v>6</v>
          </cell>
          <cell r="AH140">
            <v>38</v>
          </cell>
          <cell r="AI140">
            <v>15.789473684210526</v>
          </cell>
          <cell r="AK140">
            <v>11</v>
          </cell>
          <cell r="AL140">
            <v>49</v>
          </cell>
          <cell r="AM140">
            <v>22.448979591836736</v>
          </cell>
          <cell r="AO140">
            <v>1</v>
          </cell>
          <cell r="AP140">
            <v>59</v>
          </cell>
          <cell r="AQ140">
            <v>1.6949152542372881</v>
          </cell>
          <cell r="AS140">
            <v>4</v>
          </cell>
          <cell r="AT140">
            <v>32</v>
          </cell>
          <cell r="AU140">
            <v>12.5</v>
          </cell>
          <cell r="AW140">
            <v>19</v>
          </cell>
          <cell r="AX140">
            <v>125</v>
          </cell>
          <cell r="AY140">
            <v>15.2</v>
          </cell>
          <cell r="BA140">
            <v>16</v>
          </cell>
          <cell r="BB140">
            <v>76</v>
          </cell>
          <cell r="BC140">
            <v>21.052631578947366</v>
          </cell>
          <cell r="BE140">
            <v>9</v>
          </cell>
          <cell r="BF140">
            <v>48</v>
          </cell>
          <cell r="BG140">
            <v>18.75</v>
          </cell>
          <cell r="BI140">
            <v>2</v>
          </cell>
          <cell r="BJ140">
            <v>44</v>
          </cell>
          <cell r="BK140">
            <v>4.5454545454545459</v>
          </cell>
          <cell r="BM140">
            <v>2</v>
          </cell>
          <cell r="BN140">
            <v>26</v>
          </cell>
          <cell r="BO140">
            <v>7.6923076923076925</v>
          </cell>
          <cell r="BQ140">
            <v>2</v>
          </cell>
          <cell r="BR140">
            <v>31</v>
          </cell>
          <cell r="BS140">
            <v>6.4516129032258061</v>
          </cell>
          <cell r="BU140">
            <v>1</v>
          </cell>
          <cell r="BV140">
            <v>17</v>
          </cell>
          <cell r="BW140">
            <v>5.8823529411764701</v>
          </cell>
          <cell r="BZ140">
            <v>45</v>
          </cell>
          <cell r="CA140">
            <v>0</v>
          </cell>
          <cell r="CC140">
            <v>3</v>
          </cell>
          <cell r="CD140">
            <v>100</v>
          </cell>
          <cell r="CE140">
            <v>3</v>
          </cell>
          <cell r="CG140">
            <v>39507</v>
          </cell>
          <cell r="CH140">
            <v>256</v>
          </cell>
          <cell r="CI140">
            <v>917</v>
          </cell>
          <cell r="CJ140">
            <v>27.917121046892039</v>
          </cell>
          <cell r="CL140">
            <v>10</v>
          </cell>
          <cell r="CM140">
            <v>31</v>
          </cell>
          <cell r="CN140">
            <v>32.258064516129032</v>
          </cell>
          <cell r="CP140">
            <v>8</v>
          </cell>
          <cell r="CQ140">
            <v>44</v>
          </cell>
          <cell r="CR140">
            <v>18.181818181818183</v>
          </cell>
          <cell r="CT140">
            <v>17</v>
          </cell>
          <cell r="CU140">
            <v>55</v>
          </cell>
          <cell r="CV140">
            <v>30.909090909090914</v>
          </cell>
          <cell r="CX140">
            <v>13</v>
          </cell>
          <cell r="CY140">
            <v>41</v>
          </cell>
          <cell r="CZ140">
            <v>31.707317073170731</v>
          </cell>
          <cell r="DB140">
            <v>8</v>
          </cell>
          <cell r="DC140">
            <v>101</v>
          </cell>
          <cell r="DD140">
            <v>7.9207920792079198</v>
          </cell>
          <cell r="DF140">
            <v>23</v>
          </cell>
          <cell r="DG140">
            <v>47</v>
          </cell>
          <cell r="DH140">
            <v>48.936170212765958</v>
          </cell>
          <cell r="DJ140">
            <v>13</v>
          </cell>
          <cell r="DK140">
            <v>41</v>
          </cell>
          <cell r="DL140">
            <v>31.707317073170731</v>
          </cell>
          <cell r="DN140">
            <v>18</v>
          </cell>
          <cell r="DO140">
            <v>49</v>
          </cell>
          <cell r="DP140">
            <v>36.734693877551024</v>
          </cell>
          <cell r="DR140">
            <v>10</v>
          </cell>
          <cell r="DS140">
            <v>59</v>
          </cell>
          <cell r="DT140">
            <v>16.949152542372879</v>
          </cell>
          <cell r="DV140">
            <v>12</v>
          </cell>
          <cell r="DW140">
            <v>33</v>
          </cell>
          <cell r="DX140">
            <v>36.363636363636367</v>
          </cell>
          <cell r="DZ140">
            <v>30</v>
          </cell>
          <cell r="EA140">
            <v>123</v>
          </cell>
          <cell r="EB140">
            <v>24.390243902439025</v>
          </cell>
          <cell r="ED140">
            <v>39</v>
          </cell>
          <cell r="EE140">
            <v>75</v>
          </cell>
          <cell r="EF140">
            <v>52</v>
          </cell>
          <cell r="EH140">
            <v>22</v>
          </cell>
          <cell r="EI140">
            <v>49</v>
          </cell>
          <cell r="EJ140">
            <v>44.897959183673471</v>
          </cell>
          <cell r="EL140">
            <v>15</v>
          </cell>
          <cell r="EM140">
            <v>44</v>
          </cell>
          <cell r="EN140">
            <v>34.090909090909086</v>
          </cell>
          <cell r="EP140">
            <v>8</v>
          </cell>
          <cell r="EQ140">
            <v>27</v>
          </cell>
          <cell r="ER140">
            <v>29.629629629629633</v>
          </cell>
          <cell r="ET140">
            <v>6</v>
          </cell>
          <cell r="EU140">
            <v>32</v>
          </cell>
          <cell r="EV140">
            <v>18.75</v>
          </cell>
          <cell r="EX140">
            <v>4</v>
          </cell>
          <cell r="EY140">
            <v>18</v>
          </cell>
          <cell r="EZ140">
            <v>22.222222222222221</v>
          </cell>
          <cell r="FC140">
            <v>48</v>
          </cell>
          <cell r="FF140">
            <v>8</v>
          </cell>
          <cell r="FG140">
            <v>101</v>
          </cell>
          <cell r="FH140">
            <v>7.9207920792079207</v>
          </cell>
        </row>
        <row r="141">
          <cell r="A141">
            <v>39933</v>
          </cell>
          <cell r="B141">
            <v>105</v>
          </cell>
          <cell r="C141">
            <v>904</v>
          </cell>
          <cell r="D141">
            <v>11.61504424778761</v>
          </cell>
          <cell r="I141">
            <v>2</v>
          </cell>
          <cell r="J141">
            <v>31</v>
          </cell>
          <cell r="K141">
            <v>6.4516129032258061</v>
          </cell>
          <cell r="M141">
            <v>5</v>
          </cell>
          <cell r="N141">
            <v>43</v>
          </cell>
          <cell r="O141">
            <v>11.627906976744185</v>
          </cell>
          <cell r="Q141">
            <v>2</v>
          </cell>
          <cell r="R141">
            <v>54</v>
          </cell>
          <cell r="S141">
            <v>3.7037037037037033</v>
          </cell>
          <cell r="U141">
            <v>4</v>
          </cell>
          <cell r="V141">
            <v>40</v>
          </cell>
          <cell r="W141">
            <v>10</v>
          </cell>
          <cell r="Y141">
            <v>4</v>
          </cell>
          <cell r="Z141">
            <v>97</v>
          </cell>
          <cell r="AA141">
            <v>4.1237113402061851</v>
          </cell>
          <cell r="AC141">
            <v>12</v>
          </cell>
          <cell r="AD141">
            <v>54</v>
          </cell>
          <cell r="AE141">
            <v>22.222222222222221</v>
          </cell>
          <cell r="AG141">
            <v>6</v>
          </cell>
          <cell r="AH141">
            <v>38</v>
          </cell>
          <cell r="AI141">
            <v>15.789473684210526</v>
          </cell>
          <cell r="AK141">
            <v>10</v>
          </cell>
          <cell r="AL141">
            <v>49</v>
          </cell>
          <cell r="AM141">
            <v>20.408163265306122</v>
          </cell>
          <cell r="AO141">
            <v>1</v>
          </cell>
          <cell r="AP141">
            <v>59</v>
          </cell>
          <cell r="AQ141">
            <v>1.6949152542372881</v>
          </cell>
          <cell r="AS141">
            <v>3</v>
          </cell>
          <cell r="AT141">
            <v>31</v>
          </cell>
          <cell r="AU141">
            <v>9.67741935483871</v>
          </cell>
          <cell r="AW141">
            <v>23</v>
          </cell>
          <cell r="AX141">
            <v>125</v>
          </cell>
          <cell r="AY141">
            <v>18.399999999999999</v>
          </cell>
          <cell r="BA141">
            <v>16</v>
          </cell>
          <cell r="BB141">
            <v>72</v>
          </cell>
          <cell r="BC141">
            <v>22.222222222222221</v>
          </cell>
          <cell r="BE141">
            <v>10</v>
          </cell>
          <cell r="BF141">
            <v>47</v>
          </cell>
          <cell r="BG141">
            <v>21.276595744680851</v>
          </cell>
          <cell r="BI141">
            <v>2</v>
          </cell>
          <cell r="BJ141">
            <v>45</v>
          </cell>
          <cell r="BK141">
            <v>4.4444444444444446</v>
          </cell>
          <cell r="BM141">
            <v>2</v>
          </cell>
          <cell r="BN141">
            <v>26</v>
          </cell>
          <cell r="BO141">
            <v>7.6923076923076925</v>
          </cell>
          <cell r="BQ141">
            <v>2</v>
          </cell>
          <cell r="BR141">
            <v>31</v>
          </cell>
          <cell r="BS141">
            <v>6.4516129032258061</v>
          </cell>
          <cell r="BU141">
            <v>1</v>
          </cell>
          <cell r="BV141">
            <v>17</v>
          </cell>
          <cell r="BW141">
            <v>5.8823529411764701</v>
          </cell>
          <cell r="BZ141">
            <v>45</v>
          </cell>
          <cell r="CA141">
            <v>0</v>
          </cell>
          <cell r="CC141">
            <v>4</v>
          </cell>
          <cell r="CD141">
            <v>97</v>
          </cell>
          <cell r="CE141">
            <v>4.1237113402061851</v>
          </cell>
          <cell r="CG141">
            <v>39538</v>
          </cell>
          <cell r="CH141">
            <v>292</v>
          </cell>
          <cell r="CI141">
            <v>911</v>
          </cell>
          <cell r="CJ141">
            <v>32.052689352360048</v>
          </cell>
          <cell r="CL141">
            <v>10</v>
          </cell>
          <cell r="CM141">
            <v>31</v>
          </cell>
          <cell r="CN141">
            <v>32.258064516129032</v>
          </cell>
          <cell r="CP141">
            <v>8</v>
          </cell>
          <cell r="CQ141">
            <v>43</v>
          </cell>
          <cell r="CR141">
            <v>18.604651162790699</v>
          </cell>
          <cell r="CT141">
            <v>17</v>
          </cell>
          <cell r="CU141">
            <v>55</v>
          </cell>
          <cell r="CV141">
            <v>30.909090909090914</v>
          </cell>
          <cell r="CX141">
            <v>14</v>
          </cell>
          <cell r="CY141">
            <v>40</v>
          </cell>
          <cell r="CZ141">
            <v>35</v>
          </cell>
          <cell r="DB141">
            <v>10</v>
          </cell>
          <cell r="DC141">
            <v>100</v>
          </cell>
          <cell r="DD141">
            <v>10</v>
          </cell>
          <cell r="DF141">
            <v>33</v>
          </cell>
          <cell r="DG141">
            <v>52</v>
          </cell>
          <cell r="DH141">
            <v>63.46153846153846</v>
          </cell>
          <cell r="DJ141">
            <v>13</v>
          </cell>
          <cell r="DK141">
            <v>38</v>
          </cell>
          <cell r="DL141">
            <v>34.210526315789473</v>
          </cell>
          <cell r="DN141">
            <v>20</v>
          </cell>
          <cell r="DO141">
            <v>49</v>
          </cell>
          <cell r="DP141">
            <v>40.816326530612244</v>
          </cell>
          <cell r="DR141">
            <v>10</v>
          </cell>
          <cell r="DS141">
            <v>59</v>
          </cell>
          <cell r="DT141">
            <v>16.949152542372879</v>
          </cell>
          <cell r="DV141">
            <v>14</v>
          </cell>
          <cell r="DW141">
            <v>32</v>
          </cell>
          <cell r="DX141">
            <v>43.75</v>
          </cell>
          <cell r="DZ141">
            <v>32</v>
          </cell>
          <cell r="EA141">
            <v>125</v>
          </cell>
          <cell r="EB141">
            <v>25.6</v>
          </cell>
          <cell r="ED141">
            <v>43</v>
          </cell>
          <cell r="EE141">
            <v>76</v>
          </cell>
          <cell r="EF141">
            <v>56.578947368421048</v>
          </cell>
          <cell r="EH141">
            <v>25</v>
          </cell>
          <cell r="EI141">
            <v>48</v>
          </cell>
          <cell r="EJ141">
            <v>52.083333333333329</v>
          </cell>
          <cell r="EL141">
            <v>17</v>
          </cell>
          <cell r="EM141">
            <v>44</v>
          </cell>
          <cell r="EN141">
            <v>38.636363636363633</v>
          </cell>
          <cell r="EP141">
            <v>11</v>
          </cell>
          <cell r="EQ141">
            <v>26</v>
          </cell>
          <cell r="ER141">
            <v>42.307692307692307</v>
          </cell>
          <cell r="ET141">
            <v>7</v>
          </cell>
          <cell r="EU141">
            <v>31</v>
          </cell>
          <cell r="EV141">
            <v>22.580645161290324</v>
          </cell>
          <cell r="EX141">
            <v>8</v>
          </cell>
          <cell r="EY141">
            <v>17</v>
          </cell>
          <cell r="EZ141">
            <v>47.058823529411761</v>
          </cell>
          <cell r="FC141">
            <v>45</v>
          </cell>
          <cell r="FF141">
            <v>10</v>
          </cell>
          <cell r="FG141">
            <v>100</v>
          </cell>
          <cell r="FH141">
            <v>10</v>
          </cell>
        </row>
        <row r="142">
          <cell r="A142">
            <v>39964</v>
          </cell>
          <cell r="B142">
            <v>111</v>
          </cell>
          <cell r="C142">
            <v>909</v>
          </cell>
          <cell r="D142">
            <v>12.211221122112212</v>
          </cell>
          <cell r="I142">
            <v>4</v>
          </cell>
          <cell r="J142">
            <v>31</v>
          </cell>
          <cell r="K142">
            <v>12.903225806451612</v>
          </cell>
          <cell r="M142">
            <v>5</v>
          </cell>
          <cell r="N142">
            <v>43</v>
          </cell>
          <cell r="O142">
            <v>11.627906976744185</v>
          </cell>
          <cell r="Q142">
            <v>2</v>
          </cell>
          <cell r="R142">
            <v>53</v>
          </cell>
          <cell r="S142">
            <v>3.7735849056603774</v>
          </cell>
          <cell r="U142">
            <v>5</v>
          </cell>
          <cell r="V142">
            <v>40</v>
          </cell>
          <cell r="W142">
            <v>12.5</v>
          </cell>
          <cell r="Y142">
            <v>5</v>
          </cell>
          <cell r="Z142">
            <v>97</v>
          </cell>
          <cell r="AA142">
            <v>5.1546391752577314</v>
          </cell>
          <cell r="AC142">
            <v>12</v>
          </cell>
          <cell r="AD142">
            <v>54</v>
          </cell>
          <cell r="AE142">
            <v>22.222222222222221</v>
          </cell>
          <cell r="AG142">
            <v>6</v>
          </cell>
          <cell r="AH142">
            <v>38</v>
          </cell>
          <cell r="AI142">
            <v>15.789473684210526</v>
          </cell>
          <cell r="AK142">
            <v>9</v>
          </cell>
          <cell r="AL142">
            <v>49</v>
          </cell>
          <cell r="AM142">
            <v>18.367346938775512</v>
          </cell>
          <cell r="AO142">
            <v>1</v>
          </cell>
          <cell r="AP142">
            <v>59</v>
          </cell>
          <cell r="AQ142">
            <v>1.6949152542372881</v>
          </cell>
          <cell r="AS142">
            <v>3</v>
          </cell>
          <cell r="AT142">
            <v>31</v>
          </cell>
          <cell r="AU142">
            <v>9.67741935483871</v>
          </cell>
          <cell r="AW142">
            <v>24</v>
          </cell>
          <cell r="AX142">
            <v>122</v>
          </cell>
          <cell r="AY142">
            <v>19.672131147540984</v>
          </cell>
          <cell r="BA142">
            <v>18</v>
          </cell>
          <cell r="BB142">
            <v>74</v>
          </cell>
          <cell r="BC142">
            <v>24.324324324324326</v>
          </cell>
          <cell r="BE142">
            <v>11</v>
          </cell>
          <cell r="BF142">
            <v>51</v>
          </cell>
          <cell r="BG142">
            <v>21.568627450980394</v>
          </cell>
          <cell r="BI142">
            <v>2</v>
          </cell>
          <cell r="BJ142">
            <v>45</v>
          </cell>
          <cell r="BK142">
            <v>4.4444444444444446</v>
          </cell>
          <cell r="BM142">
            <v>2</v>
          </cell>
          <cell r="BN142">
            <v>25</v>
          </cell>
          <cell r="BO142">
            <v>8</v>
          </cell>
          <cell r="BQ142">
            <v>1</v>
          </cell>
          <cell r="BR142">
            <v>35</v>
          </cell>
          <cell r="BS142">
            <v>2.8571428571428572</v>
          </cell>
          <cell r="BU142">
            <v>1</v>
          </cell>
          <cell r="BV142">
            <v>16</v>
          </cell>
          <cell r="BW142">
            <v>6.25</v>
          </cell>
          <cell r="BZ142">
            <v>46</v>
          </cell>
          <cell r="CA142">
            <v>0</v>
          </cell>
          <cell r="CC142">
            <v>5</v>
          </cell>
          <cell r="CD142">
            <v>97</v>
          </cell>
          <cell r="CE142">
            <v>5.1546391752577314</v>
          </cell>
          <cell r="CG142">
            <v>39568</v>
          </cell>
          <cell r="CH142">
            <v>219</v>
          </cell>
          <cell r="CI142">
            <v>904</v>
          </cell>
          <cell r="CJ142">
            <v>24.225663716814161</v>
          </cell>
          <cell r="CL142">
            <v>4</v>
          </cell>
          <cell r="CM142">
            <v>31</v>
          </cell>
          <cell r="CN142">
            <v>12.903225806451612</v>
          </cell>
          <cell r="CP142">
            <v>5</v>
          </cell>
          <cell r="CQ142">
            <v>43</v>
          </cell>
          <cell r="CR142">
            <v>11.627906976744185</v>
          </cell>
          <cell r="CT142">
            <v>11</v>
          </cell>
          <cell r="CU142">
            <v>54</v>
          </cell>
          <cell r="CV142">
            <v>20.37037037037037</v>
          </cell>
          <cell r="CX142">
            <v>13</v>
          </cell>
          <cell r="CY142">
            <v>40</v>
          </cell>
          <cell r="CZ142">
            <v>32.5</v>
          </cell>
          <cell r="DB142">
            <v>6</v>
          </cell>
          <cell r="DC142">
            <v>97</v>
          </cell>
          <cell r="DD142">
            <v>6.1855670103092786</v>
          </cell>
          <cell r="DF142">
            <v>28</v>
          </cell>
          <cell r="DG142">
            <v>54</v>
          </cell>
          <cell r="DH142">
            <v>51.851851851851855</v>
          </cell>
          <cell r="DJ142">
            <v>9</v>
          </cell>
          <cell r="DK142">
            <v>38</v>
          </cell>
          <cell r="DL142">
            <v>23.684210526315788</v>
          </cell>
          <cell r="DN142">
            <v>18</v>
          </cell>
          <cell r="DO142">
            <v>49</v>
          </cell>
          <cell r="DP142">
            <v>36.734693877551024</v>
          </cell>
          <cell r="DR142">
            <v>8</v>
          </cell>
          <cell r="DS142">
            <v>59</v>
          </cell>
          <cell r="DT142">
            <v>13.559322033898306</v>
          </cell>
          <cell r="DV142">
            <v>7</v>
          </cell>
          <cell r="DW142">
            <v>31</v>
          </cell>
          <cell r="DX142">
            <v>22.580645161290324</v>
          </cell>
          <cell r="DZ142">
            <v>25</v>
          </cell>
          <cell r="EA142">
            <v>125</v>
          </cell>
          <cell r="EB142">
            <v>20</v>
          </cell>
          <cell r="ED142">
            <v>31</v>
          </cell>
          <cell r="EE142">
            <v>72</v>
          </cell>
          <cell r="EF142">
            <v>43.055555555555557</v>
          </cell>
          <cell r="EH142">
            <v>19</v>
          </cell>
          <cell r="EI142">
            <v>47</v>
          </cell>
          <cell r="EJ142">
            <v>40.425531914893618</v>
          </cell>
          <cell r="EL142">
            <v>14</v>
          </cell>
          <cell r="EM142">
            <v>45</v>
          </cell>
          <cell r="EN142">
            <v>31.111111111111111</v>
          </cell>
          <cell r="EP142">
            <v>9</v>
          </cell>
          <cell r="EQ142">
            <v>26</v>
          </cell>
          <cell r="ER142">
            <v>34.615384615384613</v>
          </cell>
          <cell r="ET142">
            <v>4</v>
          </cell>
          <cell r="EU142">
            <v>31</v>
          </cell>
          <cell r="EV142">
            <v>12.903225806451612</v>
          </cell>
          <cell r="EX142">
            <v>8</v>
          </cell>
          <cell r="EY142">
            <v>17</v>
          </cell>
          <cell r="EZ142">
            <v>47.058823529411761</v>
          </cell>
          <cell r="FC142">
            <v>45</v>
          </cell>
          <cell r="FF142">
            <v>6</v>
          </cell>
          <cell r="FG142">
            <v>97</v>
          </cell>
          <cell r="FH142">
            <v>6.1855670103092786</v>
          </cell>
        </row>
        <row r="143">
          <cell r="A143">
            <v>39994</v>
          </cell>
          <cell r="B143">
            <v>120</v>
          </cell>
          <cell r="C143">
            <v>910</v>
          </cell>
          <cell r="D143">
            <v>13.186813186813188</v>
          </cell>
          <cell r="I143">
            <v>6</v>
          </cell>
          <cell r="J143">
            <v>32</v>
          </cell>
          <cell r="K143">
            <v>18.75</v>
          </cell>
          <cell r="M143">
            <v>5</v>
          </cell>
          <cell r="N143">
            <v>44</v>
          </cell>
          <cell r="O143">
            <v>11.363636363636363</v>
          </cell>
          <cell r="Q143">
            <v>2</v>
          </cell>
          <cell r="R143">
            <v>53</v>
          </cell>
          <cell r="S143">
            <v>3.7735849056603774</v>
          </cell>
          <cell r="U143">
            <v>5</v>
          </cell>
          <cell r="V143">
            <v>41</v>
          </cell>
          <cell r="W143">
            <v>12.195121951219512</v>
          </cell>
          <cell r="Y143">
            <v>6</v>
          </cell>
          <cell r="Z143">
            <v>99</v>
          </cell>
          <cell r="AA143">
            <v>6.0606060606060606</v>
          </cell>
          <cell r="AC143">
            <v>9</v>
          </cell>
          <cell r="AD143">
            <v>52</v>
          </cell>
          <cell r="AE143">
            <v>17.307692307692307</v>
          </cell>
          <cell r="AG143">
            <v>6</v>
          </cell>
          <cell r="AH143">
            <v>39</v>
          </cell>
          <cell r="AI143">
            <v>15.384615384615385</v>
          </cell>
          <cell r="AK143">
            <v>10</v>
          </cell>
          <cell r="AL143">
            <v>48</v>
          </cell>
          <cell r="AM143">
            <v>20.833333333333336</v>
          </cell>
          <cell r="AO143">
            <v>1</v>
          </cell>
          <cell r="AP143">
            <v>58</v>
          </cell>
          <cell r="AQ143">
            <v>1.7241379310344827</v>
          </cell>
          <cell r="AS143">
            <v>3</v>
          </cell>
          <cell r="AT143">
            <v>32</v>
          </cell>
          <cell r="AU143">
            <v>9.375</v>
          </cell>
          <cell r="AW143">
            <v>27</v>
          </cell>
          <cell r="AX143">
            <v>119</v>
          </cell>
          <cell r="AY143">
            <v>22.689075630252102</v>
          </cell>
          <cell r="BA143">
            <v>21</v>
          </cell>
          <cell r="BB143">
            <v>74</v>
          </cell>
          <cell r="BC143">
            <v>28.378378378378379</v>
          </cell>
          <cell r="BE143">
            <v>13</v>
          </cell>
          <cell r="BF143">
            <v>51</v>
          </cell>
          <cell r="BG143">
            <v>25.490196078431371</v>
          </cell>
          <cell r="BI143">
            <v>2</v>
          </cell>
          <cell r="BJ143">
            <v>44</v>
          </cell>
          <cell r="BK143">
            <v>4.5454545454545459</v>
          </cell>
          <cell r="BM143">
            <v>2</v>
          </cell>
          <cell r="BN143">
            <v>25</v>
          </cell>
          <cell r="BO143">
            <v>8</v>
          </cell>
          <cell r="BQ143">
            <v>1</v>
          </cell>
          <cell r="BR143">
            <v>35</v>
          </cell>
          <cell r="BS143">
            <v>2.8571428571428572</v>
          </cell>
          <cell r="BU143">
            <v>1</v>
          </cell>
          <cell r="BV143">
            <v>16</v>
          </cell>
          <cell r="BW143">
            <v>6.25</v>
          </cell>
          <cell r="BZ143">
            <v>48</v>
          </cell>
          <cell r="CA143">
            <v>0</v>
          </cell>
          <cell r="CC143">
            <v>6</v>
          </cell>
          <cell r="CD143">
            <v>99</v>
          </cell>
          <cell r="CE143">
            <v>6.0606060606060606</v>
          </cell>
          <cell r="CG143">
            <v>39599</v>
          </cell>
          <cell r="CH143">
            <v>191</v>
          </cell>
          <cell r="CI143">
            <v>909</v>
          </cell>
          <cell r="CJ143">
            <v>21.01210121012101</v>
          </cell>
          <cell r="CL143">
            <v>5</v>
          </cell>
          <cell r="CM143">
            <v>31</v>
          </cell>
          <cell r="CN143">
            <v>16.129032258064516</v>
          </cell>
          <cell r="CP143">
            <v>3</v>
          </cell>
          <cell r="CQ143">
            <v>43</v>
          </cell>
          <cell r="CR143">
            <v>6.9767441860465116</v>
          </cell>
          <cell r="CT143">
            <v>9</v>
          </cell>
          <cell r="CU143">
            <v>53</v>
          </cell>
          <cell r="CV143">
            <v>16.981132075471699</v>
          </cell>
          <cell r="CX143">
            <v>10</v>
          </cell>
          <cell r="CY143">
            <v>40</v>
          </cell>
          <cell r="CZ143">
            <v>25</v>
          </cell>
          <cell r="DB143">
            <v>6</v>
          </cell>
          <cell r="DC143">
            <v>97</v>
          </cell>
          <cell r="DD143">
            <v>6.1855670103092786</v>
          </cell>
          <cell r="DF143">
            <v>24</v>
          </cell>
          <cell r="DG143">
            <v>54</v>
          </cell>
          <cell r="DH143">
            <v>44.444444444444443</v>
          </cell>
          <cell r="DJ143">
            <v>9</v>
          </cell>
          <cell r="DK143">
            <v>38</v>
          </cell>
          <cell r="DL143">
            <v>23.684210526315788</v>
          </cell>
          <cell r="DN143">
            <v>19</v>
          </cell>
          <cell r="DO143">
            <v>49</v>
          </cell>
          <cell r="DP143">
            <v>38.775510204081634</v>
          </cell>
          <cell r="DR143">
            <v>6</v>
          </cell>
          <cell r="DS143">
            <v>59</v>
          </cell>
          <cell r="DT143">
            <v>10.169491525423728</v>
          </cell>
          <cell r="DV143">
            <v>7</v>
          </cell>
          <cell r="DW143">
            <v>31</v>
          </cell>
          <cell r="DX143">
            <v>22.580645161290324</v>
          </cell>
          <cell r="DZ143">
            <v>23</v>
          </cell>
          <cell r="EA143">
            <v>122</v>
          </cell>
          <cell r="EB143">
            <v>18.852459016393443</v>
          </cell>
          <cell r="ED143">
            <v>27</v>
          </cell>
          <cell r="EE143">
            <v>74</v>
          </cell>
          <cell r="EF143">
            <v>36.486486486486491</v>
          </cell>
          <cell r="EH143">
            <v>17</v>
          </cell>
          <cell r="EI143">
            <v>51</v>
          </cell>
          <cell r="EJ143">
            <v>33.333333333333329</v>
          </cell>
          <cell r="EL143">
            <v>12</v>
          </cell>
          <cell r="EM143">
            <v>45</v>
          </cell>
          <cell r="EN143">
            <v>26.666666666666664</v>
          </cell>
          <cell r="EP143">
            <v>6</v>
          </cell>
          <cell r="EQ143">
            <v>25</v>
          </cell>
          <cell r="ER143">
            <v>24</v>
          </cell>
          <cell r="ET143">
            <v>3</v>
          </cell>
          <cell r="EU143">
            <v>35</v>
          </cell>
          <cell r="EV143">
            <v>8.5714285714285712</v>
          </cell>
          <cell r="EX143">
            <v>5</v>
          </cell>
          <cell r="EY143">
            <v>16</v>
          </cell>
          <cell r="EZ143">
            <v>31.25</v>
          </cell>
          <cell r="FC143">
            <v>46</v>
          </cell>
          <cell r="FF143">
            <v>6</v>
          </cell>
          <cell r="FG143">
            <v>97</v>
          </cell>
          <cell r="FH143">
            <v>6.1855670103092786</v>
          </cell>
        </row>
        <row r="144">
          <cell r="A144">
            <v>40025</v>
          </cell>
          <cell r="B144">
            <v>124</v>
          </cell>
          <cell r="C144">
            <v>910</v>
          </cell>
          <cell r="D144">
            <v>13.626373626373626</v>
          </cell>
          <cell r="I144">
            <v>7</v>
          </cell>
          <cell r="J144">
            <v>31</v>
          </cell>
          <cell r="K144">
            <v>22.58064516129032</v>
          </cell>
          <cell r="M144">
            <v>5</v>
          </cell>
          <cell r="N144">
            <v>45</v>
          </cell>
          <cell r="O144">
            <v>11.111111111111111</v>
          </cell>
          <cell r="Q144">
            <v>2</v>
          </cell>
          <cell r="R144">
            <v>56</v>
          </cell>
          <cell r="S144">
            <v>3.5714285714285712</v>
          </cell>
          <cell r="U144">
            <v>5</v>
          </cell>
          <cell r="V144">
            <v>41</v>
          </cell>
          <cell r="W144">
            <v>12.195121951219512</v>
          </cell>
          <cell r="Y144">
            <v>5</v>
          </cell>
          <cell r="Z144">
            <v>99</v>
          </cell>
          <cell r="AA144">
            <v>5.0505050505050502</v>
          </cell>
          <cell r="AC144">
            <v>10</v>
          </cell>
          <cell r="AD144">
            <v>49</v>
          </cell>
          <cell r="AE144">
            <v>20.408163265306122</v>
          </cell>
          <cell r="AG144">
            <v>4</v>
          </cell>
          <cell r="AH144">
            <v>37</v>
          </cell>
          <cell r="AI144">
            <v>10.810810810810811</v>
          </cell>
          <cell r="AK144">
            <v>11</v>
          </cell>
          <cell r="AL144">
            <v>48</v>
          </cell>
          <cell r="AM144">
            <v>22.916666666666664</v>
          </cell>
          <cell r="AO144">
            <v>1</v>
          </cell>
          <cell r="AP144">
            <v>58</v>
          </cell>
          <cell r="AQ144">
            <v>1.7241379310344827</v>
          </cell>
          <cell r="AS144">
            <v>4</v>
          </cell>
          <cell r="AT144">
            <v>32</v>
          </cell>
          <cell r="AU144">
            <v>12.5</v>
          </cell>
          <cell r="AW144">
            <v>29</v>
          </cell>
          <cell r="AX144">
            <v>120</v>
          </cell>
          <cell r="AY144">
            <v>24.166666666666668</v>
          </cell>
          <cell r="BA144">
            <v>21</v>
          </cell>
          <cell r="BB144">
            <v>75</v>
          </cell>
          <cell r="BC144">
            <v>28.000000000000004</v>
          </cell>
          <cell r="BE144">
            <v>12</v>
          </cell>
          <cell r="BF144">
            <v>50</v>
          </cell>
          <cell r="BG144">
            <v>24</v>
          </cell>
          <cell r="BI144">
            <v>2</v>
          </cell>
          <cell r="BJ144">
            <v>45</v>
          </cell>
          <cell r="BK144">
            <v>4.4444444444444446</v>
          </cell>
          <cell r="BM144">
            <v>3</v>
          </cell>
          <cell r="BN144">
            <v>25</v>
          </cell>
          <cell r="BO144">
            <v>12</v>
          </cell>
          <cell r="BQ144">
            <v>2</v>
          </cell>
          <cell r="BR144">
            <v>37</v>
          </cell>
          <cell r="BS144">
            <v>5.4054054054054053</v>
          </cell>
          <cell r="BU144">
            <v>1</v>
          </cell>
          <cell r="BV144">
            <v>16</v>
          </cell>
          <cell r="BW144">
            <v>6.25</v>
          </cell>
          <cell r="BZ144">
            <v>46</v>
          </cell>
          <cell r="CA144">
            <v>0</v>
          </cell>
          <cell r="CC144">
            <v>5</v>
          </cell>
          <cell r="CD144">
            <v>99</v>
          </cell>
          <cell r="CE144">
            <v>5.0505050505050502</v>
          </cell>
          <cell r="CG144">
            <v>39629</v>
          </cell>
          <cell r="CH144">
            <v>233</v>
          </cell>
          <cell r="CI144">
            <v>910</v>
          </cell>
          <cell r="CJ144">
            <v>25.604395604395602</v>
          </cell>
          <cell r="CL144">
            <v>14</v>
          </cell>
          <cell r="CM144">
            <v>32</v>
          </cell>
          <cell r="CN144">
            <v>43.75</v>
          </cell>
          <cell r="CP144">
            <v>5</v>
          </cell>
          <cell r="CQ144">
            <v>44</v>
          </cell>
          <cell r="CR144">
            <v>11.363636363636363</v>
          </cell>
          <cell r="CT144">
            <v>13</v>
          </cell>
          <cell r="CU144">
            <v>53</v>
          </cell>
          <cell r="CV144">
            <v>24.528301886792455</v>
          </cell>
          <cell r="CX144">
            <v>11</v>
          </cell>
          <cell r="CY144">
            <v>41</v>
          </cell>
          <cell r="CZ144">
            <v>26.829268292682929</v>
          </cell>
          <cell r="DB144">
            <v>5</v>
          </cell>
          <cell r="DC144">
            <v>99</v>
          </cell>
          <cell r="DD144">
            <v>5.0505050505050502</v>
          </cell>
          <cell r="DF144">
            <v>30</v>
          </cell>
          <cell r="DG144">
            <v>52</v>
          </cell>
          <cell r="DH144">
            <v>57.692307692307686</v>
          </cell>
          <cell r="DJ144">
            <v>11</v>
          </cell>
          <cell r="DK144">
            <v>39</v>
          </cell>
          <cell r="DL144">
            <v>28.205128205128204</v>
          </cell>
          <cell r="DN144">
            <v>19</v>
          </cell>
          <cell r="DO144">
            <v>48</v>
          </cell>
          <cell r="DP144">
            <v>39.583333333333329</v>
          </cell>
          <cell r="DR144">
            <v>6</v>
          </cell>
          <cell r="DS144">
            <v>58</v>
          </cell>
          <cell r="DT144">
            <v>10.344827586206897</v>
          </cell>
          <cell r="DV144">
            <v>9</v>
          </cell>
          <cell r="DW144">
            <v>32</v>
          </cell>
          <cell r="DX144">
            <v>28.125</v>
          </cell>
          <cell r="DZ144">
            <v>23</v>
          </cell>
          <cell r="EA144">
            <v>119</v>
          </cell>
          <cell r="EB144">
            <v>19.327731092436977</v>
          </cell>
          <cell r="ED144">
            <v>34</v>
          </cell>
          <cell r="EE144">
            <v>74</v>
          </cell>
          <cell r="EF144">
            <v>45.945945945945944</v>
          </cell>
          <cell r="EH144">
            <v>19</v>
          </cell>
          <cell r="EI144">
            <v>51</v>
          </cell>
          <cell r="EJ144">
            <v>37.254901960784316</v>
          </cell>
          <cell r="EL144">
            <v>16</v>
          </cell>
          <cell r="EM144">
            <v>44</v>
          </cell>
          <cell r="EN144">
            <v>36.363636363636367</v>
          </cell>
          <cell r="EP144">
            <v>7</v>
          </cell>
          <cell r="EQ144">
            <v>25</v>
          </cell>
          <cell r="ER144">
            <v>28</v>
          </cell>
          <cell r="ET144">
            <v>4</v>
          </cell>
          <cell r="EU144">
            <v>35</v>
          </cell>
          <cell r="EV144">
            <v>11.428571428571429</v>
          </cell>
          <cell r="EX144">
            <v>7</v>
          </cell>
          <cell r="EY144">
            <v>16</v>
          </cell>
          <cell r="EZ144">
            <v>43.75</v>
          </cell>
          <cell r="FC144">
            <v>48</v>
          </cell>
          <cell r="FF144">
            <v>5</v>
          </cell>
          <cell r="FG144">
            <v>99</v>
          </cell>
          <cell r="FH144">
            <v>5.0505050505050502</v>
          </cell>
        </row>
        <row r="145">
          <cell r="A145">
            <v>40056</v>
          </cell>
          <cell r="B145">
            <v>127</v>
          </cell>
          <cell r="C145">
            <v>900</v>
          </cell>
          <cell r="D145">
            <v>14.111111111111111</v>
          </cell>
          <cell r="I145">
            <v>8</v>
          </cell>
          <cell r="J145">
            <v>31</v>
          </cell>
          <cell r="K145">
            <v>25.806451612903224</v>
          </cell>
          <cell r="M145">
            <v>6</v>
          </cell>
          <cell r="N145">
            <v>49</v>
          </cell>
          <cell r="O145">
            <v>12.244897959183673</v>
          </cell>
          <cell r="Q145">
            <v>2</v>
          </cell>
          <cell r="R145">
            <v>55</v>
          </cell>
          <cell r="S145">
            <v>3.6363636363636362</v>
          </cell>
          <cell r="U145">
            <v>4</v>
          </cell>
          <cell r="V145">
            <v>39</v>
          </cell>
          <cell r="W145">
            <v>10.256410256410255</v>
          </cell>
          <cell r="Y145">
            <v>5</v>
          </cell>
          <cell r="Z145">
            <v>97</v>
          </cell>
          <cell r="AA145">
            <v>5.1546391752577314</v>
          </cell>
          <cell r="AC145">
            <v>11</v>
          </cell>
          <cell r="AD145">
            <v>51</v>
          </cell>
          <cell r="AE145">
            <v>21.568627450980394</v>
          </cell>
          <cell r="AG145">
            <v>5</v>
          </cell>
          <cell r="AH145">
            <v>36</v>
          </cell>
          <cell r="AI145">
            <v>13.888888888888889</v>
          </cell>
          <cell r="AK145">
            <v>11</v>
          </cell>
          <cell r="AL145">
            <v>48</v>
          </cell>
          <cell r="AM145">
            <v>22.916666666666664</v>
          </cell>
          <cell r="AO145">
            <v>1</v>
          </cell>
          <cell r="AP145">
            <v>60</v>
          </cell>
          <cell r="AQ145">
            <v>1.6666666666666667</v>
          </cell>
          <cell r="AS145">
            <v>4</v>
          </cell>
          <cell r="AT145">
            <v>32</v>
          </cell>
          <cell r="AU145">
            <v>12.5</v>
          </cell>
          <cell r="AW145">
            <v>28</v>
          </cell>
          <cell r="AX145">
            <v>117</v>
          </cell>
          <cell r="AY145">
            <v>23.931623931623932</v>
          </cell>
          <cell r="BA145">
            <v>23</v>
          </cell>
          <cell r="BB145">
            <v>74</v>
          </cell>
          <cell r="BC145">
            <v>31.081081081081081</v>
          </cell>
          <cell r="BE145">
            <v>11</v>
          </cell>
          <cell r="BF145">
            <v>45</v>
          </cell>
          <cell r="BG145">
            <v>24.444444444444443</v>
          </cell>
          <cell r="BI145">
            <v>2</v>
          </cell>
          <cell r="BJ145">
            <v>46</v>
          </cell>
          <cell r="BK145">
            <v>4.3478260869565215</v>
          </cell>
          <cell r="BM145">
            <v>3</v>
          </cell>
          <cell r="BN145">
            <v>25</v>
          </cell>
          <cell r="BO145">
            <v>12</v>
          </cell>
          <cell r="BQ145">
            <v>2</v>
          </cell>
          <cell r="BR145">
            <v>34</v>
          </cell>
          <cell r="BS145">
            <v>5.8823529411764701</v>
          </cell>
          <cell r="BU145">
            <v>1</v>
          </cell>
          <cell r="BV145">
            <v>16</v>
          </cell>
          <cell r="BW145">
            <v>6.25</v>
          </cell>
          <cell r="BZ145">
            <v>45</v>
          </cell>
          <cell r="CA145">
            <v>0</v>
          </cell>
          <cell r="CC145">
            <v>5</v>
          </cell>
          <cell r="CD145">
            <v>97</v>
          </cell>
          <cell r="CE145">
            <v>5.1546391752577314</v>
          </cell>
          <cell r="CG145">
            <v>39660</v>
          </cell>
          <cell r="CH145">
            <v>270</v>
          </cell>
          <cell r="CI145">
            <v>910</v>
          </cell>
          <cell r="CJ145">
            <v>29.670329670329672</v>
          </cell>
          <cell r="CL145">
            <v>18</v>
          </cell>
          <cell r="CM145">
            <v>31</v>
          </cell>
          <cell r="CN145">
            <v>58.064516129032256</v>
          </cell>
          <cell r="CP145">
            <v>7</v>
          </cell>
          <cell r="CQ145">
            <v>45</v>
          </cell>
          <cell r="CR145">
            <v>15.555555555555555</v>
          </cell>
          <cell r="CT145">
            <v>17</v>
          </cell>
          <cell r="CU145">
            <v>56</v>
          </cell>
          <cell r="CV145">
            <v>30.357142857142854</v>
          </cell>
          <cell r="CX145">
            <v>12</v>
          </cell>
          <cell r="CY145">
            <v>41</v>
          </cell>
          <cell r="CZ145">
            <v>29.26829268292683</v>
          </cell>
          <cell r="DB145">
            <v>5</v>
          </cell>
          <cell r="DC145">
            <v>99</v>
          </cell>
          <cell r="DD145">
            <v>5.0505050505050502</v>
          </cell>
          <cell r="DF145">
            <v>37</v>
          </cell>
          <cell r="DG145">
            <v>49</v>
          </cell>
          <cell r="DH145">
            <v>75.510204081632651</v>
          </cell>
          <cell r="DJ145">
            <v>8</v>
          </cell>
          <cell r="DK145">
            <v>37</v>
          </cell>
          <cell r="DL145">
            <v>21.621621621621621</v>
          </cell>
          <cell r="DN145">
            <v>26</v>
          </cell>
          <cell r="DO145">
            <v>48</v>
          </cell>
          <cell r="DP145">
            <v>54.166666666666671</v>
          </cell>
          <cell r="DR145">
            <v>6</v>
          </cell>
          <cell r="DS145">
            <v>58</v>
          </cell>
          <cell r="DT145">
            <v>10.344827586206897</v>
          </cell>
          <cell r="DV145">
            <v>11</v>
          </cell>
          <cell r="DW145">
            <v>32</v>
          </cell>
          <cell r="DX145">
            <v>34.375</v>
          </cell>
          <cell r="DZ145">
            <v>30</v>
          </cell>
          <cell r="EA145">
            <v>120</v>
          </cell>
          <cell r="EB145">
            <v>25</v>
          </cell>
          <cell r="ED145">
            <v>37</v>
          </cell>
          <cell r="EE145">
            <v>75</v>
          </cell>
          <cell r="EF145">
            <v>49.333333333333329</v>
          </cell>
          <cell r="EH145">
            <v>17</v>
          </cell>
          <cell r="EI145">
            <v>50</v>
          </cell>
          <cell r="EJ145">
            <v>34</v>
          </cell>
          <cell r="EL145">
            <v>18</v>
          </cell>
          <cell r="EM145">
            <v>45</v>
          </cell>
          <cell r="EN145">
            <v>40</v>
          </cell>
          <cell r="EP145">
            <v>8</v>
          </cell>
          <cell r="EQ145">
            <v>25</v>
          </cell>
          <cell r="ER145">
            <v>32</v>
          </cell>
          <cell r="ET145">
            <v>5</v>
          </cell>
          <cell r="EU145">
            <v>37</v>
          </cell>
          <cell r="EV145">
            <v>13.513513513513514</v>
          </cell>
          <cell r="EX145">
            <v>8</v>
          </cell>
          <cell r="EY145">
            <v>16</v>
          </cell>
          <cell r="EZ145">
            <v>50</v>
          </cell>
          <cell r="FC145">
            <v>46</v>
          </cell>
          <cell r="FF145">
            <v>5</v>
          </cell>
          <cell r="FG145">
            <v>99</v>
          </cell>
          <cell r="FH145">
            <v>5.0505050505050502</v>
          </cell>
        </row>
        <row r="146">
          <cell r="A146">
            <v>40086</v>
          </cell>
          <cell r="B146">
            <v>135</v>
          </cell>
          <cell r="C146">
            <v>892</v>
          </cell>
          <cell r="D146">
            <v>15.134529147982063</v>
          </cell>
          <cell r="I146">
            <v>9</v>
          </cell>
          <cell r="J146">
            <v>30</v>
          </cell>
          <cell r="K146">
            <v>30</v>
          </cell>
          <cell r="M146">
            <v>5</v>
          </cell>
          <cell r="N146">
            <v>48</v>
          </cell>
          <cell r="O146">
            <v>10.416666666666668</v>
          </cell>
          <cell r="Q146">
            <v>2</v>
          </cell>
          <cell r="R146">
            <v>55</v>
          </cell>
          <cell r="S146">
            <v>3.6363636363636362</v>
          </cell>
          <cell r="U146">
            <v>5</v>
          </cell>
          <cell r="V146">
            <v>40</v>
          </cell>
          <cell r="W146">
            <v>12.5</v>
          </cell>
          <cell r="Y146">
            <v>6</v>
          </cell>
          <cell r="Z146">
            <v>97</v>
          </cell>
          <cell r="AA146">
            <v>6.1855670103092786</v>
          </cell>
          <cell r="AC146">
            <v>10</v>
          </cell>
          <cell r="AD146">
            <v>54</v>
          </cell>
          <cell r="AE146">
            <v>18.518518518518519</v>
          </cell>
          <cell r="AG146">
            <v>5</v>
          </cell>
          <cell r="AH146">
            <v>36</v>
          </cell>
          <cell r="AI146">
            <v>13.888888888888889</v>
          </cell>
          <cell r="AK146">
            <v>12</v>
          </cell>
          <cell r="AL146">
            <v>48</v>
          </cell>
          <cell r="AM146">
            <v>25</v>
          </cell>
          <cell r="AO146">
            <v>1</v>
          </cell>
          <cell r="AP146">
            <v>60</v>
          </cell>
          <cell r="AQ146">
            <v>1.6666666666666667</v>
          </cell>
          <cell r="AS146">
            <v>3</v>
          </cell>
          <cell r="AT146">
            <v>31</v>
          </cell>
          <cell r="AU146">
            <v>9.67741935483871</v>
          </cell>
          <cell r="AW146">
            <v>30</v>
          </cell>
          <cell r="AX146">
            <v>112</v>
          </cell>
          <cell r="AY146">
            <v>26.785714285714285</v>
          </cell>
          <cell r="BA146">
            <v>25</v>
          </cell>
          <cell r="BB146">
            <v>71</v>
          </cell>
          <cell r="BC146">
            <v>35.2112676056338</v>
          </cell>
          <cell r="BE146">
            <v>13</v>
          </cell>
          <cell r="BF146">
            <v>45</v>
          </cell>
          <cell r="BG146">
            <v>28.888888888888886</v>
          </cell>
          <cell r="BI146">
            <v>3</v>
          </cell>
          <cell r="BJ146">
            <v>45</v>
          </cell>
          <cell r="BK146">
            <v>6.666666666666667</v>
          </cell>
          <cell r="BM146">
            <v>3</v>
          </cell>
          <cell r="BN146">
            <v>25</v>
          </cell>
          <cell r="BO146">
            <v>12</v>
          </cell>
          <cell r="BQ146">
            <v>2</v>
          </cell>
          <cell r="BR146">
            <v>34</v>
          </cell>
          <cell r="BS146">
            <v>5.8823529411764701</v>
          </cell>
          <cell r="BU146">
            <v>1</v>
          </cell>
          <cell r="BV146">
            <v>16</v>
          </cell>
          <cell r="BW146">
            <v>6.25</v>
          </cell>
          <cell r="BZ146">
            <v>45</v>
          </cell>
          <cell r="CA146">
            <v>0</v>
          </cell>
          <cell r="CC146">
            <v>6</v>
          </cell>
          <cell r="CD146">
            <v>97</v>
          </cell>
          <cell r="CE146">
            <v>6.1855670103092786</v>
          </cell>
          <cell r="CG146">
            <v>39691</v>
          </cell>
          <cell r="CH146">
            <v>289</v>
          </cell>
          <cell r="CI146">
            <v>900</v>
          </cell>
          <cell r="CJ146">
            <v>32.111111111111107</v>
          </cell>
          <cell r="CL146">
            <v>19</v>
          </cell>
          <cell r="CM146">
            <v>31</v>
          </cell>
          <cell r="CN146">
            <v>61.29032258064516</v>
          </cell>
          <cell r="CP146">
            <v>9</v>
          </cell>
          <cell r="CQ146">
            <v>49</v>
          </cell>
          <cell r="CR146">
            <v>18.367346938775512</v>
          </cell>
          <cell r="CT146">
            <v>18</v>
          </cell>
          <cell r="CU146">
            <v>55</v>
          </cell>
          <cell r="CV146">
            <v>32.727272727272727</v>
          </cell>
          <cell r="CX146">
            <v>11</v>
          </cell>
          <cell r="CY146">
            <v>39</v>
          </cell>
          <cell r="CZ146">
            <v>28.205128205128204</v>
          </cell>
          <cell r="DB146">
            <v>7</v>
          </cell>
          <cell r="DC146">
            <v>97</v>
          </cell>
          <cell r="DD146">
            <v>7.216494845360824</v>
          </cell>
          <cell r="DF146">
            <v>39</v>
          </cell>
          <cell r="DG146">
            <v>51</v>
          </cell>
          <cell r="DH146">
            <v>76.470588235294116</v>
          </cell>
          <cell r="DJ146">
            <v>9</v>
          </cell>
          <cell r="DK146">
            <v>36</v>
          </cell>
          <cell r="DL146">
            <v>25</v>
          </cell>
          <cell r="DN146">
            <v>26</v>
          </cell>
          <cell r="DO146">
            <v>48</v>
          </cell>
          <cell r="DP146">
            <v>54.166666666666671</v>
          </cell>
          <cell r="DR146">
            <v>7</v>
          </cell>
          <cell r="DS146">
            <v>60</v>
          </cell>
          <cell r="DT146">
            <v>11.666666666666668</v>
          </cell>
          <cell r="DV146">
            <v>11</v>
          </cell>
          <cell r="DW146">
            <v>32</v>
          </cell>
          <cell r="DX146">
            <v>34.375</v>
          </cell>
          <cell r="DZ146">
            <v>33</v>
          </cell>
          <cell r="EA146">
            <v>117</v>
          </cell>
          <cell r="EB146">
            <v>28.205128205128204</v>
          </cell>
          <cell r="ED146">
            <v>42</v>
          </cell>
          <cell r="EE146">
            <v>74</v>
          </cell>
          <cell r="EF146">
            <v>56.756756756756758</v>
          </cell>
          <cell r="EH146">
            <v>18</v>
          </cell>
          <cell r="EI146">
            <v>45</v>
          </cell>
          <cell r="EJ146">
            <v>40</v>
          </cell>
          <cell r="EL146">
            <v>19</v>
          </cell>
          <cell r="EM146">
            <v>46</v>
          </cell>
          <cell r="EN146">
            <v>41.304347826086953</v>
          </cell>
          <cell r="EP146">
            <v>8</v>
          </cell>
          <cell r="EQ146">
            <v>25</v>
          </cell>
          <cell r="ER146">
            <v>32</v>
          </cell>
          <cell r="ET146">
            <v>6</v>
          </cell>
          <cell r="EU146">
            <v>34</v>
          </cell>
          <cell r="EV146">
            <v>17.647058823529409</v>
          </cell>
          <cell r="EX146">
            <v>7</v>
          </cell>
          <cell r="EY146">
            <v>16</v>
          </cell>
          <cell r="EZ146">
            <v>43.75</v>
          </cell>
          <cell r="FC146">
            <v>45</v>
          </cell>
          <cell r="FF146">
            <v>7</v>
          </cell>
          <cell r="FG146">
            <v>97</v>
          </cell>
          <cell r="FH146">
            <v>7.216494845360824</v>
          </cell>
        </row>
        <row r="147">
          <cell r="A147">
            <v>40117</v>
          </cell>
          <cell r="B147">
            <v>133</v>
          </cell>
          <cell r="C147">
            <v>892</v>
          </cell>
          <cell r="D147">
            <v>14.91031390134529</v>
          </cell>
          <cell r="I147">
            <v>9</v>
          </cell>
          <cell r="J147">
            <v>30</v>
          </cell>
          <cell r="K147">
            <v>30</v>
          </cell>
          <cell r="M147">
            <v>5</v>
          </cell>
          <cell r="N147">
            <v>49</v>
          </cell>
          <cell r="O147">
            <v>10.204081632653061</v>
          </cell>
          <cell r="Q147">
            <v>2</v>
          </cell>
          <cell r="R147">
            <v>56</v>
          </cell>
          <cell r="S147">
            <v>3.5714285714285712</v>
          </cell>
          <cell r="U147">
            <v>5</v>
          </cell>
          <cell r="V147">
            <v>40</v>
          </cell>
          <cell r="W147">
            <v>12.5</v>
          </cell>
          <cell r="Y147">
            <v>4</v>
          </cell>
          <cell r="Z147">
            <v>95</v>
          </cell>
          <cell r="AA147">
            <v>4.2105263157894735</v>
          </cell>
          <cell r="AC147">
            <v>10</v>
          </cell>
          <cell r="AD147">
            <v>55</v>
          </cell>
          <cell r="AE147">
            <v>18.181818181818183</v>
          </cell>
          <cell r="AG147">
            <v>5</v>
          </cell>
          <cell r="AH147">
            <v>35</v>
          </cell>
          <cell r="AI147">
            <v>14.285714285714285</v>
          </cell>
          <cell r="AK147">
            <v>12</v>
          </cell>
          <cell r="AL147">
            <v>48</v>
          </cell>
          <cell r="AM147">
            <v>25</v>
          </cell>
          <cell r="AO147">
            <v>1</v>
          </cell>
          <cell r="AP147">
            <v>60</v>
          </cell>
          <cell r="AQ147">
            <v>1.6666666666666667</v>
          </cell>
          <cell r="AS147">
            <v>3</v>
          </cell>
          <cell r="AT147">
            <v>31</v>
          </cell>
          <cell r="AU147">
            <v>9.67741935483871</v>
          </cell>
          <cell r="AW147">
            <v>30</v>
          </cell>
          <cell r="AX147">
            <v>111</v>
          </cell>
          <cell r="AY147">
            <v>27.027027027027028</v>
          </cell>
          <cell r="BA147">
            <v>24</v>
          </cell>
          <cell r="BB147">
            <v>72</v>
          </cell>
          <cell r="BC147">
            <v>33.333333333333329</v>
          </cell>
          <cell r="BE147">
            <v>13</v>
          </cell>
          <cell r="BF147">
            <v>46</v>
          </cell>
          <cell r="BG147">
            <v>28.260869565217391</v>
          </cell>
          <cell r="BI147">
            <v>3</v>
          </cell>
          <cell r="BJ147">
            <v>45</v>
          </cell>
          <cell r="BK147">
            <v>6.666666666666667</v>
          </cell>
          <cell r="BM147">
            <v>3</v>
          </cell>
          <cell r="BN147">
            <v>25</v>
          </cell>
          <cell r="BO147">
            <v>12</v>
          </cell>
          <cell r="BQ147">
            <v>2</v>
          </cell>
          <cell r="BR147">
            <v>34</v>
          </cell>
          <cell r="BS147">
            <v>5.8823529411764701</v>
          </cell>
          <cell r="BU147">
            <v>2</v>
          </cell>
          <cell r="BV147">
            <v>16</v>
          </cell>
          <cell r="BW147">
            <v>12.5</v>
          </cell>
          <cell r="BZ147">
            <v>44</v>
          </cell>
          <cell r="CA147">
            <v>0</v>
          </cell>
          <cell r="CC147">
            <v>4</v>
          </cell>
          <cell r="CD147">
            <v>95</v>
          </cell>
          <cell r="CE147">
            <v>4.2105263157894735</v>
          </cell>
          <cell r="CG147">
            <v>39721</v>
          </cell>
          <cell r="CH147">
            <v>390</v>
          </cell>
          <cell r="CI147">
            <v>892</v>
          </cell>
          <cell r="CJ147">
            <v>43.721973094170409</v>
          </cell>
          <cell r="CL147">
            <v>23</v>
          </cell>
          <cell r="CM147">
            <v>30</v>
          </cell>
          <cell r="CN147">
            <v>76.666666666666657</v>
          </cell>
          <cell r="CP147">
            <v>11</v>
          </cell>
          <cell r="CQ147">
            <v>48</v>
          </cell>
          <cell r="CR147">
            <v>22.916666666666664</v>
          </cell>
          <cell r="CT147">
            <v>23</v>
          </cell>
          <cell r="CU147">
            <v>55</v>
          </cell>
          <cell r="CV147">
            <v>41.81818181818182</v>
          </cell>
          <cell r="CX147">
            <v>19</v>
          </cell>
          <cell r="CY147">
            <v>40</v>
          </cell>
          <cell r="CZ147">
            <v>47.5</v>
          </cell>
          <cell r="DB147">
            <v>19</v>
          </cell>
          <cell r="DC147">
            <v>97</v>
          </cell>
          <cell r="DD147">
            <v>19.587628865979383</v>
          </cell>
          <cell r="DF147">
            <v>46</v>
          </cell>
          <cell r="DG147">
            <v>54</v>
          </cell>
          <cell r="DH147">
            <v>85.18518518518519</v>
          </cell>
          <cell r="DJ147">
            <v>12</v>
          </cell>
          <cell r="DK147">
            <v>36</v>
          </cell>
          <cell r="DL147">
            <v>33.333333333333329</v>
          </cell>
          <cell r="DN147">
            <v>33</v>
          </cell>
          <cell r="DO147">
            <v>48</v>
          </cell>
          <cell r="DP147">
            <v>68.75</v>
          </cell>
          <cell r="DR147">
            <v>11</v>
          </cell>
          <cell r="DS147">
            <v>60</v>
          </cell>
          <cell r="DT147">
            <v>18.333333333333336</v>
          </cell>
          <cell r="DV147">
            <v>18</v>
          </cell>
          <cell r="DW147">
            <v>31</v>
          </cell>
          <cell r="DX147">
            <v>58.064516129032256</v>
          </cell>
          <cell r="DZ147">
            <v>43</v>
          </cell>
          <cell r="EA147">
            <v>112</v>
          </cell>
          <cell r="EB147">
            <v>38.392857142857146</v>
          </cell>
          <cell r="ED147">
            <v>48</v>
          </cell>
          <cell r="EE147">
            <v>71</v>
          </cell>
          <cell r="EF147">
            <v>67.605633802816897</v>
          </cell>
          <cell r="EH147">
            <v>26</v>
          </cell>
          <cell r="EI147">
            <v>45</v>
          </cell>
          <cell r="EJ147">
            <v>57.777777777777779</v>
          </cell>
          <cell r="EL147">
            <v>24</v>
          </cell>
          <cell r="EM147">
            <v>45</v>
          </cell>
          <cell r="EN147">
            <v>53.333333333333329</v>
          </cell>
          <cell r="EP147">
            <v>11</v>
          </cell>
          <cell r="EQ147">
            <v>25</v>
          </cell>
          <cell r="ER147">
            <v>44</v>
          </cell>
          <cell r="ET147">
            <v>11</v>
          </cell>
          <cell r="EU147">
            <v>34</v>
          </cell>
          <cell r="EV147">
            <v>32.352941176470587</v>
          </cell>
          <cell r="EX147">
            <v>8</v>
          </cell>
          <cell r="EY147">
            <v>16</v>
          </cell>
          <cell r="EZ147">
            <v>50</v>
          </cell>
          <cell r="FB147">
            <v>4</v>
          </cell>
          <cell r="FC147">
            <v>45</v>
          </cell>
          <cell r="FD147">
            <v>8.8888888888888893</v>
          </cell>
          <cell r="FF147">
            <v>19</v>
          </cell>
          <cell r="FG147">
            <v>97</v>
          </cell>
          <cell r="FH147">
            <v>19.587628865979383</v>
          </cell>
        </row>
        <row r="148">
          <cell r="A148">
            <v>40147</v>
          </cell>
          <cell r="B148">
            <v>129</v>
          </cell>
          <cell r="C148">
            <v>886</v>
          </cell>
          <cell r="D148">
            <v>14.559819413092551</v>
          </cell>
          <cell r="I148">
            <v>8</v>
          </cell>
          <cell r="J148">
            <v>30</v>
          </cell>
          <cell r="K148">
            <v>26.666666666666668</v>
          </cell>
          <cell r="M148">
            <v>5</v>
          </cell>
          <cell r="N148">
            <v>49</v>
          </cell>
          <cell r="O148">
            <v>10.204081632653061</v>
          </cell>
          <cell r="Q148">
            <v>1</v>
          </cell>
          <cell r="R148">
            <v>55</v>
          </cell>
          <cell r="S148">
            <v>1.8181818181818181</v>
          </cell>
          <cell r="U148">
            <v>5</v>
          </cell>
          <cell r="V148">
            <v>40</v>
          </cell>
          <cell r="W148">
            <v>12.5</v>
          </cell>
          <cell r="Y148">
            <v>5</v>
          </cell>
          <cell r="Z148">
            <v>94</v>
          </cell>
          <cell r="AA148">
            <v>5.3191489361702127</v>
          </cell>
          <cell r="AC148">
            <v>9</v>
          </cell>
          <cell r="AD148">
            <v>55</v>
          </cell>
          <cell r="AE148">
            <v>16.363636363636363</v>
          </cell>
          <cell r="AG148">
            <v>5</v>
          </cell>
          <cell r="AH148">
            <v>35</v>
          </cell>
          <cell r="AI148">
            <v>14.285714285714285</v>
          </cell>
          <cell r="AK148">
            <v>10</v>
          </cell>
          <cell r="AL148">
            <v>46</v>
          </cell>
          <cell r="AM148">
            <v>21.739130434782609</v>
          </cell>
          <cell r="AO148">
            <v>1</v>
          </cell>
          <cell r="AP148">
            <v>60</v>
          </cell>
          <cell r="AQ148">
            <v>1.6666666666666667</v>
          </cell>
          <cell r="AS148">
            <v>3</v>
          </cell>
          <cell r="AT148">
            <v>31</v>
          </cell>
          <cell r="AU148">
            <v>9.67741935483871</v>
          </cell>
          <cell r="AW148">
            <v>29</v>
          </cell>
          <cell r="AX148">
            <v>110</v>
          </cell>
          <cell r="AY148">
            <v>26.36363636363636</v>
          </cell>
          <cell r="BA148">
            <v>25</v>
          </cell>
          <cell r="BB148">
            <v>72</v>
          </cell>
          <cell r="BC148">
            <v>34.722222222222221</v>
          </cell>
          <cell r="BE148">
            <v>14</v>
          </cell>
          <cell r="BF148">
            <v>46</v>
          </cell>
          <cell r="BG148">
            <v>30.434782608695656</v>
          </cell>
          <cell r="BI148">
            <v>2</v>
          </cell>
          <cell r="BJ148">
            <v>45</v>
          </cell>
          <cell r="BK148">
            <v>4.4444444444444446</v>
          </cell>
          <cell r="BM148">
            <v>3</v>
          </cell>
          <cell r="BN148">
            <v>25</v>
          </cell>
          <cell r="BO148">
            <v>12</v>
          </cell>
          <cell r="BQ148">
            <v>2</v>
          </cell>
          <cell r="BR148">
            <v>34</v>
          </cell>
          <cell r="BS148">
            <v>5.8823529411764701</v>
          </cell>
          <cell r="BU148">
            <v>2</v>
          </cell>
          <cell r="BV148">
            <v>15</v>
          </cell>
          <cell r="BW148">
            <v>13.333333333333334</v>
          </cell>
          <cell r="BZ148">
            <v>44</v>
          </cell>
          <cell r="CA148">
            <v>0</v>
          </cell>
          <cell r="CC148">
            <v>5</v>
          </cell>
          <cell r="CD148">
            <v>94</v>
          </cell>
          <cell r="CE148">
            <v>5.3191489361702127</v>
          </cell>
          <cell r="CG148">
            <v>39752</v>
          </cell>
          <cell r="CH148">
            <v>691</v>
          </cell>
          <cell r="CI148">
            <v>892</v>
          </cell>
          <cell r="CJ148">
            <v>77.466367713004473</v>
          </cell>
          <cell r="CL148">
            <v>30</v>
          </cell>
          <cell r="CM148">
            <v>30</v>
          </cell>
          <cell r="CN148">
            <v>100</v>
          </cell>
          <cell r="CP148">
            <v>29</v>
          </cell>
          <cell r="CQ148">
            <v>49</v>
          </cell>
          <cell r="CR148">
            <v>59.183673469387749</v>
          </cell>
          <cell r="CT148">
            <v>43</v>
          </cell>
          <cell r="CU148">
            <v>56</v>
          </cell>
          <cell r="CV148">
            <v>76.785714285714292</v>
          </cell>
          <cell r="CX148">
            <v>31</v>
          </cell>
          <cell r="CY148">
            <v>40</v>
          </cell>
          <cell r="CZ148">
            <v>77.5</v>
          </cell>
          <cell r="DB148">
            <v>70</v>
          </cell>
          <cell r="DC148">
            <v>95</v>
          </cell>
          <cell r="DD148">
            <v>73.684210526315795</v>
          </cell>
          <cell r="DF148">
            <v>50</v>
          </cell>
          <cell r="DG148">
            <v>55</v>
          </cell>
          <cell r="DH148">
            <v>90.909090909090907</v>
          </cell>
          <cell r="DJ148">
            <v>24</v>
          </cell>
          <cell r="DK148">
            <v>35</v>
          </cell>
          <cell r="DL148">
            <v>68.571428571428569</v>
          </cell>
          <cell r="DN148">
            <v>43</v>
          </cell>
          <cell r="DO148">
            <v>48</v>
          </cell>
          <cell r="DP148">
            <v>89.583333333333343</v>
          </cell>
          <cell r="DR148">
            <v>32</v>
          </cell>
          <cell r="DS148">
            <v>60</v>
          </cell>
          <cell r="DT148">
            <v>53.333333333333329</v>
          </cell>
          <cell r="DV148">
            <v>29</v>
          </cell>
          <cell r="DW148">
            <v>31</v>
          </cell>
          <cell r="DX148">
            <v>93.548387096774192</v>
          </cell>
          <cell r="DZ148">
            <v>78</v>
          </cell>
          <cell r="EA148">
            <v>111</v>
          </cell>
          <cell r="EB148">
            <v>70.270270270270274</v>
          </cell>
          <cell r="ED148">
            <v>67</v>
          </cell>
          <cell r="EE148">
            <v>72</v>
          </cell>
          <cell r="EF148">
            <v>93.055555555555557</v>
          </cell>
          <cell r="EH148">
            <v>44</v>
          </cell>
          <cell r="EI148">
            <v>46</v>
          </cell>
          <cell r="EJ148">
            <v>95.652173913043484</v>
          </cell>
          <cell r="EL148">
            <v>40</v>
          </cell>
          <cell r="EM148">
            <v>45</v>
          </cell>
          <cell r="EN148">
            <v>88.888888888888886</v>
          </cell>
          <cell r="EP148">
            <v>22</v>
          </cell>
          <cell r="EQ148">
            <v>25</v>
          </cell>
          <cell r="ER148">
            <v>88</v>
          </cell>
          <cell r="ET148">
            <v>24</v>
          </cell>
          <cell r="EU148">
            <v>34</v>
          </cell>
          <cell r="EV148">
            <v>70.588235294117638</v>
          </cell>
          <cell r="EX148">
            <v>14</v>
          </cell>
          <cell r="EY148">
            <v>16</v>
          </cell>
          <cell r="EZ148">
            <v>87.5</v>
          </cell>
          <cell r="FB148">
            <v>21</v>
          </cell>
          <cell r="FC148">
            <v>44</v>
          </cell>
          <cell r="FD148">
            <v>47.727272727272727</v>
          </cell>
          <cell r="FF148">
            <v>70</v>
          </cell>
          <cell r="FG148">
            <v>95</v>
          </cell>
          <cell r="FH148">
            <v>73.68421052631578</v>
          </cell>
        </row>
        <row r="149">
          <cell r="A149">
            <v>40178</v>
          </cell>
          <cell r="B149">
            <v>111</v>
          </cell>
          <cell r="C149">
            <v>876</v>
          </cell>
          <cell r="D149">
            <v>12.671232876712329</v>
          </cell>
          <cell r="I149">
            <v>8</v>
          </cell>
          <cell r="J149">
            <v>29</v>
          </cell>
          <cell r="K149">
            <v>27.586206896551722</v>
          </cell>
          <cell r="M149">
            <v>6</v>
          </cell>
          <cell r="N149">
            <v>48</v>
          </cell>
          <cell r="O149">
            <v>12.5</v>
          </cell>
          <cell r="R149">
            <v>52</v>
          </cell>
          <cell r="S149">
            <v>0</v>
          </cell>
          <cell r="U149">
            <v>4</v>
          </cell>
          <cell r="V149">
            <v>39</v>
          </cell>
          <cell r="W149">
            <v>10.256410256410255</v>
          </cell>
          <cell r="Y149">
            <v>5</v>
          </cell>
          <cell r="Z149">
            <v>94</v>
          </cell>
          <cell r="AA149">
            <v>5.3191489361702127</v>
          </cell>
          <cell r="AC149">
            <v>3</v>
          </cell>
          <cell r="AD149">
            <v>53</v>
          </cell>
          <cell r="AE149">
            <v>5.6603773584905666</v>
          </cell>
          <cell r="AG149">
            <v>4</v>
          </cell>
          <cell r="AH149">
            <v>34</v>
          </cell>
          <cell r="AI149">
            <v>11.76470588235294</v>
          </cell>
          <cell r="AK149">
            <v>8</v>
          </cell>
          <cell r="AL149">
            <v>46</v>
          </cell>
          <cell r="AM149">
            <v>17.391304347826086</v>
          </cell>
          <cell r="AP149">
            <v>60</v>
          </cell>
          <cell r="AQ149">
            <v>0</v>
          </cell>
          <cell r="AS149">
            <v>3</v>
          </cell>
          <cell r="AT149">
            <v>32</v>
          </cell>
          <cell r="AU149">
            <v>9.375</v>
          </cell>
          <cell r="AW149">
            <v>27</v>
          </cell>
          <cell r="AX149">
            <v>109</v>
          </cell>
          <cell r="AY149">
            <v>24.770642201834864</v>
          </cell>
          <cell r="BA149">
            <v>22</v>
          </cell>
          <cell r="BB149">
            <v>71</v>
          </cell>
          <cell r="BC149">
            <v>30.985915492957744</v>
          </cell>
          <cell r="BE149">
            <v>13</v>
          </cell>
          <cell r="BF149">
            <v>46</v>
          </cell>
          <cell r="BG149">
            <v>28.260869565217391</v>
          </cell>
          <cell r="BI149">
            <v>1</v>
          </cell>
          <cell r="BJ149">
            <v>45</v>
          </cell>
          <cell r="BK149">
            <v>2.2222222222222223</v>
          </cell>
          <cell r="BM149">
            <v>3</v>
          </cell>
          <cell r="BN149">
            <v>25</v>
          </cell>
          <cell r="BO149">
            <v>12</v>
          </cell>
          <cell r="BQ149">
            <v>1</v>
          </cell>
          <cell r="BR149">
            <v>33</v>
          </cell>
          <cell r="BS149">
            <v>3.0303030303030303</v>
          </cell>
          <cell r="BU149">
            <v>3</v>
          </cell>
          <cell r="BV149">
            <v>15</v>
          </cell>
          <cell r="BW149">
            <v>20</v>
          </cell>
          <cell r="BZ149">
            <v>45</v>
          </cell>
          <cell r="CA149">
            <v>0</v>
          </cell>
          <cell r="CC149">
            <v>5</v>
          </cell>
          <cell r="CD149">
            <v>94</v>
          </cell>
          <cell r="CE149">
            <v>5.3191489361702127</v>
          </cell>
          <cell r="CG149">
            <v>39782</v>
          </cell>
          <cell r="CH149">
            <v>772</v>
          </cell>
          <cell r="CI149">
            <v>886</v>
          </cell>
          <cell r="CJ149">
            <v>87.133182844243791</v>
          </cell>
          <cell r="CL149">
            <v>30</v>
          </cell>
          <cell r="CM149">
            <v>30</v>
          </cell>
          <cell r="CN149">
            <v>100</v>
          </cell>
          <cell r="CP149">
            <v>37</v>
          </cell>
          <cell r="CQ149">
            <v>49</v>
          </cell>
          <cell r="CR149">
            <v>75.510204081632651</v>
          </cell>
          <cell r="CT149">
            <v>46</v>
          </cell>
          <cell r="CU149">
            <v>55</v>
          </cell>
          <cell r="CV149">
            <v>83.63636363636364</v>
          </cell>
          <cell r="CX149">
            <v>36</v>
          </cell>
          <cell r="CY149">
            <v>40</v>
          </cell>
          <cell r="CZ149">
            <v>90</v>
          </cell>
          <cell r="DB149">
            <v>82</v>
          </cell>
          <cell r="DC149">
            <v>94</v>
          </cell>
          <cell r="DD149">
            <v>87.234042553191486</v>
          </cell>
          <cell r="DF149">
            <v>52</v>
          </cell>
          <cell r="DG149">
            <v>55</v>
          </cell>
          <cell r="DH149">
            <v>94.545454545454547</v>
          </cell>
          <cell r="DJ149">
            <v>28</v>
          </cell>
          <cell r="DK149">
            <v>35</v>
          </cell>
          <cell r="DL149">
            <v>80</v>
          </cell>
          <cell r="DN149">
            <v>44</v>
          </cell>
          <cell r="DO149">
            <v>46</v>
          </cell>
          <cell r="DP149">
            <v>95.652173913043484</v>
          </cell>
          <cell r="DR149">
            <v>49</v>
          </cell>
          <cell r="DS149">
            <v>60</v>
          </cell>
          <cell r="DT149">
            <v>81.666666666666657</v>
          </cell>
          <cell r="DV149">
            <v>30</v>
          </cell>
          <cell r="DW149">
            <v>31</v>
          </cell>
          <cell r="DX149">
            <v>96.774193548387103</v>
          </cell>
          <cell r="DZ149">
            <v>89</v>
          </cell>
          <cell r="EA149">
            <v>110</v>
          </cell>
          <cell r="EB149">
            <v>80.909090909090907</v>
          </cell>
          <cell r="ED149">
            <v>71</v>
          </cell>
          <cell r="EE149">
            <v>72</v>
          </cell>
          <cell r="EF149">
            <v>98.611111111111114</v>
          </cell>
          <cell r="EH149">
            <v>45</v>
          </cell>
          <cell r="EI149">
            <v>46</v>
          </cell>
          <cell r="EJ149">
            <v>97.826086956521735</v>
          </cell>
          <cell r="EL149">
            <v>43</v>
          </cell>
          <cell r="EM149">
            <v>45</v>
          </cell>
          <cell r="EN149">
            <v>95.555555555555557</v>
          </cell>
          <cell r="EP149">
            <v>22</v>
          </cell>
          <cell r="EQ149">
            <v>25</v>
          </cell>
          <cell r="ER149">
            <v>88</v>
          </cell>
          <cell r="ET149">
            <v>25</v>
          </cell>
          <cell r="EU149">
            <v>34</v>
          </cell>
          <cell r="EV149">
            <v>73.529411764705884</v>
          </cell>
          <cell r="EX149">
            <v>14</v>
          </cell>
          <cell r="EY149">
            <v>15</v>
          </cell>
          <cell r="EZ149">
            <v>93.333333333333343</v>
          </cell>
          <cell r="FB149">
            <v>29</v>
          </cell>
          <cell r="FC149">
            <v>44</v>
          </cell>
          <cell r="FD149">
            <v>65.909090909090907</v>
          </cell>
          <cell r="FF149">
            <v>82</v>
          </cell>
          <cell r="FG149">
            <v>94</v>
          </cell>
          <cell r="FH149">
            <v>87.2340425531915</v>
          </cell>
        </row>
        <row r="150">
          <cell r="A150">
            <v>40209</v>
          </cell>
          <cell r="B150">
            <v>104</v>
          </cell>
          <cell r="C150">
            <v>859</v>
          </cell>
          <cell r="D150">
            <v>12.107101280558789</v>
          </cell>
          <cell r="I150">
            <v>8</v>
          </cell>
          <cell r="J150">
            <v>29</v>
          </cell>
          <cell r="K150">
            <v>27.586206896551722</v>
          </cell>
          <cell r="M150">
            <v>6</v>
          </cell>
          <cell r="N150">
            <v>48</v>
          </cell>
          <cell r="O150">
            <v>12.5</v>
          </cell>
          <cell r="Q150">
            <v>1</v>
          </cell>
          <cell r="R150">
            <v>52</v>
          </cell>
          <cell r="S150">
            <v>1.9230769230769231</v>
          </cell>
          <cell r="U150">
            <v>4</v>
          </cell>
          <cell r="V150">
            <v>39</v>
          </cell>
          <cell r="W150">
            <v>10.256410256410255</v>
          </cell>
          <cell r="Y150">
            <v>5</v>
          </cell>
          <cell r="Z150">
            <v>94</v>
          </cell>
          <cell r="AA150">
            <v>5.3191489361702127</v>
          </cell>
          <cell r="AC150">
            <v>4</v>
          </cell>
          <cell r="AD150">
            <v>50</v>
          </cell>
          <cell r="AE150">
            <v>8</v>
          </cell>
          <cell r="AG150">
            <v>2</v>
          </cell>
          <cell r="AH150">
            <v>32</v>
          </cell>
          <cell r="AI150">
            <v>6.25</v>
          </cell>
          <cell r="AK150">
            <v>8</v>
          </cell>
          <cell r="AL150">
            <v>46</v>
          </cell>
          <cell r="AM150">
            <v>17.391304347826086</v>
          </cell>
          <cell r="AO150">
            <v>1</v>
          </cell>
          <cell r="AP150">
            <v>62</v>
          </cell>
          <cell r="AQ150">
            <v>1.6129032258064515</v>
          </cell>
          <cell r="AS150">
            <v>3</v>
          </cell>
          <cell r="AT150">
            <v>31</v>
          </cell>
          <cell r="AU150">
            <v>9.67741935483871</v>
          </cell>
          <cell r="AW150">
            <v>20</v>
          </cell>
          <cell r="AX150">
            <v>100</v>
          </cell>
          <cell r="AY150">
            <v>20</v>
          </cell>
          <cell r="BA150">
            <v>23</v>
          </cell>
          <cell r="BB150">
            <v>71</v>
          </cell>
          <cell r="BC150">
            <v>32.394366197183103</v>
          </cell>
          <cell r="BE150">
            <v>12</v>
          </cell>
          <cell r="BF150">
            <v>46</v>
          </cell>
          <cell r="BG150">
            <v>26.086956521739129</v>
          </cell>
          <cell r="BI150">
            <v>1</v>
          </cell>
          <cell r="BJ150">
            <v>42</v>
          </cell>
          <cell r="BK150">
            <v>2.3809523809523809</v>
          </cell>
          <cell r="BM150">
            <v>3</v>
          </cell>
          <cell r="BN150">
            <v>25</v>
          </cell>
          <cell r="BO150">
            <v>12</v>
          </cell>
          <cell r="BQ150">
            <v>1</v>
          </cell>
          <cell r="BR150">
            <v>32</v>
          </cell>
          <cell r="BS150">
            <v>3.125</v>
          </cell>
          <cell r="BU150">
            <v>2</v>
          </cell>
          <cell r="BV150">
            <v>15</v>
          </cell>
          <cell r="BW150">
            <v>13.333333333333334</v>
          </cell>
          <cell r="BZ150">
            <v>45</v>
          </cell>
          <cell r="CA150">
            <v>0</v>
          </cell>
          <cell r="CC150">
            <v>5</v>
          </cell>
          <cell r="CD150">
            <v>94</v>
          </cell>
          <cell r="CE150">
            <v>5.3191489361702127</v>
          </cell>
          <cell r="CG150">
            <v>39813</v>
          </cell>
          <cell r="CH150">
            <v>758</v>
          </cell>
          <cell r="CI150">
            <v>876</v>
          </cell>
          <cell r="CJ150">
            <v>86.529680365296812</v>
          </cell>
          <cell r="CL150">
            <v>29</v>
          </cell>
          <cell r="CM150">
            <v>29</v>
          </cell>
          <cell r="CN150">
            <v>100</v>
          </cell>
          <cell r="CP150">
            <v>37</v>
          </cell>
          <cell r="CQ150">
            <v>48</v>
          </cell>
          <cell r="CR150">
            <v>77.083333333333343</v>
          </cell>
          <cell r="CT150">
            <v>46</v>
          </cell>
          <cell r="CU150">
            <v>52</v>
          </cell>
          <cell r="CV150">
            <v>88.461538461538453</v>
          </cell>
          <cell r="CX150">
            <v>37</v>
          </cell>
          <cell r="CY150">
            <v>39</v>
          </cell>
          <cell r="CZ150">
            <v>94.871794871794862</v>
          </cell>
          <cell r="DB150">
            <v>80</v>
          </cell>
          <cell r="DC150">
            <v>94</v>
          </cell>
          <cell r="DD150">
            <v>85.106382978723403</v>
          </cell>
          <cell r="DF150">
            <v>47</v>
          </cell>
          <cell r="DG150">
            <v>53</v>
          </cell>
          <cell r="DH150">
            <v>88.679245283018872</v>
          </cell>
          <cell r="DJ150">
            <v>28</v>
          </cell>
          <cell r="DK150">
            <v>34</v>
          </cell>
          <cell r="DL150">
            <v>82.352941176470594</v>
          </cell>
          <cell r="DN150">
            <v>45</v>
          </cell>
          <cell r="DO150">
            <v>46</v>
          </cell>
          <cell r="DP150">
            <v>97.826086956521735</v>
          </cell>
          <cell r="DR150">
            <v>50</v>
          </cell>
          <cell r="DS150">
            <v>60</v>
          </cell>
          <cell r="DT150">
            <v>83.333333333333343</v>
          </cell>
          <cell r="DV150">
            <v>30</v>
          </cell>
          <cell r="DW150">
            <v>32</v>
          </cell>
          <cell r="DX150">
            <v>93.75</v>
          </cell>
          <cell r="DZ150">
            <v>90</v>
          </cell>
          <cell r="EA150">
            <v>109</v>
          </cell>
          <cell r="EB150">
            <v>82.568807339449535</v>
          </cell>
          <cell r="ED150">
            <v>68</v>
          </cell>
          <cell r="EE150">
            <v>71</v>
          </cell>
          <cell r="EF150">
            <v>95.774647887323937</v>
          </cell>
          <cell r="EH150">
            <v>44</v>
          </cell>
          <cell r="EI150">
            <v>46</v>
          </cell>
          <cell r="EJ150">
            <v>95.652173913043484</v>
          </cell>
          <cell r="EL150">
            <v>43</v>
          </cell>
          <cell r="EM150">
            <v>45</v>
          </cell>
          <cell r="EN150">
            <v>95.555555555555557</v>
          </cell>
          <cell r="EP150">
            <v>22</v>
          </cell>
          <cell r="EQ150">
            <v>25</v>
          </cell>
          <cell r="ER150">
            <v>88</v>
          </cell>
          <cell r="ET150">
            <v>23</v>
          </cell>
          <cell r="EU150">
            <v>33</v>
          </cell>
          <cell r="EV150">
            <v>69.696969696969703</v>
          </cell>
          <cell r="EX150">
            <v>14</v>
          </cell>
          <cell r="EY150">
            <v>15</v>
          </cell>
          <cell r="EZ150">
            <v>93.333333333333343</v>
          </cell>
          <cell r="FB150">
            <v>25</v>
          </cell>
          <cell r="FC150">
            <v>45</v>
          </cell>
          <cell r="FD150">
            <v>55.555555555555557</v>
          </cell>
          <cell r="FF150">
            <v>80</v>
          </cell>
          <cell r="FG150">
            <v>94</v>
          </cell>
          <cell r="FH150">
            <v>85.106382978723403</v>
          </cell>
        </row>
        <row r="151">
          <cell r="A151">
            <v>40237</v>
          </cell>
          <cell r="B151">
            <v>94</v>
          </cell>
          <cell r="C151">
            <v>852</v>
          </cell>
          <cell r="D151">
            <v>11.032863849765258</v>
          </cell>
          <cell r="I151">
            <v>8</v>
          </cell>
          <cell r="J151">
            <v>29</v>
          </cell>
          <cell r="K151">
            <v>27.586206896551722</v>
          </cell>
          <cell r="M151">
            <v>6</v>
          </cell>
          <cell r="N151">
            <v>48</v>
          </cell>
          <cell r="O151">
            <v>12.5</v>
          </cell>
          <cell r="Q151">
            <v>1</v>
          </cell>
          <cell r="R151">
            <v>51</v>
          </cell>
          <cell r="S151">
            <v>1.9607843137254901</v>
          </cell>
          <cell r="U151">
            <v>2</v>
          </cell>
          <cell r="V151">
            <v>38</v>
          </cell>
          <cell r="W151">
            <v>5.2631578947368416</v>
          </cell>
          <cell r="Y151">
            <v>5</v>
          </cell>
          <cell r="Z151">
            <v>95</v>
          </cell>
          <cell r="AA151">
            <v>5.2631578947368416</v>
          </cell>
          <cell r="AC151">
            <v>5</v>
          </cell>
          <cell r="AD151">
            <v>57</v>
          </cell>
          <cell r="AE151">
            <v>8.7719298245614024</v>
          </cell>
          <cell r="AG151">
            <v>1</v>
          </cell>
          <cell r="AH151">
            <v>32</v>
          </cell>
          <cell r="AI151">
            <v>3.125</v>
          </cell>
          <cell r="AK151">
            <v>7</v>
          </cell>
          <cell r="AL151">
            <v>44</v>
          </cell>
          <cell r="AM151">
            <v>15.909090909090908</v>
          </cell>
          <cell r="AO151">
            <v>1</v>
          </cell>
          <cell r="AP151">
            <v>61</v>
          </cell>
          <cell r="AQ151">
            <v>1.639344262295082</v>
          </cell>
          <cell r="AS151">
            <v>3</v>
          </cell>
          <cell r="AT151">
            <v>33</v>
          </cell>
          <cell r="AU151">
            <v>9.0909090909090917</v>
          </cell>
          <cell r="AW151">
            <v>18</v>
          </cell>
          <cell r="AX151">
            <v>98</v>
          </cell>
          <cell r="AY151">
            <v>18.367346938775512</v>
          </cell>
          <cell r="BA151">
            <v>19</v>
          </cell>
          <cell r="BB151">
            <v>65</v>
          </cell>
          <cell r="BC151">
            <v>29.230769230769234</v>
          </cell>
          <cell r="BE151">
            <v>12</v>
          </cell>
          <cell r="BF151">
            <v>45</v>
          </cell>
          <cell r="BG151">
            <v>26.666666666666668</v>
          </cell>
          <cell r="BI151">
            <v>1</v>
          </cell>
          <cell r="BJ151">
            <v>42</v>
          </cell>
          <cell r="BK151">
            <v>2.3809523809523809</v>
          </cell>
          <cell r="BM151">
            <v>2</v>
          </cell>
          <cell r="BN151">
            <v>23</v>
          </cell>
          <cell r="BO151">
            <v>8.695652173913043</v>
          </cell>
          <cell r="BQ151">
            <v>1</v>
          </cell>
          <cell r="BR151">
            <v>32</v>
          </cell>
          <cell r="BS151">
            <v>3.125</v>
          </cell>
          <cell r="BU151">
            <v>2</v>
          </cell>
          <cell r="BV151">
            <v>14</v>
          </cell>
          <cell r="BW151">
            <v>14.285714285714285</v>
          </cell>
          <cell r="BZ151">
            <v>45</v>
          </cell>
          <cell r="CA151">
            <v>0</v>
          </cell>
          <cell r="CC151">
            <v>5</v>
          </cell>
          <cell r="CD151">
            <v>95</v>
          </cell>
          <cell r="CE151">
            <v>5.2631578947368416</v>
          </cell>
          <cell r="CG151">
            <v>39844</v>
          </cell>
          <cell r="CH151">
            <v>631</v>
          </cell>
          <cell r="CI151">
            <v>859</v>
          </cell>
          <cell r="CJ151">
            <v>73.457508731082655</v>
          </cell>
          <cell r="CL151">
            <v>27</v>
          </cell>
          <cell r="CM151">
            <v>29</v>
          </cell>
          <cell r="CN151">
            <v>93.103448275862064</v>
          </cell>
          <cell r="CP151">
            <v>28</v>
          </cell>
          <cell r="CQ151">
            <v>48</v>
          </cell>
          <cell r="CR151">
            <v>58.333333333333336</v>
          </cell>
          <cell r="CT151">
            <v>43</v>
          </cell>
          <cell r="CU151">
            <v>52</v>
          </cell>
          <cell r="CV151">
            <v>82.692307692307693</v>
          </cell>
          <cell r="CX151">
            <v>34</v>
          </cell>
          <cell r="CY151">
            <v>39</v>
          </cell>
          <cell r="CZ151">
            <v>87.179487179487182</v>
          </cell>
          <cell r="DB151">
            <v>57</v>
          </cell>
          <cell r="DC151">
            <v>94</v>
          </cell>
          <cell r="DD151">
            <v>60.638297872340431</v>
          </cell>
          <cell r="DF151">
            <v>42</v>
          </cell>
          <cell r="DG151">
            <v>50</v>
          </cell>
          <cell r="DH151">
            <v>84</v>
          </cell>
          <cell r="DJ151">
            <v>18</v>
          </cell>
          <cell r="DK151">
            <v>32</v>
          </cell>
          <cell r="DL151">
            <v>56.25</v>
          </cell>
          <cell r="DN151">
            <v>43</v>
          </cell>
          <cell r="DO151">
            <v>46</v>
          </cell>
          <cell r="DP151">
            <v>93.478260869565219</v>
          </cell>
          <cell r="DR151">
            <v>34</v>
          </cell>
          <cell r="DS151">
            <v>62</v>
          </cell>
          <cell r="DT151">
            <v>54.838709677419352</v>
          </cell>
          <cell r="DV151">
            <v>26</v>
          </cell>
          <cell r="DW151">
            <v>31</v>
          </cell>
          <cell r="DX151">
            <v>83.870967741935488</v>
          </cell>
          <cell r="DZ151">
            <v>73</v>
          </cell>
          <cell r="EA151">
            <v>100</v>
          </cell>
          <cell r="EB151">
            <v>73</v>
          </cell>
          <cell r="ED151">
            <v>64</v>
          </cell>
          <cell r="EE151">
            <v>71</v>
          </cell>
          <cell r="EF151">
            <v>90.140845070422543</v>
          </cell>
          <cell r="EH151">
            <v>41</v>
          </cell>
          <cell r="EI151">
            <v>46</v>
          </cell>
          <cell r="EJ151">
            <v>89.130434782608688</v>
          </cell>
          <cell r="EL151">
            <v>37</v>
          </cell>
          <cell r="EM151">
            <v>42</v>
          </cell>
          <cell r="EN151">
            <v>88.095238095238088</v>
          </cell>
          <cell r="EP151">
            <v>21</v>
          </cell>
          <cell r="EQ151">
            <v>25</v>
          </cell>
          <cell r="ER151">
            <v>84</v>
          </cell>
          <cell r="ET151">
            <v>14</v>
          </cell>
          <cell r="EU151">
            <v>32</v>
          </cell>
          <cell r="EV151">
            <v>43.75</v>
          </cell>
          <cell r="EX151">
            <v>14</v>
          </cell>
          <cell r="EY151">
            <v>15</v>
          </cell>
          <cell r="EZ151">
            <v>93.333333333333343</v>
          </cell>
          <cell r="FB151">
            <v>15</v>
          </cell>
          <cell r="FC151">
            <v>45</v>
          </cell>
          <cell r="FD151">
            <v>33.333333333333329</v>
          </cell>
          <cell r="FF151">
            <v>57</v>
          </cell>
          <cell r="FG151">
            <v>94</v>
          </cell>
          <cell r="FH151">
            <v>60.638297872340431</v>
          </cell>
        </row>
        <row r="152">
          <cell r="A152">
            <v>40268</v>
          </cell>
          <cell r="B152">
            <v>71</v>
          </cell>
          <cell r="C152">
            <v>880</v>
          </cell>
          <cell r="D152">
            <v>8.0681818181818183</v>
          </cell>
          <cell r="I152">
            <v>8</v>
          </cell>
          <cell r="J152">
            <v>29</v>
          </cell>
          <cell r="K152">
            <v>27.586206896551722</v>
          </cell>
          <cell r="M152">
            <v>2</v>
          </cell>
          <cell r="N152">
            <v>48</v>
          </cell>
          <cell r="O152">
            <v>4.1666666666666661</v>
          </cell>
          <cell r="Q152">
            <v>1</v>
          </cell>
          <cell r="R152">
            <v>50</v>
          </cell>
          <cell r="S152">
            <v>2</v>
          </cell>
          <cell r="U152">
            <v>2</v>
          </cell>
          <cell r="V152">
            <v>39</v>
          </cell>
          <cell r="W152">
            <v>5.1282051282051277</v>
          </cell>
          <cell r="Y152">
            <v>5</v>
          </cell>
          <cell r="Z152">
            <v>95</v>
          </cell>
          <cell r="AA152">
            <v>5.2631578947368416</v>
          </cell>
          <cell r="AC152">
            <v>6</v>
          </cell>
          <cell r="AD152">
            <v>88</v>
          </cell>
          <cell r="AE152">
            <v>6.8181818181818175</v>
          </cell>
          <cell r="AG152">
            <v>1</v>
          </cell>
          <cell r="AH152">
            <v>32</v>
          </cell>
          <cell r="AI152">
            <v>3.125</v>
          </cell>
          <cell r="AK152">
            <v>6</v>
          </cell>
          <cell r="AL152">
            <v>44</v>
          </cell>
          <cell r="AM152">
            <v>13.636363636363635</v>
          </cell>
          <cell r="AO152">
            <v>1</v>
          </cell>
          <cell r="AP152">
            <v>61</v>
          </cell>
          <cell r="AQ152">
            <v>1.639344262295082</v>
          </cell>
          <cell r="AS152">
            <v>2</v>
          </cell>
          <cell r="AT152">
            <v>33</v>
          </cell>
          <cell r="AU152">
            <v>6.0606060606060606</v>
          </cell>
          <cell r="AW152">
            <v>14</v>
          </cell>
          <cell r="AX152">
            <v>96</v>
          </cell>
          <cell r="AY152">
            <v>14.583333333333334</v>
          </cell>
          <cell r="BA152">
            <v>10</v>
          </cell>
          <cell r="BB152">
            <v>65</v>
          </cell>
          <cell r="BC152">
            <v>15.384615384615385</v>
          </cell>
          <cell r="BE152">
            <v>9</v>
          </cell>
          <cell r="BF152">
            <v>46</v>
          </cell>
          <cell r="BG152">
            <v>19.565217391304348</v>
          </cell>
          <cell r="BI152">
            <v>1</v>
          </cell>
          <cell r="BJ152">
            <v>42</v>
          </cell>
          <cell r="BK152">
            <v>2.3809523809523809</v>
          </cell>
          <cell r="BM152">
            <v>1</v>
          </cell>
          <cell r="BN152">
            <v>23</v>
          </cell>
          <cell r="BO152">
            <v>4.3478260869565215</v>
          </cell>
          <cell r="BQ152">
            <v>1</v>
          </cell>
          <cell r="BR152">
            <v>31</v>
          </cell>
          <cell r="BS152">
            <v>3.225806451612903</v>
          </cell>
          <cell r="BU152">
            <v>1</v>
          </cell>
          <cell r="BV152">
            <v>13</v>
          </cell>
          <cell r="BW152">
            <v>7.6923076923076925</v>
          </cell>
          <cell r="BZ152">
            <v>45</v>
          </cell>
          <cell r="CA152">
            <v>0</v>
          </cell>
          <cell r="CC152">
            <v>5</v>
          </cell>
          <cell r="CD152">
            <v>95</v>
          </cell>
          <cell r="CE152">
            <v>5.2631578947368416</v>
          </cell>
          <cell r="CG152">
            <v>39872</v>
          </cell>
          <cell r="CH152">
            <v>614</v>
          </cell>
          <cell r="CI152">
            <v>852</v>
          </cell>
          <cell r="CJ152">
            <v>72.065727699530527</v>
          </cell>
          <cell r="CL152">
            <v>29</v>
          </cell>
          <cell r="CM152">
            <v>29</v>
          </cell>
          <cell r="CN152">
            <v>100</v>
          </cell>
          <cell r="CP152">
            <v>28</v>
          </cell>
          <cell r="CQ152">
            <v>48</v>
          </cell>
          <cell r="CR152">
            <v>58.333333333333336</v>
          </cell>
          <cell r="CT152">
            <v>40</v>
          </cell>
          <cell r="CU152">
            <v>51</v>
          </cell>
          <cell r="CV152">
            <v>78.431372549019613</v>
          </cell>
          <cell r="CX152">
            <v>31</v>
          </cell>
          <cell r="CY152">
            <v>38</v>
          </cell>
          <cell r="CZ152">
            <v>81.578947368421055</v>
          </cell>
          <cell r="DB152">
            <v>56</v>
          </cell>
          <cell r="DC152">
            <v>95</v>
          </cell>
          <cell r="DD152">
            <v>58.94736842105263</v>
          </cell>
          <cell r="DF152">
            <v>50</v>
          </cell>
          <cell r="DG152">
            <v>57</v>
          </cell>
          <cell r="DH152">
            <v>87.719298245614027</v>
          </cell>
          <cell r="DJ152">
            <v>16</v>
          </cell>
          <cell r="DK152">
            <v>32</v>
          </cell>
          <cell r="DL152">
            <v>50</v>
          </cell>
          <cell r="DN152">
            <v>41</v>
          </cell>
          <cell r="DO152">
            <v>44</v>
          </cell>
          <cell r="DP152">
            <v>93.181818181818173</v>
          </cell>
          <cell r="DR152">
            <v>31</v>
          </cell>
          <cell r="DS152">
            <v>61</v>
          </cell>
          <cell r="DT152">
            <v>50.819672131147541</v>
          </cell>
          <cell r="DV152">
            <v>29</v>
          </cell>
          <cell r="DW152">
            <v>33</v>
          </cell>
          <cell r="DX152">
            <v>87.878787878787875</v>
          </cell>
          <cell r="DZ152">
            <v>71</v>
          </cell>
          <cell r="EA152">
            <v>98</v>
          </cell>
          <cell r="EB152">
            <v>72.448979591836732</v>
          </cell>
          <cell r="ED152">
            <v>58</v>
          </cell>
          <cell r="EE152">
            <v>65</v>
          </cell>
          <cell r="EF152">
            <v>89.230769230769226</v>
          </cell>
          <cell r="EH152">
            <v>38</v>
          </cell>
          <cell r="EI152">
            <v>45</v>
          </cell>
          <cell r="EJ152">
            <v>84.444444444444443</v>
          </cell>
          <cell r="EL152">
            <v>35</v>
          </cell>
          <cell r="EM152">
            <v>42</v>
          </cell>
          <cell r="EN152">
            <v>83.333333333333343</v>
          </cell>
          <cell r="EP152">
            <v>20</v>
          </cell>
          <cell r="EQ152">
            <v>23</v>
          </cell>
          <cell r="ER152">
            <v>86.956521739130437</v>
          </cell>
          <cell r="ET152">
            <v>13</v>
          </cell>
          <cell r="EU152">
            <v>32</v>
          </cell>
          <cell r="EV152">
            <v>40.625</v>
          </cell>
          <cell r="EX152">
            <v>12</v>
          </cell>
          <cell r="EY152">
            <v>14</v>
          </cell>
          <cell r="EZ152">
            <v>85.714285714285708</v>
          </cell>
          <cell r="FB152">
            <v>16</v>
          </cell>
          <cell r="FC152">
            <v>45</v>
          </cell>
          <cell r="FD152">
            <v>35.555555555555557</v>
          </cell>
          <cell r="FF152">
            <v>56</v>
          </cell>
          <cell r="FG152">
            <v>95</v>
          </cell>
          <cell r="FH152">
            <v>58.947368421052623</v>
          </cell>
        </row>
        <row r="153">
          <cell r="A153">
            <v>40298</v>
          </cell>
          <cell r="B153">
            <v>71</v>
          </cell>
          <cell r="C153">
            <v>888</v>
          </cell>
          <cell r="D153">
            <v>7.9954954954954953</v>
          </cell>
          <cell r="I153">
            <v>7</v>
          </cell>
          <cell r="J153">
            <v>28</v>
          </cell>
          <cell r="K153">
            <v>25</v>
          </cell>
          <cell r="M153">
            <v>1</v>
          </cell>
          <cell r="N153">
            <v>48</v>
          </cell>
          <cell r="O153">
            <v>2.083333333333333</v>
          </cell>
          <cell r="Q153">
            <v>1</v>
          </cell>
          <cell r="R153">
            <v>50</v>
          </cell>
          <cell r="S153">
            <v>2</v>
          </cell>
          <cell r="U153">
            <v>2</v>
          </cell>
          <cell r="V153">
            <v>38</v>
          </cell>
          <cell r="W153">
            <v>5.2631578947368416</v>
          </cell>
          <cell r="Y153">
            <v>4</v>
          </cell>
          <cell r="Z153">
            <v>93</v>
          </cell>
          <cell r="AA153">
            <v>4.3010752688172049</v>
          </cell>
          <cell r="AC153">
            <v>15</v>
          </cell>
          <cell r="AD153">
            <v>104</v>
          </cell>
          <cell r="AE153">
            <v>14.423076923076922</v>
          </cell>
          <cell r="AG153">
            <v>1</v>
          </cell>
          <cell r="AH153">
            <v>31</v>
          </cell>
          <cell r="AI153">
            <v>3.225806451612903</v>
          </cell>
          <cell r="AK153">
            <v>5</v>
          </cell>
          <cell r="AL153">
            <v>43</v>
          </cell>
          <cell r="AM153">
            <v>11.627906976744185</v>
          </cell>
          <cell r="AO153">
            <v>1</v>
          </cell>
          <cell r="AP153">
            <v>61</v>
          </cell>
          <cell r="AQ153">
            <v>1.639344262295082</v>
          </cell>
          <cell r="AS153">
            <v>2</v>
          </cell>
          <cell r="AT153">
            <v>33</v>
          </cell>
          <cell r="AU153">
            <v>6.0606060606060606</v>
          </cell>
          <cell r="AW153">
            <v>10</v>
          </cell>
          <cell r="AX153">
            <v>96</v>
          </cell>
          <cell r="AY153">
            <v>10.416666666666668</v>
          </cell>
          <cell r="BA153">
            <v>9</v>
          </cell>
          <cell r="BB153">
            <v>56</v>
          </cell>
          <cell r="BC153">
            <v>16.071428571428573</v>
          </cell>
          <cell r="BE153">
            <v>8</v>
          </cell>
          <cell r="BF153">
            <v>45</v>
          </cell>
          <cell r="BG153">
            <v>17.777777777777779</v>
          </cell>
          <cell r="BI153">
            <v>1</v>
          </cell>
          <cell r="BJ153">
            <v>49</v>
          </cell>
          <cell r="BK153">
            <v>2.0408163265306123</v>
          </cell>
          <cell r="BM153">
            <v>1</v>
          </cell>
          <cell r="BN153">
            <v>23</v>
          </cell>
          <cell r="BO153">
            <v>4.3478260869565215</v>
          </cell>
          <cell r="BQ153">
            <v>2</v>
          </cell>
          <cell r="BR153">
            <v>34</v>
          </cell>
          <cell r="BS153">
            <v>5.8823529411764701</v>
          </cell>
          <cell r="BU153">
            <v>1</v>
          </cell>
          <cell r="BV153">
            <v>13</v>
          </cell>
          <cell r="BW153">
            <v>7.6923076923076925</v>
          </cell>
          <cell r="BZ153">
            <v>43</v>
          </cell>
          <cell r="CA153">
            <v>0</v>
          </cell>
          <cell r="CC153">
            <v>4</v>
          </cell>
          <cell r="CD153">
            <v>93</v>
          </cell>
          <cell r="CE153">
            <v>4.3010752688172049</v>
          </cell>
          <cell r="CG153">
            <v>39903</v>
          </cell>
          <cell r="CH153">
            <v>656</v>
          </cell>
          <cell r="CI153">
            <v>880</v>
          </cell>
          <cell r="CJ153">
            <v>74.545454545454547</v>
          </cell>
          <cell r="CL153">
            <v>29</v>
          </cell>
          <cell r="CM153">
            <v>29</v>
          </cell>
          <cell r="CN153">
            <v>100</v>
          </cell>
          <cell r="CP153">
            <v>31</v>
          </cell>
          <cell r="CQ153">
            <v>48</v>
          </cell>
          <cell r="CR153">
            <v>64.583333333333343</v>
          </cell>
          <cell r="CT153">
            <v>40</v>
          </cell>
          <cell r="CU153">
            <v>50</v>
          </cell>
          <cell r="CV153">
            <v>80</v>
          </cell>
          <cell r="CX153">
            <v>31</v>
          </cell>
          <cell r="CY153">
            <v>39</v>
          </cell>
          <cell r="CZ153">
            <v>79.487179487179475</v>
          </cell>
          <cell r="DB153">
            <v>56</v>
          </cell>
          <cell r="DC153">
            <v>95</v>
          </cell>
          <cell r="DD153">
            <v>58.94736842105263</v>
          </cell>
          <cell r="DF153">
            <v>83</v>
          </cell>
          <cell r="DG153">
            <v>88</v>
          </cell>
          <cell r="DH153">
            <v>94.318181818181827</v>
          </cell>
          <cell r="DJ153">
            <v>14</v>
          </cell>
          <cell r="DK153">
            <v>32</v>
          </cell>
          <cell r="DL153">
            <v>43.75</v>
          </cell>
          <cell r="DN153">
            <v>41</v>
          </cell>
          <cell r="DO153">
            <v>44</v>
          </cell>
          <cell r="DP153">
            <v>93.181818181818173</v>
          </cell>
          <cell r="DR153">
            <v>35</v>
          </cell>
          <cell r="DS153">
            <v>61</v>
          </cell>
          <cell r="DT153">
            <v>57.377049180327873</v>
          </cell>
          <cell r="DV153">
            <v>29</v>
          </cell>
          <cell r="DW153">
            <v>33</v>
          </cell>
          <cell r="DX153">
            <v>87.878787878787875</v>
          </cell>
          <cell r="DZ153">
            <v>70</v>
          </cell>
          <cell r="EA153">
            <v>96</v>
          </cell>
          <cell r="EB153">
            <v>72.916666666666657</v>
          </cell>
          <cell r="ED153">
            <v>58</v>
          </cell>
          <cell r="EE153">
            <v>65</v>
          </cell>
          <cell r="EF153">
            <v>89.230769230769226</v>
          </cell>
          <cell r="EH153">
            <v>40</v>
          </cell>
          <cell r="EI153">
            <v>46</v>
          </cell>
          <cell r="EJ153">
            <v>86.956521739130437</v>
          </cell>
          <cell r="EL153">
            <v>34</v>
          </cell>
          <cell r="EM153">
            <v>42</v>
          </cell>
          <cell r="EN153">
            <v>80.952380952380949</v>
          </cell>
          <cell r="EP153">
            <v>20</v>
          </cell>
          <cell r="EQ153">
            <v>23</v>
          </cell>
          <cell r="ER153">
            <v>86.956521739130437</v>
          </cell>
          <cell r="ET153">
            <v>14</v>
          </cell>
          <cell r="EU153">
            <v>31</v>
          </cell>
          <cell r="EV153">
            <v>45.161290322580648</v>
          </cell>
          <cell r="EX153">
            <v>13</v>
          </cell>
          <cell r="EY153">
            <v>13</v>
          </cell>
          <cell r="EZ153">
            <v>100</v>
          </cell>
          <cell r="FB153">
            <v>18</v>
          </cell>
          <cell r="FC153">
            <v>45</v>
          </cell>
          <cell r="FD153">
            <v>40</v>
          </cell>
          <cell r="FF153">
            <v>56</v>
          </cell>
          <cell r="FG153">
            <v>95</v>
          </cell>
          <cell r="FH153">
            <v>58.947368421052623</v>
          </cell>
        </row>
        <row r="154">
          <cell r="A154">
            <v>40329</v>
          </cell>
          <cell r="B154">
            <v>58</v>
          </cell>
          <cell r="C154">
            <v>896</v>
          </cell>
          <cell r="D154">
            <v>6.4732142857142865</v>
          </cell>
          <cell r="I154">
            <v>5</v>
          </cell>
          <cell r="J154">
            <v>27</v>
          </cell>
          <cell r="K154">
            <v>18.518518518518519</v>
          </cell>
          <cell r="M154">
            <v>1</v>
          </cell>
          <cell r="N154">
            <v>48</v>
          </cell>
          <cell r="O154">
            <v>2.083333333333333</v>
          </cell>
          <cell r="Q154">
            <v>1</v>
          </cell>
          <cell r="R154">
            <v>50</v>
          </cell>
          <cell r="S154">
            <v>2</v>
          </cell>
          <cell r="U154">
            <v>1</v>
          </cell>
          <cell r="V154">
            <v>37</v>
          </cell>
          <cell r="W154">
            <v>2.7027027027027026</v>
          </cell>
          <cell r="Y154">
            <v>3</v>
          </cell>
          <cell r="Z154">
            <v>93</v>
          </cell>
          <cell r="AA154">
            <v>3.225806451612903</v>
          </cell>
          <cell r="AC154">
            <v>16</v>
          </cell>
          <cell r="AD154">
            <v>112</v>
          </cell>
          <cell r="AE154">
            <v>14.285714285714285</v>
          </cell>
          <cell r="AG154">
            <v>1</v>
          </cell>
          <cell r="AH154">
            <v>31</v>
          </cell>
          <cell r="AI154">
            <v>3.225806451612903</v>
          </cell>
          <cell r="AK154">
            <v>3</v>
          </cell>
          <cell r="AL154">
            <v>41</v>
          </cell>
          <cell r="AM154">
            <v>7.3170731707317067</v>
          </cell>
          <cell r="AO154">
            <v>1</v>
          </cell>
          <cell r="AP154">
            <v>63</v>
          </cell>
          <cell r="AQ154">
            <v>1.5873015873015872</v>
          </cell>
          <cell r="AS154">
            <v>2</v>
          </cell>
          <cell r="AT154">
            <v>34</v>
          </cell>
          <cell r="AU154">
            <v>5.8823529411764701</v>
          </cell>
          <cell r="AW154">
            <v>8</v>
          </cell>
          <cell r="AX154">
            <v>98</v>
          </cell>
          <cell r="AY154">
            <v>8.1632653061224492</v>
          </cell>
          <cell r="BA154">
            <v>5</v>
          </cell>
          <cell r="BB154">
            <v>56</v>
          </cell>
          <cell r="BC154">
            <v>8.9285714285714288</v>
          </cell>
          <cell r="BE154">
            <v>6</v>
          </cell>
          <cell r="BF154">
            <v>44</v>
          </cell>
          <cell r="BG154">
            <v>13.636363636363635</v>
          </cell>
          <cell r="BI154">
            <v>1</v>
          </cell>
          <cell r="BJ154">
            <v>48</v>
          </cell>
          <cell r="BK154">
            <v>2.083333333333333</v>
          </cell>
          <cell r="BM154">
            <v>1</v>
          </cell>
          <cell r="BN154">
            <v>24</v>
          </cell>
          <cell r="BO154">
            <v>4.1666666666666661</v>
          </cell>
          <cell r="BQ154">
            <v>2</v>
          </cell>
          <cell r="BR154">
            <v>34</v>
          </cell>
          <cell r="BS154">
            <v>5.8823529411764701</v>
          </cell>
          <cell r="BU154">
            <v>1</v>
          </cell>
          <cell r="BV154">
            <v>11</v>
          </cell>
          <cell r="BW154">
            <v>9.0909090909090917</v>
          </cell>
          <cell r="BZ154">
            <v>45</v>
          </cell>
          <cell r="CA154">
            <v>0</v>
          </cell>
          <cell r="CC154">
            <v>3</v>
          </cell>
          <cell r="CD154">
            <v>93</v>
          </cell>
          <cell r="CE154">
            <v>3.225806451612903</v>
          </cell>
          <cell r="CG154">
            <v>39933</v>
          </cell>
          <cell r="CH154">
            <v>560</v>
          </cell>
          <cell r="CI154">
            <v>888</v>
          </cell>
          <cell r="CJ154">
            <v>63.063063063063069</v>
          </cell>
          <cell r="CL154">
            <v>28</v>
          </cell>
          <cell r="CM154">
            <v>28</v>
          </cell>
          <cell r="CN154">
            <v>100</v>
          </cell>
          <cell r="CP154">
            <v>25</v>
          </cell>
          <cell r="CQ154">
            <v>48</v>
          </cell>
          <cell r="CR154">
            <v>52.083333333333329</v>
          </cell>
          <cell r="CT154">
            <v>35</v>
          </cell>
          <cell r="CU154">
            <v>50</v>
          </cell>
          <cell r="CV154">
            <v>70</v>
          </cell>
          <cell r="CX154">
            <v>28</v>
          </cell>
          <cell r="CY154">
            <v>38</v>
          </cell>
          <cell r="CZ154">
            <v>73.684210526315795</v>
          </cell>
          <cell r="DB154">
            <v>44</v>
          </cell>
          <cell r="DC154">
            <v>93</v>
          </cell>
          <cell r="DD154">
            <v>47.311827956989248</v>
          </cell>
          <cell r="DF154">
            <v>94</v>
          </cell>
          <cell r="DG154">
            <v>104</v>
          </cell>
          <cell r="DH154">
            <v>90.384615384615387</v>
          </cell>
          <cell r="DJ154">
            <v>10</v>
          </cell>
          <cell r="DK154">
            <v>31</v>
          </cell>
          <cell r="DL154">
            <v>32.258064516129032</v>
          </cell>
          <cell r="DN154">
            <v>37</v>
          </cell>
          <cell r="DO154">
            <v>43</v>
          </cell>
          <cell r="DP154">
            <v>86.04651162790698</v>
          </cell>
          <cell r="DR154">
            <v>28</v>
          </cell>
          <cell r="DS154">
            <v>61</v>
          </cell>
          <cell r="DT154">
            <v>45.9016393442623</v>
          </cell>
          <cell r="DV154">
            <v>21</v>
          </cell>
          <cell r="DW154">
            <v>33</v>
          </cell>
          <cell r="DX154">
            <v>63.636363636363633</v>
          </cell>
          <cell r="DZ154">
            <v>61</v>
          </cell>
          <cell r="EA154">
            <v>96</v>
          </cell>
          <cell r="EB154">
            <v>63.541666666666664</v>
          </cell>
          <cell r="ED154">
            <v>41</v>
          </cell>
          <cell r="EE154">
            <v>56</v>
          </cell>
          <cell r="EF154">
            <v>73.214285714285708</v>
          </cell>
          <cell r="EH154">
            <v>33</v>
          </cell>
          <cell r="EI154">
            <v>45</v>
          </cell>
          <cell r="EJ154">
            <v>73.333333333333343</v>
          </cell>
          <cell r="EL154">
            <v>28</v>
          </cell>
          <cell r="EM154">
            <v>49</v>
          </cell>
          <cell r="EN154">
            <v>57.142857142857146</v>
          </cell>
          <cell r="EP154">
            <v>18</v>
          </cell>
          <cell r="EQ154">
            <v>23</v>
          </cell>
          <cell r="ER154">
            <v>78.260869565217391</v>
          </cell>
          <cell r="ET154">
            <v>8</v>
          </cell>
          <cell r="EU154">
            <v>34</v>
          </cell>
          <cell r="EV154">
            <v>23.52941176470588</v>
          </cell>
          <cell r="EX154">
            <v>10</v>
          </cell>
          <cell r="EY154">
            <v>13</v>
          </cell>
          <cell r="EZ154">
            <v>76.923076923076934</v>
          </cell>
          <cell r="FB154">
            <v>11</v>
          </cell>
          <cell r="FC154">
            <v>43</v>
          </cell>
          <cell r="FD154">
            <v>25.581395348837209</v>
          </cell>
          <cell r="FF154">
            <v>44</v>
          </cell>
          <cell r="FG154">
            <v>93</v>
          </cell>
          <cell r="FH154">
            <v>47.311827956989248</v>
          </cell>
        </row>
        <row r="155">
          <cell r="A155">
            <v>40359</v>
          </cell>
          <cell r="B155">
            <v>48</v>
          </cell>
          <cell r="C155">
            <v>905</v>
          </cell>
          <cell r="D155">
            <v>5.3038674033149169</v>
          </cell>
          <cell r="I155">
            <v>4</v>
          </cell>
          <cell r="J155">
            <v>24</v>
          </cell>
          <cell r="K155">
            <v>16.666666666666664</v>
          </cell>
          <cell r="M155">
            <v>1</v>
          </cell>
          <cell r="N155">
            <v>48</v>
          </cell>
          <cell r="O155">
            <v>2.083333333333333</v>
          </cell>
          <cell r="Q155">
            <v>1</v>
          </cell>
          <cell r="R155">
            <v>50</v>
          </cell>
          <cell r="S155">
            <v>2</v>
          </cell>
          <cell r="U155">
            <v>1</v>
          </cell>
          <cell r="V155">
            <v>37</v>
          </cell>
          <cell r="W155">
            <v>2.7027027027027026</v>
          </cell>
          <cell r="Y155">
            <v>2</v>
          </cell>
          <cell r="Z155">
            <v>96</v>
          </cell>
          <cell r="AA155">
            <v>2.083333333333333</v>
          </cell>
          <cell r="AC155">
            <v>15</v>
          </cell>
          <cell r="AD155">
            <v>113</v>
          </cell>
          <cell r="AE155">
            <v>13.274336283185843</v>
          </cell>
          <cell r="AG155">
            <v>1</v>
          </cell>
          <cell r="AH155">
            <v>31</v>
          </cell>
          <cell r="AI155">
            <v>3.225806451612903</v>
          </cell>
          <cell r="AK155">
            <v>2</v>
          </cell>
          <cell r="AL155">
            <v>41</v>
          </cell>
          <cell r="AM155">
            <v>4.8780487804878048</v>
          </cell>
          <cell r="AO155">
            <v>1</v>
          </cell>
          <cell r="AP155">
            <v>64</v>
          </cell>
          <cell r="AQ155">
            <v>1.5625</v>
          </cell>
          <cell r="AS155">
            <v>1</v>
          </cell>
          <cell r="AT155">
            <v>35</v>
          </cell>
          <cell r="AU155">
            <v>2.8571428571428572</v>
          </cell>
          <cell r="AW155">
            <v>5</v>
          </cell>
          <cell r="AX155">
            <v>100</v>
          </cell>
          <cell r="AY155">
            <v>5</v>
          </cell>
          <cell r="BA155">
            <v>5</v>
          </cell>
          <cell r="BB155">
            <v>54</v>
          </cell>
          <cell r="BC155">
            <v>9.2592592592592595</v>
          </cell>
          <cell r="BE155">
            <v>4</v>
          </cell>
          <cell r="BF155">
            <v>46</v>
          </cell>
          <cell r="BG155">
            <v>8.695652173913043</v>
          </cell>
          <cell r="BI155">
            <v>1</v>
          </cell>
          <cell r="BJ155">
            <v>48</v>
          </cell>
          <cell r="BK155">
            <v>2.083333333333333</v>
          </cell>
          <cell r="BM155">
            <v>1</v>
          </cell>
          <cell r="BN155">
            <v>25</v>
          </cell>
          <cell r="BO155">
            <v>4</v>
          </cell>
          <cell r="BQ155">
            <v>2</v>
          </cell>
          <cell r="BR155">
            <v>34</v>
          </cell>
          <cell r="BS155">
            <v>5.8823529411764701</v>
          </cell>
          <cell r="BU155">
            <v>1</v>
          </cell>
          <cell r="BV155">
            <v>13</v>
          </cell>
          <cell r="BW155">
            <v>7.6923076923076925</v>
          </cell>
          <cell r="BZ155">
            <v>46</v>
          </cell>
          <cell r="CA155">
            <v>0</v>
          </cell>
          <cell r="CC155">
            <v>2</v>
          </cell>
          <cell r="CD155">
            <v>96</v>
          </cell>
          <cell r="CE155">
            <v>2.083333333333333</v>
          </cell>
          <cell r="CG155">
            <v>39964</v>
          </cell>
          <cell r="CH155">
            <v>483</v>
          </cell>
          <cell r="CI155">
            <v>896</v>
          </cell>
          <cell r="CJ155">
            <v>53.90625</v>
          </cell>
          <cell r="CL155">
            <v>25</v>
          </cell>
          <cell r="CM155">
            <v>27</v>
          </cell>
          <cell r="CN155">
            <v>92.592592592592595</v>
          </cell>
          <cell r="CP155">
            <v>20</v>
          </cell>
          <cell r="CQ155">
            <v>48</v>
          </cell>
          <cell r="CR155">
            <v>41.666666666666671</v>
          </cell>
          <cell r="CT155">
            <v>31</v>
          </cell>
          <cell r="CU155">
            <v>50</v>
          </cell>
          <cell r="CV155">
            <v>62</v>
          </cell>
          <cell r="CX155">
            <v>23</v>
          </cell>
          <cell r="CY155">
            <v>37</v>
          </cell>
          <cell r="CZ155">
            <v>62.162162162162161</v>
          </cell>
          <cell r="DB155">
            <v>34</v>
          </cell>
          <cell r="DC155">
            <v>93</v>
          </cell>
          <cell r="DD155">
            <v>36.559139784946233</v>
          </cell>
          <cell r="DF155">
            <v>88</v>
          </cell>
          <cell r="DG155">
            <v>112</v>
          </cell>
          <cell r="DH155">
            <v>78.571428571428569</v>
          </cell>
          <cell r="DJ155">
            <v>10</v>
          </cell>
          <cell r="DK155">
            <v>31</v>
          </cell>
          <cell r="DL155">
            <v>32.258064516129032</v>
          </cell>
          <cell r="DN155">
            <v>33</v>
          </cell>
          <cell r="DO155">
            <v>41</v>
          </cell>
          <cell r="DP155">
            <v>80.487804878048777</v>
          </cell>
          <cell r="DR155">
            <v>23</v>
          </cell>
          <cell r="DS155">
            <v>63</v>
          </cell>
          <cell r="DT155">
            <v>36.507936507936506</v>
          </cell>
          <cell r="DV155">
            <v>18</v>
          </cell>
          <cell r="DW155">
            <v>34</v>
          </cell>
          <cell r="DX155">
            <v>52.941176470588239</v>
          </cell>
          <cell r="DZ155">
            <v>45</v>
          </cell>
          <cell r="EA155">
            <v>98</v>
          </cell>
          <cell r="EB155">
            <v>45.91836734693878</v>
          </cell>
          <cell r="ED155">
            <v>38</v>
          </cell>
          <cell r="EE155">
            <v>56</v>
          </cell>
          <cell r="EF155">
            <v>67.857142857142861</v>
          </cell>
          <cell r="EH155">
            <v>31</v>
          </cell>
          <cell r="EI155">
            <v>44</v>
          </cell>
          <cell r="EJ155">
            <v>70.454545454545453</v>
          </cell>
          <cell r="EL155">
            <v>26</v>
          </cell>
          <cell r="EM155">
            <v>48</v>
          </cell>
          <cell r="EN155">
            <v>54.166666666666671</v>
          </cell>
          <cell r="EP155">
            <v>16</v>
          </cell>
          <cell r="EQ155">
            <v>24</v>
          </cell>
          <cell r="ER155">
            <v>66.666666666666657</v>
          </cell>
          <cell r="ET155">
            <v>5</v>
          </cell>
          <cell r="EU155">
            <v>34</v>
          </cell>
          <cell r="EV155">
            <v>14.705882352941178</v>
          </cell>
          <cell r="EX155">
            <v>8</v>
          </cell>
          <cell r="EY155">
            <v>11</v>
          </cell>
          <cell r="EZ155">
            <v>72.727272727272734</v>
          </cell>
          <cell r="FB155">
            <v>9</v>
          </cell>
          <cell r="FC155">
            <v>45</v>
          </cell>
          <cell r="FD155">
            <v>20</v>
          </cell>
          <cell r="FF155">
            <v>34</v>
          </cell>
          <cell r="FG155">
            <v>93</v>
          </cell>
          <cell r="FH155">
            <v>36.55913978494624</v>
          </cell>
        </row>
        <row r="156">
          <cell r="A156">
            <v>40390</v>
          </cell>
          <cell r="B156">
            <v>41</v>
          </cell>
          <cell r="C156">
            <v>907</v>
          </cell>
          <cell r="D156">
            <v>4.5203969128996695</v>
          </cell>
          <cell r="I156">
            <v>2</v>
          </cell>
          <cell r="J156">
            <v>22</v>
          </cell>
          <cell r="K156">
            <v>9.0909090909090917</v>
          </cell>
          <cell r="M156">
            <v>1</v>
          </cell>
          <cell r="N156">
            <v>48</v>
          </cell>
          <cell r="O156">
            <v>2.083333333333333</v>
          </cell>
          <cell r="Q156">
            <v>1</v>
          </cell>
          <cell r="R156">
            <v>51</v>
          </cell>
          <cell r="S156">
            <v>1.9607843137254901</v>
          </cell>
          <cell r="U156">
            <v>1</v>
          </cell>
          <cell r="V156">
            <v>36</v>
          </cell>
          <cell r="W156">
            <v>2.7777777777777777</v>
          </cell>
          <cell r="Y156">
            <v>2</v>
          </cell>
          <cell r="Z156">
            <v>97</v>
          </cell>
          <cell r="AA156">
            <v>2.0618556701030926</v>
          </cell>
          <cell r="AC156">
            <v>15</v>
          </cell>
          <cell r="AD156">
            <v>115</v>
          </cell>
          <cell r="AE156">
            <v>13.043478260869565</v>
          </cell>
          <cell r="AG156">
            <v>1</v>
          </cell>
          <cell r="AH156">
            <v>31</v>
          </cell>
          <cell r="AI156">
            <v>3.225806451612903</v>
          </cell>
          <cell r="AK156">
            <v>2</v>
          </cell>
          <cell r="AL156">
            <v>41</v>
          </cell>
          <cell r="AM156">
            <v>4.8780487804878048</v>
          </cell>
          <cell r="AO156">
            <v>1</v>
          </cell>
          <cell r="AP156">
            <v>64</v>
          </cell>
          <cell r="AQ156">
            <v>1.5625</v>
          </cell>
          <cell r="AT156">
            <v>34</v>
          </cell>
          <cell r="AU156">
            <v>0</v>
          </cell>
          <cell r="AW156">
            <v>3</v>
          </cell>
          <cell r="AX156">
            <v>98</v>
          </cell>
          <cell r="AY156">
            <v>3.0612244897959182</v>
          </cell>
          <cell r="BA156">
            <v>5</v>
          </cell>
          <cell r="BB156">
            <v>54</v>
          </cell>
          <cell r="BC156">
            <v>9.2592592592592595</v>
          </cell>
          <cell r="BE156">
            <v>3</v>
          </cell>
          <cell r="BF156">
            <v>45</v>
          </cell>
          <cell r="BG156">
            <v>6.666666666666667</v>
          </cell>
          <cell r="BI156">
            <v>2</v>
          </cell>
          <cell r="BJ156">
            <v>50</v>
          </cell>
          <cell r="BK156">
            <v>4</v>
          </cell>
          <cell r="BN156">
            <v>24</v>
          </cell>
          <cell r="BO156">
            <v>0</v>
          </cell>
          <cell r="BQ156">
            <v>1</v>
          </cell>
          <cell r="BR156">
            <v>35</v>
          </cell>
          <cell r="BS156">
            <v>2.8571428571428572</v>
          </cell>
          <cell r="BU156">
            <v>1</v>
          </cell>
          <cell r="BV156">
            <v>16</v>
          </cell>
          <cell r="BW156">
            <v>6.25</v>
          </cell>
          <cell r="BZ156">
            <v>46</v>
          </cell>
          <cell r="CA156">
            <v>0</v>
          </cell>
          <cell r="CC156">
            <v>2</v>
          </cell>
          <cell r="CD156">
            <v>97</v>
          </cell>
          <cell r="CE156">
            <v>2.0618556701030926</v>
          </cell>
          <cell r="CG156">
            <v>39994</v>
          </cell>
          <cell r="CH156">
            <v>423</v>
          </cell>
          <cell r="CI156">
            <v>905</v>
          </cell>
          <cell r="CJ156">
            <v>46.740331491712702</v>
          </cell>
          <cell r="CL156">
            <v>22</v>
          </cell>
          <cell r="CM156">
            <v>24</v>
          </cell>
          <cell r="CN156">
            <v>91.666666666666657</v>
          </cell>
          <cell r="CP156">
            <v>19</v>
          </cell>
          <cell r="CQ156">
            <v>48</v>
          </cell>
          <cell r="CR156">
            <v>39.583333333333329</v>
          </cell>
          <cell r="CT156">
            <v>26</v>
          </cell>
          <cell r="CU156">
            <v>50</v>
          </cell>
          <cell r="CV156">
            <v>52</v>
          </cell>
          <cell r="CX156">
            <v>19</v>
          </cell>
          <cell r="CY156">
            <v>37</v>
          </cell>
          <cell r="CZ156">
            <v>51.351351351351354</v>
          </cell>
          <cell r="DB156">
            <v>26</v>
          </cell>
          <cell r="DC156">
            <v>96</v>
          </cell>
          <cell r="DD156">
            <v>27.083333333333336</v>
          </cell>
          <cell r="DF156">
            <v>85</v>
          </cell>
          <cell r="DG156">
            <v>113</v>
          </cell>
          <cell r="DH156">
            <v>75.221238938053091</v>
          </cell>
          <cell r="DJ156">
            <v>7</v>
          </cell>
          <cell r="DK156">
            <v>31</v>
          </cell>
          <cell r="DL156">
            <v>22.580645161290324</v>
          </cell>
          <cell r="DN156">
            <v>31</v>
          </cell>
          <cell r="DO156">
            <v>41</v>
          </cell>
          <cell r="DP156">
            <v>75.609756097560975</v>
          </cell>
          <cell r="DR156">
            <v>18</v>
          </cell>
          <cell r="DS156">
            <v>64</v>
          </cell>
          <cell r="DT156">
            <v>28.125</v>
          </cell>
          <cell r="DV156">
            <v>17</v>
          </cell>
          <cell r="DW156">
            <v>35</v>
          </cell>
          <cell r="DX156">
            <v>48.571428571428569</v>
          </cell>
          <cell r="DZ156">
            <v>40</v>
          </cell>
          <cell r="EA156">
            <v>100</v>
          </cell>
          <cell r="EB156">
            <v>40</v>
          </cell>
          <cell r="ED156">
            <v>33</v>
          </cell>
          <cell r="EE156">
            <v>54</v>
          </cell>
          <cell r="EF156">
            <v>61.111111111111114</v>
          </cell>
          <cell r="EH156">
            <v>26</v>
          </cell>
          <cell r="EI156">
            <v>46</v>
          </cell>
          <cell r="EJ156">
            <v>56.521739130434781</v>
          </cell>
          <cell r="EL156">
            <v>22</v>
          </cell>
          <cell r="EM156">
            <v>48</v>
          </cell>
          <cell r="EN156">
            <v>45.833333333333329</v>
          </cell>
          <cell r="EP156">
            <v>15</v>
          </cell>
          <cell r="EQ156">
            <v>25</v>
          </cell>
          <cell r="ER156">
            <v>60</v>
          </cell>
          <cell r="ET156">
            <v>4</v>
          </cell>
          <cell r="EU156">
            <v>34</v>
          </cell>
          <cell r="EV156">
            <v>11.76470588235294</v>
          </cell>
          <cell r="EX156">
            <v>7</v>
          </cell>
          <cell r="EY156">
            <v>13</v>
          </cell>
          <cell r="EZ156">
            <v>53.846153846153847</v>
          </cell>
          <cell r="FB156">
            <v>6</v>
          </cell>
          <cell r="FC156">
            <v>46</v>
          </cell>
          <cell r="FD156">
            <v>13.043478260869565</v>
          </cell>
          <cell r="FF156">
            <v>26</v>
          </cell>
          <cell r="FG156">
            <v>96</v>
          </cell>
          <cell r="FH156">
            <v>27.083333333333332</v>
          </cell>
        </row>
        <row r="157">
          <cell r="A157">
            <v>40421</v>
          </cell>
          <cell r="B157">
            <v>27</v>
          </cell>
          <cell r="C157">
            <v>909</v>
          </cell>
          <cell r="D157">
            <v>2.9702970297029703</v>
          </cell>
          <cell r="I157">
            <v>1</v>
          </cell>
          <cell r="J157">
            <v>20</v>
          </cell>
          <cell r="K157">
            <v>5</v>
          </cell>
          <cell r="M157">
            <v>1</v>
          </cell>
          <cell r="N157">
            <v>49</v>
          </cell>
          <cell r="O157">
            <v>2.0408163265306123</v>
          </cell>
          <cell r="Q157">
            <v>2</v>
          </cell>
          <cell r="R157">
            <v>52</v>
          </cell>
          <cell r="S157">
            <v>3.8461538461538463</v>
          </cell>
          <cell r="U157">
            <v>1</v>
          </cell>
          <cell r="V157">
            <v>36</v>
          </cell>
          <cell r="W157">
            <v>2.7777777777777777</v>
          </cell>
          <cell r="Y157">
            <v>2</v>
          </cell>
          <cell r="Z157">
            <v>96</v>
          </cell>
          <cell r="AA157">
            <v>2.083333333333333</v>
          </cell>
          <cell r="AC157">
            <v>2</v>
          </cell>
          <cell r="AD157">
            <v>111</v>
          </cell>
          <cell r="AE157">
            <v>1.8018018018018018</v>
          </cell>
          <cell r="AH157">
            <v>32</v>
          </cell>
          <cell r="AI157">
            <v>0</v>
          </cell>
          <cell r="AK157">
            <v>2</v>
          </cell>
          <cell r="AL157">
            <v>43</v>
          </cell>
          <cell r="AM157">
            <v>4.6511627906976747</v>
          </cell>
          <cell r="AO157">
            <v>1</v>
          </cell>
          <cell r="AP157">
            <v>65</v>
          </cell>
          <cell r="AQ157">
            <v>1.5384615384615385</v>
          </cell>
          <cell r="AT157">
            <v>34</v>
          </cell>
          <cell r="AU157">
            <v>0</v>
          </cell>
          <cell r="AW157">
            <v>3</v>
          </cell>
          <cell r="AX157">
            <v>99</v>
          </cell>
          <cell r="AY157">
            <v>3.0303030303030303</v>
          </cell>
          <cell r="BA157">
            <v>3</v>
          </cell>
          <cell r="BB157">
            <v>56</v>
          </cell>
          <cell r="BC157">
            <v>5.3571428571428568</v>
          </cell>
          <cell r="BE157">
            <v>3</v>
          </cell>
          <cell r="BF157">
            <v>45</v>
          </cell>
          <cell r="BG157">
            <v>6.666666666666667</v>
          </cell>
          <cell r="BI157">
            <v>2</v>
          </cell>
          <cell r="BJ157">
            <v>50</v>
          </cell>
          <cell r="BK157">
            <v>4</v>
          </cell>
          <cell r="BN157">
            <v>24</v>
          </cell>
          <cell r="BO157">
            <v>0</v>
          </cell>
          <cell r="BQ157">
            <v>1</v>
          </cell>
          <cell r="BR157">
            <v>35</v>
          </cell>
          <cell r="BS157">
            <v>2.8571428571428572</v>
          </cell>
          <cell r="BU157">
            <v>1</v>
          </cell>
          <cell r="BV157">
            <v>16</v>
          </cell>
          <cell r="BW157">
            <v>6.25</v>
          </cell>
          <cell r="BY157">
            <v>2</v>
          </cell>
          <cell r="BZ157">
            <v>46</v>
          </cell>
          <cell r="CA157">
            <v>4.3478260869565215</v>
          </cell>
          <cell r="CC157">
            <v>2</v>
          </cell>
          <cell r="CD157">
            <v>96</v>
          </cell>
          <cell r="CE157">
            <v>2.083333333333333</v>
          </cell>
          <cell r="CG157">
            <v>40025</v>
          </cell>
          <cell r="CH157">
            <v>370</v>
          </cell>
          <cell r="CI157">
            <v>907</v>
          </cell>
          <cell r="CJ157">
            <v>40.793825799338478</v>
          </cell>
          <cell r="CL157">
            <v>18</v>
          </cell>
          <cell r="CM157">
            <v>22</v>
          </cell>
          <cell r="CN157">
            <v>81.818181818181827</v>
          </cell>
          <cell r="CP157">
            <v>18</v>
          </cell>
          <cell r="CQ157">
            <v>48</v>
          </cell>
          <cell r="CR157">
            <v>37.5</v>
          </cell>
          <cell r="CT157">
            <v>22</v>
          </cell>
          <cell r="CU157">
            <v>51</v>
          </cell>
          <cell r="CV157">
            <v>43.137254901960787</v>
          </cell>
          <cell r="CX157">
            <v>15</v>
          </cell>
          <cell r="CY157">
            <v>36</v>
          </cell>
          <cell r="CZ157">
            <v>41.666666666666671</v>
          </cell>
          <cell r="DB157">
            <v>21</v>
          </cell>
          <cell r="DC157">
            <v>97</v>
          </cell>
          <cell r="DD157">
            <v>21.649484536082472</v>
          </cell>
          <cell r="DF157">
            <v>85</v>
          </cell>
          <cell r="DG157">
            <v>115</v>
          </cell>
          <cell r="DH157">
            <v>73.91304347826086</v>
          </cell>
          <cell r="DJ157">
            <v>5</v>
          </cell>
          <cell r="DK157">
            <v>31</v>
          </cell>
          <cell r="DL157">
            <v>16.129032258064516</v>
          </cell>
          <cell r="DN157">
            <v>24</v>
          </cell>
          <cell r="DO157">
            <v>41</v>
          </cell>
          <cell r="DP157">
            <v>58.536585365853661</v>
          </cell>
          <cell r="DR157">
            <v>13</v>
          </cell>
          <cell r="DS157">
            <v>64</v>
          </cell>
          <cell r="DT157">
            <v>20.3125</v>
          </cell>
          <cell r="DV157">
            <v>11</v>
          </cell>
          <cell r="DW157">
            <v>34</v>
          </cell>
          <cell r="DX157">
            <v>32.352941176470587</v>
          </cell>
          <cell r="DZ157">
            <v>35</v>
          </cell>
          <cell r="EA157">
            <v>98</v>
          </cell>
          <cell r="EB157">
            <v>35.714285714285715</v>
          </cell>
          <cell r="ED157">
            <v>32</v>
          </cell>
          <cell r="EE157">
            <v>54</v>
          </cell>
          <cell r="EF157">
            <v>59.259259259259267</v>
          </cell>
          <cell r="EH157">
            <v>23</v>
          </cell>
          <cell r="EI157">
            <v>45</v>
          </cell>
          <cell r="EJ157">
            <v>51.111111111111107</v>
          </cell>
          <cell r="EL157">
            <v>18</v>
          </cell>
          <cell r="EM157">
            <v>50</v>
          </cell>
          <cell r="EN157">
            <v>36</v>
          </cell>
          <cell r="EP157">
            <v>11</v>
          </cell>
          <cell r="EQ157">
            <v>24</v>
          </cell>
          <cell r="ER157">
            <v>45.833333333333329</v>
          </cell>
          <cell r="ET157">
            <v>5</v>
          </cell>
          <cell r="EU157">
            <v>35</v>
          </cell>
          <cell r="EV157">
            <v>14.285714285714286</v>
          </cell>
          <cell r="EX157">
            <v>9</v>
          </cell>
          <cell r="EY157">
            <v>16</v>
          </cell>
          <cell r="EZ157">
            <v>56.25</v>
          </cell>
          <cell r="FB157">
            <v>5</v>
          </cell>
          <cell r="FC157">
            <v>46</v>
          </cell>
          <cell r="FD157">
            <v>10.869565217391305</v>
          </cell>
          <cell r="FF157">
            <v>21</v>
          </cell>
          <cell r="FG157">
            <v>97</v>
          </cell>
          <cell r="FH157">
            <v>21.649484536082475</v>
          </cell>
        </row>
        <row r="158">
          <cell r="A158">
            <v>40451</v>
          </cell>
          <cell r="B158">
            <v>19</v>
          </cell>
          <cell r="C158">
            <v>902</v>
          </cell>
          <cell r="D158">
            <v>2.106430155210643</v>
          </cell>
          <cell r="J158">
            <v>20</v>
          </cell>
          <cell r="K158">
            <v>0</v>
          </cell>
          <cell r="M158">
            <v>1</v>
          </cell>
          <cell r="N158">
            <v>50</v>
          </cell>
          <cell r="O158">
            <v>2</v>
          </cell>
          <cell r="Q158">
            <v>2</v>
          </cell>
          <cell r="R158">
            <v>52</v>
          </cell>
          <cell r="S158">
            <v>3.8461538461538463</v>
          </cell>
          <cell r="U158">
            <v>1</v>
          </cell>
          <cell r="V158">
            <v>37</v>
          </cell>
          <cell r="W158">
            <v>2.7027027027027026</v>
          </cell>
          <cell r="Y158">
            <v>1</v>
          </cell>
          <cell r="Z158">
            <v>97</v>
          </cell>
          <cell r="AA158">
            <v>1.0309278350515463</v>
          </cell>
          <cell r="AD158">
            <v>101</v>
          </cell>
          <cell r="AE158">
            <v>0</v>
          </cell>
          <cell r="AH158">
            <v>32</v>
          </cell>
          <cell r="AI158">
            <v>0</v>
          </cell>
          <cell r="AK158">
            <v>1</v>
          </cell>
          <cell r="AL158">
            <v>40</v>
          </cell>
          <cell r="AM158">
            <v>2.5</v>
          </cell>
          <cell r="AO158">
            <v>1</v>
          </cell>
          <cell r="AP158">
            <v>65</v>
          </cell>
          <cell r="AQ158">
            <v>1.5384615384615385</v>
          </cell>
          <cell r="AT158">
            <v>34</v>
          </cell>
          <cell r="AU158">
            <v>0</v>
          </cell>
          <cell r="AW158">
            <v>1</v>
          </cell>
          <cell r="AX158">
            <v>101</v>
          </cell>
          <cell r="AY158">
            <v>0.99009900990099009</v>
          </cell>
          <cell r="BA158">
            <v>4</v>
          </cell>
          <cell r="BB158">
            <v>56</v>
          </cell>
          <cell r="BC158">
            <v>7.1428571428571423</v>
          </cell>
          <cell r="BE158">
            <v>2</v>
          </cell>
          <cell r="BF158">
            <v>44</v>
          </cell>
          <cell r="BG158">
            <v>4.5454545454545459</v>
          </cell>
          <cell r="BI158">
            <v>1</v>
          </cell>
          <cell r="BJ158">
            <v>49</v>
          </cell>
          <cell r="BK158">
            <v>2.0408163265306123</v>
          </cell>
          <cell r="BN158">
            <v>24</v>
          </cell>
          <cell r="BO158">
            <v>0</v>
          </cell>
          <cell r="BQ158">
            <v>1</v>
          </cell>
          <cell r="BR158">
            <v>36</v>
          </cell>
          <cell r="BS158">
            <v>2.7777777777777777</v>
          </cell>
          <cell r="BU158">
            <v>1</v>
          </cell>
          <cell r="BV158">
            <v>17</v>
          </cell>
          <cell r="BW158">
            <v>5.8823529411764701</v>
          </cell>
          <cell r="BY158">
            <v>2</v>
          </cell>
          <cell r="BZ158">
            <v>47</v>
          </cell>
          <cell r="CA158">
            <v>4.2553191489361701</v>
          </cell>
          <cell r="CC158">
            <v>1</v>
          </cell>
          <cell r="CD158">
            <v>97</v>
          </cell>
          <cell r="CE158">
            <v>1.0309278350515463</v>
          </cell>
          <cell r="CG158">
            <v>40056</v>
          </cell>
          <cell r="CH158">
            <v>342</v>
          </cell>
          <cell r="CI158">
            <v>909</v>
          </cell>
          <cell r="CJ158">
            <v>37.623762376237629</v>
          </cell>
          <cell r="CL158">
            <v>13</v>
          </cell>
          <cell r="CM158">
            <v>20</v>
          </cell>
          <cell r="CN158">
            <v>65</v>
          </cell>
          <cell r="CP158">
            <v>16</v>
          </cell>
          <cell r="CQ158">
            <v>49</v>
          </cell>
          <cell r="CR158">
            <v>32.653061224489797</v>
          </cell>
          <cell r="CT158">
            <v>20</v>
          </cell>
          <cell r="CU158">
            <v>52</v>
          </cell>
          <cell r="CV158">
            <v>38.461538461538467</v>
          </cell>
          <cell r="CX158">
            <v>15</v>
          </cell>
          <cell r="CY158">
            <v>36</v>
          </cell>
          <cell r="CZ158">
            <v>41.666666666666671</v>
          </cell>
          <cell r="DB158">
            <v>20</v>
          </cell>
          <cell r="DC158">
            <v>96</v>
          </cell>
          <cell r="DD158">
            <v>20.833333333333336</v>
          </cell>
          <cell r="DF158">
            <v>77</v>
          </cell>
          <cell r="DG158">
            <v>111</v>
          </cell>
          <cell r="DH158">
            <v>69.369369369369366</v>
          </cell>
          <cell r="DJ158">
            <v>4</v>
          </cell>
          <cell r="DK158">
            <v>32</v>
          </cell>
          <cell r="DL158">
            <v>12.5</v>
          </cell>
          <cell r="DN158">
            <v>24</v>
          </cell>
          <cell r="DO158">
            <v>43</v>
          </cell>
          <cell r="DP158">
            <v>55.813953488372093</v>
          </cell>
          <cell r="DR158">
            <v>13</v>
          </cell>
          <cell r="DS158">
            <v>65</v>
          </cell>
          <cell r="DT158">
            <v>20</v>
          </cell>
          <cell r="DV158">
            <v>12</v>
          </cell>
          <cell r="DW158">
            <v>34</v>
          </cell>
          <cell r="DX158">
            <v>35.294117647058819</v>
          </cell>
          <cell r="DZ158">
            <v>33</v>
          </cell>
          <cell r="EA158">
            <v>99</v>
          </cell>
          <cell r="EB158">
            <v>33.333333333333329</v>
          </cell>
          <cell r="ED158">
            <v>27</v>
          </cell>
          <cell r="EE158">
            <v>56</v>
          </cell>
          <cell r="EF158">
            <v>48.214285714285715</v>
          </cell>
          <cell r="EH158">
            <v>21</v>
          </cell>
          <cell r="EI158">
            <v>45</v>
          </cell>
          <cell r="EJ158">
            <v>46.666666666666671</v>
          </cell>
          <cell r="EL158">
            <v>16</v>
          </cell>
          <cell r="EM158">
            <v>50</v>
          </cell>
          <cell r="EN158">
            <v>32</v>
          </cell>
          <cell r="EP158">
            <v>11</v>
          </cell>
          <cell r="EQ158">
            <v>24</v>
          </cell>
          <cell r="ER158">
            <v>45.833333333333329</v>
          </cell>
          <cell r="ET158">
            <v>5</v>
          </cell>
          <cell r="EU158">
            <v>35</v>
          </cell>
          <cell r="EV158">
            <v>14.285714285714286</v>
          </cell>
          <cell r="EX158">
            <v>8</v>
          </cell>
          <cell r="EY158">
            <v>16</v>
          </cell>
          <cell r="EZ158">
            <v>50</v>
          </cell>
          <cell r="FB158">
            <v>7</v>
          </cell>
          <cell r="FC158">
            <v>46</v>
          </cell>
          <cell r="FD158">
            <v>15.217391304347828</v>
          </cell>
          <cell r="FF158">
            <v>20</v>
          </cell>
          <cell r="FG158">
            <v>96</v>
          </cell>
          <cell r="FH158">
            <v>20.833333333333336</v>
          </cell>
        </row>
        <row r="159">
          <cell r="A159">
            <v>40482</v>
          </cell>
          <cell r="B159">
            <v>18</v>
          </cell>
          <cell r="C159">
            <v>907</v>
          </cell>
          <cell r="D159">
            <v>1.9845644983461963</v>
          </cell>
          <cell r="J159">
            <v>20</v>
          </cell>
          <cell r="K159">
            <v>0</v>
          </cell>
          <cell r="M159">
            <v>1</v>
          </cell>
          <cell r="N159">
            <v>50</v>
          </cell>
          <cell r="O159">
            <v>2</v>
          </cell>
          <cell r="Q159">
            <v>2</v>
          </cell>
          <cell r="R159">
            <v>50</v>
          </cell>
          <cell r="S159">
            <v>4</v>
          </cell>
          <cell r="U159">
            <v>1</v>
          </cell>
          <cell r="V159">
            <v>37</v>
          </cell>
          <cell r="W159">
            <v>2.7027027027027026</v>
          </cell>
          <cell r="Y159">
            <v>1</v>
          </cell>
          <cell r="Z159">
            <v>100</v>
          </cell>
          <cell r="AA159">
            <v>1</v>
          </cell>
          <cell r="AD159">
            <v>101</v>
          </cell>
          <cell r="AE159">
            <v>0</v>
          </cell>
          <cell r="AH159">
            <v>33</v>
          </cell>
          <cell r="AI159">
            <v>0</v>
          </cell>
          <cell r="AK159">
            <v>1</v>
          </cell>
          <cell r="AL159">
            <v>39</v>
          </cell>
          <cell r="AM159">
            <v>2.5641025641025639</v>
          </cell>
          <cell r="AO159">
            <v>1</v>
          </cell>
          <cell r="AP159">
            <v>66</v>
          </cell>
          <cell r="AQ159">
            <v>1.5151515151515151</v>
          </cell>
          <cell r="AT159">
            <v>35</v>
          </cell>
          <cell r="AU159">
            <v>0</v>
          </cell>
          <cell r="AW159">
            <v>1</v>
          </cell>
          <cell r="AX159">
            <v>103</v>
          </cell>
          <cell r="AY159">
            <v>0.97087378640776689</v>
          </cell>
          <cell r="BA159">
            <v>3</v>
          </cell>
          <cell r="BB159">
            <v>56</v>
          </cell>
          <cell r="BC159">
            <v>5.3571428571428568</v>
          </cell>
          <cell r="BE159">
            <v>1</v>
          </cell>
          <cell r="BF159">
            <v>42</v>
          </cell>
          <cell r="BG159">
            <v>2.3809523809523809</v>
          </cell>
          <cell r="BI159">
            <v>2</v>
          </cell>
          <cell r="BJ159">
            <v>48</v>
          </cell>
          <cell r="BK159">
            <v>4.1666666666666661</v>
          </cell>
          <cell r="BN159">
            <v>24</v>
          </cell>
          <cell r="BO159">
            <v>0</v>
          </cell>
          <cell r="BQ159">
            <v>1</v>
          </cell>
          <cell r="BR159">
            <v>37</v>
          </cell>
          <cell r="BS159">
            <v>2.7027027027027026</v>
          </cell>
          <cell r="BU159">
            <v>1</v>
          </cell>
          <cell r="BV159">
            <v>18</v>
          </cell>
          <cell r="BW159">
            <v>5.5555555555555554</v>
          </cell>
          <cell r="BY159">
            <v>2</v>
          </cell>
          <cell r="BZ159">
            <v>48</v>
          </cell>
          <cell r="CA159">
            <v>4.1666666666666661</v>
          </cell>
          <cell r="CC159">
            <v>1</v>
          </cell>
          <cell r="CD159">
            <v>100</v>
          </cell>
          <cell r="CE159">
            <v>1</v>
          </cell>
          <cell r="CG159">
            <v>40086</v>
          </cell>
          <cell r="CH159">
            <v>273</v>
          </cell>
          <cell r="CI159">
            <v>902</v>
          </cell>
          <cell r="CJ159">
            <v>30.266075388026604</v>
          </cell>
          <cell r="CL159">
            <v>10</v>
          </cell>
          <cell r="CM159">
            <v>20</v>
          </cell>
          <cell r="CN159">
            <v>50</v>
          </cell>
          <cell r="CP159">
            <v>14</v>
          </cell>
          <cell r="CQ159">
            <v>50</v>
          </cell>
          <cell r="CR159">
            <v>28</v>
          </cell>
          <cell r="CT159">
            <v>13</v>
          </cell>
          <cell r="CU159">
            <v>52</v>
          </cell>
          <cell r="CV159">
            <v>25</v>
          </cell>
          <cell r="CX159">
            <v>10</v>
          </cell>
          <cell r="CY159">
            <v>37</v>
          </cell>
          <cell r="CZ159">
            <v>27.027027027027028</v>
          </cell>
          <cell r="DB159">
            <v>15</v>
          </cell>
          <cell r="DC159">
            <v>97</v>
          </cell>
          <cell r="DD159">
            <v>15.463917525773196</v>
          </cell>
          <cell r="DF159">
            <v>63</v>
          </cell>
          <cell r="DG159">
            <v>101</v>
          </cell>
          <cell r="DH159">
            <v>62.376237623762378</v>
          </cell>
          <cell r="DJ159">
            <v>4</v>
          </cell>
          <cell r="DK159">
            <v>32</v>
          </cell>
          <cell r="DL159">
            <v>12.5</v>
          </cell>
          <cell r="DN159">
            <v>20</v>
          </cell>
          <cell r="DO159">
            <v>40</v>
          </cell>
          <cell r="DP159">
            <v>50</v>
          </cell>
          <cell r="DR159">
            <v>12</v>
          </cell>
          <cell r="DS159">
            <v>65</v>
          </cell>
          <cell r="DT159">
            <v>18.46153846153846</v>
          </cell>
          <cell r="DV159">
            <v>8</v>
          </cell>
          <cell r="DW159">
            <v>34</v>
          </cell>
          <cell r="DX159">
            <v>23.52941176470588</v>
          </cell>
          <cell r="DZ159">
            <v>25</v>
          </cell>
          <cell r="EA159">
            <v>101</v>
          </cell>
          <cell r="EB159">
            <v>24.752475247524753</v>
          </cell>
          <cell r="ED159">
            <v>23</v>
          </cell>
          <cell r="EE159">
            <v>56</v>
          </cell>
          <cell r="EF159">
            <v>41.071428571428569</v>
          </cell>
          <cell r="EH159">
            <v>17</v>
          </cell>
          <cell r="EI159">
            <v>44</v>
          </cell>
          <cell r="EJ159">
            <v>38.636363636363633</v>
          </cell>
          <cell r="EL159">
            <v>11</v>
          </cell>
          <cell r="EM159">
            <v>49</v>
          </cell>
          <cell r="EN159">
            <v>22.448979591836736</v>
          </cell>
          <cell r="EP159">
            <v>10</v>
          </cell>
          <cell r="EQ159">
            <v>24</v>
          </cell>
          <cell r="ER159">
            <v>41.666666666666671</v>
          </cell>
          <cell r="ET159">
            <v>4</v>
          </cell>
          <cell r="EU159">
            <v>36</v>
          </cell>
          <cell r="EV159">
            <v>11.111111111111111</v>
          </cell>
          <cell r="EX159">
            <v>8</v>
          </cell>
          <cell r="EY159">
            <v>17</v>
          </cell>
          <cell r="EZ159">
            <v>47.058823529411761</v>
          </cell>
          <cell r="FB159">
            <v>6</v>
          </cell>
          <cell r="FC159">
            <v>47</v>
          </cell>
          <cell r="FD159">
            <v>12.76595744680851</v>
          </cell>
          <cell r="FF159">
            <v>15</v>
          </cell>
          <cell r="FG159">
            <v>97</v>
          </cell>
          <cell r="FH159">
            <v>15.463917525773196</v>
          </cell>
        </row>
        <row r="160">
          <cell r="A160">
            <v>40512</v>
          </cell>
          <cell r="B160">
            <v>22</v>
          </cell>
          <cell r="C160">
            <v>902</v>
          </cell>
          <cell r="D160">
            <v>2.4390243902439024</v>
          </cell>
          <cell r="J160">
            <v>20</v>
          </cell>
          <cell r="K160">
            <v>0</v>
          </cell>
          <cell r="M160">
            <v>1</v>
          </cell>
          <cell r="N160">
            <v>54</v>
          </cell>
          <cell r="O160">
            <v>1.8518518518518516</v>
          </cell>
          <cell r="Q160">
            <v>2</v>
          </cell>
          <cell r="R160">
            <v>48</v>
          </cell>
          <cell r="S160">
            <v>4.1666666666666661</v>
          </cell>
          <cell r="U160">
            <v>1</v>
          </cell>
          <cell r="V160">
            <v>37</v>
          </cell>
          <cell r="W160">
            <v>2.7027027027027026</v>
          </cell>
          <cell r="Z160">
            <v>101</v>
          </cell>
          <cell r="AA160">
            <v>0</v>
          </cell>
          <cell r="AC160">
            <v>3</v>
          </cell>
          <cell r="AD160">
            <v>89</v>
          </cell>
          <cell r="AE160">
            <v>3.3707865168539324</v>
          </cell>
          <cell r="AH160">
            <v>33</v>
          </cell>
          <cell r="AI160">
            <v>0</v>
          </cell>
          <cell r="AK160">
            <v>1</v>
          </cell>
          <cell r="AL160">
            <v>38</v>
          </cell>
          <cell r="AM160">
            <v>2.6315789473684208</v>
          </cell>
          <cell r="AO160">
            <v>1</v>
          </cell>
          <cell r="AP160">
            <v>66</v>
          </cell>
          <cell r="AQ160">
            <v>1.5151515151515151</v>
          </cell>
          <cell r="AT160">
            <v>35</v>
          </cell>
          <cell r="AU160">
            <v>0</v>
          </cell>
          <cell r="AW160">
            <v>1</v>
          </cell>
          <cell r="AX160">
            <v>105</v>
          </cell>
          <cell r="AY160">
            <v>0.95238095238095244</v>
          </cell>
          <cell r="BA160">
            <v>4</v>
          </cell>
          <cell r="BB160">
            <v>57</v>
          </cell>
          <cell r="BC160">
            <v>7.0175438596491224</v>
          </cell>
          <cell r="BE160">
            <v>1</v>
          </cell>
          <cell r="BF160">
            <v>41</v>
          </cell>
          <cell r="BG160">
            <v>2.4390243902439024</v>
          </cell>
          <cell r="BI160">
            <v>2</v>
          </cell>
          <cell r="BJ160">
            <v>51</v>
          </cell>
          <cell r="BK160">
            <v>3.9215686274509802</v>
          </cell>
          <cell r="BN160">
            <v>24</v>
          </cell>
          <cell r="BO160">
            <v>0</v>
          </cell>
          <cell r="BQ160">
            <v>1</v>
          </cell>
          <cell r="BR160">
            <v>36</v>
          </cell>
          <cell r="BS160">
            <v>2.7777777777777777</v>
          </cell>
          <cell r="BU160">
            <v>1</v>
          </cell>
          <cell r="BV160">
            <v>19</v>
          </cell>
          <cell r="BW160">
            <v>5.2631578947368416</v>
          </cell>
          <cell r="BY160">
            <v>3</v>
          </cell>
          <cell r="BZ160">
            <v>49</v>
          </cell>
          <cell r="CA160">
            <v>6.1224489795918364</v>
          </cell>
          <cell r="CC160" t="str">
            <v/>
          </cell>
          <cell r="CD160">
            <v>101</v>
          </cell>
          <cell r="CE160">
            <v>0</v>
          </cell>
          <cell r="CG160">
            <v>40117</v>
          </cell>
          <cell r="CH160">
            <v>226</v>
          </cell>
          <cell r="CI160">
            <v>907</v>
          </cell>
          <cell r="CJ160">
            <v>24.917309812568909</v>
          </cell>
          <cell r="CL160">
            <v>7</v>
          </cell>
          <cell r="CM160">
            <v>20</v>
          </cell>
          <cell r="CN160">
            <v>35</v>
          </cell>
          <cell r="CP160">
            <v>11</v>
          </cell>
          <cell r="CQ160">
            <v>50</v>
          </cell>
          <cell r="CR160">
            <v>22</v>
          </cell>
          <cell r="CT160">
            <v>7</v>
          </cell>
          <cell r="CU160">
            <v>50</v>
          </cell>
          <cell r="CV160">
            <v>14</v>
          </cell>
          <cell r="CX160">
            <v>8</v>
          </cell>
          <cell r="CY160">
            <v>37</v>
          </cell>
          <cell r="CZ160">
            <v>21.621621621621621</v>
          </cell>
          <cell r="DB160">
            <v>12</v>
          </cell>
          <cell r="DC160">
            <v>100</v>
          </cell>
          <cell r="DD160">
            <v>12</v>
          </cell>
          <cell r="DF160">
            <v>57</v>
          </cell>
          <cell r="DG160">
            <v>101</v>
          </cell>
          <cell r="DH160">
            <v>56.435643564356432</v>
          </cell>
          <cell r="DJ160">
            <v>3</v>
          </cell>
          <cell r="DK160">
            <v>33</v>
          </cell>
          <cell r="DL160">
            <v>9.0909090909090917</v>
          </cell>
          <cell r="DN160">
            <v>18</v>
          </cell>
          <cell r="DO160">
            <v>39</v>
          </cell>
          <cell r="DP160">
            <v>46.153846153846153</v>
          </cell>
          <cell r="DR160">
            <v>8</v>
          </cell>
          <cell r="DS160">
            <v>66</v>
          </cell>
          <cell r="DT160">
            <v>12.121212121212121</v>
          </cell>
          <cell r="DV160">
            <v>7</v>
          </cell>
          <cell r="DW160">
            <v>35</v>
          </cell>
          <cell r="DX160">
            <v>20</v>
          </cell>
          <cell r="DZ160">
            <v>19</v>
          </cell>
          <cell r="EA160">
            <v>103</v>
          </cell>
          <cell r="EB160">
            <v>18.44660194174757</v>
          </cell>
          <cell r="ED160">
            <v>20</v>
          </cell>
          <cell r="EE160">
            <v>56</v>
          </cell>
          <cell r="EF160">
            <v>35.714285714285715</v>
          </cell>
          <cell r="EH160">
            <v>13</v>
          </cell>
          <cell r="EI160">
            <v>42</v>
          </cell>
          <cell r="EJ160">
            <v>30.952380952380953</v>
          </cell>
          <cell r="EL160">
            <v>11</v>
          </cell>
          <cell r="EM160">
            <v>48</v>
          </cell>
          <cell r="EN160">
            <v>22.916666666666664</v>
          </cell>
          <cell r="EP160">
            <v>9</v>
          </cell>
          <cell r="EQ160">
            <v>24</v>
          </cell>
          <cell r="ER160">
            <v>37.5</v>
          </cell>
          <cell r="ET160">
            <v>3</v>
          </cell>
          <cell r="EU160">
            <v>37</v>
          </cell>
          <cell r="EV160">
            <v>8.1081081081081088</v>
          </cell>
          <cell r="EX160">
            <v>7</v>
          </cell>
          <cell r="EY160">
            <v>18</v>
          </cell>
          <cell r="EZ160">
            <v>38.888888888888893</v>
          </cell>
          <cell r="FB160">
            <v>6</v>
          </cell>
          <cell r="FC160">
            <v>48</v>
          </cell>
          <cell r="FD160">
            <v>12.5</v>
          </cell>
          <cell r="FF160">
            <v>12</v>
          </cell>
          <cell r="FG160">
            <v>100</v>
          </cell>
          <cell r="FH160">
            <v>12</v>
          </cell>
        </row>
        <row r="161">
          <cell r="A161">
            <v>40543</v>
          </cell>
          <cell r="B161">
            <v>20</v>
          </cell>
          <cell r="C161">
            <v>917</v>
          </cell>
          <cell r="D161">
            <v>2.1810250817884405</v>
          </cell>
          <cell r="J161">
            <v>18</v>
          </cell>
          <cell r="K161">
            <v>0</v>
          </cell>
          <cell r="N161">
            <v>53</v>
          </cell>
          <cell r="O161">
            <v>0</v>
          </cell>
          <cell r="Q161">
            <v>2</v>
          </cell>
          <cell r="R161">
            <v>48</v>
          </cell>
          <cell r="S161">
            <v>4.1666666666666661</v>
          </cell>
          <cell r="U161">
            <v>1</v>
          </cell>
          <cell r="V161">
            <v>36</v>
          </cell>
          <cell r="W161">
            <v>2.7777777777777777</v>
          </cell>
          <cell r="Z161">
            <v>103</v>
          </cell>
          <cell r="AA161">
            <v>0</v>
          </cell>
          <cell r="AC161">
            <v>3</v>
          </cell>
          <cell r="AD161">
            <v>89</v>
          </cell>
          <cell r="AE161">
            <v>3.3707865168539324</v>
          </cell>
          <cell r="AG161">
            <v>1</v>
          </cell>
          <cell r="AH161">
            <v>35</v>
          </cell>
          <cell r="AI161">
            <v>2.8571428571428572</v>
          </cell>
          <cell r="AK161">
            <v>1</v>
          </cell>
          <cell r="AL161">
            <v>38</v>
          </cell>
          <cell r="AM161">
            <v>2.6315789473684208</v>
          </cell>
          <cell r="AO161">
            <v>1</v>
          </cell>
          <cell r="AP161">
            <v>66</v>
          </cell>
          <cell r="AQ161">
            <v>1.5151515151515151</v>
          </cell>
          <cell r="AT161">
            <v>35</v>
          </cell>
          <cell r="AU161">
            <v>0</v>
          </cell>
          <cell r="AX161">
            <v>109</v>
          </cell>
          <cell r="AY161">
            <v>0</v>
          </cell>
          <cell r="BA161">
            <v>4</v>
          </cell>
          <cell r="BB161">
            <v>61</v>
          </cell>
          <cell r="BC161">
            <v>6.557377049180328</v>
          </cell>
          <cell r="BE161">
            <v>1</v>
          </cell>
          <cell r="BF161">
            <v>42</v>
          </cell>
          <cell r="BG161">
            <v>2.3809523809523809</v>
          </cell>
          <cell r="BI161">
            <v>2</v>
          </cell>
          <cell r="BJ161">
            <v>49</v>
          </cell>
          <cell r="BK161">
            <v>4.0816326530612246</v>
          </cell>
          <cell r="BN161">
            <v>26</v>
          </cell>
          <cell r="BO161">
            <v>0</v>
          </cell>
          <cell r="BQ161">
            <v>1</v>
          </cell>
          <cell r="BR161">
            <v>37</v>
          </cell>
          <cell r="BS161">
            <v>2.7027027027027026</v>
          </cell>
          <cell r="BV161">
            <v>23</v>
          </cell>
          <cell r="BW161">
            <v>0</v>
          </cell>
          <cell r="BY161">
            <v>3</v>
          </cell>
          <cell r="BZ161">
            <v>49</v>
          </cell>
          <cell r="CA161">
            <v>6.1224489795918364</v>
          </cell>
          <cell r="CC161" t="str">
            <v/>
          </cell>
          <cell r="CD161">
            <v>103</v>
          </cell>
          <cell r="CE161">
            <v>0</v>
          </cell>
          <cell r="CG161">
            <v>40147</v>
          </cell>
          <cell r="CH161">
            <v>213</v>
          </cell>
          <cell r="CI161">
            <v>902</v>
          </cell>
          <cell r="CJ161">
            <v>23.614190687361418</v>
          </cell>
          <cell r="CL161">
            <v>7</v>
          </cell>
          <cell r="CM161">
            <v>20</v>
          </cell>
          <cell r="CN161">
            <v>35</v>
          </cell>
          <cell r="CP161">
            <v>11</v>
          </cell>
          <cell r="CQ161">
            <v>54</v>
          </cell>
          <cell r="CR161">
            <v>20.37037037037037</v>
          </cell>
          <cell r="CT161">
            <v>7</v>
          </cell>
          <cell r="CU161">
            <v>48</v>
          </cell>
          <cell r="CV161">
            <v>14.583333333333334</v>
          </cell>
          <cell r="CX161">
            <v>7</v>
          </cell>
          <cell r="CY161">
            <v>37</v>
          </cell>
          <cell r="CZ161">
            <v>18.918918918918919</v>
          </cell>
          <cell r="DB161">
            <v>14</v>
          </cell>
          <cell r="DC161">
            <v>101</v>
          </cell>
          <cell r="DD161">
            <v>13.861386138613861</v>
          </cell>
          <cell r="DF161">
            <v>46</v>
          </cell>
          <cell r="DG161">
            <v>89</v>
          </cell>
          <cell r="DH161">
            <v>51.685393258426963</v>
          </cell>
          <cell r="DJ161">
            <v>2</v>
          </cell>
          <cell r="DK161">
            <v>33</v>
          </cell>
          <cell r="DL161">
            <v>6.0606060606060606</v>
          </cell>
          <cell r="DN161">
            <v>18</v>
          </cell>
          <cell r="DO161">
            <v>38</v>
          </cell>
          <cell r="DP161">
            <v>47.368421052631575</v>
          </cell>
          <cell r="DR161">
            <v>9</v>
          </cell>
          <cell r="DS161">
            <v>66</v>
          </cell>
          <cell r="DT161">
            <v>13.636363636363637</v>
          </cell>
          <cell r="DV161">
            <v>7</v>
          </cell>
          <cell r="DW161">
            <v>35</v>
          </cell>
          <cell r="DX161">
            <v>20</v>
          </cell>
          <cell r="DZ161">
            <v>17</v>
          </cell>
          <cell r="EA161">
            <v>105</v>
          </cell>
          <cell r="EB161">
            <v>16.190476190476193</v>
          </cell>
          <cell r="ED161">
            <v>17</v>
          </cell>
          <cell r="EE161">
            <v>57</v>
          </cell>
          <cell r="EF161">
            <v>29.824561403508774</v>
          </cell>
          <cell r="EH161">
            <v>14</v>
          </cell>
          <cell r="EI161">
            <v>41</v>
          </cell>
          <cell r="EJ161">
            <v>34.146341463414636</v>
          </cell>
          <cell r="EL161">
            <v>10</v>
          </cell>
          <cell r="EM161">
            <v>51</v>
          </cell>
          <cell r="EN161">
            <v>19.607843137254903</v>
          </cell>
          <cell r="EP161">
            <v>8</v>
          </cell>
          <cell r="EQ161">
            <v>24</v>
          </cell>
          <cell r="ER161">
            <v>33.333333333333329</v>
          </cell>
          <cell r="ET161">
            <v>5</v>
          </cell>
          <cell r="EU161">
            <v>36</v>
          </cell>
          <cell r="EV161">
            <v>13.888888888888889</v>
          </cell>
          <cell r="EX161">
            <v>7</v>
          </cell>
          <cell r="EY161">
            <v>19</v>
          </cell>
          <cell r="EZ161">
            <v>36.842105263157897</v>
          </cell>
          <cell r="FB161">
            <v>7</v>
          </cell>
          <cell r="FC161">
            <v>49</v>
          </cell>
          <cell r="FD161">
            <v>14.285714285714286</v>
          </cell>
          <cell r="FF161">
            <v>14</v>
          </cell>
          <cell r="FG161">
            <v>101</v>
          </cell>
          <cell r="FH161">
            <v>13.861386138613863</v>
          </cell>
        </row>
        <row r="162">
          <cell r="A162">
            <v>40574</v>
          </cell>
          <cell r="B162">
            <v>18</v>
          </cell>
          <cell r="C162">
            <v>919</v>
          </cell>
          <cell r="D162">
            <v>1.958650707290533</v>
          </cell>
          <cell r="J162">
            <v>18</v>
          </cell>
          <cell r="K162">
            <v>0</v>
          </cell>
          <cell r="N162">
            <v>54</v>
          </cell>
          <cell r="O162">
            <v>0</v>
          </cell>
          <cell r="Q162">
            <v>1</v>
          </cell>
          <cell r="R162">
            <v>49</v>
          </cell>
          <cell r="S162">
            <v>2.0408163265306123</v>
          </cell>
          <cell r="U162">
            <v>1</v>
          </cell>
          <cell r="V162">
            <v>38</v>
          </cell>
          <cell r="W162">
            <v>2.6315789473684208</v>
          </cell>
          <cell r="Z162">
            <v>103</v>
          </cell>
          <cell r="AA162">
            <v>0</v>
          </cell>
          <cell r="AC162">
            <v>3</v>
          </cell>
          <cell r="AD162">
            <v>91</v>
          </cell>
          <cell r="AE162">
            <v>3.296703296703297</v>
          </cell>
          <cell r="AG162">
            <v>1</v>
          </cell>
          <cell r="AH162">
            <v>33</v>
          </cell>
          <cell r="AI162">
            <v>3.0303030303030303</v>
          </cell>
          <cell r="AK162">
            <v>1</v>
          </cell>
          <cell r="AL162">
            <v>38</v>
          </cell>
          <cell r="AM162">
            <v>2.6315789473684208</v>
          </cell>
          <cell r="AP162">
            <v>63</v>
          </cell>
          <cell r="AQ162">
            <v>0</v>
          </cell>
          <cell r="AT162">
            <v>35</v>
          </cell>
          <cell r="AU162">
            <v>0</v>
          </cell>
          <cell r="AX162">
            <v>110</v>
          </cell>
          <cell r="AY162">
            <v>0</v>
          </cell>
          <cell r="BA162">
            <v>4</v>
          </cell>
          <cell r="BB162">
            <v>60</v>
          </cell>
          <cell r="BC162">
            <v>6.666666666666667</v>
          </cell>
          <cell r="BE162">
            <v>1</v>
          </cell>
          <cell r="BF162">
            <v>39</v>
          </cell>
          <cell r="BG162">
            <v>2.5641025641025639</v>
          </cell>
          <cell r="BI162">
            <v>2</v>
          </cell>
          <cell r="BJ162">
            <v>50</v>
          </cell>
          <cell r="BK162">
            <v>4</v>
          </cell>
          <cell r="BN162">
            <v>27</v>
          </cell>
          <cell r="BO162">
            <v>0</v>
          </cell>
          <cell r="BQ162">
            <v>1</v>
          </cell>
          <cell r="BR162">
            <v>39</v>
          </cell>
          <cell r="BS162">
            <v>2.5641025641025639</v>
          </cell>
          <cell r="BV162">
            <v>23</v>
          </cell>
          <cell r="BW162">
            <v>0</v>
          </cell>
          <cell r="BY162">
            <v>3</v>
          </cell>
          <cell r="BZ162">
            <v>49</v>
          </cell>
          <cell r="CA162">
            <v>6.1224489795918364</v>
          </cell>
          <cell r="CC162" t="str">
            <v/>
          </cell>
          <cell r="CD162">
            <v>103</v>
          </cell>
          <cell r="CE162">
            <v>0</v>
          </cell>
          <cell r="CG162">
            <v>40178</v>
          </cell>
          <cell r="CH162">
            <v>170</v>
          </cell>
          <cell r="CI162">
            <v>918</v>
          </cell>
          <cell r="CJ162">
            <v>18.518518518518519</v>
          </cell>
          <cell r="CL162">
            <v>4</v>
          </cell>
          <cell r="CM162">
            <v>18</v>
          </cell>
          <cell r="CN162">
            <v>22.222222222222221</v>
          </cell>
          <cell r="CP162">
            <v>8</v>
          </cell>
          <cell r="CQ162">
            <v>53</v>
          </cell>
          <cell r="CR162">
            <v>15.09433962264151</v>
          </cell>
          <cell r="CT162">
            <v>6</v>
          </cell>
          <cell r="CU162">
            <v>48</v>
          </cell>
          <cell r="CV162">
            <v>12.5</v>
          </cell>
          <cell r="CX162">
            <v>4</v>
          </cell>
          <cell r="CY162">
            <v>36</v>
          </cell>
          <cell r="CZ162">
            <v>11.111111111111111</v>
          </cell>
          <cell r="DB162">
            <v>11</v>
          </cell>
          <cell r="DC162">
            <v>103</v>
          </cell>
          <cell r="DD162">
            <v>10.679611650485437</v>
          </cell>
          <cell r="DF162">
            <v>38</v>
          </cell>
          <cell r="DG162">
            <v>89</v>
          </cell>
          <cell r="DH162">
            <v>42.696629213483149</v>
          </cell>
          <cell r="DJ162">
            <v>1</v>
          </cell>
          <cell r="DK162">
            <v>35</v>
          </cell>
          <cell r="DL162">
            <v>2.8571428571428572</v>
          </cell>
          <cell r="DN162">
            <v>18</v>
          </cell>
          <cell r="DO162">
            <v>38</v>
          </cell>
          <cell r="DP162">
            <v>47.368421052631575</v>
          </cell>
          <cell r="DR162">
            <v>6</v>
          </cell>
          <cell r="DS162">
            <v>66</v>
          </cell>
          <cell r="DT162">
            <v>9.0909090909090917</v>
          </cell>
          <cell r="DV162">
            <v>7</v>
          </cell>
          <cell r="DW162">
            <v>35</v>
          </cell>
          <cell r="DX162">
            <v>20</v>
          </cell>
          <cell r="DZ162">
            <v>15</v>
          </cell>
          <cell r="EA162">
            <v>110</v>
          </cell>
          <cell r="EB162">
            <v>13.636363636363637</v>
          </cell>
          <cell r="ED162">
            <v>14</v>
          </cell>
          <cell r="EE162">
            <v>61</v>
          </cell>
          <cell r="EF162">
            <v>22.95081967213115</v>
          </cell>
          <cell r="EH162">
            <v>12</v>
          </cell>
          <cell r="EI162">
            <v>42</v>
          </cell>
          <cell r="EJ162">
            <v>28.571428571428573</v>
          </cell>
          <cell r="EL162">
            <v>7</v>
          </cell>
          <cell r="EM162">
            <v>49</v>
          </cell>
          <cell r="EN162">
            <v>14.285714285714286</v>
          </cell>
          <cell r="EP162">
            <v>6</v>
          </cell>
          <cell r="EQ162">
            <v>26</v>
          </cell>
          <cell r="ER162">
            <v>23.076923076923077</v>
          </cell>
          <cell r="ET162">
            <v>2</v>
          </cell>
          <cell r="EU162">
            <v>37</v>
          </cell>
          <cell r="EV162">
            <v>5.4054054054054053</v>
          </cell>
          <cell r="EX162">
            <v>5</v>
          </cell>
          <cell r="EY162">
            <v>23</v>
          </cell>
          <cell r="EZ162">
            <v>21.739130434782609</v>
          </cell>
          <cell r="FB162">
            <v>6</v>
          </cell>
          <cell r="FC162">
            <v>49</v>
          </cell>
          <cell r="FD162">
            <v>12.244897959183673</v>
          </cell>
          <cell r="FF162">
            <v>11</v>
          </cell>
          <cell r="FG162">
            <v>103</v>
          </cell>
          <cell r="FH162">
            <v>10.679611650485436</v>
          </cell>
        </row>
        <row r="163">
          <cell r="A163">
            <v>40602</v>
          </cell>
          <cell r="B163">
            <v>18</v>
          </cell>
          <cell r="C163">
            <v>927</v>
          </cell>
          <cell r="D163">
            <v>1.9417475728155338</v>
          </cell>
          <cell r="J163">
            <v>18</v>
          </cell>
          <cell r="K163">
            <v>0</v>
          </cell>
          <cell r="N163">
            <v>54</v>
          </cell>
          <cell r="O163">
            <v>0</v>
          </cell>
          <cell r="Q163">
            <v>1</v>
          </cell>
          <cell r="R163">
            <v>49</v>
          </cell>
          <cell r="S163">
            <v>2.0408163265306123</v>
          </cell>
          <cell r="U163">
            <v>1</v>
          </cell>
          <cell r="V163">
            <v>38</v>
          </cell>
          <cell r="W163">
            <v>2.6315789473684208</v>
          </cell>
          <cell r="Z163">
            <v>103</v>
          </cell>
          <cell r="AA163">
            <v>0</v>
          </cell>
          <cell r="AC163">
            <v>3</v>
          </cell>
          <cell r="AD163">
            <v>96</v>
          </cell>
          <cell r="AE163">
            <v>3.125</v>
          </cell>
          <cell r="AG163">
            <v>1</v>
          </cell>
          <cell r="AH163">
            <v>33</v>
          </cell>
          <cell r="AI163">
            <v>3.0303030303030303</v>
          </cell>
          <cell r="AK163">
            <v>1</v>
          </cell>
          <cell r="AL163">
            <v>36</v>
          </cell>
          <cell r="AM163">
            <v>2.7777777777777777</v>
          </cell>
          <cell r="AP163">
            <v>63</v>
          </cell>
          <cell r="AQ163">
            <v>0</v>
          </cell>
          <cell r="AT163">
            <v>36</v>
          </cell>
          <cell r="AU163">
            <v>0</v>
          </cell>
          <cell r="AX163">
            <v>110</v>
          </cell>
          <cell r="AY163">
            <v>0</v>
          </cell>
          <cell r="BA163">
            <v>4</v>
          </cell>
          <cell r="BB163">
            <v>63</v>
          </cell>
          <cell r="BC163">
            <v>6.3492063492063489</v>
          </cell>
          <cell r="BE163">
            <v>1</v>
          </cell>
          <cell r="BF163">
            <v>39</v>
          </cell>
          <cell r="BG163">
            <v>2.5641025641025639</v>
          </cell>
          <cell r="BI163">
            <v>2</v>
          </cell>
          <cell r="BJ163">
            <v>50</v>
          </cell>
          <cell r="BK163">
            <v>4</v>
          </cell>
          <cell r="BN163">
            <v>26</v>
          </cell>
          <cell r="BO163">
            <v>0</v>
          </cell>
          <cell r="BQ163">
            <v>1</v>
          </cell>
          <cell r="BR163">
            <v>40</v>
          </cell>
          <cell r="BS163">
            <v>2.5</v>
          </cell>
          <cell r="BV163">
            <v>23</v>
          </cell>
          <cell r="BW163">
            <v>0</v>
          </cell>
          <cell r="BY163">
            <v>3</v>
          </cell>
          <cell r="BZ163">
            <v>50</v>
          </cell>
          <cell r="CA163">
            <v>6</v>
          </cell>
          <cell r="CC163" t="str">
            <v/>
          </cell>
          <cell r="CD163">
            <v>103</v>
          </cell>
          <cell r="CE163">
            <v>0</v>
          </cell>
          <cell r="CG163">
            <v>40209</v>
          </cell>
          <cell r="CH163">
            <v>153</v>
          </cell>
          <cell r="CI163">
            <v>920</v>
          </cell>
          <cell r="CJ163">
            <v>16.630434782608695</v>
          </cell>
          <cell r="CL163">
            <v>4</v>
          </cell>
          <cell r="CM163">
            <v>18</v>
          </cell>
          <cell r="CN163">
            <v>22.222222222222221</v>
          </cell>
          <cell r="CP163">
            <v>7</v>
          </cell>
          <cell r="CQ163">
            <v>54</v>
          </cell>
          <cell r="CR163">
            <v>12.962962962962964</v>
          </cell>
          <cell r="CT163">
            <v>6</v>
          </cell>
          <cell r="CU163">
            <v>49</v>
          </cell>
          <cell r="CV163">
            <v>12.244897959183673</v>
          </cell>
          <cell r="CX163">
            <v>3</v>
          </cell>
          <cell r="CY163">
            <v>38</v>
          </cell>
          <cell r="CZ163">
            <v>7.8947368421052637</v>
          </cell>
          <cell r="DB163">
            <v>9</v>
          </cell>
          <cell r="DC163">
            <v>103</v>
          </cell>
          <cell r="DD163">
            <v>8.7378640776699026</v>
          </cell>
          <cell r="DF163">
            <v>36</v>
          </cell>
          <cell r="DG163">
            <v>91</v>
          </cell>
          <cell r="DH163">
            <v>39.560439560439555</v>
          </cell>
          <cell r="DJ163">
            <v>2</v>
          </cell>
          <cell r="DK163">
            <v>33</v>
          </cell>
          <cell r="DL163">
            <v>6.0606060606060606</v>
          </cell>
          <cell r="DN163">
            <v>16</v>
          </cell>
          <cell r="DO163">
            <v>38</v>
          </cell>
          <cell r="DP163">
            <v>42.10526315789474</v>
          </cell>
          <cell r="DR163">
            <v>5</v>
          </cell>
          <cell r="DS163">
            <v>63</v>
          </cell>
          <cell r="DT163">
            <v>7.9365079365079358</v>
          </cell>
          <cell r="DV163">
            <v>6</v>
          </cell>
          <cell r="DW163">
            <v>35</v>
          </cell>
          <cell r="DX163">
            <v>17.142857142857142</v>
          </cell>
          <cell r="DZ163">
            <v>14</v>
          </cell>
          <cell r="EA163">
            <v>111</v>
          </cell>
          <cell r="EB163">
            <v>12.612612612612613</v>
          </cell>
          <cell r="ED163">
            <v>13</v>
          </cell>
          <cell r="EE163">
            <v>60</v>
          </cell>
          <cell r="EF163">
            <v>21.666666666666664</v>
          </cell>
          <cell r="EH163">
            <v>7</v>
          </cell>
          <cell r="EI163">
            <v>39</v>
          </cell>
          <cell r="EJ163">
            <v>17.948717948717949</v>
          </cell>
          <cell r="EL163">
            <v>8</v>
          </cell>
          <cell r="EM163">
            <v>50</v>
          </cell>
          <cell r="EN163">
            <v>16</v>
          </cell>
          <cell r="EP163">
            <v>5</v>
          </cell>
          <cell r="EQ163">
            <v>27</v>
          </cell>
          <cell r="ER163">
            <v>18.518518518518519</v>
          </cell>
          <cell r="ET163">
            <v>3</v>
          </cell>
          <cell r="EU163">
            <v>39</v>
          </cell>
          <cell r="EV163">
            <v>7.6923076923076925</v>
          </cell>
          <cell r="EX163">
            <v>3</v>
          </cell>
          <cell r="EY163">
            <v>23</v>
          </cell>
          <cell r="EZ163">
            <v>13.043478260869565</v>
          </cell>
          <cell r="FB163">
            <v>6</v>
          </cell>
          <cell r="FC163">
            <v>49</v>
          </cell>
          <cell r="FD163">
            <v>12.244897959183673</v>
          </cell>
          <cell r="FF163">
            <v>9</v>
          </cell>
          <cell r="FG163">
            <v>103</v>
          </cell>
          <cell r="FH163">
            <v>8.7378640776699026</v>
          </cell>
        </row>
        <row r="164">
          <cell r="A164">
            <v>40633</v>
          </cell>
          <cell r="B164">
            <v>20</v>
          </cell>
          <cell r="C164">
            <v>947</v>
          </cell>
          <cell r="D164">
            <v>2.1119324181626187</v>
          </cell>
          <cell r="I164">
            <v>1</v>
          </cell>
          <cell r="J164">
            <v>20</v>
          </cell>
          <cell r="K164">
            <v>5</v>
          </cell>
          <cell r="N164">
            <v>56</v>
          </cell>
          <cell r="O164">
            <v>0</v>
          </cell>
          <cell r="Q164">
            <v>1</v>
          </cell>
          <cell r="R164">
            <v>50</v>
          </cell>
          <cell r="S164">
            <v>2</v>
          </cell>
          <cell r="V164">
            <v>40</v>
          </cell>
          <cell r="W164">
            <v>0</v>
          </cell>
          <cell r="Z164">
            <v>107</v>
          </cell>
          <cell r="AA164">
            <v>0</v>
          </cell>
          <cell r="AC164">
            <v>3</v>
          </cell>
          <cell r="AD164">
            <v>99</v>
          </cell>
          <cell r="AE164">
            <v>3.0303030303030303</v>
          </cell>
          <cell r="AG164">
            <v>1</v>
          </cell>
          <cell r="AH164">
            <v>35</v>
          </cell>
          <cell r="AI164">
            <v>2.8571428571428572</v>
          </cell>
          <cell r="AK164">
            <v>1</v>
          </cell>
          <cell r="AL164">
            <v>36</v>
          </cell>
          <cell r="AM164">
            <v>2.7777777777777777</v>
          </cell>
          <cell r="AP164">
            <v>65</v>
          </cell>
          <cell r="AQ164">
            <v>0</v>
          </cell>
          <cell r="AS164">
            <v>1</v>
          </cell>
          <cell r="AT164">
            <v>36</v>
          </cell>
          <cell r="AU164">
            <v>2.7777777777777777</v>
          </cell>
          <cell r="AX164">
            <v>110</v>
          </cell>
          <cell r="AY164">
            <v>0</v>
          </cell>
          <cell r="BA164">
            <v>4</v>
          </cell>
          <cell r="BB164">
            <v>61</v>
          </cell>
          <cell r="BC164">
            <v>6.557377049180328</v>
          </cell>
          <cell r="BE164">
            <v>1</v>
          </cell>
          <cell r="BF164">
            <v>40</v>
          </cell>
          <cell r="BG164">
            <v>2.5</v>
          </cell>
          <cell r="BI164">
            <v>3</v>
          </cell>
          <cell r="BJ164">
            <v>50</v>
          </cell>
          <cell r="BK164">
            <v>6</v>
          </cell>
          <cell r="BN164">
            <v>26</v>
          </cell>
          <cell r="BO164">
            <v>0</v>
          </cell>
          <cell r="BQ164">
            <v>1</v>
          </cell>
          <cell r="BR164">
            <v>41</v>
          </cell>
          <cell r="BS164">
            <v>2.4390243902439024</v>
          </cell>
          <cell r="BV164">
            <v>25</v>
          </cell>
          <cell r="BW164">
            <v>0</v>
          </cell>
          <cell r="BY164">
            <v>3</v>
          </cell>
          <cell r="BZ164">
            <v>50</v>
          </cell>
          <cell r="CA164">
            <v>6</v>
          </cell>
          <cell r="CC164" t="str">
            <v/>
          </cell>
          <cell r="CD164">
            <v>107</v>
          </cell>
          <cell r="CE164">
            <v>0</v>
          </cell>
          <cell r="CG164">
            <v>40237</v>
          </cell>
          <cell r="CH164">
            <v>164</v>
          </cell>
          <cell r="CI164">
            <v>928</v>
          </cell>
          <cell r="CJ164">
            <v>17.672413793103448</v>
          </cell>
          <cell r="CL164">
            <v>5</v>
          </cell>
          <cell r="CM164">
            <v>18</v>
          </cell>
          <cell r="CN164">
            <v>27.777777777777779</v>
          </cell>
          <cell r="CP164">
            <v>7</v>
          </cell>
          <cell r="CQ164">
            <v>54</v>
          </cell>
          <cell r="CR164">
            <v>12.962962962962964</v>
          </cell>
          <cell r="CT164">
            <v>6</v>
          </cell>
          <cell r="CU164">
            <v>49</v>
          </cell>
          <cell r="CV164">
            <v>12.244897959183673</v>
          </cell>
          <cell r="CX164">
            <v>3</v>
          </cell>
          <cell r="CY164">
            <v>38</v>
          </cell>
          <cell r="CZ164">
            <v>7.8947368421052637</v>
          </cell>
          <cell r="DB164">
            <v>11</v>
          </cell>
          <cell r="DC164">
            <v>103</v>
          </cell>
          <cell r="DD164">
            <v>10.679611650485437</v>
          </cell>
          <cell r="DF164">
            <v>37</v>
          </cell>
          <cell r="DG164">
            <v>96</v>
          </cell>
          <cell r="DH164">
            <v>38.541666666666671</v>
          </cell>
          <cell r="DJ164">
            <v>3</v>
          </cell>
          <cell r="DK164">
            <v>33</v>
          </cell>
          <cell r="DL164">
            <v>9.0909090909090917</v>
          </cell>
          <cell r="DN164">
            <v>18</v>
          </cell>
          <cell r="DO164">
            <v>36</v>
          </cell>
          <cell r="DP164">
            <v>50</v>
          </cell>
          <cell r="DR164">
            <v>5</v>
          </cell>
          <cell r="DS164">
            <v>63</v>
          </cell>
          <cell r="DT164">
            <v>7.9365079365079358</v>
          </cell>
          <cell r="DV164">
            <v>6</v>
          </cell>
          <cell r="DW164">
            <v>36</v>
          </cell>
          <cell r="DX164">
            <v>16.666666666666664</v>
          </cell>
          <cell r="DZ164">
            <v>13</v>
          </cell>
          <cell r="EA164">
            <v>111</v>
          </cell>
          <cell r="EB164">
            <v>11.711711711711713</v>
          </cell>
          <cell r="ED164">
            <v>14</v>
          </cell>
          <cell r="EE164">
            <v>63</v>
          </cell>
          <cell r="EF164">
            <v>22.222222222222221</v>
          </cell>
          <cell r="EH164">
            <v>7</v>
          </cell>
          <cell r="EI164">
            <v>39</v>
          </cell>
          <cell r="EJ164">
            <v>17.948717948717949</v>
          </cell>
          <cell r="EL164">
            <v>9</v>
          </cell>
          <cell r="EM164">
            <v>50</v>
          </cell>
          <cell r="EN164">
            <v>18</v>
          </cell>
          <cell r="EP164">
            <v>5</v>
          </cell>
          <cell r="EQ164">
            <v>26</v>
          </cell>
          <cell r="ER164">
            <v>19.230769230769234</v>
          </cell>
          <cell r="ET164">
            <v>6</v>
          </cell>
          <cell r="EU164">
            <v>40</v>
          </cell>
          <cell r="EV164">
            <v>15</v>
          </cell>
          <cell r="EX164">
            <v>4</v>
          </cell>
          <cell r="EY164">
            <v>23</v>
          </cell>
          <cell r="EZ164">
            <v>17.391304347826086</v>
          </cell>
          <cell r="FB164">
            <v>5</v>
          </cell>
          <cell r="FC164">
            <v>50</v>
          </cell>
          <cell r="FD164">
            <v>10</v>
          </cell>
          <cell r="FF164">
            <v>11</v>
          </cell>
          <cell r="FG164">
            <v>103</v>
          </cell>
          <cell r="FH164">
            <v>10.679611650485436</v>
          </cell>
        </row>
        <row r="165">
          <cell r="A165">
            <v>40663</v>
          </cell>
          <cell r="B165">
            <v>19</v>
          </cell>
          <cell r="C165">
            <v>974</v>
          </cell>
          <cell r="D165">
            <v>1.9507186858316223</v>
          </cell>
          <cell r="I165">
            <v>1</v>
          </cell>
          <cell r="J165">
            <v>20</v>
          </cell>
          <cell r="K165">
            <v>5</v>
          </cell>
          <cell r="N165">
            <v>57</v>
          </cell>
          <cell r="O165">
            <v>0</v>
          </cell>
          <cell r="Q165">
            <v>1</v>
          </cell>
          <cell r="R165">
            <v>53</v>
          </cell>
          <cell r="S165">
            <v>1.8867924528301887</v>
          </cell>
          <cell r="U165">
            <v>1</v>
          </cell>
          <cell r="V165">
            <v>41</v>
          </cell>
          <cell r="W165">
            <v>2.4390243902439024</v>
          </cell>
          <cell r="Z165">
            <v>112</v>
          </cell>
          <cell r="AA165">
            <v>0</v>
          </cell>
          <cell r="AC165">
            <v>3</v>
          </cell>
          <cell r="AD165">
            <v>100</v>
          </cell>
          <cell r="AE165">
            <v>3</v>
          </cell>
          <cell r="AG165">
            <v>1</v>
          </cell>
          <cell r="AH165">
            <v>35</v>
          </cell>
          <cell r="AI165">
            <v>2.8571428571428572</v>
          </cell>
          <cell r="AK165">
            <v>1</v>
          </cell>
          <cell r="AL165">
            <v>38</v>
          </cell>
          <cell r="AM165">
            <v>2.6315789473684208</v>
          </cell>
          <cell r="AP165">
            <v>68</v>
          </cell>
          <cell r="AQ165">
            <v>0</v>
          </cell>
          <cell r="AS165">
            <v>1</v>
          </cell>
          <cell r="AT165">
            <v>37</v>
          </cell>
          <cell r="AU165">
            <v>2.7027027027027026</v>
          </cell>
          <cell r="AX165">
            <v>113</v>
          </cell>
          <cell r="AY165">
            <v>0</v>
          </cell>
          <cell r="BA165">
            <v>4</v>
          </cell>
          <cell r="BB165">
            <v>63</v>
          </cell>
          <cell r="BC165">
            <v>6.3492063492063489</v>
          </cell>
          <cell r="BF165">
            <v>41</v>
          </cell>
          <cell r="BG165">
            <v>0</v>
          </cell>
          <cell r="BI165">
            <v>3</v>
          </cell>
          <cell r="BJ165">
            <v>51</v>
          </cell>
          <cell r="BK165">
            <v>5.8823529411764701</v>
          </cell>
          <cell r="BN165">
            <v>27</v>
          </cell>
          <cell r="BO165">
            <v>0</v>
          </cell>
          <cell r="BR165">
            <v>43</v>
          </cell>
          <cell r="BS165">
            <v>0</v>
          </cell>
          <cell r="BV165">
            <v>26</v>
          </cell>
          <cell r="BW165">
            <v>0</v>
          </cell>
          <cell r="BY165">
            <v>3</v>
          </cell>
          <cell r="BZ165">
            <v>49</v>
          </cell>
          <cell r="CA165">
            <v>6.1224489795918364</v>
          </cell>
          <cell r="CC165" t="str">
            <v/>
          </cell>
          <cell r="CD165">
            <v>112</v>
          </cell>
          <cell r="CE165">
            <v>0</v>
          </cell>
          <cell r="CG165">
            <v>40268</v>
          </cell>
          <cell r="CH165">
            <v>126</v>
          </cell>
          <cell r="CI165">
            <v>948</v>
          </cell>
          <cell r="CJ165">
            <v>13.291139240506329</v>
          </cell>
          <cell r="CL165">
            <v>4</v>
          </cell>
          <cell r="CM165">
            <v>20</v>
          </cell>
          <cell r="CN165">
            <v>20</v>
          </cell>
          <cell r="CP165">
            <v>5</v>
          </cell>
          <cell r="CQ165">
            <v>56</v>
          </cell>
          <cell r="CR165">
            <v>8.9285714285714288</v>
          </cell>
          <cell r="CT165">
            <v>6</v>
          </cell>
          <cell r="CU165">
            <v>50</v>
          </cell>
          <cell r="CV165">
            <v>12</v>
          </cell>
          <cell r="CY165">
            <v>40</v>
          </cell>
          <cell r="DB165">
            <v>8</v>
          </cell>
          <cell r="DC165">
            <v>107</v>
          </cell>
          <cell r="DD165">
            <v>7.4766355140186915</v>
          </cell>
          <cell r="DF165">
            <v>25</v>
          </cell>
          <cell r="DG165">
            <v>99</v>
          </cell>
          <cell r="DH165">
            <v>25.252525252525253</v>
          </cell>
          <cell r="DJ165">
            <v>1</v>
          </cell>
          <cell r="DK165">
            <v>35</v>
          </cell>
          <cell r="DL165">
            <v>2.8571428571428572</v>
          </cell>
          <cell r="DN165">
            <v>15</v>
          </cell>
          <cell r="DO165">
            <v>36</v>
          </cell>
          <cell r="DP165">
            <v>41.666666666666671</v>
          </cell>
          <cell r="DR165">
            <v>4</v>
          </cell>
          <cell r="DS165">
            <v>65</v>
          </cell>
          <cell r="DT165">
            <v>6.1538461538461533</v>
          </cell>
          <cell r="DV165">
            <v>6</v>
          </cell>
          <cell r="DW165">
            <v>36</v>
          </cell>
          <cell r="DX165">
            <v>16.666666666666664</v>
          </cell>
          <cell r="DZ165">
            <v>10</v>
          </cell>
          <cell r="EA165">
            <v>111</v>
          </cell>
          <cell r="EB165">
            <v>9.0090090090090094</v>
          </cell>
          <cell r="ED165">
            <v>14</v>
          </cell>
          <cell r="EE165">
            <v>61</v>
          </cell>
          <cell r="EF165">
            <v>22.95081967213115</v>
          </cell>
          <cell r="EH165">
            <v>6</v>
          </cell>
          <cell r="EI165">
            <v>40</v>
          </cell>
          <cell r="EJ165">
            <v>15</v>
          </cell>
          <cell r="EL165">
            <v>7</v>
          </cell>
          <cell r="EM165">
            <v>50</v>
          </cell>
          <cell r="EN165">
            <v>14</v>
          </cell>
          <cell r="EP165">
            <v>3</v>
          </cell>
          <cell r="EQ165">
            <v>26</v>
          </cell>
          <cell r="ER165">
            <v>11.538461538461538</v>
          </cell>
          <cell r="ET165">
            <v>3</v>
          </cell>
          <cell r="EU165">
            <v>41</v>
          </cell>
          <cell r="EV165">
            <v>7.3170731707317076</v>
          </cell>
          <cell r="EX165">
            <v>2</v>
          </cell>
          <cell r="EY165">
            <v>25</v>
          </cell>
          <cell r="EZ165">
            <v>8</v>
          </cell>
          <cell r="FB165">
            <v>7</v>
          </cell>
          <cell r="FC165">
            <v>50</v>
          </cell>
          <cell r="FD165">
            <v>14</v>
          </cell>
          <cell r="FF165">
            <v>8</v>
          </cell>
          <cell r="FG165">
            <v>107</v>
          </cell>
          <cell r="FH165">
            <v>7.4766355140186906</v>
          </cell>
        </row>
        <row r="166">
          <cell r="A166">
            <v>40694</v>
          </cell>
          <cell r="B166">
            <v>20</v>
          </cell>
          <cell r="C166">
            <v>994</v>
          </cell>
          <cell r="D166">
            <v>2.0120724346076457</v>
          </cell>
          <cell r="I166">
            <v>1</v>
          </cell>
          <cell r="J166">
            <v>21</v>
          </cell>
          <cell r="K166">
            <v>4.7619047619047619</v>
          </cell>
          <cell r="N166">
            <v>59</v>
          </cell>
          <cell r="O166">
            <v>0</v>
          </cell>
          <cell r="Q166">
            <v>1</v>
          </cell>
          <cell r="R166">
            <v>54</v>
          </cell>
          <cell r="S166">
            <v>1.8518518518518516</v>
          </cell>
          <cell r="U166">
            <v>1</v>
          </cell>
          <cell r="V166">
            <v>38</v>
          </cell>
          <cell r="W166">
            <v>2.6315789473684208</v>
          </cell>
          <cell r="Z166">
            <v>113</v>
          </cell>
          <cell r="AA166">
            <v>0</v>
          </cell>
          <cell r="AC166">
            <v>3</v>
          </cell>
          <cell r="AD166">
            <v>107</v>
          </cell>
          <cell r="AE166">
            <v>2.8037383177570092</v>
          </cell>
          <cell r="AG166">
            <v>1</v>
          </cell>
          <cell r="AH166">
            <v>37</v>
          </cell>
          <cell r="AI166">
            <v>2.7027027027027026</v>
          </cell>
          <cell r="AK166">
            <v>1</v>
          </cell>
          <cell r="AL166">
            <v>38</v>
          </cell>
          <cell r="AM166">
            <v>2.6315789473684208</v>
          </cell>
          <cell r="AP166">
            <v>73</v>
          </cell>
          <cell r="AQ166">
            <v>0</v>
          </cell>
          <cell r="AS166">
            <v>2</v>
          </cell>
          <cell r="AT166">
            <v>37</v>
          </cell>
          <cell r="AU166">
            <v>5.4054054054054053</v>
          </cell>
          <cell r="AX166">
            <v>116</v>
          </cell>
          <cell r="AY166">
            <v>0</v>
          </cell>
          <cell r="BA166">
            <v>4</v>
          </cell>
          <cell r="BB166">
            <v>63</v>
          </cell>
          <cell r="BC166">
            <v>6.3492063492063489</v>
          </cell>
          <cell r="BF166">
            <v>40</v>
          </cell>
          <cell r="BG166">
            <v>0</v>
          </cell>
          <cell r="BI166">
            <v>3</v>
          </cell>
          <cell r="BJ166">
            <v>51</v>
          </cell>
          <cell r="BK166">
            <v>5.8823529411764701</v>
          </cell>
          <cell r="BN166">
            <v>29</v>
          </cell>
          <cell r="BO166">
            <v>0</v>
          </cell>
          <cell r="BR166">
            <v>43</v>
          </cell>
          <cell r="BS166">
            <v>0</v>
          </cell>
          <cell r="BV166">
            <v>26</v>
          </cell>
          <cell r="BW166">
            <v>0</v>
          </cell>
          <cell r="BY166">
            <v>3</v>
          </cell>
          <cell r="BZ166">
            <v>49</v>
          </cell>
          <cell r="CA166">
            <v>6.1224489795918364</v>
          </cell>
          <cell r="CC166" t="str">
            <v/>
          </cell>
          <cell r="CD166">
            <v>113</v>
          </cell>
          <cell r="CE166">
            <v>0</v>
          </cell>
          <cell r="CG166">
            <v>40298</v>
          </cell>
          <cell r="CH166">
            <v>107</v>
          </cell>
          <cell r="CI166">
            <v>975</v>
          </cell>
          <cell r="CJ166">
            <v>10.974358974358974</v>
          </cell>
          <cell r="CL166">
            <v>3</v>
          </cell>
          <cell r="CM166">
            <v>20</v>
          </cell>
          <cell r="CN166">
            <v>15</v>
          </cell>
          <cell r="CP166">
            <v>3</v>
          </cell>
          <cell r="CQ166">
            <v>57</v>
          </cell>
          <cell r="CR166">
            <v>5.2631578947368425</v>
          </cell>
          <cell r="CT166">
            <v>7</v>
          </cell>
          <cell r="CU166">
            <v>53</v>
          </cell>
          <cell r="CV166">
            <v>13.207547169811322</v>
          </cell>
          <cell r="CX166">
            <v>1</v>
          </cell>
          <cell r="CY166">
            <v>41</v>
          </cell>
          <cell r="CZ166">
            <v>2.4390243902439024</v>
          </cell>
          <cell r="DB166">
            <v>7</v>
          </cell>
          <cell r="DC166">
            <v>112</v>
          </cell>
          <cell r="DD166">
            <v>6.25</v>
          </cell>
          <cell r="DF166">
            <v>20</v>
          </cell>
          <cell r="DG166">
            <v>100</v>
          </cell>
          <cell r="DH166">
            <v>20</v>
          </cell>
          <cell r="DK166">
            <v>35</v>
          </cell>
          <cell r="DN166">
            <v>13</v>
          </cell>
          <cell r="DO166">
            <v>38</v>
          </cell>
          <cell r="DP166">
            <v>34.210526315789473</v>
          </cell>
          <cell r="DR166">
            <v>3</v>
          </cell>
          <cell r="DS166">
            <v>68</v>
          </cell>
          <cell r="DT166">
            <v>4.4117647058823524</v>
          </cell>
          <cell r="DV166">
            <v>6</v>
          </cell>
          <cell r="DW166">
            <v>37</v>
          </cell>
          <cell r="DX166">
            <v>16.216216216216218</v>
          </cell>
          <cell r="DZ166">
            <v>7</v>
          </cell>
          <cell r="EA166">
            <v>114</v>
          </cell>
          <cell r="EB166">
            <v>6.140350877192982</v>
          </cell>
          <cell r="ED166">
            <v>13</v>
          </cell>
          <cell r="EE166">
            <v>63</v>
          </cell>
          <cell r="EF166">
            <v>20.634920634920633</v>
          </cell>
          <cell r="EH166">
            <v>5</v>
          </cell>
          <cell r="EI166">
            <v>41</v>
          </cell>
          <cell r="EJ166">
            <v>12.195121951219512</v>
          </cell>
          <cell r="EL166">
            <v>7</v>
          </cell>
          <cell r="EM166">
            <v>51</v>
          </cell>
          <cell r="EN166">
            <v>13.725490196078432</v>
          </cell>
          <cell r="EP166">
            <v>2</v>
          </cell>
          <cell r="EQ166">
            <v>27</v>
          </cell>
          <cell r="ER166">
            <v>7.4074074074074083</v>
          </cell>
          <cell r="ET166">
            <v>3</v>
          </cell>
          <cell r="EU166">
            <v>43</v>
          </cell>
          <cell r="EV166">
            <v>6.9767441860465116</v>
          </cell>
          <cell r="EX166">
            <v>2</v>
          </cell>
          <cell r="EY166">
            <v>26</v>
          </cell>
          <cell r="EZ166">
            <v>7.6923076923076925</v>
          </cell>
          <cell r="FB166">
            <v>5</v>
          </cell>
          <cell r="FC166">
            <v>49</v>
          </cell>
          <cell r="FD166">
            <v>10.204081632653061</v>
          </cell>
          <cell r="FF166">
            <v>7</v>
          </cell>
          <cell r="FG166">
            <v>112</v>
          </cell>
          <cell r="FH166">
            <v>6.25</v>
          </cell>
        </row>
        <row r="167">
          <cell r="A167">
            <v>40724</v>
          </cell>
          <cell r="B167">
            <v>20</v>
          </cell>
          <cell r="C167">
            <v>992</v>
          </cell>
          <cell r="D167">
            <v>2.0161290322580645</v>
          </cell>
          <cell r="I167">
            <v>1</v>
          </cell>
          <cell r="J167">
            <v>21</v>
          </cell>
          <cell r="K167">
            <v>4.7619047619047619</v>
          </cell>
          <cell r="N167">
            <v>58</v>
          </cell>
          <cell r="O167">
            <v>0</v>
          </cell>
          <cell r="Q167">
            <v>1</v>
          </cell>
          <cell r="R167">
            <v>53</v>
          </cell>
          <cell r="S167">
            <v>1.8867924528301887</v>
          </cell>
          <cell r="U167">
            <v>1</v>
          </cell>
          <cell r="V167">
            <v>38</v>
          </cell>
          <cell r="W167">
            <v>2.6315789473684208</v>
          </cell>
          <cell r="Z167">
            <v>114</v>
          </cell>
          <cell r="AA167">
            <v>0</v>
          </cell>
          <cell r="AC167">
            <v>3</v>
          </cell>
          <cell r="AD167">
            <v>104</v>
          </cell>
          <cell r="AE167">
            <v>2.8846153846153846</v>
          </cell>
          <cell r="AG167">
            <v>1</v>
          </cell>
          <cell r="AH167">
            <v>38</v>
          </cell>
          <cell r="AI167">
            <v>2.6315789473684208</v>
          </cell>
          <cell r="AK167">
            <v>1</v>
          </cell>
          <cell r="AL167">
            <v>38</v>
          </cell>
          <cell r="AM167">
            <v>2.6315789473684208</v>
          </cell>
          <cell r="AP167">
            <v>73</v>
          </cell>
          <cell r="AQ167">
            <v>0</v>
          </cell>
          <cell r="AS167">
            <v>2</v>
          </cell>
          <cell r="AT167">
            <v>39</v>
          </cell>
          <cell r="AU167">
            <v>5.1282051282051277</v>
          </cell>
          <cell r="AX167">
            <v>115</v>
          </cell>
          <cell r="AY167">
            <v>0</v>
          </cell>
          <cell r="BA167">
            <v>3</v>
          </cell>
          <cell r="BB167">
            <v>63</v>
          </cell>
          <cell r="BC167">
            <v>4.7619047619047619</v>
          </cell>
          <cell r="BF167">
            <v>40</v>
          </cell>
          <cell r="BG167">
            <v>0</v>
          </cell>
          <cell r="BI167">
            <v>4</v>
          </cell>
          <cell r="BJ167">
            <v>52</v>
          </cell>
          <cell r="BK167">
            <v>7.6923076923076925</v>
          </cell>
          <cell r="BN167">
            <v>29</v>
          </cell>
          <cell r="BO167">
            <v>0</v>
          </cell>
          <cell r="BR167">
            <v>43</v>
          </cell>
          <cell r="BS167">
            <v>0</v>
          </cell>
          <cell r="BV167">
            <v>26</v>
          </cell>
          <cell r="BW167">
            <v>0</v>
          </cell>
          <cell r="BY167">
            <v>3</v>
          </cell>
          <cell r="BZ167">
            <v>48</v>
          </cell>
          <cell r="CA167">
            <v>6.25</v>
          </cell>
          <cell r="CC167" t="str">
            <v/>
          </cell>
          <cell r="CD167">
            <v>114</v>
          </cell>
          <cell r="CE167">
            <v>0</v>
          </cell>
          <cell r="CG167">
            <v>40329</v>
          </cell>
          <cell r="CH167">
            <v>170</v>
          </cell>
          <cell r="CI167">
            <v>995</v>
          </cell>
          <cell r="CJ167">
            <v>17.085427135678394</v>
          </cell>
          <cell r="CL167">
            <v>5</v>
          </cell>
          <cell r="CM167">
            <v>21</v>
          </cell>
          <cell r="CN167">
            <v>23.809523809523807</v>
          </cell>
          <cell r="CP167">
            <v>4</v>
          </cell>
          <cell r="CQ167">
            <v>59</v>
          </cell>
          <cell r="CR167">
            <v>6.7796610169491531</v>
          </cell>
          <cell r="CT167">
            <v>8</v>
          </cell>
          <cell r="CU167">
            <v>54</v>
          </cell>
          <cell r="CV167">
            <v>14.814814814814817</v>
          </cell>
          <cell r="CX167">
            <v>4</v>
          </cell>
          <cell r="CY167">
            <v>38</v>
          </cell>
          <cell r="CZ167">
            <v>10.526315789473685</v>
          </cell>
          <cell r="DB167">
            <v>13</v>
          </cell>
          <cell r="DC167">
            <v>113</v>
          </cell>
          <cell r="DD167">
            <v>11.504424778761063</v>
          </cell>
          <cell r="DF167">
            <v>38</v>
          </cell>
          <cell r="DG167">
            <v>107</v>
          </cell>
          <cell r="DH167">
            <v>35.514018691588788</v>
          </cell>
          <cell r="DJ167">
            <v>4</v>
          </cell>
          <cell r="DK167">
            <v>37</v>
          </cell>
          <cell r="DL167">
            <v>10.810810810810811</v>
          </cell>
          <cell r="DN167">
            <v>19</v>
          </cell>
          <cell r="DO167">
            <v>38</v>
          </cell>
          <cell r="DP167">
            <v>50</v>
          </cell>
          <cell r="DR167">
            <v>8</v>
          </cell>
          <cell r="DS167">
            <v>73</v>
          </cell>
          <cell r="DT167">
            <v>10.958904109589042</v>
          </cell>
          <cell r="DV167">
            <v>6</v>
          </cell>
          <cell r="DW167">
            <v>37</v>
          </cell>
          <cell r="DX167">
            <v>16.216216216216218</v>
          </cell>
          <cell r="DZ167">
            <v>12</v>
          </cell>
          <cell r="EA167">
            <v>117</v>
          </cell>
          <cell r="EB167">
            <v>10.256410256410255</v>
          </cell>
          <cell r="ED167">
            <v>17</v>
          </cell>
          <cell r="EE167">
            <v>63</v>
          </cell>
          <cell r="EF167">
            <v>26.984126984126984</v>
          </cell>
          <cell r="EH167">
            <v>6</v>
          </cell>
          <cell r="EI167">
            <v>40</v>
          </cell>
          <cell r="EJ167">
            <v>15</v>
          </cell>
          <cell r="EL167">
            <v>6</v>
          </cell>
          <cell r="EM167">
            <v>51</v>
          </cell>
          <cell r="EN167">
            <v>11.76470588235294</v>
          </cell>
          <cell r="EP167">
            <v>4</v>
          </cell>
          <cell r="EQ167">
            <v>29</v>
          </cell>
          <cell r="ER167">
            <v>13.793103448275863</v>
          </cell>
          <cell r="ET167">
            <v>6</v>
          </cell>
          <cell r="EU167">
            <v>43</v>
          </cell>
          <cell r="EV167">
            <v>13.953488372093023</v>
          </cell>
          <cell r="EX167">
            <v>4</v>
          </cell>
          <cell r="EY167">
            <v>26</v>
          </cell>
          <cell r="EZ167">
            <v>15.384615384615385</v>
          </cell>
          <cell r="FB167">
            <v>6</v>
          </cell>
          <cell r="FC167">
            <v>49</v>
          </cell>
          <cell r="FD167">
            <v>12.244897959183673</v>
          </cell>
          <cell r="FF167">
            <v>13</v>
          </cell>
          <cell r="FG167">
            <v>113</v>
          </cell>
          <cell r="FH167">
            <v>11.504424778761061</v>
          </cell>
        </row>
        <row r="168">
          <cell r="A168">
            <v>40755</v>
          </cell>
          <cell r="B168">
            <v>19</v>
          </cell>
          <cell r="C168">
            <v>1002</v>
          </cell>
          <cell r="D168">
            <v>1.8962075848303395</v>
          </cell>
          <cell r="I168">
            <v>1</v>
          </cell>
          <cell r="J168">
            <v>22</v>
          </cell>
          <cell r="K168">
            <v>4.5454545454545459</v>
          </cell>
          <cell r="N168">
            <v>58</v>
          </cell>
          <cell r="O168">
            <v>0</v>
          </cell>
          <cell r="Q168">
            <v>1</v>
          </cell>
          <cell r="R168">
            <v>54</v>
          </cell>
          <cell r="S168">
            <v>1.8518518518518516</v>
          </cell>
          <cell r="U168">
            <v>1</v>
          </cell>
          <cell r="V168">
            <v>38</v>
          </cell>
          <cell r="W168">
            <v>2.6315789473684208</v>
          </cell>
          <cell r="Z168">
            <v>116</v>
          </cell>
          <cell r="AA168">
            <v>0</v>
          </cell>
          <cell r="AC168">
            <v>3</v>
          </cell>
          <cell r="AD168">
            <v>104</v>
          </cell>
          <cell r="AE168">
            <v>2.8846153846153846</v>
          </cell>
          <cell r="AG168">
            <v>1</v>
          </cell>
          <cell r="AH168">
            <v>36</v>
          </cell>
          <cell r="AI168">
            <v>2.7777777777777777</v>
          </cell>
          <cell r="AK168">
            <v>1</v>
          </cell>
          <cell r="AL168">
            <v>39</v>
          </cell>
          <cell r="AM168">
            <v>2.5641025641025639</v>
          </cell>
          <cell r="AP168">
            <v>74</v>
          </cell>
          <cell r="AQ168">
            <v>0</v>
          </cell>
          <cell r="AS168">
            <v>2</v>
          </cell>
          <cell r="AT168">
            <v>41</v>
          </cell>
          <cell r="AU168">
            <v>4.8780487804878048</v>
          </cell>
          <cell r="AX168">
            <v>115</v>
          </cell>
          <cell r="AY168">
            <v>0</v>
          </cell>
          <cell r="BA168">
            <v>3</v>
          </cell>
          <cell r="BB168">
            <v>65</v>
          </cell>
          <cell r="BC168">
            <v>4.6153846153846159</v>
          </cell>
          <cell r="BF168">
            <v>40</v>
          </cell>
          <cell r="BG168">
            <v>0</v>
          </cell>
          <cell r="BI168">
            <v>3</v>
          </cell>
          <cell r="BJ168">
            <v>52</v>
          </cell>
          <cell r="BK168">
            <v>5.7692307692307692</v>
          </cell>
          <cell r="BN168">
            <v>30</v>
          </cell>
          <cell r="BO168">
            <v>0</v>
          </cell>
          <cell r="BR168">
            <v>43</v>
          </cell>
          <cell r="BS168">
            <v>0</v>
          </cell>
          <cell r="BV168">
            <v>27</v>
          </cell>
          <cell r="BW168">
            <v>0</v>
          </cell>
          <cell r="BY168">
            <v>3</v>
          </cell>
          <cell r="BZ168">
            <v>48</v>
          </cell>
          <cell r="CA168">
            <v>6.25</v>
          </cell>
          <cell r="CC168" t="str">
            <v/>
          </cell>
          <cell r="CD168">
            <v>116</v>
          </cell>
          <cell r="CE168">
            <v>0</v>
          </cell>
          <cell r="CG168">
            <v>40359</v>
          </cell>
          <cell r="CH168">
            <v>182</v>
          </cell>
          <cell r="CI168">
            <v>993</v>
          </cell>
          <cell r="CJ168">
            <v>18.328298086606242</v>
          </cell>
          <cell r="CL168">
            <v>3</v>
          </cell>
          <cell r="CM168">
            <v>21</v>
          </cell>
          <cell r="CN168">
            <v>14.285714285714286</v>
          </cell>
          <cell r="CP168">
            <v>5</v>
          </cell>
          <cell r="CQ168">
            <v>58</v>
          </cell>
          <cell r="CR168">
            <v>8.6206896551724146</v>
          </cell>
          <cell r="CT168">
            <v>10</v>
          </cell>
          <cell r="CU168">
            <v>53</v>
          </cell>
          <cell r="CV168">
            <v>18.867924528301888</v>
          </cell>
          <cell r="CX168">
            <v>3</v>
          </cell>
          <cell r="CY168">
            <v>38</v>
          </cell>
          <cell r="CZ168">
            <v>7.8947368421052637</v>
          </cell>
          <cell r="DB168">
            <v>16</v>
          </cell>
          <cell r="DC168">
            <v>114</v>
          </cell>
          <cell r="DD168">
            <v>14.035087719298247</v>
          </cell>
          <cell r="DF168">
            <v>41</v>
          </cell>
          <cell r="DG168">
            <v>104</v>
          </cell>
          <cell r="DH168">
            <v>39.42307692307692</v>
          </cell>
          <cell r="DJ168">
            <v>4</v>
          </cell>
          <cell r="DK168">
            <v>38</v>
          </cell>
          <cell r="DL168">
            <v>10.526315789473685</v>
          </cell>
          <cell r="DN168">
            <v>20</v>
          </cell>
          <cell r="DO168">
            <v>38</v>
          </cell>
          <cell r="DP168">
            <v>52.631578947368425</v>
          </cell>
          <cell r="DR168">
            <v>9</v>
          </cell>
          <cell r="DS168">
            <v>73</v>
          </cell>
          <cell r="DT168">
            <v>12.328767123287671</v>
          </cell>
          <cell r="DV168">
            <v>6</v>
          </cell>
          <cell r="DW168">
            <v>39</v>
          </cell>
          <cell r="DX168">
            <v>15.384615384615385</v>
          </cell>
          <cell r="DZ168">
            <v>14</v>
          </cell>
          <cell r="EA168">
            <v>116</v>
          </cell>
          <cell r="EB168">
            <v>12.068965517241379</v>
          </cell>
          <cell r="ED168">
            <v>16</v>
          </cell>
          <cell r="EE168">
            <v>63</v>
          </cell>
          <cell r="EF168">
            <v>25.396825396825395</v>
          </cell>
          <cell r="EH168">
            <v>6</v>
          </cell>
          <cell r="EI168">
            <v>40</v>
          </cell>
          <cell r="EJ168">
            <v>15</v>
          </cell>
          <cell r="EL168">
            <v>7</v>
          </cell>
          <cell r="EM168">
            <v>52</v>
          </cell>
          <cell r="EN168">
            <v>13.461538461538462</v>
          </cell>
          <cell r="EP168">
            <v>4</v>
          </cell>
          <cell r="EQ168">
            <v>29</v>
          </cell>
          <cell r="ER168">
            <v>13.793103448275863</v>
          </cell>
          <cell r="ET168">
            <v>6</v>
          </cell>
          <cell r="EU168">
            <v>43</v>
          </cell>
          <cell r="EV168">
            <v>13.953488372093023</v>
          </cell>
          <cell r="EX168">
            <v>4</v>
          </cell>
          <cell r="EY168">
            <v>26</v>
          </cell>
          <cell r="EZ168">
            <v>15.384615384615385</v>
          </cell>
          <cell r="FB168">
            <v>8</v>
          </cell>
          <cell r="FC168">
            <v>48</v>
          </cell>
          <cell r="FD168">
            <v>16.666666666666664</v>
          </cell>
          <cell r="FF168">
            <v>16</v>
          </cell>
          <cell r="FG168">
            <v>114</v>
          </cell>
          <cell r="FH168">
            <v>14.035087719298245</v>
          </cell>
        </row>
        <row r="169">
          <cell r="A169">
            <v>40786</v>
          </cell>
          <cell r="B169">
            <v>16</v>
          </cell>
          <cell r="C169">
            <v>1020</v>
          </cell>
          <cell r="D169">
            <v>1.5686274509803921</v>
          </cell>
          <cell r="I169">
            <v>1</v>
          </cell>
          <cell r="J169">
            <v>23</v>
          </cell>
          <cell r="K169">
            <v>4.3478260869565215</v>
          </cell>
          <cell r="N169">
            <v>57</v>
          </cell>
          <cell r="O169">
            <v>0</v>
          </cell>
          <cell r="R169">
            <v>56</v>
          </cell>
          <cell r="S169">
            <v>0</v>
          </cell>
          <cell r="U169">
            <v>1</v>
          </cell>
          <cell r="V169">
            <v>38</v>
          </cell>
          <cell r="W169">
            <v>2.6315789473684208</v>
          </cell>
          <cell r="Z169">
            <v>118</v>
          </cell>
          <cell r="AA169">
            <v>0</v>
          </cell>
          <cell r="AC169">
            <v>3</v>
          </cell>
          <cell r="AD169">
            <v>106</v>
          </cell>
          <cell r="AE169">
            <v>2.8301886792452833</v>
          </cell>
          <cell r="AG169">
            <v>1</v>
          </cell>
          <cell r="AH169">
            <v>36</v>
          </cell>
          <cell r="AI169">
            <v>2.7777777777777777</v>
          </cell>
          <cell r="AK169">
            <v>1</v>
          </cell>
          <cell r="AL169">
            <v>39</v>
          </cell>
          <cell r="AM169">
            <v>2.5641025641025639</v>
          </cell>
          <cell r="AP169">
            <v>75</v>
          </cell>
          <cell r="AQ169">
            <v>0</v>
          </cell>
          <cell r="AS169">
            <v>2</v>
          </cell>
          <cell r="AT169">
            <v>44</v>
          </cell>
          <cell r="AU169">
            <v>4.5454545454545459</v>
          </cell>
          <cell r="AX169">
            <v>116</v>
          </cell>
          <cell r="AY169">
            <v>0</v>
          </cell>
          <cell r="BA169">
            <v>3</v>
          </cell>
          <cell r="BB169">
            <v>67</v>
          </cell>
          <cell r="BC169">
            <v>4.4776119402985071</v>
          </cell>
          <cell r="BF169">
            <v>41</v>
          </cell>
          <cell r="BG169">
            <v>0</v>
          </cell>
          <cell r="BI169">
            <v>3</v>
          </cell>
          <cell r="BJ169">
            <v>53</v>
          </cell>
          <cell r="BK169">
            <v>5.6603773584905666</v>
          </cell>
          <cell r="BN169">
            <v>30</v>
          </cell>
          <cell r="BO169">
            <v>0</v>
          </cell>
          <cell r="BR169">
            <v>44</v>
          </cell>
          <cell r="BS169">
            <v>0</v>
          </cell>
          <cell r="BV169">
            <v>28</v>
          </cell>
          <cell r="BW169">
            <v>0</v>
          </cell>
          <cell r="BY169">
            <v>1</v>
          </cell>
          <cell r="BZ169">
            <v>49</v>
          </cell>
          <cell r="CA169">
            <v>2.0408163265306123</v>
          </cell>
          <cell r="CC169" t="str">
            <v/>
          </cell>
          <cell r="CD169">
            <v>118</v>
          </cell>
          <cell r="CE169">
            <v>0</v>
          </cell>
          <cell r="CG169">
            <v>40390</v>
          </cell>
          <cell r="CH169">
            <v>163</v>
          </cell>
          <cell r="CI169">
            <v>1003</v>
          </cell>
          <cell r="CJ169">
            <v>16.251246261216352</v>
          </cell>
          <cell r="CL169">
            <v>3</v>
          </cell>
          <cell r="CM169">
            <v>22</v>
          </cell>
          <cell r="CN169">
            <v>13.636363636363637</v>
          </cell>
          <cell r="CP169">
            <v>6</v>
          </cell>
          <cell r="CQ169">
            <v>58</v>
          </cell>
          <cell r="CR169">
            <v>10.344827586206897</v>
          </cell>
          <cell r="CT169">
            <v>10</v>
          </cell>
          <cell r="CU169">
            <v>54</v>
          </cell>
          <cell r="CV169">
            <v>18.518518518518519</v>
          </cell>
          <cell r="CX169">
            <v>3</v>
          </cell>
          <cell r="CY169">
            <v>38</v>
          </cell>
          <cell r="CZ169">
            <v>7.8947368421052637</v>
          </cell>
          <cell r="DB169">
            <v>15</v>
          </cell>
          <cell r="DC169">
            <v>116</v>
          </cell>
          <cell r="DD169">
            <v>12.931034482758621</v>
          </cell>
          <cell r="DF169">
            <v>29</v>
          </cell>
          <cell r="DG169">
            <v>104</v>
          </cell>
          <cell r="DH169">
            <v>27.884615384615387</v>
          </cell>
          <cell r="DJ169">
            <v>3</v>
          </cell>
          <cell r="DK169">
            <v>36</v>
          </cell>
          <cell r="DL169">
            <v>8.3333333333333321</v>
          </cell>
          <cell r="DN169">
            <v>19</v>
          </cell>
          <cell r="DO169">
            <v>39</v>
          </cell>
          <cell r="DP169">
            <v>48.717948717948715</v>
          </cell>
          <cell r="DR169">
            <v>11</v>
          </cell>
          <cell r="DS169">
            <v>74</v>
          </cell>
          <cell r="DT169">
            <v>14.864864864864863</v>
          </cell>
          <cell r="DV169">
            <v>6</v>
          </cell>
          <cell r="DW169">
            <v>41</v>
          </cell>
          <cell r="DX169">
            <v>14.634146341463415</v>
          </cell>
          <cell r="DZ169">
            <v>13</v>
          </cell>
          <cell r="EA169">
            <v>116</v>
          </cell>
          <cell r="EB169">
            <v>11.206896551724137</v>
          </cell>
          <cell r="ED169">
            <v>14</v>
          </cell>
          <cell r="EE169">
            <v>65</v>
          </cell>
          <cell r="EF169">
            <v>21.53846153846154</v>
          </cell>
          <cell r="EH169">
            <v>6</v>
          </cell>
          <cell r="EI169">
            <v>40</v>
          </cell>
          <cell r="EJ169">
            <v>15</v>
          </cell>
          <cell r="EL169">
            <v>6</v>
          </cell>
          <cell r="EM169">
            <v>52</v>
          </cell>
          <cell r="EN169">
            <v>11.538461538461538</v>
          </cell>
          <cell r="EP169">
            <v>4</v>
          </cell>
          <cell r="EQ169">
            <v>30</v>
          </cell>
          <cell r="ER169">
            <v>13.333333333333332</v>
          </cell>
          <cell r="ET169">
            <v>3</v>
          </cell>
          <cell r="EU169">
            <v>43</v>
          </cell>
          <cell r="EV169">
            <v>6.9767441860465116</v>
          </cell>
          <cell r="EX169">
            <v>4</v>
          </cell>
          <cell r="EY169">
            <v>27</v>
          </cell>
          <cell r="EZ169">
            <v>14.814814814814817</v>
          </cell>
          <cell r="FB169">
            <v>8</v>
          </cell>
          <cell r="FC169">
            <v>48</v>
          </cell>
          <cell r="FD169">
            <v>16.666666666666664</v>
          </cell>
          <cell r="FF169">
            <v>15</v>
          </cell>
          <cell r="FG169">
            <v>116</v>
          </cell>
          <cell r="FH169">
            <v>12.931034482758621</v>
          </cell>
        </row>
        <row r="170">
          <cell r="A170">
            <v>40816</v>
          </cell>
          <cell r="B170">
            <v>16</v>
          </cell>
          <cell r="C170">
            <v>1023</v>
          </cell>
          <cell r="D170">
            <v>1.5640273704789833</v>
          </cell>
          <cell r="I170">
            <v>1</v>
          </cell>
          <cell r="J170">
            <v>23</v>
          </cell>
          <cell r="K170">
            <v>4.3478260869565215</v>
          </cell>
          <cell r="N170">
            <v>58</v>
          </cell>
          <cell r="O170">
            <v>0</v>
          </cell>
          <cell r="R170">
            <v>55</v>
          </cell>
          <cell r="S170">
            <v>0</v>
          </cell>
          <cell r="U170">
            <v>1</v>
          </cell>
          <cell r="V170">
            <v>36</v>
          </cell>
          <cell r="W170">
            <v>2.7777777777777777</v>
          </cell>
          <cell r="Z170">
            <v>120</v>
          </cell>
          <cell r="AA170">
            <v>0</v>
          </cell>
          <cell r="AC170">
            <v>3</v>
          </cell>
          <cell r="AD170">
            <v>105</v>
          </cell>
          <cell r="AE170">
            <v>2.8571428571428572</v>
          </cell>
          <cell r="AG170">
            <v>1</v>
          </cell>
          <cell r="AH170">
            <v>36</v>
          </cell>
          <cell r="AI170">
            <v>2.7777777777777777</v>
          </cell>
          <cell r="AK170">
            <v>1</v>
          </cell>
          <cell r="AL170">
            <v>40</v>
          </cell>
          <cell r="AM170">
            <v>2.5</v>
          </cell>
          <cell r="AP170">
            <v>77</v>
          </cell>
          <cell r="AQ170">
            <v>0</v>
          </cell>
          <cell r="AS170">
            <v>2</v>
          </cell>
          <cell r="AT170">
            <v>44</v>
          </cell>
          <cell r="AU170">
            <v>4.5454545454545459</v>
          </cell>
          <cell r="AW170">
            <v>1</v>
          </cell>
          <cell r="AX170">
            <v>116</v>
          </cell>
          <cell r="AY170">
            <v>0.86206896551724133</v>
          </cell>
          <cell r="BA170">
            <v>2</v>
          </cell>
          <cell r="BB170">
            <v>68</v>
          </cell>
          <cell r="BC170">
            <v>2.9411764705882351</v>
          </cell>
          <cell r="BF170">
            <v>41</v>
          </cell>
          <cell r="BG170">
            <v>0</v>
          </cell>
          <cell r="BI170">
            <v>3</v>
          </cell>
          <cell r="BJ170">
            <v>52</v>
          </cell>
          <cell r="BK170">
            <v>5.7692307692307692</v>
          </cell>
          <cell r="BN170">
            <v>32</v>
          </cell>
          <cell r="BO170">
            <v>0</v>
          </cell>
          <cell r="BR170">
            <v>44</v>
          </cell>
          <cell r="BS170">
            <v>0</v>
          </cell>
          <cell r="BV170">
            <v>28</v>
          </cell>
          <cell r="BW170">
            <v>0</v>
          </cell>
          <cell r="BY170">
            <v>1</v>
          </cell>
          <cell r="BZ170">
            <v>48</v>
          </cell>
          <cell r="CA170">
            <v>2.083333333333333</v>
          </cell>
          <cell r="CC170" t="str">
            <v/>
          </cell>
          <cell r="CD170">
            <v>120</v>
          </cell>
          <cell r="CE170">
            <v>0</v>
          </cell>
          <cell r="CG170">
            <v>40421</v>
          </cell>
          <cell r="CH170">
            <v>189</v>
          </cell>
          <cell r="CI170">
            <v>1021</v>
          </cell>
          <cell r="CJ170">
            <v>18.511263467189032</v>
          </cell>
          <cell r="CL170">
            <v>4</v>
          </cell>
          <cell r="CM170">
            <v>23</v>
          </cell>
          <cell r="CN170">
            <v>17.391304347826086</v>
          </cell>
          <cell r="CP170">
            <v>5</v>
          </cell>
          <cell r="CQ170">
            <v>57</v>
          </cell>
          <cell r="CR170">
            <v>8.7719298245614024</v>
          </cell>
          <cell r="CT170">
            <v>11</v>
          </cell>
          <cell r="CU170">
            <v>56</v>
          </cell>
          <cell r="CV170">
            <v>19.642857142857142</v>
          </cell>
          <cell r="CX170">
            <v>3</v>
          </cell>
          <cell r="CY170">
            <v>38</v>
          </cell>
          <cell r="CZ170">
            <v>7.8947368421052637</v>
          </cell>
          <cell r="DB170">
            <v>15</v>
          </cell>
          <cell r="DC170">
            <v>118</v>
          </cell>
          <cell r="DD170">
            <v>12.711864406779661</v>
          </cell>
          <cell r="DF170">
            <v>35</v>
          </cell>
          <cell r="DG170">
            <v>106</v>
          </cell>
          <cell r="DH170">
            <v>33.018867924528301</v>
          </cell>
          <cell r="DJ170">
            <v>3</v>
          </cell>
          <cell r="DK170">
            <v>36</v>
          </cell>
          <cell r="DL170">
            <v>8.3333333333333321</v>
          </cell>
          <cell r="DN170">
            <v>21</v>
          </cell>
          <cell r="DO170">
            <v>39</v>
          </cell>
          <cell r="DP170">
            <v>53.846153846153847</v>
          </cell>
          <cell r="DR170">
            <v>11</v>
          </cell>
          <cell r="DS170">
            <v>75</v>
          </cell>
          <cell r="DT170">
            <v>14.666666666666666</v>
          </cell>
          <cell r="DV170">
            <v>8</v>
          </cell>
          <cell r="DW170">
            <v>44</v>
          </cell>
          <cell r="DX170">
            <v>18.181818181818183</v>
          </cell>
          <cell r="DZ170">
            <v>15</v>
          </cell>
          <cell r="EA170">
            <v>117</v>
          </cell>
          <cell r="EB170">
            <v>12.820512820512821</v>
          </cell>
          <cell r="ED170">
            <v>17</v>
          </cell>
          <cell r="EE170">
            <v>67</v>
          </cell>
          <cell r="EF170">
            <v>25.373134328358208</v>
          </cell>
          <cell r="EH170">
            <v>6</v>
          </cell>
          <cell r="EI170">
            <v>41</v>
          </cell>
          <cell r="EJ170">
            <v>14.634146341463415</v>
          </cell>
          <cell r="EL170">
            <v>8</v>
          </cell>
          <cell r="EM170">
            <v>53</v>
          </cell>
          <cell r="EN170">
            <v>15.09433962264151</v>
          </cell>
          <cell r="EP170">
            <v>5</v>
          </cell>
          <cell r="EQ170">
            <v>30</v>
          </cell>
          <cell r="ER170">
            <v>16.666666666666664</v>
          </cell>
          <cell r="ET170">
            <v>8</v>
          </cell>
          <cell r="EU170">
            <v>44</v>
          </cell>
          <cell r="EV170">
            <v>18.181818181818183</v>
          </cell>
          <cell r="EX170">
            <v>6</v>
          </cell>
          <cell r="EY170">
            <v>28</v>
          </cell>
          <cell r="EZ170">
            <v>21.428571428571427</v>
          </cell>
          <cell r="FB170">
            <v>8</v>
          </cell>
          <cell r="FC170">
            <v>49</v>
          </cell>
          <cell r="FD170">
            <v>16.326530612244898</v>
          </cell>
          <cell r="FF170">
            <v>15</v>
          </cell>
          <cell r="FG170">
            <v>118</v>
          </cell>
          <cell r="FH170">
            <v>12.711864406779661</v>
          </cell>
        </row>
        <row r="171">
          <cell r="A171">
            <v>40847</v>
          </cell>
          <cell r="B171">
            <v>16</v>
          </cell>
          <cell r="C171">
            <v>1030</v>
          </cell>
          <cell r="D171">
            <v>1.5533980582524272</v>
          </cell>
          <cell r="I171">
            <v>1</v>
          </cell>
          <cell r="J171">
            <v>23</v>
          </cell>
          <cell r="K171">
            <v>4.3478260869565215</v>
          </cell>
          <cell r="N171">
            <v>58</v>
          </cell>
          <cell r="O171">
            <v>0</v>
          </cell>
          <cell r="R171">
            <v>57</v>
          </cell>
          <cell r="S171">
            <v>0</v>
          </cell>
          <cell r="U171">
            <v>1</v>
          </cell>
          <cell r="V171">
            <v>35</v>
          </cell>
          <cell r="W171">
            <v>2.8571428571428572</v>
          </cell>
          <cell r="Z171">
            <v>123</v>
          </cell>
          <cell r="AA171">
            <v>0</v>
          </cell>
          <cell r="AC171">
            <v>3</v>
          </cell>
          <cell r="AD171">
            <v>104</v>
          </cell>
          <cell r="AE171">
            <v>2.8846153846153846</v>
          </cell>
          <cell r="AG171">
            <v>1</v>
          </cell>
          <cell r="AH171">
            <v>36</v>
          </cell>
          <cell r="AI171">
            <v>2.7777777777777777</v>
          </cell>
          <cell r="AK171">
            <v>1</v>
          </cell>
          <cell r="AL171">
            <v>40</v>
          </cell>
          <cell r="AM171">
            <v>2.5</v>
          </cell>
          <cell r="AP171">
            <v>78</v>
          </cell>
          <cell r="AQ171">
            <v>0</v>
          </cell>
          <cell r="AS171">
            <v>3</v>
          </cell>
          <cell r="AT171">
            <v>46</v>
          </cell>
          <cell r="AU171">
            <v>6.5217391304347823</v>
          </cell>
          <cell r="AW171">
            <v>1</v>
          </cell>
          <cell r="AX171">
            <v>118</v>
          </cell>
          <cell r="AY171">
            <v>0.84745762711864403</v>
          </cell>
          <cell r="BA171">
            <v>2</v>
          </cell>
          <cell r="BB171">
            <v>67</v>
          </cell>
          <cell r="BC171">
            <v>2.9850746268656714</v>
          </cell>
          <cell r="BF171">
            <v>43</v>
          </cell>
          <cell r="BG171">
            <v>0</v>
          </cell>
          <cell r="BI171">
            <v>2</v>
          </cell>
          <cell r="BJ171">
            <v>50</v>
          </cell>
          <cell r="BK171">
            <v>4</v>
          </cell>
          <cell r="BN171">
            <v>32</v>
          </cell>
          <cell r="BO171">
            <v>0</v>
          </cell>
          <cell r="BR171">
            <v>43</v>
          </cell>
          <cell r="BS171">
            <v>0</v>
          </cell>
          <cell r="BV171">
            <v>28</v>
          </cell>
          <cell r="BW171">
            <v>0</v>
          </cell>
          <cell r="BY171">
            <v>1</v>
          </cell>
          <cell r="BZ171">
            <v>49</v>
          </cell>
          <cell r="CA171">
            <v>2.0408163265306123</v>
          </cell>
          <cell r="CC171" t="str">
            <v/>
          </cell>
          <cell r="CD171">
            <v>123</v>
          </cell>
          <cell r="CE171">
            <v>0</v>
          </cell>
          <cell r="CG171">
            <v>40451</v>
          </cell>
          <cell r="CH171">
            <v>159</v>
          </cell>
          <cell r="CI171">
            <v>1024</v>
          </cell>
          <cell r="CJ171">
            <v>15.52734375</v>
          </cell>
          <cell r="CL171">
            <v>3</v>
          </cell>
          <cell r="CM171">
            <v>23</v>
          </cell>
          <cell r="CN171">
            <v>13.043478260869565</v>
          </cell>
          <cell r="CP171">
            <v>4</v>
          </cell>
          <cell r="CQ171">
            <v>58</v>
          </cell>
          <cell r="CR171">
            <v>6.8965517241379315</v>
          </cell>
          <cell r="CT171">
            <v>10</v>
          </cell>
          <cell r="CU171">
            <v>55</v>
          </cell>
          <cell r="CV171">
            <v>18.181818181818183</v>
          </cell>
          <cell r="CX171">
            <v>3</v>
          </cell>
          <cell r="CY171">
            <v>36</v>
          </cell>
          <cell r="CZ171">
            <v>8.3333333333333321</v>
          </cell>
          <cell r="DB171">
            <v>15</v>
          </cell>
          <cell r="DC171">
            <v>120</v>
          </cell>
          <cell r="DD171">
            <v>12.5</v>
          </cell>
          <cell r="DF171">
            <v>25</v>
          </cell>
          <cell r="DG171">
            <v>105</v>
          </cell>
          <cell r="DH171">
            <v>23.809523809523807</v>
          </cell>
          <cell r="DJ171">
            <v>3</v>
          </cell>
          <cell r="DK171">
            <v>36</v>
          </cell>
          <cell r="DL171">
            <v>8.3333333333333321</v>
          </cell>
          <cell r="DN171">
            <v>19</v>
          </cell>
          <cell r="DO171">
            <v>40</v>
          </cell>
          <cell r="DP171">
            <v>47.5</v>
          </cell>
          <cell r="DR171">
            <v>7</v>
          </cell>
          <cell r="DS171">
            <v>77</v>
          </cell>
          <cell r="DT171">
            <v>9.0909090909090917</v>
          </cell>
          <cell r="DV171">
            <v>8</v>
          </cell>
          <cell r="DW171">
            <v>44</v>
          </cell>
          <cell r="DX171">
            <v>18.181818181818183</v>
          </cell>
          <cell r="DZ171">
            <v>10</v>
          </cell>
          <cell r="EA171">
            <v>117</v>
          </cell>
          <cell r="EB171">
            <v>8.5470085470085468</v>
          </cell>
          <cell r="ED171">
            <v>15</v>
          </cell>
          <cell r="EE171">
            <v>68</v>
          </cell>
          <cell r="EF171">
            <v>22.058823529411764</v>
          </cell>
          <cell r="EH171">
            <v>7</v>
          </cell>
          <cell r="EI171">
            <v>41</v>
          </cell>
          <cell r="EJ171">
            <v>17.073170731707318</v>
          </cell>
          <cell r="EL171">
            <v>6</v>
          </cell>
          <cell r="EM171">
            <v>52</v>
          </cell>
          <cell r="EN171">
            <v>11.538461538461538</v>
          </cell>
          <cell r="EP171">
            <v>5</v>
          </cell>
          <cell r="EQ171">
            <v>32</v>
          </cell>
          <cell r="ER171">
            <v>15.625</v>
          </cell>
          <cell r="ET171">
            <v>6</v>
          </cell>
          <cell r="EU171">
            <v>44</v>
          </cell>
          <cell r="EV171">
            <v>13.636363636363637</v>
          </cell>
          <cell r="EX171">
            <v>5</v>
          </cell>
          <cell r="EY171">
            <v>28</v>
          </cell>
          <cell r="EZ171">
            <v>17.857142857142858</v>
          </cell>
          <cell r="FB171">
            <v>8</v>
          </cell>
          <cell r="FC171">
            <v>48</v>
          </cell>
          <cell r="FD171">
            <v>16.666666666666664</v>
          </cell>
          <cell r="FF171">
            <v>15</v>
          </cell>
          <cell r="FG171">
            <v>120</v>
          </cell>
          <cell r="FH171">
            <v>12.5</v>
          </cell>
        </row>
        <row r="172">
          <cell r="A172">
            <v>40877</v>
          </cell>
          <cell r="B172">
            <v>20</v>
          </cell>
          <cell r="C172">
            <v>1049</v>
          </cell>
          <cell r="D172">
            <v>1.9065776930409915</v>
          </cell>
          <cell r="I172">
            <v>1</v>
          </cell>
          <cell r="J172">
            <v>24</v>
          </cell>
          <cell r="K172">
            <v>4.1666666666666661</v>
          </cell>
          <cell r="N172">
            <v>57</v>
          </cell>
          <cell r="O172">
            <v>0</v>
          </cell>
          <cell r="R172">
            <v>57</v>
          </cell>
          <cell r="S172">
            <v>0</v>
          </cell>
          <cell r="U172">
            <v>1</v>
          </cell>
          <cell r="V172">
            <v>35</v>
          </cell>
          <cell r="W172">
            <v>2.8571428571428572</v>
          </cell>
          <cell r="Z172">
            <v>127</v>
          </cell>
          <cell r="AA172">
            <v>0</v>
          </cell>
          <cell r="AC172">
            <v>1</v>
          </cell>
          <cell r="AD172">
            <v>107</v>
          </cell>
          <cell r="AE172">
            <v>0.93457943925233633</v>
          </cell>
          <cell r="AG172">
            <v>1</v>
          </cell>
          <cell r="AH172">
            <v>38</v>
          </cell>
          <cell r="AI172">
            <v>2.6315789473684208</v>
          </cell>
          <cell r="AK172">
            <v>3</v>
          </cell>
          <cell r="AL172">
            <v>40</v>
          </cell>
          <cell r="AM172">
            <v>7.5</v>
          </cell>
          <cell r="AP172">
            <v>76</v>
          </cell>
          <cell r="AQ172">
            <v>0</v>
          </cell>
          <cell r="AS172">
            <v>3</v>
          </cell>
          <cell r="AT172">
            <v>48</v>
          </cell>
          <cell r="AU172">
            <v>6.25</v>
          </cell>
          <cell r="AW172">
            <v>1</v>
          </cell>
          <cell r="AX172">
            <v>117</v>
          </cell>
          <cell r="AY172">
            <v>0.85470085470085477</v>
          </cell>
          <cell r="BB172">
            <v>65</v>
          </cell>
          <cell r="BC172">
            <v>0</v>
          </cell>
          <cell r="BE172">
            <v>1</v>
          </cell>
          <cell r="BF172">
            <v>45</v>
          </cell>
          <cell r="BG172">
            <v>2.2222222222222223</v>
          </cell>
          <cell r="BI172">
            <v>2</v>
          </cell>
          <cell r="BJ172">
            <v>52</v>
          </cell>
          <cell r="BK172">
            <v>3.8461538461538463</v>
          </cell>
          <cell r="BN172">
            <v>36</v>
          </cell>
          <cell r="BO172">
            <v>0</v>
          </cell>
          <cell r="BR172">
            <v>45</v>
          </cell>
          <cell r="BS172">
            <v>0</v>
          </cell>
          <cell r="BU172">
            <v>2</v>
          </cell>
          <cell r="BV172">
            <v>29</v>
          </cell>
          <cell r="BW172">
            <v>6.8965517241379306</v>
          </cell>
          <cell r="BY172">
            <v>4</v>
          </cell>
          <cell r="BZ172">
            <v>51</v>
          </cell>
          <cell r="CA172">
            <v>7.8431372549019605</v>
          </cell>
          <cell r="CC172" t="str">
            <v/>
          </cell>
          <cell r="CD172">
            <v>127</v>
          </cell>
          <cell r="CE172">
            <v>0</v>
          </cell>
          <cell r="CG172">
            <v>40482</v>
          </cell>
          <cell r="CH172">
            <v>137</v>
          </cell>
          <cell r="CI172">
            <v>1031</v>
          </cell>
          <cell r="CJ172">
            <v>13.288069835111543</v>
          </cell>
          <cell r="CL172">
            <v>2</v>
          </cell>
          <cell r="CM172">
            <v>23</v>
          </cell>
          <cell r="CN172">
            <v>8.695652173913043</v>
          </cell>
          <cell r="CP172">
            <v>3</v>
          </cell>
          <cell r="CQ172">
            <v>58</v>
          </cell>
          <cell r="CR172">
            <v>5.1724137931034484</v>
          </cell>
          <cell r="CT172">
            <v>9</v>
          </cell>
          <cell r="CU172">
            <v>57</v>
          </cell>
          <cell r="CV172">
            <v>15.789473684210526</v>
          </cell>
          <cell r="CX172">
            <v>4</v>
          </cell>
          <cell r="CY172">
            <v>35</v>
          </cell>
          <cell r="CZ172">
            <v>11.428571428571429</v>
          </cell>
          <cell r="DB172">
            <v>14</v>
          </cell>
          <cell r="DC172">
            <v>123</v>
          </cell>
          <cell r="DD172">
            <v>11.382113821138212</v>
          </cell>
          <cell r="DF172">
            <v>22</v>
          </cell>
          <cell r="DG172">
            <v>104</v>
          </cell>
          <cell r="DH172">
            <v>21.153846153846153</v>
          </cell>
          <cell r="DJ172">
            <v>3</v>
          </cell>
          <cell r="DK172">
            <v>36</v>
          </cell>
          <cell r="DL172">
            <v>8.3333333333333321</v>
          </cell>
          <cell r="DN172">
            <v>17</v>
          </cell>
          <cell r="DO172">
            <v>40</v>
          </cell>
          <cell r="DP172">
            <v>42.5</v>
          </cell>
          <cell r="DR172">
            <v>5</v>
          </cell>
          <cell r="DS172">
            <v>78</v>
          </cell>
          <cell r="DT172">
            <v>6.4102564102564106</v>
          </cell>
          <cell r="DV172">
            <v>7</v>
          </cell>
          <cell r="DW172">
            <v>46</v>
          </cell>
          <cell r="DX172">
            <v>15.217391304347828</v>
          </cell>
          <cell r="DZ172">
            <v>9</v>
          </cell>
          <cell r="EA172">
            <v>119</v>
          </cell>
          <cell r="EB172">
            <v>7.5630252100840334</v>
          </cell>
          <cell r="ED172">
            <v>14</v>
          </cell>
          <cell r="EE172">
            <v>67</v>
          </cell>
          <cell r="EF172">
            <v>20.895522388059703</v>
          </cell>
          <cell r="EH172">
            <v>6</v>
          </cell>
          <cell r="EI172">
            <v>43</v>
          </cell>
          <cell r="EJ172">
            <v>13.953488372093023</v>
          </cell>
          <cell r="EL172">
            <v>4</v>
          </cell>
          <cell r="EM172">
            <v>50</v>
          </cell>
          <cell r="EN172">
            <v>8</v>
          </cell>
          <cell r="EP172">
            <v>4</v>
          </cell>
          <cell r="EQ172">
            <v>32</v>
          </cell>
          <cell r="ER172">
            <v>12.5</v>
          </cell>
          <cell r="ET172">
            <v>2</v>
          </cell>
          <cell r="EU172">
            <v>43</v>
          </cell>
          <cell r="EV172">
            <v>4.6511627906976747</v>
          </cell>
          <cell r="EX172">
            <v>4</v>
          </cell>
          <cell r="EY172">
            <v>28</v>
          </cell>
          <cell r="EZ172">
            <v>14.285714285714286</v>
          </cell>
          <cell r="FB172">
            <v>8</v>
          </cell>
          <cell r="FC172">
            <v>49</v>
          </cell>
          <cell r="FD172">
            <v>16.326530612244898</v>
          </cell>
          <cell r="FF172">
            <v>14</v>
          </cell>
          <cell r="FG172">
            <v>123</v>
          </cell>
          <cell r="FH172">
            <v>11.38211382113821</v>
          </cell>
        </row>
        <row r="173">
          <cell r="A173">
            <v>40908</v>
          </cell>
          <cell r="B173">
            <v>24</v>
          </cell>
          <cell r="C173">
            <v>1037</v>
          </cell>
          <cell r="D173">
            <v>2.3143683702989395</v>
          </cell>
          <cell r="I173">
            <v>1</v>
          </cell>
          <cell r="J173">
            <v>24</v>
          </cell>
          <cell r="K173">
            <v>4.1666666666666661</v>
          </cell>
          <cell r="N173">
            <v>57</v>
          </cell>
          <cell r="O173">
            <v>0</v>
          </cell>
          <cell r="Q173">
            <v>1</v>
          </cell>
          <cell r="R173">
            <v>55</v>
          </cell>
          <cell r="S173">
            <v>1.8181818181818181</v>
          </cell>
          <cell r="U173">
            <v>1</v>
          </cell>
          <cell r="V173">
            <v>36</v>
          </cell>
          <cell r="W173">
            <v>2.7777777777777777</v>
          </cell>
          <cell r="Y173">
            <v>3</v>
          </cell>
          <cell r="Z173">
            <v>130</v>
          </cell>
          <cell r="AA173">
            <v>2.3076923076923079</v>
          </cell>
          <cell r="AC173">
            <v>1</v>
          </cell>
          <cell r="AD173">
            <v>94</v>
          </cell>
          <cell r="AE173">
            <v>1.0638297872340425</v>
          </cell>
          <cell r="AH173">
            <v>39</v>
          </cell>
          <cell r="AI173">
            <v>0</v>
          </cell>
          <cell r="AK173">
            <v>2</v>
          </cell>
          <cell r="AL173">
            <v>39</v>
          </cell>
          <cell r="AM173">
            <v>5.1282051282051277</v>
          </cell>
          <cell r="AP173">
            <v>75</v>
          </cell>
          <cell r="AQ173">
            <v>0</v>
          </cell>
          <cell r="AS173">
            <v>3</v>
          </cell>
          <cell r="AT173">
            <v>48</v>
          </cell>
          <cell r="AU173">
            <v>6.25</v>
          </cell>
          <cell r="AW173">
            <v>1</v>
          </cell>
          <cell r="AX173">
            <v>113</v>
          </cell>
          <cell r="AY173">
            <v>0.88495575221238942</v>
          </cell>
          <cell r="BB173">
            <v>68</v>
          </cell>
          <cell r="BC173">
            <v>0</v>
          </cell>
          <cell r="BE173">
            <v>2</v>
          </cell>
          <cell r="BF173">
            <v>44</v>
          </cell>
          <cell r="BG173">
            <v>4.5454545454545459</v>
          </cell>
          <cell r="BI173">
            <v>2</v>
          </cell>
          <cell r="BJ173">
            <v>52</v>
          </cell>
          <cell r="BK173">
            <v>3.8461538461538463</v>
          </cell>
          <cell r="BN173">
            <v>37</v>
          </cell>
          <cell r="BO173">
            <v>0</v>
          </cell>
          <cell r="BR173">
            <v>46</v>
          </cell>
          <cell r="BS173">
            <v>0</v>
          </cell>
          <cell r="BU173">
            <v>2</v>
          </cell>
          <cell r="BV173">
            <v>30</v>
          </cell>
          <cell r="BW173">
            <v>6.666666666666667</v>
          </cell>
          <cell r="BY173">
            <v>5</v>
          </cell>
          <cell r="BZ173">
            <v>50</v>
          </cell>
          <cell r="CA173">
            <v>10</v>
          </cell>
          <cell r="CC173">
            <v>3</v>
          </cell>
          <cell r="CD173">
            <v>130</v>
          </cell>
          <cell r="CE173">
            <v>2.3076923076923079</v>
          </cell>
          <cell r="CG173">
            <v>40512</v>
          </cell>
          <cell r="CH173">
            <v>132</v>
          </cell>
          <cell r="CI173">
            <v>1050</v>
          </cell>
          <cell r="CJ173">
            <v>12.571428571428571</v>
          </cell>
          <cell r="CL173">
            <v>2</v>
          </cell>
          <cell r="CM173">
            <v>24</v>
          </cell>
          <cell r="CN173">
            <v>8.3333333333333321</v>
          </cell>
          <cell r="CP173">
            <v>3</v>
          </cell>
          <cell r="CQ173">
            <v>57</v>
          </cell>
          <cell r="CR173">
            <v>5.2631578947368425</v>
          </cell>
          <cell r="CT173">
            <v>10</v>
          </cell>
          <cell r="CU173">
            <v>57</v>
          </cell>
          <cell r="CV173">
            <v>17.543859649122805</v>
          </cell>
          <cell r="CX173">
            <v>3</v>
          </cell>
          <cell r="CY173">
            <v>35</v>
          </cell>
          <cell r="CZ173">
            <v>8.5714285714285712</v>
          </cell>
          <cell r="DB173">
            <v>12</v>
          </cell>
          <cell r="DC173">
            <v>127</v>
          </cell>
          <cell r="DD173">
            <v>9.4488188976377945</v>
          </cell>
          <cell r="DF173">
            <v>23</v>
          </cell>
          <cell r="DG173">
            <v>107</v>
          </cell>
          <cell r="DH173">
            <v>21.495327102803738</v>
          </cell>
          <cell r="DJ173">
            <v>3</v>
          </cell>
          <cell r="DK173">
            <v>38</v>
          </cell>
          <cell r="DL173">
            <v>7.8947368421052637</v>
          </cell>
          <cell r="DN173">
            <v>15</v>
          </cell>
          <cell r="DO173">
            <v>40</v>
          </cell>
          <cell r="DP173">
            <v>37.5</v>
          </cell>
          <cell r="DR173">
            <v>6</v>
          </cell>
          <cell r="DS173">
            <v>76</v>
          </cell>
          <cell r="DT173">
            <v>7.8947368421052637</v>
          </cell>
          <cell r="DV173">
            <v>6</v>
          </cell>
          <cell r="DW173">
            <v>48</v>
          </cell>
          <cell r="DX173">
            <v>12.5</v>
          </cell>
          <cell r="DZ173">
            <v>9</v>
          </cell>
          <cell r="EA173">
            <v>118</v>
          </cell>
          <cell r="EB173">
            <v>7.6271186440677967</v>
          </cell>
          <cell r="ED173">
            <v>12</v>
          </cell>
          <cell r="EE173">
            <v>65</v>
          </cell>
          <cell r="EF173">
            <v>18.46153846153846</v>
          </cell>
          <cell r="EH173">
            <v>6</v>
          </cell>
          <cell r="EI173">
            <v>45</v>
          </cell>
          <cell r="EJ173">
            <v>13.333333333333332</v>
          </cell>
          <cell r="EL173">
            <v>4</v>
          </cell>
          <cell r="EM173">
            <v>52</v>
          </cell>
          <cell r="EN173">
            <v>7.6923076923076925</v>
          </cell>
          <cell r="EP173">
            <v>5</v>
          </cell>
          <cell r="EQ173">
            <v>36</v>
          </cell>
          <cell r="ER173">
            <v>13.888888888888889</v>
          </cell>
          <cell r="ET173">
            <v>2</v>
          </cell>
          <cell r="EU173">
            <v>45</v>
          </cell>
          <cell r="EV173">
            <v>4.4444444444444446</v>
          </cell>
          <cell r="EX173">
            <v>3</v>
          </cell>
          <cell r="EY173">
            <v>29</v>
          </cell>
          <cell r="EZ173">
            <v>10.344827586206897</v>
          </cell>
          <cell r="FB173">
            <v>8</v>
          </cell>
          <cell r="FC173">
            <v>51</v>
          </cell>
          <cell r="FD173">
            <v>15.686274509803923</v>
          </cell>
          <cell r="FF173">
            <v>12</v>
          </cell>
          <cell r="FG173">
            <v>127</v>
          </cell>
          <cell r="FH173">
            <v>9.4488188976377945</v>
          </cell>
        </row>
        <row r="174">
          <cell r="A174">
            <v>40939</v>
          </cell>
          <cell r="B174">
            <v>26</v>
          </cell>
          <cell r="C174">
            <v>1046</v>
          </cell>
          <cell r="D174">
            <v>2.4856596558317401</v>
          </cell>
          <cell r="I174">
            <v>1</v>
          </cell>
          <cell r="J174">
            <v>26</v>
          </cell>
          <cell r="K174">
            <v>3.8461538461538463</v>
          </cell>
          <cell r="N174">
            <v>58</v>
          </cell>
          <cell r="O174">
            <v>0</v>
          </cell>
          <cell r="Q174">
            <v>1</v>
          </cell>
          <cell r="R174">
            <v>55</v>
          </cell>
          <cell r="S174">
            <v>1.8181818181818181</v>
          </cell>
          <cell r="U174">
            <v>1</v>
          </cell>
          <cell r="V174">
            <v>38</v>
          </cell>
          <cell r="W174">
            <v>2.6315789473684208</v>
          </cell>
          <cell r="Y174">
            <v>3</v>
          </cell>
          <cell r="Z174">
            <v>131</v>
          </cell>
          <cell r="AA174">
            <v>2.2900763358778624</v>
          </cell>
          <cell r="AC174">
            <v>1</v>
          </cell>
          <cell r="AD174">
            <v>89</v>
          </cell>
          <cell r="AE174">
            <v>1.1235955056179776</v>
          </cell>
          <cell r="AH174">
            <v>38</v>
          </cell>
          <cell r="AI174">
            <v>0</v>
          </cell>
          <cell r="AK174">
            <v>2</v>
          </cell>
          <cell r="AL174">
            <v>40</v>
          </cell>
          <cell r="AM174">
            <v>5</v>
          </cell>
          <cell r="AP174">
            <v>76</v>
          </cell>
          <cell r="AQ174">
            <v>0</v>
          </cell>
          <cell r="AS174">
            <v>3</v>
          </cell>
          <cell r="AT174">
            <v>48</v>
          </cell>
          <cell r="AU174">
            <v>6.25</v>
          </cell>
          <cell r="AW174">
            <v>1</v>
          </cell>
          <cell r="AX174">
            <v>113</v>
          </cell>
          <cell r="AY174">
            <v>0.88495575221238942</v>
          </cell>
          <cell r="BB174">
            <v>68</v>
          </cell>
          <cell r="BC174">
            <v>0</v>
          </cell>
          <cell r="BE174">
            <v>2</v>
          </cell>
          <cell r="BF174">
            <v>44</v>
          </cell>
          <cell r="BG174">
            <v>4.5454545454545459</v>
          </cell>
          <cell r="BI174">
            <v>2</v>
          </cell>
          <cell r="BJ174">
            <v>53</v>
          </cell>
          <cell r="BK174">
            <v>3.7735849056603774</v>
          </cell>
          <cell r="BM174">
            <v>1</v>
          </cell>
          <cell r="BN174">
            <v>36</v>
          </cell>
          <cell r="BO174">
            <v>2.7777777777777777</v>
          </cell>
          <cell r="BR174">
            <v>49</v>
          </cell>
          <cell r="BS174">
            <v>0</v>
          </cell>
          <cell r="BU174">
            <v>2</v>
          </cell>
          <cell r="BV174">
            <v>34</v>
          </cell>
          <cell r="BW174">
            <v>5.8823529411764701</v>
          </cell>
          <cell r="BY174">
            <v>6</v>
          </cell>
          <cell r="BZ174">
            <v>50</v>
          </cell>
          <cell r="CA174">
            <v>12</v>
          </cell>
          <cell r="CC174">
            <v>3</v>
          </cell>
          <cell r="CD174">
            <v>131</v>
          </cell>
          <cell r="CE174">
            <v>2.2900763358778624</v>
          </cell>
          <cell r="CG174">
            <v>40543</v>
          </cell>
          <cell r="CH174">
            <v>105</v>
          </cell>
          <cell r="CI174">
            <v>1037</v>
          </cell>
          <cell r="CJ174">
            <v>10.125361620057859</v>
          </cell>
          <cell r="CL174">
            <v>2</v>
          </cell>
          <cell r="CM174">
            <v>24</v>
          </cell>
          <cell r="CN174">
            <v>8.3333333333333321</v>
          </cell>
          <cell r="CP174">
            <v>3</v>
          </cell>
          <cell r="CQ174">
            <v>57</v>
          </cell>
          <cell r="CR174">
            <v>5.2631578947368425</v>
          </cell>
          <cell r="CT174">
            <v>8</v>
          </cell>
          <cell r="CU174">
            <v>55</v>
          </cell>
          <cell r="CV174">
            <v>14.545454545454543</v>
          </cell>
          <cell r="CX174">
            <v>2</v>
          </cell>
          <cell r="CY174">
            <v>36</v>
          </cell>
          <cell r="CZ174">
            <v>5.5555555555555554</v>
          </cell>
          <cell r="DB174">
            <v>12</v>
          </cell>
          <cell r="DC174">
            <v>130</v>
          </cell>
          <cell r="DD174">
            <v>9.2307692307692299</v>
          </cell>
          <cell r="DF174">
            <v>16</v>
          </cell>
          <cell r="DG174">
            <v>94</v>
          </cell>
          <cell r="DH174">
            <v>17.021276595744681</v>
          </cell>
          <cell r="DJ174">
            <v>2</v>
          </cell>
          <cell r="DK174">
            <v>39</v>
          </cell>
          <cell r="DL174">
            <v>5.1282051282051277</v>
          </cell>
          <cell r="DN174">
            <v>10</v>
          </cell>
          <cell r="DO174">
            <v>39</v>
          </cell>
          <cell r="DP174">
            <v>25.641025641025642</v>
          </cell>
          <cell r="DR174">
            <v>5</v>
          </cell>
          <cell r="DS174">
            <v>75</v>
          </cell>
          <cell r="DT174">
            <v>6.6666666666666661</v>
          </cell>
          <cell r="DV174">
            <v>6</v>
          </cell>
          <cell r="DW174">
            <v>48</v>
          </cell>
          <cell r="DX174">
            <v>12.5</v>
          </cell>
          <cell r="DZ174">
            <v>7</v>
          </cell>
          <cell r="EA174">
            <v>113</v>
          </cell>
          <cell r="EB174">
            <v>6.1946902654867255</v>
          </cell>
          <cell r="ED174">
            <v>8</v>
          </cell>
          <cell r="EE174">
            <v>68</v>
          </cell>
          <cell r="EF174">
            <v>11.76470588235294</v>
          </cell>
          <cell r="EH174">
            <v>5</v>
          </cell>
          <cell r="EI174">
            <v>44</v>
          </cell>
          <cell r="EJ174">
            <v>11.363636363636363</v>
          </cell>
          <cell r="EL174">
            <v>2</v>
          </cell>
          <cell r="EM174">
            <v>52</v>
          </cell>
          <cell r="EN174">
            <v>3.8461538461538463</v>
          </cell>
          <cell r="EP174">
            <v>5</v>
          </cell>
          <cell r="EQ174">
            <v>37</v>
          </cell>
          <cell r="ER174">
            <v>13.513513513513514</v>
          </cell>
          <cell r="ET174">
            <v>2</v>
          </cell>
          <cell r="EU174">
            <v>46</v>
          </cell>
          <cell r="EV174">
            <v>4.3478260869565215</v>
          </cell>
          <cell r="EX174">
            <v>3</v>
          </cell>
          <cell r="EY174">
            <v>30</v>
          </cell>
          <cell r="EZ174">
            <v>10</v>
          </cell>
          <cell r="FB174">
            <v>7</v>
          </cell>
          <cell r="FC174">
            <v>50</v>
          </cell>
          <cell r="FD174">
            <v>14</v>
          </cell>
          <cell r="FF174">
            <v>12</v>
          </cell>
          <cell r="FG174">
            <v>130</v>
          </cell>
          <cell r="FH174">
            <v>9.2307692307692317</v>
          </cell>
        </row>
        <row r="175">
          <cell r="A175">
            <v>40968</v>
          </cell>
          <cell r="B175">
            <v>31</v>
          </cell>
          <cell r="C175">
            <v>1057</v>
          </cell>
          <cell r="D175">
            <v>2.9328287606433303</v>
          </cell>
          <cell r="I175">
            <v>1</v>
          </cell>
          <cell r="J175">
            <v>26</v>
          </cell>
          <cell r="K175">
            <v>3.8461538461538463</v>
          </cell>
          <cell r="N175">
            <v>56</v>
          </cell>
          <cell r="O175">
            <v>0</v>
          </cell>
          <cell r="Q175">
            <v>1</v>
          </cell>
          <cell r="R175">
            <v>55</v>
          </cell>
          <cell r="S175">
            <v>1.8181818181818181</v>
          </cell>
          <cell r="U175">
            <v>1</v>
          </cell>
          <cell r="V175">
            <v>38</v>
          </cell>
          <cell r="W175">
            <v>2.6315789473684208</v>
          </cell>
          <cell r="Y175">
            <v>4</v>
          </cell>
          <cell r="Z175">
            <v>134</v>
          </cell>
          <cell r="AA175">
            <v>2.9850746268656714</v>
          </cell>
          <cell r="AC175">
            <v>1</v>
          </cell>
          <cell r="AD175">
            <v>88</v>
          </cell>
          <cell r="AE175">
            <v>1.1363636363636365</v>
          </cell>
          <cell r="AH175">
            <v>40</v>
          </cell>
          <cell r="AI175">
            <v>0</v>
          </cell>
          <cell r="AK175">
            <v>3</v>
          </cell>
          <cell r="AL175">
            <v>40</v>
          </cell>
          <cell r="AM175">
            <v>7.5</v>
          </cell>
          <cell r="AP175">
            <v>76</v>
          </cell>
          <cell r="AQ175">
            <v>0</v>
          </cell>
          <cell r="AS175">
            <v>3</v>
          </cell>
          <cell r="AT175">
            <v>49</v>
          </cell>
          <cell r="AU175">
            <v>6.1224489795918364</v>
          </cell>
          <cell r="AW175">
            <v>2</v>
          </cell>
          <cell r="AX175">
            <v>116</v>
          </cell>
          <cell r="AY175">
            <v>1.7241379310344827</v>
          </cell>
          <cell r="BB175">
            <v>71</v>
          </cell>
          <cell r="BC175">
            <v>0</v>
          </cell>
          <cell r="BE175">
            <v>2</v>
          </cell>
          <cell r="BF175">
            <v>44</v>
          </cell>
          <cell r="BG175">
            <v>4.5454545454545459</v>
          </cell>
          <cell r="BI175">
            <v>3</v>
          </cell>
          <cell r="BJ175">
            <v>54</v>
          </cell>
          <cell r="BK175">
            <v>5.5555555555555554</v>
          </cell>
          <cell r="BM175">
            <v>1</v>
          </cell>
          <cell r="BN175">
            <v>35</v>
          </cell>
          <cell r="BO175">
            <v>2.8571428571428572</v>
          </cell>
          <cell r="BR175">
            <v>48</v>
          </cell>
          <cell r="BS175">
            <v>0</v>
          </cell>
          <cell r="BU175">
            <v>3</v>
          </cell>
          <cell r="BV175">
            <v>37</v>
          </cell>
          <cell r="BW175">
            <v>8.1081081081081088</v>
          </cell>
          <cell r="BY175">
            <v>6</v>
          </cell>
          <cell r="BZ175">
            <v>50</v>
          </cell>
          <cell r="CA175">
            <v>12</v>
          </cell>
          <cell r="CC175">
            <v>4</v>
          </cell>
          <cell r="CD175">
            <v>134</v>
          </cell>
          <cell r="CE175">
            <v>2.9850746268656714</v>
          </cell>
          <cell r="CG175">
            <v>40574</v>
          </cell>
          <cell r="CH175">
            <v>95</v>
          </cell>
          <cell r="CI175">
            <v>1046</v>
          </cell>
          <cell r="CJ175">
            <v>9.0822179732313568</v>
          </cell>
          <cell r="CL175">
            <v>2</v>
          </cell>
          <cell r="CM175">
            <v>26</v>
          </cell>
          <cell r="CN175">
            <v>7.6923076923076925</v>
          </cell>
          <cell r="CP175">
            <v>4</v>
          </cell>
          <cell r="CQ175">
            <v>58</v>
          </cell>
          <cell r="CR175">
            <v>6.8965517241379315</v>
          </cell>
          <cell r="CT175">
            <v>9</v>
          </cell>
          <cell r="CU175">
            <v>55</v>
          </cell>
          <cell r="CV175">
            <v>16.363636363636363</v>
          </cell>
          <cell r="CX175">
            <v>2</v>
          </cell>
          <cell r="CY175">
            <v>38</v>
          </cell>
          <cell r="CZ175">
            <v>5.2631578947368425</v>
          </cell>
          <cell r="DB175">
            <v>10</v>
          </cell>
          <cell r="DC175">
            <v>131</v>
          </cell>
          <cell r="DD175">
            <v>7.6335877862595423</v>
          </cell>
          <cell r="DF175">
            <v>12</v>
          </cell>
          <cell r="DG175">
            <v>89</v>
          </cell>
          <cell r="DH175">
            <v>13.48314606741573</v>
          </cell>
          <cell r="DJ175">
            <v>2</v>
          </cell>
          <cell r="DK175">
            <v>38</v>
          </cell>
          <cell r="DL175">
            <v>5.2631578947368425</v>
          </cell>
          <cell r="DN175">
            <v>9</v>
          </cell>
          <cell r="DO175">
            <v>40</v>
          </cell>
          <cell r="DP175">
            <v>22.5</v>
          </cell>
          <cell r="DR175">
            <v>4</v>
          </cell>
          <cell r="DS175">
            <v>76</v>
          </cell>
          <cell r="DT175">
            <v>5.2631578947368425</v>
          </cell>
          <cell r="DV175">
            <v>5</v>
          </cell>
          <cell r="DW175">
            <v>48</v>
          </cell>
          <cell r="DX175">
            <v>10.416666666666668</v>
          </cell>
          <cell r="DZ175">
            <v>6</v>
          </cell>
          <cell r="EA175">
            <v>113</v>
          </cell>
          <cell r="EB175">
            <v>5.3097345132743357</v>
          </cell>
          <cell r="ED175">
            <v>6</v>
          </cell>
          <cell r="EE175">
            <v>68</v>
          </cell>
          <cell r="EF175">
            <v>8.8235294117647047</v>
          </cell>
          <cell r="EH175">
            <v>4</v>
          </cell>
          <cell r="EI175">
            <v>44</v>
          </cell>
          <cell r="EJ175">
            <v>9.0909090909090917</v>
          </cell>
          <cell r="EL175">
            <v>4</v>
          </cell>
          <cell r="EM175">
            <v>53</v>
          </cell>
          <cell r="EN175">
            <v>7.5471698113207548</v>
          </cell>
          <cell r="EP175">
            <v>4</v>
          </cell>
          <cell r="EQ175">
            <v>36</v>
          </cell>
          <cell r="ER175">
            <v>11.111111111111111</v>
          </cell>
          <cell r="ET175">
            <v>2</v>
          </cell>
          <cell r="EU175">
            <v>49</v>
          </cell>
          <cell r="EV175">
            <v>4.0816326530612246</v>
          </cell>
          <cell r="EX175">
            <v>3</v>
          </cell>
          <cell r="EY175">
            <v>34</v>
          </cell>
          <cell r="EZ175">
            <v>8.8235294117647047</v>
          </cell>
          <cell r="FB175">
            <v>7</v>
          </cell>
          <cell r="FC175">
            <v>50</v>
          </cell>
          <cell r="FD175">
            <v>14</v>
          </cell>
          <cell r="FF175">
            <v>10</v>
          </cell>
          <cell r="FG175">
            <v>131</v>
          </cell>
          <cell r="FH175">
            <v>7.6335877862595423</v>
          </cell>
        </row>
        <row r="176">
          <cell r="A176">
            <v>40999</v>
          </cell>
          <cell r="B176">
            <v>28</v>
          </cell>
          <cell r="C176">
            <v>1072</v>
          </cell>
          <cell r="D176">
            <v>2.6119402985074625</v>
          </cell>
          <cell r="J176">
            <v>26</v>
          </cell>
          <cell r="K176">
            <v>0</v>
          </cell>
          <cell r="N176">
            <v>60</v>
          </cell>
          <cell r="O176">
            <v>0</v>
          </cell>
          <cell r="R176">
            <v>54</v>
          </cell>
          <cell r="S176">
            <v>0</v>
          </cell>
          <cell r="U176">
            <v>1</v>
          </cell>
          <cell r="V176">
            <v>39</v>
          </cell>
          <cell r="W176">
            <v>2.5641025641025639</v>
          </cell>
          <cell r="Y176">
            <v>4</v>
          </cell>
          <cell r="Z176">
            <v>135</v>
          </cell>
          <cell r="AA176">
            <v>2.9629629629629632</v>
          </cell>
          <cell r="AC176">
            <v>1</v>
          </cell>
          <cell r="AD176">
            <v>89</v>
          </cell>
          <cell r="AE176">
            <v>1.1235955056179776</v>
          </cell>
          <cell r="AH176">
            <v>39</v>
          </cell>
          <cell r="AI176">
            <v>0</v>
          </cell>
          <cell r="AK176">
            <v>4</v>
          </cell>
          <cell r="AL176">
            <v>40</v>
          </cell>
          <cell r="AM176">
            <v>10</v>
          </cell>
          <cell r="AP176">
            <v>78</v>
          </cell>
          <cell r="AQ176">
            <v>0</v>
          </cell>
          <cell r="AS176">
            <v>2</v>
          </cell>
          <cell r="AT176">
            <v>50</v>
          </cell>
          <cell r="AU176">
            <v>4</v>
          </cell>
          <cell r="AW176">
            <v>2</v>
          </cell>
          <cell r="AX176">
            <v>117</v>
          </cell>
          <cell r="AY176">
            <v>1.7094017094017095</v>
          </cell>
          <cell r="BB176">
            <v>73</v>
          </cell>
          <cell r="BC176">
            <v>0</v>
          </cell>
          <cell r="BE176">
            <v>2</v>
          </cell>
          <cell r="BF176">
            <v>46</v>
          </cell>
          <cell r="BG176">
            <v>4.3478260869565215</v>
          </cell>
          <cell r="BI176">
            <v>2</v>
          </cell>
          <cell r="BJ176">
            <v>54</v>
          </cell>
          <cell r="BK176">
            <v>3.7037037037037033</v>
          </cell>
          <cell r="BM176">
            <v>1</v>
          </cell>
          <cell r="BN176">
            <v>36</v>
          </cell>
          <cell r="BO176">
            <v>2.7777777777777777</v>
          </cell>
          <cell r="BR176">
            <v>48</v>
          </cell>
          <cell r="BS176">
            <v>0</v>
          </cell>
          <cell r="BU176">
            <v>3</v>
          </cell>
          <cell r="BV176">
            <v>38</v>
          </cell>
          <cell r="BW176">
            <v>7.8947368421052628</v>
          </cell>
          <cell r="BY176">
            <v>6</v>
          </cell>
          <cell r="BZ176">
            <v>50</v>
          </cell>
          <cell r="CA176">
            <v>12</v>
          </cell>
          <cell r="CC176">
            <v>4</v>
          </cell>
          <cell r="CD176">
            <v>135</v>
          </cell>
          <cell r="CE176">
            <v>2.9629629629629632</v>
          </cell>
          <cell r="CG176">
            <v>40602</v>
          </cell>
          <cell r="CH176">
            <v>76</v>
          </cell>
          <cell r="CI176">
            <v>1057</v>
          </cell>
          <cell r="CJ176">
            <v>7.1901608325449384</v>
          </cell>
          <cell r="CL176">
            <v>1</v>
          </cell>
          <cell r="CM176">
            <v>26</v>
          </cell>
          <cell r="CN176">
            <v>3.8461538461538463</v>
          </cell>
          <cell r="CP176">
            <v>3</v>
          </cell>
          <cell r="CQ176">
            <v>56</v>
          </cell>
          <cell r="CR176">
            <v>5.3571428571428568</v>
          </cell>
          <cell r="CT176">
            <v>7</v>
          </cell>
          <cell r="CU176">
            <v>55</v>
          </cell>
          <cell r="CV176">
            <v>12.727272727272728</v>
          </cell>
          <cell r="CX176">
            <v>2</v>
          </cell>
          <cell r="CY176">
            <v>38</v>
          </cell>
          <cell r="CZ176">
            <v>5.2631578947368425</v>
          </cell>
          <cell r="DB176">
            <v>6</v>
          </cell>
          <cell r="DC176">
            <v>134</v>
          </cell>
          <cell r="DD176">
            <v>4.4776119402985071</v>
          </cell>
          <cell r="DF176">
            <v>10</v>
          </cell>
          <cell r="DG176">
            <v>88</v>
          </cell>
          <cell r="DH176">
            <v>11.363636363636363</v>
          </cell>
          <cell r="DJ176">
            <v>1</v>
          </cell>
          <cell r="DK176">
            <v>40</v>
          </cell>
          <cell r="DL176">
            <v>2.5</v>
          </cell>
          <cell r="DN176">
            <v>6</v>
          </cell>
          <cell r="DO176">
            <v>40</v>
          </cell>
          <cell r="DP176">
            <v>15</v>
          </cell>
          <cell r="DR176">
            <v>4</v>
          </cell>
          <cell r="DS176">
            <v>76</v>
          </cell>
          <cell r="DT176">
            <v>5.2631578947368425</v>
          </cell>
          <cell r="DV176">
            <v>5</v>
          </cell>
          <cell r="DW176">
            <v>49</v>
          </cell>
          <cell r="DX176">
            <v>10.204081632653061</v>
          </cell>
          <cell r="DZ176">
            <v>6</v>
          </cell>
          <cell r="EA176">
            <v>116</v>
          </cell>
          <cell r="EB176">
            <v>5.1724137931034484</v>
          </cell>
          <cell r="ED176">
            <v>4</v>
          </cell>
          <cell r="EE176">
            <v>71</v>
          </cell>
          <cell r="EF176">
            <v>5.6338028169014089</v>
          </cell>
          <cell r="EH176">
            <v>3</v>
          </cell>
          <cell r="EI176">
            <v>44</v>
          </cell>
          <cell r="EJ176">
            <v>6.8181818181818183</v>
          </cell>
          <cell r="EL176">
            <v>4</v>
          </cell>
          <cell r="EM176">
            <v>54</v>
          </cell>
          <cell r="EN176">
            <v>7.4074074074074083</v>
          </cell>
          <cell r="EP176">
            <v>3</v>
          </cell>
          <cell r="EQ176">
            <v>35</v>
          </cell>
          <cell r="ER176">
            <v>8.5714285714285712</v>
          </cell>
          <cell r="ET176">
            <v>1</v>
          </cell>
          <cell r="EU176">
            <v>48</v>
          </cell>
          <cell r="EV176">
            <v>2.083333333333333</v>
          </cell>
          <cell r="EX176">
            <v>2</v>
          </cell>
          <cell r="EY176">
            <v>37</v>
          </cell>
          <cell r="EZ176">
            <v>5.4054054054054053</v>
          </cell>
          <cell r="FB176">
            <v>8</v>
          </cell>
          <cell r="FC176">
            <v>50</v>
          </cell>
          <cell r="FD176">
            <v>16</v>
          </cell>
          <cell r="FF176">
            <v>6</v>
          </cell>
          <cell r="FG176">
            <v>134</v>
          </cell>
          <cell r="FH176">
            <v>4.4776119402985071</v>
          </cell>
        </row>
        <row r="177">
          <cell r="A177">
            <v>41029</v>
          </cell>
          <cell r="B177">
            <v>29</v>
          </cell>
          <cell r="C177">
            <v>1089</v>
          </cell>
          <cell r="D177">
            <v>2.6629935720844813</v>
          </cell>
          <cell r="J177">
            <v>29</v>
          </cell>
          <cell r="K177">
            <v>0</v>
          </cell>
          <cell r="M177">
            <v>1</v>
          </cell>
          <cell r="N177">
            <v>56</v>
          </cell>
          <cell r="O177">
            <v>1.7857142857142856</v>
          </cell>
          <cell r="R177">
            <v>54</v>
          </cell>
          <cell r="S177">
            <v>0</v>
          </cell>
          <cell r="U177">
            <v>1</v>
          </cell>
          <cell r="V177">
            <v>40</v>
          </cell>
          <cell r="W177">
            <v>2.5</v>
          </cell>
          <cell r="Y177">
            <v>4</v>
          </cell>
          <cell r="Z177">
            <v>138</v>
          </cell>
          <cell r="AA177">
            <v>2.8985507246376812</v>
          </cell>
          <cell r="AC177">
            <v>1</v>
          </cell>
          <cell r="AD177">
            <v>90</v>
          </cell>
          <cell r="AE177">
            <v>1.1111111111111112</v>
          </cell>
          <cell r="AH177">
            <v>40</v>
          </cell>
          <cell r="AI177">
            <v>0</v>
          </cell>
          <cell r="AK177">
            <v>4</v>
          </cell>
          <cell r="AL177">
            <v>41</v>
          </cell>
          <cell r="AM177">
            <v>9.7560975609756095</v>
          </cell>
          <cell r="AP177">
            <v>78</v>
          </cell>
          <cell r="AQ177">
            <v>0</v>
          </cell>
          <cell r="AS177">
            <v>2</v>
          </cell>
          <cell r="AT177">
            <v>53</v>
          </cell>
          <cell r="AU177">
            <v>3.7735849056603774</v>
          </cell>
          <cell r="AW177">
            <v>2</v>
          </cell>
          <cell r="AX177">
            <v>117</v>
          </cell>
          <cell r="AY177">
            <v>1.7094017094017095</v>
          </cell>
          <cell r="BB177">
            <v>70</v>
          </cell>
          <cell r="BC177">
            <v>0</v>
          </cell>
          <cell r="BE177">
            <v>2</v>
          </cell>
          <cell r="BF177">
            <v>49</v>
          </cell>
          <cell r="BG177">
            <v>4.0816326530612246</v>
          </cell>
          <cell r="BI177">
            <v>2</v>
          </cell>
          <cell r="BJ177">
            <v>54</v>
          </cell>
          <cell r="BK177">
            <v>3.7037037037037033</v>
          </cell>
          <cell r="BM177">
            <v>1</v>
          </cell>
          <cell r="BN177">
            <v>36</v>
          </cell>
          <cell r="BO177">
            <v>2.7777777777777777</v>
          </cell>
          <cell r="BR177">
            <v>56</v>
          </cell>
          <cell r="BS177">
            <v>0</v>
          </cell>
          <cell r="BU177">
            <v>3</v>
          </cell>
          <cell r="BV177">
            <v>38</v>
          </cell>
          <cell r="BW177">
            <v>7.8947368421052628</v>
          </cell>
          <cell r="BY177">
            <v>6</v>
          </cell>
          <cell r="BZ177">
            <v>50</v>
          </cell>
          <cell r="CA177">
            <v>12</v>
          </cell>
          <cell r="CC177">
            <v>4</v>
          </cell>
          <cell r="CD177">
            <v>138</v>
          </cell>
          <cell r="CE177">
            <v>2.8985507246376812</v>
          </cell>
          <cell r="CG177">
            <v>40633</v>
          </cell>
          <cell r="CH177">
            <v>73</v>
          </cell>
          <cell r="CI177">
            <v>1073</v>
          </cell>
          <cell r="CJ177">
            <v>6.8033550792171482</v>
          </cell>
          <cell r="CL177">
            <v>1</v>
          </cell>
          <cell r="CM177">
            <v>26</v>
          </cell>
          <cell r="CN177">
            <v>3.8461538461538463</v>
          </cell>
          <cell r="CP177">
            <v>3</v>
          </cell>
          <cell r="CQ177">
            <v>60</v>
          </cell>
          <cell r="CR177">
            <v>5</v>
          </cell>
          <cell r="CT177">
            <v>7</v>
          </cell>
          <cell r="CU177">
            <v>54</v>
          </cell>
          <cell r="CV177">
            <v>12.962962962962964</v>
          </cell>
          <cell r="CX177">
            <v>2</v>
          </cell>
          <cell r="CY177">
            <v>39</v>
          </cell>
          <cell r="CZ177">
            <v>5.1282051282051277</v>
          </cell>
          <cell r="DB177">
            <v>6</v>
          </cell>
          <cell r="DC177">
            <v>135</v>
          </cell>
          <cell r="DD177">
            <v>4.4444444444444446</v>
          </cell>
          <cell r="DF177">
            <v>7</v>
          </cell>
          <cell r="DG177">
            <v>89</v>
          </cell>
          <cell r="DH177">
            <v>7.8651685393258433</v>
          </cell>
          <cell r="DK177">
            <v>39</v>
          </cell>
          <cell r="DN177">
            <v>7</v>
          </cell>
          <cell r="DO177">
            <v>40</v>
          </cell>
          <cell r="DP177">
            <v>17.5</v>
          </cell>
          <cell r="DR177">
            <v>3</v>
          </cell>
          <cell r="DS177">
            <v>78</v>
          </cell>
          <cell r="DT177">
            <v>3.8461538461538463</v>
          </cell>
          <cell r="DV177">
            <v>4</v>
          </cell>
          <cell r="DW177">
            <v>50</v>
          </cell>
          <cell r="DX177">
            <v>8</v>
          </cell>
          <cell r="DZ177">
            <v>6</v>
          </cell>
          <cell r="EA177">
            <v>117</v>
          </cell>
          <cell r="EB177">
            <v>5.1282051282051277</v>
          </cell>
          <cell r="ED177">
            <v>7</v>
          </cell>
          <cell r="EE177">
            <v>74</v>
          </cell>
          <cell r="EF177">
            <v>9.4594594594594597</v>
          </cell>
          <cell r="EH177">
            <v>3</v>
          </cell>
          <cell r="EI177">
            <v>46</v>
          </cell>
          <cell r="EJ177">
            <v>6.5217391304347823</v>
          </cell>
          <cell r="EL177">
            <v>3</v>
          </cell>
          <cell r="EM177">
            <v>54</v>
          </cell>
          <cell r="EN177">
            <v>5.5555555555555554</v>
          </cell>
          <cell r="EP177">
            <v>2</v>
          </cell>
          <cell r="EQ177">
            <v>36</v>
          </cell>
          <cell r="ER177">
            <v>5.5555555555555554</v>
          </cell>
          <cell r="ET177">
            <v>2</v>
          </cell>
          <cell r="EU177">
            <v>48</v>
          </cell>
          <cell r="EV177">
            <v>4.1666666666666661</v>
          </cell>
          <cell r="EX177">
            <v>2</v>
          </cell>
          <cell r="EY177">
            <v>38</v>
          </cell>
          <cell r="EZ177">
            <v>5.2631578947368425</v>
          </cell>
          <cell r="FB177">
            <v>8</v>
          </cell>
          <cell r="FC177">
            <v>50</v>
          </cell>
          <cell r="FD177">
            <v>16</v>
          </cell>
          <cell r="FF177">
            <v>6</v>
          </cell>
          <cell r="FG177">
            <v>135</v>
          </cell>
          <cell r="FH177">
            <v>4.4444444444444446</v>
          </cell>
        </row>
        <row r="178">
          <cell r="A178">
            <v>41060</v>
          </cell>
          <cell r="B178">
            <v>32</v>
          </cell>
          <cell r="C178">
            <v>1099</v>
          </cell>
          <cell r="D178">
            <v>2.9117379435850776</v>
          </cell>
          <cell r="J178">
            <v>31</v>
          </cell>
          <cell r="K178">
            <v>0</v>
          </cell>
          <cell r="M178">
            <v>1</v>
          </cell>
          <cell r="N178">
            <v>52</v>
          </cell>
          <cell r="O178">
            <v>1.9230769230769231</v>
          </cell>
          <cell r="R178">
            <v>56</v>
          </cell>
          <cell r="S178">
            <v>0</v>
          </cell>
          <cell r="U178">
            <v>1</v>
          </cell>
          <cell r="V178">
            <v>38</v>
          </cell>
          <cell r="W178">
            <v>2.6315789473684208</v>
          </cell>
          <cell r="Y178">
            <v>4</v>
          </cell>
          <cell r="Z178">
            <v>143</v>
          </cell>
          <cell r="AA178">
            <v>2.7972027972027971</v>
          </cell>
          <cell r="AC178">
            <v>3</v>
          </cell>
          <cell r="AD178">
            <v>87</v>
          </cell>
          <cell r="AE178">
            <v>3.4482758620689653</v>
          </cell>
          <cell r="AH178">
            <v>40</v>
          </cell>
          <cell r="AI178">
            <v>0</v>
          </cell>
          <cell r="AK178">
            <v>4</v>
          </cell>
          <cell r="AL178">
            <v>41</v>
          </cell>
          <cell r="AM178">
            <v>9.7560975609756095</v>
          </cell>
          <cell r="AP178">
            <v>79</v>
          </cell>
          <cell r="AQ178">
            <v>0</v>
          </cell>
          <cell r="AS178">
            <v>1</v>
          </cell>
          <cell r="AT178">
            <v>54</v>
          </cell>
          <cell r="AU178">
            <v>1.8518518518518516</v>
          </cell>
          <cell r="AW178">
            <v>3</v>
          </cell>
          <cell r="AX178">
            <v>118</v>
          </cell>
          <cell r="AY178">
            <v>2.5423728813559325</v>
          </cell>
          <cell r="BA178">
            <v>1</v>
          </cell>
          <cell r="BB178">
            <v>74</v>
          </cell>
          <cell r="BC178">
            <v>1.3513513513513513</v>
          </cell>
          <cell r="BE178">
            <v>2</v>
          </cell>
          <cell r="BF178">
            <v>51</v>
          </cell>
          <cell r="BG178">
            <v>3.9215686274509802</v>
          </cell>
          <cell r="BI178">
            <v>2</v>
          </cell>
          <cell r="BJ178">
            <v>52</v>
          </cell>
          <cell r="BK178">
            <v>3.8461538461538463</v>
          </cell>
          <cell r="BM178">
            <v>1</v>
          </cell>
          <cell r="BN178">
            <v>37</v>
          </cell>
          <cell r="BO178">
            <v>2.7027027027027026</v>
          </cell>
          <cell r="BR178">
            <v>57</v>
          </cell>
          <cell r="BS178">
            <v>0</v>
          </cell>
          <cell r="BU178">
            <v>3</v>
          </cell>
          <cell r="BV178">
            <v>38</v>
          </cell>
          <cell r="BW178">
            <v>7.8947368421052628</v>
          </cell>
          <cell r="BY178">
            <v>6</v>
          </cell>
          <cell r="BZ178">
            <v>51</v>
          </cell>
          <cell r="CA178">
            <v>11.76470588235294</v>
          </cell>
          <cell r="CC178">
            <v>4</v>
          </cell>
          <cell r="CD178">
            <v>143</v>
          </cell>
          <cell r="CE178">
            <v>2.7972027972027971</v>
          </cell>
          <cell r="CG178">
            <v>40663</v>
          </cell>
          <cell r="CH178">
            <v>69</v>
          </cell>
          <cell r="CI178">
            <v>1089</v>
          </cell>
          <cell r="CJ178">
            <v>6.336088154269973</v>
          </cell>
          <cell r="CM178">
            <v>29</v>
          </cell>
          <cell r="CP178">
            <v>3</v>
          </cell>
          <cell r="CQ178">
            <v>56</v>
          </cell>
          <cell r="CR178">
            <v>5.3571428571428568</v>
          </cell>
          <cell r="CT178">
            <v>7</v>
          </cell>
          <cell r="CU178">
            <v>54</v>
          </cell>
          <cell r="CV178">
            <v>12.962962962962964</v>
          </cell>
          <cell r="CX178">
            <v>2</v>
          </cell>
          <cell r="CY178">
            <v>40</v>
          </cell>
          <cell r="CZ178">
            <v>5</v>
          </cell>
          <cell r="DB178">
            <v>5</v>
          </cell>
          <cell r="DC178">
            <v>138</v>
          </cell>
          <cell r="DD178">
            <v>3.6231884057971016</v>
          </cell>
          <cell r="DF178">
            <v>7</v>
          </cell>
          <cell r="DG178">
            <v>90</v>
          </cell>
          <cell r="DH178">
            <v>7.7777777777777777</v>
          </cell>
          <cell r="DK178">
            <v>40</v>
          </cell>
          <cell r="DN178">
            <v>6</v>
          </cell>
          <cell r="DO178">
            <v>41</v>
          </cell>
          <cell r="DP178">
            <v>14.634146341463415</v>
          </cell>
          <cell r="DR178">
            <v>3</v>
          </cell>
          <cell r="DS178">
            <v>78</v>
          </cell>
          <cell r="DT178">
            <v>3.8461538461538463</v>
          </cell>
          <cell r="DV178">
            <v>6</v>
          </cell>
          <cell r="DW178">
            <v>53</v>
          </cell>
          <cell r="DX178">
            <v>11.320754716981133</v>
          </cell>
          <cell r="DZ178">
            <v>5</v>
          </cell>
          <cell r="EA178">
            <v>117</v>
          </cell>
          <cell r="EB178">
            <v>4.2735042735042734</v>
          </cell>
          <cell r="ED178">
            <v>6</v>
          </cell>
          <cell r="EE178">
            <v>70</v>
          </cell>
          <cell r="EF178">
            <v>8.5714285714285712</v>
          </cell>
          <cell r="EH178">
            <v>3</v>
          </cell>
          <cell r="EI178">
            <v>49</v>
          </cell>
          <cell r="EJ178">
            <v>6.1224489795918364</v>
          </cell>
          <cell r="EL178">
            <v>3</v>
          </cell>
          <cell r="EM178">
            <v>54</v>
          </cell>
          <cell r="EN178">
            <v>5.5555555555555554</v>
          </cell>
          <cell r="EP178">
            <v>2</v>
          </cell>
          <cell r="EQ178">
            <v>36</v>
          </cell>
          <cell r="ER178">
            <v>5.5555555555555554</v>
          </cell>
          <cell r="ET178">
            <v>1</v>
          </cell>
          <cell r="EU178">
            <v>56</v>
          </cell>
          <cell r="EV178">
            <v>1.7857142857142856</v>
          </cell>
          <cell r="EX178">
            <v>2</v>
          </cell>
          <cell r="EY178">
            <v>38</v>
          </cell>
          <cell r="EZ178">
            <v>5.2631578947368425</v>
          </cell>
          <cell r="FB178">
            <v>8</v>
          </cell>
          <cell r="FC178">
            <v>50</v>
          </cell>
          <cell r="FD178">
            <v>16</v>
          </cell>
          <cell r="FF178">
            <v>5</v>
          </cell>
          <cell r="FG178">
            <v>138</v>
          </cell>
          <cell r="FH178">
            <v>3.6231884057971016</v>
          </cell>
        </row>
        <row r="179">
          <cell r="A179">
            <v>41090</v>
          </cell>
          <cell r="B179">
            <v>31</v>
          </cell>
          <cell r="C179">
            <v>1098</v>
          </cell>
          <cell r="D179">
            <v>2.8233151183970859</v>
          </cell>
          <cell r="J179">
            <v>31</v>
          </cell>
          <cell r="K179">
            <v>0</v>
          </cell>
          <cell r="M179">
            <v>1</v>
          </cell>
          <cell r="N179">
            <v>52</v>
          </cell>
          <cell r="O179">
            <v>1.9230769230769231</v>
          </cell>
          <cell r="R179">
            <v>58</v>
          </cell>
          <cell r="S179">
            <v>0</v>
          </cell>
          <cell r="U179">
            <v>1</v>
          </cell>
          <cell r="V179">
            <v>38</v>
          </cell>
          <cell r="W179">
            <v>2.6315789473684208</v>
          </cell>
          <cell r="Y179">
            <v>4</v>
          </cell>
          <cell r="Z179">
            <v>143</v>
          </cell>
          <cell r="AA179">
            <v>2.7972027972027971</v>
          </cell>
          <cell r="AC179">
            <v>3</v>
          </cell>
          <cell r="AD179">
            <v>86</v>
          </cell>
          <cell r="AE179">
            <v>3.4883720930232558</v>
          </cell>
          <cell r="AH179">
            <v>40</v>
          </cell>
          <cell r="AI179">
            <v>0</v>
          </cell>
          <cell r="AK179">
            <v>4</v>
          </cell>
          <cell r="AL179">
            <v>41</v>
          </cell>
          <cell r="AM179">
            <v>9.7560975609756095</v>
          </cell>
          <cell r="AP179">
            <v>81</v>
          </cell>
          <cell r="AQ179">
            <v>0</v>
          </cell>
          <cell r="AS179">
            <v>1</v>
          </cell>
          <cell r="AT179">
            <v>53</v>
          </cell>
          <cell r="AU179">
            <v>1.8867924528301887</v>
          </cell>
          <cell r="AW179">
            <v>3</v>
          </cell>
          <cell r="AX179">
            <v>116</v>
          </cell>
          <cell r="AY179">
            <v>2.5862068965517242</v>
          </cell>
          <cell r="BA179">
            <v>1</v>
          </cell>
          <cell r="BB179">
            <v>73</v>
          </cell>
          <cell r="BC179">
            <v>1.3698630136986301</v>
          </cell>
          <cell r="BE179">
            <v>2</v>
          </cell>
          <cell r="BF179">
            <v>52</v>
          </cell>
          <cell r="BG179">
            <v>3.8461538461538463</v>
          </cell>
          <cell r="BI179">
            <v>1</v>
          </cell>
          <cell r="BJ179">
            <v>51</v>
          </cell>
          <cell r="BK179">
            <v>1.9607843137254901</v>
          </cell>
          <cell r="BM179">
            <v>1</v>
          </cell>
          <cell r="BN179">
            <v>36</v>
          </cell>
          <cell r="BO179">
            <v>2.7777777777777777</v>
          </cell>
          <cell r="BR179">
            <v>59</v>
          </cell>
          <cell r="BS179">
            <v>0</v>
          </cell>
          <cell r="BU179">
            <v>3</v>
          </cell>
          <cell r="BV179">
            <v>37</v>
          </cell>
          <cell r="BW179">
            <v>8.1081081081081088</v>
          </cell>
          <cell r="BY179">
            <v>6</v>
          </cell>
          <cell r="BZ179">
            <v>51</v>
          </cell>
          <cell r="CA179">
            <v>11.76470588235294</v>
          </cell>
          <cell r="CC179">
            <v>4</v>
          </cell>
          <cell r="CD179">
            <v>143</v>
          </cell>
          <cell r="CE179">
            <v>2.7972027972027971</v>
          </cell>
          <cell r="CG179">
            <v>40694</v>
          </cell>
          <cell r="CH179">
            <v>83</v>
          </cell>
          <cell r="CI179">
            <v>1099</v>
          </cell>
          <cell r="CJ179">
            <v>7.5523202911737952</v>
          </cell>
          <cell r="CM179">
            <v>31</v>
          </cell>
          <cell r="CP179">
            <v>2</v>
          </cell>
          <cell r="CQ179">
            <v>52</v>
          </cell>
          <cell r="CR179">
            <v>3.8461538461538463</v>
          </cell>
          <cell r="CT179">
            <v>7</v>
          </cell>
          <cell r="CU179">
            <v>56</v>
          </cell>
          <cell r="CV179">
            <v>12.5</v>
          </cell>
          <cell r="CX179">
            <v>3</v>
          </cell>
          <cell r="CY179">
            <v>38</v>
          </cell>
          <cell r="CZ179">
            <v>7.8947368421052637</v>
          </cell>
          <cell r="DB179">
            <v>7</v>
          </cell>
          <cell r="DC179">
            <v>143</v>
          </cell>
          <cell r="DD179">
            <v>4.895104895104895</v>
          </cell>
          <cell r="DF179">
            <v>11</v>
          </cell>
          <cell r="DG179">
            <v>87</v>
          </cell>
          <cell r="DH179">
            <v>12.64367816091954</v>
          </cell>
          <cell r="DK179">
            <v>40</v>
          </cell>
          <cell r="DN179">
            <v>8</v>
          </cell>
          <cell r="DO179">
            <v>41</v>
          </cell>
          <cell r="DP179">
            <v>19.512195121951219</v>
          </cell>
          <cell r="DR179">
            <v>2</v>
          </cell>
          <cell r="DS179">
            <v>79</v>
          </cell>
          <cell r="DT179">
            <v>2.5316455696202533</v>
          </cell>
          <cell r="DV179">
            <v>7</v>
          </cell>
          <cell r="DW179">
            <v>54</v>
          </cell>
          <cell r="DX179">
            <v>12.962962962962964</v>
          </cell>
          <cell r="DZ179">
            <v>5</v>
          </cell>
          <cell r="EA179">
            <v>118</v>
          </cell>
          <cell r="EB179">
            <v>4.2372881355932197</v>
          </cell>
          <cell r="ED179">
            <v>9</v>
          </cell>
          <cell r="EE179">
            <v>74</v>
          </cell>
          <cell r="EF179">
            <v>12.162162162162161</v>
          </cell>
          <cell r="EH179">
            <v>3</v>
          </cell>
          <cell r="EI179">
            <v>51</v>
          </cell>
          <cell r="EJ179">
            <v>5.8823529411764701</v>
          </cell>
          <cell r="EL179">
            <v>3</v>
          </cell>
          <cell r="EM179">
            <v>52</v>
          </cell>
          <cell r="EN179">
            <v>5.7692307692307692</v>
          </cell>
          <cell r="EP179">
            <v>2</v>
          </cell>
          <cell r="EQ179">
            <v>37</v>
          </cell>
          <cell r="ER179">
            <v>5.4054054054054053</v>
          </cell>
          <cell r="ET179">
            <v>2</v>
          </cell>
          <cell r="EU179">
            <v>57</v>
          </cell>
          <cell r="EV179">
            <v>3.5087719298245617</v>
          </cell>
          <cell r="EX179">
            <v>3</v>
          </cell>
          <cell r="EY179">
            <v>38</v>
          </cell>
          <cell r="EZ179">
            <v>7.8947368421052637</v>
          </cell>
          <cell r="FB179">
            <v>9</v>
          </cell>
          <cell r="FC179">
            <v>51</v>
          </cell>
          <cell r="FD179">
            <v>17.647058823529409</v>
          </cell>
          <cell r="FF179">
            <v>7</v>
          </cell>
          <cell r="FG179">
            <v>143</v>
          </cell>
          <cell r="FH179">
            <v>4.895104895104895</v>
          </cell>
        </row>
        <row r="180">
          <cell r="A180">
            <v>41121</v>
          </cell>
          <cell r="B180">
            <v>32</v>
          </cell>
          <cell r="C180">
            <v>1102</v>
          </cell>
          <cell r="D180">
            <v>2.9038112522686026</v>
          </cell>
          <cell r="J180">
            <v>31</v>
          </cell>
          <cell r="K180">
            <v>0</v>
          </cell>
          <cell r="M180">
            <v>1</v>
          </cell>
          <cell r="N180">
            <v>53</v>
          </cell>
          <cell r="O180">
            <v>1.8867924528301887</v>
          </cell>
          <cell r="R180">
            <v>58</v>
          </cell>
          <cell r="S180">
            <v>0</v>
          </cell>
          <cell r="U180">
            <v>1</v>
          </cell>
          <cell r="V180">
            <v>38</v>
          </cell>
          <cell r="W180">
            <v>2.6315789473684208</v>
          </cell>
          <cell r="Y180">
            <v>4</v>
          </cell>
          <cell r="Z180">
            <v>145</v>
          </cell>
          <cell r="AA180">
            <v>2.7586206896551726</v>
          </cell>
          <cell r="AC180">
            <v>3</v>
          </cell>
          <cell r="AD180">
            <v>86</v>
          </cell>
          <cell r="AE180">
            <v>3.4883720930232558</v>
          </cell>
          <cell r="AH180">
            <v>41</v>
          </cell>
          <cell r="AI180">
            <v>0</v>
          </cell>
          <cell r="AK180">
            <v>4</v>
          </cell>
          <cell r="AL180">
            <v>40</v>
          </cell>
          <cell r="AM180">
            <v>10</v>
          </cell>
          <cell r="AP180">
            <v>80</v>
          </cell>
          <cell r="AQ180">
            <v>0</v>
          </cell>
          <cell r="AS180">
            <v>1</v>
          </cell>
          <cell r="AT180">
            <v>54</v>
          </cell>
          <cell r="AU180">
            <v>1.8518518518518516</v>
          </cell>
          <cell r="AW180">
            <v>4</v>
          </cell>
          <cell r="AX180">
            <v>116</v>
          </cell>
          <cell r="AY180">
            <v>3.4482758620689653</v>
          </cell>
          <cell r="BA180">
            <v>1</v>
          </cell>
          <cell r="BB180">
            <v>72</v>
          </cell>
          <cell r="BC180">
            <v>1.3888888888888888</v>
          </cell>
          <cell r="BE180">
            <v>2</v>
          </cell>
          <cell r="BF180">
            <v>52</v>
          </cell>
          <cell r="BG180">
            <v>3.8461538461538463</v>
          </cell>
          <cell r="BI180">
            <v>1</v>
          </cell>
          <cell r="BJ180">
            <v>50</v>
          </cell>
          <cell r="BK180">
            <v>2</v>
          </cell>
          <cell r="BM180">
            <v>1</v>
          </cell>
          <cell r="BN180">
            <v>38</v>
          </cell>
          <cell r="BO180">
            <v>2.6315789473684208</v>
          </cell>
          <cell r="BR180">
            <v>59</v>
          </cell>
          <cell r="BS180">
            <v>0</v>
          </cell>
          <cell r="BU180">
            <v>3</v>
          </cell>
          <cell r="BV180">
            <v>37</v>
          </cell>
          <cell r="BW180">
            <v>8.1081081081081088</v>
          </cell>
          <cell r="BY180">
            <v>6</v>
          </cell>
          <cell r="BZ180">
            <v>52</v>
          </cell>
          <cell r="CA180">
            <v>11.538461538461538</v>
          </cell>
          <cell r="CC180">
            <v>4</v>
          </cell>
          <cell r="CD180">
            <v>145</v>
          </cell>
          <cell r="CE180">
            <v>2.7586206896551726</v>
          </cell>
          <cell r="CG180">
            <v>40724</v>
          </cell>
          <cell r="CH180">
            <v>105</v>
          </cell>
          <cell r="CI180">
            <v>1098</v>
          </cell>
          <cell r="CJ180">
            <v>9.5628415300546443</v>
          </cell>
          <cell r="CM180">
            <v>31</v>
          </cell>
          <cell r="CP180">
            <v>3</v>
          </cell>
          <cell r="CQ180">
            <v>52</v>
          </cell>
          <cell r="CR180">
            <v>5.7692307692307692</v>
          </cell>
          <cell r="CT180">
            <v>11</v>
          </cell>
          <cell r="CU180">
            <v>58</v>
          </cell>
          <cell r="CV180">
            <v>18.96551724137931</v>
          </cell>
          <cell r="CX180">
            <v>4</v>
          </cell>
          <cell r="CY180">
            <v>38</v>
          </cell>
          <cell r="CZ180">
            <v>10.526315789473685</v>
          </cell>
          <cell r="DB180">
            <v>11</v>
          </cell>
          <cell r="DC180">
            <v>143</v>
          </cell>
          <cell r="DD180">
            <v>7.6923076923076925</v>
          </cell>
          <cell r="DF180">
            <v>13</v>
          </cell>
          <cell r="DG180">
            <v>86</v>
          </cell>
          <cell r="DH180">
            <v>15.116279069767444</v>
          </cell>
          <cell r="DK180">
            <v>40</v>
          </cell>
          <cell r="DN180">
            <v>9</v>
          </cell>
          <cell r="DO180">
            <v>41</v>
          </cell>
          <cell r="DP180">
            <v>21.951219512195124</v>
          </cell>
          <cell r="DR180">
            <v>2</v>
          </cell>
          <cell r="DS180">
            <v>81</v>
          </cell>
          <cell r="DT180">
            <v>2.4691358024691361</v>
          </cell>
          <cell r="DV180">
            <v>6</v>
          </cell>
          <cell r="DW180">
            <v>53</v>
          </cell>
          <cell r="DX180">
            <v>11.320754716981133</v>
          </cell>
          <cell r="DZ180">
            <v>7</v>
          </cell>
          <cell r="EA180">
            <v>116</v>
          </cell>
          <cell r="EB180">
            <v>6.0344827586206895</v>
          </cell>
          <cell r="ED180">
            <v>12</v>
          </cell>
          <cell r="EE180">
            <v>73</v>
          </cell>
          <cell r="EF180">
            <v>16.43835616438356</v>
          </cell>
          <cell r="EH180">
            <v>5</v>
          </cell>
          <cell r="EI180">
            <v>52</v>
          </cell>
          <cell r="EJ180">
            <v>9.6153846153846168</v>
          </cell>
          <cell r="EL180">
            <v>2</v>
          </cell>
          <cell r="EM180">
            <v>51</v>
          </cell>
          <cell r="EN180">
            <v>3.9215686274509807</v>
          </cell>
          <cell r="EP180">
            <v>4</v>
          </cell>
          <cell r="EQ180">
            <v>36</v>
          </cell>
          <cell r="ER180">
            <v>11.111111111111111</v>
          </cell>
          <cell r="ET180">
            <v>3</v>
          </cell>
          <cell r="EU180">
            <v>59</v>
          </cell>
          <cell r="EV180">
            <v>5.0847457627118642</v>
          </cell>
          <cell r="EX180">
            <v>4</v>
          </cell>
          <cell r="EY180">
            <v>37</v>
          </cell>
          <cell r="EZ180">
            <v>10.810810810810811</v>
          </cell>
          <cell r="FB180">
            <v>9</v>
          </cell>
          <cell r="FC180">
            <v>51</v>
          </cell>
          <cell r="FD180">
            <v>17.647058823529409</v>
          </cell>
          <cell r="FF180">
            <v>11</v>
          </cell>
          <cell r="FG180">
            <v>143</v>
          </cell>
          <cell r="FH180">
            <v>7.6923076923076925</v>
          </cell>
        </row>
        <row r="181">
          <cell r="A181">
            <v>41152</v>
          </cell>
          <cell r="B181">
            <v>34</v>
          </cell>
          <cell r="C181">
            <v>1102</v>
          </cell>
          <cell r="D181">
            <v>3.0852994555353903</v>
          </cell>
          <cell r="J181">
            <v>31</v>
          </cell>
          <cell r="K181">
            <v>0</v>
          </cell>
          <cell r="M181">
            <v>1</v>
          </cell>
          <cell r="N181">
            <v>53</v>
          </cell>
          <cell r="O181">
            <v>1.8867924528301887</v>
          </cell>
          <cell r="R181">
            <v>57</v>
          </cell>
          <cell r="S181">
            <v>0</v>
          </cell>
          <cell r="U181">
            <v>1</v>
          </cell>
          <cell r="V181">
            <v>38</v>
          </cell>
          <cell r="W181">
            <v>2.6315789473684208</v>
          </cell>
          <cell r="Y181">
            <v>5</v>
          </cell>
          <cell r="Z181">
            <v>144</v>
          </cell>
          <cell r="AA181">
            <v>3.4722222222222223</v>
          </cell>
          <cell r="AC181">
            <v>3</v>
          </cell>
          <cell r="AD181">
            <v>87</v>
          </cell>
          <cell r="AE181">
            <v>3.4482758620689653</v>
          </cell>
          <cell r="AH181">
            <v>41</v>
          </cell>
          <cell r="AI181">
            <v>0</v>
          </cell>
          <cell r="AK181">
            <v>4</v>
          </cell>
          <cell r="AL181">
            <v>40</v>
          </cell>
          <cell r="AM181">
            <v>10</v>
          </cell>
          <cell r="AP181">
            <v>82</v>
          </cell>
          <cell r="AQ181">
            <v>0</v>
          </cell>
          <cell r="AS181">
            <v>1</v>
          </cell>
          <cell r="AT181">
            <v>53</v>
          </cell>
          <cell r="AU181">
            <v>1.8867924528301887</v>
          </cell>
          <cell r="AW181">
            <v>4</v>
          </cell>
          <cell r="AX181">
            <v>116</v>
          </cell>
          <cell r="AY181">
            <v>3.4482758620689653</v>
          </cell>
          <cell r="BA181">
            <v>1</v>
          </cell>
          <cell r="BB181">
            <v>72</v>
          </cell>
          <cell r="BC181">
            <v>1.3888888888888888</v>
          </cell>
          <cell r="BE181">
            <v>2</v>
          </cell>
          <cell r="BF181">
            <v>52</v>
          </cell>
          <cell r="BG181">
            <v>3.8461538461538463</v>
          </cell>
          <cell r="BI181">
            <v>1</v>
          </cell>
          <cell r="BJ181">
            <v>50</v>
          </cell>
          <cell r="BK181">
            <v>2</v>
          </cell>
          <cell r="BM181">
            <v>1</v>
          </cell>
          <cell r="BN181">
            <v>38</v>
          </cell>
          <cell r="BO181">
            <v>2.6315789473684208</v>
          </cell>
          <cell r="BQ181">
            <v>1</v>
          </cell>
          <cell r="BR181">
            <v>61</v>
          </cell>
          <cell r="BS181">
            <v>1.639344262295082</v>
          </cell>
          <cell r="BU181">
            <v>3</v>
          </cell>
          <cell r="BV181">
            <v>36</v>
          </cell>
          <cell r="BW181">
            <v>8.3333333333333321</v>
          </cell>
          <cell r="BY181">
            <v>6</v>
          </cell>
          <cell r="BZ181">
            <v>52</v>
          </cell>
          <cell r="CA181">
            <v>11.538461538461538</v>
          </cell>
          <cell r="CC181">
            <v>5</v>
          </cell>
          <cell r="CD181">
            <v>144</v>
          </cell>
          <cell r="CE181">
            <v>3.4722222222222223</v>
          </cell>
          <cell r="CG181">
            <v>40755</v>
          </cell>
          <cell r="CH181">
            <v>117</v>
          </cell>
          <cell r="CI181">
            <v>1102</v>
          </cell>
          <cell r="CJ181">
            <v>10.617059891107079</v>
          </cell>
          <cell r="CM181">
            <v>31</v>
          </cell>
          <cell r="CP181">
            <v>4</v>
          </cell>
          <cell r="CQ181">
            <v>53</v>
          </cell>
          <cell r="CR181">
            <v>7.5471698113207548</v>
          </cell>
          <cell r="CT181">
            <v>11</v>
          </cell>
          <cell r="CU181">
            <v>58</v>
          </cell>
          <cell r="CV181">
            <v>18.96551724137931</v>
          </cell>
          <cell r="CX181">
            <v>4</v>
          </cell>
          <cell r="CY181">
            <v>38</v>
          </cell>
          <cell r="CZ181">
            <v>10.526315789473685</v>
          </cell>
          <cell r="DB181">
            <v>11</v>
          </cell>
          <cell r="DC181">
            <v>145</v>
          </cell>
          <cell r="DD181">
            <v>7.5862068965517251</v>
          </cell>
          <cell r="DF181">
            <v>13</v>
          </cell>
          <cell r="DG181">
            <v>86</v>
          </cell>
          <cell r="DH181">
            <v>15.116279069767444</v>
          </cell>
          <cell r="DJ181">
            <v>1</v>
          </cell>
          <cell r="DK181">
            <v>41</v>
          </cell>
          <cell r="DL181">
            <v>2.4390243902439024</v>
          </cell>
          <cell r="DN181">
            <v>8</v>
          </cell>
          <cell r="DO181">
            <v>40</v>
          </cell>
          <cell r="DP181">
            <v>20</v>
          </cell>
          <cell r="DR181">
            <v>3</v>
          </cell>
          <cell r="DS181">
            <v>80</v>
          </cell>
          <cell r="DT181">
            <v>3.75</v>
          </cell>
          <cell r="DV181">
            <v>5</v>
          </cell>
          <cell r="DW181">
            <v>54</v>
          </cell>
          <cell r="DX181">
            <v>9.2592592592592595</v>
          </cell>
          <cell r="DZ181">
            <v>7</v>
          </cell>
          <cell r="EA181">
            <v>116</v>
          </cell>
          <cell r="EB181">
            <v>6.0344827586206895</v>
          </cell>
          <cell r="ED181">
            <v>14</v>
          </cell>
          <cell r="EE181">
            <v>72</v>
          </cell>
          <cell r="EF181">
            <v>19.444444444444446</v>
          </cell>
          <cell r="EH181">
            <v>8</v>
          </cell>
          <cell r="EI181">
            <v>52</v>
          </cell>
          <cell r="EJ181">
            <v>15.384615384615385</v>
          </cell>
          <cell r="EL181">
            <v>3</v>
          </cell>
          <cell r="EM181">
            <v>50</v>
          </cell>
          <cell r="EN181">
            <v>6</v>
          </cell>
          <cell r="EP181">
            <v>6</v>
          </cell>
          <cell r="EQ181">
            <v>38</v>
          </cell>
          <cell r="ER181">
            <v>15.789473684210526</v>
          </cell>
          <cell r="ET181">
            <v>5</v>
          </cell>
          <cell r="EU181">
            <v>59</v>
          </cell>
          <cell r="EV181">
            <v>8.4745762711864394</v>
          </cell>
          <cell r="EX181">
            <v>4</v>
          </cell>
          <cell r="EY181">
            <v>37</v>
          </cell>
          <cell r="EZ181">
            <v>10.810810810810811</v>
          </cell>
          <cell r="FB181">
            <v>10</v>
          </cell>
          <cell r="FC181">
            <v>52</v>
          </cell>
          <cell r="FD181">
            <v>19.230769230769234</v>
          </cell>
          <cell r="FF181">
            <v>11</v>
          </cell>
          <cell r="FG181">
            <v>145</v>
          </cell>
          <cell r="FH181">
            <v>7.5862068965517242</v>
          </cell>
        </row>
        <row r="182">
          <cell r="A182">
            <v>41182</v>
          </cell>
          <cell r="B182">
            <v>33</v>
          </cell>
          <cell r="C182">
            <v>1093</v>
          </cell>
          <cell r="D182">
            <v>3.019213174748399</v>
          </cell>
          <cell r="J182">
            <v>31</v>
          </cell>
          <cell r="K182">
            <v>0</v>
          </cell>
          <cell r="M182">
            <v>1</v>
          </cell>
          <cell r="N182">
            <v>52</v>
          </cell>
          <cell r="O182">
            <v>1.9230769230769231</v>
          </cell>
          <cell r="R182">
            <v>57</v>
          </cell>
          <cell r="S182">
            <v>0</v>
          </cell>
          <cell r="U182">
            <v>1</v>
          </cell>
          <cell r="V182">
            <v>38</v>
          </cell>
          <cell r="W182">
            <v>2.6315789473684208</v>
          </cell>
          <cell r="Y182">
            <v>5</v>
          </cell>
          <cell r="Z182">
            <v>142</v>
          </cell>
          <cell r="AA182">
            <v>3.5211267605633805</v>
          </cell>
          <cell r="AC182">
            <v>3</v>
          </cell>
          <cell r="AD182">
            <v>86</v>
          </cell>
          <cell r="AE182">
            <v>3.4883720930232558</v>
          </cell>
          <cell r="AH182">
            <v>41</v>
          </cell>
          <cell r="AI182">
            <v>0</v>
          </cell>
          <cell r="AK182">
            <v>4</v>
          </cell>
          <cell r="AL182">
            <v>40</v>
          </cell>
          <cell r="AM182">
            <v>10</v>
          </cell>
          <cell r="AP182">
            <v>84</v>
          </cell>
          <cell r="AQ182">
            <v>0</v>
          </cell>
          <cell r="AS182">
            <v>1</v>
          </cell>
          <cell r="AT182">
            <v>53</v>
          </cell>
          <cell r="AU182">
            <v>1.8867924528301887</v>
          </cell>
          <cell r="AW182">
            <v>3</v>
          </cell>
          <cell r="AX182">
            <v>115</v>
          </cell>
          <cell r="AY182">
            <v>2.6086956521739131</v>
          </cell>
          <cell r="BA182">
            <v>1</v>
          </cell>
          <cell r="BB182">
            <v>72</v>
          </cell>
          <cell r="BC182">
            <v>1.3888888888888888</v>
          </cell>
          <cell r="BE182">
            <v>2</v>
          </cell>
          <cell r="BF182">
            <v>50</v>
          </cell>
          <cell r="BG182">
            <v>4</v>
          </cell>
          <cell r="BI182">
            <v>1</v>
          </cell>
          <cell r="BJ182">
            <v>49</v>
          </cell>
          <cell r="BK182">
            <v>2.0408163265306123</v>
          </cell>
          <cell r="BM182">
            <v>1</v>
          </cell>
          <cell r="BN182">
            <v>37</v>
          </cell>
          <cell r="BO182">
            <v>2.7027027027027026</v>
          </cell>
          <cell r="BQ182">
            <v>1</v>
          </cell>
          <cell r="BR182">
            <v>60</v>
          </cell>
          <cell r="BS182">
            <v>1.6666666666666667</v>
          </cell>
          <cell r="BU182">
            <v>3</v>
          </cell>
          <cell r="BV182">
            <v>36</v>
          </cell>
          <cell r="BW182">
            <v>8.3333333333333321</v>
          </cell>
          <cell r="BY182">
            <v>6</v>
          </cell>
          <cell r="BZ182">
            <v>50</v>
          </cell>
          <cell r="CA182">
            <v>12</v>
          </cell>
          <cell r="CC182">
            <v>5</v>
          </cell>
          <cell r="CD182">
            <v>142</v>
          </cell>
          <cell r="CE182">
            <v>3.5211267605633805</v>
          </cell>
          <cell r="CG182">
            <v>40786</v>
          </cell>
          <cell r="CH182">
            <v>221</v>
          </cell>
          <cell r="CI182">
            <v>1102</v>
          </cell>
          <cell r="CJ182">
            <v>20.054446460980035</v>
          </cell>
          <cell r="CL182">
            <v>2</v>
          </cell>
          <cell r="CM182">
            <v>31</v>
          </cell>
          <cell r="CN182">
            <v>6.4516129032258061</v>
          </cell>
          <cell r="CP182">
            <v>8</v>
          </cell>
          <cell r="CQ182">
            <v>53</v>
          </cell>
          <cell r="CR182">
            <v>15.09433962264151</v>
          </cell>
          <cell r="CT182">
            <v>13</v>
          </cell>
          <cell r="CU182">
            <v>57</v>
          </cell>
          <cell r="CV182">
            <v>22.807017543859647</v>
          </cell>
          <cell r="CX182">
            <v>7</v>
          </cell>
          <cell r="CY182">
            <v>38</v>
          </cell>
          <cell r="CZ182">
            <v>18.421052631578949</v>
          </cell>
          <cell r="DB182">
            <v>14</v>
          </cell>
          <cell r="DC182">
            <v>144</v>
          </cell>
          <cell r="DD182">
            <v>9.7222222222222232</v>
          </cell>
          <cell r="DF182">
            <v>30</v>
          </cell>
          <cell r="DG182">
            <v>87</v>
          </cell>
          <cell r="DH182">
            <v>34.482758620689658</v>
          </cell>
          <cell r="DJ182">
            <v>5</v>
          </cell>
          <cell r="DK182">
            <v>41</v>
          </cell>
          <cell r="DL182">
            <v>12.195121951219512</v>
          </cell>
          <cell r="DN182">
            <v>14</v>
          </cell>
          <cell r="DO182">
            <v>40</v>
          </cell>
          <cell r="DP182">
            <v>35</v>
          </cell>
          <cell r="DR182">
            <v>16</v>
          </cell>
          <cell r="DS182">
            <v>82</v>
          </cell>
          <cell r="DT182">
            <v>19.512195121951219</v>
          </cell>
          <cell r="DV182">
            <v>9</v>
          </cell>
          <cell r="DW182">
            <v>53</v>
          </cell>
          <cell r="DX182">
            <v>16.981132075471699</v>
          </cell>
          <cell r="DZ182">
            <v>15</v>
          </cell>
          <cell r="EA182">
            <v>116</v>
          </cell>
          <cell r="EB182">
            <v>12.931034482758621</v>
          </cell>
          <cell r="ED182">
            <v>27</v>
          </cell>
          <cell r="EE182">
            <v>72</v>
          </cell>
          <cell r="EF182">
            <v>37.5</v>
          </cell>
          <cell r="EH182">
            <v>14</v>
          </cell>
          <cell r="EI182">
            <v>52</v>
          </cell>
          <cell r="EJ182">
            <v>26.923076923076923</v>
          </cell>
          <cell r="EL182">
            <v>9</v>
          </cell>
          <cell r="EM182">
            <v>50</v>
          </cell>
          <cell r="EN182">
            <v>18</v>
          </cell>
          <cell r="EP182">
            <v>8</v>
          </cell>
          <cell r="EQ182">
            <v>38</v>
          </cell>
          <cell r="ER182">
            <v>21.05263157894737</v>
          </cell>
          <cell r="ET182">
            <v>8</v>
          </cell>
          <cell r="EU182">
            <v>61</v>
          </cell>
          <cell r="EV182">
            <v>13.114754098360656</v>
          </cell>
          <cell r="EX182">
            <v>11</v>
          </cell>
          <cell r="EY182">
            <v>36</v>
          </cell>
          <cell r="EZ182">
            <v>30.555555555555557</v>
          </cell>
          <cell r="FB182">
            <v>11</v>
          </cell>
          <cell r="FC182">
            <v>52</v>
          </cell>
          <cell r="FD182">
            <v>21.153846153846153</v>
          </cell>
          <cell r="FF182">
            <v>14</v>
          </cell>
          <cell r="FG182">
            <v>144</v>
          </cell>
          <cell r="FH182">
            <v>9.7222222222222232</v>
          </cell>
        </row>
        <row r="183">
          <cell r="A183">
            <v>41213</v>
          </cell>
          <cell r="B183">
            <v>31</v>
          </cell>
          <cell r="C183">
            <v>1087</v>
          </cell>
          <cell r="D183">
            <v>2.8518859245630175</v>
          </cell>
          <cell r="J183">
            <v>31</v>
          </cell>
          <cell r="K183">
            <v>0</v>
          </cell>
          <cell r="M183">
            <v>1</v>
          </cell>
          <cell r="N183">
            <v>52</v>
          </cell>
          <cell r="O183">
            <v>1.9230769230769231</v>
          </cell>
          <cell r="R183">
            <v>58</v>
          </cell>
          <cell r="S183">
            <v>0</v>
          </cell>
          <cell r="U183">
            <v>1</v>
          </cell>
          <cell r="V183">
            <v>38</v>
          </cell>
          <cell r="W183">
            <v>2.6315789473684208</v>
          </cell>
          <cell r="Y183">
            <v>5</v>
          </cell>
          <cell r="Z183">
            <v>143</v>
          </cell>
          <cell r="AA183">
            <v>3.4965034965034967</v>
          </cell>
          <cell r="AC183">
            <v>3</v>
          </cell>
          <cell r="AD183">
            <v>85</v>
          </cell>
          <cell r="AE183">
            <v>3.5294117647058822</v>
          </cell>
          <cell r="AH183">
            <v>41</v>
          </cell>
          <cell r="AI183">
            <v>0</v>
          </cell>
          <cell r="AK183">
            <v>3</v>
          </cell>
          <cell r="AL183">
            <v>39</v>
          </cell>
          <cell r="AM183">
            <v>7.6923076923076925</v>
          </cell>
          <cell r="AP183">
            <v>84</v>
          </cell>
          <cell r="AQ183">
            <v>0</v>
          </cell>
          <cell r="AT183">
            <v>50</v>
          </cell>
          <cell r="AU183">
            <v>0</v>
          </cell>
          <cell r="AW183">
            <v>3</v>
          </cell>
          <cell r="AX183">
            <v>112</v>
          </cell>
          <cell r="AY183">
            <v>2.6785714285714284</v>
          </cell>
          <cell r="BA183">
            <v>1</v>
          </cell>
          <cell r="BB183">
            <v>72</v>
          </cell>
          <cell r="BC183">
            <v>1.3888888888888888</v>
          </cell>
          <cell r="BE183">
            <v>2</v>
          </cell>
          <cell r="BF183">
            <v>51</v>
          </cell>
          <cell r="BG183">
            <v>3.9215686274509802</v>
          </cell>
          <cell r="BI183">
            <v>1</v>
          </cell>
          <cell r="BJ183">
            <v>49</v>
          </cell>
          <cell r="BK183">
            <v>2.0408163265306123</v>
          </cell>
          <cell r="BM183">
            <v>1</v>
          </cell>
          <cell r="BN183">
            <v>36</v>
          </cell>
          <cell r="BO183">
            <v>2.7777777777777777</v>
          </cell>
          <cell r="BQ183">
            <v>1</v>
          </cell>
          <cell r="BR183">
            <v>60</v>
          </cell>
          <cell r="BS183">
            <v>1.6666666666666667</v>
          </cell>
          <cell r="BU183">
            <v>3</v>
          </cell>
          <cell r="BV183">
            <v>36</v>
          </cell>
          <cell r="BW183">
            <v>8.3333333333333321</v>
          </cell>
          <cell r="BY183">
            <v>6</v>
          </cell>
          <cell r="BZ183">
            <v>50</v>
          </cell>
          <cell r="CA183">
            <v>12</v>
          </cell>
          <cell r="CC183">
            <v>5</v>
          </cell>
          <cell r="CD183">
            <v>143</v>
          </cell>
          <cell r="CE183">
            <v>3.4965034965034967</v>
          </cell>
          <cell r="CG183">
            <v>40816</v>
          </cell>
          <cell r="CH183">
            <v>307</v>
          </cell>
          <cell r="CI183">
            <v>1093</v>
          </cell>
          <cell r="CJ183">
            <v>28.08783165599268</v>
          </cell>
          <cell r="CL183">
            <v>4</v>
          </cell>
          <cell r="CM183">
            <v>31</v>
          </cell>
          <cell r="CN183">
            <v>12.903225806451612</v>
          </cell>
          <cell r="CP183">
            <v>12</v>
          </cell>
          <cell r="CQ183">
            <v>52</v>
          </cell>
          <cell r="CR183">
            <v>23.076923076923077</v>
          </cell>
          <cell r="CT183">
            <v>15</v>
          </cell>
          <cell r="CU183">
            <v>57</v>
          </cell>
          <cell r="CV183">
            <v>26.315789473684212</v>
          </cell>
          <cell r="CX183">
            <v>10</v>
          </cell>
          <cell r="CY183">
            <v>38</v>
          </cell>
          <cell r="CZ183">
            <v>26.315789473684212</v>
          </cell>
          <cell r="DB183">
            <v>23</v>
          </cell>
          <cell r="DC183">
            <v>142</v>
          </cell>
          <cell r="DD183">
            <v>16.197183098591548</v>
          </cell>
          <cell r="DF183">
            <v>36</v>
          </cell>
          <cell r="DG183">
            <v>86</v>
          </cell>
          <cell r="DH183">
            <v>41.860465116279073</v>
          </cell>
          <cell r="DJ183">
            <v>8</v>
          </cell>
          <cell r="DK183">
            <v>41</v>
          </cell>
          <cell r="DL183">
            <v>19.512195121951219</v>
          </cell>
          <cell r="DN183">
            <v>23</v>
          </cell>
          <cell r="DO183">
            <v>40</v>
          </cell>
          <cell r="DP183">
            <v>57.5</v>
          </cell>
          <cell r="DR183">
            <v>29</v>
          </cell>
          <cell r="DS183">
            <v>84</v>
          </cell>
          <cell r="DT183">
            <v>34.523809523809526</v>
          </cell>
          <cell r="DV183">
            <v>14</v>
          </cell>
          <cell r="DW183">
            <v>53</v>
          </cell>
          <cell r="DX183">
            <v>26.415094339622641</v>
          </cell>
          <cell r="DZ183">
            <v>25</v>
          </cell>
          <cell r="EA183">
            <v>115</v>
          </cell>
          <cell r="EB183">
            <v>21.739130434782609</v>
          </cell>
          <cell r="ED183">
            <v>30</v>
          </cell>
          <cell r="EE183">
            <v>72</v>
          </cell>
          <cell r="EF183">
            <v>41.666666666666671</v>
          </cell>
          <cell r="EH183">
            <v>17</v>
          </cell>
          <cell r="EI183">
            <v>50</v>
          </cell>
          <cell r="EJ183">
            <v>34</v>
          </cell>
          <cell r="EL183">
            <v>12</v>
          </cell>
          <cell r="EM183">
            <v>49</v>
          </cell>
          <cell r="EN183">
            <v>24.489795918367346</v>
          </cell>
          <cell r="EP183">
            <v>11</v>
          </cell>
          <cell r="EQ183">
            <v>37</v>
          </cell>
          <cell r="ER183">
            <v>29.729729729729726</v>
          </cell>
          <cell r="ET183">
            <v>12</v>
          </cell>
          <cell r="EU183">
            <v>60</v>
          </cell>
          <cell r="EV183">
            <v>20</v>
          </cell>
          <cell r="EX183">
            <v>15</v>
          </cell>
          <cell r="EY183">
            <v>36</v>
          </cell>
          <cell r="EZ183">
            <v>41.666666666666671</v>
          </cell>
          <cell r="FB183">
            <v>11</v>
          </cell>
          <cell r="FC183">
            <v>50</v>
          </cell>
          <cell r="FD183">
            <v>22</v>
          </cell>
          <cell r="FF183">
            <v>23</v>
          </cell>
          <cell r="FG183">
            <v>142</v>
          </cell>
          <cell r="FH183">
            <v>16.197183098591552</v>
          </cell>
        </row>
        <row r="184">
          <cell r="A184">
            <v>41243</v>
          </cell>
          <cell r="B184">
            <v>23</v>
          </cell>
          <cell r="C184">
            <v>1082</v>
          </cell>
          <cell r="D184">
            <v>2.1256931608133085</v>
          </cell>
          <cell r="J184">
            <v>31</v>
          </cell>
          <cell r="K184">
            <v>0</v>
          </cell>
          <cell r="M184">
            <v>1</v>
          </cell>
          <cell r="N184">
            <v>52</v>
          </cell>
          <cell r="O184">
            <v>1.9230769230769231</v>
          </cell>
          <cell r="R184">
            <v>58</v>
          </cell>
          <cell r="S184">
            <v>0</v>
          </cell>
          <cell r="U184">
            <v>1</v>
          </cell>
          <cell r="V184">
            <v>38</v>
          </cell>
          <cell r="W184">
            <v>2.6315789473684208</v>
          </cell>
          <cell r="Y184">
            <v>5</v>
          </cell>
          <cell r="Z184">
            <v>144</v>
          </cell>
          <cell r="AA184">
            <v>3.4722222222222223</v>
          </cell>
          <cell r="AC184">
            <v>2</v>
          </cell>
          <cell r="AD184">
            <v>84</v>
          </cell>
          <cell r="AE184">
            <v>2.3809523809523809</v>
          </cell>
          <cell r="AH184">
            <v>41</v>
          </cell>
          <cell r="AI184">
            <v>0</v>
          </cell>
          <cell r="AK184">
            <v>2</v>
          </cell>
          <cell r="AL184">
            <v>39</v>
          </cell>
          <cell r="AM184">
            <v>5.1282051282051277</v>
          </cell>
          <cell r="AP184">
            <v>87</v>
          </cell>
          <cell r="AQ184">
            <v>0</v>
          </cell>
          <cell r="AT184">
            <v>48</v>
          </cell>
          <cell r="AU184">
            <v>0</v>
          </cell>
          <cell r="AW184">
            <v>4</v>
          </cell>
          <cell r="AX184">
            <v>115</v>
          </cell>
          <cell r="AY184">
            <v>3.4782608695652173</v>
          </cell>
          <cell r="BA184">
            <v>1</v>
          </cell>
          <cell r="BB184">
            <v>73</v>
          </cell>
          <cell r="BC184">
            <v>1.3698630136986301</v>
          </cell>
          <cell r="BF184">
            <v>50</v>
          </cell>
          <cell r="BG184">
            <v>0</v>
          </cell>
          <cell r="BI184">
            <v>1</v>
          </cell>
          <cell r="BJ184">
            <v>48</v>
          </cell>
          <cell r="BK184">
            <v>2.083333333333333</v>
          </cell>
          <cell r="BM184">
            <v>1</v>
          </cell>
          <cell r="BN184">
            <v>36</v>
          </cell>
          <cell r="BO184">
            <v>2.7777777777777777</v>
          </cell>
          <cell r="BQ184">
            <v>1</v>
          </cell>
          <cell r="BR184">
            <v>58</v>
          </cell>
          <cell r="BS184">
            <v>1.7241379310344827</v>
          </cell>
          <cell r="BU184">
            <v>2</v>
          </cell>
          <cell r="BV184">
            <v>34</v>
          </cell>
          <cell r="BW184">
            <v>5.8823529411764701</v>
          </cell>
          <cell r="BY184">
            <v>2</v>
          </cell>
          <cell r="BZ184">
            <v>46</v>
          </cell>
          <cell r="CA184">
            <v>4.3478260869565215</v>
          </cell>
          <cell r="CC184">
            <v>5</v>
          </cell>
          <cell r="CD184">
            <v>144</v>
          </cell>
          <cell r="CE184">
            <v>3.4722222222222223</v>
          </cell>
          <cell r="CG184">
            <v>40847</v>
          </cell>
          <cell r="CH184">
            <v>224</v>
          </cell>
          <cell r="CI184">
            <v>1087</v>
          </cell>
          <cell r="CJ184">
            <v>20.607175712971483</v>
          </cell>
          <cell r="CL184">
            <v>2</v>
          </cell>
          <cell r="CM184">
            <v>31</v>
          </cell>
          <cell r="CN184">
            <v>6.4516129032258061</v>
          </cell>
          <cell r="CP184">
            <v>7</v>
          </cell>
          <cell r="CQ184">
            <v>52</v>
          </cell>
          <cell r="CR184">
            <v>13.461538461538462</v>
          </cell>
          <cell r="CT184">
            <v>13</v>
          </cell>
          <cell r="CU184">
            <v>58</v>
          </cell>
          <cell r="CV184">
            <v>22.413793103448274</v>
          </cell>
          <cell r="CX184">
            <v>6</v>
          </cell>
          <cell r="CY184">
            <v>38</v>
          </cell>
          <cell r="CZ184">
            <v>15.789473684210526</v>
          </cell>
          <cell r="DB184">
            <v>15</v>
          </cell>
          <cell r="DC184">
            <v>143</v>
          </cell>
          <cell r="DD184">
            <v>10.48951048951049</v>
          </cell>
          <cell r="DF184">
            <v>31</v>
          </cell>
          <cell r="DG184">
            <v>85</v>
          </cell>
          <cell r="DH184">
            <v>36.470588235294116</v>
          </cell>
          <cell r="DJ184">
            <v>5</v>
          </cell>
          <cell r="DK184">
            <v>41</v>
          </cell>
          <cell r="DL184">
            <v>12.195121951219512</v>
          </cell>
          <cell r="DN184">
            <v>12</v>
          </cell>
          <cell r="DO184">
            <v>39</v>
          </cell>
          <cell r="DP184">
            <v>30.76923076923077</v>
          </cell>
          <cell r="DR184">
            <v>16</v>
          </cell>
          <cell r="DS184">
            <v>84</v>
          </cell>
          <cell r="DT184">
            <v>19.047619047619047</v>
          </cell>
          <cell r="DV184">
            <v>7</v>
          </cell>
          <cell r="DW184">
            <v>50</v>
          </cell>
          <cell r="DX184">
            <v>14</v>
          </cell>
          <cell r="DZ184">
            <v>19</v>
          </cell>
          <cell r="EA184">
            <v>112</v>
          </cell>
          <cell r="EB184">
            <v>16.964285714285715</v>
          </cell>
          <cell r="ED184">
            <v>28</v>
          </cell>
          <cell r="EE184">
            <v>72</v>
          </cell>
          <cell r="EF184">
            <v>38.888888888888893</v>
          </cell>
          <cell r="EH184">
            <v>11</v>
          </cell>
          <cell r="EI184">
            <v>51</v>
          </cell>
          <cell r="EJ184">
            <v>21.568627450980394</v>
          </cell>
          <cell r="EL184">
            <v>7</v>
          </cell>
          <cell r="EM184">
            <v>49</v>
          </cell>
          <cell r="EN184">
            <v>14.285714285714286</v>
          </cell>
          <cell r="EP184">
            <v>9</v>
          </cell>
          <cell r="EQ184">
            <v>36</v>
          </cell>
          <cell r="ER184">
            <v>25</v>
          </cell>
          <cell r="ET184">
            <v>10</v>
          </cell>
          <cell r="EU184">
            <v>60</v>
          </cell>
          <cell r="EV184">
            <v>16.666666666666664</v>
          </cell>
          <cell r="EX184">
            <v>15</v>
          </cell>
          <cell r="EY184">
            <v>36</v>
          </cell>
          <cell r="EZ184">
            <v>41.666666666666671</v>
          </cell>
          <cell r="FB184">
            <v>11</v>
          </cell>
          <cell r="FC184">
            <v>50</v>
          </cell>
          <cell r="FD184">
            <v>22</v>
          </cell>
          <cell r="FF184">
            <v>15</v>
          </cell>
          <cell r="FG184">
            <v>143</v>
          </cell>
          <cell r="FH184">
            <v>10.48951048951049</v>
          </cell>
        </row>
        <row r="185">
          <cell r="A185">
            <v>41274</v>
          </cell>
          <cell r="B185">
            <v>24</v>
          </cell>
          <cell r="C185">
            <v>1093</v>
          </cell>
          <cell r="D185">
            <v>2.1957913998170175</v>
          </cell>
          <cell r="J185">
            <v>31</v>
          </cell>
          <cell r="K185">
            <v>0</v>
          </cell>
          <cell r="M185">
            <v>1</v>
          </cell>
          <cell r="N185">
            <v>52</v>
          </cell>
          <cell r="O185">
            <v>1.9230769230769231</v>
          </cell>
          <cell r="R185">
            <v>57</v>
          </cell>
          <cell r="S185">
            <v>0</v>
          </cell>
          <cell r="U185">
            <v>1</v>
          </cell>
          <cell r="V185">
            <v>38</v>
          </cell>
          <cell r="W185">
            <v>2.6315789473684208</v>
          </cell>
          <cell r="Y185">
            <v>2</v>
          </cell>
          <cell r="Z185">
            <v>142</v>
          </cell>
          <cell r="AA185">
            <v>1.4084507042253522</v>
          </cell>
          <cell r="AC185">
            <v>2</v>
          </cell>
          <cell r="AD185">
            <v>91</v>
          </cell>
          <cell r="AE185">
            <v>2.197802197802198</v>
          </cell>
          <cell r="AH185">
            <v>41</v>
          </cell>
          <cell r="AI185">
            <v>0</v>
          </cell>
          <cell r="AK185">
            <v>2</v>
          </cell>
          <cell r="AL185">
            <v>39</v>
          </cell>
          <cell r="AM185">
            <v>5.1282051282051277</v>
          </cell>
          <cell r="AO185">
            <v>1</v>
          </cell>
          <cell r="AP185">
            <v>88</v>
          </cell>
          <cell r="AQ185">
            <v>1.1363636363636365</v>
          </cell>
          <cell r="AT185">
            <v>50</v>
          </cell>
          <cell r="AU185">
            <v>0</v>
          </cell>
          <cell r="AW185">
            <v>4</v>
          </cell>
          <cell r="AX185">
            <v>114</v>
          </cell>
          <cell r="AY185">
            <v>3.5087719298245612</v>
          </cell>
          <cell r="BA185">
            <v>2</v>
          </cell>
          <cell r="BB185">
            <v>74</v>
          </cell>
          <cell r="BC185">
            <v>2.7027027027027026</v>
          </cell>
          <cell r="BF185">
            <v>51</v>
          </cell>
          <cell r="BG185">
            <v>0</v>
          </cell>
          <cell r="BI185">
            <v>1</v>
          </cell>
          <cell r="BJ185">
            <v>49</v>
          </cell>
          <cell r="BK185">
            <v>2.0408163265306123</v>
          </cell>
          <cell r="BM185">
            <v>1</v>
          </cell>
          <cell r="BN185">
            <v>37</v>
          </cell>
          <cell r="BO185">
            <v>2.7027027027027026</v>
          </cell>
          <cell r="BQ185">
            <v>1</v>
          </cell>
          <cell r="BR185">
            <v>57</v>
          </cell>
          <cell r="BS185">
            <v>1.7543859649122806</v>
          </cell>
          <cell r="BU185">
            <v>2</v>
          </cell>
          <cell r="BV185">
            <v>33</v>
          </cell>
          <cell r="BW185">
            <v>6.0606060606060606</v>
          </cell>
          <cell r="BY185">
            <v>4</v>
          </cell>
          <cell r="BZ185">
            <v>49</v>
          </cell>
          <cell r="CA185">
            <v>8.1632653061224492</v>
          </cell>
          <cell r="CC185">
            <v>2</v>
          </cell>
          <cell r="CD185">
            <v>142</v>
          </cell>
          <cell r="CE185">
            <v>1.4084507042253522</v>
          </cell>
          <cell r="CG185">
            <v>40877</v>
          </cell>
          <cell r="CH185">
            <v>269</v>
          </cell>
          <cell r="CI185">
            <v>1082</v>
          </cell>
          <cell r="CJ185">
            <v>24.861367837338264</v>
          </cell>
          <cell r="CL185">
            <v>4</v>
          </cell>
          <cell r="CM185">
            <v>31</v>
          </cell>
          <cell r="CN185">
            <v>12.903225806451612</v>
          </cell>
          <cell r="CP185">
            <v>8</v>
          </cell>
          <cell r="CQ185">
            <v>52</v>
          </cell>
          <cell r="CR185">
            <v>15.384615384615385</v>
          </cell>
          <cell r="CT185">
            <v>17</v>
          </cell>
          <cell r="CU185">
            <v>58</v>
          </cell>
          <cell r="CV185">
            <v>29.310344827586206</v>
          </cell>
          <cell r="CX185">
            <v>8</v>
          </cell>
          <cell r="CY185">
            <v>38</v>
          </cell>
          <cell r="CZ185">
            <v>21.05263157894737</v>
          </cell>
          <cell r="DB185">
            <v>18</v>
          </cell>
          <cell r="DC185">
            <v>144</v>
          </cell>
          <cell r="DD185">
            <v>12.5</v>
          </cell>
          <cell r="DF185">
            <v>34</v>
          </cell>
          <cell r="DG185">
            <v>84</v>
          </cell>
          <cell r="DH185">
            <v>40.476190476190474</v>
          </cell>
          <cell r="DJ185">
            <v>7</v>
          </cell>
          <cell r="DK185">
            <v>41</v>
          </cell>
          <cell r="DL185">
            <v>17.073170731707318</v>
          </cell>
          <cell r="DN185">
            <v>18</v>
          </cell>
          <cell r="DO185">
            <v>39</v>
          </cell>
          <cell r="DP185">
            <v>46.153846153846153</v>
          </cell>
          <cell r="DR185">
            <v>24</v>
          </cell>
          <cell r="DS185">
            <v>87</v>
          </cell>
          <cell r="DT185">
            <v>27.586206896551726</v>
          </cell>
          <cell r="DV185">
            <v>8</v>
          </cell>
          <cell r="DW185">
            <v>48</v>
          </cell>
          <cell r="DX185">
            <v>16.666666666666664</v>
          </cell>
          <cell r="DZ185">
            <v>23</v>
          </cell>
          <cell r="EA185">
            <v>115</v>
          </cell>
          <cell r="EB185">
            <v>20</v>
          </cell>
          <cell r="ED185">
            <v>28</v>
          </cell>
          <cell r="EE185">
            <v>73</v>
          </cell>
          <cell r="EF185">
            <v>38.356164383561648</v>
          </cell>
          <cell r="EH185">
            <v>15</v>
          </cell>
          <cell r="EI185">
            <v>50</v>
          </cell>
          <cell r="EJ185">
            <v>30</v>
          </cell>
          <cell r="EL185">
            <v>9</v>
          </cell>
          <cell r="EM185">
            <v>48</v>
          </cell>
          <cell r="EN185">
            <v>18.75</v>
          </cell>
          <cell r="EP185">
            <v>12</v>
          </cell>
          <cell r="EQ185">
            <v>36</v>
          </cell>
          <cell r="ER185">
            <v>33.333333333333329</v>
          </cell>
          <cell r="ET185">
            <v>14</v>
          </cell>
          <cell r="EU185">
            <v>58</v>
          </cell>
          <cell r="EV185">
            <v>24.137931034482758</v>
          </cell>
          <cell r="EX185">
            <v>15</v>
          </cell>
          <cell r="EY185">
            <v>34</v>
          </cell>
          <cell r="EZ185">
            <v>44.117647058823529</v>
          </cell>
          <cell r="FB185">
            <v>7</v>
          </cell>
          <cell r="FC185">
            <v>46</v>
          </cell>
          <cell r="FD185">
            <v>15.217391304347828</v>
          </cell>
          <cell r="FF185">
            <v>18</v>
          </cell>
          <cell r="FG185">
            <v>144</v>
          </cell>
          <cell r="FH185">
            <v>12.5</v>
          </cell>
        </row>
        <row r="186">
          <cell r="A186">
            <v>41305</v>
          </cell>
          <cell r="B186">
            <v>24</v>
          </cell>
          <cell r="C186">
            <v>1094</v>
          </cell>
          <cell r="D186">
            <v>2.1937842778793417</v>
          </cell>
          <cell r="J186">
            <v>31</v>
          </cell>
          <cell r="K186">
            <v>0</v>
          </cell>
          <cell r="M186">
            <v>1</v>
          </cell>
          <cell r="N186">
            <v>53</v>
          </cell>
          <cell r="O186">
            <v>1.8867924528301887</v>
          </cell>
          <cell r="R186">
            <v>58</v>
          </cell>
          <cell r="S186">
            <v>0</v>
          </cell>
          <cell r="U186">
            <v>1</v>
          </cell>
          <cell r="V186">
            <v>38</v>
          </cell>
          <cell r="W186">
            <v>2.6315789473684208</v>
          </cell>
          <cell r="Y186">
            <v>2</v>
          </cell>
          <cell r="Z186">
            <v>143</v>
          </cell>
          <cell r="AA186">
            <v>1.3986013986013985</v>
          </cell>
          <cell r="AC186">
            <v>3</v>
          </cell>
          <cell r="AD186">
            <v>90</v>
          </cell>
          <cell r="AE186">
            <v>3.3333333333333335</v>
          </cell>
          <cell r="AH186">
            <v>41</v>
          </cell>
          <cell r="AI186">
            <v>0</v>
          </cell>
          <cell r="AK186">
            <v>2</v>
          </cell>
          <cell r="AL186">
            <v>38</v>
          </cell>
          <cell r="AM186">
            <v>5.2631578947368416</v>
          </cell>
          <cell r="AO186">
            <v>1</v>
          </cell>
          <cell r="AP186">
            <v>89</v>
          </cell>
          <cell r="AQ186">
            <v>1.1235955056179776</v>
          </cell>
          <cell r="AT186">
            <v>49</v>
          </cell>
          <cell r="AU186">
            <v>0</v>
          </cell>
          <cell r="AW186">
            <v>4</v>
          </cell>
          <cell r="AX186">
            <v>114</v>
          </cell>
          <cell r="AY186">
            <v>3.5087719298245612</v>
          </cell>
          <cell r="BA186">
            <v>2</v>
          </cell>
          <cell r="BB186">
            <v>73</v>
          </cell>
          <cell r="BC186">
            <v>2.7397260273972601</v>
          </cell>
          <cell r="BF186">
            <v>52</v>
          </cell>
          <cell r="BG186">
            <v>0</v>
          </cell>
          <cell r="BI186">
            <v>1</v>
          </cell>
          <cell r="BJ186">
            <v>49</v>
          </cell>
          <cell r="BK186">
            <v>2.0408163265306123</v>
          </cell>
          <cell r="BN186">
            <v>36</v>
          </cell>
          <cell r="BO186">
            <v>0</v>
          </cell>
          <cell r="BQ186">
            <v>1</v>
          </cell>
          <cell r="BR186">
            <v>57</v>
          </cell>
          <cell r="BS186">
            <v>1.7543859649122806</v>
          </cell>
          <cell r="BU186">
            <v>2</v>
          </cell>
          <cell r="BV186">
            <v>35</v>
          </cell>
          <cell r="BW186">
            <v>5.7142857142857144</v>
          </cell>
          <cell r="BY186">
            <v>4</v>
          </cell>
          <cell r="BZ186">
            <v>48</v>
          </cell>
          <cell r="CA186">
            <v>8.3333333333333321</v>
          </cell>
          <cell r="CC186">
            <v>2</v>
          </cell>
          <cell r="CD186">
            <v>143</v>
          </cell>
          <cell r="CE186">
            <v>1.3986013986013985</v>
          </cell>
          <cell r="CG186">
            <v>40908</v>
          </cell>
          <cell r="CH186">
            <v>252</v>
          </cell>
          <cell r="CI186">
            <v>1093</v>
          </cell>
          <cell r="CJ186">
            <v>23.055809698078683</v>
          </cell>
          <cell r="CL186">
            <v>4</v>
          </cell>
          <cell r="CM186">
            <v>31</v>
          </cell>
          <cell r="CN186">
            <v>12.903225806451612</v>
          </cell>
          <cell r="CP186">
            <v>7</v>
          </cell>
          <cell r="CQ186">
            <v>52</v>
          </cell>
          <cell r="CR186">
            <v>13.461538461538462</v>
          </cell>
          <cell r="CT186">
            <v>21</v>
          </cell>
          <cell r="CU186">
            <v>57</v>
          </cell>
          <cell r="CV186">
            <v>36.842105263157897</v>
          </cell>
          <cell r="CX186">
            <v>8</v>
          </cell>
          <cell r="CY186">
            <v>38</v>
          </cell>
          <cell r="CZ186">
            <v>21.05263157894737</v>
          </cell>
          <cell r="DB186">
            <v>15</v>
          </cell>
          <cell r="DC186">
            <v>142</v>
          </cell>
          <cell r="DD186">
            <v>10.56338028169014</v>
          </cell>
          <cell r="DF186">
            <v>32</v>
          </cell>
          <cell r="DG186">
            <v>91</v>
          </cell>
          <cell r="DH186">
            <v>35.164835164835161</v>
          </cell>
          <cell r="DJ186">
            <v>6</v>
          </cell>
          <cell r="DK186">
            <v>41</v>
          </cell>
          <cell r="DL186">
            <v>14.634146341463415</v>
          </cell>
          <cell r="DN186">
            <v>15</v>
          </cell>
          <cell r="DO186">
            <v>39</v>
          </cell>
          <cell r="DP186">
            <v>38.461538461538467</v>
          </cell>
          <cell r="DR186">
            <v>24</v>
          </cell>
          <cell r="DS186">
            <v>88</v>
          </cell>
          <cell r="DT186">
            <v>27.272727272727273</v>
          </cell>
          <cell r="DV186">
            <v>8</v>
          </cell>
          <cell r="DW186">
            <v>50</v>
          </cell>
          <cell r="DX186">
            <v>16</v>
          </cell>
          <cell r="DZ186">
            <v>22</v>
          </cell>
          <cell r="EA186">
            <v>114</v>
          </cell>
          <cell r="EB186">
            <v>19.298245614035089</v>
          </cell>
          <cell r="ED186">
            <v>28</v>
          </cell>
          <cell r="EE186">
            <v>74</v>
          </cell>
          <cell r="EF186">
            <v>37.837837837837839</v>
          </cell>
          <cell r="EH186">
            <v>10</v>
          </cell>
          <cell r="EI186">
            <v>51</v>
          </cell>
          <cell r="EJ186">
            <v>19.607843137254903</v>
          </cell>
          <cell r="EL186">
            <v>11</v>
          </cell>
          <cell r="EM186">
            <v>49</v>
          </cell>
          <cell r="EN186">
            <v>22.448979591836736</v>
          </cell>
          <cell r="EP186">
            <v>12</v>
          </cell>
          <cell r="EQ186">
            <v>37</v>
          </cell>
          <cell r="ER186">
            <v>32.432432432432435</v>
          </cell>
          <cell r="ET186">
            <v>11</v>
          </cell>
          <cell r="EU186">
            <v>57</v>
          </cell>
          <cell r="EV186">
            <v>19.298245614035089</v>
          </cell>
          <cell r="EX186">
            <v>12</v>
          </cell>
          <cell r="EY186">
            <v>33</v>
          </cell>
          <cell r="EZ186">
            <v>36.363636363636367</v>
          </cell>
          <cell r="FB186">
            <v>6</v>
          </cell>
          <cell r="FC186">
            <v>49</v>
          </cell>
          <cell r="FD186">
            <v>12.244897959183673</v>
          </cell>
          <cell r="FF186">
            <v>15</v>
          </cell>
          <cell r="FG186">
            <v>142</v>
          </cell>
          <cell r="FH186">
            <v>10.56338028169014</v>
          </cell>
        </row>
        <row r="187">
          <cell r="A187">
            <v>41333</v>
          </cell>
          <cell r="B187">
            <v>19</v>
          </cell>
          <cell r="C187">
            <v>1090</v>
          </cell>
          <cell r="D187">
            <v>1.7431192660550461</v>
          </cell>
          <cell r="J187">
            <v>31</v>
          </cell>
          <cell r="K187">
            <v>0</v>
          </cell>
          <cell r="M187">
            <v>1</v>
          </cell>
          <cell r="N187">
            <v>54</v>
          </cell>
          <cell r="O187">
            <v>1.8518518518518516</v>
          </cell>
          <cell r="R187">
            <v>56</v>
          </cell>
          <cell r="S187">
            <v>0</v>
          </cell>
          <cell r="U187">
            <v>1</v>
          </cell>
          <cell r="V187">
            <v>37</v>
          </cell>
          <cell r="W187">
            <v>2.7027027027027026</v>
          </cell>
          <cell r="Y187">
            <v>2</v>
          </cell>
          <cell r="Z187">
            <v>143</v>
          </cell>
          <cell r="AA187">
            <v>1.3986013986013985</v>
          </cell>
          <cell r="AC187">
            <v>3</v>
          </cell>
          <cell r="AD187">
            <v>87</v>
          </cell>
          <cell r="AE187">
            <v>3.4482758620689653</v>
          </cell>
          <cell r="AH187">
            <v>42</v>
          </cell>
          <cell r="AI187">
            <v>0</v>
          </cell>
          <cell r="AL187">
            <v>40</v>
          </cell>
          <cell r="AM187">
            <v>0</v>
          </cell>
          <cell r="AO187">
            <v>1</v>
          </cell>
          <cell r="AP187">
            <v>90</v>
          </cell>
          <cell r="AQ187">
            <v>1.1111111111111112</v>
          </cell>
          <cell r="AT187">
            <v>47</v>
          </cell>
          <cell r="AU187">
            <v>0</v>
          </cell>
          <cell r="AW187">
            <v>3</v>
          </cell>
          <cell r="AX187">
            <v>113</v>
          </cell>
          <cell r="AY187">
            <v>2.6548672566371683</v>
          </cell>
          <cell r="BA187">
            <v>2</v>
          </cell>
          <cell r="BB187">
            <v>74</v>
          </cell>
          <cell r="BC187">
            <v>2.7027027027027026</v>
          </cell>
          <cell r="BF187">
            <v>53</v>
          </cell>
          <cell r="BG187">
            <v>0</v>
          </cell>
          <cell r="BJ187">
            <v>50</v>
          </cell>
          <cell r="BK187">
            <v>0</v>
          </cell>
          <cell r="BN187">
            <v>35</v>
          </cell>
          <cell r="BO187">
            <v>0</v>
          </cell>
          <cell r="BQ187">
            <v>1</v>
          </cell>
          <cell r="BR187">
            <v>57</v>
          </cell>
          <cell r="BS187">
            <v>1.7543859649122806</v>
          </cell>
          <cell r="BU187">
            <v>1</v>
          </cell>
          <cell r="BV187">
            <v>34</v>
          </cell>
          <cell r="BW187">
            <v>2.9411764705882351</v>
          </cell>
          <cell r="BY187">
            <v>4</v>
          </cell>
          <cell r="BZ187">
            <v>47</v>
          </cell>
          <cell r="CA187">
            <v>8.5106382978723403</v>
          </cell>
          <cell r="CC187">
            <v>2</v>
          </cell>
          <cell r="CD187">
            <v>143</v>
          </cell>
          <cell r="CE187">
            <v>1.3986013986013985</v>
          </cell>
          <cell r="CG187">
            <v>40939</v>
          </cell>
          <cell r="CH187">
            <v>219</v>
          </cell>
          <cell r="CI187">
            <v>1094</v>
          </cell>
          <cell r="CJ187">
            <v>20.018281535648995</v>
          </cell>
          <cell r="CL187">
            <v>3</v>
          </cell>
          <cell r="CM187">
            <v>31</v>
          </cell>
          <cell r="CN187">
            <v>9.67741935483871</v>
          </cell>
          <cell r="CP187">
            <v>5</v>
          </cell>
          <cell r="CQ187">
            <v>53</v>
          </cell>
          <cell r="CR187">
            <v>9.433962264150944</v>
          </cell>
          <cell r="CT187">
            <v>18</v>
          </cell>
          <cell r="CU187">
            <v>58</v>
          </cell>
          <cell r="CV187">
            <v>31.03448275862069</v>
          </cell>
          <cell r="CX187">
            <v>8</v>
          </cell>
          <cell r="CY187">
            <v>38</v>
          </cell>
          <cell r="CZ187">
            <v>21.05263157894737</v>
          </cell>
          <cell r="DB187">
            <v>14</v>
          </cell>
          <cell r="DC187">
            <v>143</v>
          </cell>
          <cell r="DD187">
            <v>9.79020979020979</v>
          </cell>
          <cell r="DF187">
            <v>27</v>
          </cell>
          <cell r="DG187">
            <v>90</v>
          </cell>
          <cell r="DH187">
            <v>30</v>
          </cell>
          <cell r="DJ187">
            <v>5</v>
          </cell>
          <cell r="DK187">
            <v>41</v>
          </cell>
          <cell r="DL187">
            <v>12.195121951219512</v>
          </cell>
          <cell r="DN187">
            <v>11</v>
          </cell>
          <cell r="DO187">
            <v>38</v>
          </cell>
          <cell r="DP187">
            <v>28.947368421052634</v>
          </cell>
          <cell r="DR187">
            <v>23</v>
          </cell>
          <cell r="DS187">
            <v>89</v>
          </cell>
          <cell r="DT187">
            <v>25.842696629213481</v>
          </cell>
          <cell r="DV187">
            <v>7</v>
          </cell>
          <cell r="DW187">
            <v>49</v>
          </cell>
          <cell r="DX187">
            <v>14.285714285714286</v>
          </cell>
          <cell r="DZ187">
            <v>18</v>
          </cell>
          <cell r="EA187">
            <v>114</v>
          </cell>
          <cell r="EB187">
            <v>15.789473684210526</v>
          </cell>
          <cell r="ED187">
            <v>26</v>
          </cell>
          <cell r="EE187">
            <v>73</v>
          </cell>
          <cell r="EF187">
            <v>35.616438356164387</v>
          </cell>
          <cell r="EH187">
            <v>9</v>
          </cell>
          <cell r="EI187">
            <v>52</v>
          </cell>
          <cell r="EJ187">
            <v>17.307692307692307</v>
          </cell>
          <cell r="EL187">
            <v>8</v>
          </cell>
          <cell r="EM187">
            <v>49</v>
          </cell>
          <cell r="EN187">
            <v>16.326530612244898</v>
          </cell>
          <cell r="EP187">
            <v>9</v>
          </cell>
          <cell r="EQ187">
            <v>36</v>
          </cell>
          <cell r="ER187">
            <v>25</v>
          </cell>
          <cell r="ET187">
            <v>10</v>
          </cell>
          <cell r="EU187">
            <v>57</v>
          </cell>
          <cell r="EV187">
            <v>17.543859649122805</v>
          </cell>
          <cell r="EX187">
            <v>12</v>
          </cell>
          <cell r="EY187">
            <v>35</v>
          </cell>
          <cell r="EZ187">
            <v>34.285714285714285</v>
          </cell>
          <cell r="FB187">
            <v>6</v>
          </cell>
          <cell r="FC187">
            <v>48</v>
          </cell>
          <cell r="FD187">
            <v>12.5</v>
          </cell>
          <cell r="FF187">
            <v>14</v>
          </cell>
          <cell r="FG187">
            <v>143</v>
          </cell>
          <cell r="FH187">
            <v>9.79020979020979</v>
          </cell>
        </row>
        <row r="188">
          <cell r="A188">
            <v>41364</v>
          </cell>
          <cell r="B188">
            <v>21</v>
          </cell>
          <cell r="C188">
            <v>1100</v>
          </cell>
          <cell r="D188">
            <v>1.9090909090909092</v>
          </cell>
          <cell r="J188">
            <v>32</v>
          </cell>
          <cell r="K188">
            <v>0</v>
          </cell>
          <cell r="M188">
            <v>1</v>
          </cell>
          <cell r="N188">
            <v>55</v>
          </cell>
          <cell r="O188">
            <v>1.8181818181818181</v>
          </cell>
          <cell r="R188">
            <v>57</v>
          </cell>
          <cell r="S188">
            <v>0</v>
          </cell>
          <cell r="U188">
            <v>1</v>
          </cell>
          <cell r="V188">
            <v>37</v>
          </cell>
          <cell r="W188">
            <v>2.7027027027027026</v>
          </cell>
          <cell r="Y188">
            <v>2</v>
          </cell>
          <cell r="Z188">
            <v>144</v>
          </cell>
          <cell r="AA188">
            <v>1.3888888888888888</v>
          </cell>
          <cell r="AC188">
            <v>3</v>
          </cell>
          <cell r="AD188">
            <v>97</v>
          </cell>
          <cell r="AE188">
            <v>3.0927835051546393</v>
          </cell>
          <cell r="AH188">
            <v>42</v>
          </cell>
          <cell r="AI188">
            <v>0</v>
          </cell>
          <cell r="AL188">
            <v>39</v>
          </cell>
          <cell r="AM188">
            <v>0</v>
          </cell>
          <cell r="AO188">
            <v>2</v>
          </cell>
          <cell r="AP188">
            <v>90</v>
          </cell>
          <cell r="AQ188">
            <v>2.2222222222222223</v>
          </cell>
          <cell r="AT188">
            <v>46</v>
          </cell>
          <cell r="AU188">
            <v>0</v>
          </cell>
          <cell r="AW188">
            <v>3</v>
          </cell>
          <cell r="AX188">
            <v>113</v>
          </cell>
          <cell r="AY188">
            <v>2.6548672566371683</v>
          </cell>
          <cell r="BA188">
            <v>3</v>
          </cell>
          <cell r="BB188">
            <v>75</v>
          </cell>
          <cell r="BC188">
            <v>4</v>
          </cell>
          <cell r="BF188">
            <v>53</v>
          </cell>
          <cell r="BG188">
            <v>0</v>
          </cell>
          <cell r="BJ188">
            <v>48</v>
          </cell>
          <cell r="BK188">
            <v>0</v>
          </cell>
          <cell r="BN188">
            <v>35</v>
          </cell>
          <cell r="BO188">
            <v>0</v>
          </cell>
          <cell r="BQ188">
            <v>1</v>
          </cell>
          <cell r="BR188">
            <v>57</v>
          </cell>
          <cell r="BS188">
            <v>1.7543859649122806</v>
          </cell>
          <cell r="BU188">
            <v>1</v>
          </cell>
          <cell r="BV188">
            <v>33</v>
          </cell>
          <cell r="BW188">
            <v>3.0303030303030303</v>
          </cell>
          <cell r="BY188">
            <v>4</v>
          </cell>
          <cell r="BZ188">
            <v>47</v>
          </cell>
          <cell r="CA188">
            <v>8.5106382978723403</v>
          </cell>
          <cell r="CC188">
            <v>2</v>
          </cell>
          <cell r="CD188">
            <v>144</v>
          </cell>
          <cell r="CE188">
            <v>1.3888888888888888</v>
          </cell>
          <cell r="CG188">
            <v>40968</v>
          </cell>
          <cell r="CH188">
            <v>194</v>
          </cell>
          <cell r="CI188">
            <v>1090</v>
          </cell>
          <cell r="CJ188">
            <v>17.798165137614678</v>
          </cell>
          <cell r="CL188">
            <v>3</v>
          </cell>
          <cell r="CM188">
            <v>31</v>
          </cell>
          <cell r="CN188">
            <v>9.67741935483871</v>
          </cell>
          <cell r="CP188">
            <v>5</v>
          </cell>
          <cell r="CQ188">
            <v>54</v>
          </cell>
          <cell r="CR188">
            <v>9.2592592592592595</v>
          </cell>
          <cell r="CT188">
            <v>15</v>
          </cell>
          <cell r="CU188">
            <v>56</v>
          </cell>
          <cell r="CV188">
            <v>26.785714285714285</v>
          </cell>
          <cell r="CX188">
            <v>8</v>
          </cell>
          <cell r="CY188">
            <v>37</v>
          </cell>
          <cell r="CZ188">
            <v>21.621621621621621</v>
          </cell>
          <cell r="DB188">
            <v>12</v>
          </cell>
          <cell r="DC188">
            <v>143</v>
          </cell>
          <cell r="DD188">
            <v>8.3916083916083917</v>
          </cell>
          <cell r="DF188">
            <v>26</v>
          </cell>
          <cell r="DG188">
            <v>87</v>
          </cell>
          <cell r="DH188">
            <v>29.885057471264364</v>
          </cell>
          <cell r="DJ188">
            <v>4</v>
          </cell>
          <cell r="DK188">
            <v>42</v>
          </cell>
          <cell r="DL188">
            <v>9.5238095238095237</v>
          </cell>
          <cell r="DN188">
            <v>10</v>
          </cell>
          <cell r="DO188">
            <v>40</v>
          </cell>
          <cell r="DP188">
            <v>25</v>
          </cell>
          <cell r="DR188">
            <v>22</v>
          </cell>
          <cell r="DS188">
            <v>90</v>
          </cell>
          <cell r="DT188">
            <v>24.444444444444446</v>
          </cell>
          <cell r="DV188">
            <v>7</v>
          </cell>
          <cell r="DW188">
            <v>47</v>
          </cell>
          <cell r="DX188">
            <v>14.893617021276595</v>
          </cell>
          <cell r="DZ188">
            <v>16</v>
          </cell>
          <cell r="EA188">
            <v>113</v>
          </cell>
          <cell r="EB188">
            <v>14.159292035398231</v>
          </cell>
          <cell r="ED188">
            <v>24</v>
          </cell>
          <cell r="EE188">
            <v>74</v>
          </cell>
          <cell r="EF188">
            <v>32.432432432432435</v>
          </cell>
          <cell r="EH188">
            <v>8</v>
          </cell>
          <cell r="EI188">
            <v>53</v>
          </cell>
          <cell r="EJ188">
            <v>15.09433962264151</v>
          </cell>
          <cell r="EL188">
            <v>6</v>
          </cell>
          <cell r="EM188">
            <v>50</v>
          </cell>
          <cell r="EN188">
            <v>12</v>
          </cell>
          <cell r="EP188">
            <v>5</v>
          </cell>
          <cell r="EQ188">
            <v>35</v>
          </cell>
          <cell r="ER188">
            <v>14.285714285714286</v>
          </cell>
          <cell r="ET188">
            <v>7</v>
          </cell>
          <cell r="EU188">
            <v>57</v>
          </cell>
          <cell r="EV188">
            <v>12.280701754385964</v>
          </cell>
          <cell r="EX188">
            <v>10</v>
          </cell>
          <cell r="EY188">
            <v>34</v>
          </cell>
          <cell r="EZ188">
            <v>29.411764705882355</v>
          </cell>
          <cell r="FB188">
            <v>6</v>
          </cell>
          <cell r="FC188">
            <v>47</v>
          </cell>
          <cell r="FD188">
            <v>12.76595744680851</v>
          </cell>
          <cell r="FF188">
            <v>12</v>
          </cell>
          <cell r="FG188">
            <v>143</v>
          </cell>
          <cell r="FH188">
            <v>8.3916083916083917</v>
          </cell>
        </row>
        <row r="189">
          <cell r="A189">
            <v>41394</v>
          </cell>
          <cell r="B189">
            <v>23</v>
          </cell>
          <cell r="C189">
            <v>1102</v>
          </cell>
          <cell r="D189">
            <v>2.0871143375680581</v>
          </cell>
          <cell r="J189">
            <v>32</v>
          </cell>
          <cell r="K189">
            <v>0</v>
          </cell>
          <cell r="N189">
            <v>55</v>
          </cell>
          <cell r="O189">
            <v>0</v>
          </cell>
          <cell r="Q189">
            <v>2</v>
          </cell>
          <cell r="R189">
            <v>56</v>
          </cell>
          <cell r="S189">
            <v>3.5714285714285712</v>
          </cell>
          <cell r="V189">
            <v>36</v>
          </cell>
          <cell r="W189">
            <v>0</v>
          </cell>
          <cell r="Y189">
            <v>3</v>
          </cell>
          <cell r="Z189">
            <v>148</v>
          </cell>
          <cell r="AA189">
            <v>2.0270270270270272</v>
          </cell>
          <cell r="AC189">
            <v>3</v>
          </cell>
          <cell r="AD189">
            <v>99</v>
          </cell>
          <cell r="AE189">
            <v>3.0303030303030303</v>
          </cell>
          <cell r="AH189">
            <v>42</v>
          </cell>
          <cell r="AI189">
            <v>0</v>
          </cell>
          <cell r="AK189">
            <v>1</v>
          </cell>
          <cell r="AL189">
            <v>38</v>
          </cell>
          <cell r="AM189">
            <v>2.6315789473684208</v>
          </cell>
          <cell r="AO189">
            <v>2</v>
          </cell>
          <cell r="AP189">
            <v>90</v>
          </cell>
          <cell r="AQ189">
            <v>2.2222222222222223</v>
          </cell>
          <cell r="AT189">
            <v>46</v>
          </cell>
          <cell r="AU189">
            <v>0</v>
          </cell>
          <cell r="AW189">
            <v>3</v>
          </cell>
          <cell r="AX189">
            <v>110</v>
          </cell>
          <cell r="AY189">
            <v>2.7272727272727271</v>
          </cell>
          <cell r="BA189">
            <v>3</v>
          </cell>
          <cell r="BB189">
            <v>76</v>
          </cell>
          <cell r="BC189">
            <v>3.9473684210526314</v>
          </cell>
          <cell r="BF189">
            <v>54</v>
          </cell>
          <cell r="BG189">
            <v>0</v>
          </cell>
          <cell r="BJ189">
            <v>49</v>
          </cell>
          <cell r="BK189">
            <v>0</v>
          </cell>
          <cell r="BN189">
            <v>37</v>
          </cell>
          <cell r="BO189">
            <v>0</v>
          </cell>
          <cell r="BQ189">
            <v>1</v>
          </cell>
          <cell r="BR189">
            <v>57</v>
          </cell>
          <cell r="BS189">
            <v>1.7543859649122806</v>
          </cell>
          <cell r="BU189">
            <v>1</v>
          </cell>
          <cell r="BV189">
            <v>32</v>
          </cell>
          <cell r="BW189">
            <v>3.125</v>
          </cell>
          <cell r="BY189">
            <v>4</v>
          </cell>
          <cell r="BZ189">
            <v>45</v>
          </cell>
          <cell r="CA189">
            <v>8.8888888888888893</v>
          </cell>
          <cell r="CC189">
            <v>3</v>
          </cell>
          <cell r="CD189">
            <v>148</v>
          </cell>
          <cell r="CE189">
            <v>2.0270270270270272</v>
          </cell>
          <cell r="CG189">
            <v>40999</v>
          </cell>
          <cell r="CH189">
            <v>179</v>
          </cell>
          <cell r="CI189">
            <v>1100</v>
          </cell>
          <cell r="CJ189">
            <v>16.272727272727273</v>
          </cell>
          <cell r="CL189">
            <v>3</v>
          </cell>
          <cell r="CM189">
            <v>32</v>
          </cell>
          <cell r="CN189">
            <v>9.375</v>
          </cell>
          <cell r="CP189">
            <v>5</v>
          </cell>
          <cell r="CQ189">
            <v>55</v>
          </cell>
          <cell r="CR189">
            <v>9.0909090909090917</v>
          </cell>
          <cell r="CT189">
            <v>14</v>
          </cell>
          <cell r="CU189">
            <v>57</v>
          </cell>
          <cell r="CV189">
            <v>24.561403508771928</v>
          </cell>
          <cell r="CX189">
            <v>7</v>
          </cell>
          <cell r="CY189">
            <v>37</v>
          </cell>
          <cell r="CZ189">
            <v>18.918918918918919</v>
          </cell>
          <cell r="DB189">
            <v>12</v>
          </cell>
          <cell r="DC189">
            <v>144</v>
          </cell>
          <cell r="DD189">
            <v>8.3333333333333321</v>
          </cell>
          <cell r="DF189">
            <v>24</v>
          </cell>
          <cell r="DG189">
            <v>97</v>
          </cell>
          <cell r="DH189">
            <v>24.742268041237114</v>
          </cell>
          <cell r="DJ189">
            <v>4</v>
          </cell>
          <cell r="DK189">
            <v>42</v>
          </cell>
          <cell r="DL189">
            <v>9.5238095238095237</v>
          </cell>
          <cell r="DN189">
            <v>9</v>
          </cell>
          <cell r="DO189">
            <v>39</v>
          </cell>
          <cell r="DP189">
            <v>23.076923076923077</v>
          </cell>
          <cell r="DR189">
            <v>17</v>
          </cell>
          <cell r="DS189">
            <v>90</v>
          </cell>
          <cell r="DT189">
            <v>18.888888888888889</v>
          </cell>
          <cell r="DV189">
            <v>6</v>
          </cell>
          <cell r="DW189">
            <v>46</v>
          </cell>
          <cell r="DX189">
            <v>13.043478260869565</v>
          </cell>
          <cell r="DZ189">
            <v>17</v>
          </cell>
          <cell r="EA189">
            <v>113</v>
          </cell>
          <cell r="EB189">
            <v>15.044247787610621</v>
          </cell>
          <cell r="ED189">
            <v>25</v>
          </cell>
          <cell r="EE189">
            <v>75</v>
          </cell>
          <cell r="EF189">
            <v>33.333333333333329</v>
          </cell>
          <cell r="EH189">
            <v>8</v>
          </cell>
          <cell r="EI189">
            <v>53</v>
          </cell>
          <cell r="EJ189">
            <v>15.09433962264151</v>
          </cell>
          <cell r="EL189">
            <v>3</v>
          </cell>
          <cell r="EM189">
            <v>48</v>
          </cell>
          <cell r="EN189">
            <v>6.25</v>
          </cell>
          <cell r="EP189">
            <v>6</v>
          </cell>
          <cell r="EQ189">
            <v>35</v>
          </cell>
          <cell r="ER189">
            <v>17.142857142857142</v>
          </cell>
          <cell r="ET189">
            <v>7</v>
          </cell>
          <cell r="EU189">
            <v>57</v>
          </cell>
          <cell r="EV189">
            <v>12.280701754385964</v>
          </cell>
          <cell r="EX189">
            <v>6</v>
          </cell>
          <cell r="EY189">
            <v>33</v>
          </cell>
          <cell r="EZ189">
            <v>18.181818181818183</v>
          </cell>
          <cell r="FB189">
            <v>6</v>
          </cell>
          <cell r="FC189">
            <v>47</v>
          </cell>
          <cell r="FD189">
            <v>12.76595744680851</v>
          </cell>
          <cell r="FF189">
            <v>12</v>
          </cell>
          <cell r="FG189">
            <v>144</v>
          </cell>
          <cell r="FH189">
            <v>8.3333333333333321</v>
          </cell>
        </row>
        <row r="190">
          <cell r="A190">
            <v>41425</v>
          </cell>
          <cell r="B190">
            <v>19</v>
          </cell>
          <cell r="C190">
            <v>1091</v>
          </cell>
          <cell r="D190">
            <v>1.7415215398716772</v>
          </cell>
          <cell r="J190">
            <v>30</v>
          </cell>
          <cell r="K190">
            <v>0</v>
          </cell>
          <cell r="N190">
            <v>53</v>
          </cell>
          <cell r="O190">
            <v>0</v>
          </cell>
          <cell r="Q190">
            <v>2</v>
          </cell>
          <cell r="R190">
            <v>56</v>
          </cell>
          <cell r="S190">
            <v>3.5714285714285712</v>
          </cell>
          <cell r="V190">
            <v>35</v>
          </cell>
          <cell r="W190">
            <v>0</v>
          </cell>
          <cell r="Y190">
            <v>3</v>
          </cell>
          <cell r="Z190">
            <v>145</v>
          </cell>
          <cell r="AA190">
            <v>2.0689655172413794</v>
          </cell>
          <cell r="AC190">
            <v>1</v>
          </cell>
          <cell r="AD190">
            <v>92</v>
          </cell>
          <cell r="AE190">
            <v>1.0869565217391304</v>
          </cell>
          <cell r="AH190">
            <v>42</v>
          </cell>
          <cell r="AI190">
            <v>0</v>
          </cell>
          <cell r="AK190">
            <v>1</v>
          </cell>
          <cell r="AL190">
            <v>39</v>
          </cell>
          <cell r="AM190">
            <v>2.5641025641025639</v>
          </cell>
          <cell r="AO190">
            <v>2</v>
          </cell>
          <cell r="AP190">
            <v>89</v>
          </cell>
          <cell r="AQ190">
            <v>2.2471910112359552</v>
          </cell>
          <cell r="AT190">
            <v>46</v>
          </cell>
          <cell r="AU190">
            <v>0</v>
          </cell>
          <cell r="AW190">
            <v>2</v>
          </cell>
          <cell r="AX190">
            <v>112</v>
          </cell>
          <cell r="AY190">
            <v>1.7857142857142856</v>
          </cell>
          <cell r="BA190">
            <v>2</v>
          </cell>
          <cell r="BB190">
            <v>75</v>
          </cell>
          <cell r="BC190">
            <v>2.666666666666667</v>
          </cell>
          <cell r="BF190">
            <v>58</v>
          </cell>
          <cell r="BG190">
            <v>0</v>
          </cell>
          <cell r="BJ190">
            <v>46</v>
          </cell>
          <cell r="BK190">
            <v>0</v>
          </cell>
          <cell r="BN190">
            <v>38</v>
          </cell>
          <cell r="BO190">
            <v>0</v>
          </cell>
          <cell r="BQ190">
            <v>1</v>
          </cell>
          <cell r="BR190">
            <v>57</v>
          </cell>
          <cell r="BS190">
            <v>1.7543859649122806</v>
          </cell>
          <cell r="BU190">
            <v>1</v>
          </cell>
          <cell r="BV190">
            <v>33</v>
          </cell>
          <cell r="BW190">
            <v>3.0303030303030303</v>
          </cell>
          <cell r="BY190">
            <v>4</v>
          </cell>
          <cell r="BZ190">
            <v>45</v>
          </cell>
          <cell r="CA190">
            <v>8.8888888888888893</v>
          </cell>
          <cell r="CC190">
            <v>3</v>
          </cell>
          <cell r="CD190">
            <v>145</v>
          </cell>
          <cell r="CE190">
            <v>2.0689655172413794</v>
          </cell>
          <cell r="CG190">
            <v>41029</v>
          </cell>
          <cell r="CH190">
            <v>175</v>
          </cell>
          <cell r="CI190">
            <v>1102</v>
          </cell>
          <cell r="CJ190">
            <v>15.88021778584392</v>
          </cell>
          <cell r="CL190">
            <v>3</v>
          </cell>
          <cell r="CM190">
            <v>32</v>
          </cell>
          <cell r="CN190">
            <v>9.375</v>
          </cell>
          <cell r="CP190">
            <v>4</v>
          </cell>
          <cell r="CQ190">
            <v>55</v>
          </cell>
          <cell r="CR190">
            <v>7.2727272727272716</v>
          </cell>
          <cell r="CT190">
            <v>13</v>
          </cell>
          <cell r="CU190">
            <v>56</v>
          </cell>
          <cell r="CV190">
            <v>23.214285714285715</v>
          </cell>
          <cell r="CX190">
            <v>6</v>
          </cell>
          <cell r="CY190">
            <v>36</v>
          </cell>
          <cell r="CZ190">
            <v>16.666666666666664</v>
          </cell>
          <cell r="DB190">
            <v>11</v>
          </cell>
          <cell r="DC190">
            <v>148</v>
          </cell>
          <cell r="DD190">
            <v>7.4324324324324316</v>
          </cell>
          <cell r="DF190">
            <v>24</v>
          </cell>
          <cell r="DG190">
            <v>99</v>
          </cell>
          <cell r="DH190">
            <v>24.242424242424242</v>
          </cell>
          <cell r="DJ190">
            <v>4</v>
          </cell>
          <cell r="DK190">
            <v>42</v>
          </cell>
          <cell r="DL190">
            <v>9.5238095238095237</v>
          </cell>
          <cell r="DN190">
            <v>7</v>
          </cell>
          <cell r="DO190">
            <v>38</v>
          </cell>
          <cell r="DP190">
            <v>18.421052631578949</v>
          </cell>
          <cell r="DR190">
            <v>18</v>
          </cell>
          <cell r="DS190">
            <v>90</v>
          </cell>
          <cell r="DT190">
            <v>20</v>
          </cell>
          <cell r="DV190">
            <v>6</v>
          </cell>
          <cell r="DW190">
            <v>46</v>
          </cell>
          <cell r="DX190">
            <v>13.043478260869565</v>
          </cell>
          <cell r="DZ190">
            <v>17</v>
          </cell>
          <cell r="EA190">
            <v>110</v>
          </cell>
          <cell r="EB190">
            <v>15.454545454545457</v>
          </cell>
          <cell r="ED190">
            <v>23</v>
          </cell>
          <cell r="EE190">
            <v>76</v>
          </cell>
          <cell r="EF190">
            <v>30.263157894736846</v>
          </cell>
          <cell r="EH190">
            <v>9</v>
          </cell>
          <cell r="EI190">
            <v>54</v>
          </cell>
          <cell r="EJ190">
            <v>16.666666666666664</v>
          </cell>
          <cell r="EL190">
            <v>4</v>
          </cell>
          <cell r="EM190">
            <v>49</v>
          </cell>
          <cell r="EN190">
            <v>8.1632653061224492</v>
          </cell>
          <cell r="EP190">
            <v>7</v>
          </cell>
          <cell r="EQ190">
            <v>37</v>
          </cell>
          <cell r="ER190">
            <v>18.918918918918919</v>
          </cell>
          <cell r="ET190">
            <v>7</v>
          </cell>
          <cell r="EU190">
            <v>57</v>
          </cell>
          <cell r="EV190">
            <v>12.280701754385964</v>
          </cell>
          <cell r="EX190">
            <v>7</v>
          </cell>
          <cell r="EY190">
            <v>32</v>
          </cell>
          <cell r="EZ190">
            <v>21.875</v>
          </cell>
          <cell r="FB190">
            <v>5</v>
          </cell>
          <cell r="FC190">
            <v>45</v>
          </cell>
          <cell r="FD190">
            <v>11.111111111111111</v>
          </cell>
          <cell r="FF190">
            <v>11</v>
          </cell>
          <cell r="FG190">
            <v>148</v>
          </cell>
          <cell r="FH190">
            <v>7.4324324324324325</v>
          </cell>
        </row>
        <row r="191">
          <cell r="A191">
            <v>41455</v>
          </cell>
          <cell r="B191">
            <v>23</v>
          </cell>
          <cell r="C191">
            <v>1087</v>
          </cell>
          <cell r="D191">
            <v>2.1159153633854646</v>
          </cell>
          <cell r="I191">
            <v>1</v>
          </cell>
          <cell r="J191">
            <v>30</v>
          </cell>
          <cell r="K191">
            <v>3.3333333333333335</v>
          </cell>
          <cell r="N191">
            <v>53</v>
          </cell>
          <cell r="O191">
            <v>0</v>
          </cell>
          <cell r="Q191">
            <v>2</v>
          </cell>
          <cell r="R191">
            <v>56</v>
          </cell>
          <cell r="S191">
            <v>3.5714285714285712</v>
          </cell>
          <cell r="V191">
            <v>35</v>
          </cell>
          <cell r="W191">
            <v>0</v>
          </cell>
          <cell r="Y191">
            <v>3</v>
          </cell>
          <cell r="Z191">
            <v>143</v>
          </cell>
          <cell r="AA191">
            <v>2.0979020979020979</v>
          </cell>
          <cell r="AC191">
            <v>1</v>
          </cell>
          <cell r="AD191">
            <v>88</v>
          </cell>
          <cell r="AE191">
            <v>1.1363636363636365</v>
          </cell>
          <cell r="AH191">
            <v>41</v>
          </cell>
          <cell r="AI191">
            <v>0</v>
          </cell>
          <cell r="AK191">
            <v>1</v>
          </cell>
          <cell r="AL191">
            <v>40</v>
          </cell>
          <cell r="AM191">
            <v>2.5</v>
          </cell>
          <cell r="AO191">
            <v>4</v>
          </cell>
          <cell r="AP191">
            <v>90</v>
          </cell>
          <cell r="AQ191">
            <v>4.4444444444444446</v>
          </cell>
          <cell r="AT191">
            <v>48</v>
          </cell>
          <cell r="AU191">
            <v>0</v>
          </cell>
          <cell r="AW191">
            <v>3</v>
          </cell>
          <cell r="AX191">
            <v>114</v>
          </cell>
          <cell r="AY191">
            <v>2.6315789473684208</v>
          </cell>
          <cell r="BA191">
            <v>2</v>
          </cell>
          <cell r="BB191">
            <v>75</v>
          </cell>
          <cell r="BC191">
            <v>2.666666666666667</v>
          </cell>
          <cell r="BF191">
            <v>58</v>
          </cell>
          <cell r="BG191">
            <v>0</v>
          </cell>
          <cell r="BJ191">
            <v>44</v>
          </cell>
          <cell r="BK191">
            <v>0</v>
          </cell>
          <cell r="BN191">
            <v>39</v>
          </cell>
          <cell r="BO191">
            <v>0</v>
          </cell>
          <cell r="BQ191">
            <v>1</v>
          </cell>
          <cell r="BR191">
            <v>57</v>
          </cell>
          <cell r="BS191">
            <v>1.7543859649122806</v>
          </cell>
          <cell r="BU191">
            <v>1</v>
          </cell>
          <cell r="BV191">
            <v>31</v>
          </cell>
          <cell r="BW191">
            <v>3.225806451612903</v>
          </cell>
          <cell r="BY191">
            <v>4</v>
          </cell>
          <cell r="BZ191">
            <v>45</v>
          </cell>
          <cell r="CA191">
            <v>8.8888888888888893</v>
          </cell>
          <cell r="CC191">
            <v>3</v>
          </cell>
          <cell r="CD191">
            <v>143</v>
          </cell>
          <cell r="CE191">
            <v>2.0979020979020979</v>
          </cell>
          <cell r="CG191">
            <v>41060</v>
          </cell>
          <cell r="CH191">
            <v>206</v>
          </cell>
          <cell r="CI191">
            <v>1091</v>
          </cell>
          <cell r="CJ191">
            <v>18.881759853345557</v>
          </cell>
          <cell r="CL191">
            <v>3</v>
          </cell>
          <cell r="CM191">
            <v>30</v>
          </cell>
          <cell r="CN191">
            <v>10</v>
          </cell>
          <cell r="CP191">
            <v>3</v>
          </cell>
          <cell r="CQ191">
            <v>53</v>
          </cell>
          <cell r="CR191">
            <v>5.6603773584905666</v>
          </cell>
          <cell r="CT191">
            <v>16</v>
          </cell>
          <cell r="CU191">
            <v>56</v>
          </cell>
          <cell r="CV191">
            <v>28.571428571428573</v>
          </cell>
          <cell r="CX191">
            <v>6</v>
          </cell>
          <cell r="CY191">
            <v>35</v>
          </cell>
          <cell r="CZ191">
            <v>17.142857142857142</v>
          </cell>
          <cell r="DB191">
            <v>16</v>
          </cell>
          <cell r="DC191">
            <v>145</v>
          </cell>
          <cell r="DD191">
            <v>11.03448275862069</v>
          </cell>
          <cell r="DF191">
            <v>25</v>
          </cell>
          <cell r="DG191">
            <v>92</v>
          </cell>
          <cell r="DH191">
            <v>27.173913043478262</v>
          </cell>
          <cell r="DJ191">
            <v>6</v>
          </cell>
          <cell r="DK191">
            <v>42</v>
          </cell>
          <cell r="DL191">
            <v>14.285714285714286</v>
          </cell>
          <cell r="DN191">
            <v>10</v>
          </cell>
          <cell r="DO191">
            <v>39</v>
          </cell>
          <cell r="DP191">
            <v>25.641025641025642</v>
          </cell>
          <cell r="DR191">
            <v>22</v>
          </cell>
          <cell r="DS191">
            <v>89</v>
          </cell>
          <cell r="DT191">
            <v>24.719101123595507</v>
          </cell>
          <cell r="DV191">
            <v>6</v>
          </cell>
          <cell r="DW191">
            <v>46</v>
          </cell>
          <cell r="DX191">
            <v>13.043478260869565</v>
          </cell>
          <cell r="DZ191">
            <v>21</v>
          </cell>
          <cell r="EA191">
            <v>112</v>
          </cell>
          <cell r="EB191">
            <v>18.75</v>
          </cell>
          <cell r="ED191">
            <v>26</v>
          </cell>
          <cell r="EE191">
            <v>75</v>
          </cell>
          <cell r="EF191">
            <v>34.666666666666671</v>
          </cell>
          <cell r="EH191">
            <v>8</v>
          </cell>
          <cell r="EI191">
            <v>58</v>
          </cell>
          <cell r="EJ191">
            <v>13.793103448275863</v>
          </cell>
          <cell r="EL191">
            <v>7</v>
          </cell>
          <cell r="EM191">
            <v>46</v>
          </cell>
          <cell r="EN191">
            <v>15.217391304347828</v>
          </cell>
          <cell r="EP191">
            <v>7</v>
          </cell>
          <cell r="EQ191">
            <v>38</v>
          </cell>
          <cell r="ER191">
            <v>18.421052631578949</v>
          </cell>
          <cell r="ET191">
            <v>9</v>
          </cell>
          <cell r="EU191">
            <v>57</v>
          </cell>
          <cell r="EV191">
            <v>15.789473684210526</v>
          </cell>
          <cell r="EX191">
            <v>7</v>
          </cell>
          <cell r="EY191">
            <v>33</v>
          </cell>
          <cell r="EZ191">
            <v>21.212121212121211</v>
          </cell>
          <cell r="FB191">
            <v>8</v>
          </cell>
          <cell r="FC191">
            <v>45</v>
          </cell>
          <cell r="FD191">
            <v>17.777777777777779</v>
          </cell>
          <cell r="FF191">
            <v>16</v>
          </cell>
          <cell r="FG191">
            <v>145</v>
          </cell>
          <cell r="FH191">
            <v>11.03448275862069</v>
          </cell>
        </row>
        <row r="192">
          <cell r="A192">
            <v>41486</v>
          </cell>
          <cell r="B192">
            <v>24</v>
          </cell>
          <cell r="C192">
            <v>1091</v>
          </cell>
          <cell r="D192">
            <v>2.1998166819431715</v>
          </cell>
          <cell r="I192">
            <v>1</v>
          </cell>
          <cell r="J192">
            <v>30</v>
          </cell>
          <cell r="K192">
            <v>3.3333333333333335</v>
          </cell>
          <cell r="N192">
            <v>54</v>
          </cell>
          <cell r="O192">
            <v>0</v>
          </cell>
          <cell r="Q192">
            <v>2</v>
          </cell>
          <cell r="R192">
            <v>56</v>
          </cell>
          <cell r="S192">
            <v>3.5714285714285712</v>
          </cell>
          <cell r="V192">
            <v>34</v>
          </cell>
          <cell r="W192">
            <v>0</v>
          </cell>
          <cell r="Y192">
            <v>3</v>
          </cell>
          <cell r="Z192">
            <v>146</v>
          </cell>
          <cell r="AA192">
            <v>2.054794520547945</v>
          </cell>
          <cell r="AC192">
            <v>1</v>
          </cell>
          <cell r="AD192">
            <v>86</v>
          </cell>
          <cell r="AE192">
            <v>1.1627906976744187</v>
          </cell>
          <cell r="AH192">
            <v>41</v>
          </cell>
          <cell r="AI192">
            <v>0</v>
          </cell>
          <cell r="AK192">
            <v>1</v>
          </cell>
          <cell r="AL192">
            <v>40</v>
          </cell>
          <cell r="AM192">
            <v>2.5</v>
          </cell>
          <cell r="AO192">
            <v>4</v>
          </cell>
          <cell r="AP192">
            <v>90</v>
          </cell>
          <cell r="AQ192">
            <v>4.4444444444444446</v>
          </cell>
          <cell r="AT192">
            <v>48</v>
          </cell>
          <cell r="AU192">
            <v>0</v>
          </cell>
          <cell r="AW192">
            <v>2</v>
          </cell>
          <cell r="AX192">
            <v>115</v>
          </cell>
          <cell r="AY192">
            <v>1.7391304347826086</v>
          </cell>
          <cell r="BA192">
            <v>4</v>
          </cell>
          <cell r="BB192">
            <v>76</v>
          </cell>
          <cell r="BC192">
            <v>5.2631578947368416</v>
          </cell>
          <cell r="BF192">
            <v>58</v>
          </cell>
          <cell r="BG192">
            <v>0</v>
          </cell>
          <cell r="BJ192">
            <v>45</v>
          </cell>
          <cell r="BK192">
            <v>0</v>
          </cell>
          <cell r="BN192">
            <v>39</v>
          </cell>
          <cell r="BO192">
            <v>0</v>
          </cell>
          <cell r="BQ192">
            <v>1</v>
          </cell>
          <cell r="BR192">
            <v>57</v>
          </cell>
          <cell r="BS192">
            <v>1.7543859649122806</v>
          </cell>
          <cell r="BU192">
            <v>1</v>
          </cell>
          <cell r="BV192">
            <v>30</v>
          </cell>
          <cell r="BW192">
            <v>3.3333333333333335</v>
          </cell>
          <cell r="BY192">
            <v>4</v>
          </cell>
          <cell r="BZ192">
            <v>46</v>
          </cell>
          <cell r="CA192">
            <v>8.695652173913043</v>
          </cell>
          <cell r="CC192">
            <v>3</v>
          </cell>
          <cell r="CD192">
            <v>146</v>
          </cell>
          <cell r="CE192">
            <v>2.054794520547945</v>
          </cell>
          <cell r="CG192">
            <v>41090</v>
          </cell>
          <cell r="CH192">
            <v>189</v>
          </cell>
          <cell r="CI192">
            <v>1087</v>
          </cell>
          <cell r="CJ192">
            <v>17.387304507819685</v>
          </cell>
          <cell r="CL192">
            <v>4</v>
          </cell>
          <cell r="CM192">
            <v>30</v>
          </cell>
          <cell r="CN192">
            <v>13.333333333333332</v>
          </cell>
          <cell r="CP192">
            <v>3</v>
          </cell>
          <cell r="CQ192">
            <v>53</v>
          </cell>
          <cell r="CR192">
            <v>5.6603773584905666</v>
          </cell>
          <cell r="CT192">
            <v>16</v>
          </cell>
          <cell r="CU192">
            <v>56</v>
          </cell>
          <cell r="CV192">
            <v>28.571428571428573</v>
          </cell>
          <cell r="CX192">
            <v>5</v>
          </cell>
          <cell r="CY192">
            <v>35</v>
          </cell>
          <cell r="CZ192">
            <v>14.285714285714286</v>
          </cell>
          <cell r="DB192">
            <v>17</v>
          </cell>
          <cell r="DC192">
            <v>143</v>
          </cell>
          <cell r="DD192">
            <v>11.888111888111888</v>
          </cell>
          <cell r="DF192">
            <v>25</v>
          </cell>
          <cell r="DG192">
            <v>88</v>
          </cell>
          <cell r="DH192">
            <v>28.40909090909091</v>
          </cell>
          <cell r="DJ192">
            <v>4</v>
          </cell>
          <cell r="DK192">
            <v>41</v>
          </cell>
          <cell r="DL192">
            <v>9.7560975609756095</v>
          </cell>
          <cell r="DN192">
            <v>9</v>
          </cell>
          <cell r="DO192">
            <v>40</v>
          </cell>
          <cell r="DP192">
            <v>22.5</v>
          </cell>
          <cell r="DR192">
            <v>18</v>
          </cell>
          <cell r="DS192">
            <v>90</v>
          </cell>
          <cell r="DT192">
            <v>20</v>
          </cell>
          <cell r="DV192">
            <v>6</v>
          </cell>
          <cell r="DW192">
            <v>48</v>
          </cell>
          <cell r="DX192">
            <v>12.5</v>
          </cell>
          <cell r="DZ192">
            <v>20</v>
          </cell>
          <cell r="EA192">
            <v>114</v>
          </cell>
          <cell r="EB192">
            <v>17.543859649122805</v>
          </cell>
          <cell r="ED192">
            <v>24</v>
          </cell>
          <cell r="EE192">
            <v>75</v>
          </cell>
          <cell r="EF192">
            <v>32</v>
          </cell>
          <cell r="EH192">
            <v>8</v>
          </cell>
          <cell r="EI192">
            <v>58</v>
          </cell>
          <cell r="EJ192">
            <v>13.793103448275863</v>
          </cell>
          <cell r="EL192">
            <v>4</v>
          </cell>
          <cell r="EM192">
            <v>44</v>
          </cell>
          <cell r="EN192">
            <v>9.0909090909090917</v>
          </cell>
          <cell r="EP192">
            <v>6</v>
          </cell>
          <cell r="EQ192">
            <v>39</v>
          </cell>
          <cell r="ER192">
            <v>15.384615384615385</v>
          </cell>
          <cell r="ET192">
            <v>8</v>
          </cell>
          <cell r="EU192">
            <v>57</v>
          </cell>
          <cell r="EV192">
            <v>14.035087719298247</v>
          </cell>
          <cell r="EX192">
            <v>7</v>
          </cell>
          <cell r="EY192">
            <v>31</v>
          </cell>
          <cell r="EZ192">
            <v>22.580645161290324</v>
          </cell>
          <cell r="FB192">
            <v>5</v>
          </cell>
          <cell r="FC192">
            <v>45</v>
          </cell>
          <cell r="FD192">
            <v>11.111111111111111</v>
          </cell>
          <cell r="FF192">
            <v>17</v>
          </cell>
          <cell r="FG192">
            <v>143</v>
          </cell>
          <cell r="FH192">
            <v>11.888111888111888</v>
          </cell>
        </row>
        <row r="193">
          <cell r="A193">
            <v>41517</v>
          </cell>
          <cell r="B193">
            <v>23</v>
          </cell>
          <cell r="C193">
            <v>1091</v>
          </cell>
          <cell r="D193">
            <v>2.1081576535288726</v>
          </cell>
          <cell r="I193">
            <v>1</v>
          </cell>
          <cell r="J193">
            <v>30</v>
          </cell>
          <cell r="K193">
            <v>3.3333333333333335</v>
          </cell>
          <cell r="N193">
            <v>54</v>
          </cell>
          <cell r="O193">
            <v>0</v>
          </cell>
          <cell r="Q193">
            <v>2</v>
          </cell>
          <cell r="R193">
            <v>55</v>
          </cell>
          <cell r="S193">
            <v>3.6363636363636362</v>
          </cell>
          <cell r="V193">
            <v>33</v>
          </cell>
          <cell r="W193">
            <v>0</v>
          </cell>
          <cell r="Y193">
            <v>2</v>
          </cell>
          <cell r="Z193">
            <v>146</v>
          </cell>
          <cell r="AA193">
            <v>1.3698630136986301</v>
          </cell>
          <cell r="AC193">
            <v>1</v>
          </cell>
          <cell r="AD193">
            <v>84</v>
          </cell>
          <cell r="AE193">
            <v>1.1904761904761905</v>
          </cell>
          <cell r="AH193">
            <v>42</v>
          </cell>
          <cell r="AI193">
            <v>0</v>
          </cell>
          <cell r="AK193">
            <v>1</v>
          </cell>
          <cell r="AL193">
            <v>42</v>
          </cell>
          <cell r="AM193">
            <v>2.3809523809523809</v>
          </cell>
          <cell r="AO193">
            <v>5</v>
          </cell>
          <cell r="AP193">
            <v>91</v>
          </cell>
          <cell r="AQ193">
            <v>5.4945054945054945</v>
          </cell>
          <cell r="AT193">
            <v>46</v>
          </cell>
          <cell r="AU193">
            <v>0</v>
          </cell>
          <cell r="AW193">
            <v>2</v>
          </cell>
          <cell r="AX193">
            <v>114</v>
          </cell>
          <cell r="AY193">
            <v>1.7543859649122806</v>
          </cell>
          <cell r="BA193">
            <v>4</v>
          </cell>
          <cell r="BB193">
            <v>76</v>
          </cell>
          <cell r="BC193">
            <v>5.2631578947368416</v>
          </cell>
          <cell r="BF193">
            <v>59</v>
          </cell>
          <cell r="BG193">
            <v>0</v>
          </cell>
          <cell r="BJ193">
            <v>46</v>
          </cell>
          <cell r="BK193">
            <v>0</v>
          </cell>
          <cell r="BN193">
            <v>42</v>
          </cell>
          <cell r="BO193">
            <v>0</v>
          </cell>
          <cell r="BR193">
            <v>56</v>
          </cell>
          <cell r="BS193">
            <v>0</v>
          </cell>
          <cell r="BU193">
            <v>1</v>
          </cell>
          <cell r="BV193">
            <v>31</v>
          </cell>
          <cell r="BW193">
            <v>3.225806451612903</v>
          </cell>
          <cell r="BY193">
            <v>4</v>
          </cell>
          <cell r="BZ193">
            <v>45</v>
          </cell>
          <cell r="CA193">
            <v>8.8888888888888893</v>
          </cell>
          <cell r="CC193">
            <v>2</v>
          </cell>
          <cell r="CD193">
            <v>146</v>
          </cell>
          <cell r="CE193">
            <v>1.3698630136986301</v>
          </cell>
          <cell r="CG193">
            <v>41121</v>
          </cell>
          <cell r="CH193">
            <v>193</v>
          </cell>
          <cell r="CI193">
            <v>1091</v>
          </cell>
          <cell r="CJ193">
            <v>17.69019248395967</v>
          </cell>
          <cell r="CL193">
            <v>4</v>
          </cell>
          <cell r="CM193">
            <v>30</v>
          </cell>
          <cell r="CN193">
            <v>13.333333333333332</v>
          </cell>
          <cell r="CP193">
            <v>3</v>
          </cell>
          <cell r="CQ193">
            <v>54</v>
          </cell>
          <cell r="CR193">
            <v>5.5555555555555554</v>
          </cell>
          <cell r="CT193">
            <v>17</v>
          </cell>
          <cell r="CU193">
            <v>56</v>
          </cell>
          <cell r="CV193">
            <v>30.357142857142854</v>
          </cell>
          <cell r="CX193">
            <v>4</v>
          </cell>
          <cell r="CY193">
            <v>34</v>
          </cell>
          <cell r="CZ193">
            <v>11.76470588235294</v>
          </cell>
          <cell r="DB193">
            <v>17</v>
          </cell>
          <cell r="DC193">
            <v>146</v>
          </cell>
          <cell r="DD193">
            <v>11.643835616438357</v>
          </cell>
          <cell r="DF193">
            <v>23</v>
          </cell>
          <cell r="DG193">
            <v>86</v>
          </cell>
          <cell r="DH193">
            <v>26.744186046511629</v>
          </cell>
          <cell r="DJ193">
            <v>7</v>
          </cell>
          <cell r="DK193">
            <v>41</v>
          </cell>
          <cell r="DL193">
            <v>17.073170731707318</v>
          </cell>
          <cell r="DN193">
            <v>10</v>
          </cell>
          <cell r="DO193">
            <v>40</v>
          </cell>
          <cell r="DP193">
            <v>25</v>
          </cell>
          <cell r="DR193">
            <v>18</v>
          </cell>
          <cell r="DS193">
            <v>90</v>
          </cell>
          <cell r="DT193">
            <v>20</v>
          </cell>
          <cell r="DV193">
            <v>6</v>
          </cell>
          <cell r="DW193">
            <v>48</v>
          </cell>
          <cell r="DX193">
            <v>12.5</v>
          </cell>
          <cell r="DZ193">
            <v>23</v>
          </cell>
          <cell r="EA193">
            <v>115</v>
          </cell>
          <cell r="EB193">
            <v>20</v>
          </cell>
          <cell r="ED193">
            <v>24</v>
          </cell>
          <cell r="EE193">
            <v>76</v>
          </cell>
          <cell r="EF193">
            <v>31.578947368421051</v>
          </cell>
          <cell r="EH193">
            <v>5</v>
          </cell>
          <cell r="EI193">
            <v>58</v>
          </cell>
          <cell r="EJ193">
            <v>8.6206896551724146</v>
          </cell>
          <cell r="EL193">
            <v>4</v>
          </cell>
          <cell r="EM193">
            <v>45</v>
          </cell>
          <cell r="EN193">
            <v>8.8888888888888893</v>
          </cell>
          <cell r="EP193">
            <v>6</v>
          </cell>
          <cell r="EQ193">
            <v>39</v>
          </cell>
          <cell r="ER193">
            <v>15.384615384615385</v>
          </cell>
          <cell r="ET193">
            <v>10</v>
          </cell>
          <cell r="EU193">
            <v>57</v>
          </cell>
          <cell r="EV193">
            <v>17.543859649122805</v>
          </cell>
          <cell r="EX193">
            <v>7</v>
          </cell>
          <cell r="EY193">
            <v>30</v>
          </cell>
          <cell r="EZ193">
            <v>23.333333333333336</v>
          </cell>
          <cell r="FB193">
            <v>5</v>
          </cell>
          <cell r="FC193">
            <v>46</v>
          </cell>
          <cell r="FD193">
            <v>10.869565217391305</v>
          </cell>
          <cell r="FF193">
            <v>17</v>
          </cell>
          <cell r="FG193">
            <v>146</v>
          </cell>
          <cell r="FH193">
            <v>11.643835616438356</v>
          </cell>
        </row>
        <row r="194">
          <cell r="A194">
            <v>41547</v>
          </cell>
          <cell r="B194">
            <v>23</v>
          </cell>
          <cell r="C194">
            <v>1091</v>
          </cell>
          <cell r="D194">
            <v>2.1081576535288726</v>
          </cell>
          <cell r="I194">
            <v>1</v>
          </cell>
          <cell r="J194">
            <v>30</v>
          </cell>
          <cell r="K194">
            <v>3.3333333333333335</v>
          </cell>
          <cell r="N194">
            <v>52</v>
          </cell>
          <cell r="O194">
            <v>0</v>
          </cell>
          <cell r="Q194">
            <v>2</v>
          </cell>
          <cell r="R194">
            <v>56</v>
          </cell>
          <cell r="S194">
            <v>3.5714285714285712</v>
          </cell>
          <cell r="V194">
            <v>33</v>
          </cell>
          <cell r="W194">
            <v>0</v>
          </cell>
          <cell r="Y194">
            <v>2</v>
          </cell>
          <cell r="Z194">
            <v>149</v>
          </cell>
          <cell r="AA194">
            <v>1.3422818791946309</v>
          </cell>
          <cell r="AC194">
            <v>1</v>
          </cell>
          <cell r="AD194">
            <v>84</v>
          </cell>
          <cell r="AE194">
            <v>1.1904761904761905</v>
          </cell>
          <cell r="AH194">
            <v>43</v>
          </cell>
          <cell r="AI194">
            <v>0</v>
          </cell>
          <cell r="AK194">
            <v>1</v>
          </cell>
          <cell r="AL194">
            <v>42</v>
          </cell>
          <cell r="AM194">
            <v>2.3809523809523809</v>
          </cell>
          <cell r="AO194">
            <v>5</v>
          </cell>
          <cell r="AP194">
            <v>92</v>
          </cell>
          <cell r="AQ194">
            <v>5.4347826086956523</v>
          </cell>
          <cell r="AT194">
            <v>45</v>
          </cell>
          <cell r="AU194">
            <v>0</v>
          </cell>
          <cell r="AW194">
            <v>2</v>
          </cell>
          <cell r="AX194">
            <v>115</v>
          </cell>
          <cell r="AY194">
            <v>1.7391304347826086</v>
          </cell>
          <cell r="BA194">
            <v>4</v>
          </cell>
          <cell r="BB194">
            <v>75</v>
          </cell>
          <cell r="BC194">
            <v>5.3333333333333339</v>
          </cell>
          <cell r="BF194">
            <v>56</v>
          </cell>
          <cell r="BG194">
            <v>0</v>
          </cell>
          <cell r="BJ194">
            <v>45</v>
          </cell>
          <cell r="BK194">
            <v>0</v>
          </cell>
          <cell r="BN194">
            <v>41</v>
          </cell>
          <cell r="BO194">
            <v>0</v>
          </cell>
          <cell r="BR194">
            <v>57</v>
          </cell>
          <cell r="BS194">
            <v>0</v>
          </cell>
          <cell r="BU194">
            <v>1</v>
          </cell>
          <cell r="BV194">
            <v>31</v>
          </cell>
          <cell r="BW194">
            <v>3.225806451612903</v>
          </cell>
          <cell r="BY194">
            <v>4</v>
          </cell>
          <cell r="BZ194">
            <v>45</v>
          </cell>
          <cell r="CA194">
            <v>8.8888888888888893</v>
          </cell>
          <cell r="CC194">
            <v>2</v>
          </cell>
          <cell r="CD194">
            <v>149</v>
          </cell>
          <cell r="CE194">
            <v>1.3422818791946309</v>
          </cell>
          <cell r="CG194">
            <v>41152</v>
          </cell>
          <cell r="CH194">
            <v>182</v>
          </cell>
          <cell r="CI194">
            <v>1091</v>
          </cell>
          <cell r="CJ194">
            <v>16.681943171402384</v>
          </cell>
          <cell r="CL194">
            <v>4</v>
          </cell>
          <cell r="CM194">
            <v>30</v>
          </cell>
          <cell r="CN194">
            <v>13.333333333333332</v>
          </cell>
          <cell r="CP194">
            <v>4</v>
          </cell>
          <cell r="CQ194">
            <v>54</v>
          </cell>
          <cell r="CR194">
            <v>7.4074074074074083</v>
          </cell>
          <cell r="CT194">
            <v>16</v>
          </cell>
          <cell r="CU194">
            <v>55</v>
          </cell>
          <cell r="CV194">
            <v>29.090909090909086</v>
          </cell>
          <cell r="CX194">
            <v>4</v>
          </cell>
          <cell r="CY194">
            <v>33</v>
          </cell>
          <cell r="CZ194">
            <v>12.121212121212121</v>
          </cell>
          <cell r="DB194">
            <v>11</v>
          </cell>
          <cell r="DC194">
            <v>146</v>
          </cell>
          <cell r="DD194">
            <v>7.5342465753424657</v>
          </cell>
          <cell r="DF194">
            <v>23</v>
          </cell>
          <cell r="DG194">
            <v>84</v>
          </cell>
          <cell r="DH194">
            <v>27.38095238095238</v>
          </cell>
          <cell r="DJ194">
            <v>8</v>
          </cell>
          <cell r="DK194">
            <v>42</v>
          </cell>
          <cell r="DL194">
            <v>19.047619047619047</v>
          </cell>
          <cell r="DN194">
            <v>8</v>
          </cell>
          <cell r="DO194">
            <v>42</v>
          </cell>
          <cell r="DP194">
            <v>19.047619047619047</v>
          </cell>
          <cell r="DR194">
            <v>17</v>
          </cell>
          <cell r="DS194">
            <v>91</v>
          </cell>
          <cell r="DT194">
            <v>18.681318681318682</v>
          </cell>
          <cell r="DV194">
            <v>6</v>
          </cell>
          <cell r="DW194">
            <v>46</v>
          </cell>
          <cell r="DX194">
            <v>13.043478260869565</v>
          </cell>
          <cell r="DZ194">
            <v>23</v>
          </cell>
          <cell r="EA194">
            <v>114</v>
          </cell>
          <cell r="EB194">
            <v>20.17543859649123</v>
          </cell>
          <cell r="ED194">
            <v>22</v>
          </cell>
          <cell r="EE194">
            <v>76</v>
          </cell>
          <cell r="EF194">
            <v>28.947368421052634</v>
          </cell>
          <cell r="EH194">
            <v>5</v>
          </cell>
          <cell r="EI194">
            <v>59</v>
          </cell>
          <cell r="EJ194">
            <v>8.4745762711864394</v>
          </cell>
          <cell r="EL194">
            <v>5</v>
          </cell>
          <cell r="EM194">
            <v>46</v>
          </cell>
          <cell r="EN194">
            <v>10.869565217391305</v>
          </cell>
          <cell r="EP194">
            <v>6</v>
          </cell>
          <cell r="EQ194">
            <v>42</v>
          </cell>
          <cell r="ER194">
            <v>14.285714285714286</v>
          </cell>
          <cell r="ET194">
            <v>7</v>
          </cell>
          <cell r="EU194">
            <v>56</v>
          </cell>
          <cell r="EV194">
            <v>12.5</v>
          </cell>
          <cell r="EX194">
            <v>8</v>
          </cell>
          <cell r="EY194">
            <v>31</v>
          </cell>
          <cell r="EZ194">
            <v>25.806451612903224</v>
          </cell>
          <cell r="FB194">
            <v>5</v>
          </cell>
          <cell r="FC194">
            <v>45</v>
          </cell>
          <cell r="FD194">
            <v>11.111111111111111</v>
          </cell>
          <cell r="FF194">
            <v>11</v>
          </cell>
          <cell r="FG194">
            <v>146</v>
          </cell>
          <cell r="FH194">
            <v>7.5342465753424657</v>
          </cell>
        </row>
        <row r="195">
          <cell r="A195">
            <v>41578</v>
          </cell>
          <cell r="B195">
            <v>24</v>
          </cell>
          <cell r="C195">
            <v>1101</v>
          </cell>
          <cell r="D195">
            <v>2.1798365122615802</v>
          </cell>
          <cell r="I195">
            <v>1</v>
          </cell>
          <cell r="J195">
            <v>30</v>
          </cell>
          <cell r="K195">
            <v>3.3333333333333335</v>
          </cell>
          <cell r="N195">
            <v>54</v>
          </cell>
          <cell r="O195">
            <v>0</v>
          </cell>
          <cell r="Q195">
            <v>2</v>
          </cell>
          <cell r="R195">
            <v>57</v>
          </cell>
          <cell r="S195">
            <v>3.5087719298245612</v>
          </cell>
          <cell r="V195">
            <v>35</v>
          </cell>
          <cell r="W195">
            <v>0</v>
          </cell>
          <cell r="Y195">
            <v>3</v>
          </cell>
          <cell r="Z195">
            <v>153</v>
          </cell>
          <cell r="AA195">
            <v>1.9607843137254901</v>
          </cell>
          <cell r="AC195">
            <v>1</v>
          </cell>
          <cell r="AD195">
            <v>82</v>
          </cell>
          <cell r="AE195">
            <v>1.2195121951219512</v>
          </cell>
          <cell r="AH195">
            <v>44</v>
          </cell>
          <cell r="AI195">
            <v>0</v>
          </cell>
          <cell r="AK195">
            <v>1</v>
          </cell>
          <cell r="AL195">
            <v>42</v>
          </cell>
          <cell r="AM195">
            <v>2.3809523809523809</v>
          </cell>
          <cell r="AO195">
            <v>5</v>
          </cell>
          <cell r="AP195">
            <v>94</v>
          </cell>
          <cell r="AQ195">
            <v>5.3191489361702127</v>
          </cell>
          <cell r="AT195">
            <v>46</v>
          </cell>
          <cell r="AU195">
            <v>0</v>
          </cell>
          <cell r="AW195">
            <v>2</v>
          </cell>
          <cell r="AX195">
            <v>116</v>
          </cell>
          <cell r="AY195">
            <v>1.7241379310344827</v>
          </cell>
          <cell r="BA195">
            <v>4</v>
          </cell>
          <cell r="BB195">
            <v>75</v>
          </cell>
          <cell r="BC195">
            <v>5.3333333333333339</v>
          </cell>
          <cell r="BF195">
            <v>56</v>
          </cell>
          <cell r="BG195">
            <v>0</v>
          </cell>
          <cell r="BJ195">
            <v>47</v>
          </cell>
          <cell r="BK195">
            <v>0</v>
          </cell>
          <cell r="BN195">
            <v>41</v>
          </cell>
          <cell r="BO195">
            <v>0</v>
          </cell>
          <cell r="BR195">
            <v>56</v>
          </cell>
          <cell r="BS195">
            <v>0</v>
          </cell>
          <cell r="BU195">
            <v>1</v>
          </cell>
          <cell r="BV195">
            <v>30</v>
          </cell>
          <cell r="BW195">
            <v>3.3333333333333335</v>
          </cell>
          <cell r="BY195">
            <v>4</v>
          </cell>
          <cell r="BZ195">
            <v>44</v>
          </cell>
          <cell r="CA195">
            <v>9.0909090909090917</v>
          </cell>
          <cell r="CC195">
            <v>3</v>
          </cell>
          <cell r="CD195">
            <v>153</v>
          </cell>
          <cell r="CE195">
            <v>1.9607843137254901</v>
          </cell>
          <cell r="CG195">
            <v>41182</v>
          </cell>
          <cell r="CH195">
            <v>159</v>
          </cell>
          <cell r="CI195">
            <v>1091</v>
          </cell>
          <cell r="CJ195">
            <v>14.57378551787351</v>
          </cell>
          <cell r="CL195">
            <v>4</v>
          </cell>
          <cell r="CM195">
            <v>30</v>
          </cell>
          <cell r="CN195">
            <v>13.333333333333332</v>
          </cell>
          <cell r="CP195">
            <v>4</v>
          </cell>
          <cell r="CQ195">
            <v>52</v>
          </cell>
          <cell r="CR195">
            <v>7.6923076923076925</v>
          </cell>
          <cell r="CT195">
            <v>14</v>
          </cell>
          <cell r="CU195">
            <v>56</v>
          </cell>
          <cell r="CV195">
            <v>25</v>
          </cell>
          <cell r="CX195">
            <v>4</v>
          </cell>
          <cell r="CY195">
            <v>33</v>
          </cell>
          <cell r="CZ195">
            <v>12.121212121212121</v>
          </cell>
          <cell r="DB195">
            <v>11</v>
          </cell>
          <cell r="DC195">
            <v>149</v>
          </cell>
          <cell r="DD195">
            <v>7.3825503355704702</v>
          </cell>
          <cell r="DF195">
            <v>20</v>
          </cell>
          <cell r="DG195">
            <v>84</v>
          </cell>
          <cell r="DH195">
            <v>23.809523809523807</v>
          </cell>
          <cell r="DJ195">
            <v>6</v>
          </cell>
          <cell r="DK195">
            <v>43</v>
          </cell>
          <cell r="DL195">
            <v>13.953488372093023</v>
          </cell>
          <cell r="DN195">
            <v>6</v>
          </cell>
          <cell r="DO195">
            <v>42</v>
          </cell>
          <cell r="DP195">
            <v>14.285714285714286</v>
          </cell>
          <cell r="DR195">
            <v>16</v>
          </cell>
          <cell r="DS195">
            <v>92</v>
          </cell>
          <cell r="DT195">
            <v>17.391304347826086</v>
          </cell>
          <cell r="DV195">
            <v>6</v>
          </cell>
          <cell r="DW195">
            <v>45</v>
          </cell>
          <cell r="DX195">
            <v>13.333333333333332</v>
          </cell>
          <cell r="DZ195">
            <v>20</v>
          </cell>
          <cell r="EA195">
            <v>115</v>
          </cell>
          <cell r="EB195">
            <v>17.391304347826086</v>
          </cell>
          <cell r="ED195">
            <v>19</v>
          </cell>
          <cell r="EE195">
            <v>75</v>
          </cell>
          <cell r="EF195">
            <v>25.333333333333336</v>
          </cell>
          <cell r="EH195">
            <v>3</v>
          </cell>
          <cell r="EI195">
            <v>56</v>
          </cell>
          <cell r="EJ195">
            <v>5.3571428571428568</v>
          </cell>
          <cell r="EL195">
            <v>3</v>
          </cell>
          <cell r="EM195">
            <v>45</v>
          </cell>
          <cell r="EN195">
            <v>6.6666666666666661</v>
          </cell>
          <cell r="EP195">
            <v>6</v>
          </cell>
          <cell r="EQ195">
            <v>41</v>
          </cell>
          <cell r="ER195">
            <v>14.634146341463415</v>
          </cell>
          <cell r="ET195">
            <v>6</v>
          </cell>
          <cell r="EU195">
            <v>57</v>
          </cell>
          <cell r="EV195">
            <v>10.526315789473685</v>
          </cell>
          <cell r="EX195">
            <v>6</v>
          </cell>
          <cell r="EY195">
            <v>31</v>
          </cell>
          <cell r="EZ195">
            <v>19.35483870967742</v>
          </cell>
          <cell r="FB195">
            <v>5</v>
          </cell>
          <cell r="FC195">
            <v>45</v>
          </cell>
          <cell r="FD195">
            <v>11.111111111111111</v>
          </cell>
          <cell r="FF195">
            <v>11</v>
          </cell>
          <cell r="FG195">
            <v>149</v>
          </cell>
          <cell r="FH195">
            <v>7.3825503355704702</v>
          </cell>
        </row>
        <row r="196">
          <cell r="A196">
            <v>41608</v>
          </cell>
          <cell r="B196">
            <v>22</v>
          </cell>
          <cell r="C196">
            <v>1094</v>
          </cell>
          <cell r="D196">
            <v>2.0109689213893969</v>
          </cell>
          <cell r="I196">
            <v>1</v>
          </cell>
          <cell r="J196">
            <v>30</v>
          </cell>
          <cell r="K196">
            <v>3.3333333333333335</v>
          </cell>
          <cell r="N196">
            <v>52</v>
          </cell>
          <cell r="O196">
            <v>0</v>
          </cell>
          <cell r="Q196">
            <v>2</v>
          </cell>
          <cell r="R196">
            <v>59</v>
          </cell>
          <cell r="S196">
            <v>3.3898305084745761</v>
          </cell>
          <cell r="V196">
            <v>36</v>
          </cell>
          <cell r="W196">
            <v>0</v>
          </cell>
          <cell r="Y196">
            <v>3</v>
          </cell>
          <cell r="Z196">
            <v>153</v>
          </cell>
          <cell r="AA196">
            <v>1.9607843137254901</v>
          </cell>
          <cell r="AC196">
            <v>1</v>
          </cell>
          <cell r="AD196">
            <v>75</v>
          </cell>
          <cell r="AE196">
            <v>1.3333333333333335</v>
          </cell>
          <cell r="AH196">
            <v>45</v>
          </cell>
          <cell r="AI196">
            <v>0</v>
          </cell>
          <cell r="AK196">
            <v>1</v>
          </cell>
          <cell r="AL196">
            <v>41</v>
          </cell>
          <cell r="AM196">
            <v>2.4390243902439024</v>
          </cell>
          <cell r="AO196">
            <v>5</v>
          </cell>
          <cell r="AP196">
            <v>94</v>
          </cell>
          <cell r="AQ196">
            <v>5.3191489361702127</v>
          </cell>
          <cell r="AT196">
            <v>47</v>
          </cell>
          <cell r="AU196">
            <v>0</v>
          </cell>
          <cell r="AW196">
            <v>1</v>
          </cell>
          <cell r="AX196">
            <v>118</v>
          </cell>
          <cell r="AY196">
            <v>0.84745762711864403</v>
          </cell>
          <cell r="BA196">
            <v>4</v>
          </cell>
          <cell r="BB196">
            <v>75</v>
          </cell>
          <cell r="BC196">
            <v>5.3333333333333339</v>
          </cell>
          <cell r="BF196">
            <v>57</v>
          </cell>
          <cell r="BG196">
            <v>0</v>
          </cell>
          <cell r="BJ196">
            <v>49</v>
          </cell>
          <cell r="BK196">
            <v>0</v>
          </cell>
          <cell r="BN196">
            <v>40</v>
          </cell>
          <cell r="BO196">
            <v>0</v>
          </cell>
          <cell r="BR196">
            <v>54</v>
          </cell>
          <cell r="BS196">
            <v>0</v>
          </cell>
          <cell r="BV196">
            <v>27</v>
          </cell>
          <cell r="BW196">
            <v>0</v>
          </cell>
          <cell r="BY196">
            <v>4</v>
          </cell>
          <cell r="BZ196">
            <v>43</v>
          </cell>
          <cell r="CA196">
            <v>9.3023255813953494</v>
          </cell>
          <cell r="CC196">
            <v>3</v>
          </cell>
          <cell r="CD196">
            <v>153</v>
          </cell>
          <cell r="CE196">
            <v>1.9607843137254901</v>
          </cell>
          <cell r="CG196">
            <v>41213</v>
          </cell>
          <cell r="CH196">
            <v>154</v>
          </cell>
          <cell r="CI196">
            <v>1101</v>
          </cell>
          <cell r="CJ196">
            <v>13.987284287011809</v>
          </cell>
          <cell r="CL196">
            <v>4</v>
          </cell>
          <cell r="CM196">
            <v>30</v>
          </cell>
          <cell r="CN196">
            <v>13.333333333333332</v>
          </cell>
          <cell r="CP196">
            <v>5</v>
          </cell>
          <cell r="CQ196">
            <v>54</v>
          </cell>
          <cell r="CR196">
            <v>9.2592592592592595</v>
          </cell>
          <cell r="CT196">
            <v>14</v>
          </cell>
          <cell r="CU196">
            <v>57</v>
          </cell>
          <cell r="CV196">
            <v>24.561403508771928</v>
          </cell>
          <cell r="CX196">
            <v>5</v>
          </cell>
          <cell r="CY196">
            <v>35</v>
          </cell>
          <cell r="CZ196">
            <v>14.285714285714286</v>
          </cell>
          <cell r="DB196">
            <v>11</v>
          </cell>
          <cell r="DC196">
            <v>153</v>
          </cell>
          <cell r="DD196">
            <v>7.18954248366013</v>
          </cell>
          <cell r="DF196">
            <v>17</v>
          </cell>
          <cell r="DG196">
            <v>82</v>
          </cell>
          <cell r="DH196">
            <v>20.73170731707317</v>
          </cell>
          <cell r="DJ196">
            <v>4</v>
          </cell>
          <cell r="DK196">
            <v>44</v>
          </cell>
          <cell r="DL196">
            <v>9.0909090909090917</v>
          </cell>
          <cell r="DN196">
            <v>6</v>
          </cell>
          <cell r="DO196">
            <v>42</v>
          </cell>
          <cell r="DP196">
            <v>14.285714285714286</v>
          </cell>
          <cell r="DR196">
            <v>18</v>
          </cell>
          <cell r="DS196">
            <v>94</v>
          </cell>
          <cell r="DT196">
            <v>19.148936170212764</v>
          </cell>
          <cell r="DV196">
            <v>6</v>
          </cell>
          <cell r="DW196">
            <v>46</v>
          </cell>
          <cell r="DX196">
            <v>13.043478260869565</v>
          </cell>
          <cell r="DZ196">
            <v>16</v>
          </cell>
          <cell r="EA196">
            <v>116</v>
          </cell>
          <cell r="EB196">
            <v>13.793103448275863</v>
          </cell>
          <cell r="ED196">
            <v>19</v>
          </cell>
          <cell r="EE196">
            <v>75</v>
          </cell>
          <cell r="EF196">
            <v>25.333333333333336</v>
          </cell>
          <cell r="EH196">
            <v>2</v>
          </cell>
          <cell r="EI196">
            <v>56</v>
          </cell>
          <cell r="EJ196">
            <v>3.5714285714285712</v>
          </cell>
          <cell r="EL196">
            <v>3</v>
          </cell>
          <cell r="EM196">
            <v>47</v>
          </cell>
          <cell r="EN196">
            <v>6.3829787234042552</v>
          </cell>
          <cell r="EP196">
            <v>8</v>
          </cell>
          <cell r="EQ196">
            <v>41</v>
          </cell>
          <cell r="ER196">
            <v>19.512195121951219</v>
          </cell>
          <cell r="ET196">
            <v>4</v>
          </cell>
          <cell r="EU196">
            <v>56</v>
          </cell>
          <cell r="EV196">
            <v>7.1428571428571432</v>
          </cell>
          <cell r="EX196">
            <v>6</v>
          </cell>
          <cell r="EY196">
            <v>30</v>
          </cell>
          <cell r="EZ196">
            <v>20</v>
          </cell>
          <cell r="FB196">
            <v>6</v>
          </cell>
          <cell r="FC196">
            <v>44</v>
          </cell>
          <cell r="FD196">
            <v>13.636363636363637</v>
          </cell>
          <cell r="FF196">
            <v>11</v>
          </cell>
          <cell r="FG196">
            <v>153</v>
          </cell>
          <cell r="FH196">
            <v>7.18954248366013</v>
          </cell>
        </row>
        <row r="197">
          <cell r="A197">
            <v>41639</v>
          </cell>
          <cell r="B197">
            <v>15</v>
          </cell>
          <cell r="C197">
            <v>1089</v>
          </cell>
          <cell r="D197">
            <v>1.3774104683195594</v>
          </cell>
          <cell r="I197">
            <v>1</v>
          </cell>
          <cell r="J197">
            <v>30</v>
          </cell>
          <cell r="K197">
            <v>3.3333333333333335</v>
          </cell>
          <cell r="N197">
            <v>52</v>
          </cell>
          <cell r="O197">
            <v>0</v>
          </cell>
          <cell r="Q197">
            <v>2</v>
          </cell>
          <cell r="R197">
            <v>60</v>
          </cell>
          <cell r="S197">
            <v>3.3333333333333335</v>
          </cell>
          <cell r="V197">
            <v>38</v>
          </cell>
          <cell r="W197">
            <v>0</v>
          </cell>
          <cell r="Y197">
            <v>2</v>
          </cell>
          <cell r="Z197">
            <v>160</v>
          </cell>
          <cell r="AA197">
            <v>1.25</v>
          </cell>
          <cell r="AD197">
            <v>73</v>
          </cell>
          <cell r="AE197">
            <v>0</v>
          </cell>
          <cell r="AH197">
            <v>46</v>
          </cell>
          <cell r="AI197">
            <v>0</v>
          </cell>
          <cell r="AK197">
            <v>1</v>
          </cell>
          <cell r="AL197">
            <v>39</v>
          </cell>
          <cell r="AM197">
            <v>2.5641025641025639</v>
          </cell>
          <cell r="AO197">
            <v>4</v>
          </cell>
          <cell r="AP197">
            <v>92</v>
          </cell>
          <cell r="AQ197">
            <v>4.3478260869565215</v>
          </cell>
          <cell r="AT197">
            <v>49</v>
          </cell>
          <cell r="AU197">
            <v>0</v>
          </cell>
          <cell r="AW197">
            <v>1</v>
          </cell>
          <cell r="AX197">
            <v>122</v>
          </cell>
          <cell r="AY197">
            <v>0.81967213114754101</v>
          </cell>
          <cell r="BA197">
            <v>3</v>
          </cell>
          <cell r="BB197">
            <v>75</v>
          </cell>
          <cell r="BC197">
            <v>4</v>
          </cell>
          <cell r="BF197">
            <v>55</v>
          </cell>
          <cell r="BG197">
            <v>0</v>
          </cell>
          <cell r="BJ197">
            <v>50</v>
          </cell>
          <cell r="BK197">
            <v>0</v>
          </cell>
          <cell r="BN197">
            <v>39</v>
          </cell>
          <cell r="BO197">
            <v>0</v>
          </cell>
          <cell r="BR197">
            <v>55</v>
          </cell>
          <cell r="BS197">
            <v>0</v>
          </cell>
          <cell r="BV197">
            <v>20</v>
          </cell>
          <cell r="BW197">
            <v>0</v>
          </cell>
          <cell r="BY197">
            <v>1</v>
          </cell>
          <cell r="BZ197">
            <v>37</v>
          </cell>
          <cell r="CA197">
            <v>2.7027027027027026</v>
          </cell>
          <cell r="CC197">
            <v>2</v>
          </cell>
          <cell r="CD197">
            <v>160</v>
          </cell>
          <cell r="CE197">
            <v>1.25</v>
          </cell>
          <cell r="CG197">
            <v>41243</v>
          </cell>
          <cell r="CH197">
            <v>167</v>
          </cell>
          <cell r="CI197">
            <v>1094</v>
          </cell>
          <cell r="CJ197">
            <v>15.265082266910419</v>
          </cell>
          <cell r="CL197">
            <v>5</v>
          </cell>
          <cell r="CM197">
            <v>30</v>
          </cell>
          <cell r="CN197">
            <v>16.666666666666664</v>
          </cell>
          <cell r="CP197">
            <v>5</v>
          </cell>
          <cell r="CQ197">
            <v>52</v>
          </cell>
          <cell r="CR197">
            <v>9.6153846153846168</v>
          </cell>
          <cell r="CT197">
            <v>13</v>
          </cell>
          <cell r="CU197">
            <v>59</v>
          </cell>
          <cell r="CV197">
            <v>22.033898305084744</v>
          </cell>
          <cell r="CX197">
            <v>5</v>
          </cell>
          <cell r="CY197">
            <v>36</v>
          </cell>
          <cell r="CZ197">
            <v>13.888888888888889</v>
          </cell>
          <cell r="DB197">
            <v>14</v>
          </cell>
          <cell r="DC197">
            <v>153</v>
          </cell>
          <cell r="DD197">
            <v>9.1503267973856204</v>
          </cell>
          <cell r="DF197">
            <v>16</v>
          </cell>
          <cell r="DG197">
            <v>75</v>
          </cell>
          <cell r="DH197">
            <v>21.333333333333336</v>
          </cell>
          <cell r="DJ197">
            <v>5</v>
          </cell>
          <cell r="DK197">
            <v>45</v>
          </cell>
          <cell r="DL197">
            <v>11.111111111111111</v>
          </cell>
          <cell r="DN197">
            <v>7</v>
          </cell>
          <cell r="DO197">
            <v>41</v>
          </cell>
          <cell r="DP197">
            <v>17.073170731707318</v>
          </cell>
          <cell r="DR197">
            <v>19</v>
          </cell>
          <cell r="DS197">
            <v>94</v>
          </cell>
          <cell r="DT197">
            <v>20.212765957446809</v>
          </cell>
          <cell r="DV197">
            <v>7</v>
          </cell>
          <cell r="DW197">
            <v>47</v>
          </cell>
          <cell r="DX197">
            <v>14.893617021276595</v>
          </cell>
          <cell r="DZ197">
            <v>20</v>
          </cell>
          <cell r="EA197">
            <v>118</v>
          </cell>
          <cell r="EB197">
            <v>16.949152542372879</v>
          </cell>
          <cell r="ED197">
            <v>20</v>
          </cell>
          <cell r="EE197">
            <v>75</v>
          </cell>
          <cell r="EF197">
            <v>26.666666666666664</v>
          </cell>
          <cell r="EH197">
            <v>3</v>
          </cell>
          <cell r="EI197">
            <v>57</v>
          </cell>
          <cell r="EJ197">
            <v>5.2631578947368425</v>
          </cell>
          <cell r="EL197">
            <v>4</v>
          </cell>
          <cell r="EM197">
            <v>49</v>
          </cell>
          <cell r="EN197">
            <v>8.1632653061224492</v>
          </cell>
          <cell r="EP197">
            <v>7</v>
          </cell>
          <cell r="EQ197">
            <v>40</v>
          </cell>
          <cell r="ER197">
            <v>17.5</v>
          </cell>
          <cell r="ET197">
            <v>4</v>
          </cell>
          <cell r="EU197">
            <v>54</v>
          </cell>
          <cell r="EV197">
            <v>7.4074074074074083</v>
          </cell>
          <cell r="EX197">
            <v>7</v>
          </cell>
          <cell r="EY197">
            <v>27</v>
          </cell>
          <cell r="EZ197">
            <v>25.925925925925927</v>
          </cell>
          <cell r="FB197">
            <v>6</v>
          </cell>
          <cell r="FC197">
            <v>43</v>
          </cell>
          <cell r="FD197">
            <v>13.953488372093023</v>
          </cell>
          <cell r="FF197">
            <v>14</v>
          </cell>
          <cell r="FG197">
            <v>153</v>
          </cell>
          <cell r="FH197">
            <v>9.1503267973856204</v>
          </cell>
        </row>
        <row r="198">
          <cell r="A198">
            <v>41670</v>
          </cell>
          <cell r="B198">
            <v>13</v>
          </cell>
          <cell r="C198">
            <v>1091</v>
          </cell>
          <cell r="D198">
            <v>1.1915673693858846</v>
          </cell>
          <cell r="I198">
            <v>1</v>
          </cell>
          <cell r="J198">
            <v>30</v>
          </cell>
          <cell r="K198">
            <v>3.3333333333333335</v>
          </cell>
          <cell r="N198">
            <v>52</v>
          </cell>
          <cell r="O198">
            <v>0</v>
          </cell>
          <cell r="Q198">
            <v>2</v>
          </cell>
          <cell r="R198">
            <v>61</v>
          </cell>
          <cell r="S198">
            <v>3.278688524590164</v>
          </cell>
          <cell r="V198">
            <v>38</v>
          </cell>
          <cell r="W198">
            <v>0</v>
          </cell>
          <cell r="Y198">
            <v>2</v>
          </cell>
          <cell r="Z198">
            <v>159</v>
          </cell>
          <cell r="AA198">
            <v>1.257861635220126</v>
          </cell>
          <cell r="AD198">
            <v>75</v>
          </cell>
          <cell r="AE198">
            <v>0</v>
          </cell>
          <cell r="AH198">
            <v>48</v>
          </cell>
          <cell r="AI198">
            <v>0</v>
          </cell>
          <cell r="AK198">
            <v>1</v>
          </cell>
          <cell r="AL198">
            <v>39</v>
          </cell>
          <cell r="AM198">
            <v>2.5641025641025639</v>
          </cell>
          <cell r="AO198">
            <v>3</v>
          </cell>
          <cell r="AP198">
            <v>88</v>
          </cell>
          <cell r="AQ198">
            <v>3.4090909090909087</v>
          </cell>
          <cell r="AT198">
            <v>47</v>
          </cell>
          <cell r="AU198">
            <v>0</v>
          </cell>
          <cell r="AW198">
            <v>1</v>
          </cell>
          <cell r="AX198">
            <v>125</v>
          </cell>
          <cell r="AY198">
            <v>0.8</v>
          </cell>
          <cell r="BA198">
            <v>3</v>
          </cell>
          <cell r="BB198">
            <v>74</v>
          </cell>
          <cell r="BC198">
            <v>4.0540540540540544</v>
          </cell>
          <cell r="BF198">
            <v>55</v>
          </cell>
          <cell r="BG198">
            <v>0</v>
          </cell>
          <cell r="BJ198">
            <v>50</v>
          </cell>
          <cell r="BK198">
            <v>0</v>
          </cell>
          <cell r="BN198">
            <v>40</v>
          </cell>
          <cell r="BO198">
            <v>0</v>
          </cell>
          <cell r="BR198">
            <v>55</v>
          </cell>
          <cell r="BS198">
            <v>0</v>
          </cell>
          <cell r="BV198">
            <v>19</v>
          </cell>
          <cell r="BW198">
            <v>0</v>
          </cell>
          <cell r="BZ198">
            <v>37</v>
          </cell>
          <cell r="CA198">
            <v>0</v>
          </cell>
          <cell r="CC198">
            <v>2</v>
          </cell>
          <cell r="CD198">
            <v>159</v>
          </cell>
          <cell r="CE198">
            <v>1.257861635220126</v>
          </cell>
          <cell r="CG198">
            <v>41274</v>
          </cell>
          <cell r="CH198">
            <v>142</v>
          </cell>
          <cell r="CI198">
            <v>1089</v>
          </cell>
          <cell r="CJ198">
            <v>13.039485766758494</v>
          </cell>
          <cell r="CL198">
            <v>4</v>
          </cell>
          <cell r="CM198">
            <v>30</v>
          </cell>
          <cell r="CN198">
            <v>13.333333333333332</v>
          </cell>
          <cell r="CP198">
            <v>3</v>
          </cell>
          <cell r="CQ198">
            <v>52</v>
          </cell>
          <cell r="CR198">
            <v>5.7692307692307692</v>
          </cell>
          <cell r="CT198">
            <v>12</v>
          </cell>
          <cell r="CU198">
            <v>60</v>
          </cell>
          <cell r="CV198">
            <v>20</v>
          </cell>
          <cell r="CX198">
            <v>5</v>
          </cell>
          <cell r="CY198">
            <v>38</v>
          </cell>
          <cell r="CZ198">
            <v>13.157894736842106</v>
          </cell>
          <cell r="DB198">
            <v>13</v>
          </cell>
          <cell r="DC198">
            <v>160</v>
          </cell>
          <cell r="DD198">
            <v>8.125</v>
          </cell>
          <cell r="DF198">
            <v>12</v>
          </cell>
          <cell r="DG198">
            <v>73</v>
          </cell>
          <cell r="DH198">
            <v>16.43835616438356</v>
          </cell>
          <cell r="DJ198">
            <v>3</v>
          </cell>
          <cell r="DK198">
            <v>46</v>
          </cell>
          <cell r="DL198">
            <v>6.5217391304347823</v>
          </cell>
          <cell r="DN198">
            <v>7</v>
          </cell>
          <cell r="DO198">
            <v>39</v>
          </cell>
          <cell r="DP198">
            <v>17.948717948717949</v>
          </cell>
          <cell r="DR198">
            <v>16</v>
          </cell>
          <cell r="DS198">
            <v>92</v>
          </cell>
          <cell r="DT198">
            <v>17.391304347826086</v>
          </cell>
          <cell r="DV198">
            <v>6</v>
          </cell>
          <cell r="DW198">
            <v>49</v>
          </cell>
          <cell r="DX198">
            <v>12.244897959183673</v>
          </cell>
          <cell r="DZ198">
            <v>17</v>
          </cell>
          <cell r="EA198">
            <v>122</v>
          </cell>
          <cell r="EB198">
            <v>13.934426229508198</v>
          </cell>
          <cell r="ED198">
            <v>19</v>
          </cell>
          <cell r="EE198">
            <v>75</v>
          </cell>
          <cell r="EF198">
            <v>25.333333333333336</v>
          </cell>
          <cell r="EH198">
            <v>2</v>
          </cell>
          <cell r="EI198">
            <v>55</v>
          </cell>
          <cell r="EJ198">
            <v>3.6363636363636367</v>
          </cell>
          <cell r="EL198">
            <v>4</v>
          </cell>
          <cell r="EM198">
            <v>50</v>
          </cell>
          <cell r="EN198">
            <v>8</v>
          </cell>
          <cell r="EP198">
            <v>8</v>
          </cell>
          <cell r="EQ198">
            <v>39</v>
          </cell>
          <cell r="ER198">
            <v>20.512820512820511</v>
          </cell>
          <cell r="ET198">
            <v>3</v>
          </cell>
          <cell r="EU198">
            <v>55</v>
          </cell>
          <cell r="EV198">
            <v>5.4545454545454541</v>
          </cell>
          <cell r="EX198">
            <v>4</v>
          </cell>
          <cell r="EY198">
            <v>20</v>
          </cell>
          <cell r="EZ198">
            <v>20</v>
          </cell>
          <cell r="FB198">
            <v>4</v>
          </cell>
          <cell r="FC198">
            <v>37</v>
          </cell>
          <cell r="FD198">
            <v>10.810810810810811</v>
          </cell>
          <cell r="FF198">
            <v>13</v>
          </cell>
          <cell r="FG198">
            <v>160</v>
          </cell>
          <cell r="FH198">
            <v>8.125</v>
          </cell>
        </row>
        <row r="199">
          <cell r="A199">
            <v>41698</v>
          </cell>
          <cell r="B199">
            <v>13</v>
          </cell>
          <cell r="C199">
            <v>1099</v>
          </cell>
          <cell r="D199">
            <v>1.1828935395814377</v>
          </cell>
          <cell r="I199">
            <v>1</v>
          </cell>
          <cell r="J199">
            <v>31</v>
          </cell>
          <cell r="K199">
            <v>3.225806451612903</v>
          </cell>
          <cell r="N199">
            <v>54</v>
          </cell>
          <cell r="O199">
            <v>0</v>
          </cell>
          <cell r="Q199">
            <v>2</v>
          </cell>
          <cell r="R199">
            <v>61</v>
          </cell>
          <cell r="S199">
            <v>3.278688524590164</v>
          </cell>
          <cell r="V199">
            <v>40</v>
          </cell>
          <cell r="W199">
            <v>0</v>
          </cell>
          <cell r="Y199">
            <v>2</v>
          </cell>
          <cell r="Z199">
            <v>159</v>
          </cell>
          <cell r="AA199">
            <v>1.257861635220126</v>
          </cell>
          <cell r="AD199">
            <v>77</v>
          </cell>
          <cell r="AE199">
            <v>0</v>
          </cell>
          <cell r="AH199">
            <v>48</v>
          </cell>
          <cell r="AI199">
            <v>0</v>
          </cell>
          <cell r="AK199">
            <v>1</v>
          </cell>
          <cell r="AL199">
            <v>39</v>
          </cell>
          <cell r="AM199">
            <v>2.5641025641025639</v>
          </cell>
          <cell r="AO199">
            <v>3</v>
          </cell>
          <cell r="AP199">
            <v>88</v>
          </cell>
          <cell r="AQ199">
            <v>3.4090909090909087</v>
          </cell>
          <cell r="AT199">
            <v>47</v>
          </cell>
          <cell r="AU199">
            <v>0</v>
          </cell>
          <cell r="AW199">
            <v>1</v>
          </cell>
          <cell r="AX199">
            <v>125</v>
          </cell>
          <cell r="AY199">
            <v>0.8</v>
          </cell>
          <cell r="BA199">
            <v>3</v>
          </cell>
          <cell r="BB199">
            <v>75</v>
          </cell>
          <cell r="BC199">
            <v>4</v>
          </cell>
          <cell r="BF199">
            <v>57</v>
          </cell>
          <cell r="BG199">
            <v>0</v>
          </cell>
          <cell r="BJ199">
            <v>51</v>
          </cell>
          <cell r="BK199">
            <v>0</v>
          </cell>
          <cell r="BN199">
            <v>40</v>
          </cell>
          <cell r="BO199">
            <v>0</v>
          </cell>
          <cell r="BR199">
            <v>56</v>
          </cell>
          <cell r="BS199">
            <v>0</v>
          </cell>
          <cell r="BV199">
            <v>19</v>
          </cell>
          <cell r="BW199">
            <v>0</v>
          </cell>
          <cell r="BZ199">
            <v>33</v>
          </cell>
          <cell r="CA199">
            <v>0</v>
          </cell>
          <cell r="CC199">
            <v>2</v>
          </cell>
          <cell r="CD199">
            <v>159</v>
          </cell>
          <cell r="CE199">
            <v>1.257861635220126</v>
          </cell>
          <cell r="CG199">
            <v>41305</v>
          </cell>
          <cell r="CH199">
            <v>119</v>
          </cell>
          <cell r="CI199">
            <v>1091</v>
          </cell>
          <cell r="CJ199">
            <v>10.907424381301558</v>
          </cell>
          <cell r="CL199">
            <v>3</v>
          </cell>
          <cell r="CM199">
            <v>30</v>
          </cell>
          <cell r="CN199">
            <v>10</v>
          </cell>
          <cell r="CP199">
            <v>4</v>
          </cell>
          <cell r="CQ199">
            <v>52</v>
          </cell>
          <cell r="CR199">
            <v>7.6923076923076925</v>
          </cell>
          <cell r="CT199">
            <v>11</v>
          </cell>
          <cell r="CU199">
            <v>61</v>
          </cell>
          <cell r="CV199">
            <v>18.032786885245901</v>
          </cell>
          <cell r="CX199">
            <v>4</v>
          </cell>
          <cell r="CY199">
            <v>38</v>
          </cell>
          <cell r="CZ199">
            <v>10.526315789473685</v>
          </cell>
          <cell r="DB199">
            <v>9</v>
          </cell>
          <cell r="DC199">
            <v>159</v>
          </cell>
          <cell r="DD199">
            <v>5.6603773584905666</v>
          </cell>
          <cell r="DF199">
            <v>11</v>
          </cell>
          <cell r="DG199">
            <v>75</v>
          </cell>
          <cell r="DH199">
            <v>14.666666666666666</v>
          </cell>
          <cell r="DJ199">
            <v>3</v>
          </cell>
          <cell r="DK199">
            <v>48</v>
          </cell>
          <cell r="DL199">
            <v>6.25</v>
          </cell>
          <cell r="DN199">
            <v>5</v>
          </cell>
          <cell r="DO199">
            <v>39</v>
          </cell>
          <cell r="DP199">
            <v>12.820512820512821</v>
          </cell>
          <cell r="DR199">
            <v>11</v>
          </cell>
          <cell r="DS199">
            <v>88</v>
          </cell>
          <cell r="DT199">
            <v>12.5</v>
          </cell>
          <cell r="DV199">
            <v>6</v>
          </cell>
          <cell r="DW199">
            <v>47</v>
          </cell>
          <cell r="DX199">
            <v>12.76595744680851</v>
          </cell>
          <cell r="DZ199">
            <v>14</v>
          </cell>
          <cell r="EA199">
            <v>125</v>
          </cell>
          <cell r="EB199">
            <v>11.2</v>
          </cell>
          <cell r="ED199">
            <v>18</v>
          </cell>
          <cell r="EE199">
            <v>74</v>
          </cell>
          <cell r="EF199">
            <v>24.324324324324323</v>
          </cell>
          <cell r="EH199">
            <v>2</v>
          </cell>
          <cell r="EI199">
            <v>55</v>
          </cell>
          <cell r="EJ199">
            <v>3.6363636363636367</v>
          </cell>
          <cell r="EL199">
            <v>3</v>
          </cell>
          <cell r="EM199">
            <v>50</v>
          </cell>
          <cell r="EN199">
            <v>6</v>
          </cell>
          <cell r="EP199">
            <v>5</v>
          </cell>
          <cell r="EQ199">
            <v>40</v>
          </cell>
          <cell r="ER199">
            <v>12.5</v>
          </cell>
          <cell r="ET199">
            <v>3</v>
          </cell>
          <cell r="EU199">
            <v>55</v>
          </cell>
          <cell r="EV199">
            <v>5.4545454545454541</v>
          </cell>
          <cell r="EX199">
            <v>4</v>
          </cell>
          <cell r="EY199">
            <v>19</v>
          </cell>
          <cell r="EZ199">
            <v>21.05263157894737</v>
          </cell>
          <cell r="FB199">
            <v>3</v>
          </cell>
          <cell r="FC199">
            <v>37</v>
          </cell>
          <cell r="FD199">
            <v>8.1081081081081088</v>
          </cell>
          <cell r="FF199">
            <v>9</v>
          </cell>
          <cell r="FG199">
            <v>159</v>
          </cell>
          <cell r="FH199">
            <v>5.6603773584905666</v>
          </cell>
        </row>
        <row r="200">
          <cell r="A200">
            <v>41729</v>
          </cell>
          <cell r="B200">
            <v>12</v>
          </cell>
          <cell r="C200">
            <v>1095</v>
          </cell>
          <cell r="D200">
            <v>1.095890410958904</v>
          </cell>
          <cell r="I200">
            <v>1</v>
          </cell>
          <cell r="J200">
            <v>30</v>
          </cell>
          <cell r="K200">
            <v>3.3333333333333335</v>
          </cell>
          <cell r="N200">
            <v>56</v>
          </cell>
          <cell r="O200">
            <v>0</v>
          </cell>
          <cell r="Q200">
            <v>2</v>
          </cell>
          <cell r="R200">
            <v>61</v>
          </cell>
          <cell r="S200">
            <v>3.278688524590164</v>
          </cell>
          <cell r="V200">
            <v>40</v>
          </cell>
          <cell r="W200">
            <v>0</v>
          </cell>
          <cell r="Y200">
            <v>2</v>
          </cell>
          <cell r="Z200">
            <v>158</v>
          </cell>
          <cell r="AA200">
            <v>1.2658227848101267</v>
          </cell>
          <cell r="AD200">
            <v>78</v>
          </cell>
          <cell r="AE200">
            <v>0</v>
          </cell>
          <cell r="AH200">
            <v>48</v>
          </cell>
          <cell r="AI200">
            <v>0</v>
          </cell>
          <cell r="AK200">
            <v>1</v>
          </cell>
          <cell r="AL200">
            <v>39</v>
          </cell>
          <cell r="AM200">
            <v>2.5641025641025639</v>
          </cell>
          <cell r="AO200">
            <v>2</v>
          </cell>
          <cell r="AP200">
            <v>86</v>
          </cell>
          <cell r="AQ200">
            <v>2.3255813953488373</v>
          </cell>
          <cell r="AT200">
            <v>45</v>
          </cell>
          <cell r="AU200">
            <v>0</v>
          </cell>
          <cell r="AW200">
            <v>1</v>
          </cell>
          <cell r="AX200">
            <v>128</v>
          </cell>
          <cell r="AY200">
            <v>0.78125</v>
          </cell>
          <cell r="BA200">
            <v>2</v>
          </cell>
          <cell r="BB200">
            <v>74</v>
          </cell>
          <cell r="BC200">
            <v>2.7027027027027026</v>
          </cell>
          <cell r="BF200">
            <v>59</v>
          </cell>
          <cell r="BG200">
            <v>0</v>
          </cell>
          <cell r="BJ200">
            <v>51</v>
          </cell>
          <cell r="BK200">
            <v>0</v>
          </cell>
          <cell r="BM200">
            <v>1</v>
          </cell>
          <cell r="BN200">
            <v>40</v>
          </cell>
          <cell r="BO200">
            <v>2.5</v>
          </cell>
          <cell r="BR200">
            <v>55</v>
          </cell>
          <cell r="BS200">
            <v>0</v>
          </cell>
          <cell r="BV200">
            <v>18</v>
          </cell>
          <cell r="BW200">
            <v>0</v>
          </cell>
          <cell r="BZ200">
            <v>30</v>
          </cell>
          <cell r="CA200">
            <v>0</v>
          </cell>
          <cell r="CC200">
            <v>2</v>
          </cell>
          <cell r="CD200">
            <v>158</v>
          </cell>
          <cell r="CE200">
            <v>1.2658227848101267</v>
          </cell>
          <cell r="CG200">
            <v>41333</v>
          </cell>
          <cell r="CH200">
            <v>110</v>
          </cell>
          <cell r="CI200">
            <v>1099</v>
          </cell>
          <cell r="CJ200">
            <v>10.009099181073704</v>
          </cell>
          <cell r="CL200">
            <v>3</v>
          </cell>
          <cell r="CM200">
            <v>31</v>
          </cell>
          <cell r="CN200">
            <v>9.67741935483871</v>
          </cell>
          <cell r="CP200">
            <v>4</v>
          </cell>
          <cell r="CQ200">
            <v>54</v>
          </cell>
          <cell r="CR200">
            <v>7.4074074074074083</v>
          </cell>
          <cell r="CT200">
            <v>9</v>
          </cell>
          <cell r="CU200">
            <v>61</v>
          </cell>
          <cell r="CV200">
            <v>14.754098360655737</v>
          </cell>
          <cell r="CX200">
            <v>4</v>
          </cell>
          <cell r="CY200">
            <v>40</v>
          </cell>
          <cell r="CZ200">
            <v>10</v>
          </cell>
          <cell r="DB200">
            <v>8</v>
          </cell>
          <cell r="DC200">
            <v>159</v>
          </cell>
          <cell r="DD200">
            <v>5.0314465408805029</v>
          </cell>
          <cell r="DF200">
            <v>9</v>
          </cell>
          <cell r="DG200">
            <v>77</v>
          </cell>
          <cell r="DH200">
            <v>11.688311688311687</v>
          </cell>
          <cell r="DJ200">
            <v>2</v>
          </cell>
          <cell r="DK200">
            <v>48</v>
          </cell>
          <cell r="DL200">
            <v>4.1666666666666661</v>
          </cell>
          <cell r="DN200">
            <v>5</v>
          </cell>
          <cell r="DO200">
            <v>39</v>
          </cell>
          <cell r="DP200">
            <v>12.820512820512821</v>
          </cell>
          <cell r="DR200">
            <v>11</v>
          </cell>
          <cell r="DS200">
            <v>88</v>
          </cell>
          <cell r="DT200">
            <v>12.5</v>
          </cell>
          <cell r="DV200">
            <v>4</v>
          </cell>
          <cell r="DW200">
            <v>47</v>
          </cell>
          <cell r="DX200">
            <v>8.5106382978723403</v>
          </cell>
          <cell r="DZ200">
            <v>14</v>
          </cell>
          <cell r="EA200">
            <v>125</v>
          </cell>
          <cell r="EB200">
            <v>11.2</v>
          </cell>
          <cell r="ED200">
            <v>18</v>
          </cell>
          <cell r="EE200">
            <v>75</v>
          </cell>
          <cell r="EF200">
            <v>24</v>
          </cell>
          <cell r="EH200">
            <v>1</v>
          </cell>
          <cell r="EI200">
            <v>57</v>
          </cell>
          <cell r="EJ200">
            <v>1.7543859649122808</v>
          </cell>
          <cell r="EL200">
            <v>4</v>
          </cell>
          <cell r="EM200">
            <v>51</v>
          </cell>
          <cell r="EN200">
            <v>7.8431372549019613</v>
          </cell>
          <cell r="EP200">
            <v>4</v>
          </cell>
          <cell r="EQ200">
            <v>40</v>
          </cell>
          <cell r="ER200">
            <v>10</v>
          </cell>
          <cell r="ET200">
            <v>3</v>
          </cell>
          <cell r="EU200">
            <v>56</v>
          </cell>
          <cell r="EV200">
            <v>5.3571428571428568</v>
          </cell>
          <cell r="EX200">
            <v>4</v>
          </cell>
          <cell r="EY200">
            <v>19</v>
          </cell>
          <cell r="EZ200">
            <v>21.05263157894737</v>
          </cell>
          <cell r="FB200">
            <v>3</v>
          </cell>
          <cell r="FC200">
            <v>33</v>
          </cell>
          <cell r="FD200">
            <v>9.0909090909090917</v>
          </cell>
          <cell r="FF200">
            <v>8</v>
          </cell>
          <cell r="FG200">
            <v>159</v>
          </cell>
          <cell r="FH200">
            <v>5.0314465408805038</v>
          </cell>
        </row>
        <row r="201">
          <cell r="A201">
            <v>41759</v>
          </cell>
          <cell r="B201">
            <v>14</v>
          </cell>
          <cell r="C201">
            <v>1091</v>
          </cell>
          <cell r="D201">
            <v>1.2832263978001834</v>
          </cell>
          <cell r="I201">
            <v>1</v>
          </cell>
          <cell r="J201">
            <v>30</v>
          </cell>
          <cell r="K201">
            <v>3.3333333333333335</v>
          </cell>
          <cell r="N201">
            <v>56</v>
          </cell>
          <cell r="O201">
            <v>0</v>
          </cell>
          <cell r="R201">
            <v>58</v>
          </cell>
          <cell r="S201">
            <v>0</v>
          </cell>
          <cell r="V201">
            <v>41</v>
          </cell>
          <cell r="W201">
            <v>0</v>
          </cell>
          <cell r="Y201">
            <v>2</v>
          </cell>
          <cell r="Z201">
            <v>160</v>
          </cell>
          <cell r="AA201">
            <v>1.25</v>
          </cell>
          <cell r="AD201">
            <v>78</v>
          </cell>
          <cell r="AE201">
            <v>0</v>
          </cell>
          <cell r="AH201">
            <v>48</v>
          </cell>
          <cell r="AI201">
            <v>0</v>
          </cell>
          <cell r="AL201">
            <v>39</v>
          </cell>
          <cell r="AM201">
            <v>0</v>
          </cell>
          <cell r="AO201">
            <v>2</v>
          </cell>
          <cell r="AP201">
            <v>87</v>
          </cell>
          <cell r="AQ201">
            <v>2.2988505747126435</v>
          </cell>
          <cell r="AT201">
            <v>44</v>
          </cell>
          <cell r="AU201">
            <v>0</v>
          </cell>
          <cell r="AW201">
            <v>3</v>
          </cell>
          <cell r="AX201">
            <v>127</v>
          </cell>
          <cell r="AY201">
            <v>2.3622047244094486</v>
          </cell>
          <cell r="BA201">
            <v>2</v>
          </cell>
          <cell r="BB201">
            <v>73</v>
          </cell>
          <cell r="BC201">
            <v>2.7397260273972601</v>
          </cell>
          <cell r="BF201">
            <v>60</v>
          </cell>
          <cell r="BG201">
            <v>0</v>
          </cell>
          <cell r="BJ201">
            <v>49</v>
          </cell>
          <cell r="BK201">
            <v>0</v>
          </cell>
          <cell r="BM201">
            <v>1</v>
          </cell>
          <cell r="BN201">
            <v>40</v>
          </cell>
          <cell r="BO201">
            <v>2.5</v>
          </cell>
          <cell r="BR201">
            <v>55</v>
          </cell>
          <cell r="BS201">
            <v>0</v>
          </cell>
          <cell r="BV201">
            <v>17</v>
          </cell>
          <cell r="BW201">
            <v>0</v>
          </cell>
          <cell r="BY201">
            <v>3</v>
          </cell>
          <cell r="BZ201">
            <v>30</v>
          </cell>
          <cell r="CA201">
            <v>10</v>
          </cell>
          <cell r="CC201">
            <v>2</v>
          </cell>
          <cell r="CD201">
            <v>160</v>
          </cell>
          <cell r="CE201">
            <v>1.25</v>
          </cell>
          <cell r="CG201">
            <v>41364</v>
          </cell>
          <cell r="CH201">
            <v>99</v>
          </cell>
          <cell r="CI201">
            <v>1095</v>
          </cell>
          <cell r="CJ201">
            <v>9.0410958904109577</v>
          </cell>
          <cell r="CL201">
            <v>3</v>
          </cell>
          <cell r="CM201">
            <v>30</v>
          </cell>
          <cell r="CN201">
            <v>10</v>
          </cell>
          <cell r="CP201">
            <v>5</v>
          </cell>
          <cell r="CQ201">
            <v>56</v>
          </cell>
          <cell r="CR201">
            <v>8.9285714285714288</v>
          </cell>
          <cell r="CT201">
            <v>9</v>
          </cell>
          <cell r="CU201">
            <v>61</v>
          </cell>
          <cell r="CV201">
            <v>14.754098360655737</v>
          </cell>
          <cell r="CX201">
            <v>4</v>
          </cell>
          <cell r="CY201">
            <v>40</v>
          </cell>
          <cell r="CZ201">
            <v>10</v>
          </cell>
          <cell r="DB201">
            <v>7</v>
          </cell>
          <cell r="DC201">
            <v>158</v>
          </cell>
          <cell r="DD201">
            <v>4.4303797468354436</v>
          </cell>
          <cell r="DF201">
            <v>8</v>
          </cell>
          <cell r="DG201">
            <v>78</v>
          </cell>
          <cell r="DH201">
            <v>10.256410256410255</v>
          </cell>
          <cell r="DJ201">
            <v>2</v>
          </cell>
          <cell r="DK201">
            <v>48</v>
          </cell>
          <cell r="DL201">
            <v>4.1666666666666661</v>
          </cell>
          <cell r="DN201">
            <v>5</v>
          </cell>
          <cell r="DO201">
            <v>39</v>
          </cell>
          <cell r="DP201">
            <v>12.820512820512821</v>
          </cell>
          <cell r="DR201">
            <v>8</v>
          </cell>
          <cell r="DS201">
            <v>86</v>
          </cell>
          <cell r="DT201">
            <v>9.3023255813953494</v>
          </cell>
          <cell r="DV201">
            <v>3</v>
          </cell>
          <cell r="DW201">
            <v>45</v>
          </cell>
          <cell r="DX201">
            <v>6.6666666666666661</v>
          </cell>
          <cell r="DZ201">
            <v>14</v>
          </cell>
          <cell r="EA201">
            <v>128</v>
          </cell>
          <cell r="EB201">
            <v>10.9375</v>
          </cell>
          <cell r="ED201">
            <v>15</v>
          </cell>
          <cell r="EE201">
            <v>74</v>
          </cell>
          <cell r="EF201">
            <v>20.27027027027027</v>
          </cell>
          <cell r="EH201">
            <v>1</v>
          </cell>
          <cell r="EI201">
            <v>59</v>
          </cell>
          <cell r="EJ201">
            <v>1.6949152542372881</v>
          </cell>
          <cell r="EL201">
            <v>1</v>
          </cell>
          <cell r="EM201">
            <v>51</v>
          </cell>
          <cell r="EN201">
            <v>1.9607843137254903</v>
          </cell>
          <cell r="EP201">
            <v>5</v>
          </cell>
          <cell r="EQ201">
            <v>40</v>
          </cell>
          <cell r="ER201">
            <v>12.5</v>
          </cell>
          <cell r="ET201">
            <v>3</v>
          </cell>
          <cell r="EU201">
            <v>55</v>
          </cell>
          <cell r="EV201">
            <v>5.4545454545454541</v>
          </cell>
          <cell r="EX201">
            <v>3</v>
          </cell>
          <cell r="EY201">
            <v>18</v>
          </cell>
          <cell r="EZ201">
            <v>16.666666666666664</v>
          </cell>
          <cell r="FB201">
            <v>3</v>
          </cell>
          <cell r="FC201">
            <v>30</v>
          </cell>
          <cell r="FD201">
            <v>10</v>
          </cell>
          <cell r="FF201">
            <v>7</v>
          </cell>
          <cell r="FG201">
            <v>158</v>
          </cell>
          <cell r="FH201">
            <v>4.4303797468354427</v>
          </cell>
        </row>
        <row r="202">
          <cell r="A202">
            <v>41790</v>
          </cell>
          <cell r="B202">
            <v>14</v>
          </cell>
          <cell r="C202">
            <v>1108</v>
          </cell>
          <cell r="D202">
            <v>1.2635379061371841</v>
          </cell>
          <cell r="I202">
            <v>1</v>
          </cell>
          <cell r="J202">
            <v>30</v>
          </cell>
          <cell r="K202">
            <v>3.3333333333333335</v>
          </cell>
          <cell r="N202">
            <v>57</v>
          </cell>
          <cell r="O202">
            <v>0</v>
          </cell>
          <cell r="R202">
            <v>59</v>
          </cell>
          <cell r="S202">
            <v>0</v>
          </cell>
          <cell r="V202">
            <v>42</v>
          </cell>
          <cell r="W202">
            <v>0</v>
          </cell>
          <cell r="Y202">
            <v>2</v>
          </cell>
          <cell r="Z202">
            <v>164</v>
          </cell>
          <cell r="AA202">
            <v>1.2195121951219512</v>
          </cell>
          <cell r="AD202">
            <v>80</v>
          </cell>
          <cell r="AE202">
            <v>0</v>
          </cell>
          <cell r="AH202">
            <v>49</v>
          </cell>
          <cell r="AI202">
            <v>0</v>
          </cell>
          <cell r="AL202">
            <v>38</v>
          </cell>
          <cell r="AM202">
            <v>0</v>
          </cell>
          <cell r="AO202">
            <v>2</v>
          </cell>
          <cell r="AP202">
            <v>87</v>
          </cell>
          <cell r="AQ202">
            <v>2.2988505747126435</v>
          </cell>
          <cell r="AT202">
            <v>45</v>
          </cell>
          <cell r="AU202">
            <v>0</v>
          </cell>
          <cell r="AW202">
            <v>3</v>
          </cell>
          <cell r="AX202">
            <v>128</v>
          </cell>
          <cell r="AY202">
            <v>2.34375</v>
          </cell>
          <cell r="BA202">
            <v>2</v>
          </cell>
          <cell r="BB202">
            <v>74</v>
          </cell>
          <cell r="BC202">
            <v>2.7027027027027026</v>
          </cell>
          <cell r="BF202">
            <v>63</v>
          </cell>
          <cell r="BG202">
            <v>0</v>
          </cell>
          <cell r="BJ202">
            <v>50</v>
          </cell>
          <cell r="BK202">
            <v>0</v>
          </cell>
          <cell r="BM202">
            <v>1</v>
          </cell>
          <cell r="BN202">
            <v>40</v>
          </cell>
          <cell r="BO202">
            <v>2.5</v>
          </cell>
          <cell r="BR202">
            <v>55</v>
          </cell>
          <cell r="BS202">
            <v>0</v>
          </cell>
          <cell r="BV202">
            <v>19</v>
          </cell>
          <cell r="BW202">
            <v>0</v>
          </cell>
          <cell r="BY202">
            <v>3</v>
          </cell>
          <cell r="BZ202">
            <v>30</v>
          </cell>
          <cell r="CA202">
            <v>10</v>
          </cell>
          <cell r="CC202">
            <v>2</v>
          </cell>
          <cell r="CD202">
            <v>164</v>
          </cell>
          <cell r="CE202">
            <v>1.2195121951219512</v>
          </cell>
          <cell r="CG202">
            <v>41394</v>
          </cell>
          <cell r="CH202">
            <v>87</v>
          </cell>
          <cell r="CI202">
            <v>1091</v>
          </cell>
          <cell r="CJ202">
            <v>7.9743354720439967</v>
          </cell>
          <cell r="CL202">
            <v>3</v>
          </cell>
          <cell r="CM202">
            <v>30</v>
          </cell>
          <cell r="CN202">
            <v>10</v>
          </cell>
          <cell r="CP202">
            <v>5</v>
          </cell>
          <cell r="CQ202">
            <v>56</v>
          </cell>
          <cell r="CR202">
            <v>8.9285714285714288</v>
          </cell>
          <cell r="CT202">
            <v>7</v>
          </cell>
          <cell r="CU202">
            <v>58</v>
          </cell>
          <cell r="CV202">
            <v>12.068965517241379</v>
          </cell>
          <cell r="CX202">
            <v>4</v>
          </cell>
          <cell r="CY202">
            <v>41</v>
          </cell>
          <cell r="CZ202">
            <v>9.7560975609756095</v>
          </cell>
          <cell r="DB202">
            <v>6</v>
          </cell>
          <cell r="DC202">
            <v>160</v>
          </cell>
          <cell r="DD202">
            <v>3.75</v>
          </cell>
          <cell r="DF202">
            <v>8</v>
          </cell>
          <cell r="DG202">
            <v>78</v>
          </cell>
          <cell r="DH202">
            <v>10.256410256410255</v>
          </cell>
          <cell r="DJ202">
            <v>1</v>
          </cell>
          <cell r="DK202">
            <v>48</v>
          </cell>
          <cell r="DL202">
            <v>2.083333333333333</v>
          </cell>
          <cell r="DN202">
            <v>5</v>
          </cell>
          <cell r="DO202">
            <v>39</v>
          </cell>
          <cell r="DP202">
            <v>12.820512820512821</v>
          </cell>
          <cell r="DR202">
            <v>5</v>
          </cell>
          <cell r="DS202">
            <v>87</v>
          </cell>
          <cell r="DT202">
            <v>5.7471264367816097</v>
          </cell>
          <cell r="DV202">
            <v>3</v>
          </cell>
          <cell r="DW202">
            <v>44</v>
          </cell>
          <cell r="DX202">
            <v>6.8181818181818183</v>
          </cell>
          <cell r="DZ202">
            <v>14</v>
          </cell>
          <cell r="EA202">
            <v>127</v>
          </cell>
          <cell r="EB202">
            <v>11.023622047244094</v>
          </cell>
          <cell r="ED202">
            <v>13</v>
          </cell>
          <cell r="EE202">
            <v>73</v>
          </cell>
          <cell r="EF202">
            <v>17.808219178082194</v>
          </cell>
          <cell r="EH202">
            <v>1</v>
          </cell>
          <cell r="EI202">
            <v>60</v>
          </cell>
          <cell r="EJ202">
            <v>1.6666666666666667</v>
          </cell>
          <cell r="EL202">
            <v>1</v>
          </cell>
          <cell r="EM202">
            <v>49</v>
          </cell>
          <cell r="EN202">
            <v>2.0408163265306118</v>
          </cell>
          <cell r="EP202">
            <v>3</v>
          </cell>
          <cell r="EQ202">
            <v>40</v>
          </cell>
          <cell r="ER202">
            <v>7.5</v>
          </cell>
          <cell r="ET202">
            <v>3</v>
          </cell>
          <cell r="EU202">
            <v>55</v>
          </cell>
          <cell r="EV202">
            <v>5.4545454545454541</v>
          </cell>
          <cell r="EX202">
            <v>2</v>
          </cell>
          <cell r="EY202">
            <v>17</v>
          </cell>
          <cell r="EZ202">
            <v>11.76470588235294</v>
          </cell>
          <cell r="FB202">
            <v>3</v>
          </cell>
          <cell r="FC202">
            <v>30</v>
          </cell>
          <cell r="FD202">
            <v>10</v>
          </cell>
          <cell r="FF202">
            <v>6</v>
          </cell>
          <cell r="FG202">
            <v>160</v>
          </cell>
          <cell r="FH202">
            <v>3.75</v>
          </cell>
        </row>
        <row r="203">
          <cell r="A203">
            <v>41820</v>
          </cell>
          <cell r="B203">
            <v>12</v>
          </cell>
          <cell r="C203">
            <v>1115</v>
          </cell>
          <cell r="D203">
            <v>1.0762331838565022</v>
          </cell>
          <cell r="J203">
            <v>31</v>
          </cell>
          <cell r="K203">
            <v>0</v>
          </cell>
          <cell r="N203">
            <v>57</v>
          </cell>
          <cell r="O203">
            <v>0</v>
          </cell>
          <cell r="R203">
            <v>60</v>
          </cell>
          <cell r="S203">
            <v>0</v>
          </cell>
          <cell r="V203">
            <v>42</v>
          </cell>
          <cell r="W203">
            <v>0</v>
          </cell>
          <cell r="Y203">
            <v>2</v>
          </cell>
          <cell r="Z203">
            <v>164</v>
          </cell>
          <cell r="AA203">
            <v>1.2195121951219512</v>
          </cell>
          <cell r="AD203">
            <v>82</v>
          </cell>
          <cell r="AE203">
            <v>0</v>
          </cell>
          <cell r="AH203">
            <v>51</v>
          </cell>
          <cell r="AI203">
            <v>0</v>
          </cell>
          <cell r="AL203">
            <v>37</v>
          </cell>
          <cell r="AM203">
            <v>0</v>
          </cell>
          <cell r="AO203">
            <v>1</v>
          </cell>
          <cell r="AP203">
            <v>89</v>
          </cell>
          <cell r="AQ203">
            <v>1.1235955056179776</v>
          </cell>
          <cell r="AT203">
            <v>44</v>
          </cell>
          <cell r="AU203">
            <v>0</v>
          </cell>
          <cell r="AW203">
            <v>2</v>
          </cell>
          <cell r="AX203">
            <v>126</v>
          </cell>
          <cell r="AY203">
            <v>1.5873015873015872</v>
          </cell>
          <cell r="BA203">
            <v>2</v>
          </cell>
          <cell r="BB203">
            <v>73</v>
          </cell>
          <cell r="BC203">
            <v>2.7397260273972601</v>
          </cell>
          <cell r="BF203">
            <v>62</v>
          </cell>
          <cell r="BG203">
            <v>0</v>
          </cell>
          <cell r="BJ203">
            <v>50</v>
          </cell>
          <cell r="BK203">
            <v>0</v>
          </cell>
          <cell r="BM203">
            <v>2</v>
          </cell>
          <cell r="BN203">
            <v>42</v>
          </cell>
          <cell r="BO203">
            <v>4.7619047619047619</v>
          </cell>
          <cell r="BR203">
            <v>56</v>
          </cell>
          <cell r="BS203">
            <v>0</v>
          </cell>
          <cell r="BV203">
            <v>20</v>
          </cell>
          <cell r="BW203">
            <v>0</v>
          </cell>
          <cell r="BY203">
            <v>3</v>
          </cell>
          <cell r="BZ203">
            <v>30</v>
          </cell>
          <cell r="CA203">
            <v>10</v>
          </cell>
          <cell r="CC203">
            <v>2</v>
          </cell>
          <cell r="CD203">
            <v>164</v>
          </cell>
          <cell r="CE203">
            <v>1.2195121951219512</v>
          </cell>
          <cell r="CG203">
            <v>41425</v>
          </cell>
          <cell r="CH203">
            <v>84</v>
          </cell>
          <cell r="CI203">
            <v>1108</v>
          </cell>
          <cell r="CJ203">
            <v>7.5812274368231041</v>
          </cell>
          <cell r="CL203">
            <v>3</v>
          </cell>
          <cell r="CM203">
            <v>30</v>
          </cell>
          <cell r="CN203">
            <v>10</v>
          </cell>
          <cell r="CP203">
            <v>4</v>
          </cell>
          <cell r="CQ203">
            <v>57</v>
          </cell>
          <cell r="CR203">
            <v>7.0175438596491233</v>
          </cell>
          <cell r="CT203">
            <v>6</v>
          </cell>
          <cell r="CU203">
            <v>59</v>
          </cell>
          <cell r="CV203">
            <v>10.169491525423728</v>
          </cell>
          <cell r="CX203">
            <v>4</v>
          </cell>
          <cell r="CY203">
            <v>42</v>
          </cell>
          <cell r="CZ203">
            <v>9.5238095238095237</v>
          </cell>
          <cell r="DB203">
            <v>6</v>
          </cell>
          <cell r="DC203">
            <v>164</v>
          </cell>
          <cell r="DD203">
            <v>3.6585365853658538</v>
          </cell>
          <cell r="DF203">
            <v>4</v>
          </cell>
          <cell r="DG203">
            <v>80</v>
          </cell>
          <cell r="DH203">
            <v>5</v>
          </cell>
          <cell r="DJ203">
            <v>1</v>
          </cell>
          <cell r="DK203">
            <v>49</v>
          </cell>
          <cell r="DL203">
            <v>2.0408163265306118</v>
          </cell>
          <cell r="DN203">
            <v>4</v>
          </cell>
          <cell r="DO203">
            <v>38</v>
          </cell>
          <cell r="DP203">
            <v>10.526315789473685</v>
          </cell>
          <cell r="DR203">
            <v>10</v>
          </cell>
          <cell r="DS203">
            <v>87</v>
          </cell>
          <cell r="DT203">
            <v>11.494252873563219</v>
          </cell>
          <cell r="DV203">
            <v>3</v>
          </cell>
          <cell r="DW203">
            <v>45</v>
          </cell>
          <cell r="DX203">
            <v>6.6666666666666661</v>
          </cell>
          <cell r="DZ203">
            <v>13</v>
          </cell>
          <cell r="EA203">
            <v>128</v>
          </cell>
          <cell r="EB203">
            <v>10.15625</v>
          </cell>
          <cell r="ED203">
            <v>13</v>
          </cell>
          <cell r="EE203">
            <v>74</v>
          </cell>
          <cell r="EF203">
            <v>17.567567567567568</v>
          </cell>
          <cell r="EH203">
            <v>1</v>
          </cell>
          <cell r="EI203">
            <v>63</v>
          </cell>
          <cell r="EJ203">
            <v>1.5873015873015872</v>
          </cell>
          <cell r="EL203">
            <v>1</v>
          </cell>
          <cell r="EM203">
            <v>50</v>
          </cell>
          <cell r="EN203">
            <v>2</v>
          </cell>
          <cell r="EP203">
            <v>4</v>
          </cell>
          <cell r="EQ203">
            <v>40</v>
          </cell>
          <cell r="ER203">
            <v>10</v>
          </cell>
          <cell r="ET203">
            <v>3</v>
          </cell>
          <cell r="EU203">
            <v>55</v>
          </cell>
          <cell r="EV203">
            <v>5.4545454545454541</v>
          </cell>
          <cell r="EX203">
            <v>2</v>
          </cell>
          <cell r="EY203">
            <v>19</v>
          </cell>
          <cell r="EZ203">
            <v>10.526315789473685</v>
          </cell>
          <cell r="FB203">
            <v>2</v>
          </cell>
          <cell r="FC203">
            <v>30</v>
          </cell>
          <cell r="FD203">
            <v>6.6666666666666661</v>
          </cell>
          <cell r="FF203">
            <v>6</v>
          </cell>
          <cell r="FG203">
            <v>164</v>
          </cell>
          <cell r="FH203">
            <v>3.6585365853658534</v>
          </cell>
        </row>
        <row r="204">
          <cell r="A204">
            <v>41851</v>
          </cell>
          <cell r="B204">
            <v>11</v>
          </cell>
          <cell r="C204">
            <v>1109</v>
          </cell>
          <cell r="D204">
            <v>0.99188458070333629</v>
          </cell>
          <cell r="J204">
            <v>32</v>
          </cell>
          <cell r="K204">
            <v>0</v>
          </cell>
          <cell r="N204">
            <v>56</v>
          </cell>
          <cell r="O204">
            <v>0</v>
          </cell>
          <cell r="R204">
            <v>61</v>
          </cell>
          <cell r="S204">
            <v>0</v>
          </cell>
          <cell r="V204">
            <v>43</v>
          </cell>
          <cell r="W204">
            <v>0</v>
          </cell>
          <cell r="Y204">
            <v>2</v>
          </cell>
          <cell r="Z204">
            <v>165</v>
          </cell>
          <cell r="AA204">
            <v>1.2121212121212122</v>
          </cell>
          <cell r="AD204">
            <v>82</v>
          </cell>
          <cell r="AE204">
            <v>0</v>
          </cell>
          <cell r="AH204">
            <v>49</v>
          </cell>
          <cell r="AI204">
            <v>0</v>
          </cell>
          <cell r="AL204">
            <v>36</v>
          </cell>
          <cell r="AM204">
            <v>0</v>
          </cell>
          <cell r="AO204">
            <v>1</v>
          </cell>
          <cell r="AP204">
            <v>91</v>
          </cell>
          <cell r="AQ204">
            <v>1.098901098901099</v>
          </cell>
          <cell r="AT204">
            <v>43</v>
          </cell>
          <cell r="AU204">
            <v>0</v>
          </cell>
          <cell r="AW204">
            <v>3</v>
          </cell>
          <cell r="AX204">
            <v>123</v>
          </cell>
          <cell r="AY204">
            <v>2.4390243902439024</v>
          </cell>
          <cell r="BB204">
            <v>71</v>
          </cell>
          <cell r="BC204">
            <v>0</v>
          </cell>
          <cell r="BF204">
            <v>62</v>
          </cell>
          <cell r="BG204">
            <v>0</v>
          </cell>
          <cell r="BJ204">
            <v>50</v>
          </cell>
          <cell r="BK204">
            <v>0</v>
          </cell>
          <cell r="BM204">
            <v>2</v>
          </cell>
          <cell r="BN204">
            <v>41</v>
          </cell>
          <cell r="BO204">
            <v>4.8780487804878048</v>
          </cell>
          <cell r="BR204">
            <v>55</v>
          </cell>
          <cell r="BS204">
            <v>0</v>
          </cell>
          <cell r="BV204">
            <v>20</v>
          </cell>
          <cell r="BW204">
            <v>0</v>
          </cell>
          <cell r="BY204">
            <v>3</v>
          </cell>
          <cell r="BZ204">
            <v>30</v>
          </cell>
          <cell r="CA204">
            <v>10</v>
          </cell>
          <cell r="CC204">
            <v>2</v>
          </cell>
          <cell r="CD204">
            <v>165</v>
          </cell>
          <cell r="CE204">
            <v>1.2121212121212122</v>
          </cell>
          <cell r="CG204">
            <v>41455</v>
          </cell>
          <cell r="CH204">
            <v>99</v>
          </cell>
          <cell r="CI204">
            <v>1115</v>
          </cell>
          <cell r="CJ204">
            <v>8.8789237668161434</v>
          </cell>
          <cell r="CL204">
            <v>2</v>
          </cell>
          <cell r="CM204">
            <v>31</v>
          </cell>
          <cell r="CN204">
            <v>6.4516129032258061</v>
          </cell>
          <cell r="CP204">
            <v>4</v>
          </cell>
          <cell r="CQ204">
            <v>57</v>
          </cell>
          <cell r="CR204">
            <v>7.0175438596491233</v>
          </cell>
          <cell r="CT204">
            <v>8</v>
          </cell>
          <cell r="CU204">
            <v>60</v>
          </cell>
          <cell r="CV204">
            <v>13.333333333333332</v>
          </cell>
          <cell r="CX204">
            <v>5</v>
          </cell>
          <cell r="CY204">
            <v>42</v>
          </cell>
          <cell r="CZ204">
            <v>11.904761904761903</v>
          </cell>
          <cell r="DB204">
            <v>8</v>
          </cell>
          <cell r="DC204">
            <v>164</v>
          </cell>
          <cell r="DD204">
            <v>4.8780487804878048</v>
          </cell>
          <cell r="DF204">
            <v>7</v>
          </cell>
          <cell r="DG204">
            <v>82</v>
          </cell>
          <cell r="DH204">
            <v>8.536585365853659</v>
          </cell>
          <cell r="DJ204">
            <v>1</v>
          </cell>
          <cell r="DK204">
            <v>51</v>
          </cell>
          <cell r="DL204">
            <v>1.9607843137254903</v>
          </cell>
          <cell r="DN204">
            <v>5</v>
          </cell>
          <cell r="DO204">
            <v>37</v>
          </cell>
          <cell r="DP204">
            <v>13.513513513513514</v>
          </cell>
          <cell r="DR204">
            <v>9</v>
          </cell>
          <cell r="DS204">
            <v>89</v>
          </cell>
          <cell r="DT204">
            <v>10.112359550561798</v>
          </cell>
          <cell r="DV204">
            <v>3</v>
          </cell>
          <cell r="DW204">
            <v>44</v>
          </cell>
          <cell r="DX204">
            <v>6.8181818181818183</v>
          </cell>
          <cell r="DZ204">
            <v>15</v>
          </cell>
          <cell r="EA204">
            <v>126</v>
          </cell>
          <cell r="EB204">
            <v>11.904761904761903</v>
          </cell>
          <cell r="ED204">
            <v>14</v>
          </cell>
          <cell r="EE204">
            <v>73</v>
          </cell>
          <cell r="EF204">
            <v>19.178082191780824</v>
          </cell>
          <cell r="EH204">
            <v>2</v>
          </cell>
          <cell r="EI204">
            <v>62</v>
          </cell>
          <cell r="EJ204">
            <v>3.225806451612903</v>
          </cell>
          <cell r="EL204">
            <v>1</v>
          </cell>
          <cell r="EM204">
            <v>50</v>
          </cell>
          <cell r="EN204">
            <v>2</v>
          </cell>
          <cell r="EP204">
            <v>5</v>
          </cell>
          <cell r="EQ204">
            <v>42</v>
          </cell>
          <cell r="ER204">
            <v>11.904761904761903</v>
          </cell>
          <cell r="ET204">
            <v>5</v>
          </cell>
          <cell r="EU204">
            <v>56</v>
          </cell>
          <cell r="EV204">
            <v>8.9285714285714288</v>
          </cell>
          <cell r="EX204">
            <v>2</v>
          </cell>
          <cell r="EY204">
            <v>20</v>
          </cell>
          <cell r="EZ204">
            <v>10</v>
          </cell>
          <cell r="FB204">
            <v>3</v>
          </cell>
          <cell r="FC204">
            <v>30</v>
          </cell>
          <cell r="FD204">
            <v>10</v>
          </cell>
          <cell r="FF204">
            <v>8</v>
          </cell>
          <cell r="FG204">
            <v>164</v>
          </cell>
          <cell r="FH204">
            <v>4.8780487804878048</v>
          </cell>
        </row>
        <row r="205">
          <cell r="A205">
            <v>41882</v>
          </cell>
          <cell r="B205">
            <v>10</v>
          </cell>
          <cell r="C205">
            <v>1128</v>
          </cell>
          <cell r="D205">
            <v>0.88652482269503552</v>
          </cell>
          <cell r="J205">
            <v>32</v>
          </cell>
          <cell r="K205">
            <v>0</v>
          </cell>
          <cell r="N205">
            <v>54</v>
          </cell>
          <cell r="O205">
            <v>0</v>
          </cell>
          <cell r="R205">
            <v>64</v>
          </cell>
          <cell r="S205">
            <v>0</v>
          </cell>
          <cell r="V205">
            <v>43</v>
          </cell>
          <cell r="W205">
            <v>0</v>
          </cell>
          <cell r="Y205">
            <v>2</v>
          </cell>
          <cell r="Z205">
            <v>169</v>
          </cell>
          <cell r="AA205">
            <v>1.1834319526627219</v>
          </cell>
          <cell r="AD205">
            <v>82</v>
          </cell>
          <cell r="AE205">
            <v>0</v>
          </cell>
          <cell r="AH205">
            <v>54</v>
          </cell>
          <cell r="AI205">
            <v>0</v>
          </cell>
          <cell r="AL205">
            <v>35</v>
          </cell>
          <cell r="AM205">
            <v>0</v>
          </cell>
          <cell r="AP205">
            <v>88</v>
          </cell>
          <cell r="AQ205">
            <v>0</v>
          </cell>
          <cell r="AT205">
            <v>44</v>
          </cell>
          <cell r="AU205">
            <v>0</v>
          </cell>
          <cell r="AW205">
            <v>3</v>
          </cell>
          <cell r="AX205">
            <v>124</v>
          </cell>
          <cell r="AY205">
            <v>2.4193548387096775</v>
          </cell>
          <cell r="BB205">
            <v>73</v>
          </cell>
          <cell r="BC205">
            <v>0</v>
          </cell>
          <cell r="BF205">
            <v>64</v>
          </cell>
          <cell r="BG205">
            <v>0</v>
          </cell>
          <cell r="BJ205">
            <v>51</v>
          </cell>
          <cell r="BK205">
            <v>0</v>
          </cell>
          <cell r="BM205">
            <v>2</v>
          </cell>
          <cell r="BN205">
            <v>44</v>
          </cell>
          <cell r="BO205">
            <v>4.5454545454545459</v>
          </cell>
          <cell r="BR205">
            <v>57</v>
          </cell>
          <cell r="BS205">
            <v>0</v>
          </cell>
          <cell r="BV205">
            <v>20</v>
          </cell>
          <cell r="BW205">
            <v>0</v>
          </cell>
          <cell r="BY205">
            <v>3</v>
          </cell>
          <cell r="BZ205">
            <v>31</v>
          </cell>
          <cell r="CA205">
            <v>9.67741935483871</v>
          </cell>
          <cell r="CC205">
            <v>2</v>
          </cell>
          <cell r="CD205">
            <v>169</v>
          </cell>
          <cell r="CE205">
            <v>1.1834319526627219</v>
          </cell>
          <cell r="CG205">
            <v>41486</v>
          </cell>
          <cell r="CH205">
            <v>96</v>
          </cell>
          <cell r="CI205">
            <v>1109</v>
          </cell>
          <cell r="CJ205">
            <v>8.6564472497745708</v>
          </cell>
          <cell r="CL205">
            <v>2</v>
          </cell>
          <cell r="CM205">
            <v>32</v>
          </cell>
          <cell r="CN205">
            <v>6.25</v>
          </cell>
          <cell r="CP205">
            <v>4</v>
          </cell>
          <cell r="CQ205">
            <v>56</v>
          </cell>
          <cell r="CR205">
            <v>7.1428571428571432</v>
          </cell>
          <cell r="CT205">
            <v>8</v>
          </cell>
          <cell r="CU205">
            <v>61</v>
          </cell>
          <cell r="CV205">
            <v>13.114754098360656</v>
          </cell>
          <cell r="CX205">
            <v>4</v>
          </cell>
          <cell r="CY205">
            <v>43</v>
          </cell>
          <cell r="CZ205">
            <v>9.3023255813953494</v>
          </cell>
          <cell r="DB205">
            <v>8</v>
          </cell>
          <cell r="DC205">
            <v>165</v>
          </cell>
          <cell r="DD205">
            <v>4.8484848484848486</v>
          </cell>
          <cell r="DF205">
            <v>6</v>
          </cell>
          <cell r="DG205">
            <v>82</v>
          </cell>
          <cell r="DH205">
            <v>7.3170731707317076</v>
          </cell>
          <cell r="DJ205">
            <v>1</v>
          </cell>
          <cell r="DK205">
            <v>49</v>
          </cell>
          <cell r="DL205">
            <v>2.0408163265306118</v>
          </cell>
          <cell r="DN205">
            <v>4</v>
          </cell>
          <cell r="DO205">
            <v>36</v>
          </cell>
          <cell r="DP205">
            <v>11.111111111111111</v>
          </cell>
          <cell r="DR205">
            <v>7</v>
          </cell>
          <cell r="DS205">
            <v>91</v>
          </cell>
          <cell r="DT205">
            <v>7.6923076923076925</v>
          </cell>
          <cell r="DV205">
            <v>3</v>
          </cell>
          <cell r="DW205">
            <v>43</v>
          </cell>
          <cell r="DX205">
            <v>6.9767441860465116</v>
          </cell>
          <cell r="DZ205">
            <v>17</v>
          </cell>
          <cell r="EA205">
            <v>123</v>
          </cell>
          <cell r="EB205">
            <v>13.821138211382113</v>
          </cell>
          <cell r="ED205">
            <v>12</v>
          </cell>
          <cell r="EE205">
            <v>71</v>
          </cell>
          <cell r="EF205">
            <v>16.901408450704224</v>
          </cell>
          <cell r="EH205">
            <v>2</v>
          </cell>
          <cell r="EI205">
            <v>62</v>
          </cell>
          <cell r="EJ205">
            <v>3.225806451612903</v>
          </cell>
          <cell r="EL205">
            <v>1</v>
          </cell>
          <cell r="EM205">
            <v>50</v>
          </cell>
          <cell r="EN205">
            <v>2</v>
          </cell>
          <cell r="EP205">
            <v>5</v>
          </cell>
          <cell r="EQ205">
            <v>41</v>
          </cell>
          <cell r="ER205">
            <v>12.195121951219512</v>
          </cell>
          <cell r="ET205">
            <v>5</v>
          </cell>
          <cell r="EU205">
            <v>55</v>
          </cell>
          <cell r="EV205">
            <v>9.0909090909090917</v>
          </cell>
          <cell r="EX205">
            <v>3</v>
          </cell>
          <cell r="EY205">
            <v>20</v>
          </cell>
          <cell r="EZ205">
            <v>15</v>
          </cell>
          <cell r="FB205">
            <v>4</v>
          </cell>
          <cell r="FC205">
            <v>30</v>
          </cell>
          <cell r="FD205">
            <v>13.333333333333332</v>
          </cell>
          <cell r="FF205">
            <v>8</v>
          </cell>
          <cell r="FG205">
            <v>165</v>
          </cell>
          <cell r="FH205">
            <v>4.8484848484848486</v>
          </cell>
        </row>
        <row r="206">
          <cell r="A206">
            <v>41912</v>
          </cell>
          <cell r="B206">
            <v>13</v>
          </cell>
          <cell r="C206">
            <v>1132</v>
          </cell>
          <cell r="D206">
            <v>1.1484098939929328</v>
          </cell>
          <cell r="J206">
            <v>33</v>
          </cell>
          <cell r="K206">
            <v>0</v>
          </cell>
          <cell r="N206">
            <v>55</v>
          </cell>
          <cell r="O206">
            <v>0</v>
          </cell>
          <cell r="R206">
            <v>64</v>
          </cell>
          <cell r="S206">
            <v>0</v>
          </cell>
          <cell r="V206">
            <v>42</v>
          </cell>
          <cell r="W206">
            <v>0</v>
          </cell>
          <cell r="Y206">
            <v>1</v>
          </cell>
          <cell r="Z206">
            <v>167</v>
          </cell>
          <cell r="AA206">
            <v>0.5988023952095809</v>
          </cell>
          <cell r="AC206">
            <v>1</v>
          </cell>
          <cell r="AD206">
            <v>83</v>
          </cell>
          <cell r="AE206">
            <v>1.2048192771084338</v>
          </cell>
          <cell r="AH206">
            <v>55</v>
          </cell>
          <cell r="AI206">
            <v>0</v>
          </cell>
          <cell r="AL206">
            <v>35</v>
          </cell>
          <cell r="AM206">
            <v>0</v>
          </cell>
          <cell r="AP206">
            <v>87</v>
          </cell>
          <cell r="AQ206">
            <v>0</v>
          </cell>
          <cell r="AT206">
            <v>42</v>
          </cell>
          <cell r="AU206">
            <v>0</v>
          </cell>
          <cell r="AW206">
            <v>3</v>
          </cell>
          <cell r="AX206">
            <v>125</v>
          </cell>
          <cell r="AY206">
            <v>2.4</v>
          </cell>
          <cell r="BB206">
            <v>72</v>
          </cell>
          <cell r="BC206">
            <v>0</v>
          </cell>
          <cell r="BF206">
            <v>65</v>
          </cell>
          <cell r="BG206">
            <v>0</v>
          </cell>
          <cell r="BJ206">
            <v>52</v>
          </cell>
          <cell r="BK206">
            <v>0</v>
          </cell>
          <cell r="BM206">
            <v>3</v>
          </cell>
          <cell r="BN206">
            <v>49</v>
          </cell>
          <cell r="BO206">
            <v>6.1224489795918364</v>
          </cell>
          <cell r="BQ206">
            <v>2</v>
          </cell>
          <cell r="BR206">
            <v>56</v>
          </cell>
          <cell r="BS206">
            <v>3.5714285714285712</v>
          </cell>
          <cell r="BV206">
            <v>19</v>
          </cell>
          <cell r="BW206">
            <v>0</v>
          </cell>
          <cell r="BY206">
            <v>3</v>
          </cell>
          <cell r="BZ206">
            <v>31</v>
          </cell>
          <cell r="CA206">
            <v>9.67741935483871</v>
          </cell>
          <cell r="CC206">
            <v>1</v>
          </cell>
          <cell r="CD206">
            <v>167</v>
          </cell>
          <cell r="CE206">
            <v>0.5988023952095809</v>
          </cell>
          <cell r="CG206">
            <v>41517</v>
          </cell>
          <cell r="CH206">
            <v>97</v>
          </cell>
          <cell r="CI206">
            <v>1128</v>
          </cell>
          <cell r="CJ206">
            <v>8.5992907801418426</v>
          </cell>
          <cell r="CL206">
            <v>2</v>
          </cell>
          <cell r="CM206">
            <v>32</v>
          </cell>
          <cell r="CN206">
            <v>6.25</v>
          </cell>
          <cell r="CP206">
            <v>4</v>
          </cell>
          <cell r="CQ206">
            <v>54</v>
          </cell>
          <cell r="CR206">
            <v>7.4074074074074083</v>
          </cell>
          <cell r="CT206">
            <v>6</v>
          </cell>
          <cell r="CU206">
            <v>64</v>
          </cell>
          <cell r="CV206">
            <v>9.375</v>
          </cell>
          <cell r="CX206">
            <v>5</v>
          </cell>
          <cell r="CY206">
            <v>43</v>
          </cell>
          <cell r="CZ206">
            <v>11.627906976744185</v>
          </cell>
          <cell r="DB206">
            <v>10</v>
          </cell>
          <cell r="DC206">
            <v>169</v>
          </cell>
          <cell r="DD206">
            <v>5.9171597633136095</v>
          </cell>
          <cell r="DF206">
            <v>7</v>
          </cell>
          <cell r="DG206">
            <v>82</v>
          </cell>
          <cell r="DH206">
            <v>8.536585365853659</v>
          </cell>
          <cell r="DJ206">
            <v>1</v>
          </cell>
          <cell r="DK206">
            <v>54</v>
          </cell>
          <cell r="DL206">
            <v>1.8518518518518521</v>
          </cell>
          <cell r="DN206">
            <v>4</v>
          </cell>
          <cell r="DO206">
            <v>35</v>
          </cell>
          <cell r="DP206">
            <v>11.428571428571429</v>
          </cell>
          <cell r="DR206">
            <v>6</v>
          </cell>
          <cell r="DS206">
            <v>88</v>
          </cell>
          <cell r="DT206">
            <v>6.8181818181818183</v>
          </cell>
          <cell r="DV206">
            <v>2</v>
          </cell>
          <cell r="DW206">
            <v>44</v>
          </cell>
          <cell r="DX206">
            <v>4.5454545454545459</v>
          </cell>
          <cell r="DZ206">
            <v>16</v>
          </cell>
          <cell r="EA206">
            <v>124</v>
          </cell>
          <cell r="EB206">
            <v>12.903225806451612</v>
          </cell>
          <cell r="ED206">
            <v>10</v>
          </cell>
          <cell r="EE206">
            <v>73</v>
          </cell>
          <cell r="EF206">
            <v>13.698630136986301</v>
          </cell>
          <cell r="EH206">
            <v>2</v>
          </cell>
          <cell r="EI206">
            <v>64</v>
          </cell>
          <cell r="EJ206">
            <v>3.125</v>
          </cell>
          <cell r="EL206">
            <v>4</v>
          </cell>
          <cell r="EM206">
            <v>51</v>
          </cell>
          <cell r="EN206">
            <v>7.8431372549019613</v>
          </cell>
          <cell r="EP206">
            <v>6</v>
          </cell>
          <cell r="EQ206">
            <v>44</v>
          </cell>
          <cell r="ER206">
            <v>13.636363636363637</v>
          </cell>
          <cell r="ET206">
            <v>5</v>
          </cell>
          <cell r="EU206">
            <v>57</v>
          </cell>
          <cell r="EV206">
            <v>8.7719298245614024</v>
          </cell>
          <cell r="EX206">
            <v>3</v>
          </cell>
          <cell r="EY206">
            <v>20</v>
          </cell>
          <cell r="EZ206">
            <v>15</v>
          </cell>
          <cell r="FB206">
            <v>4</v>
          </cell>
          <cell r="FC206">
            <v>31</v>
          </cell>
          <cell r="FD206">
            <v>12.903225806451612</v>
          </cell>
          <cell r="FF206">
            <v>10</v>
          </cell>
          <cell r="FG206">
            <v>169</v>
          </cell>
          <cell r="FH206">
            <v>5.9171597633136095</v>
          </cell>
        </row>
        <row r="207">
          <cell r="A207">
            <v>41943</v>
          </cell>
          <cell r="B207">
            <v>15</v>
          </cell>
          <cell r="C207">
            <v>1133</v>
          </cell>
          <cell r="D207">
            <v>1.323918799646955</v>
          </cell>
          <cell r="J207">
            <v>34</v>
          </cell>
          <cell r="K207">
            <v>0</v>
          </cell>
          <cell r="N207">
            <v>55</v>
          </cell>
          <cell r="O207">
            <v>0</v>
          </cell>
          <cell r="R207">
            <v>65</v>
          </cell>
          <cell r="S207">
            <v>0</v>
          </cell>
          <cell r="V207">
            <v>42</v>
          </cell>
          <cell r="W207">
            <v>0</v>
          </cell>
          <cell r="Y207">
            <v>2</v>
          </cell>
          <cell r="Z207">
            <v>167</v>
          </cell>
          <cell r="AA207">
            <v>1.1976047904191618</v>
          </cell>
          <cell r="AC207">
            <v>1</v>
          </cell>
          <cell r="AD207">
            <v>83</v>
          </cell>
          <cell r="AE207">
            <v>1.2048192771084338</v>
          </cell>
          <cell r="AH207">
            <v>55</v>
          </cell>
          <cell r="AI207">
            <v>0</v>
          </cell>
          <cell r="AL207">
            <v>36</v>
          </cell>
          <cell r="AM207">
            <v>0</v>
          </cell>
          <cell r="AP207">
            <v>84</v>
          </cell>
          <cell r="AQ207">
            <v>0</v>
          </cell>
          <cell r="AT207">
            <v>42</v>
          </cell>
          <cell r="AU207">
            <v>0</v>
          </cell>
          <cell r="AW207">
            <v>4</v>
          </cell>
          <cell r="AX207">
            <v>124</v>
          </cell>
          <cell r="AY207">
            <v>3.225806451612903</v>
          </cell>
          <cell r="BB207">
            <v>68</v>
          </cell>
          <cell r="BC207">
            <v>0</v>
          </cell>
          <cell r="BF207">
            <v>69</v>
          </cell>
          <cell r="BG207">
            <v>0</v>
          </cell>
          <cell r="BJ207">
            <v>54</v>
          </cell>
          <cell r="BK207">
            <v>0</v>
          </cell>
          <cell r="BM207">
            <v>3</v>
          </cell>
          <cell r="BN207">
            <v>50</v>
          </cell>
          <cell r="BO207">
            <v>6</v>
          </cell>
          <cell r="BQ207">
            <v>2</v>
          </cell>
          <cell r="BR207">
            <v>55</v>
          </cell>
          <cell r="BS207">
            <v>3.6363636363636362</v>
          </cell>
          <cell r="BV207">
            <v>19</v>
          </cell>
          <cell r="BW207">
            <v>0</v>
          </cell>
          <cell r="BY207">
            <v>3</v>
          </cell>
          <cell r="BZ207">
            <v>31</v>
          </cell>
          <cell r="CA207">
            <v>9.67741935483871</v>
          </cell>
          <cell r="CC207">
            <v>2</v>
          </cell>
          <cell r="CD207">
            <v>167</v>
          </cell>
          <cell r="CE207">
            <v>1.1976047904191618</v>
          </cell>
          <cell r="CG207">
            <v>41547</v>
          </cell>
          <cell r="CH207">
            <v>96</v>
          </cell>
          <cell r="CI207">
            <v>1132</v>
          </cell>
          <cell r="CJ207">
            <v>8.4805653710247348</v>
          </cell>
          <cell r="CL207">
            <v>2</v>
          </cell>
          <cell r="CM207">
            <v>33</v>
          </cell>
          <cell r="CN207">
            <v>6.0606060606060606</v>
          </cell>
          <cell r="CP207">
            <v>5</v>
          </cell>
          <cell r="CQ207">
            <v>55</v>
          </cell>
          <cell r="CR207">
            <v>9.0909090909090917</v>
          </cell>
          <cell r="CT207">
            <v>7</v>
          </cell>
          <cell r="CU207">
            <v>64</v>
          </cell>
          <cell r="CV207">
            <v>10.9375</v>
          </cell>
          <cell r="CX207">
            <v>5</v>
          </cell>
          <cell r="CY207">
            <v>42</v>
          </cell>
          <cell r="CZ207">
            <v>11.904761904761903</v>
          </cell>
          <cell r="DB207">
            <v>8</v>
          </cell>
          <cell r="DC207">
            <v>167</v>
          </cell>
          <cell r="DD207">
            <v>4.7904191616766463</v>
          </cell>
          <cell r="DF207">
            <v>8</v>
          </cell>
          <cell r="DG207">
            <v>83</v>
          </cell>
          <cell r="DH207">
            <v>9.6385542168674707</v>
          </cell>
          <cell r="DK207">
            <v>55</v>
          </cell>
          <cell r="DN207">
            <v>3</v>
          </cell>
          <cell r="DO207">
            <v>35</v>
          </cell>
          <cell r="DP207">
            <v>8.5714285714285712</v>
          </cell>
          <cell r="DR207">
            <v>6</v>
          </cell>
          <cell r="DS207">
            <v>87</v>
          </cell>
          <cell r="DT207">
            <v>6.8965517241379315</v>
          </cell>
          <cell r="DV207">
            <v>2</v>
          </cell>
          <cell r="DW207">
            <v>42</v>
          </cell>
          <cell r="DX207">
            <v>4.7619047619047619</v>
          </cell>
          <cell r="DZ207">
            <v>16</v>
          </cell>
          <cell r="EA207">
            <v>125</v>
          </cell>
          <cell r="EB207">
            <v>12.8</v>
          </cell>
          <cell r="ED207">
            <v>11</v>
          </cell>
          <cell r="EE207">
            <v>72</v>
          </cell>
          <cell r="EF207">
            <v>15.277777777777779</v>
          </cell>
          <cell r="EH207">
            <v>2</v>
          </cell>
          <cell r="EI207">
            <v>65</v>
          </cell>
          <cell r="EJ207">
            <v>3.0769230769230766</v>
          </cell>
          <cell r="EL207">
            <v>5</v>
          </cell>
          <cell r="EM207">
            <v>52</v>
          </cell>
          <cell r="EN207">
            <v>9.6153846153846168</v>
          </cell>
          <cell r="EP207">
            <v>5</v>
          </cell>
          <cell r="EQ207">
            <v>49</v>
          </cell>
          <cell r="ER207">
            <v>10.204081632653061</v>
          </cell>
          <cell r="ET207">
            <v>5</v>
          </cell>
          <cell r="EU207">
            <v>56</v>
          </cell>
          <cell r="EV207">
            <v>8.9285714285714288</v>
          </cell>
          <cell r="EX207">
            <v>2</v>
          </cell>
          <cell r="EY207">
            <v>19</v>
          </cell>
          <cell r="EZ207">
            <v>10.526315789473685</v>
          </cell>
          <cell r="FB207">
            <v>4</v>
          </cell>
          <cell r="FC207">
            <v>31</v>
          </cell>
          <cell r="FD207">
            <v>12.903225806451612</v>
          </cell>
          <cell r="FF207">
            <v>8</v>
          </cell>
          <cell r="FG207">
            <v>167</v>
          </cell>
          <cell r="FH207">
            <v>4.7904191616766472</v>
          </cell>
        </row>
        <row r="208">
          <cell r="A208">
            <v>41973</v>
          </cell>
          <cell r="B208">
            <v>16</v>
          </cell>
          <cell r="C208">
            <v>1131</v>
          </cell>
          <cell r="D208">
            <v>1.4146772767462421</v>
          </cell>
          <cell r="J208">
            <v>33</v>
          </cell>
          <cell r="K208">
            <v>0</v>
          </cell>
          <cell r="N208">
            <v>54</v>
          </cell>
          <cell r="O208">
            <v>0</v>
          </cell>
          <cell r="Q208">
            <v>1</v>
          </cell>
          <cell r="R208">
            <v>66</v>
          </cell>
          <cell r="S208">
            <v>1.5151515151515151</v>
          </cell>
          <cell r="V208">
            <v>42</v>
          </cell>
          <cell r="W208">
            <v>0</v>
          </cell>
          <cell r="Y208">
            <v>2</v>
          </cell>
          <cell r="Z208">
            <v>167</v>
          </cell>
          <cell r="AA208">
            <v>1.1976047904191618</v>
          </cell>
          <cell r="AC208">
            <v>1</v>
          </cell>
          <cell r="AD208">
            <v>81</v>
          </cell>
          <cell r="AE208">
            <v>1.2345679012345678</v>
          </cell>
          <cell r="AH208">
            <v>56</v>
          </cell>
          <cell r="AI208">
            <v>0</v>
          </cell>
          <cell r="AL208">
            <v>36</v>
          </cell>
          <cell r="AM208">
            <v>0</v>
          </cell>
          <cell r="AP208">
            <v>85</v>
          </cell>
          <cell r="AQ208">
            <v>0</v>
          </cell>
          <cell r="AT208">
            <v>42</v>
          </cell>
          <cell r="AU208">
            <v>0</v>
          </cell>
          <cell r="AW208">
            <v>4</v>
          </cell>
          <cell r="AX208">
            <v>125</v>
          </cell>
          <cell r="AY208">
            <v>3.2</v>
          </cell>
          <cell r="BB208">
            <v>67</v>
          </cell>
          <cell r="BC208">
            <v>0</v>
          </cell>
          <cell r="BF208">
            <v>71</v>
          </cell>
          <cell r="BG208">
            <v>0</v>
          </cell>
          <cell r="BJ208">
            <v>53</v>
          </cell>
          <cell r="BK208">
            <v>0</v>
          </cell>
          <cell r="BM208">
            <v>3</v>
          </cell>
          <cell r="BN208">
            <v>50</v>
          </cell>
          <cell r="BO208">
            <v>6</v>
          </cell>
          <cell r="BQ208">
            <v>2</v>
          </cell>
          <cell r="BR208">
            <v>53</v>
          </cell>
          <cell r="BS208">
            <v>3.7735849056603774</v>
          </cell>
          <cell r="BV208">
            <v>20</v>
          </cell>
          <cell r="BW208">
            <v>0</v>
          </cell>
          <cell r="BY208">
            <v>3</v>
          </cell>
          <cell r="BZ208">
            <v>31</v>
          </cell>
          <cell r="CA208">
            <v>9.67741935483871</v>
          </cell>
          <cell r="CC208">
            <v>2</v>
          </cell>
          <cell r="CD208">
            <v>167</v>
          </cell>
          <cell r="CE208">
            <v>1.1976047904191618</v>
          </cell>
          <cell r="CG208">
            <v>41578</v>
          </cell>
          <cell r="CH208">
            <v>85</v>
          </cell>
          <cell r="CI208">
            <v>1133</v>
          </cell>
          <cell r="CJ208">
            <v>7.502206531332746</v>
          </cell>
          <cell r="CL208">
            <v>2</v>
          </cell>
          <cell r="CM208">
            <v>34</v>
          </cell>
          <cell r="CN208">
            <v>5.8823529411764701</v>
          </cell>
          <cell r="CP208">
            <v>3</v>
          </cell>
          <cell r="CQ208">
            <v>55</v>
          </cell>
          <cell r="CR208">
            <v>5.4545454545454541</v>
          </cell>
          <cell r="CT208">
            <v>6</v>
          </cell>
          <cell r="CU208">
            <v>65</v>
          </cell>
          <cell r="CV208">
            <v>9.2307692307692299</v>
          </cell>
          <cell r="CX208">
            <v>5</v>
          </cell>
          <cell r="CY208">
            <v>42</v>
          </cell>
          <cell r="CZ208">
            <v>11.904761904761903</v>
          </cell>
          <cell r="DB208">
            <v>6</v>
          </cell>
          <cell r="DC208">
            <v>167</v>
          </cell>
          <cell r="DD208">
            <v>3.5928143712574849</v>
          </cell>
          <cell r="DF208">
            <v>7</v>
          </cell>
          <cell r="DG208">
            <v>83</v>
          </cell>
          <cell r="DH208">
            <v>8.4337349397590362</v>
          </cell>
          <cell r="DK208">
            <v>55</v>
          </cell>
          <cell r="DN208">
            <v>3</v>
          </cell>
          <cell r="DO208">
            <v>36</v>
          </cell>
          <cell r="DP208">
            <v>8.3333333333333321</v>
          </cell>
          <cell r="DR208">
            <v>5</v>
          </cell>
          <cell r="DS208">
            <v>84</v>
          </cell>
          <cell r="DT208">
            <v>5.9523809523809517</v>
          </cell>
          <cell r="DV208">
            <v>2</v>
          </cell>
          <cell r="DW208">
            <v>42</v>
          </cell>
          <cell r="DX208">
            <v>4.7619047619047619</v>
          </cell>
          <cell r="DZ208">
            <v>14</v>
          </cell>
          <cell r="EA208">
            <v>124</v>
          </cell>
          <cell r="EB208">
            <v>11.290322580645162</v>
          </cell>
          <cell r="ED208">
            <v>9</v>
          </cell>
          <cell r="EE208">
            <v>68</v>
          </cell>
          <cell r="EF208">
            <v>13.23529411764706</v>
          </cell>
          <cell r="EH208">
            <v>1</v>
          </cell>
          <cell r="EI208">
            <v>69</v>
          </cell>
          <cell r="EJ208">
            <v>1.4492753623188406</v>
          </cell>
          <cell r="EL208">
            <v>6</v>
          </cell>
          <cell r="EM208">
            <v>54</v>
          </cell>
          <cell r="EN208">
            <v>11.111111111111111</v>
          </cell>
          <cell r="EP208">
            <v>4</v>
          </cell>
          <cell r="EQ208">
            <v>50</v>
          </cell>
          <cell r="ER208">
            <v>8</v>
          </cell>
          <cell r="ET208">
            <v>6</v>
          </cell>
          <cell r="EU208">
            <v>55</v>
          </cell>
          <cell r="EV208">
            <v>10.909090909090908</v>
          </cell>
          <cell r="EX208">
            <v>2</v>
          </cell>
          <cell r="EY208">
            <v>19</v>
          </cell>
          <cell r="EZ208">
            <v>10.526315789473685</v>
          </cell>
          <cell r="FB208">
            <v>4</v>
          </cell>
          <cell r="FC208">
            <v>31</v>
          </cell>
          <cell r="FD208">
            <v>12.903225806451612</v>
          </cell>
          <cell r="FF208">
            <v>6</v>
          </cell>
          <cell r="FG208">
            <v>167</v>
          </cell>
          <cell r="FH208">
            <v>3.5928143712574849</v>
          </cell>
        </row>
        <row r="209">
          <cell r="A209">
            <v>42004</v>
          </cell>
          <cell r="B209">
            <v>16</v>
          </cell>
          <cell r="C209">
            <v>1137</v>
          </cell>
          <cell r="D209">
            <v>1.4072119613016711</v>
          </cell>
          <cell r="J209">
            <v>32</v>
          </cell>
          <cell r="K209">
            <v>0</v>
          </cell>
          <cell r="N209">
            <v>56</v>
          </cell>
          <cell r="O209">
            <v>0</v>
          </cell>
          <cell r="Q209">
            <v>1</v>
          </cell>
          <cell r="R209">
            <v>65</v>
          </cell>
          <cell r="S209">
            <v>1.5384615384615385</v>
          </cell>
          <cell r="V209">
            <v>42</v>
          </cell>
          <cell r="W209">
            <v>0</v>
          </cell>
          <cell r="Y209">
            <v>2</v>
          </cell>
          <cell r="Z209">
            <v>166</v>
          </cell>
          <cell r="AA209">
            <v>1.2048192771084338</v>
          </cell>
          <cell r="AD209">
            <v>81</v>
          </cell>
          <cell r="AE209">
            <v>0</v>
          </cell>
          <cell r="AH209">
            <v>57</v>
          </cell>
          <cell r="AI209">
            <v>0</v>
          </cell>
          <cell r="AL209">
            <v>37</v>
          </cell>
          <cell r="AM209">
            <v>0</v>
          </cell>
          <cell r="AP209">
            <v>90</v>
          </cell>
          <cell r="AQ209">
            <v>0</v>
          </cell>
          <cell r="AT209">
            <v>41</v>
          </cell>
          <cell r="AU209">
            <v>0</v>
          </cell>
          <cell r="AW209">
            <v>4</v>
          </cell>
          <cell r="AX209">
            <v>128</v>
          </cell>
          <cell r="AY209">
            <v>3.125</v>
          </cell>
          <cell r="BB209">
            <v>66</v>
          </cell>
          <cell r="BC209">
            <v>0</v>
          </cell>
          <cell r="BF209">
            <v>69</v>
          </cell>
          <cell r="BG209">
            <v>0</v>
          </cell>
          <cell r="BJ209">
            <v>54</v>
          </cell>
          <cell r="BK209">
            <v>0</v>
          </cell>
          <cell r="BM209">
            <v>4</v>
          </cell>
          <cell r="BN209">
            <v>50</v>
          </cell>
          <cell r="BO209">
            <v>8</v>
          </cell>
          <cell r="BQ209">
            <v>2</v>
          </cell>
          <cell r="BR209">
            <v>52</v>
          </cell>
          <cell r="BS209">
            <v>3.8461538461538463</v>
          </cell>
          <cell r="BV209">
            <v>21</v>
          </cell>
          <cell r="BW209">
            <v>0</v>
          </cell>
          <cell r="BY209">
            <v>3</v>
          </cell>
          <cell r="BZ209">
            <v>30</v>
          </cell>
          <cell r="CA209">
            <v>10</v>
          </cell>
          <cell r="CC209">
            <v>2</v>
          </cell>
          <cell r="CD209">
            <v>166</v>
          </cell>
          <cell r="CE209">
            <v>1.2048192771084338</v>
          </cell>
          <cell r="CG209">
            <v>41608</v>
          </cell>
          <cell r="CH209">
            <v>85</v>
          </cell>
          <cell r="CI209">
            <v>1131</v>
          </cell>
          <cell r="CJ209">
            <v>7.5154730327144126</v>
          </cell>
          <cell r="CL209">
            <v>2</v>
          </cell>
          <cell r="CM209">
            <v>33</v>
          </cell>
          <cell r="CN209">
            <v>6.0606060606060606</v>
          </cell>
          <cell r="CP209">
            <v>4</v>
          </cell>
          <cell r="CQ209">
            <v>54</v>
          </cell>
          <cell r="CR209">
            <v>7.4074074074074083</v>
          </cell>
          <cell r="CT209">
            <v>6</v>
          </cell>
          <cell r="CU209">
            <v>66</v>
          </cell>
          <cell r="CV209">
            <v>9.0909090909090917</v>
          </cell>
          <cell r="CX209">
            <v>4</v>
          </cell>
          <cell r="CY209">
            <v>42</v>
          </cell>
          <cell r="CZ209">
            <v>9.5238095238095237</v>
          </cell>
          <cell r="DB209">
            <v>8</v>
          </cell>
          <cell r="DC209">
            <v>167</v>
          </cell>
          <cell r="DD209">
            <v>4.7904191616766463</v>
          </cell>
          <cell r="DF209">
            <v>6</v>
          </cell>
          <cell r="DG209">
            <v>81</v>
          </cell>
          <cell r="DH209">
            <v>7.4074074074074083</v>
          </cell>
          <cell r="DK209">
            <v>56</v>
          </cell>
          <cell r="DN209">
            <v>4</v>
          </cell>
          <cell r="DO209">
            <v>36</v>
          </cell>
          <cell r="DP209">
            <v>11.111111111111111</v>
          </cell>
          <cell r="DR209">
            <v>4</v>
          </cell>
          <cell r="DS209">
            <v>85</v>
          </cell>
          <cell r="DT209">
            <v>4.7058823529411766</v>
          </cell>
          <cell r="DV209">
            <v>2</v>
          </cell>
          <cell r="DW209">
            <v>42</v>
          </cell>
          <cell r="DX209">
            <v>4.7619047619047619</v>
          </cell>
          <cell r="DZ209">
            <v>17</v>
          </cell>
          <cell r="EA209">
            <v>125</v>
          </cell>
          <cell r="EB209">
            <v>13.6</v>
          </cell>
          <cell r="ED209">
            <v>8</v>
          </cell>
          <cell r="EE209">
            <v>67</v>
          </cell>
          <cell r="EF209">
            <v>11.940298507462687</v>
          </cell>
          <cell r="EH209">
            <v>1</v>
          </cell>
          <cell r="EI209">
            <v>71</v>
          </cell>
          <cell r="EJ209">
            <v>1.408450704225352</v>
          </cell>
          <cell r="EL209">
            <v>4</v>
          </cell>
          <cell r="EM209">
            <v>53</v>
          </cell>
          <cell r="EN209">
            <v>7.5471698113207548</v>
          </cell>
          <cell r="EP209">
            <v>4</v>
          </cell>
          <cell r="EQ209">
            <v>50</v>
          </cell>
          <cell r="ER209">
            <v>8</v>
          </cell>
          <cell r="ET209">
            <v>6</v>
          </cell>
          <cell r="EU209">
            <v>53</v>
          </cell>
          <cell r="EV209">
            <v>11.320754716981133</v>
          </cell>
          <cell r="EX209">
            <v>2</v>
          </cell>
          <cell r="EY209">
            <v>20</v>
          </cell>
          <cell r="EZ209">
            <v>10</v>
          </cell>
          <cell r="FB209">
            <v>3</v>
          </cell>
          <cell r="FC209">
            <v>31</v>
          </cell>
          <cell r="FD209">
            <v>9.67741935483871</v>
          </cell>
          <cell r="FF209">
            <v>8</v>
          </cell>
          <cell r="FG209">
            <v>167</v>
          </cell>
          <cell r="FH209">
            <v>4.7904191616766472</v>
          </cell>
        </row>
        <row r="210">
          <cell r="A210">
            <v>42035</v>
          </cell>
          <cell r="B210">
            <v>18</v>
          </cell>
          <cell r="C210">
            <v>1135</v>
          </cell>
          <cell r="D210">
            <v>1.5859030837004406</v>
          </cell>
          <cell r="I210">
            <v>1</v>
          </cell>
          <cell r="J210">
            <v>32</v>
          </cell>
          <cell r="K210">
            <v>3.125</v>
          </cell>
          <cell r="N210">
            <v>57</v>
          </cell>
          <cell r="O210">
            <v>0</v>
          </cell>
          <cell r="Q210">
            <v>1</v>
          </cell>
          <cell r="R210">
            <v>67</v>
          </cell>
          <cell r="S210">
            <v>1.4925373134328357</v>
          </cell>
          <cell r="V210">
            <v>41</v>
          </cell>
          <cell r="W210">
            <v>0</v>
          </cell>
          <cell r="Y210">
            <v>2</v>
          </cell>
          <cell r="Z210">
            <v>166</v>
          </cell>
          <cell r="AA210">
            <v>1.2048192771084338</v>
          </cell>
          <cell r="AD210">
            <v>81</v>
          </cell>
          <cell r="AE210">
            <v>0</v>
          </cell>
          <cell r="AH210">
            <v>55</v>
          </cell>
          <cell r="AI210">
            <v>0</v>
          </cell>
          <cell r="AK210">
            <v>1</v>
          </cell>
          <cell r="AL210">
            <v>36</v>
          </cell>
          <cell r="AM210">
            <v>2.7777777777777777</v>
          </cell>
          <cell r="AP210">
            <v>90</v>
          </cell>
          <cell r="AQ210">
            <v>0</v>
          </cell>
          <cell r="AT210">
            <v>41</v>
          </cell>
          <cell r="AU210">
            <v>0</v>
          </cell>
          <cell r="AW210">
            <v>4</v>
          </cell>
          <cell r="AX210">
            <v>129</v>
          </cell>
          <cell r="AY210">
            <v>3.1007751937984498</v>
          </cell>
          <cell r="BB210">
            <v>68</v>
          </cell>
          <cell r="BC210">
            <v>0</v>
          </cell>
          <cell r="BF210">
            <v>69</v>
          </cell>
          <cell r="BG210">
            <v>0</v>
          </cell>
          <cell r="BJ210">
            <v>54</v>
          </cell>
          <cell r="BK210">
            <v>0</v>
          </cell>
          <cell r="BM210">
            <v>4</v>
          </cell>
          <cell r="BN210">
            <v>48</v>
          </cell>
          <cell r="BO210">
            <v>8.3333333333333321</v>
          </cell>
          <cell r="BQ210">
            <v>2</v>
          </cell>
          <cell r="BR210">
            <v>50</v>
          </cell>
          <cell r="BS210">
            <v>4</v>
          </cell>
          <cell r="BV210">
            <v>21</v>
          </cell>
          <cell r="BW210">
            <v>0</v>
          </cell>
          <cell r="BY210">
            <v>3</v>
          </cell>
          <cell r="BZ210">
            <v>30</v>
          </cell>
          <cell r="CA210">
            <v>10</v>
          </cell>
          <cell r="CC210">
            <v>2</v>
          </cell>
          <cell r="CD210">
            <v>166</v>
          </cell>
          <cell r="CE210">
            <v>1.2048192771084338</v>
          </cell>
          <cell r="CG210">
            <v>41639</v>
          </cell>
          <cell r="CH210">
            <v>81</v>
          </cell>
          <cell r="CI210">
            <v>1137</v>
          </cell>
          <cell r="CJ210">
            <v>7.1240105540897094</v>
          </cell>
          <cell r="CL210">
            <v>2</v>
          </cell>
          <cell r="CM210">
            <v>32</v>
          </cell>
          <cell r="CN210">
            <v>6.25</v>
          </cell>
          <cell r="CP210">
            <v>3</v>
          </cell>
          <cell r="CQ210">
            <v>56</v>
          </cell>
          <cell r="CR210">
            <v>5.3571428571428568</v>
          </cell>
          <cell r="CT210">
            <v>5</v>
          </cell>
          <cell r="CU210">
            <v>65</v>
          </cell>
          <cell r="CV210">
            <v>7.6923076923076925</v>
          </cell>
          <cell r="CX210">
            <v>3</v>
          </cell>
          <cell r="CY210">
            <v>42</v>
          </cell>
          <cell r="CZ210">
            <v>7.1428571428571432</v>
          </cell>
          <cell r="DB210">
            <v>7</v>
          </cell>
          <cell r="DC210">
            <v>166</v>
          </cell>
          <cell r="DD210">
            <v>4.2168674698795181</v>
          </cell>
          <cell r="DF210">
            <v>3</v>
          </cell>
          <cell r="DG210">
            <v>81</v>
          </cell>
          <cell r="DH210">
            <v>3.7037037037037042</v>
          </cell>
          <cell r="DK210">
            <v>57</v>
          </cell>
          <cell r="DN210">
            <v>3</v>
          </cell>
          <cell r="DO210">
            <v>37</v>
          </cell>
          <cell r="DP210">
            <v>8.1081081081081088</v>
          </cell>
          <cell r="DR210">
            <v>4</v>
          </cell>
          <cell r="DS210">
            <v>90</v>
          </cell>
          <cell r="DT210">
            <v>4.4444444444444446</v>
          </cell>
          <cell r="DV210">
            <v>2</v>
          </cell>
          <cell r="DW210">
            <v>41</v>
          </cell>
          <cell r="DX210">
            <v>4.8780487804878048</v>
          </cell>
          <cell r="DZ210">
            <v>17</v>
          </cell>
          <cell r="EA210">
            <v>128</v>
          </cell>
          <cell r="EB210">
            <v>13.28125</v>
          </cell>
          <cell r="ED210">
            <v>9</v>
          </cell>
          <cell r="EE210">
            <v>66</v>
          </cell>
          <cell r="EF210">
            <v>13.636363636363637</v>
          </cell>
          <cell r="EH210">
            <v>1</v>
          </cell>
          <cell r="EI210">
            <v>69</v>
          </cell>
          <cell r="EJ210">
            <v>1.4492753623188406</v>
          </cell>
          <cell r="EL210">
            <v>8</v>
          </cell>
          <cell r="EM210">
            <v>54</v>
          </cell>
          <cell r="EN210">
            <v>14.814814814814817</v>
          </cell>
          <cell r="EP210">
            <v>4</v>
          </cell>
          <cell r="EQ210">
            <v>50</v>
          </cell>
          <cell r="ER210">
            <v>8</v>
          </cell>
          <cell r="ET210">
            <v>4</v>
          </cell>
          <cell r="EU210">
            <v>52</v>
          </cell>
          <cell r="EV210">
            <v>7.6923076923076925</v>
          </cell>
          <cell r="EX210">
            <v>2</v>
          </cell>
          <cell r="EY210">
            <v>21</v>
          </cell>
          <cell r="EZ210">
            <v>9.5238095238095237</v>
          </cell>
          <cell r="FB210">
            <v>4</v>
          </cell>
          <cell r="FC210">
            <v>30</v>
          </cell>
          <cell r="FD210">
            <v>13.333333333333332</v>
          </cell>
          <cell r="FF210">
            <v>7</v>
          </cell>
          <cell r="FG210">
            <v>166</v>
          </cell>
          <cell r="FH210">
            <v>4.2168674698795181</v>
          </cell>
        </row>
        <row r="211">
          <cell r="A211">
            <v>42063</v>
          </cell>
          <cell r="B211">
            <v>20</v>
          </cell>
          <cell r="C211">
            <v>1138</v>
          </cell>
          <cell r="D211">
            <v>1.7574692442882252</v>
          </cell>
          <cell r="I211">
            <v>1</v>
          </cell>
          <cell r="J211">
            <v>31</v>
          </cell>
          <cell r="K211">
            <v>3.225806451612903</v>
          </cell>
          <cell r="N211">
            <v>56</v>
          </cell>
          <cell r="O211">
            <v>0</v>
          </cell>
          <cell r="Q211">
            <v>2</v>
          </cell>
          <cell r="R211">
            <v>69</v>
          </cell>
          <cell r="S211">
            <v>2.8985507246376812</v>
          </cell>
          <cell r="V211">
            <v>43</v>
          </cell>
          <cell r="W211">
            <v>0</v>
          </cell>
          <cell r="Y211">
            <v>2</v>
          </cell>
          <cell r="Z211">
            <v>168</v>
          </cell>
          <cell r="AA211">
            <v>1.1904761904761905</v>
          </cell>
          <cell r="AD211">
            <v>81</v>
          </cell>
          <cell r="AE211">
            <v>0</v>
          </cell>
          <cell r="AH211">
            <v>57</v>
          </cell>
          <cell r="AI211">
            <v>0</v>
          </cell>
          <cell r="AK211">
            <v>1</v>
          </cell>
          <cell r="AL211">
            <v>36</v>
          </cell>
          <cell r="AM211">
            <v>2.7777777777777777</v>
          </cell>
          <cell r="AP211">
            <v>89</v>
          </cell>
          <cell r="AQ211">
            <v>0</v>
          </cell>
          <cell r="AT211">
            <v>43</v>
          </cell>
          <cell r="AU211">
            <v>0</v>
          </cell>
          <cell r="AW211">
            <v>4</v>
          </cell>
          <cell r="AX211">
            <v>129</v>
          </cell>
          <cell r="AY211">
            <v>3.1007751937984498</v>
          </cell>
          <cell r="BB211">
            <v>67</v>
          </cell>
          <cell r="BC211">
            <v>0</v>
          </cell>
          <cell r="BF211">
            <v>69</v>
          </cell>
          <cell r="BG211">
            <v>0</v>
          </cell>
          <cell r="BI211">
            <v>1</v>
          </cell>
          <cell r="BJ211">
            <v>54</v>
          </cell>
          <cell r="BK211">
            <v>1.8518518518518516</v>
          </cell>
          <cell r="BM211">
            <v>4</v>
          </cell>
          <cell r="BN211">
            <v>50</v>
          </cell>
          <cell r="BO211">
            <v>8</v>
          </cell>
          <cell r="BQ211">
            <v>2</v>
          </cell>
          <cell r="BR211">
            <v>50</v>
          </cell>
          <cell r="BS211">
            <v>4</v>
          </cell>
          <cell r="BV211">
            <v>21</v>
          </cell>
          <cell r="BW211">
            <v>0</v>
          </cell>
          <cell r="BY211">
            <v>3</v>
          </cell>
          <cell r="BZ211">
            <v>25</v>
          </cell>
          <cell r="CA211">
            <v>12</v>
          </cell>
          <cell r="CC211">
            <v>2</v>
          </cell>
          <cell r="CD211">
            <v>168</v>
          </cell>
          <cell r="CE211">
            <v>1.1904761904761905</v>
          </cell>
          <cell r="CG211">
            <v>41670</v>
          </cell>
          <cell r="CH211">
            <v>87</v>
          </cell>
          <cell r="CI211">
            <v>1135</v>
          </cell>
          <cell r="CJ211">
            <v>7.6651982378854626</v>
          </cell>
          <cell r="CL211">
            <v>2</v>
          </cell>
          <cell r="CM211">
            <v>32</v>
          </cell>
          <cell r="CN211">
            <v>6.25</v>
          </cell>
          <cell r="CP211">
            <v>4</v>
          </cell>
          <cell r="CQ211">
            <v>57</v>
          </cell>
          <cell r="CR211">
            <v>7.0175438596491233</v>
          </cell>
          <cell r="CT211">
            <v>7</v>
          </cell>
          <cell r="CU211">
            <v>67</v>
          </cell>
          <cell r="CV211">
            <v>10.447761194029852</v>
          </cell>
          <cell r="CX211">
            <v>4</v>
          </cell>
          <cell r="CY211">
            <v>41</v>
          </cell>
          <cell r="CZ211">
            <v>9.7560975609756095</v>
          </cell>
          <cell r="DB211">
            <v>8</v>
          </cell>
          <cell r="DC211">
            <v>166</v>
          </cell>
          <cell r="DD211">
            <v>4.8192771084337354</v>
          </cell>
          <cell r="DF211">
            <v>4</v>
          </cell>
          <cell r="DG211">
            <v>81</v>
          </cell>
          <cell r="DH211">
            <v>4.9382716049382722</v>
          </cell>
          <cell r="DK211">
            <v>55</v>
          </cell>
          <cell r="DN211">
            <v>4</v>
          </cell>
          <cell r="DO211">
            <v>36</v>
          </cell>
          <cell r="DP211">
            <v>11.111111111111111</v>
          </cell>
          <cell r="DR211">
            <v>5</v>
          </cell>
          <cell r="DS211">
            <v>90</v>
          </cell>
          <cell r="DT211">
            <v>5.5555555555555554</v>
          </cell>
          <cell r="DV211">
            <v>2</v>
          </cell>
          <cell r="DW211">
            <v>41</v>
          </cell>
          <cell r="DX211">
            <v>4.8780487804878048</v>
          </cell>
          <cell r="DZ211">
            <v>15</v>
          </cell>
          <cell r="EA211">
            <v>129</v>
          </cell>
          <cell r="EB211">
            <v>11.627906976744185</v>
          </cell>
          <cell r="ED211">
            <v>8</v>
          </cell>
          <cell r="EE211">
            <v>68</v>
          </cell>
          <cell r="EF211">
            <v>11.76470588235294</v>
          </cell>
          <cell r="EH211">
            <v>1</v>
          </cell>
          <cell r="EI211">
            <v>69</v>
          </cell>
          <cell r="EJ211">
            <v>1.4492753623188406</v>
          </cell>
          <cell r="EL211">
            <v>9</v>
          </cell>
          <cell r="EM211">
            <v>54</v>
          </cell>
          <cell r="EN211">
            <v>16.666666666666664</v>
          </cell>
          <cell r="EP211">
            <v>5</v>
          </cell>
          <cell r="EQ211">
            <v>48</v>
          </cell>
          <cell r="ER211">
            <v>10.416666666666668</v>
          </cell>
          <cell r="ET211">
            <v>3</v>
          </cell>
          <cell r="EU211">
            <v>50</v>
          </cell>
          <cell r="EV211">
            <v>6</v>
          </cell>
          <cell r="EX211">
            <v>2</v>
          </cell>
          <cell r="EY211">
            <v>21</v>
          </cell>
          <cell r="EZ211">
            <v>9.5238095238095237</v>
          </cell>
          <cell r="FB211">
            <v>4</v>
          </cell>
          <cell r="FC211">
            <v>30</v>
          </cell>
          <cell r="FD211">
            <v>13.333333333333332</v>
          </cell>
          <cell r="FF211">
            <v>8</v>
          </cell>
          <cell r="FG211">
            <v>166</v>
          </cell>
          <cell r="FH211">
            <v>4.8192771084337354</v>
          </cell>
        </row>
        <row r="212">
          <cell r="A212">
            <v>42094</v>
          </cell>
          <cell r="B212">
            <v>20</v>
          </cell>
          <cell r="C212">
            <v>1124</v>
          </cell>
          <cell r="D212">
            <v>1.7793594306049825</v>
          </cell>
          <cell r="I212">
            <v>1</v>
          </cell>
          <cell r="J212">
            <v>30</v>
          </cell>
          <cell r="K212">
            <v>3.3333333333333335</v>
          </cell>
          <cell r="N212">
            <v>55</v>
          </cell>
          <cell r="O212">
            <v>0</v>
          </cell>
          <cell r="Q212">
            <v>2</v>
          </cell>
          <cell r="R212">
            <v>65</v>
          </cell>
          <cell r="S212">
            <v>3.0769230769230771</v>
          </cell>
          <cell r="V212">
            <v>43</v>
          </cell>
          <cell r="W212">
            <v>0</v>
          </cell>
          <cell r="Y212">
            <v>2</v>
          </cell>
          <cell r="Z212">
            <v>167</v>
          </cell>
          <cell r="AA212">
            <v>1.1976047904191618</v>
          </cell>
          <cell r="AD212">
            <v>80</v>
          </cell>
          <cell r="AE212">
            <v>0</v>
          </cell>
          <cell r="AH212">
            <v>58</v>
          </cell>
          <cell r="AI212">
            <v>0</v>
          </cell>
          <cell r="AK212">
            <v>1</v>
          </cell>
          <cell r="AL212">
            <v>37</v>
          </cell>
          <cell r="AM212">
            <v>2.7027027027027026</v>
          </cell>
          <cell r="AP212">
            <v>87</v>
          </cell>
          <cell r="AQ212">
            <v>0</v>
          </cell>
          <cell r="AT212">
            <v>42</v>
          </cell>
          <cell r="AU212">
            <v>0</v>
          </cell>
          <cell r="AW212">
            <v>5</v>
          </cell>
          <cell r="AX212">
            <v>128</v>
          </cell>
          <cell r="AY212">
            <v>3.90625</v>
          </cell>
          <cell r="BB212">
            <v>68</v>
          </cell>
          <cell r="BC212">
            <v>0</v>
          </cell>
          <cell r="BF212">
            <v>68</v>
          </cell>
          <cell r="BG212">
            <v>0</v>
          </cell>
          <cell r="BI212">
            <v>1</v>
          </cell>
          <cell r="BJ212">
            <v>54</v>
          </cell>
          <cell r="BK212">
            <v>1.8518518518518516</v>
          </cell>
          <cell r="BM212">
            <v>3</v>
          </cell>
          <cell r="BN212">
            <v>47</v>
          </cell>
          <cell r="BO212">
            <v>6.3829787234042552</v>
          </cell>
          <cell r="BQ212">
            <v>2</v>
          </cell>
          <cell r="BR212">
            <v>50</v>
          </cell>
          <cell r="BS212">
            <v>4</v>
          </cell>
          <cell r="BV212">
            <v>20</v>
          </cell>
          <cell r="BW212">
            <v>0</v>
          </cell>
          <cell r="BY212">
            <v>3</v>
          </cell>
          <cell r="BZ212">
            <v>25</v>
          </cell>
          <cell r="CA212">
            <v>12</v>
          </cell>
          <cell r="CC212">
            <v>2</v>
          </cell>
          <cell r="CD212">
            <v>167</v>
          </cell>
          <cell r="CE212">
            <v>1.1976047904191618</v>
          </cell>
          <cell r="CG212">
            <v>41698</v>
          </cell>
          <cell r="CH212">
            <v>72</v>
          </cell>
          <cell r="CI212">
            <v>1138</v>
          </cell>
          <cell r="CJ212">
            <v>6.3268892794376095</v>
          </cell>
          <cell r="CL212">
            <v>2</v>
          </cell>
          <cell r="CM212">
            <v>31</v>
          </cell>
          <cell r="CN212">
            <v>6.4516129032258061</v>
          </cell>
          <cell r="CP212">
            <v>3</v>
          </cell>
          <cell r="CQ212">
            <v>56</v>
          </cell>
          <cell r="CR212">
            <v>5.3571428571428568</v>
          </cell>
          <cell r="CT212">
            <v>5</v>
          </cell>
          <cell r="CU212">
            <v>69</v>
          </cell>
          <cell r="CV212">
            <v>7.2463768115942031</v>
          </cell>
          <cell r="CX212">
            <v>4</v>
          </cell>
          <cell r="CY212">
            <v>43</v>
          </cell>
          <cell r="CZ212">
            <v>9.3023255813953494</v>
          </cell>
          <cell r="DB212">
            <v>6</v>
          </cell>
          <cell r="DC212">
            <v>168</v>
          </cell>
          <cell r="DD212">
            <v>3.5714285714285712</v>
          </cell>
          <cell r="DF212">
            <v>2</v>
          </cell>
          <cell r="DG212">
            <v>81</v>
          </cell>
          <cell r="DH212">
            <v>2.4691358024691361</v>
          </cell>
          <cell r="DK212">
            <v>57</v>
          </cell>
          <cell r="DN212">
            <v>3</v>
          </cell>
          <cell r="DO212">
            <v>36</v>
          </cell>
          <cell r="DP212">
            <v>8.3333333333333321</v>
          </cell>
          <cell r="DR212">
            <v>4</v>
          </cell>
          <cell r="DS212">
            <v>89</v>
          </cell>
          <cell r="DT212">
            <v>4.4943820224719104</v>
          </cell>
          <cell r="DV212">
            <v>2</v>
          </cell>
          <cell r="DW212">
            <v>43</v>
          </cell>
          <cell r="DX212">
            <v>4.6511627906976747</v>
          </cell>
          <cell r="DZ212">
            <v>12</v>
          </cell>
          <cell r="EA212">
            <v>129</v>
          </cell>
          <cell r="EB212">
            <v>9.3023255813953494</v>
          </cell>
          <cell r="ED212">
            <v>7</v>
          </cell>
          <cell r="EE212">
            <v>67</v>
          </cell>
          <cell r="EF212">
            <v>10.447761194029852</v>
          </cell>
          <cell r="EH212">
            <v>1</v>
          </cell>
          <cell r="EI212">
            <v>69</v>
          </cell>
          <cell r="EJ212">
            <v>1.4492753623188406</v>
          </cell>
          <cell r="EL212">
            <v>9</v>
          </cell>
          <cell r="EM212">
            <v>54</v>
          </cell>
          <cell r="EN212">
            <v>16.666666666666664</v>
          </cell>
          <cell r="EP212">
            <v>5</v>
          </cell>
          <cell r="EQ212">
            <v>50</v>
          </cell>
          <cell r="ER212">
            <v>10</v>
          </cell>
          <cell r="ET212">
            <v>2</v>
          </cell>
          <cell r="EU212">
            <v>50</v>
          </cell>
          <cell r="EV212">
            <v>4</v>
          </cell>
          <cell r="EX212">
            <v>2</v>
          </cell>
          <cell r="EY212">
            <v>21</v>
          </cell>
          <cell r="EZ212">
            <v>9.5238095238095237</v>
          </cell>
          <cell r="FB212">
            <v>3</v>
          </cell>
          <cell r="FC212">
            <v>25</v>
          </cell>
          <cell r="FD212">
            <v>12</v>
          </cell>
          <cell r="FF212">
            <v>6</v>
          </cell>
          <cell r="FG212">
            <v>168</v>
          </cell>
          <cell r="FH212">
            <v>3.5714285714285712</v>
          </cell>
        </row>
        <row r="213">
          <cell r="A213">
            <v>42124</v>
          </cell>
          <cell r="B213">
            <v>16</v>
          </cell>
          <cell r="C213">
            <v>1121</v>
          </cell>
          <cell r="D213">
            <v>1.4272970561998217</v>
          </cell>
          <cell r="I213">
            <v>1</v>
          </cell>
          <cell r="J213">
            <v>28</v>
          </cell>
          <cell r="K213">
            <v>3.5714285714285712</v>
          </cell>
          <cell r="N213">
            <v>54</v>
          </cell>
          <cell r="O213">
            <v>0</v>
          </cell>
          <cell r="Q213">
            <v>3</v>
          </cell>
          <cell r="R213">
            <v>65</v>
          </cell>
          <cell r="S213">
            <v>4.6153846153846159</v>
          </cell>
          <cell r="V213">
            <v>40</v>
          </cell>
          <cell r="W213">
            <v>0</v>
          </cell>
          <cell r="Y213">
            <v>2</v>
          </cell>
          <cell r="Z213">
            <v>172</v>
          </cell>
          <cell r="AA213">
            <v>1.1627906976744187</v>
          </cell>
          <cell r="AD213">
            <v>79</v>
          </cell>
          <cell r="AE213">
            <v>0</v>
          </cell>
          <cell r="AH213">
            <v>56</v>
          </cell>
          <cell r="AI213">
            <v>0</v>
          </cell>
          <cell r="AK213">
            <v>1</v>
          </cell>
          <cell r="AL213">
            <v>38</v>
          </cell>
          <cell r="AM213">
            <v>2.6315789473684208</v>
          </cell>
          <cell r="AP213">
            <v>84</v>
          </cell>
          <cell r="AQ213">
            <v>0</v>
          </cell>
          <cell r="AT213">
            <v>41</v>
          </cell>
          <cell r="AU213">
            <v>0</v>
          </cell>
          <cell r="AW213">
            <v>3</v>
          </cell>
          <cell r="AX213">
            <v>126</v>
          </cell>
          <cell r="AY213">
            <v>2.3809523809523809</v>
          </cell>
          <cell r="BB213">
            <v>71</v>
          </cell>
          <cell r="BC213">
            <v>0</v>
          </cell>
          <cell r="BF213">
            <v>70</v>
          </cell>
          <cell r="BG213">
            <v>0</v>
          </cell>
          <cell r="BI213">
            <v>1</v>
          </cell>
          <cell r="BJ213">
            <v>53</v>
          </cell>
          <cell r="BK213">
            <v>1.8867924528301887</v>
          </cell>
          <cell r="BM213">
            <v>3</v>
          </cell>
          <cell r="BN213">
            <v>50</v>
          </cell>
          <cell r="BO213">
            <v>6</v>
          </cell>
          <cell r="BQ213">
            <v>2</v>
          </cell>
          <cell r="BR213">
            <v>50</v>
          </cell>
          <cell r="BS213">
            <v>4</v>
          </cell>
          <cell r="BV213">
            <v>19</v>
          </cell>
          <cell r="BW213">
            <v>0</v>
          </cell>
          <cell r="BZ213">
            <v>25</v>
          </cell>
          <cell r="CA213">
            <v>0</v>
          </cell>
          <cell r="CC213">
            <v>2</v>
          </cell>
          <cell r="CD213">
            <v>172</v>
          </cell>
          <cell r="CE213">
            <v>1.1627906976744187</v>
          </cell>
          <cell r="CG213">
            <v>41729</v>
          </cell>
          <cell r="CH213">
            <v>67</v>
          </cell>
          <cell r="CI213">
            <v>1124</v>
          </cell>
          <cell r="CJ213">
            <v>5.9608540925266906</v>
          </cell>
          <cell r="CL213">
            <v>2</v>
          </cell>
          <cell r="CM213">
            <v>30</v>
          </cell>
          <cell r="CN213">
            <v>6.6666666666666661</v>
          </cell>
          <cell r="CP213">
            <v>2</v>
          </cell>
          <cell r="CQ213">
            <v>55</v>
          </cell>
          <cell r="CR213">
            <v>3.6363636363636367</v>
          </cell>
          <cell r="CT213">
            <v>4</v>
          </cell>
          <cell r="CU213">
            <v>65</v>
          </cell>
          <cell r="CV213">
            <v>6.1538461538461533</v>
          </cell>
          <cell r="CX213">
            <v>2</v>
          </cell>
          <cell r="CY213">
            <v>43</v>
          </cell>
          <cell r="CZ213">
            <v>4.6511627906976747</v>
          </cell>
          <cell r="DB213">
            <v>7</v>
          </cell>
          <cell r="DC213">
            <v>167</v>
          </cell>
          <cell r="DD213">
            <v>4.1916167664670656</v>
          </cell>
          <cell r="DF213">
            <v>3</v>
          </cell>
          <cell r="DG213">
            <v>80</v>
          </cell>
          <cell r="DH213">
            <v>3.75</v>
          </cell>
          <cell r="DK213">
            <v>58</v>
          </cell>
          <cell r="DN213">
            <v>3</v>
          </cell>
          <cell r="DO213">
            <v>37</v>
          </cell>
          <cell r="DP213">
            <v>8.1081081081081088</v>
          </cell>
          <cell r="DR213">
            <v>3</v>
          </cell>
          <cell r="DS213">
            <v>87</v>
          </cell>
          <cell r="DT213">
            <v>3.4482758620689657</v>
          </cell>
          <cell r="DV213">
            <v>2</v>
          </cell>
          <cell r="DW213">
            <v>42</v>
          </cell>
          <cell r="DX213">
            <v>4.7619047619047619</v>
          </cell>
          <cell r="DZ213">
            <v>13</v>
          </cell>
          <cell r="EA213">
            <v>128</v>
          </cell>
          <cell r="EB213">
            <v>10.15625</v>
          </cell>
          <cell r="ED213">
            <v>7</v>
          </cell>
          <cell r="EE213">
            <v>68</v>
          </cell>
          <cell r="EF213">
            <v>10.294117647058824</v>
          </cell>
          <cell r="EH213">
            <v>1</v>
          </cell>
          <cell r="EI213">
            <v>68</v>
          </cell>
          <cell r="EJ213">
            <v>1.4705882352941175</v>
          </cell>
          <cell r="EL213">
            <v>7</v>
          </cell>
          <cell r="EM213">
            <v>54</v>
          </cell>
          <cell r="EN213">
            <v>12.962962962962964</v>
          </cell>
          <cell r="EP213">
            <v>3</v>
          </cell>
          <cell r="EQ213">
            <v>47</v>
          </cell>
          <cell r="ER213">
            <v>6.3829787234042552</v>
          </cell>
          <cell r="ET213">
            <v>3</v>
          </cell>
          <cell r="EU213">
            <v>50</v>
          </cell>
          <cell r="EV213">
            <v>6</v>
          </cell>
          <cell r="EX213">
            <v>2</v>
          </cell>
          <cell r="EY213">
            <v>20</v>
          </cell>
          <cell r="EZ213">
            <v>10</v>
          </cell>
          <cell r="FB213">
            <v>3</v>
          </cell>
          <cell r="FC213">
            <v>25</v>
          </cell>
          <cell r="FD213">
            <v>12</v>
          </cell>
          <cell r="FF213">
            <v>7</v>
          </cell>
          <cell r="FG213">
            <v>167</v>
          </cell>
          <cell r="FH213">
            <v>4.1916167664670656</v>
          </cell>
        </row>
        <row r="214">
          <cell r="A214">
            <v>42155</v>
          </cell>
          <cell r="B214">
            <v>20</v>
          </cell>
          <cell r="C214">
            <v>1114</v>
          </cell>
          <cell r="D214">
            <v>1.7953321364452424</v>
          </cell>
          <cell r="I214">
            <v>1</v>
          </cell>
          <cell r="J214">
            <v>25</v>
          </cell>
          <cell r="K214">
            <v>4</v>
          </cell>
          <cell r="N214">
            <v>53</v>
          </cell>
          <cell r="O214">
            <v>0</v>
          </cell>
          <cell r="Q214">
            <v>3</v>
          </cell>
          <cell r="R214">
            <v>65</v>
          </cell>
          <cell r="S214">
            <v>4.6153846153846159</v>
          </cell>
          <cell r="V214">
            <v>41</v>
          </cell>
          <cell r="W214">
            <v>0</v>
          </cell>
          <cell r="Y214">
            <v>5</v>
          </cell>
          <cell r="Z214">
            <v>173</v>
          </cell>
          <cell r="AA214">
            <v>2.8901734104046244</v>
          </cell>
          <cell r="AD214">
            <v>79</v>
          </cell>
          <cell r="AE214">
            <v>0</v>
          </cell>
          <cell r="AH214">
            <v>54</v>
          </cell>
          <cell r="AI214">
            <v>0</v>
          </cell>
          <cell r="AK214">
            <v>1</v>
          </cell>
          <cell r="AL214">
            <v>38</v>
          </cell>
          <cell r="AM214">
            <v>2.6315789473684208</v>
          </cell>
          <cell r="AP214">
            <v>82</v>
          </cell>
          <cell r="AQ214">
            <v>0</v>
          </cell>
          <cell r="AT214">
            <v>41</v>
          </cell>
          <cell r="AU214">
            <v>0</v>
          </cell>
          <cell r="AW214">
            <v>4</v>
          </cell>
          <cell r="AX214">
            <v>124</v>
          </cell>
          <cell r="AY214">
            <v>3.225806451612903</v>
          </cell>
          <cell r="BB214">
            <v>72</v>
          </cell>
          <cell r="BC214">
            <v>0</v>
          </cell>
          <cell r="BF214">
            <v>72</v>
          </cell>
          <cell r="BG214">
            <v>0</v>
          </cell>
          <cell r="BI214">
            <v>1</v>
          </cell>
          <cell r="BJ214">
            <v>53</v>
          </cell>
          <cell r="BK214">
            <v>1.8867924528301887</v>
          </cell>
          <cell r="BM214">
            <v>3</v>
          </cell>
          <cell r="BN214">
            <v>50</v>
          </cell>
          <cell r="BO214">
            <v>6</v>
          </cell>
          <cell r="BQ214">
            <v>2</v>
          </cell>
          <cell r="BR214">
            <v>50</v>
          </cell>
          <cell r="BS214">
            <v>4</v>
          </cell>
          <cell r="BV214">
            <v>19</v>
          </cell>
          <cell r="BW214">
            <v>0</v>
          </cell>
          <cell r="BZ214">
            <v>23</v>
          </cell>
          <cell r="CA214">
            <v>0</v>
          </cell>
          <cell r="CC214">
            <v>5</v>
          </cell>
          <cell r="CD214">
            <v>173</v>
          </cell>
          <cell r="CE214">
            <v>2.8901734104046244</v>
          </cell>
          <cell r="CG214">
            <v>41759</v>
          </cell>
          <cell r="CH214">
            <v>69</v>
          </cell>
          <cell r="CI214">
            <v>1121</v>
          </cell>
          <cell r="CJ214">
            <v>6.1552185548617304</v>
          </cell>
          <cell r="CM214">
            <v>28</v>
          </cell>
          <cell r="CP214">
            <v>3</v>
          </cell>
          <cell r="CQ214">
            <v>54</v>
          </cell>
          <cell r="CR214">
            <v>5.5555555555555554</v>
          </cell>
          <cell r="CT214">
            <v>6</v>
          </cell>
          <cell r="CU214">
            <v>65</v>
          </cell>
          <cell r="CV214">
            <v>9.2307692307692299</v>
          </cell>
          <cell r="CX214">
            <v>3</v>
          </cell>
          <cell r="CY214">
            <v>40</v>
          </cell>
          <cell r="CZ214">
            <v>7.5</v>
          </cell>
          <cell r="DB214">
            <v>7</v>
          </cell>
          <cell r="DC214">
            <v>172</v>
          </cell>
          <cell r="DD214">
            <v>4.0697674418604652</v>
          </cell>
          <cell r="DF214">
            <v>3</v>
          </cell>
          <cell r="DG214">
            <v>79</v>
          </cell>
          <cell r="DH214">
            <v>3.79746835443038</v>
          </cell>
          <cell r="DK214">
            <v>56</v>
          </cell>
          <cell r="DN214">
            <v>4</v>
          </cell>
          <cell r="DO214">
            <v>38</v>
          </cell>
          <cell r="DP214">
            <v>10.526315789473685</v>
          </cell>
          <cell r="DR214">
            <v>3</v>
          </cell>
          <cell r="DS214">
            <v>84</v>
          </cell>
          <cell r="DT214">
            <v>3.5714285714285712</v>
          </cell>
          <cell r="DV214">
            <v>2</v>
          </cell>
          <cell r="DW214">
            <v>41</v>
          </cell>
          <cell r="DX214">
            <v>4.8780487804878048</v>
          </cell>
          <cell r="DZ214">
            <v>10</v>
          </cell>
          <cell r="EA214">
            <v>126</v>
          </cell>
          <cell r="EB214">
            <v>7.9365079365079358</v>
          </cell>
          <cell r="ED214">
            <v>7</v>
          </cell>
          <cell r="EE214">
            <v>71</v>
          </cell>
          <cell r="EF214">
            <v>9.8591549295774659</v>
          </cell>
          <cell r="EH214">
            <v>1</v>
          </cell>
          <cell r="EI214">
            <v>70</v>
          </cell>
          <cell r="EJ214">
            <v>1.4285714285714286</v>
          </cell>
          <cell r="EL214">
            <v>9</v>
          </cell>
          <cell r="EM214">
            <v>53</v>
          </cell>
          <cell r="EN214">
            <v>16.981132075471699</v>
          </cell>
          <cell r="EP214">
            <v>3</v>
          </cell>
          <cell r="EQ214">
            <v>50</v>
          </cell>
          <cell r="ER214">
            <v>6</v>
          </cell>
          <cell r="ET214">
            <v>3</v>
          </cell>
          <cell r="EU214">
            <v>50</v>
          </cell>
          <cell r="EV214">
            <v>6</v>
          </cell>
          <cell r="EX214">
            <v>2</v>
          </cell>
          <cell r="EY214">
            <v>19</v>
          </cell>
          <cell r="EZ214">
            <v>10.526315789473685</v>
          </cell>
          <cell r="FB214">
            <v>3</v>
          </cell>
          <cell r="FC214">
            <v>25</v>
          </cell>
          <cell r="FD214">
            <v>12</v>
          </cell>
          <cell r="FF214">
            <v>7</v>
          </cell>
          <cell r="FG214">
            <v>172</v>
          </cell>
          <cell r="FH214">
            <v>4.0697674418604652</v>
          </cell>
        </row>
        <row r="215">
          <cell r="A215">
            <v>42185</v>
          </cell>
          <cell r="B215">
            <v>22</v>
          </cell>
          <cell r="C215">
            <v>1120</v>
          </cell>
          <cell r="D215">
            <v>1.9642857142857142</v>
          </cell>
          <cell r="I215">
            <v>1</v>
          </cell>
          <cell r="J215">
            <v>24</v>
          </cell>
          <cell r="K215">
            <v>4.1666666666666661</v>
          </cell>
          <cell r="M215">
            <v>1</v>
          </cell>
          <cell r="N215">
            <v>56</v>
          </cell>
          <cell r="O215">
            <v>1.7857142857142856</v>
          </cell>
          <cell r="Q215">
            <v>3</v>
          </cell>
          <cell r="R215">
            <v>63</v>
          </cell>
          <cell r="S215">
            <v>4.7619047619047619</v>
          </cell>
          <cell r="V215">
            <v>41</v>
          </cell>
          <cell r="W215">
            <v>0</v>
          </cell>
          <cell r="Y215">
            <v>5</v>
          </cell>
          <cell r="Z215">
            <v>171</v>
          </cell>
          <cell r="AA215">
            <v>2.9239766081871341</v>
          </cell>
          <cell r="AD215">
            <v>80</v>
          </cell>
          <cell r="AE215">
            <v>0</v>
          </cell>
          <cell r="AH215">
            <v>53</v>
          </cell>
          <cell r="AI215">
            <v>0</v>
          </cell>
          <cell r="AK215">
            <v>2</v>
          </cell>
          <cell r="AL215">
            <v>37</v>
          </cell>
          <cell r="AM215">
            <v>5.4054054054054053</v>
          </cell>
          <cell r="AP215">
            <v>84</v>
          </cell>
          <cell r="AQ215">
            <v>0</v>
          </cell>
          <cell r="AT215">
            <v>41</v>
          </cell>
          <cell r="AU215">
            <v>0</v>
          </cell>
          <cell r="AW215">
            <v>5</v>
          </cell>
          <cell r="AX215">
            <v>127</v>
          </cell>
          <cell r="AY215">
            <v>3.9370078740157481</v>
          </cell>
          <cell r="BB215">
            <v>72</v>
          </cell>
          <cell r="BC215">
            <v>0</v>
          </cell>
          <cell r="BF215">
            <v>73</v>
          </cell>
          <cell r="BG215">
            <v>0</v>
          </cell>
          <cell r="BI215">
            <v>1</v>
          </cell>
          <cell r="BJ215">
            <v>54</v>
          </cell>
          <cell r="BK215">
            <v>1.8518518518518516</v>
          </cell>
          <cell r="BM215">
            <v>2</v>
          </cell>
          <cell r="BN215">
            <v>51</v>
          </cell>
          <cell r="BO215">
            <v>3.9215686274509802</v>
          </cell>
          <cell r="BQ215">
            <v>2</v>
          </cell>
          <cell r="BR215">
            <v>50</v>
          </cell>
          <cell r="BS215">
            <v>4</v>
          </cell>
          <cell r="BV215">
            <v>21</v>
          </cell>
          <cell r="BW215">
            <v>0</v>
          </cell>
          <cell r="BZ215">
            <v>22</v>
          </cell>
          <cell r="CA215">
            <v>0</v>
          </cell>
          <cell r="CC215">
            <v>5</v>
          </cell>
          <cell r="CD215">
            <v>171</v>
          </cell>
          <cell r="CE215">
            <v>2.9239766081871341</v>
          </cell>
          <cell r="CG215">
            <v>41790</v>
          </cell>
          <cell r="CH215">
            <v>65</v>
          </cell>
          <cell r="CI215">
            <v>1114</v>
          </cell>
          <cell r="CJ215">
            <v>5.8348294434470374</v>
          </cell>
          <cell r="CM215">
            <v>25</v>
          </cell>
          <cell r="CP215">
            <v>3</v>
          </cell>
          <cell r="CQ215">
            <v>53</v>
          </cell>
          <cell r="CR215">
            <v>5.6603773584905666</v>
          </cell>
          <cell r="CT215">
            <v>5</v>
          </cell>
          <cell r="CU215">
            <v>65</v>
          </cell>
          <cell r="CV215">
            <v>7.6923076923076925</v>
          </cell>
          <cell r="CX215">
            <v>3</v>
          </cell>
          <cell r="CY215">
            <v>41</v>
          </cell>
          <cell r="CZ215">
            <v>7.3170731707317076</v>
          </cell>
          <cell r="DB215">
            <v>6</v>
          </cell>
          <cell r="DC215">
            <v>173</v>
          </cell>
          <cell r="DD215">
            <v>3.4682080924855492</v>
          </cell>
          <cell r="DF215">
            <v>4</v>
          </cell>
          <cell r="DG215">
            <v>79</v>
          </cell>
          <cell r="DH215">
            <v>5.0632911392405067</v>
          </cell>
          <cell r="DK215">
            <v>54</v>
          </cell>
          <cell r="DN215">
            <v>4</v>
          </cell>
          <cell r="DO215">
            <v>38</v>
          </cell>
          <cell r="DP215">
            <v>10.526315789473685</v>
          </cell>
          <cell r="DR215">
            <v>3</v>
          </cell>
          <cell r="DS215">
            <v>82</v>
          </cell>
          <cell r="DT215">
            <v>3.6585365853658538</v>
          </cell>
          <cell r="DV215">
            <v>2</v>
          </cell>
          <cell r="DW215">
            <v>41</v>
          </cell>
          <cell r="DX215">
            <v>4.8780487804878048</v>
          </cell>
          <cell r="DZ215">
            <v>11</v>
          </cell>
          <cell r="EA215">
            <v>124</v>
          </cell>
          <cell r="EB215">
            <v>8.870967741935484</v>
          </cell>
          <cell r="ED215">
            <v>8</v>
          </cell>
          <cell r="EE215">
            <v>72</v>
          </cell>
          <cell r="EF215">
            <v>11.111111111111111</v>
          </cell>
          <cell r="EH215">
            <v>1</v>
          </cell>
          <cell r="EI215">
            <v>72</v>
          </cell>
          <cell r="EJ215">
            <v>1.3888888888888888</v>
          </cell>
          <cell r="EL215">
            <v>7</v>
          </cell>
          <cell r="EM215">
            <v>53</v>
          </cell>
          <cell r="EN215">
            <v>13.207547169811322</v>
          </cell>
          <cell r="EP215">
            <v>3</v>
          </cell>
          <cell r="EQ215">
            <v>50</v>
          </cell>
          <cell r="ER215">
            <v>6</v>
          </cell>
          <cell r="ET215">
            <v>3</v>
          </cell>
          <cell r="EU215">
            <v>50</v>
          </cell>
          <cell r="EV215">
            <v>6</v>
          </cell>
          <cell r="EX215">
            <v>2</v>
          </cell>
          <cell r="EY215">
            <v>19</v>
          </cell>
          <cell r="EZ215">
            <v>10.526315789473685</v>
          </cell>
          <cell r="FC215">
            <v>23</v>
          </cell>
          <cell r="FF215">
            <v>6</v>
          </cell>
          <cell r="FG215">
            <v>173</v>
          </cell>
          <cell r="FH215">
            <v>3.4682080924855487</v>
          </cell>
        </row>
        <row r="216">
          <cell r="A216">
            <v>42216</v>
          </cell>
          <cell r="B216">
            <v>25</v>
          </cell>
          <cell r="C216">
            <v>1125</v>
          </cell>
          <cell r="D216">
            <v>2.2222222222222223</v>
          </cell>
          <cell r="I216">
            <v>1</v>
          </cell>
          <cell r="J216">
            <v>24</v>
          </cell>
          <cell r="K216">
            <v>4.1666666666666661</v>
          </cell>
          <cell r="M216">
            <v>1</v>
          </cell>
          <cell r="N216">
            <v>57</v>
          </cell>
          <cell r="O216">
            <v>1.7543859649122806</v>
          </cell>
          <cell r="Q216">
            <v>3</v>
          </cell>
          <cell r="R216">
            <v>66</v>
          </cell>
          <cell r="S216">
            <v>4.5454545454545459</v>
          </cell>
          <cell r="V216">
            <v>41</v>
          </cell>
          <cell r="W216">
            <v>0</v>
          </cell>
          <cell r="Y216">
            <v>8</v>
          </cell>
          <cell r="Z216">
            <v>175</v>
          </cell>
          <cell r="AA216">
            <v>4.5714285714285712</v>
          </cell>
          <cell r="AD216">
            <v>80</v>
          </cell>
          <cell r="AE216">
            <v>0</v>
          </cell>
          <cell r="AH216">
            <v>53</v>
          </cell>
          <cell r="AI216">
            <v>0</v>
          </cell>
          <cell r="AK216">
            <v>2</v>
          </cell>
          <cell r="AL216">
            <v>37</v>
          </cell>
          <cell r="AM216">
            <v>5.4054054054054053</v>
          </cell>
          <cell r="AP216">
            <v>82</v>
          </cell>
          <cell r="AQ216">
            <v>0</v>
          </cell>
          <cell r="AT216">
            <v>39</v>
          </cell>
          <cell r="AU216">
            <v>0</v>
          </cell>
          <cell r="AW216">
            <v>5</v>
          </cell>
          <cell r="AX216">
            <v>125</v>
          </cell>
          <cell r="AY216">
            <v>4</v>
          </cell>
          <cell r="BB216">
            <v>74</v>
          </cell>
          <cell r="BC216">
            <v>0</v>
          </cell>
          <cell r="BF216">
            <v>76</v>
          </cell>
          <cell r="BG216">
            <v>0</v>
          </cell>
          <cell r="BI216">
            <v>1</v>
          </cell>
          <cell r="BJ216">
            <v>53</v>
          </cell>
          <cell r="BK216">
            <v>1.8867924528301887</v>
          </cell>
          <cell r="BM216">
            <v>2</v>
          </cell>
          <cell r="BN216">
            <v>50</v>
          </cell>
          <cell r="BO216">
            <v>4</v>
          </cell>
          <cell r="BQ216">
            <v>2</v>
          </cell>
          <cell r="BR216">
            <v>51</v>
          </cell>
          <cell r="BS216">
            <v>3.9215686274509802</v>
          </cell>
          <cell r="BV216">
            <v>19</v>
          </cell>
          <cell r="BW216">
            <v>0</v>
          </cell>
          <cell r="BZ216">
            <v>23</v>
          </cell>
          <cell r="CA216">
            <v>0</v>
          </cell>
          <cell r="CC216">
            <v>8</v>
          </cell>
          <cell r="CD216">
            <v>175</v>
          </cell>
          <cell r="CE216">
            <v>4.5714285714285712</v>
          </cell>
          <cell r="CG216">
            <v>41820</v>
          </cell>
          <cell r="CH216">
            <v>60</v>
          </cell>
          <cell r="CI216">
            <v>1120</v>
          </cell>
          <cell r="CJ216">
            <v>5.3571428571428568</v>
          </cell>
          <cell r="CM216">
            <v>24</v>
          </cell>
          <cell r="CP216">
            <v>3</v>
          </cell>
          <cell r="CQ216">
            <v>56</v>
          </cell>
          <cell r="CR216">
            <v>5.3571428571428568</v>
          </cell>
          <cell r="CT216">
            <v>5</v>
          </cell>
          <cell r="CU216">
            <v>63</v>
          </cell>
          <cell r="CV216">
            <v>7.9365079365079358</v>
          </cell>
          <cell r="CX216">
            <v>3</v>
          </cell>
          <cell r="CY216">
            <v>41</v>
          </cell>
          <cell r="CZ216">
            <v>7.3170731707317076</v>
          </cell>
          <cell r="DB216">
            <v>6</v>
          </cell>
          <cell r="DC216">
            <v>171</v>
          </cell>
          <cell r="DD216">
            <v>3.5087719298245617</v>
          </cell>
          <cell r="DF216">
            <v>4</v>
          </cell>
          <cell r="DG216">
            <v>80</v>
          </cell>
          <cell r="DH216">
            <v>5</v>
          </cell>
          <cell r="DJ216">
            <v>1</v>
          </cell>
          <cell r="DK216">
            <v>53</v>
          </cell>
          <cell r="DL216">
            <v>1.8867924528301887</v>
          </cell>
          <cell r="DN216">
            <v>4</v>
          </cell>
          <cell r="DO216">
            <v>37</v>
          </cell>
          <cell r="DP216">
            <v>10.810810810810811</v>
          </cell>
          <cell r="DR216">
            <v>3</v>
          </cell>
          <cell r="DS216">
            <v>84</v>
          </cell>
          <cell r="DT216">
            <v>3.5714285714285712</v>
          </cell>
          <cell r="DV216">
            <v>2</v>
          </cell>
          <cell r="DW216">
            <v>41</v>
          </cell>
          <cell r="DX216">
            <v>4.8780487804878048</v>
          </cell>
          <cell r="DZ216">
            <v>10</v>
          </cell>
          <cell r="EA216">
            <v>127</v>
          </cell>
          <cell r="EB216">
            <v>7.8740157480314963</v>
          </cell>
          <cell r="ED216">
            <v>5</v>
          </cell>
          <cell r="EE216">
            <v>72</v>
          </cell>
          <cell r="EF216">
            <v>6.9444444444444446</v>
          </cell>
          <cell r="EH216">
            <v>1</v>
          </cell>
          <cell r="EI216">
            <v>73</v>
          </cell>
          <cell r="EJ216">
            <v>1.3698630136986301</v>
          </cell>
          <cell r="EL216">
            <v>6</v>
          </cell>
          <cell r="EM216">
            <v>54</v>
          </cell>
          <cell r="EN216">
            <v>11.111111111111111</v>
          </cell>
          <cell r="EP216">
            <v>2</v>
          </cell>
          <cell r="EQ216">
            <v>51</v>
          </cell>
          <cell r="ER216">
            <v>3.9215686274509807</v>
          </cell>
          <cell r="ET216">
            <v>3</v>
          </cell>
          <cell r="EU216">
            <v>50</v>
          </cell>
          <cell r="EV216">
            <v>6</v>
          </cell>
          <cell r="EX216">
            <v>2</v>
          </cell>
          <cell r="EY216">
            <v>21</v>
          </cell>
          <cell r="EZ216">
            <v>9.5238095238095237</v>
          </cell>
          <cell r="FC216">
            <v>22</v>
          </cell>
          <cell r="FF216">
            <v>6</v>
          </cell>
          <cell r="FG216">
            <v>171</v>
          </cell>
          <cell r="FH216">
            <v>3.5087719298245612</v>
          </cell>
        </row>
        <row r="217">
          <cell r="A217">
            <v>42247</v>
          </cell>
          <cell r="B217">
            <v>30</v>
          </cell>
          <cell r="C217">
            <v>1131</v>
          </cell>
          <cell r="D217">
            <v>2.6525198938992043</v>
          </cell>
          <cell r="I217">
            <v>1</v>
          </cell>
          <cell r="J217">
            <v>26</v>
          </cell>
          <cell r="K217">
            <v>3.8461538461538463</v>
          </cell>
          <cell r="M217">
            <v>1</v>
          </cell>
          <cell r="N217">
            <v>55</v>
          </cell>
          <cell r="O217">
            <v>1.8181818181818181</v>
          </cell>
          <cell r="Q217">
            <v>4</v>
          </cell>
          <cell r="R217">
            <v>65</v>
          </cell>
          <cell r="S217">
            <v>6.1538461538461542</v>
          </cell>
          <cell r="V217">
            <v>41</v>
          </cell>
          <cell r="W217">
            <v>0</v>
          </cell>
          <cell r="Y217">
            <v>11</v>
          </cell>
          <cell r="Z217">
            <v>179</v>
          </cell>
          <cell r="AA217">
            <v>6.1452513966480442</v>
          </cell>
          <cell r="AD217">
            <v>81</v>
          </cell>
          <cell r="AE217">
            <v>0</v>
          </cell>
          <cell r="AH217">
            <v>53</v>
          </cell>
          <cell r="AI217">
            <v>0</v>
          </cell>
          <cell r="AK217">
            <v>2</v>
          </cell>
          <cell r="AL217">
            <v>37</v>
          </cell>
          <cell r="AM217">
            <v>5.4054054054054053</v>
          </cell>
          <cell r="AP217">
            <v>80</v>
          </cell>
          <cell r="AQ217">
            <v>0</v>
          </cell>
          <cell r="AT217">
            <v>39</v>
          </cell>
          <cell r="AU217">
            <v>0</v>
          </cell>
          <cell r="AW217">
            <v>6</v>
          </cell>
          <cell r="AX217">
            <v>124</v>
          </cell>
          <cell r="AY217">
            <v>4.838709677419355</v>
          </cell>
          <cell r="BB217">
            <v>74</v>
          </cell>
          <cell r="BC217">
            <v>0</v>
          </cell>
          <cell r="BF217">
            <v>77</v>
          </cell>
          <cell r="BG217">
            <v>0</v>
          </cell>
          <cell r="BI217">
            <v>1</v>
          </cell>
          <cell r="BJ217">
            <v>53</v>
          </cell>
          <cell r="BK217">
            <v>1.8867924528301887</v>
          </cell>
          <cell r="BM217">
            <v>2</v>
          </cell>
          <cell r="BN217">
            <v>50</v>
          </cell>
          <cell r="BO217">
            <v>4</v>
          </cell>
          <cell r="BQ217">
            <v>2</v>
          </cell>
          <cell r="BR217">
            <v>52</v>
          </cell>
          <cell r="BS217">
            <v>3.8461538461538463</v>
          </cell>
          <cell r="BV217">
            <v>22</v>
          </cell>
          <cell r="BW217">
            <v>0</v>
          </cell>
          <cell r="BZ217">
            <v>24</v>
          </cell>
          <cell r="CA217">
            <v>0</v>
          </cell>
          <cell r="CC217">
            <v>11</v>
          </cell>
          <cell r="CD217">
            <v>179</v>
          </cell>
          <cell r="CE217">
            <v>6.1452513966480442</v>
          </cell>
          <cell r="CG217">
            <v>41851</v>
          </cell>
          <cell r="CH217">
            <v>62</v>
          </cell>
          <cell r="CI217">
            <v>1125</v>
          </cell>
          <cell r="CJ217">
            <v>5.5111111111111111</v>
          </cell>
          <cell r="CM217">
            <v>24</v>
          </cell>
          <cell r="CP217">
            <v>3</v>
          </cell>
          <cell r="CQ217">
            <v>57</v>
          </cell>
          <cell r="CR217">
            <v>5.2631578947368425</v>
          </cell>
          <cell r="CT217">
            <v>6</v>
          </cell>
          <cell r="CU217">
            <v>66</v>
          </cell>
          <cell r="CV217">
            <v>9.0909090909090917</v>
          </cell>
          <cell r="CX217">
            <v>3</v>
          </cell>
          <cell r="CY217">
            <v>41</v>
          </cell>
          <cell r="CZ217">
            <v>7.3170731707317076</v>
          </cell>
          <cell r="DB217">
            <v>6</v>
          </cell>
          <cell r="DC217">
            <v>175</v>
          </cell>
          <cell r="DD217">
            <v>3.4285714285714288</v>
          </cell>
          <cell r="DF217">
            <v>4</v>
          </cell>
          <cell r="DG217">
            <v>80</v>
          </cell>
          <cell r="DH217">
            <v>5</v>
          </cell>
          <cell r="DK217">
            <v>53</v>
          </cell>
          <cell r="DN217">
            <v>4</v>
          </cell>
          <cell r="DO217">
            <v>37</v>
          </cell>
          <cell r="DP217">
            <v>10.810810810810811</v>
          </cell>
          <cell r="DR217">
            <v>3</v>
          </cell>
          <cell r="DS217">
            <v>82</v>
          </cell>
          <cell r="DT217">
            <v>3.6585365853658538</v>
          </cell>
          <cell r="DV217">
            <v>2</v>
          </cell>
          <cell r="DW217">
            <v>39</v>
          </cell>
          <cell r="DX217">
            <v>5.1282051282051277</v>
          </cell>
          <cell r="DZ217">
            <v>10</v>
          </cell>
          <cell r="EA217">
            <v>125</v>
          </cell>
          <cell r="EB217">
            <v>8</v>
          </cell>
          <cell r="ED217">
            <v>6</v>
          </cell>
          <cell r="EE217">
            <v>74</v>
          </cell>
          <cell r="EF217">
            <v>8.1081081081081088</v>
          </cell>
          <cell r="EH217">
            <v>2</v>
          </cell>
          <cell r="EI217">
            <v>76</v>
          </cell>
          <cell r="EJ217">
            <v>2.6315789473684212</v>
          </cell>
          <cell r="EL217">
            <v>6</v>
          </cell>
          <cell r="EM217">
            <v>53</v>
          </cell>
          <cell r="EN217">
            <v>11.320754716981133</v>
          </cell>
          <cell r="EP217">
            <v>2</v>
          </cell>
          <cell r="EQ217">
            <v>50</v>
          </cell>
          <cell r="ER217">
            <v>4</v>
          </cell>
          <cell r="ET217">
            <v>3</v>
          </cell>
          <cell r="EU217">
            <v>51</v>
          </cell>
          <cell r="EV217">
            <v>5.8823529411764701</v>
          </cell>
          <cell r="EX217">
            <v>2</v>
          </cell>
          <cell r="EY217">
            <v>19</v>
          </cell>
          <cell r="EZ217">
            <v>10.526315789473685</v>
          </cell>
          <cell r="FC217">
            <v>23</v>
          </cell>
          <cell r="FF217">
            <v>6</v>
          </cell>
          <cell r="FG217">
            <v>175</v>
          </cell>
          <cell r="FH217">
            <v>3.4285714285714288</v>
          </cell>
        </row>
        <row r="218">
          <cell r="A218">
            <v>42277</v>
          </cell>
          <cell r="B218">
            <v>28</v>
          </cell>
          <cell r="C218">
            <v>1130</v>
          </cell>
          <cell r="D218">
            <v>2.4778761061946901</v>
          </cell>
          <cell r="I218">
            <v>1</v>
          </cell>
          <cell r="J218">
            <v>25</v>
          </cell>
          <cell r="K218">
            <v>4</v>
          </cell>
          <cell r="M218">
            <v>1</v>
          </cell>
          <cell r="N218">
            <v>56</v>
          </cell>
          <cell r="O218">
            <v>1.7857142857142856</v>
          </cell>
          <cell r="Q218">
            <v>3</v>
          </cell>
          <cell r="R218">
            <v>66</v>
          </cell>
          <cell r="S218">
            <v>4.5454545454545459</v>
          </cell>
          <cell r="V218">
            <v>27</v>
          </cell>
          <cell r="W218">
            <v>0</v>
          </cell>
          <cell r="Y218">
            <v>13</v>
          </cell>
          <cell r="Z218">
            <v>180</v>
          </cell>
          <cell r="AA218">
            <v>7.2222222222222214</v>
          </cell>
          <cell r="AD218">
            <v>81</v>
          </cell>
          <cell r="AE218">
            <v>0</v>
          </cell>
          <cell r="AH218">
            <v>53</v>
          </cell>
          <cell r="AI218">
            <v>0</v>
          </cell>
          <cell r="AK218">
            <v>2</v>
          </cell>
          <cell r="AL218">
            <v>37</v>
          </cell>
          <cell r="AM218">
            <v>5.4054054054054053</v>
          </cell>
          <cell r="AP218">
            <v>80</v>
          </cell>
          <cell r="AQ218">
            <v>0</v>
          </cell>
          <cell r="AT218">
            <v>39</v>
          </cell>
          <cell r="AU218">
            <v>0</v>
          </cell>
          <cell r="AW218">
            <v>6</v>
          </cell>
          <cell r="AX218">
            <v>126</v>
          </cell>
          <cell r="AY218">
            <v>4.7619047619047619</v>
          </cell>
          <cell r="BB218">
            <v>73</v>
          </cell>
          <cell r="BC218">
            <v>0</v>
          </cell>
          <cell r="BF218">
            <v>74</v>
          </cell>
          <cell r="BG218">
            <v>0</v>
          </cell>
          <cell r="BI218">
            <v>2</v>
          </cell>
          <cell r="BJ218">
            <v>67</v>
          </cell>
          <cell r="BK218">
            <v>2.9850746268656714</v>
          </cell>
          <cell r="BN218">
            <v>55</v>
          </cell>
          <cell r="BO218">
            <v>0</v>
          </cell>
          <cell r="BR218">
            <v>45</v>
          </cell>
          <cell r="BS218">
            <v>0</v>
          </cell>
          <cell r="BV218">
            <v>22</v>
          </cell>
          <cell r="BW218">
            <v>0</v>
          </cell>
          <cell r="BZ218">
            <v>24</v>
          </cell>
          <cell r="CA218">
            <v>0</v>
          </cell>
          <cell r="CC218">
            <v>13</v>
          </cell>
          <cell r="CD218">
            <v>180</v>
          </cell>
          <cell r="CE218">
            <v>7.2222222222222214</v>
          </cell>
          <cell r="CG218">
            <v>41882</v>
          </cell>
          <cell r="CH218">
            <v>70</v>
          </cell>
          <cell r="CI218">
            <v>1131</v>
          </cell>
          <cell r="CJ218">
            <v>6.18921308576481</v>
          </cell>
          <cell r="CL218">
            <v>1</v>
          </cell>
          <cell r="CM218">
            <v>26</v>
          </cell>
          <cell r="CN218">
            <v>3.8461538461538463</v>
          </cell>
          <cell r="CP218">
            <v>4</v>
          </cell>
          <cell r="CQ218">
            <v>55</v>
          </cell>
          <cell r="CR218">
            <v>7.2727272727272716</v>
          </cell>
          <cell r="CT218">
            <v>6</v>
          </cell>
          <cell r="CU218">
            <v>65</v>
          </cell>
          <cell r="CV218">
            <v>9.2307692307692299</v>
          </cell>
          <cell r="CX218">
            <v>5</v>
          </cell>
          <cell r="CY218">
            <v>41</v>
          </cell>
          <cell r="CZ218">
            <v>12.195121951219512</v>
          </cell>
          <cell r="DB218">
            <v>6</v>
          </cell>
          <cell r="DC218">
            <v>179</v>
          </cell>
          <cell r="DD218">
            <v>3.3519553072625694</v>
          </cell>
          <cell r="DF218">
            <v>5</v>
          </cell>
          <cell r="DG218">
            <v>81</v>
          </cell>
          <cell r="DH218">
            <v>6.1728395061728394</v>
          </cell>
          <cell r="DJ218">
            <v>2</v>
          </cell>
          <cell r="DK218">
            <v>53</v>
          </cell>
          <cell r="DL218">
            <v>3.7735849056603774</v>
          </cell>
          <cell r="DN218">
            <v>4</v>
          </cell>
          <cell r="DO218">
            <v>37</v>
          </cell>
          <cell r="DP218">
            <v>10.810810810810811</v>
          </cell>
          <cell r="DR218">
            <v>4</v>
          </cell>
          <cell r="DS218">
            <v>80</v>
          </cell>
          <cell r="DT218">
            <v>5</v>
          </cell>
          <cell r="DV218">
            <v>2</v>
          </cell>
          <cell r="DW218">
            <v>39</v>
          </cell>
          <cell r="DX218">
            <v>5.1282051282051277</v>
          </cell>
          <cell r="DZ218">
            <v>10</v>
          </cell>
          <cell r="EA218">
            <v>124</v>
          </cell>
          <cell r="EB218">
            <v>8.064516129032258</v>
          </cell>
          <cell r="ED218">
            <v>7</v>
          </cell>
          <cell r="EE218">
            <v>74</v>
          </cell>
          <cell r="EF218">
            <v>9.4594594594594597</v>
          </cell>
          <cell r="EH218">
            <v>2</v>
          </cell>
          <cell r="EI218">
            <v>77</v>
          </cell>
          <cell r="EJ218">
            <v>2.5974025974025974</v>
          </cell>
          <cell r="EL218">
            <v>6</v>
          </cell>
          <cell r="EM218">
            <v>53</v>
          </cell>
          <cell r="EN218">
            <v>11.320754716981133</v>
          </cell>
          <cell r="EP218">
            <v>2</v>
          </cell>
          <cell r="EQ218">
            <v>50</v>
          </cell>
          <cell r="ER218">
            <v>4</v>
          </cell>
          <cell r="ET218">
            <v>3</v>
          </cell>
          <cell r="EU218">
            <v>52</v>
          </cell>
          <cell r="EV218">
            <v>5.7692307692307692</v>
          </cell>
          <cell r="EX218">
            <v>2</v>
          </cell>
          <cell r="EY218">
            <v>22</v>
          </cell>
          <cell r="EZ218">
            <v>9.0909090909090917</v>
          </cell>
          <cell r="FC218">
            <v>24</v>
          </cell>
          <cell r="FF218">
            <v>6</v>
          </cell>
          <cell r="FG218">
            <v>179</v>
          </cell>
          <cell r="FH218">
            <v>3.3519553072625698</v>
          </cell>
        </row>
        <row r="219">
          <cell r="A219">
            <v>42308</v>
          </cell>
          <cell r="B219">
            <v>28</v>
          </cell>
          <cell r="C219">
            <v>1130</v>
          </cell>
          <cell r="D219">
            <v>2.4778761061946901</v>
          </cell>
          <cell r="I219">
            <v>1</v>
          </cell>
          <cell r="J219">
            <v>26</v>
          </cell>
          <cell r="K219">
            <v>3.8461538461538463</v>
          </cell>
          <cell r="M219">
            <v>1</v>
          </cell>
          <cell r="N219">
            <v>57</v>
          </cell>
          <cell r="O219">
            <v>1.7543859649122806</v>
          </cell>
          <cell r="Q219">
            <v>3</v>
          </cell>
          <cell r="R219">
            <v>72</v>
          </cell>
          <cell r="S219">
            <v>4.1666666666666661</v>
          </cell>
          <cell r="V219">
            <v>27</v>
          </cell>
          <cell r="W219">
            <v>0</v>
          </cell>
          <cell r="Y219">
            <v>13</v>
          </cell>
          <cell r="Z219">
            <v>181</v>
          </cell>
          <cell r="AA219">
            <v>7.1823204419889501</v>
          </cell>
          <cell r="AD219">
            <v>81</v>
          </cell>
          <cell r="AE219">
            <v>0</v>
          </cell>
          <cell r="AH219">
            <v>53</v>
          </cell>
          <cell r="AI219">
            <v>0</v>
          </cell>
          <cell r="AK219">
            <v>2</v>
          </cell>
          <cell r="AL219">
            <v>37</v>
          </cell>
          <cell r="AM219">
            <v>5.4054054054054053</v>
          </cell>
          <cell r="AP219">
            <v>80</v>
          </cell>
          <cell r="AQ219">
            <v>0</v>
          </cell>
          <cell r="AT219">
            <v>37</v>
          </cell>
          <cell r="AU219">
            <v>0</v>
          </cell>
          <cell r="AW219">
            <v>5</v>
          </cell>
          <cell r="AX219">
            <v>126</v>
          </cell>
          <cell r="AY219">
            <v>3.9682539682539679</v>
          </cell>
          <cell r="BB219">
            <v>72</v>
          </cell>
          <cell r="BC219">
            <v>0</v>
          </cell>
          <cell r="BF219">
            <v>72</v>
          </cell>
          <cell r="BG219">
            <v>0</v>
          </cell>
          <cell r="BI219">
            <v>3</v>
          </cell>
          <cell r="BJ219">
            <v>65</v>
          </cell>
          <cell r="BK219">
            <v>4.6153846153846159</v>
          </cell>
          <cell r="BN219">
            <v>56</v>
          </cell>
          <cell r="BO219">
            <v>0</v>
          </cell>
          <cell r="BR219">
            <v>43</v>
          </cell>
          <cell r="BS219">
            <v>0</v>
          </cell>
          <cell r="BV219">
            <v>20</v>
          </cell>
          <cell r="BW219">
            <v>0</v>
          </cell>
          <cell r="BZ219">
            <v>26</v>
          </cell>
          <cell r="CA219">
            <v>0</v>
          </cell>
          <cell r="CC219">
            <v>13</v>
          </cell>
          <cell r="CD219">
            <v>181</v>
          </cell>
          <cell r="CE219">
            <v>7.1823204419889501</v>
          </cell>
          <cell r="CG219">
            <v>41912</v>
          </cell>
          <cell r="CH219">
            <v>82</v>
          </cell>
          <cell r="CI219">
            <v>1130</v>
          </cell>
          <cell r="CJ219">
            <v>7.2566371681415935</v>
          </cell>
          <cell r="CL219">
            <v>1</v>
          </cell>
          <cell r="CM219">
            <v>25</v>
          </cell>
          <cell r="CN219">
            <v>4</v>
          </cell>
          <cell r="CP219">
            <v>6</v>
          </cell>
          <cell r="CQ219">
            <v>56</v>
          </cell>
          <cell r="CR219">
            <v>10.714285714285714</v>
          </cell>
          <cell r="CT219">
            <v>4</v>
          </cell>
          <cell r="CU219">
            <v>66</v>
          </cell>
          <cell r="CV219">
            <v>6.0606060606060606</v>
          </cell>
          <cell r="CX219">
            <v>5</v>
          </cell>
          <cell r="CY219">
            <v>27</v>
          </cell>
          <cell r="CZ219">
            <v>18.518518518518519</v>
          </cell>
          <cell r="DB219">
            <v>10</v>
          </cell>
          <cell r="DC219">
            <v>180</v>
          </cell>
          <cell r="DD219">
            <v>5.5555555555555554</v>
          </cell>
          <cell r="DF219">
            <v>5</v>
          </cell>
          <cell r="DG219">
            <v>81</v>
          </cell>
          <cell r="DH219">
            <v>6.1728395061728394</v>
          </cell>
          <cell r="DJ219">
            <v>4</v>
          </cell>
          <cell r="DK219">
            <v>53</v>
          </cell>
          <cell r="DL219">
            <v>7.5471698113207548</v>
          </cell>
          <cell r="DN219">
            <v>5</v>
          </cell>
          <cell r="DO219">
            <v>37</v>
          </cell>
          <cell r="DP219">
            <v>13.513513513513514</v>
          </cell>
          <cell r="DR219">
            <v>2</v>
          </cell>
          <cell r="DS219">
            <v>80</v>
          </cell>
          <cell r="DT219">
            <v>2.5</v>
          </cell>
          <cell r="DV219">
            <v>2</v>
          </cell>
          <cell r="DW219">
            <v>39</v>
          </cell>
          <cell r="DX219">
            <v>5.1282051282051277</v>
          </cell>
          <cell r="DZ219">
            <v>11</v>
          </cell>
          <cell r="EA219">
            <v>126</v>
          </cell>
          <cell r="EB219">
            <v>8.7301587301587293</v>
          </cell>
          <cell r="ED219">
            <v>9</v>
          </cell>
          <cell r="EE219">
            <v>73</v>
          </cell>
          <cell r="EF219">
            <v>12.328767123287671</v>
          </cell>
          <cell r="EH219">
            <v>1</v>
          </cell>
          <cell r="EI219">
            <v>74</v>
          </cell>
          <cell r="EJ219">
            <v>1.3513513513513513</v>
          </cell>
          <cell r="EL219">
            <v>10</v>
          </cell>
          <cell r="EM219">
            <v>67</v>
          </cell>
          <cell r="EN219">
            <v>14.925373134328359</v>
          </cell>
          <cell r="EP219">
            <v>5</v>
          </cell>
          <cell r="EQ219">
            <v>55</v>
          </cell>
          <cell r="ER219">
            <v>9.0909090909090917</v>
          </cell>
          <cell r="EU219">
            <v>45</v>
          </cell>
          <cell r="EX219">
            <v>2</v>
          </cell>
          <cell r="EY219">
            <v>22</v>
          </cell>
          <cell r="EZ219">
            <v>9.0909090909090917</v>
          </cell>
          <cell r="FC219">
            <v>24</v>
          </cell>
          <cell r="FF219">
            <v>10</v>
          </cell>
          <cell r="FG219">
            <v>180</v>
          </cell>
          <cell r="FH219">
            <v>5.5555555555555554</v>
          </cell>
        </row>
        <row r="220">
          <cell r="A220">
            <v>42338</v>
          </cell>
          <cell r="B220">
            <v>28</v>
          </cell>
          <cell r="C220">
            <v>1121</v>
          </cell>
          <cell r="D220">
            <v>2.4977698483496877</v>
          </cell>
          <cell r="J220">
            <v>24</v>
          </cell>
          <cell r="K220">
            <v>0</v>
          </cell>
          <cell r="M220">
            <v>1</v>
          </cell>
          <cell r="N220">
            <v>59</v>
          </cell>
          <cell r="O220">
            <v>1.6949152542372881</v>
          </cell>
          <cell r="Q220">
            <v>3</v>
          </cell>
          <cell r="R220">
            <v>74</v>
          </cell>
          <cell r="S220">
            <v>4.0540540540540544</v>
          </cell>
          <cell r="V220">
            <v>27</v>
          </cell>
          <cell r="W220">
            <v>0</v>
          </cell>
          <cell r="Y220">
            <v>13</v>
          </cell>
          <cell r="Z220">
            <v>173</v>
          </cell>
          <cell r="AA220">
            <v>7.5144508670520231</v>
          </cell>
          <cell r="AD220">
            <v>83</v>
          </cell>
          <cell r="AE220">
            <v>0</v>
          </cell>
          <cell r="AH220">
            <v>50</v>
          </cell>
          <cell r="AI220">
            <v>0</v>
          </cell>
          <cell r="AK220">
            <v>2</v>
          </cell>
          <cell r="AL220">
            <v>37</v>
          </cell>
          <cell r="AM220">
            <v>5.4054054054054053</v>
          </cell>
          <cell r="AP220">
            <v>78</v>
          </cell>
          <cell r="AQ220">
            <v>0</v>
          </cell>
          <cell r="AT220">
            <v>34</v>
          </cell>
          <cell r="AU220">
            <v>0</v>
          </cell>
          <cell r="AW220">
            <v>5</v>
          </cell>
          <cell r="AX220">
            <v>126</v>
          </cell>
          <cell r="AY220">
            <v>3.9682539682539679</v>
          </cell>
          <cell r="BA220">
            <v>1</v>
          </cell>
          <cell r="BB220">
            <v>76</v>
          </cell>
          <cell r="BC220">
            <v>1.3157894736842104</v>
          </cell>
          <cell r="BF220">
            <v>73</v>
          </cell>
          <cell r="BG220">
            <v>0</v>
          </cell>
          <cell r="BI220">
            <v>3</v>
          </cell>
          <cell r="BJ220">
            <v>65</v>
          </cell>
          <cell r="BK220">
            <v>4.6153846153846159</v>
          </cell>
          <cell r="BN220">
            <v>54</v>
          </cell>
          <cell r="BO220">
            <v>0</v>
          </cell>
          <cell r="BR220">
            <v>43</v>
          </cell>
          <cell r="BS220">
            <v>0</v>
          </cell>
          <cell r="BV220">
            <v>20</v>
          </cell>
          <cell r="BW220">
            <v>0</v>
          </cell>
          <cell r="BZ220">
            <v>26</v>
          </cell>
          <cell r="CA220">
            <v>0</v>
          </cell>
          <cell r="CC220">
            <v>13</v>
          </cell>
          <cell r="CD220">
            <v>173</v>
          </cell>
          <cell r="CE220">
            <v>7.5144508670520231</v>
          </cell>
          <cell r="CG220">
            <v>41943</v>
          </cell>
          <cell r="CH220">
            <v>104</v>
          </cell>
          <cell r="CI220">
            <v>1130</v>
          </cell>
          <cell r="CJ220">
            <v>9.2035398230088497</v>
          </cell>
          <cell r="CL220">
            <v>1</v>
          </cell>
          <cell r="CM220">
            <v>26</v>
          </cell>
          <cell r="CN220">
            <v>3.8461538461538463</v>
          </cell>
          <cell r="CP220">
            <v>6</v>
          </cell>
          <cell r="CQ220">
            <v>57</v>
          </cell>
          <cell r="CR220">
            <v>10.526315789473685</v>
          </cell>
          <cell r="CT220">
            <v>9</v>
          </cell>
          <cell r="CU220">
            <v>72</v>
          </cell>
          <cell r="CV220">
            <v>12.5</v>
          </cell>
          <cell r="CX220">
            <v>5</v>
          </cell>
          <cell r="CY220">
            <v>27</v>
          </cell>
          <cell r="CZ220">
            <v>18.518518518518519</v>
          </cell>
          <cell r="DB220">
            <v>18</v>
          </cell>
          <cell r="DC220">
            <v>181</v>
          </cell>
          <cell r="DD220">
            <v>9.9447513812154682</v>
          </cell>
          <cell r="DF220">
            <v>6</v>
          </cell>
          <cell r="DG220">
            <v>81</v>
          </cell>
          <cell r="DH220">
            <v>7.4074074074074083</v>
          </cell>
          <cell r="DJ220">
            <v>4</v>
          </cell>
          <cell r="DK220">
            <v>53</v>
          </cell>
          <cell r="DL220">
            <v>7.5471698113207548</v>
          </cell>
          <cell r="DN220">
            <v>7</v>
          </cell>
          <cell r="DO220">
            <v>37</v>
          </cell>
          <cell r="DP220">
            <v>18.918918918918919</v>
          </cell>
          <cell r="DR220">
            <v>5</v>
          </cell>
          <cell r="DS220">
            <v>80</v>
          </cell>
          <cell r="DT220">
            <v>6.25</v>
          </cell>
          <cell r="DV220">
            <v>2</v>
          </cell>
          <cell r="DW220">
            <v>37</v>
          </cell>
          <cell r="DX220">
            <v>5.4054054054054053</v>
          </cell>
          <cell r="DZ220">
            <v>11</v>
          </cell>
          <cell r="EA220">
            <v>126</v>
          </cell>
          <cell r="EB220">
            <v>8.7301587301587293</v>
          </cell>
          <cell r="ED220">
            <v>8</v>
          </cell>
          <cell r="EE220">
            <v>72</v>
          </cell>
          <cell r="EF220">
            <v>11.111111111111111</v>
          </cell>
          <cell r="EH220">
            <v>2</v>
          </cell>
          <cell r="EI220">
            <v>72</v>
          </cell>
          <cell r="EJ220">
            <v>2.7777777777777777</v>
          </cell>
          <cell r="EL220">
            <v>11</v>
          </cell>
          <cell r="EM220">
            <v>65</v>
          </cell>
          <cell r="EN220">
            <v>16.923076923076923</v>
          </cell>
          <cell r="EP220">
            <v>6</v>
          </cell>
          <cell r="EQ220">
            <v>56</v>
          </cell>
          <cell r="ER220">
            <v>10.714285714285714</v>
          </cell>
          <cell r="EU220">
            <v>43</v>
          </cell>
          <cell r="EX220">
            <v>3</v>
          </cell>
          <cell r="EY220">
            <v>20</v>
          </cell>
          <cell r="EZ220">
            <v>15</v>
          </cell>
          <cell r="FC220">
            <v>26</v>
          </cell>
          <cell r="FF220">
            <v>18</v>
          </cell>
          <cell r="FG220">
            <v>181</v>
          </cell>
          <cell r="FH220">
            <v>9.94475138121547</v>
          </cell>
        </row>
        <row r="221">
          <cell r="A221">
            <v>42369</v>
          </cell>
          <cell r="B221">
            <v>33</v>
          </cell>
          <cell r="C221">
            <v>1124</v>
          </cell>
          <cell r="D221">
            <v>2.9359430604982206</v>
          </cell>
          <cell r="J221">
            <v>26</v>
          </cell>
          <cell r="K221">
            <v>0</v>
          </cell>
          <cell r="M221">
            <v>1</v>
          </cell>
          <cell r="N221">
            <v>59</v>
          </cell>
          <cell r="O221">
            <v>1.6949152542372881</v>
          </cell>
          <cell r="Q221">
            <v>3</v>
          </cell>
          <cell r="R221">
            <v>74</v>
          </cell>
          <cell r="S221">
            <v>4.0540540540540544</v>
          </cell>
          <cell r="V221">
            <v>27</v>
          </cell>
          <cell r="W221">
            <v>0</v>
          </cell>
          <cell r="Y221">
            <v>17</v>
          </cell>
          <cell r="Z221">
            <v>171</v>
          </cell>
          <cell r="AA221">
            <v>9.9415204678362574</v>
          </cell>
          <cell r="AD221">
            <v>83</v>
          </cell>
          <cell r="AE221">
            <v>0</v>
          </cell>
          <cell r="AH221">
            <v>50</v>
          </cell>
          <cell r="AI221">
            <v>0</v>
          </cell>
          <cell r="AK221">
            <v>2</v>
          </cell>
          <cell r="AL221">
            <v>36</v>
          </cell>
          <cell r="AM221">
            <v>5.5555555555555554</v>
          </cell>
          <cell r="AP221">
            <v>79</v>
          </cell>
          <cell r="AQ221">
            <v>0</v>
          </cell>
          <cell r="AT221">
            <v>34</v>
          </cell>
          <cell r="AU221">
            <v>0</v>
          </cell>
          <cell r="AW221">
            <v>5</v>
          </cell>
          <cell r="AX221">
            <v>128</v>
          </cell>
          <cell r="AY221">
            <v>3.90625</v>
          </cell>
          <cell r="BA221">
            <v>2</v>
          </cell>
          <cell r="BB221">
            <v>75</v>
          </cell>
          <cell r="BC221">
            <v>2.666666666666667</v>
          </cell>
          <cell r="BF221">
            <v>74</v>
          </cell>
          <cell r="BG221">
            <v>0</v>
          </cell>
          <cell r="BI221">
            <v>3</v>
          </cell>
          <cell r="BJ221">
            <v>66</v>
          </cell>
          <cell r="BK221">
            <v>4.5454545454545459</v>
          </cell>
          <cell r="BN221">
            <v>54</v>
          </cell>
          <cell r="BO221">
            <v>0</v>
          </cell>
          <cell r="BR221">
            <v>43</v>
          </cell>
          <cell r="BS221">
            <v>0</v>
          </cell>
          <cell r="BV221">
            <v>20</v>
          </cell>
          <cell r="BW221">
            <v>0</v>
          </cell>
          <cell r="BZ221">
            <v>26</v>
          </cell>
          <cell r="CA221">
            <v>0</v>
          </cell>
          <cell r="CC221">
            <v>17</v>
          </cell>
          <cell r="CD221">
            <v>171</v>
          </cell>
          <cell r="CE221">
            <v>9.9415204678362574</v>
          </cell>
          <cell r="CG221">
            <v>41973</v>
          </cell>
          <cell r="CH221">
            <v>133</v>
          </cell>
          <cell r="CI221">
            <v>1121</v>
          </cell>
          <cell r="CJ221">
            <v>11.864406779661017</v>
          </cell>
          <cell r="CM221">
            <v>24</v>
          </cell>
          <cell r="CP221">
            <v>6</v>
          </cell>
          <cell r="CQ221">
            <v>59</v>
          </cell>
          <cell r="CR221">
            <v>10.169491525423728</v>
          </cell>
          <cell r="CT221">
            <v>8</v>
          </cell>
          <cell r="CU221">
            <v>74</v>
          </cell>
          <cell r="CV221">
            <v>10.810810810810811</v>
          </cell>
          <cell r="CX221">
            <v>5</v>
          </cell>
          <cell r="CY221">
            <v>27</v>
          </cell>
          <cell r="CZ221">
            <v>18.518518518518519</v>
          </cell>
          <cell r="DB221">
            <v>37</v>
          </cell>
          <cell r="DC221">
            <v>173</v>
          </cell>
          <cell r="DD221">
            <v>21.387283236994222</v>
          </cell>
          <cell r="DF221">
            <v>6</v>
          </cell>
          <cell r="DG221">
            <v>83</v>
          </cell>
          <cell r="DH221">
            <v>7.2289156626506017</v>
          </cell>
          <cell r="DJ221">
            <v>5</v>
          </cell>
          <cell r="DK221">
            <v>50</v>
          </cell>
          <cell r="DL221">
            <v>10</v>
          </cell>
          <cell r="DN221">
            <v>9</v>
          </cell>
          <cell r="DO221">
            <v>37</v>
          </cell>
          <cell r="DP221">
            <v>24.324324324324323</v>
          </cell>
          <cell r="DR221">
            <v>5</v>
          </cell>
          <cell r="DS221">
            <v>78</v>
          </cell>
          <cell r="DT221">
            <v>6.4102564102564106</v>
          </cell>
          <cell r="DV221">
            <v>3</v>
          </cell>
          <cell r="DW221">
            <v>34</v>
          </cell>
          <cell r="DX221">
            <v>8.8235294117647047</v>
          </cell>
          <cell r="DZ221">
            <v>15</v>
          </cell>
          <cell r="EA221">
            <v>126</v>
          </cell>
          <cell r="EB221">
            <v>11.904761904761903</v>
          </cell>
          <cell r="ED221">
            <v>10</v>
          </cell>
          <cell r="EE221">
            <v>76</v>
          </cell>
          <cell r="EF221">
            <v>13.157894736842106</v>
          </cell>
          <cell r="EH221">
            <v>3</v>
          </cell>
          <cell r="EI221">
            <v>73</v>
          </cell>
          <cell r="EJ221">
            <v>4.10958904109589</v>
          </cell>
          <cell r="EL221">
            <v>12</v>
          </cell>
          <cell r="EM221">
            <v>65</v>
          </cell>
          <cell r="EN221">
            <v>18.46153846153846</v>
          </cell>
          <cell r="EP221">
            <v>6</v>
          </cell>
          <cell r="EQ221">
            <v>54</v>
          </cell>
          <cell r="ER221">
            <v>11.111111111111111</v>
          </cell>
          <cell r="EU221">
            <v>43</v>
          </cell>
          <cell r="EX221">
            <v>3</v>
          </cell>
          <cell r="EY221">
            <v>20</v>
          </cell>
          <cell r="EZ221">
            <v>15</v>
          </cell>
          <cell r="FC221">
            <v>26</v>
          </cell>
          <cell r="FF221">
            <v>37</v>
          </cell>
          <cell r="FG221">
            <v>173</v>
          </cell>
          <cell r="FH221">
            <v>21.387283236994222</v>
          </cell>
        </row>
        <row r="222">
          <cell r="A222">
            <v>42400</v>
          </cell>
          <cell r="B222">
            <v>35</v>
          </cell>
          <cell r="C222">
            <v>1120</v>
          </cell>
          <cell r="D222">
            <v>3.125</v>
          </cell>
          <cell r="J222">
            <v>26</v>
          </cell>
          <cell r="K222">
            <v>0</v>
          </cell>
          <cell r="M222">
            <v>1</v>
          </cell>
          <cell r="N222">
            <v>57</v>
          </cell>
          <cell r="O222">
            <v>1.7543859649122806</v>
          </cell>
          <cell r="Q222">
            <v>3</v>
          </cell>
          <cell r="R222">
            <v>73</v>
          </cell>
          <cell r="S222">
            <v>4.10958904109589</v>
          </cell>
          <cell r="V222">
            <v>27</v>
          </cell>
          <cell r="W222">
            <v>0</v>
          </cell>
          <cell r="Y222">
            <v>17</v>
          </cell>
          <cell r="Z222">
            <v>170</v>
          </cell>
          <cell r="AA222">
            <v>10</v>
          </cell>
          <cell r="AD222">
            <v>82</v>
          </cell>
          <cell r="AE222">
            <v>0</v>
          </cell>
          <cell r="AH222">
            <v>50</v>
          </cell>
          <cell r="AI222">
            <v>0</v>
          </cell>
          <cell r="AK222">
            <v>1</v>
          </cell>
          <cell r="AL222">
            <v>33</v>
          </cell>
          <cell r="AM222">
            <v>3.0303030303030303</v>
          </cell>
          <cell r="AP222">
            <v>80</v>
          </cell>
          <cell r="AQ222">
            <v>0</v>
          </cell>
          <cell r="AT222">
            <v>34</v>
          </cell>
          <cell r="AU222">
            <v>0</v>
          </cell>
          <cell r="AW222">
            <v>8</v>
          </cell>
          <cell r="AX222">
            <v>127</v>
          </cell>
          <cell r="AY222">
            <v>6.2992125984251963</v>
          </cell>
          <cell r="BA222">
            <v>2</v>
          </cell>
          <cell r="BB222">
            <v>77</v>
          </cell>
          <cell r="BC222">
            <v>2.5974025974025974</v>
          </cell>
          <cell r="BF222">
            <v>74</v>
          </cell>
          <cell r="BG222">
            <v>0</v>
          </cell>
          <cell r="BI222">
            <v>3</v>
          </cell>
          <cell r="BJ222">
            <v>66</v>
          </cell>
          <cell r="BK222">
            <v>4.5454545454545459</v>
          </cell>
          <cell r="BN222">
            <v>55</v>
          </cell>
          <cell r="BO222">
            <v>0</v>
          </cell>
          <cell r="BR222">
            <v>43</v>
          </cell>
          <cell r="BS222">
            <v>0</v>
          </cell>
          <cell r="BV222">
            <v>20</v>
          </cell>
          <cell r="BW222">
            <v>0</v>
          </cell>
          <cell r="BZ222">
            <v>26</v>
          </cell>
          <cell r="CA222">
            <v>0</v>
          </cell>
          <cell r="CC222">
            <v>17</v>
          </cell>
          <cell r="CD222">
            <v>170</v>
          </cell>
          <cell r="CE222">
            <v>10</v>
          </cell>
          <cell r="CG222">
            <v>42004</v>
          </cell>
          <cell r="CH222">
            <v>175</v>
          </cell>
          <cell r="CI222">
            <v>1124</v>
          </cell>
          <cell r="CJ222">
            <v>15.569395017793594</v>
          </cell>
          <cell r="CM222">
            <v>26</v>
          </cell>
          <cell r="CP222">
            <v>6</v>
          </cell>
          <cell r="CQ222">
            <v>59</v>
          </cell>
          <cell r="CR222">
            <v>10.169491525423728</v>
          </cell>
          <cell r="CT222">
            <v>11</v>
          </cell>
          <cell r="CU222">
            <v>74</v>
          </cell>
          <cell r="CV222">
            <v>14.864864864864863</v>
          </cell>
          <cell r="CX222">
            <v>5</v>
          </cell>
          <cell r="CY222">
            <v>27</v>
          </cell>
          <cell r="CZ222">
            <v>18.518518518518519</v>
          </cell>
          <cell r="DB222">
            <v>62</v>
          </cell>
          <cell r="DC222">
            <v>171</v>
          </cell>
          <cell r="DD222">
            <v>36.257309941520468</v>
          </cell>
          <cell r="DF222">
            <v>8</v>
          </cell>
          <cell r="DG222">
            <v>83</v>
          </cell>
          <cell r="DH222">
            <v>9.6385542168674707</v>
          </cell>
          <cell r="DJ222">
            <v>7</v>
          </cell>
          <cell r="DK222">
            <v>50</v>
          </cell>
          <cell r="DL222">
            <v>14</v>
          </cell>
          <cell r="DN222">
            <v>10</v>
          </cell>
          <cell r="DO222">
            <v>36</v>
          </cell>
          <cell r="DP222">
            <v>27.777777777777779</v>
          </cell>
          <cell r="DR222">
            <v>5</v>
          </cell>
          <cell r="DS222">
            <v>79</v>
          </cell>
          <cell r="DT222">
            <v>6.3291139240506329</v>
          </cell>
          <cell r="DV222">
            <v>4</v>
          </cell>
          <cell r="DW222">
            <v>34</v>
          </cell>
          <cell r="DX222">
            <v>11.76470588235294</v>
          </cell>
          <cell r="DZ222">
            <v>19</v>
          </cell>
          <cell r="EA222">
            <v>128</v>
          </cell>
          <cell r="EB222">
            <v>14.84375</v>
          </cell>
          <cell r="ED222">
            <v>12</v>
          </cell>
          <cell r="EE222">
            <v>75</v>
          </cell>
          <cell r="EF222">
            <v>16</v>
          </cell>
          <cell r="EH222">
            <v>4</v>
          </cell>
          <cell r="EI222">
            <v>74</v>
          </cell>
          <cell r="EJ222">
            <v>5.4054054054054053</v>
          </cell>
          <cell r="EL222">
            <v>12</v>
          </cell>
          <cell r="EM222">
            <v>66</v>
          </cell>
          <cell r="EN222">
            <v>18.181818181818183</v>
          </cell>
          <cell r="EP222">
            <v>5</v>
          </cell>
          <cell r="EQ222">
            <v>54</v>
          </cell>
          <cell r="ER222">
            <v>9.2592592592592595</v>
          </cell>
          <cell r="EU222">
            <v>43</v>
          </cell>
          <cell r="EX222">
            <v>4</v>
          </cell>
          <cell r="EY222">
            <v>20</v>
          </cell>
          <cell r="EZ222">
            <v>20</v>
          </cell>
          <cell r="FB222">
            <v>1</v>
          </cell>
          <cell r="FC222">
            <v>26</v>
          </cell>
          <cell r="FD222">
            <v>3.8461538461538463</v>
          </cell>
          <cell r="FF222">
            <v>62</v>
          </cell>
          <cell r="FG222">
            <v>171</v>
          </cell>
          <cell r="FH222">
            <v>36.257309941520468</v>
          </cell>
        </row>
        <row r="223">
          <cell r="A223">
            <v>42429</v>
          </cell>
          <cell r="B223">
            <v>44</v>
          </cell>
          <cell r="C223">
            <v>1118</v>
          </cell>
          <cell r="D223">
            <v>3.9355992844364938</v>
          </cell>
          <cell r="J223">
            <v>26</v>
          </cell>
          <cell r="K223">
            <v>0</v>
          </cell>
          <cell r="M223">
            <v>3</v>
          </cell>
          <cell r="N223">
            <v>58</v>
          </cell>
          <cell r="O223">
            <v>5.1724137931034484</v>
          </cell>
          <cell r="Q223">
            <v>2</v>
          </cell>
          <cell r="R223">
            <v>75</v>
          </cell>
          <cell r="S223">
            <v>2.666666666666667</v>
          </cell>
          <cell r="V223">
            <v>26</v>
          </cell>
          <cell r="W223">
            <v>0</v>
          </cell>
          <cell r="Y223">
            <v>21</v>
          </cell>
          <cell r="Z223">
            <v>168</v>
          </cell>
          <cell r="AA223">
            <v>12.5</v>
          </cell>
          <cell r="AC223">
            <v>1</v>
          </cell>
          <cell r="AD223">
            <v>84</v>
          </cell>
          <cell r="AE223">
            <v>1.1904761904761905</v>
          </cell>
          <cell r="AH223">
            <v>50</v>
          </cell>
          <cell r="AI223">
            <v>0</v>
          </cell>
          <cell r="AK223">
            <v>1</v>
          </cell>
          <cell r="AL223">
            <v>33</v>
          </cell>
          <cell r="AM223">
            <v>3.0303030303030303</v>
          </cell>
          <cell r="AP223">
            <v>79</v>
          </cell>
          <cell r="AQ223">
            <v>0</v>
          </cell>
          <cell r="AS223">
            <v>1</v>
          </cell>
          <cell r="AT223">
            <v>34</v>
          </cell>
          <cell r="AU223">
            <v>2.9411764705882351</v>
          </cell>
          <cell r="AW223">
            <v>11</v>
          </cell>
          <cell r="AX223">
            <v>129</v>
          </cell>
          <cell r="AY223">
            <v>8.5271317829457356</v>
          </cell>
          <cell r="BA223">
            <v>2</v>
          </cell>
          <cell r="BB223">
            <v>74</v>
          </cell>
          <cell r="BC223">
            <v>2.7027027027027026</v>
          </cell>
          <cell r="BF223">
            <v>74</v>
          </cell>
          <cell r="BG223">
            <v>0</v>
          </cell>
          <cell r="BI223">
            <v>2</v>
          </cell>
          <cell r="BJ223">
            <v>66</v>
          </cell>
          <cell r="BK223">
            <v>3.0303030303030303</v>
          </cell>
          <cell r="BN223">
            <v>54</v>
          </cell>
          <cell r="BO223">
            <v>0</v>
          </cell>
          <cell r="BR223">
            <v>42</v>
          </cell>
          <cell r="BS223">
            <v>0</v>
          </cell>
          <cell r="BV223">
            <v>19</v>
          </cell>
          <cell r="BW223">
            <v>0</v>
          </cell>
          <cell r="BZ223">
            <v>27</v>
          </cell>
          <cell r="CA223">
            <v>0</v>
          </cell>
          <cell r="CC223">
            <v>21</v>
          </cell>
          <cell r="CD223">
            <v>168</v>
          </cell>
          <cell r="CE223">
            <v>12.5</v>
          </cell>
          <cell r="CG223">
            <v>42035</v>
          </cell>
          <cell r="CH223">
            <v>198</v>
          </cell>
          <cell r="CI223">
            <v>1120</v>
          </cell>
          <cell r="CJ223">
            <v>17.678571428571427</v>
          </cell>
          <cell r="CL223">
            <v>1</v>
          </cell>
          <cell r="CM223">
            <v>26</v>
          </cell>
          <cell r="CN223">
            <v>3.8461538461538463</v>
          </cell>
          <cell r="CP223">
            <v>9</v>
          </cell>
          <cell r="CQ223">
            <v>57</v>
          </cell>
          <cell r="CR223">
            <v>15.789473684210526</v>
          </cell>
          <cell r="CT223">
            <v>12</v>
          </cell>
          <cell r="CU223">
            <v>73</v>
          </cell>
          <cell r="CV223">
            <v>16.43835616438356</v>
          </cell>
          <cell r="CX223">
            <v>6</v>
          </cell>
          <cell r="CY223">
            <v>27</v>
          </cell>
          <cell r="CZ223">
            <v>22.222222222222221</v>
          </cell>
          <cell r="DB223">
            <v>66</v>
          </cell>
          <cell r="DC223">
            <v>170</v>
          </cell>
          <cell r="DD223">
            <v>38.823529411764703</v>
          </cell>
          <cell r="DF223">
            <v>10</v>
          </cell>
          <cell r="DG223">
            <v>82</v>
          </cell>
          <cell r="DH223">
            <v>12.195121951219512</v>
          </cell>
          <cell r="DJ223">
            <v>8</v>
          </cell>
          <cell r="DK223">
            <v>50</v>
          </cell>
          <cell r="DL223">
            <v>16</v>
          </cell>
          <cell r="DN223">
            <v>9</v>
          </cell>
          <cell r="DO223">
            <v>33</v>
          </cell>
          <cell r="DP223">
            <v>27.272727272727273</v>
          </cell>
          <cell r="DR223">
            <v>7</v>
          </cell>
          <cell r="DS223">
            <v>80</v>
          </cell>
          <cell r="DT223">
            <v>8.75</v>
          </cell>
          <cell r="DV223">
            <v>4</v>
          </cell>
          <cell r="DW223">
            <v>34</v>
          </cell>
          <cell r="DX223">
            <v>11.76470588235294</v>
          </cell>
          <cell r="DZ223">
            <v>24</v>
          </cell>
          <cell r="EA223">
            <v>127</v>
          </cell>
          <cell r="EB223">
            <v>18.897637795275589</v>
          </cell>
          <cell r="ED223">
            <v>11</v>
          </cell>
          <cell r="EE223">
            <v>77</v>
          </cell>
          <cell r="EF223">
            <v>14.285714285714286</v>
          </cell>
          <cell r="EH223">
            <v>4</v>
          </cell>
          <cell r="EI223">
            <v>74</v>
          </cell>
          <cell r="EJ223">
            <v>5.4054054054054053</v>
          </cell>
          <cell r="EL223">
            <v>14</v>
          </cell>
          <cell r="EM223">
            <v>66</v>
          </cell>
          <cell r="EN223">
            <v>21.212121212121211</v>
          </cell>
          <cell r="EP223">
            <v>8</v>
          </cell>
          <cell r="EQ223">
            <v>55</v>
          </cell>
          <cell r="ER223">
            <v>14.545454545454543</v>
          </cell>
          <cell r="EU223">
            <v>43</v>
          </cell>
          <cell r="EX223">
            <v>4</v>
          </cell>
          <cell r="EY223">
            <v>20</v>
          </cell>
          <cell r="EZ223">
            <v>20</v>
          </cell>
          <cell r="FB223">
            <v>1</v>
          </cell>
          <cell r="FC223">
            <v>26</v>
          </cell>
          <cell r="FD223">
            <v>3.8461538461538463</v>
          </cell>
          <cell r="FF223">
            <v>66</v>
          </cell>
          <cell r="FG223">
            <v>170</v>
          </cell>
          <cell r="FH223">
            <v>38.82352941176471</v>
          </cell>
        </row>
        <row r="224">
          <cell r="A224">
            <v>42460</v>
          </cell>
          <cell r="B224">
            <v>48</v>
          </cell>
          <cell r="C224">
            <v>1126</v>
          </cell>
          <cell r="D224">
            <v>4.2628774422735347</v>
          </cell>
          <cell r="J224">
            <v>26</v>
          </cell>
          <cell r="K224">
            <v>0</v>
          </cell>
          <cell r="M224">
            <v>3</v>
          </cell>
          <cell r="N224">
            <v>59</v>
          </cell>
          <cell r="O224">
            <v>5.0847457627118651</v>
          </cell>
          <cell r="Q224">
            <v>1</v>
          </cell>
          <cell r="R224">
            <v>74</v>
          </cell>
          <cell r="S224">
            <v>1.3513513513513513</v>
          </cell>
          <cell r="V224">
            <v>26</v>
          </cell>
          <cell r="W224">
            <v>0</v>
          </cell>
          <cell r="Y224">
            <v>23</v>
          </cell>
          <cell r="Z224">
            <v>171</v>
          </cell>
          <cell r="AA224">
            <v>13.450292397660817</v>
          </cell>
          <cell r="AC224">
            <v>2</v>
          </cell>
          <cell r="AD224">
            <v>84</v>
          </cell>
          <cell r="AE224">
            <v>2.3809523809523809</v>
          </cell>
          <cell r="AH224">
            <v>50</v>
          </cell>
          <cell r="AI224">
            <v>0</v>
          </cell>
          <cell r="AK224">
            <v>1</v>
          </cell>
          <cell r="AL224">
            <v>33</v>
          </cell>
          <cell r="AM224">
            <v>3.0303030303030303</v>
          </cell>
          <cell r="AP224">
            <v>83</v>
          </cell>
          <cell r="AQ224">
            <v>0</v>
          </cell>
          <cell r="AS224">
            <v>1</v>
          </cell>
          <cell r="AT224">
            <v>34</v>
          </cell>
          <cell r="AU224">
            <v>2.9411764705882351</v>
          </cell>
          <cell r="AW224">
            <v>11</v>
          </cell>
          <cell r="AX224">
            <v>129</v>
          </cell>
          <cell r="AY224">
            <v>8.5271317829457356</v>
          </cell>
          <cell r="BA224">
            <v>3</v>
          </cell>
          <cell r="BB224">
            <v>75</v>
          </cell>
          <cell r="BC224">
            <v>4</v>
          </cell>
          <cell r="BF224">
            <v>74</v>
          </cell>
          <cell r="BG224">
            <v>0</v>
          </cell>
          <cell r="BI224">
            <v>2</v>
          </cell>
          <cell r="BJ224">
            <v>66</v>
          </cell>
          <cell r="BK224">
            <v>3.0303030303030303</v>
          </cell>
          <cell r="BM224">
            <v>1</v>
          </cell>
          <cell r="BN224">
            <v>55</v>
          </cell>
          <cell r="BO224">
            <v>1.8181818181818181</v>
          </cell>
          <cell r="BR224">
            <v>42</v>
          </cell>
          <cell r="BS224">
            <v>0</v>
          </cell>
          <cell r="BV224">
            <v>18</v>
          </cell>
          <cell r="BW224">
            <v>0</v>
          </cell>
          <cell r="BZ224">
            <v>27</v>
          </cell>
          <cell r="CA224">
            <v>0</v>
          </cell>
          <cell r="CC224">
            <v>23</v>
          </cell>
          <cell r="CD224">
            <v>171</v>
          </cell>
          <cell r="CE224">
            <v>13.450292397660817</v>
          </cell>
          <cell r="CG224">
            <v>42063</v>
          </cell>
          <cell r="CH224">
            <v>156</v>
          </cell>
          <cell r="CI224">
            <v>1118</v>
          </cell>
          <cell r="CJ224">
            <v>13.953488372093023</v>
          </cell>
          <cell r="CM224">
            <v>26</v>
          </cell>
          <cell r="CP224">
            <v>8</v>
          </cell>
          <cell r="CQ224">
            <v>58</v>
          </cell>
          <cell r="CR224">
            <v>13.793103448275863</v>
          </cell>
          <cell r="CT224">
            <v>11</v>
          </cell>
          <cell r="CU224">
            <v>75</v>
          </cell>
          <cell r="CV224">
            <v>14.666666666666666</v>
          </cell>
          <cell r="CX224">
            <v>5</v>
          </cell>
          <cell r="CY224">
            <v>26</v>
          </cell>
          <cell r="CZ224">
            <v>19.230769230769234</v>
          </cell>
          <cell r="DB224">
            <v>51</v>
          </cell>
          <cell r="DC224">
            <v>168</v>
          </cell>
          <cell r="DD224">
            <v>30.357142857142854</v>
          </cell>
          <cell r="DF224">
            <v>7</v>
          </cell>
          <cell r="DG224">
            <v>84</v>
          </cell>
          <cell r="DH224">
            <v>8.3333333333333321</v>
          </cell>
          <cell r="DJ224">
            <v>6</v>
          </cell>
          <cell r="DK224">
            <v>50</v>
          </cell>
          <cell r="DL224">
            <v>12</v>
          </cell>
          <cell r="DN224">
            <v>7</v>
          </cell>
          <cell r="DO224">
            <v>33</v>
          </cell>
          <cell r="DP224">
            <v>21.212121212121211</v>
          </cell>
          <cell r="DR224">
            <v>5</v>
          </cell>
          <cell r="DS224">
            <v>79</v>
          </cell>
          <cell r="DT224">
            <v>6.3291139240506329</v>
          </cell>
          <cell r="DV224">
            <v>2</v>
          </cell>
          <cell r="DW224">
            <v>34</v>
          </cell>
          <cell r="DX224">
            <v>5.8823529411764701</v>
          </cell>
          <cell r="DZ224">
            <v>21</v>
          </cell>
          <cell r="EA224">
            <v>129</v>
          </cell>
          <cell r="EB224">
            <v>16.279069767441861</v>
          </cell>
          <cell r="ED224">
            <v>8</v>
          </cell>
          <cell r="EE224">
            <v>74</v>
          </cell>
          <cell r="EF224">
            <v>10.810810810810811</v>
          </cell>
          <cell r="EH224">
            <v>4</v>
          </cell>
          <cell r="EI224">
            <v>74</v>
          </cell>
          <cell r="EJ224">
            <v>5.4054054054054053</v>
          </cell>
          <cell r="EL224">
            <v>12</v>
          </cell>
          <cell r="EM224">
            <v>66</v>
          </cell>
          <cell r="EN224">
            <v>18.181818181818183</v>
          </cell>
          <cell r="EP224">
            <v>5</v>
          </cell>
          <cell r="EQ224">
            <v>54</v>
          </cell>
          <cell r="ER224">
            <v>9.2592592592592595</v>
          </cell>
          <cell r="ET224">
            <v>1</v>
          </cell>
          <cell r="EU224">
            <v>42</v>
          </cell>
          <cell r="EV224">
            <v>2.3809523809523809</v>
          </cell>
          <cell r="EX224">
            <v>3</v>
          </cell>
          <cell r="EY224">
            <v>19</v>
          </cell>
          <cell r="EZ224">
            <v>15.789473684210526</v>
          </cell>
          <cell r="FC224">
            <v>27</v>
          </cell>
          <cell r="FF224">
            <v>51</v>
          </cell>
          <cell r="FG224">
            <v>168</v>
          </cell>
          <cell r="FH224">
            <v>30.357142857142854</v>
          </cell>
        </row>
        <row r="225">
          <cell r="A225">
            <v>42490</v>
          </cell>
          <cell r="B225">
            <v>56</v>
          </cell>
          <cell r="C225">
            <v>1123</v>
          </cell>
          <cell r="D225">
            <v>4.9866429207479968</v>
          </cell>
          <cell r="J225">
            <v>25</v>
          </cell>
          <cell r="K225">
            <v>0</v>
          </cell>
          <cell r="M225">
            <v>3</v>
          </cell>
          <cell r="N225">
            <v>61</v>
          </cell>
          <cell r="O225">
            <v>4.918032786885246</v>
          </cell>
          <cell r="Q225">
            <v>2</v>
          </cell>
          <cell r="R225">
            <v>74</v>
          </cell>
          <cell r="S225">
            <v>2.7027027027027026</v>
          </cell>
          <cell r="V225">
            <v>26</v>
          </cell>
          <cell r="W225">
            <v>0</v>
          </cell>
          <cell r="Y225">
            <v>29</v>
          </cell>
          <cell r="Z225">
            <v>171</v>
          </cell>
          <cell r="AA225">
            <v>16.959064327485379</v>
          </cell>
          <cell r="AC225">
            <v>2</v>
          </cell>
          <cell r="AD225">
            <v>84</v>
          </cell>
          <cell r="AE225">
            <v>2.3809523809523809</v>
          </cell>
          <cell r="AH225">
            <v>50</v>
          </cell>
          <cell r="AI225">
            <v>0</v>
          </cell>
          <cell r="AK225">
            <v>1</v>
          </cell>
          <cell r="AL225">
            <v>34</v>
          </cell>
          <cell r="AM225">
            <v>2.9411764705882351</v>
          </cell>
          <cell r="AP225">
            <v>79</v>
          </cell>
          <cell r="AQ225">
            <v>0</v>
          </cell>
          <cell r="AS225">
            <v>1</v>
          </cell>
          <cell r="AT225">
            <v>35</v>
          </cell>
          <cell r="AU225">
            <v>2.8571428571428572</v>
          </cell>
          <cell r="AW225">
            <v>12</v>
          </cell>
          <cell r="AX225">
            <v>128</v>
          </cell>
          <cell r="AY225">
            <v>9.375</v>
          </cell>
          <cell r="BA225">
            <v>3</v>
          </cell>
          <cell r="BB225">
            <v>75</v>
          </cell>
          <cell r="BC225">
            <v>4</v>
          </cell>
          <cell r="BF225">
            <v>75</v>
          </cell>
          <cell r="BG225">
            <v>0</v>
          </cell>
          <cell r="BI225">
            <v>2</v>
          </cell>
          <cell r="BJ225">
            <v>64</v>
          </cell>
          <cell r="BK225">
            <v>3.125</v>
          </cell>
          <cell r="BM225">
            <v>1</v>
          </cell>
          <cell r="BN225">
            <v>55</v>
          </cell>
          <cell r="BO225">
            <v>1.8181818181818181</v>
          </cell>
          <cell r="BR225">
            <v>42</v>
          </cell>
          <cell r="BS225">
            <v>0</v>
          </cell>
          <cell r="BV225">
            <v>17</v>
          </cell>
          <cell r="BW225">
            <v>0</v>
          </cell>
          <cell r="BZ225">
            <v>28</v>
          </cell>
          <cell r="CA225">
            <v>0</v>
          </cell>
          <cell r="CC225">
            <v>29</v>
          </cell>
          <cell r="CD225">
            <v>171</v>
          </cell>
          <cell r="CE225">
            <v>16.959064327485379</v>
          </cell>
          <cell r="CG225">
            <v>42094</v>
          </cell>
          <cell r="CH225">
            <v>168</v>
          </cell>
          <cell r="CI225">
            <v>1126</v>
          </cell>
          <cell r="CJ225">
            <v>14.92007104795737</v>
          </cell>
          <cell r="CL225">
            <v>1</v>
          </cell>
          <cell r="CM225">
            <v>26</v>
          </cell>
          <cell r="CN225">
            <v>3.8461538461538463</v>
          </cell>
          <cell r="CP225">
            <v>9</v>
          </cell>
          <cell r="CQ225">
            <v>59</v>
          </cell>
          <cell r="CR225">
            <v>15.254237288135593</v>
          </cell>
          <cell r="CT225">
            <v>10</v>
          </cell>
          <cell r="CU225">
            <v>74</v>
          </cell>
          <cell r="CV225">
            <v>13.513513513513514</v>
          </cell>
          <cell r="CX225">
            <v>5</v>
          </cell>
          <cell r="CY225">
            <v>26</v>
          </cell>
          <cell r="CZ225">
            <v>19.230769230769234</v>
          </cell>
          <cell r="DB225">
            <v>56</v>
          </cell>
          <cell r="DC225">
            <v>171</v>
          </cell>
          <cell r="DD225">
            <v>32.748538011695906</v>
          </cell>
          <cell r="DF225">
            <v>8</v>
          </cell>
          <cell r="DG225">
            <v>84</v>
          </cell>
          <cell r="DH225">
            <v>9.5238095238095237</v>
          </cell>
          <cell r="DJ225">
            <v>6</v>
          </cell>
          <cell r="DK225">
            <v>50</v>
          </cell>
          <cell r="DL225">
            <v>12</v>
          </cell>
          <cell r="DN225">
            <v>7</v>
          </cell>
          <cell r="DO225">
            <v>33</v>
          </cell>
          <cell r="DP225">
            <v>21.212121212121211</v>
          </cell>
          <cell r="DR225">
            <v>4</v>
          </cell>
          <cell r="DS225">
            <v>83</v>
          </cell>
          <cell r="DT225">
            <v>4.8192771084337354</v>
          </cell>
          <cell r="DV225">
            <v>3</v>
          </cell>
          <cell r="DW225">
            <v>34</v>
          </cell>
          <cell r="DX225">
            <v>8.8235294117647047</v>
          </cell>
          <cell r="DZ225">
            <v>24</v>
          </cell>
          <cell r="EA225">
            <v>129</v>
          </cell>
          <cell r="EB225">
            <v>18.604651162790699</v>
          </cell>
          <cell r="ED225">
            <v>9</v>
          </cell>
          <cell r="EE225">
            <v>75</v>
          </cell>
          <cell r="EF225">
            <v>12</v>
          </cell>
          <cell r="EH225">
            <v>4</v>
          </cell>
          <cell r="EI225">
            <v>74</v>
          </cell>
          <cell r="EJ225">
            <v>5.4054054054054053</v>
          </cell>
          <cell r="EL225">
            <v>12</v>
          </cell>
          <cell r="EM225">
            <v>66</v>
          </cell>
          <cell r="EN225">
            <v>18.181818181818183</v>
          </cell>
          <cell r="EP225">
            <v>6</v>
          </cell>
          <cell r="EQ225">
            <v>55</v>
          </cell>
          <cell r="ER225">
            <v>10.909090909090908</v>
          </cell>
          <cell r="ET225">
            <v>1</v>
          </cell>
          <cell r="EU225">
            <v>42</v>
          </cell>
          <cell r="EV225">
            <v>2.3809523809523809</v>
          </cell>
          <cell r="EX225">
            <v>3</v>
          </cell>
          <cell r="EY225">
            <v>18</v>
          </cell>
          <cell r="EZ225">
            <v>16.666666666666664</v>
          </cell>
          <cell r="FC225">
            <v>27</v>
          </cell>
          <cell r="FF225">
            <v>56</v>
          </cell>
          <cell r="FG225">
            <v>171</v>
          </cell>
          <cell r="FH225">
            <v>32.748538011695906</v>
          </cell>
        </row>
        <row r="226">
          <cell r="A226">
            <v>42521</v>
          </cell>
          <cell r="B226">
            <v>64</v>
          </cell>
          <cell r="C226">
            <v>1127</v>
          </cell>
          <cell r="D226">
            <v>5.6787932564330079</v>
          </cell>
          <cell r="J226">
            <v>27</v>
          </cell>
          <cell r="K226">
            <v>0</v>
          </cell>
          <cell r="M226">
            <v>3</v>
          </cell>
          <cell r="N226">
            <v>62</v>
          </cell>
          <cell r="O226">
            <v>4.838709677419355</v>
          </cell>
          <cell r="Q226">
            <v>3</v>
          </cell>
          <cell r="R226">
            <v>76</v>
          </cell>
          <cell r="S226">
            <v>3.9473684210526314</v>
          </cell>
          <cell r="V226">
            <v>26</v>
          </cell>
          <cell r="W226">
            <v>0</v>
          </cell>
          <cell r="Y226">
            <v>33</v>
          </cell>
          <cell r="Z226">
            <v>166</v>
          </cell>
          <cell r="AA226">
            <v>19.879518072289155</v>
          </cell>
          <cell r="AC226">
            <v>2</v>
          </cell>
          <cell r="AD226">
            <v>81</v>
          </cell>
          <cell r="AE226">
            <v>2.4691358024691357</v>
          </cell>
          <cell r="AH226">
            <v>50</v>
          </cell>
          <cell r="AI226">
            <v>0</v>
          </cell>
          <cell r="AK226">
            <v>1</v>
          </cell>
          <cell r="AL226">
            <v>35</v>
          </cell>
          <cell r="AM226">
            <v>2.8571428571428572</v>
          </cell>
          <cell r="AP226">
            <v>82</v>
          </cell>
          <cell r="AQ226">
            <v>0</v>
          </cell>
          <cell r="AS226">
            <v>1</v>
          </cell>
          <cell r="AT226">
            <v>35</v>
          </cell>
          <cell r="AU226">
            <v>2.8571428571428572</v>
          </cell>
          <cell r="AW226">
            <v>11</v>
          </cell>
          <cell r="AX226">
            <v>133</v>
          </cell>
          <cell r="AY226">
            <v>8.2706766917293226</v>
          </cell>
          <cell r="BA226">
            <v>4</v>
          </cell>
          <cell r="BB226">
            <v>75</v>
          </cell>
          <cell r="BC226">
            <v>5.3333333333333339</v>
          </cell>
          <cell r="BF226">
            <v>76</v>
          </cell>
          <cell r="BG226">
            <v>0</v>
          </cell>
          <cell r="BI226">
            <v>4</v>
          </cell>
          <cell r="BJ226">
            <v>62</v>
          </cell>
          <cell r="BK226">
            <v>6.4516129032258061</v>
          </cell>
          <cell r="BM226">
            <v>1</v>
          </cell>
          <cell r="BN226">
            <v>54</v>
          </cell>
          <cell r="BO226">
            <v>1.8518518518518516</v>
          </cell>
          <cell r="BQ226">
            <v>1</v>
          </cell>
          <cell r="BR226">
            <v>42</v>
          </cell>
          <cell r="BS226">
            <v>2.3809523809523809</v>
          </cell>
          <cell r="BV226">
            <v>17</v>
          </cell>
          <cell r="BW226">
            <v>0</v>
          </cell>
          <cell r="BZ226">
            <v>28</v>
          </cell>
          <cell r="CA226">
            <v>0</v>
          </cell>
          <cell r="CC226">
            <v>33</v>
          </cell>
          <cell r="CD226">
            <v>166</v>
          </cell>
          <cell r="CE226">
            <v>19.879518072289155</v>
          </cell>
          <cell r="CG226">
            <v>42124</v>
          </cell>
          <cell r="CH226">
            <v>160</v>
          </cell>
          <cell r="CI226">
            <v>1123</v>
          </cell>
          <cell r="CJ226">
            <v>14.247551202137133</v>
          </cell>
          <cell r="CL226">
            <v>1</v>
          </cell>
          <cell r="CM226">
            <v>25</v>
          </cell>
          <cell r="CN226">
            <v>4</v>
          </cell>
          <cell r="CP226">
            <v>8</v>
          </cell>
          <cell r="CQ226">
            <v>61</v>
          </cell>
          <cell r="CR226">
            <v>13.114754098360656</v>
          </cell>
          <cell r="CT226">
            <v>11</v>
          </cell>
          <cell r="CU226">
            <v>74</v>
          </cell>
          <cell r="CV226">
            <v>14.864864864864863</v>
          </cell>
          <cell r="CX226">
            <v>5</v>
          </cell>
          <cell r="CY226">
            <v>26</v>
          </cell>
          <cell r="CZ226">
            <v>19.230769230769234</v>
          </cell>
          <cell r="DB226">
            <v>47</v>
          </cell>
          <cell r="DC226">
            <v>171</v>
          </cell>
          <cell r="DD226">
            <v>27.485380116959064</v>
          </cell>
          <cell r="DF226">
            <v>8</v>
          </cell>
          <cell r="DG226">
            <v>84</v>
          </cell>
          <cell r="DH226">
            <v>9.5238095238095237</v>
          </cell>
          <cell r="DJ226">
            <v>5</v>
          </cell>
          <cell r="DK226">
            <v>50</v>
          </cell>
          <cell r="DL226">
            <v>10</v>
          </cell>
          <cell r="DN226">
            <v>6</v>
          </cell>
          <cell r="DO226">
            <v>34</v>
          </cell>
          <cell r="DP226">
            <v>17.647058823529409</v>
          </cell>
          <cell r="DR226">
            <v>3</v>
          </cell>
          <cell r="DS226">
            <v>79</v>
          </cell>
          <cell r="DT226">
            <v>3.79746835443038</v>
          </cell>
          <cell r="DV226">
            <v>3</v>
          </cell>
          <cell r="DW226">
            <v>35</v>
          </cell>
          <cell r="DX226">
            <v>8.5714285714285712</v>
          </cell>
          <cell r="DZ226">
            <v>24</v>
          </cell>
          <cell r="EA226">
            <v>128</v>
          </cell>
          <cell r="EB226">
            <v>18.75</v>
          </cell>
          <cell r="ED226">
            <v>9</v>
          </cell>
          <cell r="EE226">
            <v>75</v>
          </cell>
          <cell r="EF226">
            <v>12</v>
          </cell>
          <cell r="EH226">
            <v>4</v>
          </cell>
          <cell r="EI226">
            <v>75</v>
          </cell>
          <cell r="EJ226">
            <v>5.3333333333333339</v>
          </cell>
          <cell r="EL226">
            <v>12</v>
          </cell>
          <cell r="EM226">
            <v>64</v>
          </cell>
          <cell r="EN226">
            <v>18.75</v>
          </cell>
          <cell r="EP226">
            <v>8</v>
          </cell>
          <cell r="EQ226">
            <v>55</v>
          </cell>
          <cell r="ER226">
            <v>14.545454545454543</v>
          </cell>
          <cell r="ET226">
            <v>1</v>
          </cell>
          <cell r="EU226">
            <v>42</v>
          </cell>
          <cell r="EV226">
            <v>2.3809523809523809</v>
          </cell>
          <cell r="EX226">
            <v>4</v>
          </cell>
          <cell r="EY226">
            <v>17</v>
          </cell>
          <cell r="EZ226">
            <v>23.52941176470588</v>
          </cell>
          <cell r="FB226">
            <v>1</v>
          </cell>
          <cell r="FC226">
            <v>28</v>
          </cell>
          <cell r="FD226">
            <v>3.5714285714285712</v>
          </cell>
          <cell r="FF226">
            <v>47</v>
          </cell>
          <cell r="FG226">
            <v>171</v>
          </cell>
          <cell r="FH226">
            <v>27.485380116959064</v>
          </cell>
        </row>
        <row r="227">
          <cell r="A227">
            <v>42551</v>
          </cell>
          <cell r="B227">
            <v>67</v>
          </cell>
          <cell r="C227">
            <v>1120</v>
          </cell>
          <cell r="D227">
            <v>5.9821428571428577</v>
          </cell>
          <cell r="I227">
            <v>1</v>
          </cell>
          <cell r="J227">
            <v>26</v>
          </cell>
          <cell r="K227">
            <v>3.8461538461538463</v>
          </cell>
          <cell r="M227">
            <v>2</v>
          </cell>
          <cell r="N227">
            <v>58</v>
          </cell>
          <cell r="O227">
            <v>3.4482758620689653</v>
          </cell>
          <cell r="Q227">
            <v>3</v>
          </cell>
          <cell r="R227">
            <v>77</v>
          </cell>
          <cell r="S227">
            <v>3.8961038961038961</v>
          </cell>
          <cell r="V227">
            <v>27</v>
          </cell>
          <cell r="W227">
            <v>0</v>
          </cell>
          <cell r="Y227">
            <v>37</v>
          </cell>
          <cell r="Z227">
            <v>168</v>
          </cell>
          <cell r="AA227">
            <v>22.023809523809522</v>
          </cell>
          <cell r="AC227">
            <v>2</v>
          </cell>
          <cell r="AD227">
            <v>77</v>
          </cell>
          <cell r="AE227">
            <v>2.5974025974025974</v>
          </cell>
          <cell r="AH227">
            <v>49</v>
          </cell>
          <cell r="AI227">
            <v>0</v>
          </cell>
          <cell r="AL227">
            <v>34</v>
          </cell>
          <cell r="AM227">
            <v>0</v>
          </cell>
          <cell r="AP227">
            <v>81</v>
          </cell>
          <cell r="AQ227">
            <v>0</v>
          </cell>
          <cell r="AS227">
            <v>1</v>
          </cell>
          <cell r="AT227">
            <v>36</v>
          </cell>
          <cell r="AU227">
            <v>2.7777777777777777</v>
          </cell>
          <cell r="AW227">
            <v>10</v>
          </cell>
          <cell r="AX227">
            <v>132</v>
          </cell>
          <cell r="AY227">
            <v>7.5757575757575761</v>
          </cell>
          <cell r="BA227">
            <v>5</v>
          </cell>
          <cell r="BB227">
            <v>77</v>
          </cell>
          <cell r="BC227">
            <v>6.4935064935064926</v>
          </cell>
          <cell r="BF227">
            <v>75</v>
          </cell>
          <cell r="BG227">
            <v>0</v>
          </cell>
          <cell r="BI227">
            <v>4</v>
          </cell>
          <cell r="BJ227">
            <v>60</v>
          </cell>
          <cell r="BK227">
            <v>6.666666666666667</v>
          </cell>
          <cell r="BM227">
            <v>1</v>
          </cell>
          <cell r="BN227">
            <v>55</v>
          </cell>
          <cell r="BO227">
            <v>1.8181818181818181</v>
          </cell>
          <cell r="BQ227">
            <v>1</v>
          </cell>
          <cell r="BR227">
            <v>44</v>
          </cell>
          <cell r="BS227">
            <v>2.2727272727272729</v>
          </cell>
          <cell r="BV227">
            <v>18</v>
          </cell>
          <cell r="BW227">
            <v>0</v>
          </cell>
          <cell r="BZ227">
            <v>26</v>
          </cell>
          <cell r="CA227">
            <v>0</v>
          </cell>
          <cell r="CC227">
            <v>37</v>
          </cell>
          <cell r="CD227">
            <v>168</v>
          </cell>
          <cell r="CE227">
            <v>22.023809523809522</v>
          </cell>
          <cell r="CG227">
            <v>42155</v>
          </cell>
          <cell r="CH227">
            <v>153</v>
          </cell>
          <cell r="CI227">
            <v>1127</v>
          </cell>
          <cell r="CJ227">
            <v>13.57586512866016</v>
          </cell>
          <cell r="CL227">
            <v>1</v>
          </cell>
          <cell r="CM227">
            <v>27</v>
          </cell>
          <cell r="CN227">
            <v>3.7037037037037042</v>
          </cell>
          <cell r="CP227">
            <v>9</v>
          </cell>
          <cell r="CQ227">
            <v>62</v>
          </cell>
          <cell r="CR227">
            <v>14.516129032258064</v>
          </cell>
          <cell r="CT227">
            <v>11</v>
          </cell>
          <cell r="CU227">
            <v>76</v>
          </cell>
          <cell r="CV227">
            <v>14.473684210526317</v>
          </cell>
          <cell r="CX227">
            <v>4</v>
          </cell>
          <cell r="CY227">
            <v>26</v>
          </cell>
          <cell r="CZ227">
            <v>15.384615384615385</v>
          </cell>
          <cell r="DB227">
            <v>44</v>
          </cell>
          <cell r="DC227">
            <v>166</v>
          </cell>
          <cell r="DD227">
            <v>26.506024096385541</v>
          </cell>
          <cell r="DF227">
            <v>8</v>
          </cell>
          <cell r="DG227">
            <v>81</v>
          </cell>
          <cell r="DH227">
            <v>9.8765432098765444</v>
          </cell>
          <cell r="DJ227">
            <v>4</v>
          </cell>
          <cell r="DK227">
            <v>50</v>
          </cell>
          <cell r="DL227">
            <v>8</v>
          </cell>
          <cell r="DN227">
            <v>5</v>
          </cell>
          <cell r="DO227">
            <v>35</v>
          </cell>
          <cell r="DP227">
            <v>14.285714285714286</v>
          </cell>
          <cell r="DR227">
            <v>3</v>
          </cell>
          <cell r="DS227">
            <v>82</v>
          </cell>
          <cell r="DT227">
            <v>3.6585365853658538</v>
          </cell>
          <cell r="DV227">
            <v>4</v>
          </cell>
          <cell r="DW227">
            <v>35</v>
          </cell>
          <cell r="DX227">
            <v>11.428571428571429</v>
          </cell>
          <cell r="DZ227">
            <v>25</v>
          </cell>
          <cell r="EA227">
            <v>133</v>
          </cell>
          <cell r="EB227">
            <v>18.796992481203009</v>
          </cell>
          <cell r="ED227">
            <v>8</v>
          </cell>
          <cell r="EE227">
            <v>75</v>
          </cell>
          <cell r="EF227">
            <v>10.666666666666668</v>
          </cell>
          <cell r="EH227">
            <v>4</v>
          </cell>
          <cell r="EI227">
            <v>76</v>
          </cell>
          <cell r="EJ227">
            <v>5.2631578947368425</v>
          </cell>
          <cell r="EL227">
            <v>10</v>
          </cell>
          <cell r="EM227">
            <v>62</v>
          </cell>
          <cell r="EN227">
            <v>16.129032258064516</v>
          </cell>
          <cell r="EP227">
            <v>7</v>
          </cell>
          <cell r="EQ227">
            <v>54</v>
          </cell>
          <cell r="ER227">
            <v>12.962962962962964</v>
          </cell>
          <cell r="ET227">
            <v>1</v>
          </cell>
          <cell r="EU227">
            <v>42</v>
          </cell>
          <cell r="EV227">
            <v>2.3809523809523809</v>
          </cell>
          <cell r="EX227">
            <v>4</v>
          </cell>
          <cell r="EY227">
            <v>17</v>
          </cell>
          <cell r="EZ227">
            <v>23.52941176470588</v>
          </cell>
          <cell r="FB227">
            <v>1</v>
          </cell>
          <cell r="FC227">
            <v>28</v>
          </cell>
          <cell r="FD227">
            <v>3.5714285714285712</v>
          </cell>
          <cell r="FF227">
            <v>44</v>
          </cell>
          <cell r="FG227">
            <v>166</v>
          </cell>
          <cell r="FH227">
            <v>26.506024096385545</v>
          </cell>
        </row>
        <row r="228">
          <cell r="A228">
            <v>42582</v>
          </cell>
          <cell r="B228">
            <v>68</v>
          </cell>
          <cell r="C228">
            <v>1107</v>
          </cell>
          <cell r="D228">
            <v>6.1427280939476061</v>
          </cell>
          <cell r="I228">
            <v>1</v>
          </cell>
          <cell r="J228">
            <v>27</v>
          </cell>
          <cell r="K228">
            <v>3.7037037037037033</v>
          </cell>
          <cell r="M228">
            <v>2</v>
          </cell>
          <cell r="N228">
            <v>57</v>
          </cell>
          <cell r="O228">
            <v>3.5087719298245612</v>
          </cell>
          <cell r="Q228">
            <v>3</v>
          </cell>
          <cell r="R228">
            <v>76</v>
          </cell>
          <cell r="S228">
            <v>3.9473684210526314</v>
          </cell>
          <cell r="V228">
            <v>27</v>
          </cell>
          <cell r="W228">
            <v>0</v>
          </cell>
          <cell r="Y228">
            <v>39</v>
          </cell>
          <cell r="Z228">
            <v>163</v>
          </cell>
          <cell r="AA228">
            <v>23.926380368098162</v>
          </cell>
          <cell r="AC228">
            <v>2</v>
          </cell>
          <cell r="AD228">
            <v>75</v>
          </cell>
          <cell r="AE228">
            <v>2.666666666666667</v>
          </cell>
          <cell r="AH228">
            <v>46</v>
          </cell>
          <cell r="AI228">
            <v>0</v>
          </cell>
          <cell r="AL228">
            <v>36</v>
          </cell>
          <cell r="AM228">
            <v>0</v>
          </cell>
          <cell r="AP228">
            <v>78</v>
          </cell>
          <cell r="AQ228">
            <v>0</v>
          </cell>
          <cell r="AS228">
            <v>1</v>
          </cell>
          <cell r="AT228">
            <v>36</v>
          </cell>
          <cell r="AU228">
            <v>2.7777777777777777</v>
          </cell>
          <cell r="AW228">
            <v>9</v>
          </cell>
          <cell r="AX228">
            <v>131</v>
          </cell>
          <cell r="AY228">
            <v>6.8702290076335881</v>
          </cell>
          <cell r="BA228">
            <v>5</v>
          </cell>
          <cell r="BB228">
            <v>81</v>
          </cell>
          <cell r="BC228">
            <v>6.1728395061728394</v>
          </cell>
          <cell r="BF228">
            <v>74</v>
          </cell>
          <cell r="BG228">
            <v>0</v>
          </cell>
          <cell r="BI228">
            <v>4</v>
          </cell>
          <cell r="BJ228">
            <v>59</v>
          </cell>
          <cell r="BK228">
            <v>6.7796610169491522</v>
          </cell>
          <cell r="BM228">
            <v>1</v>
          </cell>
          <cell r="BN228">
            <v>55</v>
          </cell>
          <cell r="BO228">
            <v>1.8181818181818181</v>
          </cell>
          <cell r="BQ228">
            <v>1</v>
          </cell>
          <cell r="BR228">
            <v>42</v>
          </cell>
          <cell r="BS228">
            <v>2.3809523809523809</v>
          </cell>
          <cell r="BV228">
            <v>18</v>
          </cell>
          <cell r="BW228">
            <v>0</v>
          </cell>
          <cell r="BZ228">
            <v>26</v>
          </cell>
          <cell r="CA228">
            <v>0</v>
          </cell>
          <cell r="CC228">
            <v>39</v>
          </cell>
          <cell r="CD228">
            <v>163</v>
          </cell>
          <cell r="CE228">
            <v>23.926380368098162</v>
          </cell>
          <cell r="CG228">
            <v>42185</v>
          </cell>
          <cell r="CH228">
            <v>177</v>
          </cell>
          <cell r="CI228">
            <v>1120</v>
          </cell>
          <cell r="CJ228">
            <v>15.803571428571427</v>
          </cell>
          <cell r="CL228">
            <v>1</v>
          </cell>
          <cell r="CM228">
            <v>26</v>
          </cell>
          <cell r="CN228">
            <v>3.8461538461538463</v>
          </cell>
          <cell r="CP228">
            <v>7</v>
          </cell>
          <cell r="CQ228">
            <v>58</v>
          </cell>
          <cell r="CR228">
            <v>12.068965517241379</v>
          </cell>
          <cell r="CT228">
            <v>14</v>
          </cell>
          <cell r="CU228">
            <v>77</v>
          </cell>
          <cell r="CV228">
            <v>18.181818181818183</v>
          </cell>
          <cell r="CX228">
            <v>6</v>
          </cell>
          <cell r="CY228">
            <v>27</v>
          </cell>
          <cell r="CZ228">
            <v>22.222222222222221</v>
          </cell>
          <cell r="DB228">
            <v>52</v>
          </cell>
          <cell r="DC228">
            <v>168</v>
          </cell>
          <cell r="DD228">
            <v>30.952380952380953</v>
          </cell>
          <cell r="DF228">
            <v>8</v>
          </cell>
          <cell r="DG228">
            <v>77</v>
          </cell>
          <cell r="DH228">
            <v>10.38961038961039</v>
          </cell>
          <cell r="DJ228">
            <v>5</v>
          </cell>
          <cell r="DK228">
            <v>49</v>
          </cell>
          <cell r="DL228">
            <v>10.204081632653061</v>
          </cell>
          <cell r="DN228">
            <v>5</v>
          </cell>
          <cell r="DO228">
            <v>34</v>
          </cell>
          <cell r="DP228">
            <v>14.705882352941178</v>
          </cell>
          <cell r="DR228">
            <v>4</v>
          </cell>
          <cell r="DS228">
            <v>81</v>
          </cell>
          <cell r="DT228">
            <v>4.9382716049382722</v>
          </cell>
          <cell r="DV228">
            <v>4</v>
          </cell>
          <cell r="DW228">
            <v>36</v>
          </cell>
          <cell r="DX228">
            <v>11.111111111111111</v>
          </cell>
          <cell r="DZ228">
            <v>25</v>
          </cell>
          <cell r="EA228">
            <v>132</v>
          </cell>
          <cell r="EB228">
            <v>18.939393939393938</v>
          </cell>
          <cell r="ED228">
            <v>12</v>
          </cell>
          <cell r="EE228">
            <v>77</v>
          </cell>
          <cell r="EF228">
            <v>15.584415584415584</v>
          </cell>
          <cell r="EH228">
            <v>4</v>
          </cell>
          <cell r="EI228">
            <v>75</v>
          </cell>
          <cell r="EJ228">
            <v>5.3333333333333339</v>
          </cell>
          <cell r="EL228">
            <v>17</v>
          </cell>
          <cell r="EM228">
            <v>60</v>
          </cell>
          <cell r="EN228">
            <v>28.333333333333336</v>
          </cell>
          <cell r="EP228">
            <v>7</v>
          </cell>
          <cell r="EQ228">
            <v>55</v>
          </cell>
          <cell r="ER228">
            <v>12.727272727272728</v>
          </cell>
          <cell r="ET228">
            <v>1</v>
          </cell>
          <cell r="EU228">
            <v>44</v>
          </cell>
          <cell r="EV228">
            <v>2.2727272727272729</v>
          </cell>
          <cell r="EX228">
            <v>4</v>
          </cell>
          <cell r="EY228">
            <v>18</v>
          </cell>
          <cell r="EZ228">
            <v>22.222222222222221</v>
          </cell>
          <cell r="FB228">
            <v>1</v>
          </cell>
          <cell r="FC228">
            <v>26</v>
          </cell>
          <cell r="FD228">
            <v>3.8461538461538463</v>
          </cell>
          <cell r="FF228">
            <v>52</v>
          </cell>
          <cell r="FG228">
            <v>168</v>
          </cell>
          <cell r="FH228">
            <v>30.952380952380953</v>
          </cell>
        </row>
        <row r="229">
          <cell r="A229">
            <v>42613</v>
          </cell>
          <cell r="B229">
            <v>73</v>
          </cell>
          <cell r="C229">
            <v>1104</v>
          </cell>
          <cell r="D229">
            <v>6.61231884057971</v>
          </cell>
          <cell r="I229">
            <v>1</v>
          </cell>
          <cell r="J229">
            <v>27</v>
          </cell>
          <cell r="K229">
            <v>3.7037037037037033</v>
          </cell>
          <cell r="M229">
            <v>2</v>
          </cell>
          <cell r="N229">
            <v>56</v>
          </cell>
          <cell r="O229">
            <v>3.5714285714285712</v>
          </cell>
          <cell r="Q229">
            <v>4</v>
          </cell>
          <cell r="R229">
            <v>75</v>
          </cell>
          <cell r="S229">
            <v>5.3333333333333339</v>
          </cell>
          <cell r="V229">
            <v>27</v>
          </cell>
          <cell r="W229">
            <v>0</v>
          </cell>
          <cell r="Y229">
            <v>40</v>
          </cell>
          <cell r="Z229">
            <v>161</v>
          </cell>
          <cell r="AA229">
            <v>24.844720496894411</v>
          </cell>
          <cell r="AC229">
            <v>4</v>
          </cell>
          <cell r="AD229">
            <v>76</v>
          </cell>
          <cell r="AE229">
            <v>5.2631578947368416</v>
          </cell>
          <cell r="AH229">
            <v>45</v>
          </cell>
          <cell r="AI229">
            <v>0</v>
          </cell>
          <cell r="AL229">
            <v>36</v>
          </cell>
          <cell r="AM229">
            <v>0</v>
          </cell>
          <cell r="AP229">
            <v>78</v>
          </cell>
          <cell r="AQ229">
            <v>0</v>
          </cell>
          <cell r="AS229">
            <v>2</v>
          </cell>
          <cell r="AT229">
            <v>35</v>
          </cell>
          <cell r="AU229">
            <v>5.7142857142857144</v>
          </cell>
          <cell r="AW229">
            <v>8</v>
          </cell>
          <cell r="AX229">
            <v>133</v>
          </cell>
          <cell r="AY229">
            <v>6.0150375939849621</v>
          </cell>
          <cell r="BA229">
            <v>5</v>
          </cell>
          <cell r="BB229">
            <v>81</v>
          </cell>
          <cell r="BC229">
            <v>6.1728395061728394</v>
          </cell>
          <cell r="BF229">
            <v>74</v>
          </cell>
          <cell r="BG229">
            <v>0</v>
          </cell>
          <cell r="BI229">
            <v>5</v>
          </cell>
          <cell r="BJ229">
            <v>58</v>
          </cell>
          <cell r="BK229">
            <v>8.6206896551724146</v>
          </cell>
          <cell r="BM229">
            <v>1</v>
          </cell>
          <cell r="BN229">
            <v>55</v>
          </cell>
          <cell r="BO229">
            <v>1.8181818181818181</v>
          </cell>
          <cell r="BQ229">
            <v>1</v>
          </cell>
          <cell r="BR229">
            <v>42</v>
          </cell>
          <cell r="BS229">
            <v>2.3809523809523809</v>
          </cell>
          <cell r="BV229">
            <v>18</v>
          </cell>
          <cell r="BW229">
            <v>0</v>
          </cell>
          <cell r="BZ229">
            <v>27</v>
          </cell>
          <cell r="CA229">
            <v>0</v>
          </cell>
          <cell r="CC229">
            <v>40</v>
          </cell>
          <cell r="CD229">
            <v>161</v>
          </cell>
          <cell r="CE229">
            <v>24.844720496894411</v>
          </cell>
          <cell r="CG229">
            <v>42216</v>
          </cell>
          <cell r="CH229">
            <v>193</v>
          </cell>
          <cell r="CI229">
            <v>1107</v>
          </cell>
          <cell r="CJ229">
            <v>17.434507678410117</v>
          </cell>
          <cell r="CL229">
            <v>1</v>
          </cell>
          <cell r="CM229">
            <v>27</v>
          </cell>
          <cell r="CN229">
            <v>3.7037037037037042</v>
          </cell>
          <cell r="CP229">
            <v>9</v>
          </cell>
          <cell r="CQ229">
            <v>57</v>
          </cell>
          <cell r="CR229">
            <v>15.789473684210526</v>
          </cell>
          <cell r="CT229">
            <v>13</v>
          </cell>
          <cell r="CU229">
            <v>76</v>
          </cell>
          <cell r="CV229">
            <v>17.105263157894736</v>
          </cell>
          <cell r="CX229">
            <v>6</v>
          </cell>
          <cell r="CY229">
            <v>27</v>
          </cell>
          <cell r="CZ229">
            <v>22.222222222222221</v>
          </cell>
          <cell r="DB229">
            <v>57</v>
          </cell>
          <cell r="DC229">
            <v>163</v>
          </cell>
          <cell r="DD229">
            <v>34.969325153374236</v>
          </cell>
          <cell r="DF229">
            <v>8</v>
          </cell>
          <cell r="DG229">
            <v>75</v>
          </cell>
          <cell r="DH229">
            <v>10.666666666666668</v>
          </cell>
          <cell r="DJ229">
            <v>6</v>
          </cell>
          <cell r="DK229">
            <v>46</v>
          </cell>
          <cell r="DL229">
            <v>13.043478260869565</v>
          </cell>
          <cell r="DN229">
            <v>4</v>
          </cell>
          <cell r="DO229">
            <v>36</v>
          </cell>
          <cell r="DP229">
            <v>11.111111111111111</v>
          </cell>
          <cell r="DR229">
            <v>5</v>
          </cell>
          <cell r="DS229">
            <v>78</v>
          </cell>
          <cell r="DT229">
            <v>6.4102564102564106</v>
          </cell>
          <cell r="DV229">
            <v>4</v>
          </cell>
          <cell r="DW229">
            <v>36</v>
          </cell>
          <cell r="DX229">
            <v>11.111111111111111</v>
          </cell>
          <cell r="DZ229">
            <v>28</v>
          </cell>
          <cell r="EA229">
            <v>131</v>
          </cell>
          <cell r="EB229">
            <v>21.374045801526716</v>
          </cell>
          <cell r="ED229">
            <v>14</v>
          </cell>
          <cell r="EE229">
            <v>81</v>
          </cell>
          <cell r="EF229">
            <v>17.283950617283953</v>
          </cell>
          <cell r="EH229">
            <v>4</v>
          </cell>
          <cell r="EI229">
            <v>74</v>
          </cell>
          <cell r="EJ229">
            <v>5.4054054054054053</v>
          </cell>
          <cell r="EL229">
            <v>17</v>
          </cell>
          <cell r="EM229">
            <v>59</v>
          </cell>
          <cell r="EN229">
            <v>28.813559322033896</v>
          </cell>
          <cell r="EP229">
            <v>10</v>
          </cell>
          <cell r="EQ229">
            <v>55</v>
          </cell>
          <cell r="ER229">
            <v>18.181818181818183</v>
          </cell>
          <cell r="ET229">
            <v>2</v>
          </cell>
          <cell r="EU229">
            <v>42</v>
          </cell>
          <cell r="EV229">
            <v>4.7619047619047619</v>
          </cell>
          <cell r="EX229">
            <v>4</v>
          </cell>
          <cell r="EY229">
            <v>18</v>
          </cell>
          <cell r="EZ229">
            <v>22.222222222222221</v>
          </cell>
          <cell r="FB229">
            <v>1</v>
          </cell>
          <cell r="FC229">
            <v>26</v>
          </cell>
          <cell r="FD229">
            <v>3.8461538461538463</v>
          </cell>
          <cell r="FF229">
            <v>57</v>
          </cell>
          <cell r="FG229">
            <v>163</v>
          </cell>
          <cell r="FH229">
            <v>34.969325153374228</v>
          </cell>
        </row>
        <row r="230">
          <cell r="A230">
            <v>42643</v>
          </cell>
          <cell r="B230">
            <v>73</v>
          </cell>
          <cell r="C230">
            <v>1094</v>
          </cell>
          <cell r="D230">
            <v>6.6727605118829985</v>
          </cell>
          <cell r="I230">
            <v>1</v>
          </cell>
          <cell r="J230">
            <v>27</v>
          </cell>
          <cell r="K230">
            <v>3.7037037037037033</v>
          </cell>
          <cell r="M230">
            <v>2</v>
          </cell>
          <cell r="N230">
            <v>56</v>
          </cell>
          <cell r="O230">
            <v>3.5714285714285712</v>
          </cell>
          <cell r="Q230">
            <v>4</v>
          </cell>
          <cell r="R230">
            <v>75</v>
          </cell>
          <cell r="S230">
            <v>5.3333333333333339</v>
          </cell>
          <cell r="V230">
            <v>28</v>
          </cell>
          <cell r="W230">
            <v>0</v>
          </cell>
          <cell r="Y230">
            <v>41</v>
          </cell>
          <cell r="Z230">
            <v>160</v>
          </cell>
          <cell r="AA230">
            <v>25.624999999999996</v>
          </cell>
          <cell r="AC230">
            <v>4</v>
          </cell>
          <cell r="AD230">
            <v>76</v>
          </cell>
          <cell r="AE230">
            <v>5.2631578947368416</v>
          </cell>
          <cell r="AH230">
            <v>45</v>
          </cell>
          <cell r="AI230">
            <v>0</v>
          </cell>
          <cell r="AL230">
            <v>35</v>
          </cell>
          <cell r="AM230">
            <v>0</v>
          </cell>
          <cell r="AP230">
            <v>77</v>
          </cell>
          <cell r="AQ230">
            <v>0</v>
          </cell>
          <cell r="AS230">
            <v>2</v>
          </cell>
          <cell r="AT230">
            <v>35</v>
          </cell>
          <cell r="AU230">
            <v>5.7142857142857144</v>
          </cell>
          <cell r="AW230">
            <v>8</v>
          </cell>
          <cell r="AX230">
            <v>131</v>
          </cell>
          <cell r="AY230">
            <v>6.1068702290076331</v>
          </cell>
          <cell r="BA230">
            <v>5</v>
          </cell>
          <cell r="BB230">
            <v>80</v>
          </cell>
          <cell r="BC230">
            <v>6.25</v>
          </cell>
          <cell r="BF230">
            <v>74</v>
          </cell>
          <cell r="BG230">
            <v>0</v>
          </cell>
          <cell r="BI230">
            <v>4</v>
          </cell>
          <cell r="BJ230">
            <v>56</v>
          </cell>
          <cell r="BK230">
            <v>7.1428571428571423</v>
          </cell>
          <cell r="BM230">
            <v>1</v>
          </cell>
          <cell r="BN230">
            <v>54</v>
          </cell>
          <cell r="BO230">
            <v>1.8518518518518516</v>
          </cell>
          <cell r="BQ230">
            <v>1</v>
          </cell>
          <cell r="BR230">
            <v>41</v>
          </cell>
          <cell r="BS230">
            <v>2.4390243902439024</v>
          </cell>
          <cell r="BV230">
            <v>17</v>
          </cell>
          <cell r="BW230">
            <v>0</v>
          </cell>
          <cell r="BZ230">
            <v>27</v>
          </cell>
          <cell r="CA230">
            <v>0</v>
          </cell>
          <cell r="CC230">
            <v>41</v>
          </cell>
          <cell r="CD230">
            <v>160</v>
          </cell>
          <cell r="CE230">
            <v>25.624999999999996</v>
          </cell>
          <cell r="CG230">
            <v>42247</v>
          </cell>
          <cell r="CH230">
            <v>215</v>
          </cell>
          <cell r="CI230">
            <v>1104</v>
          </cell>
          <cell r="CJ230">
            <v>19.474637681159422</v>
          </cell>
          <cell r="CL230">
            <v>2</v>
          </cell>
          <cell r="CM230">
            <v>27</v>
          </cell>
          <cell r="CN230">
            <v>7.4074074074074083</v>
          </cell>
          <cell r="CP230">
            <v>8</v>
          </cell>
          <cell r="CQ230">
            <v>56</v>
          </cell>
          <cell r="CR230">
            <v>14.285714285714286</v>
          </cell>
          <cell r="CT230">
            <v>15</v>
          </cell>
          <cell r="CU230">
            <v>75</v>
          </cell>
          <cell r="CV230">
            <v>20</v>
          </cell>
          <cell r="CX230">
            <v>6</v>
          </cell>
          <cell r="CY230">
            <v>27</v>
          </cell>
          <cell r="CZ230">
            <v>22.222222222222221</v>
          </cell>
          <cell r="DB230">
            <v>69</v>
          </cell>
          <cell r="DC230">
            <v>161</v>
          </cell>
          <cell r="DD230">
            <v>42.857142857142854</v>
          </cell>
          <cell r="DF230">
            <v>9</v>
          </cell>
          <cell r="DG230">
            <v>76</v>
          </cell>
          <cell r="DH230">
            <v>11.842105263157894</v>
          </cell>
          <cell r="DJ230">
            <v>5</v>
          </cell>
          <cell r="DK230">
            <v>45</v>
          </cell>
          <cell r="DL230">
            <v>11.111111111111111</v>
          </cell>
          <cell r="DN230">
            <v>4</v>
          </cell>
          <cell r="DO230">
            <v>36</v>
          </cell>
          <cell r="DP230">
            <v>11.111111111111111</v>
          </cell>
          <cell r="DR230">
            <v>4</v>
          </cell>
          <cell r="DS230">
            <v>78</v>
          </cell>
          <cell r="DT230">
            <v>5.1282051282051277</v>
          </cell>
          <cell r="DV230">
            <v>4</v>
          </cell>
          <cell r="DW230">
            <v>35</v>
          </cell>
          <cell r="DX230">
            <v>11.428571428571429</v>
          </cell>
          <cell r="DZ230">
            <v>34</v>
          </cell>
          <cell r="EA230">
            <v>133</v>
          </cell>
          <cell r="EB230">
            <v>25.563909774436091</v>
          </cell>
          <cell r="ED230">
            <v>14</v>
          </cell>
          <cell r="EE230">
            <v>81</v>
          </cell>
          <cell r="EF230">
            <v>17.283950617283953</v>
          </cell>
          <cell r="EH230">
            <v>5</v>
          </cell>
          <cell r="EI230">
            <v>74</v>
          </cell>
          <cell r="EJ230">
            <v>6.756756756756757</v>
          </cell>
          <cell r="EL230">
            <v>16</v>
          </cell>
          <cell r="EM230">
            <v>58</v>
          </cell>
          <cell r="EN230">
            <v>27.586206896551726</v>
          </cell>
          <cell r="EP230">
            <v>9</v>
          </cell>
          <cell r="EQ230">
            <v>55</v>
          </cell>
          <cell r="ER230">
            <v>16.363636363636363</v>
          </cell>
          <cell r="ET230">
            <v>4</v>
          </cell>
          <cell r="EU230">
            <v>42</v>
          </cell>
          <cell r="EV230">
            <v>9.5238095238095237</v>
          </cell>
          <cell r="EX230">
            <v>5</v>
          </cell>
          <cell r="EY230">
            <v>18</v>
          </cell>
          <cell r="EZ230">
            <v>27.777777777777779</v>
          </cell>
          <cell r="FB230">
            <v>2</v>
          </cell>
          <cell r="FC230">
            <v>27</v>
          </cell>
          <cell r="FD230">
            <v>7.4074074074074083</v>
          </cell>
          <cell r="FF230">
            <v>69</v>
          </cell>
          <cell r="FG230">
            <v>161</v>
          </cell>
          <cell r="FH230">
            <v>42.857142857142854</v>
          </cell>
        </row>
        <row r="231">
          <cell r="A231">
            <v>42674</v>
          </cell>
          <cell r="B231">
            <v>74</v>
          </cell>
          <cell r="C231">
            <v>1089</v>
          </cell>
          <cell r="D231">
            <v>6.7952249770431585</v>
          </cell>
          <cell r="I231">
            <v>1</v>
          </cell>
          <cell r="J231">
            <v>27</v>
          </cell>
          <cell r="K231">
            <v>3.7037037037037033</v>
          </cell>
          <cell r="M231">
            <v>2</v>
          </cell>
          <cell r="N231">
            <v>56</v>
          </cell>
          <cell r="O231">
            <v>3.5714285714285712</v>
          </cell>
          <cell r="Q231">
            <v>4</v>
          </cell>
          <cell r="R231">
            <v>75</v>
          </cell>
          <cell r="S231">
            <v>5.3333333333333339</v>
          </cell>
          <cell r="V231">
            <v>28</v>
          </cell>
          <cell r="W231">
            <v>0</v>
          </cell>
          <cell r="Y231">
            <v>41</v>
          </cell>
          <cell r="Z231">
            <v>158</v>
          </cell>
          <cell r="AA231">
            <v>25.949367088607595</v>
          </cell>
          <cell r="AC231">
            <v>4</v>
          </cell>
          <cell r="AD231">
            <v>76</v>
          </cell>
          <cell r="AE231">
            <v>5.2631578947368416</v>
          </cell>
          <cell r="AH231">
            <v>45</v>
          </cell>
          <cell r="AI231">
            <v>0</v>
          </cell>
          <cell r="AL231">
            <v>35</v>
          </cell>
          <cell r="AM231">
            <v>0</v>
          </cell>
          <cell r="AP231">
            <v>76</v>
          </cell>
          <cell r="AQ231">
            <v>0</v>
          </cell>
          <cell r="AS231">
            <v>2</v>
          </cell>
          <cell r="AT231">
            <v>35</v>
          </cell>
          <cell r="AU231">
            <v>5.7142857142857144</v>
          </cell>
          <cell r="AW231">
            <v>10</v>
          </cell>
          <cell r="AX231">
            <v>129</v>
          </cell>
          <cell r="AY231">
            <v>7.7519379844961236</v>
          </cell>
          <cell r="BA231">
            <v>5</v>
          </cell>
          <cell r="BB231">
            <v>80</v>
          </cell>
          <cell r="BC231">
            <v>6.25</v>
          </cell>
          <cell r="BF231">
            <v>76</v>
          </cell>
          <cell r="BG231">
            <v>0</v>
          </cell>
          <cell r="BI231">
            <v>3</v>
          </cell>
          <cell r="BJ231">
            <v>54</v>
          </cell>
          <cell r="BK231">
            <v>5.5555555555555554</v>
          </cell>
          <cell r="BM231">
            <v>1</v>
          </cell>
          <cell r="BN231">
            <v>54</v>
          </cell>
          <cell r="BO231">
            <v>1.8518518518518516</v>
          </cell>
          <cell r="BQ231">
            <v>1</v>
          </cell>
          <cell r="BR231">
            <v>41</v>
          </cell>
          <cell r="BS231">
            <v>2.4390243902439024</v>
          </cell>
          <cell r="BV231">
            <v>17</v>
          </cell>
          <cell r="BW231">
            <v>0</v>
          </cell>
          <cell r="BZ231">
            <v>27</v>
          </cell>
          <cell r="CA231">
            <v>0</v>
          </cell>
          <cell r="CG231">
            <v>42277</v>
          </cell>
          <cell r="CH231">
            <v>258</v>
          </cell>
          <cell r="CI231">
            <v>1094</v>
          </cell>
          <cell r="CJ231">
            <v>23.583180987202926</v>
          </cell>
          <cell r="CL231">
            <v>3</v>
          </cell>
          <cell r="CM231">
            <v>27</v>
          </cell>
          <cell r="CN231">
            <v>11.111111111111111</v>
          </cell>
          <cell r="CP231">
            <v>10</v>
          </cell>
          <cell r="CQ231">
            <v>56</v>
          </cell>
          <cell r="CR231">
            <v>17.857142857142858</v>
          </cell>
          <cell r="CT231">
            <v>18</v>
          </cell>
          <cell r="CU231">
            <v>75</v>
          </cell>
          <cell r="CV231">
            <v>24</v>
          </cell>
          <cell r="CX231">
            <v>9</v>
          </cell>
          <cell r="CY231">
            <v>28</v>
          </cell>
          <cell r="CZ231">
            <v>32.142857142857146</v>
          </cell>
          <cell r="DB231">
            <v>80</v>
          </cell>
          <cell r="DC231">
            <v>160</v>
          </cell>
          <cell r="DD231">
            <v>50</v>
          </cell>
          <cell r="DF231">
            <v>9</v>
          </cell>
          <cell r="DG231">
            <v>76</v>
          </cell>
          <cell r="DH231">
            <v>11.842105263157894</v>
          </cell>
          <cell r="DJ231">
            <v>5</v>
          </cell>
          <cell r="DK231">
            <v>45</v>
          </cell>
          <cell r="DL231">
            <v>11.111111111111111</v>
          </cell>
          <cell r="DN231">
            <v>6</v>
          </cell>
          <cell r="DO231">
            <v>35</v>
          </cell>
          <cell r="DP231">
            <v>17.142857142857142</v>
          </cell>
          <cell r="DR231">
            <v>5</v>
          </cell>
          <cell r="DS231">
            <v>77</v>
          </cell>
          <cell r="DT231">
            <v>6.4935064935064934</v>
          </cell>
          <cell r="DV231">
            <v>4</v>
          </cell>
          <cell r="DW231">
            <v>35</v>
          </cell>
          <cell r="DX231">
            <v>11.428571428571429</v>
          </cell>
          <cell r="DZ231">
            <v>42</v>
          </cell>
          <cell r="EA231">
            <v>131</v>
          </cell>
          <cell r="EB231">
            <v>32.061068702290072</v>
          </cell>
          <cell r="ED231">
            <v>16</v>
          </cell>
          <cell r="EE231">
            <v>80</v>
          </cell>
          <cell r="EF231">
            <v>20</v>
          </cell>
          <cell r="EH231">
            <v>5</v>
          </cell>
          <cell r="EI231">
            <v>74</v>
          </cell>
          <cell r="EJ231">
            <v>6.756756756756757</v>
          </cell>
          <cell r="EL231">
            <v>16</v>
          </cell>
          <cell r="EM231">
            <v>56</v>
          </cell>
          <cell r="EN231">
            <v>28.571428571428573</v>
          </cell>
          <cell r="EP231">
            <v>12</v>
          </cell>
          <cell r="EQ231">
            <v>54</v>
          </cell>
          <cell r="ER231">
            <v>22.222222222222221</v>
          </cell>
          <cell r="ET231">
            <v>7</v>
          </cell>
          <cell r="EU231">
            <v>41</v>
          </cell>
          <cell r="EV231">
            <v>17.073170731707318</v>
          </cell>
          <cell r="EX231">
            <v>5</v>
          </cell>
          <cell r="EY231">
            <v>17</v>
          </cell>
          <cell r="EZ231">
            <v>29.411764705882355</v>
          </cell>
          <cell r="FB231">
            <v>6</v>
          </cell>
          <cell r="FC231">
            <v>27</v>
          </cell>
          <cell r="FD231">
            <v>22.222222222222221</v>
          </cell>
          <cell r="FF231">
            <v>80</v>
          </cell>
          <cell r="FG231">
            <v>160</v>
          </cell>
          <cell r="FH231">
            <v>50</v>
          </cell>
        </row>
        <row r="232">
          <cell r="CG232">
            <v>42308</v>
          </cell>
          <cell r="CH232">
            <v>250</v>
          </cell>
          <cell r="CI232">
            <v>1089</v>
          </cell>
          <cell r="CJ232">
            <v>22.956841138659321</v>
          </cell>
          <cell r="CL232">
            <v>3</v>
          </cell>
          <cell r="CM232">
            <v>27</v>
          </cell>
          <cell r="CN232">
            <v>11.111111111111111</v>
          </cell>
          <cell r="CP232">
            <v>10</v>
          </cell>
          <cell r="CQ232">
            <v>56</v>
          </cell>
          <cell r="CR232">
            <v>17.857142857142858</v>
          </cell>
          <cell r="CT232">
            <v>17</v>
          </cell>
          <cell r="CU232">
            <v>75</v>
          </cell>
          <cell r="CV232">
            <v>22.666666666666664</v>
          </cell>
          <cell r="CX232">
            <v>5</v>
          </cell>
          <cell r="CY232">
            <v>28</v>
          </cell>
          <cell r="CZ232">
            <v>17.857142857142858</v>
          </cell>
          <cell r="DB232">
            <v>76</v>
          </cell>
          <cell r="DC232">
            <v>158</v>
          </cell>
          <cell r="DD232">
            <v>48.101265822784811</v>
          </cell>
          <cell r="DF232">
            <v>10</v>
          </cell>
          <cell r="DG232">
            <v>76</v>
          </cell>
          <cell r="DH232">
            <v>13.157894736842106</v>
          </cell>
          <cell r="DJ232">
            <v>5</v>
          </cell>
          <cell r="DK232">
            <v>45</v>
          </cell>
          <cell r="DL232">
            <v>11.111111111111111</v>
          </cell>
          <cell r="DN232">
            <v>6</v>
          </cell>
          <cell r="DO232">
            <v>35</v>
          </cell>
          <cell r="DP232">
            <v>17.142857142857142</v>
          </cell>
          <cell r="DR232">
            <v>4</v>
          </cell>
          <cell r="DS232">
            <v>76</v>
          </cell>
          <cell r="DT232">
            <v>5.2631578947368425</v>
          </cell>
          <cell r="DV232">
            <v>6</v>
          </cell>
          <cell r="DW232">
            <v>35</v>
          </cell>
          <cell r="DX232">
            <v>17.142857142857142</v>
          </cell>
          <cell r="DZ232">
            <v>44</v>
          </cell>
          <cell r="EA232">
            <v>129</v>
          </cell>
          <cell r="EB232">
            <v>34.108527131782942</v>
          </cell>
          <cell r="ED232">
            <v>16</v>
          </cell>
          <cell r="EE232">
            <v>80</v>
          </cell>
          <cell r="EF232">
            <v>20</v>
          </cell>
          <cell r="EH232">
            <v>5</v>
          </cell>
          <cell r="EI232">
            <v>76</v>
          </cell>
          <cell r="EJ232">
            <v>6.5789473684210531</v>
          </cell>
          <cell r="EL232">
            <v>15</v>
          </cell>
          <cell r="EM232">
            <v>54</v>
          </cell>
          <cell r="EN232">
            <v>27.777777777777779</v>
          </cell>
          <cell r="EP232">
            <v>13</v>
          </cell>
          <cell r="EQ232">
            <v>54</v>
          </cell>
          <cell r="ER232">
            <v>24.074074074074073</v>
          </cell>
          <cell r="ET232">
            <v>3</v>
          </cell>
          <cell r="EU232">
            <v>41</v>
          </cell>
          <cell r="EV232">
            <v>7.3170731707317076</v>
          </cell>
          <cell r="EX232">
            <v>5</v>
          </cell>
          <cell r="EY232">
            <v>17</v>
          </cell>
          <cell r="EZ232">
            <v>29.411764705882355</v>
          </cell>
          <cell r="FB232">
            <v>7</v>
          </cell>
          <cell r="FC232">
            <v>27</v>
          </cell>
          <cell r="FD232">
            <v>25.925925925925927</v>
          </cell>
          <cell r="FF232">
            <v>76</v>
          </cell>
          <cell r="FG232">
            <v>158</v>
          </cell>
          <cell r="FH232">
            <v>48.101265822784811</v>
          </cell>
        </row>
        <row r="233">
          <cell r="E233">
            <v>42674</v>
          </cell>
          <cell r="CG233">
            <v>42338</v>
          </cell>
          <cell r="CH233">
            <v>272</v>
          </cell>
          <cell r="CI233">
            <v>1089</v>
          </cell>
          <cell r="CJ233">
            <v>24.977043158861342</v>
          </cell>
          <cell r="CL233">
            <v>4</v>
          </cell>
          <cell r="CM233">
            <v>25</v>
          </cell>
          <cell r="CN233">
            <v>16</v>
          </cell>
          <cell r="CP233">
            <v>10</v>
          </cell>
          <cell r="CQ233">
            <v>56</v>
          </cell>
          <cell r="CR233">
            <v>17.857142857142858</v>
          </cell>
          <cell r="CT233">
            <v>19</v>
          </cell>
          <cell r="CU233">
            <v>76</v>
          </cell>
          <cell r="CV233">
            <v>25</v>
          </cell>
          <cell r="CX233">
            <v>6</v>
          </cell>
          <cell r="CY233">
            <v>27</v>
          </cell>
          <cell r="CZ233">
            <v>22.222222222222221</v>
          </cell>
          <cell r="DB233">
            <v>79</v>
          </cell>
          <cell r="DC233">
            <v>160</v>
          </cell>
          <cell r="DD233">
            <v>49.375</v>
          </cell>
          <cell r="DF233">
            <v>10</v>
          </cell>
          <cell r="DG233">
            <v>76</v>
          </cell>
          <cell r="DH233">
            <v>13.157894736842106</v>
          </cell>
          <cell r="DJ233">
            <v>4</v>
          </cell>
          <cell r="DK233">
            <v>44</v>
          </cell>
          <cell r="DL233">
            <v>9.0909090909090917</v>
          </cell>
          <cell r="DN233">
            <v>6</v>
          </cell>
          <cell r="DO233">
            <v>35</v>
          </cell>
          <cell r="DP233">
            <v>17.142857142857142</v>
          </cell>
          <cell r="DR233">
            <v>8</v>
          </cell>
          <cell r="DS233">
            <v>75</v>
          </cell>
          <cell r="DT233">
            <v>10.666666666666668</v>
          </cell>
          <cell r="DV233">
            <v>5</v>
          </cell>
          <cell r="DW233">
            <v>34</v>
          </cell>
          <cell r="DX233">
            <v>14.705882352941178</v>
          </cell>
          <cell r="DZ233">
            <v>50</v>
          </cell>
          <cell r="EA233">
            <v>130</v>
          </cell>
          <cell r="EB233">
            <v>38.461538461538467</v>
          </cell>
          <cell r="ED233">
            <v>16</v>
          </cell>
          <cell r="EE233">
            <v>79</v>
          </cell>
          <cell r="EF233">
            <v>20.253164556962027</v>
          </cell>
          <cell r="EH233">
            <v>5</v>
          </cell>
          <cell r="EI233">
            <v>75</v>
          </cell>
          <cell r="EJ233">
            <v>6.6666666666666661</v>
          </cell>
          <cell r="EL233">
            <v>18</v>
          </cell>
          <cell r="EM233">
            <v>54</v>
          </cell>
          <cell r="EN233">
            <v>33.333333333333329</v>
          </cell>
          <cell r="EP233">
            <v>13</v>
          </cell>
          <cell r="EQ233">
            <v>56</v>
          </cell>
          <cell r="ER233">
            <v>23.214285714285715</v>
          </cell>
          <cell r="ET233">
            <v>7</v>
          </cell>
          <cell r="EU233">
            <v>41</v>
          </cell>
          <cell r="EV233">
            <v>17.073170731707318</v>
          </cell>
          <cell r="EX233">
            <v>5</v>
          </cell>
          <cell r="EY233">
            <v>19</v>
          </cell>
          <cell r="EZ233">
            <v>26.315789473684212</v>
          </cell>
          <cell r="FB233">
            <v>7</v>
          </cell>
          <cell r="FC233">
            <v>27</v>
          </cell>
          <cell r="FD233">
            <v>25.925925925925927</v>
          </cell>
          <cell r="FF233">
            <v>79</v>
          </cell>
          <cell r="FG233">
            <v>160</v>
          </cell>
          <cell r="FH233">
            <v>49.375</v>
          </cell>
        </row>
        <row r="234">
          <cell r="E234" t="str">
            <v>Sector LTM Default Rates, ending &gt;&gt;</v>
          </cell>
          <cell r="F234">
            <v>42674</v>
          </cell>
          <cell r="CG234">
            <v>42369</v>
          </cell>
          <cell r="CH234">
            <v>318</v>
          </cell>
          <cell r="CI234">
            <v>1087</v>
          </cell>
          <cell r="CJ234">
            <v>29.254829806807724</v>
          </cell>
          <cell r="CL234">
            <v>9</v>
          </cell>
          <cell r="CM234">
            <v>25</v>
          </cell>
          <cell r="CN234">
            <v>36</v>
          </cell>
          <cell r="CP234">
            <v>16</v>
          </cell>
          <cell r="CQ234">
            <v>56</v>
          </cell>
          <cell r="CR234">
            <v>28.571428571428573</v>
          </cell>
          <cell r="CT234">
            <v>21</v>
          </cell>
          <cell r="CU234">
            <v>74</v>
          </cell>
          <cell r="CV234">
            <v>28.378378378378379</v>
          </cell>
          <cell r="CX234">
            <v>6</v>
          </cell>
          <cell r="CY234">
            <v>27</v>
          </cell>
          <cell r="CZ234">
            <v>22.222222222222221</v>
          </cell>
          <cell r="DB234">
            <v>92</v>
          </cell>
          <cell r="DC234">
            <v>157</v>
          </cell>
          <cell r="DD234">
            <v>58.598726114649679</v>
          </cell>
          <cell r="DF234">
            <v>11</v>
          </cell>
          <cell r="DG234">
            <v>75</v>
          </cell>
          <cell r="DH234">
            <v>14.666666666666666</v>
          </cell>
          <cell r="DJ234">
            <v>5</v>
          </cell>
          <cell r="DK234">
            <v>44</v>
          </cell>
          <cell r="DL234">
            <v>11.363636363636363</v>
          </cell>
          <cell r="DN234">
            <v>6</v>
          </cell>
          <cell r="DO234">
            <v>35</v>
          </cell>
          <cell r="DP234">
            <v>17.142857142857142</v>
          </cell>
          <cell r="DR234">
            <v>10</v>
          </cell>
          <cell r="DS234">
            <v>76</v>
          </cell>
          <cell r="DT234">
            <v>13.157894736842106</v>
          </cell>
          <cell r="DV234">
            <v>5</v>
          </cell>
          <cell r="DW234">
            <v>36</v>
          </cell>
          <cell r="DX234">
            <v>13.888888888888889</v>
          </cell>
          <cell r="DZ234">
            <v>56</v>
          </cell>
          <cell r="EA234">
            <v>131</v>
          </cell>
          <cell r="EB234">
            <v>42.748091603053432</v>
          </cell>
          <cell r="ED234">
            <v>17</v>
          </cell>
          <cell r="EE234">
            <v>80</v>
          </cell>
          <cell r="EF234">
            <v>21.25</v>
          </cell>
          <cell r="EH234">
            <v>7</v>
          </cell>
          <cell r="EI234">
            <v>75</v>
          </cell>
          <cell r="EJ234">
            <v>9.3333333333333321</v>
          </cell>
          <cell r="EL234">
            <v>19</v>
          </cell>
          <cell r="EM234">
            <v>54</v>
          </cell>
          <cell r="EN234">
            <v>35.185185185185183</v>
          </cell>
          <cell r="EP234">
            <v>14</v>
          </cell>
          <cell r="EQ234">
            <v>56</v>
          </cell>
          <cell r="ER234">
            <v>25</v>
          </cell>
          <cell r="ET234">
            <v>9</v>
          </cell>
          <cell r="EU234">
            <v>41</v>
          </cell>
          <cell r="EV234">
            <v>21.951219512195124</v>
          </cell>
          <cell r="EX234">
            <v>6</v>
          </cell>
          <cell r="EY234">
            <v>19</v>
          </cell>
          <cell r="EZ234">
            <v>31.578947368421051</v>
          </cell>
          <cell r="FB234">
            <v>9</v>
          </cell>
          <cell r="FC234">
            <v>26</v>
          </cell>
          <cell r="FD234">
            <v>34.615384615384613</v>
          </cell>
          <cell r="FF234">
            <v>92</v>
          </cell>
          <cell r="FG234">
            <v>157</v>
          </cell>
          <cell r="FH234">
            <v>58.598726114649679</v>
          </cell>
        </row>
        <row r="235">
          <cell r="F235" t="e">
            <v>#NAME?</v>
          </cell>
          <cell r="CG235">
            <v>42400</v>
          </cell>
          <cell r="CH235">
            <v>366</v>
          </cell>
          <cell r="CI235">
            <v>1077</v>
          </cell>
          <cell r="CJ235">
            <v>33.983286908078</v>
          </cell>
          <cell r="CL235">
            <v>9</v>
          </cell>
          <cell r="CM235">
            <v>25</v>
          </cell>
          <cell r="CN235">
            <v>36</v>
          </cell>
          <cell r="CP235">
            <v>17</v>
          </cell>
          <cell r="CQ235">
            <v>56</v>
          </cell>
          <cell r="CR235">
            <v>30.357142857142854</v>
          </cell>
          <cell r="CT235">
            <v>26</v>
          </cell>
          <cell r="CU235">
            <v>74</v>
          </cell>
          <cell r="CV235">
            <v>35.135135135135137</v>
          </cell>
          <cell r="CX235">
            <v>6</v>
          </cell>
          <cell r="CY235">
            <v>27</v>
          </cell>
          <cell r="CZ235">
            <v>22.222222222222221</v>
          </cell>
          <cell r="DB235">
            <v>110</v>
          </cell>
          <cell r="DC235">
            <v>156</v>
          </cell>
          <cell r="DD235">
            <v>70.512820512820525</v>
          </cell>
          <cell r="DF235">
            <v>15</v>
          </cell>
          <cell r="DG235">
            <v>75</v>
          </cell>
          <cell r="DH235">
            <v>20</v>
          </cell>
          <cell r="DJ235">
            <v>7</v>
          </cell>
          <cell r="DK235">
            <v>42</v>
          </cell>
          <cell r="DL235">
            <v>16.666666666666664</v>
          </cell>
          <cell r="DN235">
            <v>7</v>
          </cell>
          <cell r="DO235">
            <v>35</v>
          </cell>
          <cell r="DP235">
            <v>20</v>
          </cell>
          <cell r="DR235">
            <v>11</v>
          </cell>
          <cell r="DS235">
            <v>76</v>
          </cell>
          <cell r="DT235">
            <v>14.473684210526317</v>
          </cell>
          <cell r="DV235">
            <v>7</v>
          </cell>
          <cell r="DW235">
            <v>36</v>
          </cell>
          <cell r="DX235">
            <v>19.444444444444446</v>
          </cell>
          <cell r="DZ235">
            <v>61</v>
          </cell>
          <cell r="EA235">
            <v>129</v>
          </cell>
          <cell r="EB235">
            <v>47.286821705426355</v>
          </cell>
          <cell r="ED235">
            <v>18</v>
          </cell>
          <cell r="EE235">
            <v>78</v>
          </cell>
          <cell r="EF235">
            <v>23.076923076923077</v>
          </cell>
          <cell r="EH235">
            <v>9</v>
          </cell>
          <cell r="EI235">
            <v>76</v>
          </cell>
          <cell r="EJ235">
            <v>11.842105263157894</v>
          </cell>
          <cell r="EL235">
            <v>22</v>
          </cell>
          <cell r="EM235">
            <v>52</v>
          </cell>
          <cell r="EN235">
            <v>42.307692307692307</v>
          </cell>
          <cell r="EP235">
            <v>16</v>
          </cell>
          <cell r="EQ235">
            <v>56</v>
          </cell>
          <cell r="ER235">
            <v>28.571428571428573</v>
          </cell>
          <cell r="ET235">
            <v>9</v>
          </cell>
          <cell r="EU235">
            <v>40</v>
          </cell>
          <cell r="EV235">
            <v>22.5</v>
          </cell>
          <cell r="EX235">
            <v>7</v>
          </cell>
          <cell r="EY235">
            <v>18</v>
          </cell>
          <cell r="EZ235">
            <v>38.888888888888893</v>
          </cell>
          <cell r="FB235">
            <v>9</v>
          </cell>
          <cell r="FC235">
            <v>26</v>
          </cell>
          <cell r="FD235">
            <v>34.615384615384613</v>
          </cell>
          <cell r="FF235">
            <v>110</v>
          </cell>
          <cell r="FG235">
            <v>156</v>
          </cell>
          <cell r="FH235">
            <v>70.512820512820511</v>
          </cell>
        </row>
        <row r="236">
          <cell r="E236" t="str">
            <v>Sector</v>
          </cell>
          <cell r="F236" t="str">
            <v>BofA-ML US HY LTM Default Rate</v>
          </cell>
          <cell r="AE236" t="str">
            <v>Sector</v>
          </cell>
          <cell r="AF236" t="str">
            <v>LTM Default Rate</v>
          </cell>
          <cell r="CG236">
            <v>42429</v>
          </cell>
          <cell r="CH236">
            <v>392</v>
          </cell>
          <cell r="CI236">
            <v>1080</v>
          </cell>
          <cell r="CJ236">
            <v>36.296296296296298</v>
          </cell>
          <cell r="CL236">
            <v>9</v>
          </cell>
          <cell r="CM236">
            <v>25</v>
          </cell>
          <cell r="CN236">
            <v>36</v>
          </cell>
          <cell r="CP236">
            <v>19</v>
          </cell>
          <cell r="CQ236">
            <v>56</v>
          </cell>
          <cell r="CR236">
            <v>33.928571428571431</v>
          </cell>
          <cell r="CT236">
            <v>26</v>
          </cell>
          <cell r="CU236">
            <v>70</v>
          </cell>
          <cell r="CV236">
            <v>37.142857142857146</v>
          </cell>
          <cell r="CX236">
            <v>6</v>
          </cell>
          <cell r="CY236">
            <v>27</v>
          </cell>
          <cell r="CZ236">
            <v>22.222222222222221</v>
          </cell>
          <cell r="DB236">
            <v>119</v>
          </cell>
          <cell r="DC236">
            <v>158</v>
          </cell>
          <cell r="DD236">
            <v>75.316455696202539</v>
          </cell>
          <cell r="DF236">
            <v>18</v>
          </cell>
          <cell r="DG236">
            <v>76</v>
          </cell>
          <cell r="DH236">
            <v>23.684210526315788</v>
          </cell>
          <cell r="DJ236">
            <v>9</v>
          </cell>
          <cell r="DK236">
            <v>42</v>
          </cell>
          <cell r="DL236">
            <v>21.428571428571427</v>
          </cell>
          <cell r="DN236">
            <v>8</v>
          </cell>
          <cell r="DO236">
            <v>35</v>
          </cell>
          <cell r="DP236">
            <v>22.857142857142858</v>
          </cell>
          <cell r="DR236">
            <v>11</v>
          </cell>
          <cell r="DS236">
            <v>77</v>
          </cell>
          <cell r="DT236">
            <v>14.285714285714286</v>
          </cell>
          <cell r="DV236">
            <v>7</v>
          </cell>
          <cell r="DW236">
            <v>34</v>
          </cell>
          <cell r="DX236">
            <v>20.588235294117649</v>
          </cell>
          <cell r="DZ236">
            <v>62</v>
          </cell>
          <cell r="EA236">
            <v>130</v>
          </cell>
          <cell r="EB236">
            <v>47.692307692307693</v>
          </cell>
          <cell r="ED236">
            <v>18</v>
          </cell>
          <cell r="EE236">
            <v>79</v>
          </cell>
          <cell r="EF236">
            <v>22.784810126582279</v>
          </cell>
          <cell r="EH236">
            <v>14</v>
          </cell>
          <cell r="EI236">
            <v>76</v>
          </cell>
          <cell r="EJ236">
            <v>18.421052631578949</v>
          </cell>
          <cell r="EL236">
            <v>23</v>
          </cell>
          <cell r="EM236">
            <v>51</v>
          </cell>
          <cell r="EN236">
            <v>45.098039215686271</v>
          </cell>
          <cell r="EP236">
            <v>17</v>
          </cell>
          <cell r="EQ236">
            <v>58</v>
          </cell>
          <cell r="ER236">
            <v>29.310344827586206</v>
          </cell>
          <cell r="ET236">
            <v>10</v>
          </cell>
          <cell r="EU236">
            <v>41</v>
          </cell>
          <cell r="EV236">
            <v>24.390243902439025</v>
          </cell>
          <cell r="EX236">
            <v>6</v>
          </cell>
          <cell r="EY236">
            <v>18</v>
          </cell>
          <cell r="EZ236">
            <v>33.333333333333329</v>
          </cell>
          <cell r="FB236">
            <v>10</v>
          </cell>
          <cell r="FC236">
            <v>27</v>
          </cell>
          <cell r="FD236">
            <v>37.037037037037038</v>
          </cell>
          <cell r="FF236">
            <v>119</v>
          </cell>
          <cell r="FG236">
            <v>158</v>
          </cell>
          <cell r="FH236">
            <v>75.316455696202539</v>
          </cell>
        </row>
        <row r="237">
          <cell r="D237">
            <v>18</v>
          </cell>
          <cell r="E237" t="str">
            <v>Consumer Products</v>
          </cell>
          <cell r="F237">
            <v>0</v>
          </cell>
          <cell r="AD237">
            <v>8</v>
          </cell>
          <cell r="AE237" t="str">
            <v>Automotive</v>
          </cell>
          <cell r="AF237">
            <v>3.7037037037037033</v>
          </cell>
          <cell r="AG237">
            <v>3.7037274037037031</v>
          </cell>
          <cell r="CG237">
            <v>42460</v>
          </cell>
          <cell r="CH237">
            <v>337</v>
          </cell>
          <cell r="CI237">
            <v>1076</v>
          </cell>
          <cell r="CJ237">
            <v>31.319702602230482</v>
          </cell>
          <cell r="CL237">
            <v>8</v>
          </cell>
          <cell r="CM237">
            <v>25</v>
          </cell>
          <cell r="CN237">
            <v>32</v>
          </cell>
          <cell r="CP237">
            <v>16</v>
          </cell>
          <cell r="CQ237">
            <v>55</v>
          </cell>
          <cell r="CR237">
            <v>29.090909090909086</v>
          </cell>
          <cell r="CT237">
            <v>22</v>
          </cell>
          <cell r="CU237">
            <v>69</v>
          </cell>
          <cell r="CV237">
            <v>31.884057971014489</v>
          </cell>
          <cell r="CX237">
            <v>6</v>
          </cell>
          <cell r="CY237">
            <v>27</v>
          </cell>
          <cell r="CZ237">
            <v>22.222222222222221</v>
          </cell>
          <cell r="DB237">
            <v>98</v>
          </cell>
          <cell r="DC237">
            <v>163</v>
          </cell>
          <cell r="DD237">
            <v>60.122699386503065</v>
          </cell>
          <cell r="DF237">
            <v>15</v>
          </cell>
          <cell r="DG237">
            <v>75</v>
          </cell>
          <cell r="DH237">
            <v>20</v>
          </cell>
          <cell r="DJ237">
            <v>8</v>
          </cell>
          <cell r="DK237">
            <v>41</v>
          </cell>
          <cell r="DL237">
            <v>19.512195121951219</v>
          </cell>
          <cell r="DN237">
            <v>7</v>
          </cell>
          <cell r="DO237">
            <v>34</v>
          </cell>
          <cell r="DP237">
            <v>20.588235294117649</v>
          </cell>
          <cell r="DR237">
            <v>13</v>
          </cell>
          <cell r="DS237">
            <v>76</v>
          </cell>
          <cell r="DT237">
            <v>17.105263157894736</v>
          </cell>
          <cell r="DV237">
            <v>6</v>
          </cell>
          <cell r="DW237">
            <v>34</v>
          </cell>
          <cell r="DX237">
            <v>17.647058823529409</v>
          </cell>
          <cell r="DZ237">
            <v>57</v>
          </cell>
          <cell r="EA237">
            <v>130</v>
          </cell>
          <cell r="EB237">
            <v>43.846153846153847</v>
          </cell>
          <cell r="ED237">
            <v>16</v>
          </cell>
          <cell r="EE237">
            <v>78</v>
          </cell>
          <cell r="EF237">
            <v>20.512820512820511</v>
          </cell>
          <cell r="EH237">
            <v>10</v>
          </cell>
          <cell r="EI237">
            <v>76</v>
          </cell>
          <cell r="EJ237">
            <v>13.157894736842106</v>
          </cell>
          <cell r="EL237">
            <v>20</v>
          </cell>
          <cell r="EM237">
            <v>51</v>
          </cell>
          <cell r="EN237">
            <v>39.215686274509807</v>
          </cell>
          <cell r="EP237">
            <v>14</v>
          </cell>
          <cell r="EQ237">
            <v>57</v>
          </cell>
          <cell r="ER237">
            <v>24.561403508771928</v>
          </cell>
          <cell r="ET237">
            <v>8</v>
          </cell>
          <cell r="EU237">
            <v>41</v>
          </cell>
          <cell r="EV237">
            <v>19.512195121951219</v>
          </cell>
          <cell r="EX237">
            <v>6</v>
          </cell>
          <cell r="EY237">
            <v>18</v>
          </cell>
          <cell r="EZ237">
            <v>33.333333333333329</v>
          </cell>
          <cell r="FB237">
            <v>7</v>
          </cell>
          <cell r="FC237">
            <v>26</v>
          </cell>
          <cell r="FD237">
            <v>26.923076923076923</v>
          </cell>
          <cell r="FF237">
            <v>98</v>
          </cell>
          <cell r="FG237">
            <v>163</v>
          </cell>
          <cell r="FH237">
            <v>60.122699386503065</v>
          </cell>
        </row>
        <row r="238">
          <cell r="D238">
            <v>17</v>
          </cell>
          <cell r="E238" t="str">
            <v>Food</v>
          </cell>
          <cell r="F238">
            <v>0</v>
          </cell>
          <cell r="AD238">
            <v>9</v>
          </cell>
          <cell r="AE238" t="str">
            <v>Capital Goods</v>
          </cell>
          <cell r="AF238">
            <v>3.5714285714285712</v>
          </cell>
          <cell r="AG238">
            <v>3.5714523714285713</v>
          </cell>
          <cell r="CG238">
            <v>42490</v>
          </cell>
          <cell r="CH238">
            <v>264</v>
          </cell>
          <cell r="CI238">
            <v>1069</v>
          </cell>
          <cell r="CJ238">
            <v>24.695977549111319</v>
          </cell>
          <cell r="CL238">
            <v>6</v>
          </cell>
          <cell r="CM238">
            <v>23</v>
          </cell>
          <cell r="CN238">
            <v>26.086956521739129</v>
          </cell>
          <cell r="CP238">
            <v>13</v>
          </cell>
          <cell r="CQ238">
            <v>54</v>
          </cell>
          <cell r="CR238">
            <v>24.074074074074073</v>
          </cell>
          <cell r="CT238">
            <v>18</v>
          </cell>
          <cell r="CU238">
            <v>69</v>
          </cell>
          <cell r="CV238">
            <v>26.086956521739129</v>
          </cell>
          <cell r="CX238">
            <v>6</v>
          </cell>
          <cell r="CY238">
            <v>23</v>
          </cell>
          <cell r="CZ238">
            <v>26.086956521739129</v>
          </cell>
          <cell r="DB238">
            <v>73</v>
          </cell>
          <cell r="DC238">
            <v>159</v>
          </cell>
          <cell r="DD238">
            <v>45.911949685534594</v>
          </cell>
          <cell r="DF238">
            <v>12</v>
          </cell>
          <cell r="DG238">
            <v>75</v>
          </cell>
          <cell r="DH238">
            <v>16</v>
          </cell>
          <cell r="DJ238">
            <v>6</v>
          </cell>
          <cell r="DK238">
            <v>42</v>
          </cell>
          <cell r="DL238">
            <v>14.285714285714286</v>
          </cell>
          <cell r="DN238">
            <v>6</v>
          </cell>
          <cell r="DO238">
            <v>35</v>
          </cell>
          <cell r="DP238">
            <v>17.142857142857142</v>
          </cell>
          <cell r="DR238">
            <v>10</v>
          </cell>
          <cell r="DS238">
            <v>78</v>
          </cell>
          <cell r="DT238">
            <v>12.820512820512821</v>
          </cell>
          <cell r="DV238">
            <v>4</v>
          </cell>
          <cell r="DW238">
            <v>33</v>
          </cell>
          <cell r="DX238">
            <v>12.121212121212121</v>
          </cell>
          <cell r="DZ238">
            <v>35</v>
          </cell>
          <cell r="EA238">
            <v>128</v>
          </cell>
          <cell r="EB238">
            <v>27.34375</v>
          </cell>
          <cell r="ED238">
            <v>17</v>
          </cell>
          <cell r="EE238">
            <v>77</v>
          </cell>
          <cell r="EF238">
            <v>22.077922077922075</v>
          </cell>
          <cell r="EH238">
            <v>7</v>
          </cell>
          <cell r="EI238">
            <v>73</v>
          </cell>
          <cell r="EJ238">
            <v>9.589041095890412</v>
          </cell>
          <cell r="EL238">
            <v>19</v>
          </cell>
          <cell r="EM238">
            <v>53</v>
          </cell>
          <cell r="EN238">
            <v>35.84905660377359</v>
          </cell>
          <cell r="EP238">
            <v>14</v>
          </cell>
          <cell r="EQ238">
            <v>59</v>
          </cell>
          <cell r="ER238">
            <v>23.728813559322035</v>
          </cell>
          <cell r="ET238">
            <v>6</v>
          </cell>
          <cell r="EU238">
            <v>44</v>
          </cell>
          <cell r="EV238">
            <v>13.636363636363637</v>
          </cell>
          <cell r="EX238">
            <v>6</v>
          </cell>
          <cell r="EY238">
            <v>18</v>
          </cell>
          <cell r="EZ238">
            <v>33.333333333333329</v>
          </cell>
          <cell r="FB238">
            <v>6</v>
          </cell>
          <cell r="FC238">
            <v>26</v>
          </cell>
          <cell r="FD238">
            <v>23.076923076923077</v>
          </cell>
          <cell r="FF238">
            <v>73</v>
          </cell>
          <cell r="FG238">
            <v>159</v>
          </cell>
          <cell r="FH238">
            <v>45.911949685534594</v>
          </cell>
        </row>
        <row r="239">
          <cell r="D239">
            <v>16</v>
          </cell>
          <cell r="E239" t="str">
            <v>Gaming</v>
          </cell>
          <cell r="F239">
            <v>0</v>
          </cell>
          <cell r="AD239">
            <v>6</v>
          </cell>
          <cell r="AE239" t="str">
            <v>Commercial Services</v>
          </cell>
          <cell r="AF239">
            <v>5.3333333333333339</v>
          </cell>
          <cell r="AG239">
            <v>5.3333572333333343</v>
          </cell>
          <cell r="CG239">
            <v>42521</v>
          </cell>
          <cell r="CH239">
            <v>244</v>
          </cell>
          <cell r="CI239">
            <v>1059</v>
          </cell>
          <cell r="CJ239">
            <v>23.040604343720489</v>
          </cell>
          <cell r="CL239">
            <v>5</v>
          </cell>
          <cell r="CM239">
            <v>22</v>
          </cell>
          <cell r="CN239">
            <v>22.727272727272727</v>
          </cell>
          <cell r="CP239">
            <v>13</v>
          </cell>
          <cell r="CQ239">
            <v>54</v>
          </cell>
          <cell r="CR239">
            <v>24.074074074074073</v>
          </cell>
          <cell r="CT239">
            <v>18</v>
          </cell>
          <cell r="CU239">
            <v>70</v>
          </cell>
          <cell r="CV239">
            <v>25.714285714285715</v>
          </cell>
          <cell r="CX239">
            <v>5</v>
          </cell>
          <cell r="CY239">
            <v>23</v>
          </cell>
          <cell r="CZ239">
            <v>21.739130434782609</v>
          </cell>
          <cell r="DB239">
            <v>57</v>
          </cell>
          <cell r="DC239">
            <v>149</v>
          </cell>
          <cell r="DD239">
            <v>38.255033557046985</v>
          </cell>
          <cell r="DF239">
            <v>12</v>
          </cell>
          <cell r="DG239">
            <v>76</v>
          </cell>
          <cell r="DH239">
            <v>15.789473684210526</v>
          </cell>
          <cell r="DJ239">
            <v>8</v>
          </cell>
          <cell r="DK239">
            <v>43</v>
          </cell>
          <cell r="DL239">
            <v>18.604651162790699</v>
          </cell>
          <cell r="DN239">
            <v>5</v>
          </cell>
          <cell r="DO239">
            <v>35</v>
          </cell>
          <cell r="DP239">
            <v>14.285714285714286</v>
          </cell>
          <cell r="DR239">
            <v>9</v>
          </cell>
          <cell r="DS239">
            <v>77</v>
          </cell>
          <cell r="DT239">
            <v>11.688311688311687</v>
          </cell>
          <cell r="DV239">
            <v>3</v>
          </cell>
          <cell r="DW239">
            <v>32</v>
          </cell>
          <cell r="DX239">
            <v>9.375</v>
          </cell>
          <cell r="DZ239">
            <v>38</v>
          </cell>
          <cell r="EA239">
            <v>128</v>
          </cell>
          <cell r="EB239">
            <v>29.6875</v>
          </cell>
          <cell r="ED239">
            <v>14</v>
          </cell>
          <cell r="EE239">
            <v>75</v>
          </cell>
          <cell r="EF239">
            <v>18.666666666666664</v>
          </cell>
          <cell r="EH239">
            <v>7</v>
          </cell>
          <cell r="EI239">
            <v>73</v>
          </cell>
          <cell r="EJ239">
            <v>9.589041095890412</v>
          </cell>
          <cell r="EL239">
            <v>18</v>
          </cell>
          <cell r="EM239">
            <v>53</v>
          </cell>
          <cell r="EN239">
            <v>33.962264150943398</v>
          </cell>
          <cell r="EP239">
            <v>13</v>
          </cell>
          <cell r="EQ239">
            <v>60</v>
          </cell>
          <cell r="ER239">
            <v>21.666666666666664</v>
          </cell>
          <cell r="ET239">
            <v>7</v>
          </cell>
          <cell r="EU239">
            <v>45</v>
          </cell>
          <cell r="EV239">
            <v>15.555555555555555</v>
          </cell>
          <cell r="EX239">
            <v>6</v>
          </cell>
          <cell r="EY239">
            <v>18</v>
          </cell>
          <cell r="EZ239">
            <v>33.333333333333329</v>
          </cell>
          <cell r="FB239">
            <v>6</v>
          </cell>
          <cell r="FC239">
            <v>26</v>
          </cell>
          <cell r="FD239">
            <v>23.076923076923077</v>
          </cell>
          <cell r="FF239">
            <v>57</v>
          </cell>
          <cell r="FG239">
            <v>149</v>
          </cell>
          <cell r="FH239">
            <v>38.255033557046978</v>
          </cell>
        </row>
        <row r="240">
          <cell r="D240">
            <v>15</v>
          </cell>
          <cell r="E240" t="str">
            <v>Health Care</v>
          </cell>
          <cell r="F240">
            <v>0</v>
          </cell>
          <cell r="AD240">
            <v>18</v>
          </cell>
          <cell r="AE240" t="str">
            <v>Consumer Products</v>
          </cell>
          <cell r="AF240">
            <v>0</v>
          </cell>
          <cell r="AG240">
            <v>2.4000000000000001E-5</v>
          </cell>
          <cell r="CG240">
            <v>42551</v>
          </cell>
          <cell r="CH240">
            <v>242</v>
          </cell>
          <cell r="CI240">
            <v>1060</v>
          </cell>
          <cell r="CJ240">
            <v>22.830188679245282</v>
          </cell>
          <cell r="CL240">
            <v>5</v>
          </cell>
          <cell r="CM240">
            <v>25</v>
          </cell>
          <cell r="CN240">
            <v>20</v>
          </cell>
          <cell r="CP240">
            <v>13</v>
          </cell>
          <cell r="CQ240">
            <v>53</v>
          </cell>
          <cell r="CR240">
            <v>24.528301886792455</v>
          </cell>
          <cell r="CT240">
            <v>19</v>
          </cell>
          <cell r="CU240">
            <v>69</v>
          </cell>
          <cell r="CV240">
            <v>27.536231884057973</v>
          </cell>
          <cell r="CX240">
            <v>4</v>
          </cell>
          <cell r="CY240">
            <v>23</v>
          </cell>
          <cell r="CZ240">
            <v>17.391304347826086</v>
          </cell>
          <cell r="DB240">
            <v>54</v>
          </cell>
          <cell r="DC240">
            <v>148</v>
          </cell>
          <cell r="DD240">
            <v>36.486486486486491</v>
          </cell>
          <cell r="DF240">
            <v>14</v>
          </cell>
          <cell r="DG240">
            <v>73</v>
          </cell>
          <cell r="DH240">
            <v>19.178082191780824</v>
          </cell>
          <cell r="DJ240">
            <v>7</v>
          </cell>
          <cell r="DK240">
            <v>44</v>
          </cell>
          <cell r="DL240">
            <v>15.909090909090908</v>
          </cell>
          <cell r="DN240">
            <v>5</v>
          </cell>
          <cell r="DO240">
            <v>34</v>
          </cell>
          <cell r="DP240">
            <v>14.705882352941178</v>
          </cell>
          <cell r="DR240">
            <v>9</v>
          </cell>
          <cell r="DS240">
            <v>76</v>
          </cell>
          <cell r="DT240">
            <v>11.842105263157894</v>
          </cell>
          <cell r="DV240">
            <v>4</v>
          </cell>
          <cell r="DW240">
            <v>33</v>
          </cell>
          <cell r="DX240">
            <v>12.121212121212121</v>
          </cell>
          <cell r="DZ240">
            <v>36</v>
          </cell>
          <cell r="EA240">
            <v>128</v>
          </cell>
          <cell r="EB240">
            <v>28.125</v>
          </cell>
          <cell r="ED240">
            <v>14</v>
          </cell>
          <cell r="EE240">
            <v>76</v>
          </cell>
          <cell r="EF240">
            <v>18.421052631578949</v>
          </cell>
          <cell r="EH240">
            <v>8</v>
          </cell>
          <cell r="EI240">
            <v>73</v>
          </cell>
          <cell r="EJ240">
            <v>10.958904109589042</v>
          </cell>
          <cell r="EL240">
            <v>18</v>
          </cell>
          <cell r="EM240">
            <v>54</v>
          </cell>
          <cell r="EN240">
            <v>33.333333333333329</v>
          </cell>
          <cell r="EP240">
            <v>12</v>
          </cell>
          <cell r="EQ240">
            <v>63</v>
          </cell>
          <cell r="ER240">
            <v>19.047619047619047</v>
          </cell>
          <cell r="ET240">
            <v>7</v>
          </cell>
          <cell r="EU240">
            <v>44</v>
          </cell>
          <cell r="EV240">
            <v>15.909090909090908</v>
          </cell>
          <cell r="EX240">
            <v>6</v>
          </cell>
          <cell r="EY240">
            <v>18</v>
          </cell>
          <cell r="EZ240">
            <v>33.333333333333329</v>
          </cell>
          <cell r="FB240">
            <v>7</v>
          </cell>
          <cell r="FC240">
            <v>26</v>
          </cell>
          <cell r="FD240">
            <v>26.923076923076923</v>
          </cell>
          <cell r="FF240">
            <v>54</v>
          </cell>
          <cell r="FG240">
            <v>148</v>
          </cell>
          <cell r="FH240">
            <v>36.486486486486484</v>
          </cell>
        </row>
        <row r="241">
          <cell r="D241">
            <v>14</v>
          </cell>
          <cell r="E241" t="str">
            <v>Real Estate</v>
          </cell>
          <cell r="F241">
            <v>0</v>
          </cell>
          <cell r="AD241">
            <v>1</v>
          </cell>
          <cell r="AE241" t="str">
            <v>Energy</v>
          </cell>
          <cell r="AF241">
            <v>25.949367088607595</v>
          </cell>
          <cell r="AG241">
            <v>25.949391188607596</v>
          </cell>
          <cell r="CG241">
            <v>42582</v>
          </cell>
          <cell r="CH241">
            <v>222</v>
          </cell>
          <cell r="CI241">
            <v>1053</v>
          </cell>
          <cell r="CJ241">
            <v>21.082621082621081</v>
          </cell>
          <cell r="CL241">
            <v>5</v>
          </cell>
          <cell r="CM241">
            <v>24</v>
          </cell>
          <cell r="CN241">
            <v>20.833333333333336</v>
          </cell>
          <cell r="CP241">
            <v>11</v>
          </cell>
          <cell r="CQ241">
            <v>54</v>
          </cell>
          <cell r="CR241">
            <v>20.37037037037037</v>
          </cell>
          <cell r="CT241">
            <v>15</v>
          </cell>
          <cell r="CU241">
            <v>69</v>
          </cell>
          <cell r="CV241">
            <v>21.739130434782609</v>
          </cell>
          <cell r="CX241">
            <v>3</v>
          </cell>
          <cell r="CY241">
            <v>22</v>
          </cell>
          <cell r="CZ241">
            <v>13.636363636363637</v>
          </cell>
          <cell r="DB241">
            <v>54</v>
          </cell>
          <cell r="DC241">
            <v>148</v>
          </cell>
          <cell r="DD241">
            <v>36.486486486486491</v>
          </cell>
          <cell r="DF241">
            <v>13</v>
          </cell>
          <cell r="DG241">
            <v>70</v>
          </cell>
          <cell r="DH241">
            <v>18.571428571428573</v>
          </cell>
          <cell r="DJ241">
            <v>7</v>
          </cell>
          <cell r="DK241">
            <v>44</v>
          </cell>
          <cell r="DL241">
            <v>15.909090909090908</v>
          </cell>
          <cell r="DN241">
            <v>3</v>
          </cell>
          <cell r="DO241">
            <v>34</v>
          </cell>
          <cell r="DP241">
            <v>8.8235294117647047</v>
          </cell>
          <cell r="DR241">
            <v>8</v>
          </cell>
          <cell r="DS241">
            <v>76</v>
          </cell>
          <cell r="DT241">
            <v>10.526315789473685</v>
          </cell>
          <cell r="DV241">
            <v>4</v>
          </cell>
          <cell r="DW241">
            <v>33</v>
          </cell>
          <cell r="DX241">
            <v>12.121212121212121</v>
          </cell>
          <cell r="DZ241">
            <v>33</v>
          </cell>
          <cell r="EA241">
            <v>127</v>
          </cell>
          <cell r="EB241">
            <v>25.984251968503937</v>
          </cell>
          <cell r="ED241">
            <v>13</v>
          </cell>
          <cell r="EE241">
            <v>77</v>
          </cell>
          <cell r="EF241">
            <v>16.883116883116884</v>
          </cell>
          <cell r="EH241">
            <v>8</v>
          </cell>
          <cell r="EI241">
            <v>71</v>
          </cell>
          <cell r="EJ241">
            <v>11.267605633802818</v>
          </cell>
          <cell r="EL241">
            <v>18</v>
          </cell>
          <cell r="EM241">
            <v>54</v>
          </cell>
          <cell r="EN241">
            <v>33.333333333333329</v>
          </cell>
          <cell r="EP241">
            <v>11</v>
          </cell>
          <cell r="EQ241">
            <v>62</v>
          </cell>
          <cell r="ER241">
            <v>17.741935483870968</v>
          </cell>
          <cell r="ET241">
            <v>5</v>
          </cell>
          <cell r="EU241">
            <v>44</v>
          </cell>
          <cell r="EV241">
            <v>11.363636363636363</v>
          </cell>
          <cell r="EX241">
            <v>6</v>
          </cell>
          <cell r="EY241">
            <v>18</v>
          </cell>
          <cell r="EZ241">
            <v>33.333333333333329</v>
          </cell>
          <cell r="FB241">
            <v>5</v>
          </cell>
          <cell r="FC241">
            <v>26</v>
          </cell>
          <cell r="FD241">
            <v>19.230769230769234</v>
          </cell>
          <cell r="FF241">
            <v>54</v>
          </cell>
          <cell r="FG241">
            <v>148</v>
          </cell>
          <cell r="FH241">
            <v>36.486486486486484</v>
          </cell>
        </row>
        <row r="242">
          <cell r="D242">
            <v>13</v>
          </cell>
          <cell r="E242" t="str">
            <v>Transportation</v>
          </cell>
          <cell r="F242">
            <v>0</v>
          </cell>
          <cell r="AD242">
            <v>7</v>
          </cell>
          <cell r="AE242" t="str">
            <v>Financials</v>
          </cell>
          <cell r="AF242">
            <v>5.2631578947368416</v>
          </cell>
          <cell r="AG242">
            <v>5.263182094736842</v>
          </cell>
          <cell r="CG242">
            <v>42613</v>
          </cell>
          <cell r="CH242">
            <v>196</v>
          </cell>
          <cell r="CI242">
            <v>1051</v>
          </cell>
          <cell r="CJ242">
            <v>18.648905803996197</v>
          </cell>
          <cell r="CL242">
            <v>5</v>
          </cell>
          <cell r="CM242">
            <v>26</v>
          </cell>
          <cell r="CN242">
            <v>19.230769230769234</v>
          </cell>
          <cell r="CP242">
            <v>10</v>
          </cell>
          <cell r="CQ242">
            <v>54</v>
          </cell>
          <cell r="CR242">
            <v>18.518518518518519</v>
          </cell>
          <cell r="CT242">
            <v>16</v>
          </cell>
          <cell r="CU242">
            <v>69</v>
          </cell>
          <cell r="CV242">
            <v>23.188405797101449</v>
          </cell>
          <cell r="CX242">
            <v>3</v>
          </cell>
          <cell r="CY242">
            <v>22</v>
          </cell>
          <cell r="CZ242">
            <v>13.636363636363637</v>
          </cell>
          <cell r="DB242">
            <v>45</v>
          </cell>
          <cell r="DC242">
            <v>145</v>
          </cell>
          <cell r="DD242">
            <v>31.03448275862069</v>
          </cell>
          <cell r="DF242">
            <v>10</v>
          </cell>
          <cell r="DG242">
            <v>68</v>
          </cell>
          <cell r="DH242">
            <v>14.705882352941178</v>
          </cell>
          <cell r="DJ242">
            <v>7</v>
          </cell>
          <cell r="DK242">
            <v>44</v>
          </cell>
          <cell r="DL242">
            <v>15.909090909090908</v>
          </cell>
          <cell r="DN242">
            <v>3</v>
          </cell>
          <cell r="DO242">
            <v>34</v>
          </cell>
          <cell r="DP242">
            <v>8.8235294117647047</v>
          </cell>
          <cell r="DR242">
            <v>8</v>
          </cell>
          <cell r="DS242">
            <v>76</v>
          </cell>
          <cell r="DT242">
            <v>10.526315789473685</v>
          </cell>
          <cell r="DV242">
            <v>3</v>
          </cell>
          <cell r="DW242">
            <v>35</v>
          </cell>
          <cell r="DX242">
            <v>8.5714285714285712</v>
          </cell>
          <cell r="DZ242">
            <v>23</v>
          </cell>
          <cell r="EA242">
            <v>126</v>
          </cell>
          <cell r="EB242">
            <v>18.253968253968253</v>
          </cell>
          <cell r="ED242">
            <v>13</v>
          </cell>
          <cell r="EE242">
            <v>75</v>
          </cell>
          <cell r="EF242">
            <v>17.333333333333336</v>
          </cell>
          <cell r="EH242">
            <v>8</v>
          </cell>
          <cell r="EI242">
            <v>71</v>
          </cell>
          <cell r="EJ242">
            <v>11.267605633802818</v>
          </cell>
          <cell r="EL242">
            <v>18</v>
          </cell>
          <cell r="EM242">
            <v>54</v>
          </cell>
          <cell r="EN242">
            <v>33.333333333333329</v>
          </cell>
          <cell r="EP242">
            <v>9</v>
          </cell>
          <cell r="EQ242">
            <v>63</v>
          </cell>
          <cell r="ER242">
            <v>14.285714285714286</v>
          </cell>
          <cell r="ET242">
            <v>4</v>
          </cell>
          <cell r="EU242">
            <v>43</v>
          </cell>
          <cell r="EV242">
            <v>9.3023255813953494</v>
          </cell>
          <cell r="EX242">
            <v>6</v>
          </cell>
          <cell r="EY242">
            <v>18</v>
          </cell>
          <cell r="EZ242">
            <v>33.333333333333329</v>
          </cell>
          <cell r="FB242">
            <v>5</v>
          </cell>
          <cell r="FC242">
            <v>28</v>
          </cell>
          <cell r="FD242">
            <v>17.857142857142858</v>
          </cell>
        </row>
        <row r="243">
          <cell r="D243">
            <v>12</v>
          </cell>
          <cell r="E243" t="str">
            <v>Utilities</v>
          </cell>
          <cell r="F243">
            <v>0</v>
          </cell>
          <cell r="AD243">
            <v>17</v>
          </cell>
          <cell r="AE243" t="str">
            <v>Food</v>
          </cell>
          <cell r="AF243">
            <v>0</v>
          </cell>
          <cell r="AG243">
            <v>2.4299999999999998E-5</v>
          </cell>
          <cell r="CG243">
            <v>42643</v>
          </cell>
          <cell r="CH243">
            <v>144</v>
          </cell>
          <cell r="CI243">
            <v>900</v>
          </cell>
          <cell r="CJ243">
            <v>16</v>
          </cell>
          <cell r="CL243">
            <v>1</v>
          </cell>
          <cell r="CM243">
            <v>18</v>
          </cell>
          <cell r="CN243">
            <v>5.5555555555555554</v>
          </cell>
          <cell r="CP243">
            <v>7</v>
          </cell>
          <cell r="CQ243">
            <v>47</v>
          </cell>
          <cell r="CR243">
            <v>14.893617021276595</v>
          </cell>
          <cell r="CT243">
            <v>11</v>
          </cell>
          <cell r="CU243">
            <v>59</v>
          </cell>
          <cell r="CV243">
            <v>18.64406779661017</v>
          </cell>
          <cell r="CX243">
            <v>2</v>
          </cell>
          <cell r="CY243">
            <v>19</v>
          </cell>
          <cell r="CZ243">
            <v>10.526315789473685</v>
          </cell>
          <cell r="DB243">
            <v>34</v>
          </cell>
          <cell r="DC243">
            <v>132</v>
          </cell>
          <cell r="DD243">
            <v>25.757575757575758</v>
          </cell>
          <cell r="DF243">
            <v>9</v>
          </cell>
          <cell r="DG243">
            <v>54</v>
          </cell>
          <cell r="DH243">
            <v>16.666666666666664</v>
          </cell>
          <cell r="DJ243">
            <v>5</v>
          </cell>
          <cell r="DK243">
            <v>33</v>
          </cell>
          <cell r="DL243">
            <v>15.151515151515152</v>
          </cell>
          <cell r="DN243">
            <v>2</v>
          </cell>
          <cell r="DO243">
            <v>32</v>
          </cell>
          <cell r="DP243">
            <v>6.25</v>
          </cell>
          <cell r="DR243">
            <v>7</v>
          </cell>
          <cell r="DS243">
            <v>70</v>
          </cell>
          <cell r="DT243">
            <v>10</v>
          </cell>
          <cell r="DV243">
            <v>3</v>
          </cell>
          <cell r="DW243">
            <v>27</v>
          </cell>
          <cell r="DX243">
            <v>11.111111111111111</v>
          </cell>
          <cell r="DZ243">
            <v>13</v>
          </cell>
          <cell r="EA243">
            <v>107</v>
          </cell>
          <cell r="EB243">
            <v>12.149532710280374</v>
          </cell>
          <cell r="ED243">
            <v>9</v>
          </cell>
          <cell r="EE243">
            <v>62</v>
          </cell>
          <cell r="EF243">
            <v>14.516129032258064</v>
          </cell>
          <cell r="EH243">
            <v>7</v>
          </cell>
          <cell r="EI243">
            <v>63</v>
          </cell>
          <cell r="EJ243">
            <v>11.111111111111111</v>
          </cell>
          <cell r="EL243">
            <v>12</v>
          </cell>
          <cell r="EM243">
            <v>45</v>
          </cell>
          <cell r="EN243">
            <v>26.666666666666664</v>
          </cell>
          <cell r="EP243">
            <v>7</v>
          </cell>
          <cell r="EQ243">
            <v>58</v>
          </cell>
          <cell r="ER243">
            <v>12.068965517241379</v>
          </cell>
          <cell r="ET243">
            <v>4</v>
          </cell>
          <cell r="EU243">
            <v>37</v>
          </cell>
          <cell r="EV243">
            <v>10.810810810810811</v>
          </cell>
          <cell r="EX243">
            <v>4</v>
          </cell>
          <cell r="EY243">
            <v>15</v>
          </cell>
          <cell r="EZ243">
            <v>26.666666666666664</v>
          </cell>
          <cell r="FB243">
            <v>7</v>
          </cell>
          <cell r="FC243">
            <v>22</v>
          </cell>
          <cell r="FD243">
            <v>31.818181818181817</v>
          </cell>
        </row>
        <row r="244">
          <cell r="D244">
            <v>11</v>
          </cell>
          <cell r="E244" t="str">
            <v>Technology</v>
          </cell>
          <cell r="F244">
            <v>1.8518518518518516</v>
          </cell>
          <cell r="AD244">
            <v>16</v>
          </cell>
          <cell r="AE244" t="str">
            <v>Gaming</v>
          </cell>
          <cell r="AF244">
            <v>0</v>
          </cell>
          <cell r="AG244">
            <v>2.44E-5</v>
          </cell>
          <cell r="CG244">
            <v>42674</v>
          </cell>
          <cell r="CH244">
            <v>130</v>
          </cell>
          <cell r="CI244">
            <v>902</v>
          </cell>
          <cell r="CJ244">
            <v>14.412416851441241</v>
          </cell>
          <cell r="CL244">
            <v>1</v>
          </cell>
          <cell r="CM244">
            <v>18</v>
          </cell>
          <cell r="CN244">
            <v>5.5555555555555554</v>
          </cell>
          <cell r="CP244">
            <v>8</v>
          </cell>
          <cell r="CQ244">
            <v>48</v>
          </cell>
          <cell r="CR244">
            <v>16.666666666666664</v>
          </cell>
          <cell r="CT244">
            <v>8</v>
          </cell>
          <cell r="CU244">
            <v>59</v>
          </cell>
          <cell r="CV244">
            <v>13.559322033898306</v>
          </cell>
          <cell r="CX244">
            <v>2</v>
          </cell>
          <cell r="CY244">
            <v>18</v>
          </cell>
          <cell r="CZ244">
            <v>11.111111111111111</v>
          </cell>
          <cell r="DB244">
            <v>26</v>
          </cell>
          <cell r="DC244">
            <v>131</v>
          </cell>
          <cell r="DD244">
            <v>19.847328244274809</v>
          </cell>
          <cell r="DF244">
            <v>8</v>
          </cell>
          <cell r="DG244">
            <v>56</v>
          </cell>
          <cell r="DH244">
            <v>14.285714285714286</v>
          </cell>
          <cell r="DJ244">
            <v>5</v>
          </cell>
          <cell r="DK244">
            <v>32</v>
          </cell>
          <cell r="DL244">
            <v>15.625</v>
          </cell>
          <cell r="DN244">
            <v>1</v>
          </cell>
          <cell r="DO244">
            <v>32</v>
          </cell>
          <cell r="DP244">
            <v>3.125</v>
          </cell>
          <cell r="DR244">
            <v>7</v>
          </cell>
          <cell r="DS244">
            <v>70</v>
          </cell>
          <cell r="DT244">
            <v>10</v>
          </cell>
          <cell r="DV244">
            <v>4</v>
          </cell>
          <cell r="DW244">
            <v>28</v>
          </cell>
          <cell r="DX244">
            <v>14.285714285714286</v>
          </cell>
          <cell r="DZ244">
            <v>13</v>
          </cell>
          <cell r="EA244">
            <v>106</v>
          </cell>
          <cell r="EB244">
            <v>12.264150943396228</v>
          </cell>
          <cell r="ED244">
            <v>10</v>
          </cell>
          <cell r="EE244">
            <v>65</v>
          </cell>
          <cell r="EF244">
            <v>15.384615384615385</v>
          </cell>
          <cell r="EH244">
            <v>6</v>
          </cell>
          <cell r="EI244">
            <v>64</v>
          </cell>
          <cell r="EJ244">
            <v>9.375</v>
          </cell>
          <cell r="EL244">
            <v>11</v>
          </cell>
          <cell r="EM244">
            <v>44</v>
          </cell>
          <cell r="EN244">
            <v>25</v>
          </cell>
          <cell r="EP244">
            <v>7</v>
          </cell>
          <cell r="EQ244">
            <v>57</v>
          </cell>
          <cell r="ER244">
            <v>12.280701754385964</v>
          </cell>
          <cell r="ET244">
            <v>4</v>
          </cell>
          <cell r="EU244">
            <v>37</v>
          </cell>
          <cell r="EV244">
            <v>10.810810810810811</v>
          </cell>
          <cell r="EX244">
            <v>3</v>
          </cell>
          <cell r="EY244">
            <v>15</v>
          </cell>
          <cell r="EZ244">
            <v>20</v>
          </cell>
          <cell r="FB244">
            <v>6</v>
          </cell>
          <cell r="FC244">
            <v>22</v>
          </cell>
          <cell r="FD244">
            <v>27.272727272727273</v>
          </cell>
        </row>
        <row r="245">
          <cell r="D245">
            <v>10</v>
          </cell>
          <cell r="E245" t="str">
            <v>Telecommunications</v>
          </cell>
          <cell r="F245">
            <v>2.4390243902439024</v>
          </cell>
          <cell r="AD245">
            <v>15</v>
          </cell>
          <cell r="AE245" t="str">
            <v>Health Care</v>
          </cell>
          <cell r="AF245">
            <v>0</v>
          </cell>
          <cell r="AG245">
            <v>2.4499999999999999E-5</v>
          </cell>
        </row>
        <row r="246">
          <cell r="D246">
            <v>9</v>
          </cell>
          <cell r="E246" t="str">
            <v>Capital Goods</v>
          </cell>
          <cell r="F246">
            <v>3.5714285714285712</v>
          </cell>
          <cell r="AD246">
            <v>4</v>
          </cell>
          <cell r="AE246" t="str">
            <v>Hotels &amp; Leisure</v>
          </cell>
          <cell r="AF246">
            <v>5.7142857142857144</v>
          </cell>
          <cell r="AG246">
            <v>5.7143103142857141</v>
          </cell>
        </row>
        <row r="247">
          <cell r="D247">
            <v>8</v>
          </cell>
          <cell r="E247" t="str">
            <v>Automotive</v>
          </cell>
          <cell r="F247">
            <v>3.7037037037037033</v>
          </cell>
          <cell r="AD247">
            <v>2</v>
          </cell>
          <cell r="AE247" t="str">
            <v>Materials</v>
          </cell>
          <cell r="AF247">
            <v>7.7519379844961236</v>
          </cell>
          <cell r="AG247">
            <v>7.7519626844961236</v>
          </cell>
        </row>
        <row r="248">
          <cell r="D248">
            <v>7</v>
          </cell>
          <cell r="E248" t="str">
            <v>Financials</v>
          </cell>
          <cell r="F248">
            <v>5.2631578947368416</v>
          </cell>
          <cell r="AD248">
            <v>3</v>
          </cell>
          <cell r="AE248" t="str">
            <v>Media</v>
          </cell>
          <cell r="AF248">
            <v>6.25</v>
          </cell>
          <cell r="AG248">
            <v>6.2500248000000003</v>
          </cell>
        </row>
        <row r="249">
          <cell r="D249">
            <v>6</v>
          </cell>
          <cell r="E249" t="str">
            <v>Commercial Services</v>
          </cell>
          <cell r="F249">
            <v>5.3333333333333339</v>
          </cell>
          <cell r="AD249">
            <v>14</v>
          </cell>
          <cell r="AE249" t="str">
            <v>Real Estate</v>
          </cell>
          <cell r="AF249">
            <v>0</v>
          </cell>
          <cell r="AG249">
            <v>2.4899999999999999E-5</v>
          </cell>
        </row>
        <row r="250">
          <cell r="D250">
            <v>5</v>
          </cell>
          <cell r="E250" t="str">
            <v>Retail</v>
          </cell>
          <cell r="F250">
            <v>5.5555555555555554</v>
          </cell>
          <cell r="AD250">
            <v>5</v>
          </cell>
          <cell r="AE250" t="str">
            <v>Retail</v>
          </cell>
          <cell r="AF250">
            <v>5.5555555555555554</v>
          </cell>
          <cell r="AG250">
            <v>5.5555805555555553</v>
          </cell>
        </row>
        <row r="251">
          <cell r="D251">
            <v>4</v>
          </cell>
          <cell r="E251" t="str">
            <v>Hotels &amp; Leisure</v>
          </cell>
          <cell r="F251">
            <v>5.7142857142857144</v>
          </cell>
          <cell r="AD251">
            <v>11</v>
          </cell>
          <cell r="AE251" t="str">
            <v>Technology</v>
          </cell>
          <cell r="AF251">
            <v>1.8518518518518516</v>
          </cell>
          <cell r="AG251">
            <v>1.8518769518518516</v>
          </cell>
        </row>
        <row r="252">
          <cell r="D252">
            <v>3</v>
          </cell>
          <cell r="E252" t="str">
            <v>Media</v>
          </cell>
          <cell r="F252">
            <v>6.25</v>
          </cell>
          <cell r="AD252">
            <v>10</v>
          </cell>
          <cell r="AE252" t="str">
            <v>Telecommunications</v>
          </cell>
          <cell r="AF252">
            <v>2.4390243902439024</v>
          </cell>
          <cell r="AG252">
            <v>2.4390495902439024</v>
          </cell>
        </row>
        <row r="253">
          <cell r="D253">
            <v>2</v>
          </cell>
          <cell r="E253" t="str">
            <v>Materials</v>
          </cell>
          <cell r="F253">
            <v>7.7519379844961236</v>
          </cell>
          <cell r="AD253">
            <v>13</v>
          </cell>
          <cell r="AE253" t="str">
            <v>Transportation</v>
          </cell>
          <cell r="AF253">
            <v>0</v>
          </cell>
          <cell r="AG253">
            <v>2.5299999999999998E-5</v>
          </cell>
        </row>
        <row r="254">
          <cell r="D254">
            <v>1</v>
          </cell>
          <cell r="E254" t="str">
            <v>Energy</v>
          </cell>
          <cell r="F254">
            <v>25.949367088607595</v>
          </cell>
          <cell r="AD254">
            <v>12</v>
          </cell>
          <cell r="AE254" t="str">
            <v>Utilities</v>
          </cell>
          <cell r="AF254">
            <v>0</v>
          </cell>
          <cell r="AG254">
            <v>2.5399999999999997E-5</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row r="7">
          <cell r="A7" t="str">
            <v xml:space="preserve">      US</v>
          </cell>
        </row>
      </sheetData>
      <sheetData sheetId="54">
        <row r="1">
          <cell r="A1" t="str">
            <v>Directions:</v>
          </cell>
          <cell r="E1" t="str">
            <v>Number of Issuers</v>
          </cell>
          <cell r="F1" t="str">
            <v>Face Value, US$mn</v>
          </cell>
          <cell r="G1" t="str">
            <v>Market Value, US$mn</v>
          </cell>
          <cell r="H1" t="str">
            <v>Maturity-Final</v>
          </cell>
          <cell r="I1" t="str">
            <v>Yield to Maturity</v>
          </cell>
          <cell r="J1" t="str">
            <v>Yield to Worst</v>
          </cell>
          <cell r="K1" t="str">
            <v>Effective Yield</v>
          </cell>
          <cell r="L1" t="str">
            <v>Option-Adjusted Spread</v>
          </cell>
          <cell r="M1" t="str">
            <v>Macaulay Duration</v>
          </cell>
          <cell r="N1" t="str">
            <v>Modified Duration</v>
          </cell>
          <cell r="O1" t="str">
            <v>Duration to Worst</v>
          </cell>
          <cell r="P1" t="str">
            <v>Effective Duration</v>
          </cell>
          <cell r="Q1" t="str">
            <v>Effective Convexity</v>
          </cell>
          <cell r="R1" t="str">
            <v>Avg Coupon (Par Weighted)</v>
          </cell>
          <cell r="S1" t="str">
            <v>Avg Price (Par Weighted)</v>
          </cell>
          <cell r="T1" t="str">
            <v>Number of Bonds</v>
          </cell>
        </row>
        <row r="3">
          <cell r="B3" t="str">
            <v>EMDMFlag</v>
          </cell>
          <cell r="C3" t="str">
            <v>idx</v>
          </cell>
          <cell r="D3" t="str">
            <v>rtg</v>
          </cell>
          <cell r="E3" t="str">
            <v>IssrCount</v>
          </cell>
          <cell r="F3" t="str">
            <v>FaceValue</v>
          </cell>
          <cell r="G3" t="str">
            <v>MarketValue</v>
          </cell>
          <cell r="H3" t="str">
            <v>Maturity</v>
          </cell>
          <cell r="I3" t="str">
            <v>YTM</v>
          </cell>
          <cell r="J3" t="str">
            <v>YTW</v>
          </cell>
          <cell r="K3" t="str">
            <v>EffectiveYield</v>
          </cell>
          <cell r="L3" t="str">
            <v>OAS</v>
          </cell>
          <cell r="M3" t="str">
            <v>MacaulayDur</v>
          </cell>
          <cell r="N3" t="str">
            <v>ModifiedDur</v>
          </cell>
          <cell r="O3" t="str">
            <v>MDTW</v>
          </cell>
          <cell r="P3" t="str">
            <v>EffDur</v>
          </cell>
          <cell r="Q3" t="str">
            <v>EffConvexity</v>
          </cell>
          <cell r="R3" t="str">
            <v>Coupon</v>
          </cell>
          <cell r="S3" t="str">
            <v>Price</v>
          </cell>
          <cell r="T3" t="str">
            <v>IssueCount</v>
          </cell>
        </row>
        <row r="4">
          <cell r="A4" t="str">
            <v>DMALL</v>
          </cell>
          <cell r="B4" t="str">
            <v>DM</v>
          </cell>
          <cell r="C4" t="str">
            <v xml:space="preserve"> </v>
          </cell>
          <cell r="D4" t="str">
            <v xml:space="preserve"> </v>
          </cell>
          <cell r="E4">
            <v>2238</v>
          </cell>
          <cell r="F4">
            <v>8752373.2534790039</v>
          </cell>
          <cell r="G4">
            <v>9374325.3063526154</v>
          </cell>
          <cell r="H4">
            <v>8.7122617962247038</v>
          </cell>
          <cell r="I4">
            <v>3.0354095582828977</v>
          </cell>
          <cell r="J4">
            <v>2.9532239679492842</v>
          </cell>
          <cell r="K4">
            <v>2.950929058743013</v>
          </cell>
          <cell r="L4">
            <v>186.11406595635015</v>
          </cell>
          <cell r="M4">
            <v>6.4344979212714435</v>
          </cell>
          <cell r="N4">
            <v>6.3199301001222965</v>
          </cell>
          <cell r="O4">
            <v>6.1247013188723285</v>
          </cell>
          <cell r="P4">
            <v>6.2613843883672615</v>
          </cell>
          <cell r="Q4">
            <v>0.67740049683833103</v>
          </cell>
          <cell r="R4">
            <v>4.1630057772686806</v>
          </cell>
          <cell r="S4">
            <v>105.94373016207989</v>
          </cell>
          <cell r="T4">
            <v>11422</v>
          </cell>
        </row>
        <row r="5">
          <cell r="A5" t="str">
            <v/>
          </cell>
        </row>
        <row r="6">
          <cell r="A6" t="str">
            <v/>
          </cell>
          <cell r="B6" t="str">
            <v>EMDMFlag</v>
          </cell>
          <cell r="C6" t="str">
            <v>idx</v>
          </cell>
          <cell r="D6" t="str">
            <v>rtg</v>
          </cell>
          <cell r="E6" t="str">
            <v>IssrCount</v>
          </cell>
          <cell r="F6" t="str">
            <v>FaceValue</v>
          </cell>
          <cell r="G6" t="str">
            <v>MarketValue</v>
          </cell>
          <cell r="H6" t="str">
            <v>Maturity</v>
          </cell>
          <cell r="I6" t="str">
            <v>YTM</v>
          </cell>
          <cell r="J6" t="str">
            <v>YTW</v>
          </cell>
          <cell r="K6" t="str">
            <v>EffectiveYield</v>
          </cell>
          <cell r="L6" t="str">
            <v>OAS</v>
          </cell>
          <cell r="M6" t="str">
            <v>MacaulayDur</v>
          </cell>
          <cell r="N6" t="str">
            <v>ModifiedDur</v>
          </cell>
          <cell r="O6" t="str">
            <v>MDTW</v>
          </cell>
          <cell r="P6" t="str">
            <v>EffDur</v>
          </cell>
          <cell r="Q6" t="str">
            <v>EffConvexity</v>
          </cell>
          <cell r="R6" t="str">
            <v>Coupon</v>
          </cell>
          <cell r="S6" t="str">
            <v>Price</v>
          </cell>
          <cell r="T6" t="str">
            <v>IssueCount</v>
          </cell>
        </row>
        <row r="7">
          <cell r="A7" t="str">
            <v>EMALL</v>
          </cell>
          <cell r="B7" t="str">
            <v>EM</v>
          </cell>
          <cell r="C7" t="str">
            <v xml:space="preserve"> </v>
          </cell>
          <cell r="D7" t="str">
            <v xml:space="preserve"> </v>
          </cell>
          <cell r="E7">
            <v>814</v>
          </cell>
          <cell r="F7">
            <v>1316026.013923645</v>
          </cell>
          <cell r="G7">
            <v>1357315.9328308105</v>
          </cell>
          <cell r="H7">
            <v>6.7786416669608629</v>
          </cell>
          <cell r="I7">
            <v>4.2933895928290369</v>
          </cell>
          <cell r="J7">
            <v>4.2091911839965093</v>
          </cell>
          <cell r="K7">
            <v>4.2106845414315304</v>
          </cell>
          <cell r="L7">
            <v>305.3697082417259</v>
          </cell>
          <cell r="M7">
            <v>5.0118646348636275</v>
          </cell>
          <cell r="N7">
            <v>4.9011031940102825</v>
          </cell>
          <cell r="O7">
            <v>4.784210688629166</v>
          </cell>
          <cell r="P7">
            <v>4.8000691387781851</v>
          </cell>
          <cell r="Q7">
            <v>0.38618925192047132</v>
          </cell>
          <cell r="R7">
            <v>4.9317526026783503</v>
          </cell>
          <cell r="S7">
            <v>101.8831324446945</v>
          </cell>
          <cell r="T7">
            <v>1905</v>
          </cell>
        </row>
        <row r="8">
          <cell r="A8" t="str">
            <v/>
          </cell>
        </row>
        <row r="9">
          <cell r="A9" t="str">
            <v/>
          </cell>
          <cell r="B9" t="str">
            <v>EMDMFlag</v>
          </cell>
          <cell r="C9" t="str">
            <v>Region</v>
          </cell>
          <cell r="D9" t="str">
            <v>rtg</v>
          </cell>
          <cell r="E9" t="str">
            <v>IssrCount</v>
          </cell>
          <cell r="F9" t="str">
            <v>FaceValue</v>
          </cell>
          <cell r="G9" t="str">
            <v>MarketValue</v>
          </cell>
          <cell r="H9" t="str">
            <v>Maturity</v>
          </cell>
          <cell r="I9" t="str">
            <v>YTM</v>
          </cell>
          <cell r="J9" t="str">
            <v>YTW</v>
          </cell>
          <cell r="K9" t="str">
            <v>EffectiveYield</v>
          </cell>
          <cell r="L9" t="str">
            <v>OAS</v>
          </cell>
          <cell r="M9" t="str">
            <v>MacaulayDur</v>
          </cell>
          <cell r="N9" t="str">
            <v>ModifiedDur</v>
          </cell>
          <cell r="O9" t="str">
            <v>MDTW</v>
          </cell>
          <cell r="P9" t="str">
            <v>EffDur</v>
          </cell>
          <cell r="Q9" t="str">
            <v>EffConvexity</v>
          </cell>
          <cell r="R9" t="str">
            <v>Coupon</v>
          </cell>
          <cell r="S9" t="str">
            <v>Price</v>
          </cell>
          <cell r="T9" t="str">
            <v>IssueCount</v>
          </cell>
        </row>
        <row r="10">
          <cell r="A10" t="str">
            <v>DMNorth AmericaALL</v>
          </cell>
          <cell r="B10" t="str">
            <v>DM</v>
          </cell>
          <cell r="C10" t="str">
            <v>North America</v>
          </cell>
          <cell r="D10" t="str">
            <v xml:space="preserve"> </v>
          </cell>
          <cell r="E10">
            <v>1536</v>
          </cell>
          <cell r="F10">
            <v>5656043.8556671143</v>
          </cell>
          <cell r="G10">
            <v>6033344.2659950256</v>
          </cell>
          <cell r="H10">
            <v>9.9778750041873536</v>
          </cell>
          <cell r="I10">
            <v>3.5672605790462453</v>
          </cell>
          <cell r="J10">
            <v>3.501961731932715</v>
          </cell>
          <cell r="K10">
            <v>3.4968697318393018</v>
          </cell>
          <cell r="L10">
            <v>201.75198258101594</v>
          </cell>
          <cell r="M10">
            <v>7.0187555111540396</v>
          </cell>
          <cell r="N10">
            <v>6.8850929636682627</v>
          </cell>
          <cell r="O10">
            <v>6.6558911671078302</v>
          </cell>
          <cell r="P10">
            <v>6.8385037624323397</v>
          </cell>
          <cell r="Q10">
            <v>0.83096078770064563</v>
          </cell>
          <cell r="R10">
            <v>4.5058569338148082</v>
          </cell>
          <cell r="S10">
            <v>105.57372902514895</v>
          </cell>
          <cell r="T10">
            <v>7773</v>
          </cell>
        </row>
        <row r="11">
          <cell r="A11" t="str">
            <v>DMEMEAALL</v>
          </cell>
          <cell r="B11" t="str">
            <v>DM</v>
          </cell>
          <cell r="C11" t="str">
            <v>EMEA</v>
          </cell>
          <cell r="D11" t="str">
            <v xml:space="preserve"> </v>
          </cell>
          <cell r="E11">
            <v>654</v>
          </cell>
          <cell r="F11">
            <v>2777848.964553833</v>
          </cell>
          <cell r="G11">
            <v>3005021.8910007477</v>
          </cell>
          <cell r="H11">
            <v>6.5312395155956979</v>
          </cell>
          <cell r="I11">
            <v>2.0325064563232971</v>
          </cell>
          <cell r="J11">
            <v>1.9262278673757867</v>
          </cell>
          <cell r="K11">
            <v>1.9271654228048924</v>
          </cell>
          <cell r="L11">
            <v>160.62714329540353</v>
          </cell>
          <cell r="M11">
            <v>5.444764105587228</v>
          </cell>
          <cell r="N11">
            <v>5.363041452253686</v>
          </cell>
          <cell r="O11">
            <v>5.2248606186333157</v>
          </cell>
          <cell r="P11">
            <v>5.2784209203432724</v>
          </cell>
          <cell r="Q11">
            <v>0.41116814256323814</v>
          </cell>
          <cell r="R11">
            <v>3.5456359601090659</v>
          </cell>
          <cell r="S11">
            <v>106.83849917450941</v>
          </cell>
          <cell r="T11">
            <v>3279</v>
          </cell>
        </row>
        <row r="12">
          <cell r="A12" t="str">
            <v>DMAsia/PacificALL</v>
          </cell>
          <cell r="B12" t="str">
            <v>DM</v>
          </cell>
          <cell r="C12" t="str">
            <v>Asia/Pacific</v>
          </cell>
          <cell r="D12" t="str">
            <v xml:space="preserve"> </v>
          </cell>
          <cell r="E12">
            <v>72</v>
          </cell>
          <cell r="F12">
            <v>318480.43325805664</v>
          </cell>
          <cell r="G12">
            <v>335959.14935684204</v>
          </cell>
          <cell r="H12">
            <v>5.4920473884623764</v>
          </cell>
          <cell r="I12">
            <v>2.454700472316715</v>
          </cell>
          <cell r="J12">
            <v>2.2847555601130112</v>
          </cell>
          <cell r="K12">
            <v>2.3037792704112849</v>
          </cell>
          <cell r="L12">
            <v>133.24997785769909</v>
          </cell>
          <cell r="M12">
            <v>4.7948479863254052</v>
          </cell>
          <cell r="N12">
            <v>4.7294069991558123</v>
          </cell>
          <cell r="O12">
            <v>4.6340134678835891</v>
          </cell>
          <cell r="P12">
            <v>4.6893684815073664</v>
          </cell>
          <cell r="Q12">
            <v>0.30102126170982046</v>
          </cell>
          <cell r="R12">
            <v>3.4589717248351199</v>
          </cell>
          <cell r="S12">
            <v>104.71040316127826</v>
          </cell>
          <cell r="T12">
            <v>370</v>
          </cell>
        </row>
        <row r="13">
          <cell r="A13" t="str">
            <v/>
          </cell>
        </row>
        <row r="14">
          <cell r="A14" t="str">
            <v/>
          </cell>
          <cell r="B14" t="str">
            <v>EMDMFlag</v>
          </cell>
          <cell r="C14" t="str">
            <v>Region</v>
          </cell>
          <cell r="D14" t="str">
            <v>rtg</v>
          </cell>
          <cell r="E14" t="str">
            <v>IssrCount</v>
          </cell>
          <cell r="F14" t="str">
            <v>FaceValue</v>
          </cell>
          <cell r="G14" t="str">
            <v>MarketValue</v>
          </cell>
          <cell r="H14" t="str">
            <v>Maturity</v>
          </cell>
          <cell r="I14" t="str">
            <v>YTM</v>
          </cell>
          <cell r="J14" t="str">
            <v>YTW</v>
          </cell>
          <cell r="K14" t="str">
            <v>EffectiveYield</v>
          </cell>
          <cell r="L14" t="str">
            <v>OAS</v>
          </cell>
          <cell r="M14" t="str">
            <v>MacaulayDur</v>
          </cell>
          <cell r="N14" t="str">
            <v>ModifiedDur</v>
          </cell>
          <cell r="O14" t="str">
            <v>MDTW</v>
          </cell>
          <cell r="P14" t="str">
            <v>EffDur</v>
          </cell>
          <cell r="Q14" t="str">
            <v>EffConvexity</v>
          </cell>
          <cell r="R14" t="str">
            <v>Coupon</v>
          </cell>
          <cell r="S14" t="str">
            <v>Price</v>
          </cell>
          <cell r="T14" t="str">
            <v>IssueCount</v>
          </cell>
        </row>
        <row r="15">
          <cell r="A15" t="str">
            <v>EMAsia/PacificALL</v>
          </cell>
          <cell r="B15" t="str">
            <v>EM</v>
          </cell>
          <cell r="C15" t="str">
            <v>Asia/Pacific</v>
          </cell>
          <cell r="D15" t="str">
            <v xml:space="preserve"> </v>
          </cell>
          <cell r="E15">
            <v>371</v>
          </cell>
          <cell r="F15">
            <v>560963.15657806396</v>
          </cell>
          <cell r="G15">
            <v>591275.38034820557</v>
          </cell>
          <cell r="H15">
            <v>5.8488947171019561</v>
          </cell>
          <cell r="I15">
            <v>3.2314105002736264</v>
          </cell>
          <cell r="J15">
            <v>3.1196472727742566</v>
          </cell>
          <cell r="K15">
            <v>3.1372528174047907</v>
          </cell>
          <cell r="L15">
            <v>191.77280147871076</v>
          </cell>
          <cell r="M15">
            <v>4.6884737092789646</v>
          </cell>
          <cell r="N15">
            <v>4.6095486009699291</v>
          </cell>
          <cell r="O15">
            <v>4.4726015705915767</v>
          </cell>
          <cell r="P15">
            <v>4.5310693605389076</v>
          </cell>
          <cell r="Q15">
            <v>0.33522685808092656</v>
          </cell>
          <cell r="R15">
            <v>4.1245293815999347</v>
          </cell>
          <cell r="S15">
            <v>104.33709666564356</v>
          </cell>
          <cell r="T15">
            <v>912</v>
          </cell>
        </row>
        <row r="16">
          <cell r="A16" t="str">
            <v>EMLatin AmericaALL</v>
          </cell>
          <cell r="B16" t="str">
            <v>EM</v>
          </cell>
          <cell r="C16" t="str">
            <v>Latin America</v>
          </cell>
          <cell r="D16" t="str">
            <v xml:space="preserve"> </v>
          </cell>
          <cell r="E16">
            <v>234</v>
          </cell>
          <cell r="F16">
            <v>434249.47891235352</v>
          </cell>
          <cell r="G16">
            <v>429387.20230102539</v>
          </cell>
          <cell r="H16">
            <v>9.0859795383866864</v>
          </cell>
          <cell r="I16">
            <v>5.9710377578869647</v>
          </cell>
          <cell r="J16">
            <v>5.8889631787264181</v>
          </cell>
          <cell r="K16">
            <v>5.8736134282346528</v>
          </cell>
          <cell r="L16">
            <v>469.62581835430456</v>
          </cell>
          <cell r="M16">
            <v>5.9062266368659015</v>
          </cell>
          <cell r="N16">
            <v>5.736940517465742</v>
          </cell>
          <cell r="O16">
            <v>5.581660318897038</v>
          </cell>
          <cell r="P16">
            <v>5.5591941557869697</v>
          </cell>
          <cell r="Q16">
            <v>0.51498339111441704</v>
          </cell>
          <cell r="R16">
            <v>5.910700226318947</v>
          </cell>
          <cell r="S16">
            <v>97.333032271646715</v>
          </cell>
          <cell r="T16">
            <v>540</v>
          </cell>
        </row>
        <row r="17">
          <cell r="A17" t="str">
            <v>EMEMEAALL</v>
          </cell>
          <cell r="B17" t="str">
            <v>EM</v>
          </cell>
          <cell r="C17" t="str">
            <v>EMEA</v>
          </cell>
          <cell r="D17" t="str">
            <v xml:space="preserve"> </v>
          </cell>
          <cell r="E17">
            <v>209</v>
          </cell>
          <cell r="F17">
            <v>320813.37843322754</v>
          </cell>
          <cell r="G17">
            <v>336653.35018157959</v>
          </cell>
          <cell r="H17">
            <v>5.4686743913301141</v>
          </cell>
          <cell r="I17">
            <v>4.0188087513870281</v>
          </cell>
          <cell r="J17">
            <v>3.9803144870466052</v>
          </cell>
          <cell r="K17">
            <v>3.9749921552265111</v>
          </cell>
          <cell r="L17">
            <v>295.38193498001817</v>
          </cell>
          <cell r="M17">
            <v>4.4391256282448834</v>
          </cell>
          <cell r="N17">
            <v>4.3470947550491985</v>
          </cell>
          <cell r="O17">
            <v>4.314386562881559</v>
          </cell>
          <cell r="P17">
            <v>4.3042902583123128</v>
          </cell>
          <cell r="Q17">
            <v>0.31142467201431689</v>
          </cell>
          <cell r="R17">
            <v>5.0181423625013286</v>
          </cell>
          <cell r="S17">
            <v>103.75118145361866</v>
          </cell>
          <cell r="T17">
            <v>453</v>
          </cell>
        </row>
        <row r="18">
          <cell r="A18" t="str">
            <v/>
          </cell>
        </row>
        <row r="19">
          <cell r="A19" t="str">
            <v/>
          </cell>
          <cell r="B19" t="str">
            <v>EMDMFlag</v>
          </cell>
          <cell r="C19" t="str">
            <v>countryfullname</v>
          </cell>
          <cell r="D19" t="str">
            <v>rtg</v>
          </cell>
          <cell r="E19" t="str">
            <v>IssrCount</v>
          </cell>
          <cell r="F19" t="str">
            <v>FaceValue</v>
          </cell>
          <cell r="G19" t="str">
            <v>MarketValue</v>
          </cell>
          <cell r="H19" t="str">
            <v>Maturity</v>
          </cell>
          <cell r="I19" t="str">
            <v>YTM</v>
          </cell>
          <cell r="J19" t="str">
            <v>YTW</v>
          </cell>
          <cell r="K19" t="str">
            <v>EffectiveYield</v>
          </cell>
          <cell r="L19" t="str">
            <v>OAS</v>
          </cell>
          <cell r="M19" t="str">
            <v>MacaulayDur</v>
          </cell>
          <cell r="N19" t="str">
            <v>ModifiedDur</v>
          </cell>
          <cell r="O19" t="str">
            <v>MDTW</v>
          </cell>
          <cell r="P19" t="str">
            <v>EffDur</v>
          </cell>
          <cell r="Q19" t="str">
            <v>EffConvexity</v>
          </cell>
          <cell r="R19" t="str">
            <v>Coupon</v>
          </cell>
          <cell r="S19" t="str">
            <v>Price</v>
          </cell>
          <cell r="T19" t="str">
            <v>IssueCount</v>
          </cell>
        </row>
        <row r="20">
          <cell r="A20" t="str">
            <v>DMUnited StatesALL</v>
          </cell>
          <cell r="B20" t="str">
            <v>DM</v>
          </cell>
          <cell r="C20" t="str">
            <v>United States</v>
          </cell>
          <cell r="D20" t="str">
            <v xml:space="preserve"> </v>
          </cell>
          <cell r="E20">
            <v>1452</v>
          </cell>
          <cell r="F20">
            <v>5440053.5946807861</v>
          </cell>
          <cell r="G20">
            <v>5805999.5129165649</v>
          </cell>
          <cell r="H20">
            <v>10.012374409811299</v>
          </cell>
          <cell r="I20">
            <v>3.5509404003327778</v>
          </cell>
          <cell r="J20">
            <v>3.4857995804753537</v>
          </cell>
          <cell r="K20">
            <v>3.4807909737065468</v>
          </cell>
          <cell r="L20">
            <v>199.99589015036599</v>
          </cell>
          <cell r="M20">
            <v>7.0507390346722003</v>
          </cell>
          <cell r="N20">
            <v>6.9170540640216771</v>
          </cell>
          <cell r="O20">
            <v>6.687259969858462</v>
          </cell>
          <cell r="P20">
            <v>6.8712192703372583</v>
          </cell>
          <cell r="Q20">
            <v>0.83786176263728995</v>
          </cell>
          <cell r="R20">
            <v>4.5007326310276161</v>
          </cell>
          <cell r="S20">
            <v>105.6319038391</v>
          </cell>
          <cell r="T20">
            <v>7455</v>
          </cell>
        </row>
        <row r="21">
          <cell r="A21" t="str">
            <v>DMCanadaALL</v>
          </cell>
          <cell r="B21" t="str">
            <v>DM</v>
          </cell>
          <cell r="C21" t="str">
            <v>Canada</v>
          </cell>
          <cell r="D21" t="str">
            <v xml:space="preserve"> </v>
          </cell>
          <cell r="E21">
            <v>85</v>
          </cell>
          <cell r="F21">
            <v>215108.08798217773</v>
          </cell>
          <cell r="G21">
            <v>226469.1090965271</v>
          </cell>
          <cell r="H21">
            <v>9.0935054179017012</v>
          </cell>
          <cell r="I21">
            <v>3.9744871601916092</v>
          </cell>
          <cell r="J21">
            <v>3.9049708045539133</v>
          </cell>
          <cell r="K21">
            <v>3.8975775164093442</v>
          </cell>
          <cell r="L21">
            <v>245.52296162447621</v>
          </cell>
          <cell r="M21">
            <v>6.2026451342069393</v>
          </cell>
          <cell r="N21">
            <v>6.0695156254404203</v>
          </cell>
          <cell r="O21">
            <v>5.8547576555854617</v>
          </cell>
          <cell r="P21">
            <v>6.0085651695485014</v>
          </cell>
          <cell r="Q21">
            <v>0.65575087780332808</v>
          </cell>
          <cell r="R21">
            <v>4.6257234607433526</v>
          </cell>
          <cell r="S21">
            <v>104.13443838266863</v>
          </cell>
          <cell r="T21">
            <v>316</v>
          </cell>
        </row>
        <row r="22">
          <cell r="A22" t="str">
            <v>DMPuerto RicoALL</v>
          </cell>
          <cell r="B22" t="str">
            <v>DM</v>
          </cell>
          <cell r="C22" t="str">
            <v>Puerto Rico</v>
          </cell>
          <cell r="D22" t="str">
            <v xml:space="preserve"> </v>
          </cell>
          <cell r="E22">
            <v>2</v>
          </cell>
          <cell r="F22">
            <v>882.17300415039063</v>
          </cell>
          <cell r="G22">
            <v>875.64398193359375</v>
          </cell>
          <cell r="H22">
            <v>9.9537328518889314</v>
          </cell>
          <cell r="I22">
            <v>6.4573719495368609</v>
          </cell>
          <cell r="J22">
            <v>6.435046304857523</v>
          </cell>
          <cell r="K22">
            <v>6.4721964184980765</v>
          </cell>
          <cell r="L22">
            <v>525.05366063244048</v>
          </cell>
          <cell r="M22">
            <v>6.0223094735452447</v>
          </cell>
          <cell r="N22">
            <v>5.8994641987471415</v>
          </cell>
          <cell r="O22">
            <v>5.8618916839315593</v>
          </cell>
          <cell r="P22">
            <v>4.5650121760972375</v>
          </cell>
          <cell r="Q22">
            <v>0.38851507977422589</v>
          </cell>
          <cell r="R22">
            <v>6.8775259456648028</v>
          </cell>
          <cell r="S22">
            <v>97.784953391119714</v>
          </cell>
          <cell r="T22">
            <v>2</v>
          </cell>
        </row>
        <row r="23">
          <cell r="A23" t="str">
            <v>DMPuerto RicoALL</v>
          </cell>
          <cell r="B23" t="str">
            <v>DM</v>
          </cell>
          <cell r="C23" t="str">
            <v>Puerto Rico</v>
          </cell>
          <cell r="D23" t="str">
            <v xml:space="preserve"> </v>
          </cell>
          <cell r="E23">
            <v>2</v>
          </cell>
          <cell r="F23">
            <v>885</v>
          </cell>
          <cell r="G23">
            <v>823.86114501953125</v>
          </cell>
          <cell r="H23">
            <v>10.733518637862799</v>
          </cell>
          <cell r="I23">
            <v>7.9577636653817736</v>
          </cell>
          <cell r="J23">
            <v>7.9577636653817736</v>
          </cell>
          <cell r="K23">
            <v>7.9974289792942601</v>
          </cell>
          <cell r="L23">
            <v>649.62170064751876</v>
          </cell>
          <cell r="M23">
            <v>6.221210016994192</v>
          </cell>
          <cell r="N23">
            <v>6.0652039417872432</v>
          </cell>
          <cell r="O23">
            <v>6.0652039417872432</v>
          </cell>
          <cell r="P23">
            <v>4.8898626855357339</v>
          </cell>
          <cell r="Q23">
            <v>0.420235974531604</v>
          </cell>
          <cell r="R23">
            <v>6.8771186440677967</v>
          </cell>
          <cell r="S23">
            <v>91.046420374293788</v>
          </cell>
          <cell r="T23">
            <v>2</v>
          </cell>
        </row>
        <row r="24">
          <cell r="A24" t="str">
            <v>EMChinaALL</v>
          </cell>
          <cell r="B24" t="str">
            <v>EM</v>
          </cell>
          <cell r="C24" t="str">
            <v>China</v>
          </cell>
          <cell r="D24" t="str">
            <v xml:space="preserve"> </v>
          </cell>
          <cell r="E24">
            <v>190</v>
          </cell>
          <cell r="F24">
            <v>280671.38961791992</v>
          </cell>
          <cell r="G24">
            <v>294210.09920501709</v>
          </cell>
          <cell r="H24">
            <v>5.536550987034059</v>
          </cell>
          <cell r="I24">
            <v>3.2881490144534378</v>
          </cell>
          <cell r="J24">
            <v>3.14255902338558</v>
          </cell>
          <cell r="K24">
            <v>3.1645045258951989</v>
          </cell>
          <cell r="L24">
            <v>198.62970969932829</v>
          </cell>
          <cell r="M24">
            <v>4.3758373818676519</v>
          </cell>
          <cell r="N24">
            <v>4.3016720869094183</v>
          </cell>
          <cell r="O24">
            <v>4.165907108699618</v>
          </cell>
          <cell r="P24">
            <v>4.2268757644781019</v>
          </cell>
          <cell r="Q24">
            <v>0.27389946648046892</v>
          </cell>
          <cell r="R24">
            <v>4.0467299687247911</v>
          </cell>
          <cell r="S24">
            <v>103.72903454869629</v>
          </cell>
          <cell r="T24">
            <v>453</v>
          </cell>
        </row>
        <row r="25">
          <cell r="A25" t="str">
            <v>EMBrazilALL</v>
          </cell>
          <cell r="B25" t="str">
            <v>EM</v>
          </cell>
          <cell r="C25" t="str">
            <v>Brazil</v>
          </cell>
          <cell r="D25" t="str">
            <v xml:space="preserve"> </v>
          </cell>
          <cell r="E25">
            <v>54</v>
          </cell>
          <cell r="F25">
            <v>147083.18817901611</v>
          </cell>
          <cell r="G25">
            <v>144585.73474884033</v>
          </cell>
          <cell r="H25">
            <v>8.4878779302339566</v>
          </cell>
          <cell r="I25">
            <v>6.3137280101850122</v>
          </cell>
          <cell r="J25">
            <v>6.2584659697351182</v>
          </cell>
          <cell r="K25">
            <v>6.2038811186804281</v>
          </cell>
          <cell r="L25">
            <v>505.57680957499372</v>
          </cell>
          <cell r="M25">
            <v>5.0726600206351424</v>
          </cell>
          <cell r="N25">
            <v>4.912336708816472</v>
          </cell>
          <cell r="O25">
            <v>4.8152584767859175</v>
          </cell>
          <cell r="P25">
            <v>4.8582421572266856</v>
          </cell>
          <cell r="Q25">
            <v>0.39750176443960716</v>
          </cell>
          <cell r="R25">
            <v>6.0238612647717078</v>
          </cell>
          <cell r="S25">
            <v>96.629400758916091</v>
          </cell>
          <cell r="T25">
            <v>158</v>
          </cell>
        </row>
        <row r="26">
          <cell r="A26" t="str">
            <v>EMMexicoALL</v>
          </cell>
          <cell r="B26" t="str">
            <v>EM</v>
          </cell>
          <cell r="C26" t="str">
            <v>Mexico</v>
          </cell>
          <cell r="D26" t="str">
            <v xml:space="preserve"> </v>
          </cell>
          <cell r="E26">
            <v>47</v>
          </cell>
          <cell r="F26">
            <v>127663.54986572266</v>
          </cell>
          <cell r="G26">
            <v>133339.82954406738</v>
          </cell>
          <cell r="H26">
            <v>10.909735252371503</v>
          </cell>
          <cell r="I26">
            <v>4.4289183754901273</v>
          </cell>
          <cell r="J26">
            <v>4.3325076920642145</v>
          </cell>
          <cell r="K26">
            <v>4.3380971314230754</v>
          </cell>
          <cell r="L26">
            <v>296.83470622540915</v>
          </cell>
          <cell r="M26">
            <v>7.0540504367219494</v>
          </cell>
          <cell r="N26">
            <v>6.8773611632606793</v>
          </cell>
          <cell r="O26">
            <v>6.6721751382716432</v>
          </cell>
          <cell r="P26">
            <v>6.7432398242337728</v>
          </cell>
          <cell r="Q26">
            <v>0.78511559652362217</v>
          </cell>
          <cell r="R26">
            <v>5.2638994814097515</v>
          </cell>
          <cell r="S26">
            <v>103.03767323632729</v>
          </cell>
          <cell r="T26">
            <v>142</v>
          </cell>
        </row>
        <row r="27">
          <cell r="A27" t="str">
            <v>EMRussiaALL</v>
          </cell>
          <cell r="B27" t="str">
            <v>EM</v>
          </cell>
          <cell r="C27" t="str">
            <v>Russia</v>
          </cell>
          <cell r="D27" t="str">
            <v xml:space="preserve"> </v>
          </cell>
          <cell r="E27">
            <v>48</v>
          </cell>
          <cell r="F27">
            <v>89107.714668273926</v>
          </cell>
          <cell r="G27">
            <v>94631.350738525391</v>
          </cell>
          <cell r="H27">
            <v>4.2481228151168686</v>
          </cell>
          <cell r="I27">
            <v>4.3613894905638597</v>
          </cell>
          <cell r="J27">
            <v>4.3588098745389061</v>
          </cell>
          <cell r="K27">
            <v>4.3566615270430287</v>
          </cell>
          <cell r="L27">
            <v>344.78965690005566</v>
          </cell>
          <cell r="M27">
            <v>3.5558660416905941</v>
          </cell>
          <cell r="N27">
            <v>3.4718754087035242</v>
          </cell>
          <cell r="O27">
            <v>3.4718754087035242</v>
          </cell>
          <cell r="P27">
            <v>3.4943465064984789</v>
          </cell>
          <cell r="Q27">
            <v>0.20748517428830604</v>
          </cell>
          <cell r="R27">
            <v>5.8927171245173513</v>
          </cell>
          <cell r="S27">
            <v>104.78546390186384</v>
          </cell>
          <cell r="T27">
            <v>113</v>
          </cell>
        </row>
        <row r="28">
          <cell r="A28" t="str">
            <v>EMHong KongALL</v>
          </cell>
          <cell r="B28" t="str">
            <v>EM</v>
          </cell>
          <cell r="C28" t="str">
            <v>Hong Kong</v>
          </cell>
          <cell r="D28" t="str">
            <v xml:space="preserve"> </v>
          </cell>
          <cell r="E28">
            <v>41</v>
          </cell>
          <cell r="F28">
            <v>70107.485015869141</v>
          </cell>
          <cell r="G28">
            <v>74648.000869750977</v>
          </cell>
          <cell r="H28">
            <v>5.3932613214148173</v>
          </cell>
          <cell r="I28">
            <v>3.0409843377499559</v>
          </cell>
          <cell r="J28">
            <v>2.8662155327621073</v>
          </cell>
          <cell r="K28">
            <v>2.9059787015511644</v>
          </cell>
          <cell r="L28">
            <v>177.03675775502501</v>
          </cell>
          <cell r="M28">
            <v>4.781448958570846</v>
          </cell>
          <cell r="N28">
            <v>4.7049531577533461</v>
          </cell>
          <cell r="O28">
            <v>4.4549156342823775</v>
          </cell>
          <cell r="P28">
            <v>4.5081127852824423</v>
          </cell>
          <cell r="Q28">
            <v>0.32429793968268494</v>
          </cell>
          <cell r="R28">
            <v>4.2190394365542758</v>
          </cell>
          <cell r="S28">
            <v>105.40382539328478</v>
          </cell>
          <cell r="T28">
            <v>104</v>
          </cell>
        </row>
        <row r="29">
          <cell r="A29" t="str">
            <v>EMSouth KoreaALL</v>
          </cell>
          <cell r="B29" t="str">
            <v>EM</v>
          </cell>
          <cell r="C29" t="str">
            <v>South Korea</v>
          </cell>
          <cell r="D29" t="str">
            <v xml:space="preserve"> </v>
          </cell>
          <cell r="E29">
            <v>35</v>
          </cell>
          <cell r="F29">
            <v>64699.109954833984</v>
          </cell>
          <cell r="G29">
            <v>67821.876419067383</v>
          </cell>
          <cell r="H29">
            <v>5.6363851379759975</v>
          </cell>
          <cell r="I29">
            <v>2.1912182994522058</v>
          </cell>
          <cell r="J29">
            <v>2.1670095581157307</v>
          </cell>
          <cell r="K29">
            <v>2.1656907807493577</v>
          </cell>
          <cell r="L29">
            <v>94.464165448494441</v>
          </cell>
          <cell r="M29">
            <v>4.6780411840344858</v>
          </cell>
          <cell r="N29">
            <v>4.6217002591136858</v>
          </cell>
          <cell r="O29">
            <v>4.6217002591136858</v>
          </cell>
          <cell r="P29">
            <v>4.6543075142687558</v>
          </cell>
          <cell r="Q29">
            <v>0.34410482561868072</v>
          </cell>
          <cell r="R29">
            <v>3.0239070312163059</v>
          </cell>
          <cell r="S29">
            <v>104.17616424977055</v>
          </cell>
          <cell r="T29">
            <v>120</v>
          </cell>
        </row>
        <row r="30">
          <cell r="A30" t="str">
            <v>EMUAEALL</v>
          </cell>
          <cell r="B30" t="str">
            <v>EM</v>
          </cell>
          <cell r="C30" t="str">
            <v>UAE</v>
          </cell>
          <cell r="D30" t="str">
            <v xml:space="preserve"> </v>
          </cell>
          <cell r="E30">
            <v>36</v>
          </cell>
          <cell r="F30">
            <v>60097.948883056641</v>
          </cell>
          <cell r="G30">
            <v>64645.095642089844</v>
          </cell>
          <cell r="H30">
            <v>5.7952290754131104</v>
          </cell>
          <cell r="I30">
            <v>3.0414542317254059</v>
          </cell>
          <cell r="J30">
            <v>2.9981263594340617</v>
          </cell>
          <cell r="K30">
            <v>3.0120051386115505</v>
          </cell>
          <cell r="L30">
            <v>186.076825234528</v>
          </cell>
          <cell r="M30">
            <v>4.6835387408390075</v>
          </cell>
          <cell r="N30">
            <v>4.6079115870308955</v>
          </cell>
          <cell r="O30">
            <v>4.6079115870308955</v>
          </cell>
          <cell r="P30">
            <v>4.5819595997299505</v>
          </cell>
          <cell r="Q30">
            <v>0.37886979184605168</v>
          </cell>
          <cell r="R30">
            <v>4.3315644319896922</v>
          </cell>
          <cell r="S30">
            <v>106.42342361969395</v>
          </cell>
          <cell r="T30">
            <v>82</v>
          </cell>
        </row>
        <row r="31">
          <cell r="A31" t="str">
            <v>EMIndiaALL</v>
          </cell>
          <cell r="B31" t="str">
            <v>EM</v>
          </cell>
          <cell r="C31" t="str">
            <v>India</v>
          </cell>
          <cell r="D31" t="str">
            <v xml:space="preserve"> </v>
          </cell>
          <cell r="E31">
            <v>38</v>
          </cell>
          <cell r="F31">
            <v>52227.66495513916</v>
          </cell>
          <cell r="G31">
            <v>55059.832946777344</v>
          </cell>
          <cell r="H31">
            <v>5.2154078009438383</v>
          </cell>
          <cell r="I31">
            <v>3.5438260261841417</v>
          </cell>
          <cell r="J31">
            <v>3.5033446740788867</v>
          </cell>
          <cell r="K31">
            <v>3.5063854179860527</v>
          </cell>
          <cell r="L31">
            <v>231.5933312972183</v>
          </cell>
          <cell r="M31">
            <v>4.5826130018493076</v>
          </cell>
          <cell r="N31">
            <v>4.4959452801558362</v>
          </cell>
          <cell r="O31">
            <v>4.2785150350403995</v>
          </cell>
          <cell r="P31">
            <v>4.3113622416109534</v>
          </cell>
          <cell r="Q31">
            <v>0.30758493882222498</v>
          </cell>
          <cell r="R31">
            <v>4.6883328725708768</v>
          </cell>
          <cell r="S31">
            <v>104.22377549203814</v>
          </cell>
          <cell r="T31">
            <v>86</v>
          </cell>
        </row>
        <row r="32">
          <cell r="A32" t="str">
            <v>EMChileALL</v>
          </cell>
          <cell r="B32" t="str">
            <v>EM</v>
          </cell>
          <cell r="C32" t="str">
            <v>Chile</v>
          </cell>
          <cell r="D32" t="str">
            <v xml:space="preserve"> </v>
          </cell>
          <cell r="E32">
            <v>33</v>
          </cell>
          <cell r="F32">
            <v>42139.330947875977</v>
          </cell>
          <cell r="G32">
            <v>44146.869812011719</v>
          </cell>
          <cell r="H32">
            <v>8.1630767274676845</v>
          </cell>
          <cell r="I32">
            <v>4.0381732235987657</v>
          </cell>
          <cell r="J32">
            <v>4.0018376451622446</v>
          </cell>
          <cell r="K32">
            <v>4.0017666886632322</v>
          </cell>
          <cell r="L32">
            <v>248.37987018470969</v>
          </cell>
          <cell r="M32">
            <v>6.2497779569528964</v>
          </cell>
          <cell r="N32">
            <v>6.1239957160927929</v>
          </cell>
          <cell r="O32">
            <v>6.0539355504482248</v>
          </cell>
          <cell r="P32">
            <v>5.9120031995196918</v>
          </cell>
          <cell r="Q32">
            <v>0.56285974782828074</v>
          </cell>
          <cell r="R32">
            <v>4.8592777756427568</v>
          </cell>
          <cell r="S32">
            <v>103.62621862425368</v>
          </cell>
          <cell r="T32">
            <v>72</v>
          </cell>
        </row>
        <row r="33">
          <cell r="A33" t="str">
            <v>EMVenezuelaALL</v>
          </cell>
          <cell r="B33" t="str">
            <v>EM</v>
          </cell>
          <cell r="C33" t="str">
            <v>Venezuela</v>
          </cell>
          <cell r="D33" t="str">
            <v xml:space="preserve"> </v>
          </cell>
          <cell r="E33">
            <v>2</v>
          </cell>
          <cell r="F33">
            <v>28654.60009765625</v>
          </cell>
          <cell r="G33">
            <v>14627.583831787109</v>
          </cell>
          <cell r="H33">
            <v>7.6354760682669935</v>
          </cell>
          <cell r="I33">
            <v>23.882244211633058</v>
          </cell>
          <cell r="J33">
            <v>23.882244211633058</v>
          </cell>
          <cell r="K33">
            <v>23.882244211633058</v>
          </cell>
          <cell r="L33">
            <v>2716.3337273894545</v>
          </cell>
          <cell r="M33">
            <v>3.9941868451655571</v>
          </cell>
          <cell r="N33">
            <v>3.5872151551950937</v>
          </cell>
          <cell r="O33">
            <v>3.5872151551950937</v>
          </cell>
          <cell r="P33">
            <v>3.1207472366071509</v>
          </cell>
          <cell r="Q33">
            <v>0.20514880637224953</v>
          </cell>
          <cell r="R33">
            <v>7.8045486567937452</v>
          </cell>
          <cell r="S33">
            <v>48.656348449451521</v>
          </cell>
          <cell r="T33">
            <v>10</v>
          </cell>
        </row>
        <row r="34">
          <cell r="A34" t="str">
            <v>EMSingaporeALL</v>
          </cell>
          <cell r="B34" t="str">
            <v>EM</v>
          </cell>
          <cell r="C34" t="str">
            <v>Singapore</v>
          </cell>
          <cell r="D34" t="str">
            <v xml:space="preserve"> </v>
          </cell>
          <cell r="E34">
            <v>15</v>
          </cell>
          <cell r="F34">
            <v>24858.076934814453</v>
          </cell>
          <cell r="G34">
            <v>25925.022247314453</v>
          </cell>
          <cell r="H34">
            <v>6.1816129332897765</v>
          </cell>
          <cell r="I34">
            <v>3.5967399813193031</v>
          </cell>
          <cell r="J34">
            <v>3.4670487880683196</v>
          </cell>
          <cell r="K34">
            <v>3.4969455829812914</v>
          </cell>
          <cell r="L34">
            <v>217.05512164043705</v>
          </cell>
          <cell r="M34">
            <v>5.2111741481376166</v>
          </cell>
          <cell r="N34">
            <v>5.1314366653812256</v>
          </cell>
          <cell r="O34">
            <v>5.062949539063661</v>
          </cell>
          <cell r="P34">
            <v>5.125258776921803</v>
          </cell>
          <cell r="Q34">
            <v>0.38776617882233183</v>
          </cell>
          <cell r="R34">
            <v>3.9754575813268751</v>
          </cell>
          <cell r="S34">
            <v>103.34129632262419</v>
          </cell>
          <cell r="T34">
            <v>38</v>
          </cell>
        </row>
        <row r="35">
          <cell r="A35" t="str">
            <v>EMQatarALL</v>
          </cell>
          <cell r="B35" t="str">
            <v>EM</v>
          </cell>
          <cell r="C35" t="str">
            <v>Qatar</v>
          </cell>
          <cell r="D35" t="str">
            <v xml:space="preserve"> </v>
          </cell>
          <cell r="E35">
            <v>11</v>
          </cell>
          <cell r="F35">
            <v>21171.824005126953</v>
          </cell>
          <cell r="G35">
            <v>22780.534454345703</v>
          </cell>
          <cell r="H35">
            <v>6.0122901960201069</v>
          </cell>
          <cell r="I35">
            <v>2.8481169193102267</v>
          </cell>
          <cell r="J35">
            <v>2.8481169193102267</v>
          </cell>
          <cell r="K35">
            <v>2.8481169193102267</v>
          </cell>
          <cell r="L35">
            <v>144.27859977860433</v>
          </cell>
          <cell r="M35">
            <v>4.8748000490782948</v>
          </cell>
          <cell r="N35">
            <v>4.7958980777153908</v>
          </cell>
          <cell r="O35">
            <v>4.7958980777153908</v>
          </cell>
          <cell r="P35">
            <v>4.4841884574957707</v>
          </cell>
          <cell r="Q35">
            <v>0.34919463684889163</v>
          </cell>
          <cell r="R35">
            <v>4.2832528559091356</v>
          </cell>
          <cell r="S35">
            <v>106.62705949869756</v>
          </cell>
          <cell r="T35">
            <v>27</v>
          </cell>
        </row>
        <row r="36">
          <cell r="A36" t="str">
            <v/>
          </cell>
        </row>
        <row r="37">
          <cell r="A37" t="str">
            <v/>
          </cell>
        </row>
        <row r="38">
          <cell r="A38" t="str">
            <v/>
          </cell>
        </row>
        <row r="39">
          <cell r="A39" t="str">
            <v/>
          </cell>
          <cell r="B39" t="str">
            <v>EMDMFlag</v>
          </cell>
          <cell r="C39" t="str">
            <v>idx</v>
          </cell>
          <cell r="D39" t="str">
            <v>ratingcategory</v>
          </cell>
          <cell r="E39" t="str">
            <v>IssrCount</v>
          </cell>
          <cell r="F39" t="str">
            <v>FaceValue</v>
          </cell>
          <cell r="G39" t="str">
            <v>MarketValue</v>
          </cell>
          <cell r="H39" t="str">
            <v>Maturity</v>
          </cell>
          <cell r="I39" t="str">
            <v>YTM</v>
          </cell>
          <cell r="J39" t="str">
            <v>YTW</v>
          </cell>
          <cell r="K39" t="str">
            <v>EffectiveYield</v>
          </cell>
          <cell r="L39" t="str">
            <v>OAS</v>
          </cell>
          <cell r="M39" t="str">
            <v>MacaulayDur</v>
          </cell>
          <cell r="N39" t="str">
            <v>ModifiedDur</v>
          </cell>
          <cell r="O39" t="str">
            <v>MDTW</v>
          </cell>
          <cell r="P39" t="str">
            <v>EffDur</v>
          </cell>
          <cell r="Q39" t="str">
            <v>EffConvexity</v>
          </cell>
          <cell r="R39" t="str">
            <v>Coupon</v>
          </cell>
          <cell r="S39" t="str">
            <v>Price</v>
          </cell>
          <cell r="T39" t="str">
            <v>IssueCount</v>
          </cell>
        </row>
        <row r="40">
          <cell r="A40" t="str">
            <v>DMIG</v>
          </cell>
          <cell r="B40" t="str">
            <v>DM</v>
          </cell>
          <cell r="C40" t="str">
            <v xml:space="preserve"> </v>
          </cell>
          <cell r="D40" t="str">
            <v>IG</v>
          </cell>
          <cell r="E40">
            <v>1237</v>
          </cell>
          <cell r="F40">
            <v>7144868.1382446289</v>
          </cell>
          <cell r="G40">
            <v>7744224.9050445557</v>
          </cell>
          <cell r="H40">
            <v>9.2523275980307158</v>
          </cell>
          <cell r="I40">
            <v>2.3910065091078234</v>
          </cell>
          <cell r="J40">
            <v>2.3582260916959057</v>
          </cell>
          <cell r="K40">
            <v>2.3541367693978188</v>
          </cell>
          <cell r="L40">
            <v>126.55436143557455</v>
          </cell>
          <cell r="M40">
            <v>6.7656588991808135</v>
          </cell>
          <cell r="N40">
            <v>6.6577900638349039</v>
          </cell>
          <cell r="O40">
            <v>6.5875385373347974</v>
          </cell>
          <cell r="P40">
            <v>6.6996346369815729</v>
          </cell>
          <cell r="Q40">
            <v>0.8452631401390569</v>
          </cell>
          <cell r="R40">
            <v>3.6942756638928951</v>
          </cell>
          <cell r="S40">
            <v>107.31283883975991</v>
          </cell>
          <cell r="T40">
            <v>8990</v>
          </cell>
        </row>
        <row r="41">
          <cell r="A41" t="str">
            <v>DMHY</v>
          </cell>
          <cell r="B41" t="str">
            <v>DM</v>
          </cell>
          <cell r="C41" t="str">
            <v xml:space="preserve"> </v>
          </cell>
          <cell r="D41" t="str">
            <v>HY</v>
          </cell>
          <cell r="E41">
            <v>1062</v>
          </cell>
          <cell r="F41">
            <v>1607505.115234375</v>
          </cell>
          <cell r="G41">
            <v>1630100.4013080597</v>
          </cell>
          <cell r="H41">
            <v>6.1465357652680543</v>
          </cell>
          <cell r="I41">
            <v>6.0968173944528417</v>
          </cell>
          <cell r="J41">
            <v>5.7799194083237229</v>
          </cell>
          <cell r="K41">
            <v>5.7861493350995934</v>
          </cell>
          <cell r="L41">
            <v>469.06826111927643</v>
          </cell>
          <cell r="M41">
            <v>4.8612297405834761</v>
          </cell>
          <cell r="N41">
            <v>4.7148366081502262</v>
          </cell>
          <cell r="O41">
            <v>3.9258701847149515</v>
          </cell>
          <cell r="P41">
            <v>4.1793601846817081</v>
          </cell>
          <cell r="Q41">
            <v>-0.12007557385826229</v>
          </cell>
          <cell r="R41">
            <v>6.2463676407898143</v>
          </cell>
          <cell r="S41">
            <v>99.858461209437081</v>
          </cell>
          <cell r="T41">
            <v>2432</v>
          </cell>
        </row>
        <row r="42">
          <cell r="A42" t="str">
            <v/>
          </cell>
        </row>
        <row r="43">
          <cell r="A43" t="str">
            <v/>
          </cell>
          <cell r="B43" t="str">
            <v>EMDMFlag</v>
          </cell>
          <cell r="C43" t="str">
            <v>idx</v>
          </cell>
          <cell r="D43" t="str">
            <v>RatingCategory</v>
          </cell>
          <cell r="E43" t="str">
            <v>IssrCount</v>
          </cell>
          <cell r="F43" t="str">
            <v>FaceValue</v>
          </cell>
          <cell r="G43" t="str">
            <v>MarketValue</v>
          </cell>
          <cell r="H43" t="str">
            <v>Maturity</v>
          </cell>
          <cell r="I43" t="str">
            <v>YTM</v>
          </cell>
          <cell r="J43" t="str">
            <v>YTW</v>
          </cell>
          <cell r="K43" t="str">
            <v>EffectiveYield</v>
          </cell>
          <cell r="L43" t="str">
            <v>OAS</v>
          </cell>
          <cell r="M43" t="str">
            <v>MacaulayDur</v>
          </cell>
          <cell r="N43" t="str">
            <v>ModifiedDur</v>
          </cell>
          <cell r="O43" t="str">
            <v>MDTW</v>
          </cell>
          <cell r="P43" t="str">
            <v>EffDur</v>
          </cell>
          <cell r="Q43" t="str">
            <v>EffConvexity</v>
          </cell>
          <cell r="R43" t="str">
            <v>Coupon</v>
          </cell>
          <cell r="S43" t="str">
            <v>Price</v>
          </cell>
          <cell r="T43" t="str">
            <v>IssueCount</v>
          </cell>
        </row>
        <row r="44">
          <cell r="A44" t="str">
            <v>EMIG</v>
          </cell>
          <cell r="B44" t="str">
            <v>EM</v>
          </cell>
          <cell r="C44" t="str">
            <v xml:space="preserve"> </v>
          </cell>
          <cell r="D44" t="str">
            <v>IG</v>
          </cell>
          <cell r="E44">
            <v>433</v>
          </cell>
          <cell r="F44">
            <v>841054.4391784668</v>
          </cell>
          <cell r="G44">
            <v>888684.13140869141</v>
          </cell>
          <cell r="H44">
            <v>7.2154144210402142</v>
          </cell>
          <cell r="I44">
            <v>3.0528380614194179</v>
          </cell>
          <cell r="J44">
            <v>3.0012488863899294</v>
          </cell>
          <cell r="K44">
            <v>3.0097421910408899</v>
          </cell>
          <cell r="L44">
            <v>175.11341699133567</v>
          </cell>
          <cell r="M44">
            <v>5.4385760697100283</v>
          </cell>
          <cell r="N44">
            <v>5.3406163256302381</v>
          </cell>
          <cell r="O44">
            <v>5.2991743322013409</v>
          </cell>
          <cell r="P44">
            <v>5.3099040595192797</v>
          </cell>
          <cell r="Q44">
            <v>0.51989767182273516</v>
          </cell>
          <cell r="R44">
            <v>4.0407327801862225</v>
          </cell>
          <cell r="S44">
            <v>104.61186554135425</v>
          </cell>
          <cell r="T44">
            <v>1178</v>
          </cell>
        </row>
        <row r="45">
          <cell r="A45" t="str">
            <v>EMHY</v>
          </cell>
          <cell r="B45" t="str">
            <v>EM</v>
          </cell>
          <cell r="C45" t="str">
            <v xml:space="preserve"> </v>
          </cell>
          <cell r="D45" t="str">
            <v>HY</v>
          </cell>
          <cell r="E45">
            <v>400</v>
          </cell>
          <cell r="F45">
            <v>474971.57474517822</v>
          </cell>
          <cell r="G45">
            <v>468631.80142211914</v>
          </cell>
          <cell r="H45">
            <v>5.9503730466835076</v>
          </cell>
          <cell r="I45">
            <v>6.6458941749187241</v>
          </cell>
          <cell r="J45">
            <v>6.4998576481219095</v>
          </cell>
          <cell r="K45">
            <v>6.4880767420677135</v>
          </cell>
          <cell r="L45">
            <v>552.37961815200731</v>
          </cell>
          <cell r="M45">
            <v>4.2026756731075823</v>
          </cell>
          <cell r="N45">
            <v>4.0676378926135195</v>
          </cell>
          <cell r="O45">
            <v>3.8076657403217107</v>
          </cell>
          <cell r="P45">
            <v>3.8332499806978184</v>
          </cell>
          <cell r="Q45">
            <v>0.13263294045743218</v>
          </cell>
          <cell r="R45">
            <v>6.5095231829600531</v>
          </cell>
          <cell r="S45">
            <v>97.051236798075735</v>
          </cell>
          <cell r="T45">
            <v>727</v>
          </cell>
        </row>
        <row r="46">
          <cell r="A46" t="str">
            <v/>
          </cell>
        </row>
        <row r="47">
          <cell r="A47" t="str">
            <v/>
          </cell>
          <cell r="B47" t="str">
            <v>EMDMFlag</v>
          </cell>
          <cell r="C47" t="str">
            <v>Region</v>
          </cell>
          <cell r="D47" t="str">
            <v>RatingCategory</v>
          </cell>
          <cell r="E47" t="str">
            <v>IssrCount</v>
          </cell>
          <cell r="F47" t="str">
            <v>FaceValue</v>
          </cell>
          <cell r="G47" t="str">
            <v>MarketValue</v>
          </cell>
          <cell r="H47" t="str">
            <v>Maturity</v>
          </cell>
          <cell r="I47" t="str">
            <v>YTM</v>
          </cell>
          <cell r="J47" t="str">
            <v>YTW</v>
          </cell>
          <cell r="K47" t="str">
            <v>EffectiveYield</v>
          </cell>
          <cell r="L47" t="str">
            <v>OAS</v>
          </cell>
          <cell r="M47" t="str">
            <v>MacaulayDur</v>
          </cell>
          <cell r="N47" t="str">
            <v>ModifiedDur</v>
          </cell>
          <cell r="O47" t="str">
            <v>MDTW</v>
          </cell>
          <cell r="P47" t="str">
            <v>EffDur</v>
          </cell>
          <cell r="Q47" t="str">
            <v>EffConvexity</v>
          </cell>
          <cell r="R47" t="str">
            <v>Coupon</v>
          </cell>
          <cell r="S47" t="str">
            <v>Price</v>
          </cell>
          <cell r="T47" t="str">
            <v>IssueCount</v>
          </cell>
        </row>
        <row r="48">
          <cell r="A48" t="str">
            <v>DMNorth AmericaIG</v>
          </cell>
          <cell r="B48" t="str">
            <v>DM</v>
          </cell>
          <cell r="C48" t="str">
            <v>North America</v>
          </cell>
          <cell r="D48" t="str">
            <v>IG</v>
          </cell>
          <cell r="E48">
            <v>763</v>
          </cell>
          <cell r="F48">
            <v>4489479.8425750732</v>
          </cell>
          <cell r="G48">
            <v>4862915.6063690186</v>
          </cell>
          <cell r="H48">
            <v>10.853974781760899</v>
          </cell>
          <cell r="I48">
            <v>2.8258153400674515</v>
          </cell>
          <cell r="J48">
            <v>2.8098973836279719</v>
          </cell>
          <cell r="K48">
            <v>2.8039443485203082</v>
          </cell>
          <cell r="L48">
            <v>130.02989775561173</v>
          </cell>
          <cell r="M48">
            <v>7.5141089955002309</v>
          </cell>
          <cell r="N48">
            <v>7.3849470941306201</v>
          </cell>
          <cell r="O48">
            <v>7.3003212899874947</v>
          </cell>
          <cell r="P48">
            <v>7.4499486772429151</v>
          </cell>
          <cell r="Q48">
            <v>1.0548497140415256</v>
          </cell>
          <cell r="R48">
            <v>3.9899367600875286</v>
          </cell>
          <cell r="S48">
            <v>107.31638124617683</v>
          </cell>
          <cell r="T48">
            <v>5979</v>
          </cell>
        </row>
        <row r="49">
          <cell r="A49" t="str">
            <v>DMEMEAIG</v>
          </cell>
          <cell r="B49" t="str">
            <v>DM</v>
          </cell>
          <cell r="C49" t="str">
            <v>EMEA</v>
          </cell>
          <cell r="D49" t="str">
            <v>IG</v>
          </cell>
          <cell r="E49">
            <v>434</v>
          </cell>
          <cell r="F49">
            <v>2359808.431350708</v>
          </cell>
          <cell r="G49">
            <v>2569417.311126709</v>
          </cell>
          <cell r="H49">
            <v>6.6737851081459594</v>
          </cell>
          <cell r="I49">
            <v>1.5861267995844615</v>
          </cell>
          <cell r="J49">
            <v>1.5325808526301048</v>
          </cell>
          <cell r="K49">
            <v>1.5305756862173947</v>
          </cell>
          <cell r="L49">
            <v>121.23985044820806</v>
          </cell>
          <cell r="M49">
            <v>5.5841500481223871</v>
          </cell>
          <cell r="N49">
            <v>5.5110548550725795</v>
          </cell>
          <cell r="O49">
            <v>5.461049703591871</v>
          </cell>
          <cell r="P49">
            <v>5.5098703085454188</v>
          </cell>
          <cell r="Q49">
            <v>0.50711478908226348</v>
          </cell>
          <cell r="R49">
            <v>3.1893274285190802</v>
          </cell>
          <cell r="S49">
            <v>107.62399089883041</v>
          </cell>
          <cell r="T49">
            <v>2667</v>
          </cell>
        </row>
        <row r="50">
          <cell r="A50" t="str">
            <v>DMNorth AmericaHY</v>
          </cell>
          <cell r="B50" t="str">
            <v>DM</v>
          </cell>
          <cell r="C50" t="str">
            <v>North America</v>
          </cell>
          <cell r="D50" t="str">
            <v>HY</v>
          </cell>
          <cell r="E50">
            <v>793</v>
          </cell>
          <cell r="F50">
            <v>1166564.013092041</v>
          </cell>
          <cell r="G50">
            <v>1170428.6596260071</v>
          </cell>
          <cell r="H50">
            <v>6.3378417171861852</v>
          </cell>
          <cell r="I50">
            <v>6.6478290479096902</v>
          </cell>
          <cell r="J50">
            <v>6.3773616910025135</v>
          </cell>
          <cell r="K50">
            <v>6.3758471328778992</v>
          </cell>
          <cell r="L50">
            <v>499.74404108907373</v>
          </cell>
          <cell r="M50">
            <v>4.9606529776206587</v>
          </cell>
          <cell r="N50">
            <v>4.808291074085246</v>
          </cell>
          <cell r="O50">
            <v>3.978402645280974</v>
          </cell>
          <cell r="P50">
            <v>4.2980627075991205</v>
          </cell>
          <cell r="Q50">
            <v>-9.925648358880089E-2</v>
          </cell>
          <cell r="R50">
            <v>6.4913572529847823</v>
          </cell>
          <cell r="S50">
            <v>98.86719433770692</v>
          </cell>
          <cell r="T50">
            <v>1794</v>
          </cell>
        </row>
        <row r="51">
          <cell r="A51" t="str">
            <v>DMEMEAHY</v>
          </cell>
          <cell r="B51" t="str">
            <v>DM</v>
          </cell>
          <cell r="C51" t="str">
            <v>EMEA</v>
          </cell>
          <cell r="D51" t="str">
            <v>HY</v>
          </cell>
          <cell r="E51">
            <v>259</v>
          </cell>
          <cell r="F51">
            <v>418040.533203125</v>
          </cell>
          <cell r="G51">
            <v>435604.5798740387</v>
          </cell>
          <cell r="H51">
            <v>5.6904331282308904</v>
          </cell>
          <cell r="I51">
            <v>4.6654806497792425</v>
          </cell>
          <cell r="J51">
            <v>4.2481581245217956</v>
          </cell>
          <cell r="K51">
            <v>4.2664533497081356</v>
          </cell>
          <cell r="L51">
            <v>392.95342441316717</v>
          </cell>
          <cell r="M51">
            <v>4.622594940650731</v>
          </cell>
          <cell r="N51">
            <v>4.4899831396170109</v>
          </cell>
          <cell r="O51">
            <v>3.831697296596678</v>
          </cell>
          <cell r="P51">
            <v>3.9132147398475485</v>
          </cell>
          <cell r="Q51">
            <v>-0.15477396617635694</v>
          </cell>
          <cell r="R51">
            <v>5.5569717283554567</v>
          </cell>
          <cell r="S51">
            <v>102.40445547160304</v>
          </cell>
          <cell r="T51">
            <v>612</v>
          </cell>
        </row>
        <row r="52">
          <cell r="A52" t="str">
            <v>DMAsia/PacificIG</v>
          </cell>
          <cell r="B52" t="str">
            <v>DM</v>
          </cell>
          <cell r="C52" t="str">
            <v>Asia/Pacific</v>
          </cell>
          <cell r="D52" t="str">
            <v>IG</v>
          </cell>
          <cell r="E52">
            <v>60</v>
          </cell>
          <cell r="F52">
            <v>295579.86431884766</v>
          </cell>
          <cell r="G52">
            <v>311891.98754882813</v>
          </cell>
          <cell r="H52">
            <v>5.522435772929831</v>
          </cell>
          <cell r="I52">
            <v>2.2423435338224382</v>
          </cell>
          <cell r="J52">
            <v>2.1177190976887572</v>
          </cell>
          <cell r="K52">
            <v>2.1255185447228069</v>
          </cell>
          <cell r="L52">
            <v>116.1467735215365</v>
          </cell>
          <cell r="M52">
            <v>4.829538758465092</v>
          </cell>
          <cell r="N52">
            <v>4.7671933259457884</v>
          </cell>
          <cell r="O52">
            <v>4.754267775526765</v>
          </cell>
          <cell r="P52">
            <v>4.8024624811013457</v>
          </cell>
          <cell r="Q52">
            <v>0.36318088030571294</v>
          </cell>
          <cell r="R52">
            <v>3.2348958320441508</v>
          </cell>
          <cell r="S52">
            <v>104.77490271762775</v>
          </cell>
          <cell r="T52">
            <v>344</v>
          </cell>
        </row>
        <row r="53">
          <cell r="A53" t="str">
            <v>DMAsia/PacificHY</v>
          </cell>
          <cell r="B53" t="str">
            <v>DM</v>
          </cell>
          <cell r="C53" t="str">
            <v>Asia/Pacific</v>
          </cell>
          <cell r="D53" t="str">
            <v>HY</v>
          </cell>
          <cell r="E53">
            <v>13</v>
          </cell>
          <cell r="F53">
            <v>22900.568939208984</v>
          </cell>
          <cell r="G53">
            <v>24067.161808013916</v>
          </cell>
          <cell r="H53">
            <v>5.0982371957375889</v>
          </cell>
          <cell r="I53">
            <v>5.2066837824014973</v>
          </cell>
          <cell r="J53">
            <v>4.449420204586306</v>
          </cell>
          <cell r="K53">
            <v>4.613901771784203</v>
          </cell>
          <cell r="L53">
            <v>354.89440923735788</v>
          </cell>
          <cell r="M53">
            <v>4.3452821439314846</v>
          </cell>
          <cell r="N53">
            <v>4.239725138922056</v>
          </cell>
          <cell r="O53">
            <v>3.0756097258333122</v>
          </cell>
          <cell r="P53">
            <v>3.223756848752763</v>
          </cell>
          <cell r="Q53">
            <v>-0.50451979642585354</v>
          </cell>
          <cell r="R53">
            <v>6.3511410051747159</v>
          </cell>
          <cell r="S53">
            <v>103.8779011319612</v>
          </cell>
          <cell r="T53">
            <v>26</v>
          </cell>
        </row>
        <row r="54">
          <cell r="A54" t="str">
            <v>DMNorth AmericaNA</v>
          </cell>
          <cell r="B54" t="str">
            <v>DM</v>
          </cell>
          <cell r="C54" t="str">
            <v>North America</v>
          </cell>
          <cell r="D54" t="str">
            <v>NA</v>
          </cell>
          <cell r="E54">
            <v>1</v>
          </cell>
          <cell r="F54">
            <v>999.5999755859375</v>
          </cell>
          <cell r="G54">
            <v>1210.348876953125</v>
          </cell>
          <cell r="H54">
            <v>5.3290000441746983</v>
          </cell>
          <cell r="I54">
            <v>8.0649993373795201</v>
          </cell>
          <cell r="J54">
            <v>6.1799999959657805</v>
          </cell>
          <cell r="K54">
            <v>6.6220003312093842</v>
          </cell>
          <cell r="L54">
            <v>591.00000100855482</v>
          </cell>
          <cell r="M54">
            <v>4.0400000887528194</v>
          </cell>
          <cell r="N54">
            <v>3.9599999112471806</v>
          </cell>
          <cell r="O54">
            <v>2.0320000306600647</v>
          </cell>
          <cell r="P54">
            <v>2.2750000050427737</v>
          </cell>
          <cell r="Q54">
            <v>-0.63499999697433573</v>
          </cell>
          <cell r="R54">
            <v>12.500000305297908</v>
          </cell>
          <cell r="S54">
            <v>119.0000013433108</v>
          </cell>
          <cell r="T54">
            <v>1</v>
          </cell>
        </row>
        <row r="55">
          <cell r="A55" t="str">
            <v/>
          </cell>
        </row>
        <row r="56">
          <cell r="A56" t="str">
            <v/>
          </cell>
        </row>
        <row r="57">
          <cell r="A57" t="str">
            <v/>
          </cell>
        </row>
        <row r="58">
          <cell r="A58" t="str">
            <v/>
          </cell>
          <cell r="B58" t="str">
            <v>EMDMFlag</v>
          </cell>
          <cell r="C58" t="str">
            <v>Region</v>
          </cell>
          <cell r="D58" t="str">
            <v>RatingCategory</v>
          </cell>
          <cell r="E58" t="str">
            <v>IssrCount</v>
          </cell>
          <cell r="F58" t="str">
            <v>FaceValue</v>
          </cell>
          <cell r="G58" t="str">
            <v>MarketValue</v>
          </cell>
          <cell r="H58" t="str">
            <v>Maturity</v>
          </cell>
          <cell r="I58" t="str">
            <v>YTM</v>
          </cell>
          <cell r="J58" t="str">
            <v>YTW</v>
          </cell>
          <cell r="K58" t="str">
            <v>EffectiveYield</v>
          </cell>
          <cell r="L58" t="str">
            <v>OAS</v>
          </cell>
          <cell r="M58" t="str">
            <v>MacaulayDur</v>
          </cell>
          <cell r="N58" t="str">
            <v>ModifiedDur</v>
          </cell>
          <cell r="O58" t="str">
            <v>MDTW</v>
          </cell>
          <cell r="P58" t="str">
            <v>EffDur</v>
          </cell>
          <cell r="Q58" t="str">
            <v>EffConvexity</v>
          </cell>
          <cell r="R58" t="str">
            <v>Coupon</v>
          </cell>
          <cell r="S58" t="str">
            <v>Price</v>
          </cell>
          <cell r="T58" t="str">
            <v>IssueCount</v>
          </cell>
        </row>
        <row r="59">
          <cell r="A59" t="str">
            <v>EMAsia/PacificIG</v>
          </cell>
          <cell r="B59" t="str">
            <v>EM</v>
          </cell>
          <cell r="C59" t="str">
            <v>Asia/Pacific</v>
          </cell>
          <cell r="D59" t="str">
            <v>IG</v>
          </cell>
          <cell r="E59">
            <v>252</v>
          </cell>
          <cell r="F59">
            <v>477473.89657592773</v>
          </cell>
          <cell r="G59">
            <v>504754.54420471191</v>
          </cell>
          <cell r="H59">
            <v>6.132218056341733</v>
          </cell>
          <cell r="I59">
            <v>2.6890116049973654</v>
          </cell>
          <cell r="J59">
            <v>2.6187352617803725</v>
          </cell>
          <cell r="K59">
            <v>2.6340603115051993</v>
          </cell>
          <cell r="L59">
            <v>140.24592474705014</v>
          </cell>
          <cell r="M59">
            <v>4.9099316400254773</v>
          </cell>
          <cell r="N59">
            <v>4.8348923492067177</v>
          </cell>
          <cell r="O59">
            <v>4.7820291715601941</v>
          </cell>
          <cell r="P59">
            <v>4.8258194709321858</v>
          </cell>
          <cell r="Q59">
            <v>0.42768118030331947</v>
          </cell>
          <cell r="R59">
            <v>3.6288847175603167</v>
          </cell>
          <cell r="S59">
            <v>104.75940124135714</v>
          </cell>
          <cell r="T59">
            <v>720</v>
          </cell>
        </row>
        <row r="60">
          <cell r="A60" t="str">
            <v>EMLatin AmericaHY</v>
          </cell>
          <cell r="B60" t="str">
            <v>EM</v>
          </cell>
          <cell r="C60" t="str">
            <v>Latin America</v>
          </cell>
          <cell r="D60" t="str">
            <v>HY</v>
          </cell>
          <cell r="E60">
            <v>156</v>
          </cell>
          <cell r="F60">
            <v>239965.77310180664</v>
          </cell>
          <cell r="G60">
            <v>224984.73028564453</v>
          </cell>
          <cell r="H60">
            <v>7.5714664217523673</v>
          </cell>
          <cell r="I60">
            <v>7.6973190632014736</v>
          </cell>
          <cell r="J60">
            <v>7.5692760354029032</v>
          </cell>
          <cell r="K60">
            <v>7.5435086736264267</v>
          </cell>
          <cell r="L60">
            <v>663.70380200126976</v>
          </cell>
          <cell r="M60">
            <v>4.8192075296415355</v>
          </cell>
          <cell r="N60">
            <v>4.6467905290819704</v>
          </cell>
          <cell r="O60">
            <v>4.3830612852855877</v>
          </cell>
          <cell r="P60">
            <v>4.3836960937123699</v>
          </cell>
          <cell r="Q60">
            <v>0.23092357418864562</v>
          </cell>
          <cell r="R60">
            <v>6.6280382406113487</v>
          </cell>
          <cell r="S60">
            <v>92.016430230620813</v>
          </cell>
          <cell r="T60">
            <v>299</v>
          </cell>
        </row>
        <row r="61">
          <cell r="A61" t="str">
            <v>EMLatin AmericaIG</v>
          </cell>
          <cell r="B61" t="str">
            <v>EM</v>
          </cell>
          <cell r="C61" t="str">
            <v>Latin America</v>
          </cell>
          <cell r="D61" t="str">
            <v>IG</v>
          </cell>
          <cell r="E61">
            <v>87</v>
          </cell>
          <cell r="F61">
            <v>194283.70581054688</v>
          </cell>
          <cell r="G61">
            <v>204402.47201538086</v>
          </cell>
          <cell r="H61">
            <v>10.75299619283499</v>
          </cell>
          <cell r="I61">
            <v>4.0709289674017404</v>
          </cell>
          <cell r="J61">
            <v>4.0394516188739864</v>
          </cell>
          <cell r="K61">
            <v>4.0355684785557777</v>
          </cell>
          <cell r="L61">
            <v>256.00519833602743</v>
          </cell>
          <cell r="M61">
            <v>7.1027028743735041</v>
          </cell>
          <cell r="N61">
            <v>6.9368628994659236</v>
          </cell>
          <cell r="O61">
            <v>6.9009519969224113</v>
          </cell>
          <cell r="P61">
            <v>6.8530587154447957</v>
          </cell>
          <cell r="Q61">
            <v>0.82764654369715684</v>
          </cell>
          <cell r="R61">
            <v>5.0246940094988517</v>
          </cell>
          <cell r="S61">
            <v>103.89973076922173</v>
          </cell>
          <cell r="T61">
            <v>241</v>
          </cell>
        </row>
        <row r="62">
          <cell r="A62" t="str">
            <v>EMEMEAIG</v>
          </cell>
          <cell r="B62" t="str">
            <v>EM</v>
          </cell>
          <cell r="C62" t="str">
            <v>EMEA</v>
          </cell>
          <cell r="D62" t="str">
            <v>IG</v>
          </cell>
          <cell r="E62">
            <v>94</v>
          </cell>
          <cell r="F62">
            <v>169296.83679199219</v>
          </cell>
          <cell r="G62">
            <v>179527.11518859863</v>
          </cell>
          <cell r="H62">
            <v>6.2331551585406899</v>
          </cell>
          <cell r="I62">
            <v>2.9166066029428324</v>
          </cell>
          <cell r="J62">
            <v>2.8946593346619212</v>
          </cell>
          <cell r="K62">
            <v>2.898035983684252</v>
          </cell>
          <cell r="L62">
            <v>181.04591961983354</v>
          </cell>
          <cell r="M62">
            <v>5.0301923311785819</v>
          </cell>
          <cell r="N62">
            <v>4.9450756834801695</v>
          </cell>
          <cell r="O62">
            <v>4.9294477626456148</v>
          </cell>
          <cell r="P62">
            <v>4.9139709413953483</v>
          </cell>
          <cell r="Q62">
            <v>0.42878086749570277</v>
          </cell>
          <cell r="R62">
            <v>4.0730964401240088</v>
          </cell>
          <cell r="S62">
            <v>105.0130055643392</v>
          </cell>
          <cell r="T62">
            <v>217</v>
          </cell>
        </row>
        <row r="63">
          <cell r="A63" t="str">
            <v>EMEMEAHY</v>
          </cell>
          <cell r="B63" t="str">
            <v>EM</v>
          </cell>
          <cell r="C63" t="str">
            <v>EMEA</v>
          </cell>
          <cell r="D63" t="str">
            <v>HY</v>
          </cell>
          <cell r="E63">
            <v>119</v>
          </cell>
          <cell r="F63">
            <v>151516.54164123535</v>
          </cell>
          <cell r="G63">
            <v>157126.23499298096</v>
          </cell>
          <cell r="H63">
            <v>4.5952045550509464</v>
          </cell>
          <cell r="I63">
            <v>5.2781476012850179</v>
          </cell>
          <cell r="J63">
            <v>5.2207472995935831</v>
          </cell>
          <cell r="K63">
            <v>5.2054858068447549</v>
          </cell>
          <cell r="L63">
            <v>426.01839426188275</v>
          </cell>
          <cell r="M63">
            <v>3.763792829323918</v>
          </cell>
          <cell r="N63">
            <v>3.6638619962180097</v>
          </cell>
          <cell r="O63">
            <v>3.6116384644305777</v>
          </cell>
          <cell r="P63">
            <v>3.6076897560155379</v>
          </cell>
          <cell r="Q63">
            <v>0.17733745720118504</v>
          </cell>
          <cell r="R63">
            <v>6.0740883572329594</v>
          </cell>
          <cell r="S63">
            <v>102.34128370767696</v>
          </cell>
          <cell r="T63">
            <v>236</v>
          </cell>
        </row>
        <row r="64">
          <cell r="A64" t="str">
            <v>EMAsia/PacificHY</v>
          </cell>
          <cell r="B64" t="str">
            <v>EM</v>
          </cell>
          <cell r="C64" t="str">
            <v>Asia/Pacific</v>
          </cell>
          <cell r="D64" t="str">
            <v>HY</v>
          </cell>
          <cell r="E64">
            <v>125</v>
          </cell>
          <cell r="F64">
            <v>83489.26000213623</v>
          </cell>
          <cell r="G64">
            <v>86520.836143493652</v>
          </cell>
          <cell r="H64">
            <v>4.1960125983559893</v>
          </cell>
          <cell r="I64">
            <v>6.3957154164703525</v>
          </cell>
          <cell r="J64">
            <v>6.0419215487250337</v>
          </cell>
          <cell r="K64">
            <v>6.0728312894082066</v>
          </cell>
          <cell r="L64">
            <v>492.37582773526594</v>
          </cell>
          <cell r="M64">
            <v>3.3965086534964941</v>
          </cell>
          <cell r="N64">
            <v>3.2949140458669275</v>
          </cell>
          <cell r="O64">
            <v>2.6674296067857539</v>
          </cell>
          <cell r="P64">
            <v>2.8115245172701249</v>
          </cell>
          <cell r="Q64">
            <v>-0.20414309432826344</v>
          </cell>
          <cell r="R64">
            <v>6.9591142018511585</v>
          </cell>
          <cell r="S64">
            <v>101.92194277276379</v>
          </cell>
          <cell r="T64">
            <v>192</v>
          </cell>
        </row>
        <row r="65">
          <cell r="A65" t="str">
            <v/>
          </cell>
        </row>
        <row r="66">
          <cell r="A66" t="str">
            <v/>
          </cell>
        </row>
        <row r="67">
          <cell r="A67" t="str">
            <v/>
          </cell>
          <cell r="B67" t="str">
            <v>EMDMFlag</v>
          </cell>
          <cell r="C67" t="str">
            <v>countryfullname</v>
          </cell>
          <cell r="D67" t="str">
            <v>ratingcategory</v>
          </cell>
          <cell r="E67" t="str">
            <v>IssrCount</v>
          </cell>
          <cell r="F67" t="str">
            <v>FaceValue</v>
          </cell>
          <cell r="G67" t="str">
            <v>MarketValue</v>
          </cell>
          <cell r="H67" t="str">
            <v>Maturity</v>
          </cell>
          <cell r="I67" t="str">
            <v>YTM</v>
          </cell>
          <cell r="J67" t="str">
            <v>YTW</v>
          </cell>
          <cell r="K67" t="str">
            <v>EffectiveYield</v>
          </cell>
          <cell r="L67" t="str">
            <v>OAS</v>
          </cell>
          <cell r="M67" t="str">
            <v>MacaulayDur</v>
          </cell>
          <cell r="N67" t="str">
            <v>ModifiedDur</v>
          </cell>
          <cell r="O67" t="str">
            <v>MDTW</v>
          </cell>
          <cell r="P67" t="str">
            <v>EffDur</v>
          </cell>
          <cell r="Q67" t="str">
            <v>EffConvexity</v>
          </cell>
          <cell r="R67" t="str">
            <v>Coupon</v>
          </cell>
          <cell r="S67" t="str">
            <v>Price</v>
          </cell>
          <cell r="T67" t="str">
            <v>IssueCount</v>
          </cell>
        </row>
        <row r="68">
          <cell r="A68" t="str">
            <v>DMUnited StatesIG</v>
          </cell>
          <cell r="B68" t="str">
            <v>DM</v>
          </cell>
          <cell r="C68" t="str">
            <v>United States</v>
          </cell>
          <cell r="D68" t="str">
            <v>IG</v>
          </cell>
          <cell r="E68">
            <v>728</v>
          </cell>
          <cell r="F68">
            <v>4335671.9346466064</v>
          </cell>
          <cell r="G68">
            <v>4696914.3843231201</v>
          </cell>
          <cell r="H68">
            <v>10.891719409992048</v>
          </cell>
          <cell r="I68">
            <v>2.8236747355603837</v>
          </cell>
          <cell r="J68">
            <v>2.8074125127177454</v>
          </cell>
          <cell r="K68">
            <v>2.8015731965642656</v>
          </cell>
          <cell r="L68">
            <v>129.6386480475646</v>
          </cell>
          <cell r="M68">
            <v>7.54829763254713</v>
          </cell>
          <cell r="N68">
            <v>7.4188076812529342</v>
          </cell>
          <cell r="O68">
            <v>7.3324623354526564</v>
          </cell>
          <cell r="P68">
            <v>7.4835519609791987</v>
          </cell>
          <cell r="Q68">
            <v>1.0612790330569934</v>
          </cell>
          <cell r="R68">
            <v>3.9947645930057019</v>
          </cell>
          <cell r="S68">
            <v>107.32963156087655</v>
          </cell>
          <cell r="T68">
            <v>5763</v>
          </cell>
        </row>
        <row r="69">
          <cell r="A69" t="str">
            <v>DMUnited StatesHY</v>
          </cell>
          <cell r="B69" t="str">
            <v>DM</v>
          </cell>
          <cell r="C69" t="str">
            <v>United States</v>
          </cell>
          <cell r="D69" t="str">
            <v>HY</v>
          </cell>
          <cell r="E69">
            <v>743</v>
          </cell>
          <cell r="F69">
            <v>1104381.6600341797</v>
          </cell>
          <cell r="G69">
            <v>1109085.1285934448</v>
          </cell>
          <cell r="H69">
            <v>6.2883968055226598</v>
          </cell>
          <cell r="I69">
            <v>6.6308704021225102</v>
          </cell>
          <cell r="J69">
            <v>6.3587314182058181</v>
          </cell>
          <cell r="K69">
            <v>6.3572408198905279</v>
          </cell>
          <cell r="L69">
            <v>497.95493220608984</v>
          </cell>
          <cell r="M69">
            <v>4.9436057992223663</v>
          </cell>
          <cell r="N69">
            <v>4.7921551528367132</v>
          </cell>
          <cell r="O69">
            <v>3.9548635165745374</v>
          </cell>
          <cell r="P69">
            <v>4.2780240786256183</v>
          </cell>
          <cell r="Q69">
            <v>-0.10829806232703844</v>
          </cell>
          <cell r="R69">
            <v>6.4871033773617484</v>
          </cell>
          <cell r="S69">
            <v>98.96682535912025</v>
          </cell>
          <cell r="T69">
            <v>1692</v>
          </cell>
        </row>
        <row r="70">
          <cell r="A70" t="str">
            <v>DMCanadaIG</v>
          </cell>
          <cell r="B70" t="str">
            <v>DM</v>
          </cell>
          <cell r="C70" t="str">
            <v>Canada</v>
          </cell>
          <cell r="D70" t="str">
            <v>IG</v>
          </cell>
          <cell r="E70">
            <v>38</v>
          </cell>
          <cell r="F70">
            <v>153807.9079284668</v>
          </cell>
          <cell r="G70">
            <v>166001.22204589844</v>
          </cell>
          <cell r="H70">
            <v>9.7860110337543098</v>
          </cell>
          <cell r="I70">
            <v>2.8863825815400097</v>
          </cell>
          <cell r="J70">
            <v>2.8802054559276025</v>
          </cell>
          <cell r="K70">
            <v>2.871034804798223</v>
          </cell>
          <cell r="L70">
            <v>141.10009566704974</v>
          </cell>
          <cell r="M70">
            <v>6.5467600859748414</v>
          </cell>
          <cell r="N70">
            <v>6.4268801789819392</v>
          </cell>
          <cell r="O70">
            <v>6.3909078717491763</v>
          </cell>
          <cell r="P70">
            <v>6.4991620216012986</v>
          </cell>
          <cell r="Q70">
            <v>0.87293562574160066</v>
          </cell>
          <cell r="R70">
            <v>3.8538455800539126</v>
          </cell>
          <cell r="S70">
            <v>106.94286977760169</v>
          </cell>
          <cell r="T70">
            <v>216</v>
          </cell>
        </row>
        <row r="71">
          <cell r="A71" t="str">
            <v>DMCanadaHY</v>
          </cell>
          <cell r="B71" t="str">
            <v>DM</v>
          </cell>
          <cell r="C71" t="str">
            <v>Canada</v>
          </cell>
          <cell r="D71" t="str">
            <v>HY</v>
          </cell>
          <cell r="E71">
            <v>48</v>
          </cell>
          <cell r="F71">
            <v>61300.180053710938</v>
          </cell>
          <cell r="G71">
            <v>60467.887050628662</v>
          </cell>
          <cell r="H71">
            <v>7.1923842755517242</v>
          </cell>
          <cell r="I71">
            <v>6.9616378376853909</v>
          </cell>
          <cell r="J71">
            <v>6.7182376223579956</v>
          </cell>
          <cell r="K71">
            <v>6.7157236915366054</v>
          </cell>
          <cell r="L71">
            <v>532.19286533641048</v>
          </cell>
          <cell r="M71">
            <v>5.2579535747034862</v>
          </cell>
          <cell r="N71">
            <v>5.0884502120895423</v>
          </cell>
          <cell r="O71">
            <v>4.3828757125496525</v>
          </cell>
          <cell r="P71">
            <v>4.6617399215545152</v>
          </cell>
          <cell r="Q71">
            <v>5.9518144595746406E-2</v>
          </cell>
          <cell r="R71">
            <v>6.5624375438191063</v>
          </cell>
          <cell r="S71">
            <v>97.087820297096954</v>
          </cell>
          <cell r="T71">
            <v>100</v>
          </cell>
        </row>
        <row r="72">
          <cell r="A72" t="str">
            <v>DMPuerto RicoHY</v>
          </cell>
          <cell r="B72" t="str">
            <v>DM</v>
          </cell>
          <cell r="C72" t="str">
            <v>Puerto Rico</v>
          </cell>
          <cell r="D72" t="str">
            <v>HY</v>
          </cell>
          <cell r="E72">
            <v>2</v>
          </cell>
          <cell r="F72">
            <v>882.17300415039063</v>
          </cell>
          <cell r="G72">
            <v>875.64398193359375</v>
          </cell>
          <cell r="H72">
            <v>9.9537328518889314</v>
          </cell>
          <cell r="I72">
            <v>6.4573719495368609</v>
          </cell>
          <cell r="J72">
            <v>6.435046304857523</v>
          </cell>
          <cell r="K72">
            <v>6.4721964184980765</v>
          </cell>
          <cell r="L72">
            <v>525.05366063244048</v>
          </cell>
          <cell r="M72">
            <v>6.0223094735452447</v>
          </cell>
          <cell r="N72">
            <v>5.8994641987471415</v>
          </cell>
          <cell r="O72">
            <v>5.8618916839315593</v>
          </cell>
          <cell r="P72">
            <v>4.5650121760972375</v>
          </cell>
          <cell r="Q72">
            <v>0.38851507977422589</v>
          </cell>
          <cell r="R72">
            <v>6.8775259456648028</v>
          </cell>
          <cell r="S72">
            <v>97.784953391119714</v>
          </cell>
          <cell r="T72">
            <v>2</v>
          </cell>
        </row>
        <row r="73">
          <cell r="A73" t="str">
            <v>DMPuerto RicoHY</v>
          </cell>
          <cell r="B73" t="str">
            <v>DM</v>
          </cell>
          <cell r="C73" t="str">
            <v>Puerto Rico</v>
          </cell>
          <cell r="D73" t="str">
            <v>HY</v>
          </cell>
          <cell r="E73">
            <v>2</v>
          </cell>
          <cell r="F73">
            <v>885</v>
          </cell>
          <cell r="G73">
            <v>823.86114501953125</v>
          </cell>
          <cell r="H73">
            <v>10.733518637862799</v>
          </cell>
          <cell r="I73">
            <v>7.9577636653817736</v>
          </cell>
          <cell r="J73">
            <v>7.9577636653817736</v>
          </cell>
          <cell r="K73">
            <v>7.9974289792942601</v>
          </cell>
          <cell r="L73">
            <v>649.62170064751876</v>
          </cell>
          <cell r="M73">
            <v>6.221210016994192</v>
          </cell>
          <cell r="N73">
            <v>6.0652039417872432</v>
          </cell>
          <cell r="O73">
            <v>6.0652039417872432</v>
          </cell>
          <cell r="P73">
            <v>4.8898626855357339</v>
          </cell>
          <cell r="Q73">
            <v>0.420235974531604</v>
          </cell>
          <cell r="R73">
            <v>6.8771186440677967</v>
          </cell>
          <cell r="S73">
            <v>91.046420374293788</v>
          </cell>
          <cell r="T73">
            <v>2</v>
          </cell>
        </row>
        <row r="74">
          <cell r="A74" t="str">
            <v/>
          </cell>
        </row>
        <row r="75">
          <cell r="A75" t="str">
            <v/>
          </cell>
          <cell r="B75" t="str">
            <v>EMDMFlag</v>
          </cell>
          <cell r="C75" t="str">
            <v>countryfullname</v>
          </cell>
          <cell r="D75" t="str">
            <v>ratingcategory</v>
          </cell>
          <cell r="E75" t="str">
            <v>IssrCount</v>
          </cell>
          <cell r="F75" t="str">
            <v>FaceValue</v>
          </cell>
          <cell r="G75" t="str">
            <v>MarketValue</v>
          </cell>
          <cell r="H75" t="str">
            <v>Maturity</v>
          </cell>
          <cell r="I75" t="str">
            <v>YTM</v>
          </cell>
          <cell r="J75" t="str">
            <v>YTW</v>
          </cell>
          <cell r="K75" t="str">
            <v>EffectiveYield</v>
          </cell>
          <cell r="L75" t="str">
            <v>OAS</v>
          </cell>
          <cell r="M75" t="str">
            <v>MacaulayDur</v>
          </cell>
          <cell r="N75" t="str">
            <v>ModifiedDur</v>
          </cell>
          <cell r="O75" t="str">
            <v>MDTW</v>
          </cell>
          <cell r="P75" t="str">
            <v>EffDur</v>
          </cell>
          <cell r="Q75" t="str">
            <v>EffConvexity</v>
          </cell>
          <cell r="R75" t="str">
            <v>Coupon</v>
          </cell>
          <cell r="S75" t="str">
            <v>Price</v>
          </cell>
          <cell r="T75" t="str">
            <v>IssueCount</v>
          </cell>
        </row>
        <row r="76">
          <cell r="A76" t="str">
            <v>EMChinaIG</v>
          </cell>
          <cell r="B76" t="str">
            <v>EM</v>
          </cell>
          <cell r="C76" t="str">
            <v>China</v>
          </cell>
          <cell r="D76" t="str">
            <v>IG</v>
          </cell>
          <cell r="E76">
            <v>123</v>
          </cell>
          <cell r="F76">
            <v>238761.60061645508</v>
          </cell>
          <cell r="G76">
            <v>250448.35717773438</v>
          </cell>
          <cell r="H76">
            <v>5.9193761808406204</v>
          </cell>
          <cell r="I76">
            <v>2.715942897253699</v>
          </cell>
          <cell r="J76">
            <v>2.6304990741124175</v>
          </cell>
          <cell r="K76">
            <v>2.6457801165281927</v>
          </cell>
          <cell r="L76">
            <v>144.82519883814894</v>
          </cell>
          <cell r="M76">
            <v>4.6239583155744519</v>
          </cell>
          <cell r="N76">
            <v>4.5536146608692762</v>
          </cell>
          <cell r="O76">
            <v>4.5496412575879264</v>
          </cell>
          <cell r="P76">
            <v>4.5884274978901587</v>
          </cell>
          <cell r="Q76">
            <v>0.39440567020665762</v>
          </cell>
          <cell r="R76">
            <v>3.4309482009125665</v>
          </cell>
          <cell r="S76">
            <v>103.92159971396208</v>
          </cell>
          <cell r="T76">
            <v>346</v>
          </cell>
        </row>
        <row r="77">
          <cell r="A77" t="str">
            <v>EMBrazilHY</v>
          </cell>
          <cell r="B77" t="str">
            <v>EM</v>
          </cell>
          <cell r="C77" t="str">
            <v>Brazil</v>
          </cell>
          <cell r="D77" t="str">
            <v>HY</v>
          </cell>
          <cell r="E77">
            <v>49</v>
          </cell>
          <cell r="F77">
            <v>136230.79016876221</v>
          </cell>
          <cell r="G77">
            <v>133226.23215484619</v>
          </cell>
          <cell r="H77">
            <v>8.5768544111109453</v>
          </cell>
          <cell r="I77">
            <v>6.4481283813189245</v>
          </cell>
          <cell r="J77">
            <v>6.3881663330644525</v>
          </cell>
          <cell r="K77">
            <v>6.3290201783733933</v>
          </cell>
          <cell r="L77">
            <v>520.47184153667217</v>
          </cell>
          <cell r="M77">
            <v>5.0198762731231508</v>
          </cell>
          <cell r="N77">
            <v>4.8578153643779833</v>
          </cell>
          <cell r="O77">
            <v>4.7530069434233786</v>
          </cell>
          <cell r="P77">
            <v>4.7946556137880236</v>
          </cell>
          <cell r="Q77">
            <v>0.3916277511409757</v>
          </cell>
          <cell r="R77">
            <v>6.069266487672051</v>
          </cell>
          <cell r="S77">
            <v>96.11624588164635</v>
          </cell>
          <cell r="T77">
            <v>141</v>
          </cell>
        </row>
        <row r="78">
          <cell r="A78" t="str">
            <v>EMMexicoIG</v>
          </cell>
          <cell r="B78" t="str">
            <v>EM</v>
          </cell>
          <cell r="C78" t="str">
            <v>Mexico</v>
          </cell>
          <cell r="D78" t="str">
            <v>IG</v>
          </cell>
          <cell r="E78">
            <v>26</v>
          </cell>
          <cell r="F78">
            <v>110066.05389404297</v>
          </cell>
          <cell r="G78">
            <v>115408.17472839355</v>
          </cell>
          <cell r="H78">
            <v>11.725650929296853</v>
          </cell>
          <cell r="I78">
            <v>4.0665720597174655</v>
          </cell>
          <cell r="J78">
            <v>4.0463328964339702</v>
          </cell>
          <cell r="K78">
            <v>4.0428543386025639</v>
          </cell>
          <cell r="L78">
            <v>264.28533719408074</v>
          </cell>
          <cell r="M78">
            <v>7.4255811248453698</v>
          </cell>
          <cell r="N78">
            <v>7.243701719615868</v>
          </cell>
          <cell r="O78">
            <v>7.2348347688480912</v>
          </cell>
          <cell r="P78">
            <v>7.2439441151509794</v>
          </cell>
          <cell r="Q78">
            <v>0.97356865756280675</v>
          </cell>
          <cell r="R78">
            <v>4.9970867319654015</v>
          </cell>
          <cell r="S78">
            <v>103.44208176168618</v>
          </cell>
          <cell r="T78">
            <v>108</v>
          </cell>
        </row>
        <row r="79">
          <cell r="A79" t="str">
            <v>EMRussiaHY</v>
          </cell>
          <cell r="B79" t="str">
            <v>EM</v>
          </cell>
          <cell r="C79" t="str">
            <v>Russia</v>
          </cell>
          <cell r="D79" t="str">
            <v>HY</v>
          </cell>
          <cell r="E79">
            <v>44</v>
          </cell>
          <cell r="F79">
            <v>78978.884651184082</v>
          </cell>
          <cell r="G79">
            <v>83899.823822021484</v>
          </cell>
          <cell r="H79">
            <v>4.2666619419973202</v>
          </cell>
          <cell r="I79">
            <v>4.4461904910346357</v>
          </cell>
          <cell r="J79">
            <v>4.4432809193846881</v>
          </cell>
          <cell r="K79">
            <v>4.4408577793096642</v>
          </cell>
          <cell r="L79">
            <v>356.6309758927224</v>
          </cell>
          <cell r="M79">
            <v>3.5472729590057601</v>
          </cell>
          <cell r="N79">
            <v>3.4616760131165294</v>
          </cell>
          <cell r="O79">
            <v>3.4616760131165294</v>
          </cell>
          <cell r="P79">
            <v>3.4846737241766035</v>
          </cell>
          <cell r="Q79">
            <v>0.21019511787888884</v>
          </cell>
          <cell r="R79">
            <v>5.9859497924234857</v>
          </cell>
          <cell r="S79">
            <v>104.74949888672197</v>
          </cell>
          <cell r="T79">
            <v>101</v>
          </cell>
        </row>
        <row r="80">
          <cell r="A80" t="str">
            <v>EMSouth KoreaIG</v>
          </cell>
          <cell r="B80" t="str">
            <v>EM</v>
          </cell>
          <cell r="C80" t="str">
            <v>South Korea</v>
          </cell>
          <cell r="D80" t="str">
            <v>IG</v>
          </cell>
          <cell r="E80">
            <v>33</v>
          </cell>
          <cell r="F80">
            <v>63174.109954833984</v>
          </cell>
          <cell r="G80">
            <v>66288.118789672852</v>
          </cell>
          <cell r="H80">
            <v>5.4735604838721015</v>
          </cell>
          <cell r="I80">
            <v>2.1194922625952888</v>
          </cell>
          <cell r="J80">
            <v>2.0996347511487308</v>
          </cell>
          <cell r="K80">
            <v>2.1042859931533169</v>
          </cell>
          <cell r="L80">
            <v>88.950688985448053</v>
          </cell>
          <cell r="M80">
            <v>4.701509516393604</v>
          </cell>
          <cell r="N80">
            <v>4.6460227525986069</v>
          </cell>
          <cell r="O80">
            <v>4.6460227525986069</v>
          </cell>
          <cell r="P80">
            <v>4.685082110957139</v>
          </cell>
          <cell r="Q80">
            <v>0.34987226429853924</v>
          </cell>
          <cell r="R80">
            <v>2.9749682051749811</v>
          </cell>
          <cell r="S80">
            <v>104.2988909567466</v>
          </cell>
          <cell r="T80">
            <v>116</v>
          </cell>
        </row>
        <row r="81">
          <cell r="A81" t="str">
            <v>EMHong KongIG</v>
          </cell>
          <cell r="B81" t="str">
            <v>EM</v>
          </cell>
          <cell r="C81" t="str">
            <v>Hong Kong</v>
          </cell>
          <cell r="D81" t="str">
            <v>IG</v>
          </cell>
          <cell r="E81">
            <v>36</v>
          </cell>
          <cell r="F81">
            <v>62252.219970703125</v>
          </cell>
          <cell r="G81">
            <v>66662.9501953125</v>
          </cell>
          <cell r="H81">
            <v>5.5662371909119077</v>
          </cell>
          <cell r="I81">
            <v>2.5949757694744147</v>
          </cell>
          <cell r="J81">
            <v>2.4709177485616958</v>
          </cell>
          <cell r="K81">
            <v>2.5116681057544601</v>
          </cell>
          <cell r="L81">
            <v>139.26093311559268</v>
          </cell>
          <cell r="M81">
            <v>4.9372869824486258</v>
          </cell>
          <cell r="N81">
            <v>4.8639163953661422</v>
          </cell>
          <cell r="O81">
            <v>4.6448776782517216</v>
          </cell>
          <cell r="P81">
            <v>4.6918247724959841</v>
          </cell>
          <cell r="Q81">
            <v>0.37884184315928987</v>
          </cell>
          <cell r="R81">
            <v>3.977146937566268</v>
          </cell>
          <cell r="S81">
            <v>106.0953244980482</v>
          </cell>
          <cell r="T81">
            <v>91</v>
          </cell>
        </row>
        <row r="82">
          <cell r="A82" t="str">
            <v>EMUAEIG</v>
          </cell>
          <cell r="B82" t="str">
            <v>EM</v>
          </cell>
          <cell r="C82" t="str">
            <v>UAE</v>
          </cell>
          <cell r="D82" t="str">
            <v>IG</v>
          </cell>
          <cell r="E82">
            <v>31</v>
          </cell>
          <cell r="F82">
            <v>56622.948883056641</v>
          </cell>
          <cell r="G82">
            <v>61222.332458496094</v>
          </cell>
          <cell r="H82">
            <v>5.9570554274060514</v>
          </cell>
          <cell r="I82">
            <v>2.7548464018137895</v>
          </cell>
          <cell r="J82">
            <v>2.7289941727155043</v>
          </cell>
          <cell r="K82">
            <v>2.7364058663118107</v>
          </cell>
          <cell r="L82">
            <v>158.26937236312088</v>
          </cell>
          <cell r="M82">
            <v>4.7982126447733364</v>
          </cell>
          <cell r="N82">
            <v>4.7223914886337646</v>
          </cell>
          <cell r="O82">
            <v>4.7223914886337646</v>
          </cell>
          <cell r="P82">
            <v>4.6959223563892731</v>
          </cell>
          <cell r="Q82">
            <v>0.39431989472856038</v>
          </cell>
          <cell r="R82">
            <v>4.1844290664569028</v>
          </cell>
          <cell r="S82">
            <v>106.93593370964435</v>
          </cell>
          <cell r="T82">
            <v>75</v>
          </cell>
        </row>
        <row r="83">
          <cell r="A83" t="str">
            <v>EMChinaHY</v>
          </cell>
          <cell r="B83" t="str">
            <v>EM</v>
          </cell>
          <cell r="C83" t="str">
            <v>China</v>
          </cell>
          <cell r="D83" t="str">
            <v>HY</v>
          </cell>
          <cell r="E83">
            <v>67</v>
          </cell>
          <cell r="F83">
            <v>41909.789001464844</v>
          </cell>
          <cell r="G83">
            <v>43761.742027282715</v>
          </cell>
          <cell r="H83">
            <v>3.3456432115774235</v>
          </cell>
          <cell r="I83">
            <v>6.5628834144318731</v>
          </cell>
          <cell r="J83">
            <v>6.0730770313758695</v>
          </cell>
          <cell r="K83">
            <v>6.1331632249242318</v>
          </cell>
          <cell r="L83">
            <v>506.55281169862627</v>
          </cell>
          <cell r="M83">
            <v>2.955841802406209</v>
          </cell>
          <cell r="N83">
            <v>2.8598052683527371</v>
          </cell>
          <cell r="O83">
            <v>1.9697973852302706</v>
          </cell>
          <cell r="P83">
            <v>2.1577159579201393</v>
          </cell>
          <cell r="Q83">
            <v>-0.41575728288141944</v>
          </cell>
          <cell r="R83">
            <v>7.5548612195917002</v>
          </cell>
          <cell r="S83">
            <v>102.63198375991222</v>
          </cell>
          <cell r="T83">
            <v>107</v>
          </cell>
        </row>
        <row r="84">
          <cell r="A84" t="str">
            <v>EMIndiaIG</v>
          </cell>
          <cell r="B84" t="str">
            <v>EM</v>
          </cell>
          <cell r="C84" t="str">
            <v>India</v>
          </cell>
          <cell r="D84" t="str">
            <v>IG</v>
          </cell>
          <cell r="E84">
            <v>21</v>
          </cell>
          <cell r="F84">
            <v>40393.85498046875</v>
          </cell>
          <cell r="G84">
            <v>42832.783721923828</v>
          </cell>
          <cell r="H84">
            <v>5.5231030279929314</v>
          </cell>
          <cell r="I84">
            <v>2.9945604174673583</v>
          </cell>
          <cell r="J84">
            <v>2.9608964625911436</v>
          </cell>
          <cell r="K84">
            <v>2.9607254840627419</v>
          </cell>
          <cell r="L84">
            <v>176.06043529258363</v>
          </cell>
          <cell r="M84">
            <v>4.8788008296340228</v>
          </cell>
          <cell r="N84">
            <v>4.7951205324562753</v>
          </cell>
          <cell r="O84">
            <v>4.5394449298238468</v>
          </cell>
          <cell r="P84">
            <v>4.5770814522790069</v>
          </cell>
          <cell r="Q84">
            <v>0.35169621425608122</v>
          </cell>
          <cell r="R84">
            <v>4.2569518316445079</v>
          </cell>
          <cell r="S84">
            <v>104.96774263034938</v>
          </cell>
          <cell r="T84">
            <v>61</v>
          </cell>
        </row>
        <row r="85">
          <cell r="A85" t="str">
            <v>EMChileIG</v>
          </cell>
          <cell r="B85" t="str">
            <v>EM</v>
          </cell>
          <cell r="C85" t="str">
            <v>Chile</v>
          </cell>
          <cell r="D85" t="str">
            <v>IG</v>
          </cell>
          <cell r="E85">
            <v>25</v>
          </cell>
          <cell r="F85">
            <v>36933.336944580078</v>
          </cell>
          <cell r="G85">
            <v>39026.779159545898</v>
          </cell>
          <cell r="H85">
            <v>8.5321905142680041</v>
          </cell>
          <cell r="I85">
            <v>3.5597859447095122</v>
          </cell>
          <cell r="J85">
            <v>3.5511880698526221</v>
          </cell>
          <cell r="K85">
            <v>3.5508220929962993</v>
          </cell>
          <cell r="L85">
            <v>201.87728209033233</v>
          </cell>
          <cell r="M85">
            <v>6.488089539101221</v>
          </cell>
          <cell r="N85">
            <v>6.3641448599536314</v>
          </cell>
          <cell r="O85">
            <v>6.3340931040197672</v>
          </cell>
          <cell r="P85">
            <v>6.1931484143090021</v>
          </cell>
          <cell r="Q85">
            <v>0.63959233946900951</v>
          </cell>
          <cell r="R85">
            <v>4.5549301343015269</v>
          </cell>
          <cell r="S85">
            <v>104.60648160327099</v>
          </cell>
          <cell r="T85">
            <v>61</v>
          </cell>
        </row>
        <row r="86">
          <cell r="A86" t="str">
            <v>EMVenezuelaHY</v>
          </cell>
          <cell r="B86" t="str">
            <v>EM</v>
          </cell>
          <cell r="C86" t="str">
            <v>Venezuela</v>
          </cell>
          <cell r="D86" t="str">
            <v>HY</v>
          </cell>
          <cell r="E86">
            <v>2</v>
          </cell>
          <cell r="F86">
            <v>28654.60009765625</v>
          </cell>
          <cell r="G86">
            <v>14627.583831787109</v>
          </cell>
          <cell r="H86">
            <v>7.6354760682669935</v>
          </cell>
          <cell r="I86">
            <v>23.882244211633058</v>
          </cell>
          <cell r="J86">
            <v>23.882244211633058</v>
          </cell>
          <cell r="K86">
            <v>23.882244211633058</v>
          </cell>
          <cell r="L86">
            <v>2716.3337273894545</v>
          </cell>
          <cell r="M86">
            <v>3.9941868451655571</v>
          </cell>
          <cell r="N86">
            <v>3.5872151551950937</v>
          </cell>
          <cell r="O86">
            <v>3.5872151551950937</v>
          </cell>
          <cell r="P86">
            <v>3.1207472366071509</v>
          </cell>
          <cell r="Q86">
            <v>0.20514880637224953</v>
          </cell>
          <cell r="R86">
            <v>7.8045486567937452</v>
          </cell>
          <cell r="S86">
            <v>48.656348449451521</v>
          </cell>
          <cell r="T86">
            <v>10</v>
          </cell>
        </row>
        <row r="87">
          <cell r="A87" t="str">
            <v>EMSingaporeIG</v>
          </cell>
          <cell r="B87" t="str">
            <v>EM</v>
          </cell>
          <cell r="C87" t="str">
            <v>Singapore</v>
          </cell>
          <cell r="D87" t="str">
            <v>IG</v>
          </cell>
          <cell r="E87">
            <v>12</v>
          </cell>
          <cell r="F87">
            <v>22305.819946289063</v>
          </cell>
          <cell r="G87">
            <v>23600.357086181641</v>
          </cell>
          <cell r="H87">
            <v>6.4450034772120501</v>
          </cell>
          <cell r="I87">
            <v>2.5573306208780644</v>
          </cell>
          <cell r="J87">
            <v>2.4428163727008663</v>
          </cell>
          <cell r="K87">
            <v>2.4702895515467205</v>
          </cell>
          <cell r="L87">
            <v>112.13273453906193</v>
          </cell>
          <cell r="M87">
            <v>5.4252387189467477</v>
          </cell>
          <cell r="N87">
            <v>5.3531726779310524</v>
          </cell>
          <cell r="O87">
            <v>5.3474637840739909</v>
          </cell>
          <cell r="P87">
            <v>5.4061739237625872</v>
          </cell>
          <cell r="Q87">
            <v>0.50140601877606839</v>
          </cell>
          <cell r="R87">
            <v>3.4604045387866336</v>
          </cell>
          <cell r="S87">
            <v>105.01656016512341</v>
          </cell>
          <cell r="T87">
            <v>34</v>
          </cell>
        </row>
        <row r="88">
          <cell r="A88" t="str">
            <v>EMQatarIG</v>
          </cell>
          <cell r="B88" t="str">
            <v>EM</v>
          </cell>
          <cell r="C88" t="str">
            <v>Qatar</v>
          </cell>
          <cell r="D88" t="str">
            <v>IG</v>
          </cell>
          <cell r="E88">
            <v>10</v>
          </cell>
          <cell r="F88">
            <v>20671.824005126953</v>
          </cell>
          <cell r="G88">
            <v>22275.629943847656</v>
          </cell>
          <cell r="H88">
            <v>6.0454801339116475</v>
          </cell>
          <cell r="I88">
            <v>2.8079323544970354</v>
          </cell>
          <cell r="J88">
            <v>2.8079323544970354</v>
          </cell>
          <cell r="K88">
            <v>2.8079323544970354</v>
          </cell>
          <cell r="L88">
            <v>139.97833110741925</v>
          </cell>
          <cell r="M88">
            <v>4.8926111658034275</v>
          </cell>
          <cell r="N88">
            <v>4.8140060863714798</v>
          </cell>
          <cell r="O88">
            <v>4.8140060863714798</v>
          </cell>
          <cell r="P88">
            <v>4.4948685242780479</v>
          </cell>
          <cell r="Q88">
            <v>0.3527349800865659</v>
          </cell>
          <cell r="R88">
            <v>4.2810337207213536</v>
          </cell>
          <cell r="S88">
            <v>106.81153909509906</v>
          </cell>
          <cell r="T88">
            <v>26</v>
          </cell>
        </row>
        <row r="89">
          <cell r="A89" t="str">
            <v>EMMexicoHY</v>
          </cell>
          <cell r="B89" t="str">
            <v>EM</v>
          </cell>
          <cell r="C89" t="str">
            <v>Mexico</v>
          </cell>
          <cell r="D89" t="str">
            <v>HY</v>
          </cell>
          <cell r="E89">
            <v>22</v>
          </cell>
          <cell r="F89">
            <v>17597.495971679688</v>
          </cell>
          <cell r="G89">
            <v>17931.654815673828</v>
          </cell>
          <cell r="H89">
            <v>5.6584999383875818</v>
          </cell>
          <cell r="I89">
            <v>6.7609801596779793</v>
          </cell>
          <cell r="J89">
            <v>6.1743293842869038</v>
          </cell>
          <cell r="K89">
            <v>6.2382804759822914</v>
          </cell>
          <cell r="L89">
            <v>506.32252578699473</v>
          </cell>
          <cell r="M89">
            <v>4.6628780093769153</v>
          </cell>
          <cell r="N89">
            <v>4.519592436808213</v>
          </cell>
          <cell r="O89">
            <v>3.0508963647464711</v>
          </cell>
          <cell r="P89">
            <v>3.5207057699355615</v>
          </cell>
          <cell r="Q89">
            <v>-0.42776877026110299</v>
          </cell>
          <cell r="R89">
            <v>6.9327179603127211</v>
          </cell>
          <cell r="S89">
            <v>100.5082423093934</v>
          </cell>
          <cell r="T89">
            <v>34</v>
          </cell>
        </row>
        <row r="90">
          <cell r="A90" t="str">
            <v>EMIndiaHY</v>
          </cell>
          <cell r="B90" t="str">
            <v>EM</v>
          </cell>
          <cell r="C90" t="str">
            <v>India</v>
          </cell>
          <cell r="D90" t="str">
            <v>HY</v>
          </cell>
          <cell r="E90">
            <v>17</v>
          </cell>
          <cell r="F90">
            <v>11833.80997467041</v>
          </cell>
          <cell r="G90">
            <v>12227.049224853516</v>
          </cell>
          <cell r="H90">
            <v>4.1375154272325556</v>
          </cell>
          <cell r="I90">
            <v>5.4679677051294702</v>
          </cell>
          <cell r="J90">
            <v>5.4036042130501354</v>
          </cell>
          <cell r="K90">
            <v>5.4178959963477293</v>
          </cell>
          <cell r="L90">
            <v>426.13156208994667</v>
          </cell>
          <cell r="M90">
            <v>3.5450323938656907</v>
          </cell>
          <cell r="N90">
            <v>3.4478993746327724</v>
          </cell>
          <cell r="O90">
            <v>3.3644470907381936</v>
          </cell>
          <cell r="P90">
            <v>3.3805167635237083</v>
          </cell>
          <cell r="Q90">
            <v>0.15305798095932241</v>
          </cell>
          <cell r="R90">
            <v>6.1608208748119901</v>
          </cell>
          <cell r="S90">
            <v>101.68429744063273</v>
          </cell>
          <cell r="T90">
            <v>25</v>
          </cell>
        </row>
        <row r="91">
          <cell r="A91" t="str">
            <v>EMBrazilIG</v>
          </cell>
          <cell r="B91" t="str">
            <v>EM</v>
          </cell>
          <cell r="C91" t="str">
            <v>Brazil</v>
          </cell>
          <cell r="D91" t="str">
            <v>IG</v>
          </cell>
          <cell r="E91">
            <v>6</v>
          </cell>
          <cell r="F91">
            <v>10852.398010253906</v>
          </cell>
          <cell r="G91">
            <v>11359.502593994141</v>
          </cell>
          <cell r="H91">
            <v>7.4443462087036343</v>
          </cell>
          <cell r="I91">
            <v>4.7374569632598558</v>
          </cell>
          <cell r="J91">
            <v>4.7373174359412618</v>
          </cell>
          <cell r="K91">
            <v>4.736228351286492</v>
          </cell>
          <cell r="L91">
            <v>330.88527095695639</v>
          </cell>
          <cell r="M91">
            <v>5.6917170384796849</v>
          </cell>
          <cell r="N91">
            <v>5.551772567160894</v>
          </cell>
          <cell r="O91">
            <v>5.5453553421308532</v>
          </cell>
          <cell r="P91">
            <v>5.6039962541148922</v>
          </cell>
          <cell r="Q91">
            <v>0.46639321923075994</v>
          </cell>
          <cell r="R91">
            <v>5.4538868326086014</v>
          </cell>
          <cell r="S91">
            <v>103.07106409851711</v>
          </cell>
          <cell r="T91">
            <v>17</v>
          </cell>
        </row>
        <row r="92">
          <cell r="A92" t="str">
            <v>EMRussiaIG</v>
          </cell>
          <cell r="B92" t="str">
            <v>EM</v>
          </cell>
          <cell r="C92" t="str">
            <v>Russia</v>
          </cell>
          <cell r="D92" t="str">
            <v>IG</v>
          </cell>
          <cell r="E92">
            <v>4</v>
          </cell>
          <cell r="F92">
            <v>10128.830017089844</v>
          </cell>
          <cell r="G92">
            <v>10731.526916503906</v>
          </cell>
          <cell r="H92">
            <v>4.1031826317500535</v>
          </cell>
          <cell r="I92">
            <v>3.698409370886063</v>
          </cell>
          <cell r="J92">
            <v>3.698409370886063</v>
          </cell>
          <cell r="K92">
            <v>3.698409370886063</v>
          </cell>
          <cell r="L92">
            <v>252.21340143940688</v>
          </cell>
          <cell r="M92">
            <v>3.6230473597784147</v>
          </cell>
          <cell r="N92">
            <v>3.5516149927811598</v>
          </cell>
          <cell r="O92">
            <v>3.5516149927811598</v>
          </cell>
          <cell r="P92">
            <v>3.5699689914429111</v>
          </cell>
          <cell r="Q92">
            <v>0.18629864681775074</v>
          </cell>
          <cell r="R92">
            <v>5.1657415397897175</v>
          </cell>
          <cell r="S92">
            <v>105.06589873763211</v>
          </cell>
          <cell r="T92">
            <v>12</v>
          </cell>
        </row>
        <row r="93">
          <cell r="A93" t="str">
            <v>EMHong KongHY</v>
          </cell>
          <cell r="B93" t="str">
            <v>EM</v>
          </cell>
          <cell r="C93" t="str">
            <v>Hong Kong</v>
          </cell>
          <cell r="D93" t="str">
            <v>HY</v>
          </cell>
          <cell r="E93">
            <v>8</v>
          </cell>
          <cell r="F93">
            <v>7855.2650451660156</v>
          </cell>
          <cell r="G93">
            <v>7985.0506744384766</v>
          </cell>
          <cell r="H93">
            <v>3.9491775900255628</v>
          </cell>
          <cell r="I93">
            <v>6.7644731652927925</v>
          </cell>
          <cell r="J93">
            <v>6.1663469376667477</v>
          </cell>
          <cell r="K93">
            <v>6.1978685944012417</v>
          </cell>
          <cell r="L93">
            <v>492.40706900260193</v>
          </cell>
          <cell r="M93">
            <v>3.4804400047321247</v>
          </cell>
          <cell r="N93">
            <v>3.3778534530776896</v>
          </cell>
          <cell r="O93">
            <v>2.869023347253318</v>
          </cell>
          <cell r="P93">
            <v>2.974398905030895</v>
          </cell>
          <cell r="Q93">
            <v>-0.13106016249674063</v>
          </cell>
          <cell r="R93">
            <v>6.1360142260339954</v>
          </cell>
          <cell r="S93">
            <v>99.923761495788725</v>
          </cell>
          <cell r="T93">
            <v>13</v>
          </cell>
        </row>
        <row r="94">
          <cell r="A94" t="str">
            <v>EMChileHY</v>
          </cell>
          <cell r="B94" t="str">
            <v>EM</v>
          </cell>
          <cell r="C94" t="str">
            <v>Chile</v>
          </cell>
          <cell r="D94" t="str">
            <v>HY</v>
          </cell>
          <cell r="E94">
            <v>10</v>
          </cell>
          <cell r="F94">
            <v>5205.9940032958984</v>
          </cell>
          <cell r="G94">
            <v>5120.0906524658203</v>
          </cell>
          <cell r="H94">
            <v>5.3495870414477196</v>
          </cell>
          <cell r="I94">
            <v>7.6845763740890076</v>
          </cell>
          <cell r="J94">
            <v>7.4368161734196949</v>
          </cell>
          <cell r="K94">
            <v>7.4389939455299663</v>
          </cell>
          <cell r="L94">
            <v>602.83574979546802</v>
          </cell>
          <cell r="M94">
            <v>4.4332996719081672</v>
          </cell>
          <cell r="N94">
            <v>4.2935110159249739</v>
          </cell>
          <cell r="O94">
            <v>3.9184954351741661</v>
          </cell>
          <cell r="P94">
            <v>3.7690348510859897</v>
          </cell>
          <cell r="Q94">
            <v>-2.20177693032047E-2</v>
          </cell>
          <cell r="R94">
            <v>7.0184377706076893</v>
          </cell>
          <cell r="S94">
            <v>96.67185354518837</v>
          </cell>
          <cell r="T94">
            <v>11</v>
          </cell>
        </row>
        <row r="95">
          <cell r="A95" t="str">
            <v>EMUAEHY</v>
          </cell>
          <cell r="B95" t="str">
            <v>EM</v>
          </cell>
          <cell r="C95" t="str">
            <v>UAE</v>
          </cell>
          <cell r="D95" t="str">
            <v>HY</v>
          </cell>
          <cell r="E95">
            <v>6</v>
          </cell>
          <cell r="F95">
            <v>3475</v>
          </cell>
          <cell r="G95">
            <v>3422.76318359375</v>
          </cell>
          <cell r="H95">
            <v>2.9006710265985469</v>
          </cell>
          <cell r="I95">
            <v>8.1679555135446442</v>
          </cell>
          <cell r="J95">
            <v>7.8120440413654046</v>
          </cell>
          <cell r="K95">
            <v>7.9415983850652916</v>
          </cell>
          <cell r="L95">
            <v>683.46359527970696</v>
          </cell>
          <cell r="M95">
            <v>2.6323878155769784</v>
          </cell>
          <cell r="N95">
            <v>2.5602307456155429</v>
          </cell>
          <cell r="O95">
            <v>2.5602307456155429</v>
          </cell>
          <cell r="P95">
            <v>2.5435288343393747</v>
          </cell>
          <cell r="Q95">
            <v>0.102516657125883</v>
          </cell>
          <cell r="R95">
            <v>6.7290430741344425</v>
          </cell>
          <cell r="S95">
            <v>98.072392648381296</v>
          </cell>
          <cell r="T95">
            <v>7</v>
          </cell>
        </row>
        <row r="96">
          <cell r="A96" t="str">
            <v>EMSingaporeHY</v>
          </cell>
          <cell r="B96" t="str">
            <v>EM</v>
          </cell>
          <cell r="C96" t="str">
            <v>Singapore</v>
          </cell>
          <cell r="D96" t="str">
            <v>HY</v>
          </cell>
          <cell r="E96">
            <v>3</v>
          </cell>
          <cell r="F96">
            <v>2552.2569885253906</v>
          </cell>
          <cell r="G96">
            <v>2324.6651611328125</v>
          </cell>
          <cell r="H96">
            <v>3.5076317537120101</v>
          </cell>
          <cell r="I96">
            <v>14.148983149612492</v>
          </cell>
          <cell r="J96">
            <v>13.865213283352038</v>
          </cell>
          <cell r="K96">
            <v>13.919715000117886</v>
          </cell>
          <cell r="L96">
            <v>1282.2432800590768</v>
          </cell>
          <cell r="M96">
            <v>3.0379578092590096</v>
          </cell>
          <cell r="N96">
            <v>2.8803386739217158</v>
          </cell>
          <cell r="O96">
            <v>2.1745173077838991</v>
          </cell>
          <cell r="P96">
            <v>2.2733651419997747</v>
          </cell>
          <cell r="Q96">
            <v>-0.76592289733597385</v>
          </cell>
          <cell r="R96">
            <v>8.4768383127119087</v>
          </cell>
          <cell r="S96">
            <v>88.700085111794706</v>
          </cell>
          <cell r="T96">
            <v>4</v>
          </cell>
        </row>
        <row r="97">
          <cell r="A97" t="str">
            <v>EMSouth KoreaHY</v>
          </cell>
          <cell r="B97" t="str">
            <v>EM</v>
          </cell>
          <cell r="C97" t="str">
            <v>South Korea</v>
          </cell>
          <cell r="D97" t="str">
            <v>HY</v>
          </cell>
          <cell r="E97">
            <v>3</v>
          </cell>
          <cell r="F97">
            <v>1525</v>
          </cell>
          <cell r="G97">
            <v>1533.7576293945313</v>
          </cell>
          <cell r="H97">
            <v>12.673572635056152</v>
          </cell>
          <cell r="I97">
            <v>5.2911761809075024</v>
          </cell>
          <cell r="J97">
            <v>5.0789097971533783</v>
          </cell>
          <cell r="K97">
            <v>4.8195702310688988</v>
          </cell>
          <cell r="L97">
            <v>332.75343340197225</v>
          </cell>
          <cell r="M97">
            <v>3.6637534156138196</v>
          </cell>
          <cell r="N97">
            <v>3.570496140229539</v>
          </cell>
          <cell r="O97">
            <v>3.570496140229539</v>
          </cell>
          <cell r="P97">
            <v>3.3242472218944701</v>
          </cell>
          <cell r="Q97">
            <v>9.4839457352157874E-2</v>
          </cell>
          <cell r="R97">
            <v>5.0512295081967213</v>
          </cell>
          <cell r="S97">
            <v>99.092131147540982</v>
          </cell>
          <cell r="T97">
            <v>4</v>
          </cell>
        </row>
        <row r="98">
          <cell r="A98" t="str">
            <v>EMQatarHY</v>
          </cell>
          <cell r="B98" t="str">
            <v>EM</v>
          </cell>
          <cell r="C98" t="str">
            <v>Qatar</v>
          </cell>
          <cell r="D98" t="str">
            <v>HY</v>
          </cell>
          <cell r="E98">
            <v>1</v>
          </cell>
          <cell r="F98">
            <v>500</v>
          </cell>
          <cell r="G98">
            <v>504.90451049804688</v>
          </cell>
          <cell r="H98">
            <v>4.5479999015999732</v>
          </cell>
          <cell r="I98">
            <v>4.620999665693768</v>
          </cell>
          <cell r="J98">
            <v>4.620999665693768</v>
          </cell>
          <cell r="K98">
            <v>4.620999665693768</v>
          </cell>
          <cell r="L98">
            <v>334.00000568157401</v>
          </cell>
          <cell r="M98">
            <v>4.0890002853479883</v>
          </cell>
          <cell r="N98">
            <v>3.9969998871542693</v>
          </cell>
          <cell r="O98">
            <v>3.9969998871542693</v>
          </cell>
          <cell r="P98">
            <v>4.0129999248702504</v>
          </cell>
          <cell r="Q98">
            <v>0.19300000163194148</v>
          </cell>
          <cell r="R98">
            <v>4.375</v>
          </cell>
          <cell r="S98">
            <v>99</v>
          </cell>
          <cell r="T98">
            <v>1</v>
          </cell>
        </row>
        <row r="99">
          <cell r="A99" t="str">
            <v/>
          </cell>
        </row>
        <row r="100">
          <cell r="A100" t="str">
            <v/>
          </cell>
        </row>
        <row r="101">
          <cell r="A101" t="str">
            <v/>
          </cell>
        </row>
        <row r="102">
          <cell r="A102" t="str">
            <v/>
          </cell>
          <cell r="B102" t="str">
            <v>EMDMFlag</v>
          </cell>
          <cell r="C102" t="str">
            <v>idx</v>
          </cell>
          <cell r="D102" t="str">
            <v>RatingAlpha</v>
          </cell>
          <cell r="E102" t="str">
            <v>IssrCount</v>
          </cell>
          <cell r="F102" t="str">
            <v>FaceValue</v>
          </cell>
          <cell r="G102" t="str">
            <v>MarketValue</v>
          </cell>
          <cell r="H102" t="str">
            <v>Maturity</v>
          </cell>
          <cell r="I102" t="str">
            <v>YTM</v>
          </cell>
          <cell r="J102" t="str">
            <v>YTW</v>
          </cell>
          <cell r="K102" t="str">
            <v>EffectiveYield</v>
          </cell>
          <cell r="L102" t="str">
            <v>OAS</v>
          </cell>
          <cell r="M102" t="str">
            <v>MacaulayDur</v>
          </cell>
          <cell r="N102" t="str">
            <v>ModifiedDur</v>
          </cell>
          <cell r="O102" t="str">
            <v>MDTW</v>
          </cell>
          <cell r="P102" t="str">
            <v>EffDur</v>
          </cell>
          <cell r="Q102" t="str">
            <v>EffConvexity</v>
          </cell>
          <cell r="R102" t="str">
            <v>Coupon</v>
          </cell>
          <cell r="S102" t="str">
            <v>Price</v>
          </cell>
          <cell r="T102" t="str">
            <v>IssueCount</v>
          </cell>
        </row>
        <row r="103">
          <cell r="A103" t="str">
            <v>EMA</v>
          </cell>
          <cell r="B103" t="str">
            <v>EM</v>
          </cell>
          <cell r="C103" t="str">
            <v xml:space="preserve"> </v>
          </cell>
          <cell r="D103" t="str">
            <v>A</v>
          </cell>
          <cell r="E103">
            <v>146</v>
          </cell>
          <cell r="F103">
            <v>321909.74951171875</v>
          </cell>
          <cell r="G103">
            <v>341446.03144836426</v>
          </cell>
          <cell r="H103">
            <v>6.7264532308992431</v>
          </cell>
          <cell r="I103">
            <v>2.6165503631188751</v>
          </cell>
          <cell r="J103">
            <v>2.5757048298792835</v>
          </cell>
          <cell r="K103">
            <v>2.5837875568969904</v>
          </cell>
          <cell r="L103">
            <v>137.75452554824335</v>
          </cell>
          <cell r="M103">
            <v>5.1546075949706278</v>
          </cell>
          <cell r="N103">
            <v>5.0744813991560926</v>
          </cell>
          <cell r="O103">
            <v>5.070800718197761</v>
          </cell>
          <cell r="P103">
            <v>5.1002289856401797</v>
          </cell>
          <cell r="Q103">
            <v>0.50019985432375369</v>
          </cell>
          <cell r="R103">
            <v>3.6211237565202059</v>
          </cell>
          <cell r="S103">
            <v>105.13573738619149</v>
          </cell>
          <cell r="T103">
            <v>452</v>
          </cell>
        </row>
        <row r="104">
          <cell r="A104" t="str">
            <v>EMAA</v>
          </cell>
          <cell r="B104" t="str">
            <v>EM</v>
          </cell>
          <cell r="C104" t="str">
            <v xml:space="preserve"> </v>
          </cell>
          <cell r="D104" t="str">
            <v>AA</v>
          </cell>
          <cell r="E104">
            <v>36</v>
          </cell>
          <cell r="F104">
            <v>99876.999908447266</v>
          </cell>
          <cell r="G104">
            <v>105950.56939697266</v>
          </cell>
          <cell r="H104">
            <v>5.8464834277344337</v>
          </cell>
          <cell r="I104">
            <v>2.0497169354589135</v>
          </cell>
          <cell r="J104">
            <v>2.0396241021994954</v>
          </cell>
          <cell r="K104">
            <v>2.0419553785903726</v>
          </cell>
          <cell r="L104">
            <v>91.977927411954511</v>
          </cell>
          <cell r="M104">
            <v>4.9262446033654399</v>
          </cell>
          <cell r="N104">
            <v>4.8673086957597516</v>
          </cell>
          <cell r="O104">
            <v>4.8673086957597516</v>
          </cell>
          <cell r="P104">
            <v>4.8782354085028423</v>
          </cell>
          <cell r="Q104">
            <v>0.39722745729731079</v>
          </cell>
          <cell r="R104">
            <v>3.0802674772394369</v>
          </cell>
          <cell r="S104">
            <v>105.24695179628465</v>
          </cell>
          <cell r="T104">
            <v>135</v>
          </cell>
        </row>
        <row r="105">
          <cell r="A105" t="str">
            <v>EMAAA</v>
          </cell>
          <cell r="B105" t="str">
            <v>EM</v>
          </cell>
          <cell r="C105" t="str">
            <v xml:space="preserve"> </v>
          </cell>
          <cell r="D105" t="str">
            <v>AAA</v>
          </cell>
          <cell r="E105">
            <v>3</v>
          </cell>
          <cell r="F105">
            <v>5705.8199462890625</v>
          </cell>
          <cell r="G105">
            <v>6160.1515808105469</v>
          </cell>
          <cell r="H105">
            <v>8.7681770843130451</v>
          </cell>
          <cell r="I105">
            <v>1.8084921178924285</v>
          </cell>
          <cell r="J105">
            <v>1.8084921178924285</v>
          </cell>
          <cell r="K105">
            <v>1.8083001987552036</v>
          </cell>
          <cell r="L105">
            <v>65.610888982571808</v>
          </cell>
          <cell r="M105">
            <v>6.8882745120581026</v>
          </cell>
          <cell r="N105">
            <v>6.8089670446851116</v>
          </cell>
          <cell r="O105">
            <v>6.8089670446851116</v>
          </cell>
          <cell r="P105">
            <v>6.9327836711115927</v>
          </cell>
          <cell r="Q105">
            <v>0.92716818106339027</v>
          </cell>
          <cell r="R105">
            <v>3.1044636185080092</v>
          </cell>
          <cell r="S105">
            <v>107.22069915720689</v>
          </cell>
          <cell r="T105">
            <v>8</v>
          </cell>
        </row>
        <row r="106">
          <cell r="A106" t="str">
            <v>EMB</v>
          </cell>
          <cell r="B106" t="str">
            <v>EM</v>
          </cell>
          <cell r="C106" t="str">
            <v xml:space="preserve"> </v>
          </cell>
          <cell r="D106" t="str">
            <v>B</v>
          </cell>
          <cell r="E106">
            <v>162</v>
          </cell>
          <cell r="F106">
            <v>158734.7770614624</v>
          </cell>
          <cell r="G106">
            <v>161678.94598388672</v>
          </cell>
          <cell r="H106">
            <v>6.7883868874434858</v>
          </cell>
          <cell r="I106">
            <v>6.8551566170488574</v>
          </cell>
          <cell r="J106">
            <v>6.6155928788422189</v>
          </cell>
          <cell r="K106">
            <v>6.6465921755890394</v>
          </cell>
          <cell r="L106">
            <v>547.29824161872489</v>
          </cell>
          <cell r="M106">
            <v>4.2414959525849119</v>
          </cell>
          <cell r="N106">
            <v>4.0978275116956997</v>
          </cell>
          <cell r="O106">
            <v>3.6994579292304839</v>
          </cell>
          <cell r="P106">
            <v>3.7385263205701551</v>
          </cell>
          <cell r="Q106">
            <v>9.1144530623265316E-2</v>
          </cell>
          <cell r="R106">
            <v>7.2314769429929635</v>
          </cell>
          <cell r="S106">
            <v>99.907640801454022</v>
          </cell>
          <cell r="T106">
            <v>267</v>
          </cell>
        </row>
        <row r="107">
          <cell r="A107" t="str">
            <v>EMBB</v>
          </cell>
          <cell r="B107" t="str">
            <v>EM</v>
          </cell>
          <cell r="C107" t="str">
            <v xml:space="preserve"> </v>
          </cell>
          <cell r="D107" t="str">
            <v>BB</v>
          </cell>
          <cell r="E107">
            <v>211</v>
          </cell>
          <cell r="F107">
            <v>259204.84955596924</v>
          </cell>
          <cell r="G107">
            <v>270652.9602432251</v>
          </cell>
          <cell r="H107">
            <v>5.5438010588305771</v>
          </cell>
          <cell r="I107">
            <v>4.7266887859756075</v>
          </cell>
          <cell r="J107">
            <v>4.626774536232773</v>
          </cell>
          <cell r="K107">
            <v>4.6308189115866636</v>
          </cell>
          <cell r="L107">
            <v>348.99230339376783</v>
          </cell>
          <cell r="M107">
            <v>4.2900906758083375</v>
          </cell>
          <cell r="N107">
            <v>4.1798742180752653</v>
          </cell>
          <cell r="O107">
            <v>3.9798212574921412</v>
          </cell>
          <cell r="P107">
            <v>4.0443860768852256</v>
          </cell>
          <cell r="Q107">
            <v>0.1631136960965007</v>
          </cell>
          <cell r="R107">
            <v>5.7406092872552534</v>
          </cell>
          <cell r="S107">
            <v>103.04668841620811</v>
          </cell>
          <cell r="T107">
            <v>391</v>
          </cell>
        </row>
        <row r="108">
          <cell r="A108" t="str">
            <v>EMBBB</v>
          </cell>
          <cell r="B108" t="str">
            <v>EM</v>
          </cell>
          <cell r="C108" t="str">
            <v xml:space="preserve"> </v>
          </cell>
          <cell r="D108" t="str">
            <v>BBB</v>
          </cell>
          <cell r="E108">
            <v>275</v>
          </cell>
          <cell r="F108">
            <v>413561.86981201172</v>
          </cell>
          <cell r="G108">
            <v>435127.37898254395</v>
          </cell>
          <cell r="H108">
            <v>7.910446812346402</v>
          </cell>
          <cell r="I108">
            <v>3.6570641569364959</v>
          </cell>
          <cell r="J108">
            <v>3.586209974844925</v>
          </cell>
          <cell r="K108">
            <v>3.596648831171581</v>
          </cell>
          <cell r="L108">
            <v>226.22224379879276</v>
          </cell>
          <cell r="M108">
            <v>5.7656328444798568</v>
          </cell>
          <cell r="N108">
            <v>5.6439129480228107</v>
          </cell>
          <cell r="O108">
            <v>5.5621619717658533</v>
          </cell>
          <cell r="P108">
            <v>5.5565699371798214</v>
          </cell>
          <cell r="Q108">
            <v>0.55945820846185368</v>
          </cell>
          <cell r="R108">
            <v>4.6122235997845085</v>
          </cell>
          <cell r="S108">
            <v>104.01472272650172</v>
          </cell>
          <cell r="T108">
            <v>583</v>
          </cell>
        </row>
        <row r="109">
          <cell r="A109" t="str">
            <v>EMCCC</v>
          </cell>
          <cell r="B109" t="str">
            <v>EM</v>
          </cell>
          <cell r="C109" t="str">
            <v xml:space="preserve"> </v>
          </cell>
          <cell r="D109" t="str">
            <v>CCC</v>
          </cell>
          <cell r="E109">
            <v>43</v>
          </cell>
          <cell r="F109">
            <v>55805.593147277832</v>
          </cell>
          <cell r="G109">
            <v>35974.652229309082</v>
          </cell>
          <cell r="H109">
            <v>5.2703228214998594</v>
          </cell>
          <cell r="I109">
            <v>19.376477230188467</v>
          </cell>
          <cell r="J109">
            <v>19.302456765538548</v>
          </cell>
          <cell r="K109">
            <v>19.06016806928222</v>
          </cell>
          <cell r="L109">
            <v>2035.8161780406203</v>
          </cell>
          <cell r="M109">
            <v>3.3895405871125184</v>
          </cell>
          <cell r="N109">
            <v>3.1098240849543344</v>
          </cell>
          <cell r="O109">
            <v>3.0186955360266516</v>
          </cell>
          <cell r="P109">
            <v>2.6903091567160327</v>
          </cell>
          <cell r="Q109">
            <v>9.0492972765092689E-2</v>
          </cell>
          <cell r="R109">
            <v>7.9576693420433404</v>
          </cell>
          <cell r="S109">
            <v>62.631837844919282</v>
          </cell>
          <cell r="T109">
            <v>65</v>
          </cell>
        </row>
        <row r="110">
          <cell r="A110" t="str">
            <v>EMDDD</v>
          </cell>
          <cell r="B110" t="str">
            <v>EM</v>
          </cell>
          <cell r="C110" t="str">
            <v xml:space="preserve"> </v>
          </cell>
          <cell r="D110" t="str">
            <v>DDD</v>
          </cell>
          <cell r="E110">
            <v>2</v>
          </cell>
          <cell r="F110">
            <v>1226.35498046875</v>
          </cell>
          <cell r="G110">
            <v>325.24296569824219</v>
          </cell>
          <cell r="H110">
            <v>2.922753131661497</v>
          </cell>
          <cell r="I110">
            <v>91.588517317024156</v>
          </cell>
          <cell r="J110">
            <v>91.588517317024156</v>
          </cell>
          <cell r="K110">
            <v>82.637635260185931</v>
          </cell>
          <cell r="L110">
            <v>8247.5993000837952</v>
          </cell>
          <cell r="M110">
            <v>2.1017872381032001</v>
          </cell>
          <cell r="N110">
            <v>1.604553431382967</v>
          </cell>
          <cell r="O110">
            <v>1.604553431382967</v>
          </cell>
          <cell r="P110">
            <v>1.6413831860130481</v>
          </cell>
          <cell r="Q110">
            <v>5.2896584325217121E-2</v>
          </cell>
          <cell r="R110">
            <v>9.6834705314394363</v>
          </cell>
          <cell r="S110">
            <v>26.381802255556771</v>
          </cell>
          <cell r="T110">
            <v>4</v>
          </cell>
        </row>
        <row r="111">
          <cell r="A111" t="str">
            <v/>
          </cell>
        </row>
        <row r="112">
          <cell r="A112" t="str">
            <v/>
          </cell>
        </row>
        <row r="113">
          <cell r="A113" t="str">
            <v/>
          </cell>
        </row>
        <row r="114">
          <cell r="A114" t="str">
            <v/>
          </cell>
          <cell r="B114" t="str">
            <v>EMDMFlag</v>
          </cell>
          <cell r="C114" t="str">
            <v>idx</v>
          </cell>
          <cell r="D114" t="str">
            <v>RatingAlpha</v>
          </cell>
          <cell r="E114" t="str">
            <v>IssrCount</v>
          </cell>
          <cell r="F114" t="str">
            <v>FaceValue</v>
          </cell>
          <cell r="G114" t="str">
            <v>MarketValue</v>
          </cell>
          <cell r="H114" t="str">
            <v>Maturity</v>
          </cell>
          <cell r="I114" t="str">
            <v>YTM</v>
          </cell>
          <cell r="J114" t="str">
            <v>YTW</v>
          </cell>
          <cell r="K114" t="str">
            <v>EffectiveYield</v>
          </cell>
          <cell r="L114" t="str">
            <v>OAS</v>
          </cell>
          <cell r="M114" t="str">
            <v>MacaulayDur</v>
          </cell>
          <cell r="N114" t="str">
            <v>ModifiedDur</v>
          </cell>
          <cell r="O114" t="str">
            <v>MDTW</v>
          </cell>
          <cell r="P114" t="str">
            <v>EffDur</v>
          </cell>
          <cell r="Q114" t="str">
            <v>EffConvexity</v>
          </cell>
          <cell r="R114" t="str">
            <v>Coupon</v>
          </cell>
          <cell r="S114" t="str">
            <v>Price</v>
          </cell>
          <cell r="T114" t="str">
            <v>IssueCount</v>
          </cell>
        </row>
        <row r="115">
          <cell r="A115" t="str">
            <v>DMA</v>
          </cell>
          <cell r="B115" t="str">
            <v>DM</v>
          </cell>
          <cell r="C115" t="str">
            <v xml:space="preserve"> </v>
          </cell>
          <cell r="D115" t="str">
            <v>A</v>
          </cell>
          <cell r="E115">
            <v>401</v>
          </cell>
          <cell r="F115">
            <v>2988605.7059631348</v>
          </cell>
          <cell r="G115">
            <v>3247207.1984710693</v>
          </cell>
          <cell r="H115">
            <v>9.0034563510301524</v>
          </cell>
          <cell r="I115">
            <v>2.1318466572917472</v>
          </cell>
          <cell r="J115">
            <v>2.1096895660704451</v>
          </cell>
          <cell r="K115">
            <v>2.1082182033880699</v>
          </cell>
          <cell r="L115">
            <v>104.1901288245212</v>
          </cell>
          <cell r="M115">
            <v>6.7336492065603739</v>
          </cell>
          <cell r="N115">
            <v>6.6363392912937389</v>
          </cell>
          <cell r="O115">
            <v>6.5774174492069424</v>
          </cell>
          <cell r="P115">
            <v>6.6868467815657109</v>
          </cell>
          <cell r="Q115">
            <v>0.85553409245683976</v>
          </cell>
          <cell r="R115">
            <v>3.461822602182322</v>
          </cell>
          <cell r="S115">
            <v>107.67608839720826</v>
          </cell>
          <cell r="T115">
            <v>3581</v>
          </cell>
        </row>
        <row r="116">
          <cell r="A116" t="str">
            <v>DMAA</v>
          </cell>
          <cell r="B116" t="str">
            <v>DM</v>
          </cell>
          <cell r="C116" t="str">
            <v xml:space="preserve"> </v>
          </cell>
          <cell r="D116" t="str">
            <v>AA</v>
          </cell>
          <cell r="E116">
            <v>103</v>
          </cell>
          <cell r="F116">
            <v>869841.57963562012</v>
          </cell>
          <cell r="G116">
            <v>940861.0809173584</v>
          </cell>
          <cell r="H116">
            <v>8.5254565286318673</v>
          </cell>
          <cell r="I116">
            <v>1.8013549265677755</v>
          </cell>
          <cell r="J116">
            <v>1.7978554800732256</v>
          </cell>
          <cell r="K116">
            <v>1.796304409907467</v>
          </cell>
          <cell r="L116">
            <v>79.641294100679616</v>
          </cell>
          <cell r="M116">
            <v>6.3418641792030161</v>
          </cell>
          <cell r="N116">
            <v>6.2607809981184799</v>
          </cell>
          <cell r="O116">
            <v>6.2250523181317705</v>
          </cell>
          <cell r="P116">
            <v>6.3286048310985326</v>
          </cell>
          <cell r="Q116">
            <v>0.81029520270884403</v>
          </cell>
          <cell r="R116">
            <v>3.0128585654541369</v>
          </cell>
          <cell r="S116">
            <v>107.18698421731636</v>
          </cell>
          <cell r="T116">
            <v>851</v>
          </cell>
        </row>
        <row r="117">
          <cell r="A117" t="str">
            <v>DMAAA</v>
          </cell>
          <cell r="B117" t="str">
            <v>DM</v>
          </cell>
          <cell r="C117" t="str">
            <v xml:space="preserve"> </v>
          </cell>
          <cell r="D117" t="str">
            <v>AAA</v>
          </cell>
          <cell r="E117">
            <v>16</v>
          </cell>
          <cell r="F117">
            <v>100592.81692504883</v>
          </cell>
          <cell r="G117">
            <v>107375.62380981445</v>
          </cell>
          <cell r="H117">
            <v>15.842730119664042</v>
          </cell>
          <cell r="I117">
            <v>2.4274089308101621</v>
          </cell>
          <cell r="J117">
            <v>2.4216177864007782</v>
          </cell>
          <cell r="K117">
            <v>2.4175793653879056</v>
          </cell>
          <cell r="L117">
            <v>79.265037811772999</v>
          </cell>
          <cell r="M117">
            <v>10.045992186043037</v>
          </cell>
          <cell r="N117">
            <v>9.8923632855706582</v>
          </cell>
          <cell r="O117">
            <v>9.8267622406121085</v>
          </cell>
          <cell r="P117">
            <v>10.049910180915875</v>
          </cell>
          <cell r="Q117">
            <v>1.9136331958265649</v>
          </cell>
          <cell r="R117">
            <v>3.0871914729557672</v>
          </cell>
          <cell r="S117">
            <v>105.75018133536786</v>
          </cell>
          <cell r="T117">
            <v>102</v>
          </cell>
        </row>
        <row r="118">
          <cell r="A118" t="str">
            <v>DMB</v>
          </cell>
          <cell r="B118" t="str">
            <v>DM</v>
          </cell>
          <cell r="C118" t="str">
            <v xml:space="preserve"> </v>
          </cell>
          <cell r="D118" t="str">
            <v>B</v>
          </cell>
          <cell r="E118">
            <v>484</v>
          </cell>
          <cell r="F118">
            <v>549987.18771362305</v>
          </cell>
          <cell r="G118">
            <v>555912.59072875977</v>
          </cell>
          <cell r="H118">
            <v>6.0319929447891054</v>
          </cell>
          <cell r="I118">
            <v>6.6177356465356221</v>
          </cell>
          <cell r="J118">
            <v>6.2435213722936833</v>
          </cell>
          <cell r="K118">
            <v>6.2279996010993548</v>
          </cell>
          <cell r="L118">
            <v>504.842579034908</v>
          </cell>
          <cell r="M118">
            <v>4.7932086088613683</v>
          </cell>
          <cell r="N118">
            <v>4.6388237470022737</v>
          </cell>
          <cell r="O118">
            <v>3.6798814535211508</v>
          </cell>
          <cell r="P118">
            <v>3.9551215465591998</v>
          </cell>
          <cell r="Q118">
            <v>-0.27652900453368828</v>
          </cell>
          <cell r="R118">
            <v>6.6228179086864714</v>
          </cell>
          <cell r="S118">
            <v>99.48807062095797</v>
          </cell>
          <cell r="T118">
            <v>872</v>
          </cell>
        </row>
        <row r="119">
          <cell r="A119" t="str">
            <v>DMBB</v>
          </cell>
          <cell r="B119" t="str">
            <v>DM</v>
          </cell>
          <cell r="C119" t="str">
            <v xml:space="preserve"> </v>
          </cell>
          <cell r="D119" t="str">
            <v>BB</v>
          </cell>
          <cell r="E119">
            <v>397</v>
          </cell>
          <cell r="F119">
            <v>850663.08728027344</v>
          </cell>
          <cell r="G119">
            <v>897037.40844726563</v>
          </cell>
          <cell r="H119">
            <v>6.4963101964488699</v>
          </cell>
          <cell r="I119">
            <v>4.4086486889871974</v>
          </cell>
          <cell r="J119">
            <v>4.1116906111309639</v>
          </cell>
          <cell r="K119">
            <v>4.1113444158416739</v>
          </cell>
          <cell r="L119">
            <v>309.03261498549006</v>
          </cell>
          <cell r="M119">
            <v>5.1142865208172337</v>
          </cell>
          <cell r="N119">
            <v>4.984379105655063</v>
          </cell>
          <cell r="O119">
            <v>4.2412442456341308</v>
          </cell>
          <cell r="P119">
            <v>4.5004715928643169</v>
          </cell>
          <cell r="Q119">
            <v>-2.7903166169907696E-2</v>
          </cell>
          <cell r="R119">
            <v>5.5230103491254647</v>
          </cell>
          <cell r="S119">
            <v>103.98375645954309</v>
          </cell>
          <cell r="T119">
            <v>1195</v>
          </cell>
        </row>
        <row r="120">
          <cell r="A120" t="str">
            <v>DMBBB</v>
          </cell>
          <cell r="B120" t="str">
            <v>DM</v>
          </cell>
          <cell r="C120" t="str">
            <v xml:space="preserve"> </v>
          </cell>
          <cell r="D120" t="str">
            <v>BBB</v>
          </cell>
          <cell r="E120">
            <v>854</v>
          </cell>
          <cell r="F120">
            <v>3185828.0357208252</v>
          </cell>
          <cell r="G120">
            <v>3448781.0018463135</v>
          </cell>
          <cell r="H120">
            <v>9.4797623416275929</v>
          </cell>
          <cell r="I120">
            <v>2.7947483611422692</v>
          </cell>
          <cell r="J120">
            <v>2.7431370996681887</v>
          </cell>
          <cell r="K120">
            <v>2.7358887871339204</v>
          </cell>
          <cell r="L120">
            <v>161.88211838018071</v>
          </cell>
          <cell r="M120">
            <v>6.8092819154180999</v>
          </cell>
          <cell r="N120">
            <v>6.6855886292464684</v>
          </cell>
          <cell r="O120">
            <v>6.5951066550057149</v>
          </cell>
          <cell r="P120">
            <v>6.7085868997938034</v>
          </cell>
          <cell r="Q120">
            <v>0.81186906843055073</v>
          </cell>
          <cell r="R120">
            <v>4.1175577009804458</v>
          </cell>
          <cell r="S120">
            <v>107.05578039622503</v>
          </cell>
          <cell r="T120">
            <v>4456</v>
          </cell>
        </row>
        <row r="121">
          <cell r="A121" t="str">
            <v>DMCCC</v>
          </cell>
          <cell r="B121" t="str">
            <v>DM</v>
          </cell>
          <cell r="C121" t="str">
            <v xml:space="preserve"> </v>
          </cell>
          <cell r="D121" t="str">
            <v>CCC</v>
          </cell>
          <cell r="E121">
            <v>267</v>
          </cell>
          <cell r="F121">
            <v>206564.84024047852</v>
          </cell>
          <cell r="G121">
            <v>177133.72713279724</v>
          </cell>
          <cell r="H121">
            <v>4.7349800840157457</v>
          </cell>
          <cell r="I121">
            <v>13.004457295619082</v>
          </cell>
          <cell r="J121">
            <v>12.766430332679221</v>
          </cell>
          <cell r="K121">
            <v>12.874228574205587</v>
          </cell>
          <cell r="L121">
            <v>1166.5677006978281</v>
          </cell>
          <cell r="M121">
            <v>3.7934510626951408</v>
          </cell>
          <cell r="N121">
            <v>3.5886906047101044</v>
          </cell>
          <cell r="O121">
            <v>3.1009990669647642</v>
          </cell>
          <cell r="P121">
            <v>3.2571974758961306</v>
          </cell>
          <cell r="Q121">
            <v>-9.5857533559411595E-2</v>
          </cell>
          <cell r="R121">
            <v>8.2180220081112765</v>
          </cell>
          <cell r="S121">
            <v>83.988215054682854</v>
          </cell>
          <cell r="T121">
            <v>364</v>
          </cell>
        </row>
        <row r="122">
          <cell r="A122" t="str">
            <v>DMDDD</v>
          </cell>
          <cell r="B122" t="str">
            <v>DM</v>
          </cell>
          <cell r="C122" t="str">
            <v xml:space="preserve"> </v>
          </cell>
          <cell r="D122" t="str">
            <v>DDD</v>
          </cell>
          <cell r="E122">
            <v>1</v>
          </cell>
          <cell r="F122">
            <v>290</v>
          </cell>
          <cell r="G122">
            <v>16.674999237060547</v>
          </cell>
          <cell r="H122">
            <v>3.0980000919645199</v>
          </cell>
          <cell r="I122">
            <v>77.429001446039138</v>
          </cell>
          <cell r="J122">
            <v>77.429001446039138</v>
          </cell>
          <cell r="K122">
            <v>77.429001446039138</v>
          </cell>
          <cell r="L122">
            <v>7659.0000693165412</v>
          </cell>
          <cell r="M122">
            <v>1.9840000036602794</v>
          </cell>
          <cell r="N122">
            <v>1.4309999585930893</v>
          </cell>
          <cell r="O122">
            <v>1.4309999585930893</v>
          </cell>
          <cell r="P122">
            <v>1.4360000146411176</v>
          </cell>
          <cell r="Q122">
            <v>3.0000000285959328E-2</v>
          </cell>
          <cell r="R122">
            <v>9.75</v>
          </cell>
          <cell r="S122">
            <v>5.75</v>
          </cell>
          <cell r="T122">
            <v>1</v>
          </cell>
        </row>
        <row r="123">
          <cell r="A123" t="str">
            <v>DMNR</v>
          </cell>
          <cell r="B123" t="str">
            <v>DM</v>
          </cell>
          <cell r="C123" t="str">
            <v xml:space="preserve"> </v>
          </cell>
          <cell r="D123" t="str">
            <v>NR</v>
          </cell>
          <cell r="E123">
            <v>1</v>
          </cell>
          <cell r="F123">
            <v>999.5999755859375</v>
          </cell>
          <cell r="G123">
            <v>1210.348876953125</v>
          </cell>
          <cell r="H123">
            <v>5.3290000441746983</v>
          </cell>
          <cell r="I123">
            <v>8.0649993373795201</v>
          </cell>
          <cell r="J123">
            <v>6.1799999959657805</v>
          </cell>
          <cell r="K123">
            <v>6.6220003312093842</v>
          </cell>
          <cell r="L123">
            <v>591.00000100855482</v>
          </cell>
          <cell r="M123">
            <v>4.0400000887528194</v>
          </cell>
          <cell r="N123">
            <v>3.9599999112471806</v>
          </cell>
          <cell r="O123">
            <v>2.0320000306600647</v>
          </cell>
          <cell r="P123">
            <v>2.2750000050427737</v>
          </cell>
          <cell r="Q123">
            <v>-0.63499999697433573</v>
          </cell>
          <cell r="R123">
            <v>12.500000305297908</v>
          </cell>
          <cell r="S123">
            <v>119.0000013433108</v>
          </cell>
          <cell r="T123">
            <v>1</v>
          </cell>
        </row>
        <row r="124">
          <cell r="A124" t="str">
            <v/>
          </cell>
        </row>
        <row r="125">
          <cell r="A125" t="str">
            <v/>
          </cell>
        </row>
        <row r="126">
          <cell r="A126" t="str">
            <v/>
          </cell>
        </row>
        <row r="127">
          <cell r="A127" t="str">
            <v/>
          </cell>
        </row>
        <row r="128">
          <cell r="A128" t="str">
            <v/>
          </cell>
          <cell r="B128" t="str">
            <v>EMDMFlag</v>
          </cell>
          <cell r="C128" t="str">
            <v>Region</v>
          </cell>
          <cell r="D128" t="str">
            <v>RatingAlpha</v>
          </cell>
          <cell r="E128" t="str">
            <v>IssrCount</v>
          </cell>
          <cell r="F128" t="str">
            <v>FaceValue</v>
          </cell>
          <cell r="G128" t="str">
            <v>MarketValue</v>
          </cell>
          <cell r="H128" t="str">
            <v>Maturity</v>
          </cell>
          <cell r="I128" t="str">
            <v>YTM</v>
          </cell>
          <cell r="J128" t="str">
            <v>YTW</v>
          </cell>
          <cell r="K128" t="str">
            <v>EffectiveYield</v>
          </cell>
          <cell r="L128" t="str">
            <v>OAS</v>
          </cell>
          <cell r="M128" t="str">
            <v>MacaulayDur</v>
          </cell>
          <cell r="N128" t="str">
            <v>ModifiedDur</v>
          </cell>
          <cell r="O128" t="str">
            <v>MDTW</v>
          </cell>
          <cell r="P128" t="str">
            <v>EffDur</v>
          </cell>
          <cell r="Q128" t="str">
            <v>EffConvexity</v>
          </cell>
          <cell r="R128" t="str">
            <v>Coupon</v>
          </cell>
          <cell r="S128" t="str">
            <v>Price</v>
          </cell>
          <cell r="T128" t="str">
            <v>IssueCount</v>
          </cell>
        </row>
        <row r="129">
          <cell r="A129" t="str">
            <v>DMNorth AmericaA</v>
          </cell>
          <cell r="B129" t="str">
            <v>DM</v>
          </cell>
          <cell r="C129" t="str">
            <v>North America</v>
          </cell>
          <cell r="D129" t="str">
            <v>A</v>
          </cell>
          <cell r="E129">
            <v>232</v>
          </cell>
          <cell r="F129">
            <v>1795447.752532959</v>
          </cell>
          <cell r="G129">
            <v>1955083.0696411133</v>
          </cell>
          <cell r="H129">
            <v>10.425846455923796</v>
          </cell>
          <cell r="I129">
            <v>2.5150357156760914</v>
          </cell>
          <cell r="J129">
            <v>2.5082082122202984</v>
          </cell>
          <cell r="K129">
            <v>2.503328544842879</v>
          </cell>
          <cell r="L129">
            <v>105.09286989083827</v>
          </cell>
          <cell r="M129">
            <v>7.4123998544580605</v>
          </cell>
          <cell r="N129">
            <v>7.2954267173559364</v>
          </cell>
          <cell r="O129">
            <v>7.2305011951066644</v>
          </cell>
          <cell r="P129">
            <v>7.3836863946261273</v>
          </cell>
          <cell r="Q129">
            <v>1.0615069554641008</v>
          </cell>
          <cell r="R129">
            <v>3.7910488005757901</v>
          </cell>
          <cell r="S129">
            <v>107.95536097384539</v>
          </cell>
          <cell r="T129">
            <v>2288</v>
          </cell>
        </row>
        <row r="130">
          <cell r="A130" t="str">
            <v>DMEMEAA</v>
          </cell>
          <cell r="B130" t="str">
            <v>DM</v>
          </cell>
          <cell r="C130" t="str">
            <v>EMEA</v>
          </cell>
          <cell r="D130" t="str">
            <v>A</v>
          </cell>
          <cell r="E130">
            <v>148</v>
          </cell>
          <cell r="F130">
            <v>1039114.6015930176</v>
          </cell>
          <cell r="G130">
            <v>1128954.2005767822</v>
          </cell>
          <cell r="H130">
            <v>6.9604978578077326</v>
          </cell>
          <cell r="I130">
            <v>1.4460383737440874</v>
          </cell>
          <cell r="J130">
            <v>1.413806347343628</v>
          </cell>
          <cell r="K130">
            <v>1.416313249224368</v>
          </cell>
          <cell r="L130">
            <v>101.38483071697536</v>
          </cell>
          <cell r="M130">
            <v>5.7714819897995966</v>
          </cell>
          <cell r="N130">
            <v>5.7038918421094964</v>
          </cell>
          <cell r="O130">
            <v>5.6483063372616584</v>
          </cell>
          <cell r="P130">
            <v>5.6896365795325314</v>
          </cell>
          <cell r="Q130">
            <v>0.56031327506872874</v>
          </cell>
          <cell r="R130">
            <v>2.9289805000403026</v>
          </cell>
          <cell r="S130">
            <v>107.5511346828021</v>
          </cell>
          <cell r="T130">
            <v>1119</v>
          </cell>
        </row>
        <row r="131">
          <cell r="A131" t="str">
            <v>DMAsia/PacificA</v>
          </cell>
          <cell r="B131" t="str">
            <v>DM</v>
          </cell>
          <cell r="C131" t="str">
            <v>Asia/Pacific</v>
          </cell>
          <cell r="D131" t="str">
            <v>A</v>
          </cell>
          <cell r="E131">
            <v>33</v>
          </cell>
          <cell r="F131">
            <v>154043.3518371582</v>
          </cell>
          <cell r="G131">
            <v>163169.92825317383</v>
          </cell>
          <cell r="H131">
            <v>6.0955416080700591</v>
          </cell>
          <cell r="I131">
            <v>2.2855496235859882</v>
          </cell>
          <cell r="J131">
            <v>2.1494225299692582</v>
          </cell>
          <cell r="K131">
            <v>2.1612639163894904</v>
          </cell>
          <cell r="L131">
            <v>112.78312952243267</v>
          </cell>
          <cell r="M131">
            <v>5.258063712523918</v>
          </cell>
          <cell r="N131">
            <v>5.1907285340965386</v>
          </cell>
          <cell r="O131">
            <v>5.1806583498247916</v>
          </cell>
          <cell r="P131">
            <v>5.236979849349888</v>
          </cell>
          <cell r="Q131">
            <v>0.43019054952594121</v>
          </cell>
          <cell r="R131">
            <v>3.2188752185081824</v>
          </cell>
          <cell r="S131">
            <v>105.26392268883497</v>
          </cell>
          <cell r="T131">
            <v>174</v>
          </cell>
        </row>
        <row r="132">
          <cell r="A132" t="str">
            <v>DMNorth AmericaAA</v>
          </cell>
          <cell r="B132" t="str">
            <v>DM</v>
          </cell>
          <cell r="C132" t="str">
            <v>North America</v>
          </cell>
          <cell r="D132" t="str">
            <v>AA</v>
          </cell>
          <cell r="E132">
            <v>67</v>
          </cell>
          <cell r="F132">
            <v>494277.90934753418</v>
          </cell>
          <cell r="G132">
            <v>536615.0958404541</v>
          </cell>
          <cell r="H132">
            <v>10.237339801447106</v>
          </cell>
          <cell r="I132">
            <v>2.1895857611907537</v>
          </cell>
          <cell r="J132">
            <v>2.1845353049740712</v>
          </cell>
          <cell r="K132">
            <v>2.1819847450738346</v>
          </cell>
          <cell r="L132">
            <v>83.417365820255327</v>
          </cell>
          <cell r="M132">
            <v>7.180153030635041</v>
          </cell>
          <cell r="N132">
            <v>7.0753429161942147</v>
          </cell>
          <cell r="O132">
            <v>7.0214387875664572</v>
          </cell>
          <cell r="P132">
            <v>7.1504292390688944</v>
          </cell>
          <cell r="Q132">
            <v>1.037774786939401</v>
          </cell>
          <cell r="R132">
            <v>3.2132837904658831</v>
          </cell>
          <cell r="S132">
            <v>107.66981075724863</v>
          </cell>
          <cell r="T132">
            <v>496</v>
          </cell>
        </row>
        <row r="133">
          <cell r="A133" t="str">
            <v>DMEMEAAA</v>
          </cell>
          <cell r="B133" t="str">
            <v>DM</v>
          </cell>
          <cell r="C133" t="str">
            <v>EMEA</v>
          </cell>
          <cell r="D133" t="str">
            <v>AA</v>
          </cell>
          <cell r="E133">
            <v>29</v>
          </cell>
          <cell r="F133">
            <v>293442.82080078125</v>
          </cell>
          <cell r="G133">
            <v>319383.81042480469</v>
          </cell>
          <cell r="H133">
            <v>6.8230456196804674</v>
          </cell>
          <cell r="I133">
            <v>1.1954176719279344</v>
          </cell>
          <cell r="J133">
            <v>1.1936091653820837</v>
          </cell>
          <cell r="K133">
            <v>1.1933947784658716</v>
          </cell>
          <cell r="L133">
            <v>73.318302878657704</v>
          </cell>
          <cell r="M133">
            <v>5.6046974005340005</v>
          </cell>
          <cell r="N133">
            <v>5.5514938379793923</v>
          </cell>
          <cell r="O133">
            <v>5.537283291733587</v>
          </cell>
          <cell r="P133">
            <v>5.6183923540628999</v>
          </cell>
          <cell r="Q133">
            <v>0.58204501997852487</v>
          </cell>
          <cell r="R133">
            <v>2.8310968341387919</v>
          </cell>
          <cell r="S133">
            <v>107.6748193881342</v>
          </cell>
          <cell r="T133">
            <v>268</v>
          </cell>
        </row>
        <row r="134">
          <cell r="A134" t="str">
            <v>DMAsia/PacificAA</v>
          </cell>
          <cell r="B134" t="str">
            <v>DM</v>
          </cell>
          <cell r="C134" t="str">
            <v>Asia/Pacific</v>
          </cell>
          <cell r="D134" t="str">
            <v>AA</v>
          </cell>
          <cell r="E134">
            <v>10</v>
          </cell>
          <cell r="F134">
            <v>82120.849487304688</v>
          </cell>
          <cell r="G134">
            <v>84862.174652099609</v>
          </cell>
          <cell r="H134">
            <v>4.1077059225850325</v>
          </cell>
          <cell r="I134">
            <v>1.6269076262846796</v>
          </cell>
          <cell r="J134">
            <v>1.6268518387332869</v>
          </cell>
          <cell r="K134">
            <v>1.6265902275112341</v>
          </cell>
          <cell r="L134">
            <v>79.560739272139941</v>
          </cell>
          <cell r="M134">
            <v>3.8154227046327289</v>
          </cell>
          <cell r="N134">
            <v>3.7794471564058325</v>
          </cell>
          <cell r="O134">
            <v>3.7776638305049475</v>
          </cell>
          <cell r="P134">
            <v>3.8048300492456901</v>
          </cell>
          <cell r="Q134">
            <v>0.23089023218299021</v>
          </cell>
          <cell r="R134">
            <v>2.4560074571911148</v>
          </cell>
          <cell r="S134">
            <v>102.53771154503521</v>
          </cell>
          <cell r="T134">
            <v>87</v>
          </cell>
        </row>
        <row r="135">
          <cell r="A135" t="str">
            <v>DMNorth AmericaAAA</v>
          </cell>
          <cell r="B135" t="str">
            <v>DM</v>
          </cell>
          <cell r="C135" t="str">
            <v>North America</v>
          </cell>
          <cell r="D135" t="str">
            <v>AAA</v>
          </cell>
          <cell r="E135">
            <v>14</v>
          </cell>
          <cell r="F135">
            <v>99554.3369140625</v>
          </cell>
          <cell r="G135">
            <v>106138.71813964844</v>
          </cell>
          <cell r="H135">
            <v>15.918638306780636</v>
          </cell>
          <cell r="I135">
            <v>2.4283043359110841</v>
          </cell>
          <cell r="J135">
            <v>2.4224890806447457</v>
          </cell>
          <cell r="K135">
            <v>2.4183775706909132</v>
          </cell>
          <cell r="L135">
            <v>78.744997092134795</v>
          </cell>
          <cell r="M135">
            <v>10.071544613766482</v>
          </cell>
          <cell r="N135">
            <v>9.9172520513353515</v>
          </cell>
          <cell r="O135">
            <v>9.8518581652601931</v>
          </cell>
          <cell r="P135">
            <v>10.075423962911872</v>
          </cell>
          <cell r="Q135">
            <v>1.9272800314065137</v>
          </cell>
          <cell r="R135">
            <v>3.0707451440006936</v>
          </cell>
          <cell r="S135">
            <v>105.62442514683187</v>
          </cell>
          <cell r="T135">
            <v>99</v>
          </cell>
        </row>
        <row r="136">
          <cell r="A136" t="str">
            <v>DMEMEAAAA</v>
          </cell>
          <cell r="B136" t="str">
            <v>DM</v>
          </cell>
          <cell r="C136" t="str">
            <v>EMEA</v>
          </cell>
          <cell r="D136" t="str">
            <v>AAA</v>
          </cell>
          <cell r="E136">
            <v>2</v>
          </cell>
          <cell r="F136">
            <v>1038.4800109863281</v>
          </cell>
          <cell r="G136">
            <v>1236.9056701660156</v>
          </cell>
          <cell r="H136">
            <v>9.3290582437977907</v>
          </cell>
          <cell r="I136">
            <v>2.3505743330555617</v>
          </cell>
          <cell r="J136">
            <v>2.3468521382129817</v>
          </cell>
          <cell r="K136">
            <v>2.3490854699220409</v>
          </cell>
          <cell r="L136">
            <v>123.88966577989522</v>
          </cell>
          <cell r="M136">
            <v>7.8533416150754025</v>
          </cell>
          <cell r="N136">
            <v>7.75666146282129</v>
          </cell>
          <cell r="O136">
            <v>7.6732841404433776</v>
          </cell>
          <cell r="P136">
            <v>7.8605757949022879</v>
          </cell>
          <cell r="Q136">
            <v>0.74259997150324109</v>
          </cell>
          <cell r="R136">
            <v>4.6638259353156535</v>
          </cell>
          <cell r="S136">
            <v>117.80585292277776</v>
          </cell>
          <cell r="T136">
            <v>3</v>
          </cell>
        </row>
        <row r="137">
          <cell r="A137" t="str">
            <v>DMNorth AmericaB</v>
          </cell>
          <cell r="B137" t="str">
            <v>DM</v>
          </cell>
          <cell r="C137" t="str">
            <v>North America</v>
          </cell>
          <cell r="D137" t="str">
            <v>B</v>
          </cell>
          <cell r="E137">
            <v>372</v>
          </cell>
          <cell r="F137">
            <v>440144.06494140625</v>
          </cell>
          <cell r="G137">
            <v>442364.76171875</v>
          </cell>
          <cell r="H137">
            <v>6.1723198477595274</v>
          </cell>
          <cell r="I137">
            <v>6.770715074690818</v>
          </cell>
          <cell r="J137">
            <v>6.4844896024272876</v>
          </cell>
          <cell r="K137">
            <v>6.4744857365217525</v>
          </cell>
          <cell r="L137">
            <v>508.79550117007426</v>
          </cell>
          <cell r="M137">
            <v>4.8573330067042955</v>
          </cell>
          <cell r="N137">
            <v>4.6995588379317006</v>
          </cell>
          <cell r="O137">
            <v>3.8417582387225515</v>
          </cell>
          <cell r="P137">
            <v>4.1594827120919851</v>
          </cell>
          <cell r="Q137">
            <v>-0.17530900864604781</v>
          </cell>
          <cell r="R137">
            <v>6.6741830912085565</v>
          </cell>
          <cell r="S137">
            <v>98.961997378244334</v>
          </cell>
          <cell r="T137">
            <v>707</v>
          </cell>
        </row>
        <row r="138">
          <cell r="A138" t="str">
            <v>DMEMEAB</v>
          </cell>
          <cell r="B138" t="str">
            <v>DM</v>
          </cell>
          <cell r="C138" t="str">
            <v>EMEA</v>
          </cell>
          <cell r="D138" t="str">
            <v>B</v>
          </cell>
          <cell r="E138">
            <v>106</v>
          </cell>
          <cell r="F138">
            <v>102080.35968017578</v>
          </cell>
          <cell r="G138">
            <v>105484.61044311523</v>
          </cell>
          <cell r="H138">
            <v>5.5617673570827586</v>
          </cell>
          <cell r="I138">
            <v>6.0581335150868654</v>
          </cell>
          <cell r="J138">
            <v>5.3456783724724106</v>
          </cell>
          <cell r="K138">
            <v>5.2971052646845669</v>
          </cell>
          <cell r="L138">
            <v>499.02987289861301</v>
          </cell>
          <cell r="M138">
            <v>4.5909927300964348</v>
          </cell>
          <cell r="N138">
            <v>4.4469225881444165</v>
          </cell>
          <cell r="O138">
            <v>3.1060198099615062</v>
          </cell>
          <cell r="P138">
            <v>3.212663995882199</v>
          </cell>
          <cell r="Q138">
            <v>-0.62693822558799761</v>
          </cell>
          <cell r="R138">
            <v>6.4260976707712167</v>
          </cell>
          <cell r="S138">
            <v>101.50717030722244</v>
          </cell>
          <cell r="T138">
            <v>156</v>
          </cell>
        </row>
        <row r="139">
          <cell r="A139" t="str">
            <v>DMAsia/PacificB</v>
          </cell>
          <cell r="B139" t="str">
            <v>DM</v>
          </cell>
          <cell r="C139" t="str">
            <v>Asia/Pacific</v>
          </cell>
          <cell r="D139" t="str">
            <v>B</v>
          </cell>
          <cell r="E139">
            <v>6</v>
          </cell>
          <cell r="F139">
            <v>7762.7630920410156</v>
          </cell>
          <cell r="G139">
            <v>8063.2185668945313</v>
          </cell>
          <cell r="H139">
            <v>4.4849538868541821</v>
          </cell>
          <cell r="I139">
            <v>5.5457945385242393</v>
          </cell>
          <cell r="J139">
            <v>4.7692670740880629</v>
          </cell>
          <cell r="K139">
            <v>4.8834057478207589</v>
          </cell>
          <cell r="L139">
            <v>364.02010143642343</v>
          </cell>
          <cell r="M139">
            <v>3.9206400784607882</v>
          </cell>
          <cell r="N139">
            <v>3.8172603742249143</v>
          </cell>
          <cell r="O139">
            <v>2.3063587711829796</v>
          </cell>
          <cell r="P139">
            <v>2.4564231432468397</v>
          </cell>
          <cell r="Q139">
            <v>-1.2455439355563127</v>
          </cell>
          <cell r="R139">
            <v>6.2973142756360616</v>
          </cell>
          <cell r="S139">
            <v>102.7649442031188</v>
          </cell>
          <cell r="T139">
            <v>9</v>
          </cell>
        </row>
        <row r="140">
          <cell r="A140" t="str">
            <v>DMNorth AmericaBB</v>
          </cell>
          <cell r="B140" t="str">
            <v>DM</v>
          </cell>
          <cell r="C140" t="str">
            <v>North America</v>
          </cell>
          <cell r="D140" t="str">
            <v>BB</v>
          </cell>
          <cell r="E140">
            <v>261</v>
          </cell>
          <cell r="F140">
            <v>552641.58782958984</v>
          </cell>
          <cell r="G140">
            <v>578322.26715087891</v>
          </cell>
          <cell r="H140">
            <v>6.8744918385257163</v>
          </cell>
          <cell r="I140">
            <v>4.8664735621606061</v>
          </cell>
          <cell r="J140">
            <v>4.5906636074170439</v>
          </cell>
          <cell r="K140">
            <v>4.5901593551214379</v>
          </cell>
          <cell r="L140">
            <v>317.91343221613613</v>
          </cell>
          <cell r="M140">
            <v>5.342332700026942</v>
          </cell>
          <cell r="N140">
            <v>5.2084367482811063</v>
          </cell>
          <cell r="O140">
            <v>4.2976221263695127</v>
          </cell>
          <cell r="P140">
            <v>4.6571687901093908</v>
          </cell>
          <cell r="Q140">
            <v>-5.4896152819449359E-2</v>
          </cell>
          <cell r="R140">
            <v>5.7650831147833674</v>
          </cell>
          <cell r="S140">
            <v>103.34533610993681</v>
          </cell>
          <cell r="T140">
            <v>789</v>
          </cell>
        </row>
        <row r="141">
          <cell r="A141" t="str">
            <v>DMEMEABB</v>
          </cell>
          <cell r="B141" t="str">
            <v>DM</v>
          </cell>
          <cell r="C141" t="str">
            <v>EMEA</v>
          </cell>
          <cell r="D141" t="str">
            <v>BB</v>
          </cell>
          <cell r="E141">
            <v>133</v>
          </cell>
          <cell r="F141">
            <v>285277.4455871582</v>
          </cell>
          <cell r="G141">
            <v>304874.76681518555</v>
          </cell>
          <cell r="H141">
            <v>5.8288052765706997</v>
          </cell>
          <cell r="I141">
            <v>3.5434440143160812</v>
          </cell>
          <cell r="J141">
            <v>3.2136572939344399</v>
          </cell>
          <cell r="K141">
            <v>3.2143810174393237</v>
          </cell>
          <cell r="L141">
            <v>292.03089297452101</v>
          </cell>
          <cell r="M141">
            <v>4.7061145724647657</v>
          </cell>
          <cell r="N141">
            <v>4.5822920709945434</v>
          </cell>
          <cell r="O141">
            <v>4.1586782263528015</v>
          </cell>
          <cell r="P141">
            <v>4.233553077755718</v>
          </cell>
          <cell r="Q141">
            <v>2.7848879908804757E-2</v>
          </cell>
          <cell r="R141">
            <v>5.0332443470135555</v>
          </cell>
          <cell r="S141">
            <v>105.06763945932283</v>
          </cell>
          <cell r="T141">
            <v>393</v>
          </cell>
        </row>
        <row r="142">
          <cell r="A142" t="str">
            <v>DMAsia/PacificBB</v>
          </cell>
          <cell r="B142" t="str">
            <v>DM</v>
          </cell>
          <cell r="C142" t="str">
            <v>Asia/Pacific</v>
          </cell>
          <cell r="D142" t="str">
            <v>BB</v>
          </cell>
          <cell r="E142">
            <v>5</v>
          </cell>
          <cell r="F142">
            <v>12744.053863525391</v>
          </cell>
          <cell r="G142">
            <v>13840.374481201172</v>
          </cell>
          <cell r="H142">
            <v>5.3976796741655786</v>
          </cell>
          <cell r="I142">
            <v>4.3370288657453866</v>
          </cell>
          <cell r="J142">
            <v>3.8795400325450138</v>
          </cell>
          <cell r="K142">
            <v>3.8622301808912911</v>
          </cell>
          <cell r="L142">
            <v>312.45894413831519</v>
          </cell>
          <cell r="M142">
            <v>4.5765224732255243</v>
          </cell>
          <cell r="N142">
            <v>4.4792386606522818</v>
          </cell>
          <cell r="O142">
            <v>3.704243751977732</v>
          </cell>
          <cell r="P142">
            <v>3.8325157996792263</v>
          </cell>
          <cell r="Q142">
            <v>-0.12809892411447468</v>
          </cell>
          <cell r="R142">
            <v>5.9890878232200224</v>
          </cell>
          <cell r="S142">
            <v>107.40576508283077</v>
          </cell>
          <cell r="T142">
            <v>13</v>
          </cell>
        </row>
        <row r="143">
          <cell r="A143" t="str">
            <v>DMNorth AmericaBBB</v>
          </cell>
          <cell r="B143" t="str">
            <v>DM</v>
          </cell>
          <cell r="C143" t="str">
            <v>North America</v>
          </cell>
          <cell r="D143" t="str">
            <v>BBB</v>
          </cell>
          <cell r="E143">
            <v>523</v>
          </cell>
          <cell r="F143">
            <v>2100199.8437805176</v>
          </cell>
          <cell r="G143">
            <v>2265078.7227478027</v>
          </cell>
          <cell r="H143">
            <v>11.132272034678733</v>
          </cell>
          <cell r="I143">
            <v>3.2634167695257359</v>
          </cell>
          <cell r="J143">
            <v>3.2366044706946133</v>
          </cell>
          <cell r="K143">
            <v>3.2288326026632617</v>
          </cell>
          <cell r="L143">
            <v>165.00010082109023</v>
          </cell>
          <cell r="M143">
            <v>7.5611769814619381</v>
          </cell>
          <cell r="N143">
            <v>7.4169029135079834</v>
          </cell>
          <cell r="O143">
            <v>7.3070935901312364</v>
          </cell>
          <cell r="P143">
            <v>7.4550744759521859</v>
          </cell>
          <cell r="Q143">
            <v>1.0122677803828601</v>
          </cell>
          <cell r="R143">
            <v>4.3863203996379028</v>
          </cell>
          <cell r="S143">
            <v>106.76714515721659</v>
          </cell>
          <cell r="T143">
            <v>3096</v>
          </cell>
        </row>
        <row r="144">
          <cell r="A144" t="str">
            <v>DMEMEABBB</v>
          </cell>
          <cell r="B144" t="str">
            <v>DM</v>
          </cell>
          <cell r="C144" t="str">
            <v>EMEA</v>
          </cell>
          <cell r="D144" t="str">
            <v>BBB</v>
          </cell>
          <cell r="E144">
            <v>309</v>
          </cell>
          <cell r="F144">
            <v>1026212.5289459229</v>
          </cell>
          <cell r="G144">
            <v>1119842.3944549561</v>
          </cell>
          <cell r="H144">
            <v>6.3392368911273529</v>
          </cell>
          <cell r="I144">
            <v>1.8379426253390565</v>
          </cell>
          <cell r="J144">
            <v>1.7480985631479953</v>
          </cell>
          <cell r="K144">
            <v>1.7410291956630246</v>
          </cell>
          <cell r="L144">
            <v>154.92092647058493</v>
          </cell>
          <cell r="M144">
            <v>5.3869272503648471</v>
          </cell>
          <cell r="N144">
            <v>5.302635091993273</v>
          </cell>
          <cell r="O144">
            <v>5.2480837866646191</v>
          </cell>
          <cell r="P144">
            <v>5.2950939495673151</v>
          </cell>
          <cell r="Q144">
            <v>0.43185292165064065</v>
          </cell>
          <cell r="R144">
            <v>3.5538905606151419</v>
          </cell>
          <cell r="S144">
            <v>107.67292524820792</v>
          </cell>
          <cell r="T144">
            <v>1277</v>
          </cell>
        </row>
        <row r="145">
          <cell r="A145" t="str">
            <v>DMAsia/PacificBBB</v>
          </cell>
          <cell r="B145" t="str">
            <v>DM</v>
          </cell>
          <cell r="C145" t="str">
            <v>Asia/Pacific</v>
          </cell>
          <cell r="D145" t="str">
            <v>BBB</v>
          </cell>
          <cell r="E145">
            <v>27</v>
          </cell>
          <cell r="F145">
            <v>59415.662994384766</v>
          </cell>
          <cell r="G145">
            <v>63859.884643554688</v>
          </cell>
          <cell r="H145">
            <v>5.9380865964843936</v>
          </cell>
          <cell r="I145">
            <v>2.9497875756961314</v>
          </cell>
          <cell r="J145">
            <v>2.6890169710489165</v>
          </cell>
          <cell r="K145">
            <v>2.6972009470262917</v>
          </cell>
          <cell r="L145">
            <v>173.35977975692651</v>
          </cell>
          <cell r="M145">
            <v>5.0822436883192923</v>
          </cell>
          <cell r="N145">
            <v>4.9976052427057436</v>
          </cell>
          <cell r="O145">
            <v>4.9625771892781891</v>
          </cell>
          <cell r="P145">
            <v>5.0179512804574795</v>
          </cell>
          <cell r="Q145">
            <v>0.36776136410284299</v>
          </cell>
          <cell r="R145">
            <v>4.3529653890995688</v>
          </cell>
          <cell r="S145">
            <v>106.59916518675099</v>
          </cell>
          <cell r="T145">
            <v>83</v>
          </cell>
        </row>
        <row r="146">
          <cell r="A146" t="str">
            <v>DMNorth AmericaCCC</v>
          </cell>
          <cell r="B146" t="str">
            <v>DM</v>
          </cell>
          <cell r="C146" t="str">
            <v>North America</v>
          </cell>
          <cell r="D146" t="str">
            <v>CCC</v>
          </cell>
          <cell r="E146">
            <v>224</v>
          </cell>
          <cell r="F146">
            <v>173488.36032104492</v>
          </cell>
          <cell r="G146">
            <v>149724.95575714111</v>
          </cell>
          <cell r="H146">
            <v>4.7543939415219034</v>
          </cell>
          <cell r="I146">
            <v>13.15747745114353</v>
          </cell>
          <cell r="J146">
            <v>12.954173701960537</v>
          </cell>
          <cell r="K146">
            <v>12.97383839872249</v>
          </cell>
          <cell r="L146">
            <v>1174.5364421231011</v>
          </cell>
          <cell r="M146">
            <v>3.7919825211733924</v>
          </cell>
          <cell r="N146">
            <v>3.5843299348024118</v>
          </cell>
          <cell r="O146">
            <v>3.1493986552052786</v>
          </cell>
          <cell r="P146">
            <v>3.3207479275724792</v>
          </cell>
          <cell r="Q146">
            <v>-4.5917114271183786E-2</v>
          </cell>
          <cell r="R146">
            <v>8.3355995890950894</v>
          </cell>
          <cell r="S146">
            <v>84.51735332129978</v>
          </cell>
          <cell r="T146">
            <v>297</v>
          </cell>
        </row>
        <row r="147">
          <cell r="A147" t="str">
            <v>DMEMEACCC</v>
          </cell>
          <cell r="B147" t="str">
            <v>DM</v>
          </cell>
          <cell r="C147" t="str">
            <v>EMEA</v>
          </cell>
          <cell r="D147" t="str">
            <v>CCC</v>
          </cell>
          <cell r="E147">
            <v>41</v>
          </cell>
          <cell r="F147">
            <v>30682.727935791016</v>
          </cell>
          <cell r="G147">
            <v>25245.202615737915</v>
          </cell>
          <cell r="H147">
            <v>4.5569933160245828</v>
          </cell>
          <cell r="I147">
            <v>12.396740152279328</v>
          </cell>
          <cell r="J147">
            <v>12.155470524640508</v>
          </cell>
          <cell r="K147">
            <v>12.665371530196074</v>
          </cell>
          <cell r="L147">
            <v>1168.518615594214</v>
          </cell>
          <cell r="M147">
            <v>3.7460132890327924</v>
          </cell>
          <cell r="N147">
            <v>3.5551346937416137</v>
          </cell>
          <cell r="O147">
            <v>2.9150705584561494</v>
          </cell>
          <cell r="P147">
            <v>2.9718179085112832</v>
          </cell>
          <cell r="Q147">
            <v>-0.38733437519760439</v>
          </cell>
          <cell r="R147">
            <v>7.5348571644579616</v>
          </cell>
          <cell r="S147">
            <v>80.628323498335035</v>
          </cell>
          <cell r="T147">
            <v>63</v>
          </cell>
        </row>
        <row r="148">
          <cell r="A148" t="str">
            <v>DMAsia/PacificCCC</v>
          </cell>
          <cell r="B148" t="str">
            <v>DM</v>
          </cell>
          <cell r="C148" t="str">
            <v>Asia/Pacific</v>
          </cell>
          <cell r="D148" t="str">
            <v>CCC</v>
          </cell>
          <cell r="E148">
            <v>3</v>
          </cell>
          <cell r="F148">
            <v>2393.7519836425781</v>
          </cell>
          <cell r="G148">
            <v>2163.5687599182129</v>
          </cell>
          <cell r="H148">
            <v>5.4682930685923417</v>
          </cell>
          <cell r="I148">
            <v>9.50607363460451</v>
          </cell>
          <cell r="J148">
            <v>6.902940458749077</v>
          </cell>
          <cell r="K148">
            <v>8.4179624486999689</v>
          </cell>
          <cell r="L148">
            <v>592.34481386366758</v>
          </cell>
          <cell r="M148">
            <v>4.4485971104548652</v>
          </cell>
          <cell r="N148">
            <v>4.2820020021314056</v>
          </cell>
          <cell r="O148">
            <v>1.9210858671044131</v>
          </cell>
          <cell r="P148">
            <v>2.1892288458384082</v>
          </cell>
          <cell r="Q148">
            <v>-0.15082927546788288</v>
          </cell>
          <cell r="R148">
            <v>8.4532256973667188</v>
          </cell>
          <cell r="S148">
            <v>88.705206763033928</v>
          </cell>
          <cell r="T148">
            <v>4</v>
          </cell>
        </row>
        <row r="149">
          <cell r="A149" t="str">
            <v>DMNorth AmericaDDD</v>
          </cell>
          <cell r="B149" t="str">
            <v>DM</v>
          </cell>
          <cell r="C149" t="str">
            <v>North America</v>
          </cell>
          <cell r="D149" t="str">
            <v>DDD</v>
          </cell>
          <cell r="E149">
            <v>1</v>
          </cell>
          <cell r="F149">
            <v>290</v>
          </cell>
          <cell r="G149">
            <v>16.674999237060547</v>
          </cell>
          <cell r="H149">
            <v>3.0980000919645199</v>
          </cell>
          <cell r="I149">
            <v>77.429001446039138</v>
          </cell>
          <cell r="J149">
            <v>77.429001446039138</v>
          </cell>
          <cell r="K149">
            <v>77.429001446039138</v>
          </cell>
          <cell r="L149">
            <v>7659.0000693165412</v>
          </cell>
          <cell r="M149">
            <v>1.9840000036602794</v>
          </cell>
          <cell r="N149">
            <v>1.4309999585930893</v>
          </cell>
          <cell r="O149">
            <v>1.4309999585930893</v>
          </cell>
          <cell r="P149">
            <v>1.4360000146411176</v>
          </cell>
          <cell r="Q149">
            <v>3.0000000285959328E-2</v>
          </cell>
          <cell r="R149">
            <v>9.75</v>
          </cell>
          <cell r="S149">
            <v>5.75</v>
          </cell>
          <cell r="T149">
            <v>1</v>
          </cell>
        </row>
        <row r="150">
          <cell r="A150" t="str">
            <v>DMEMEADDD</v>
          </cell>
          <cell r="B150" t="str">
            <v>DM</v>
          </cell>
          <cell r="C150" t="str">
            <v>EMEA</v>
          </cell>
          <cell r="D150" t="str">
            <v>DDD</v>
          </cell>
          <cell r="E150">
            <v>1</v>
          </cell>
          <cell r="F150">
            <v>360</v>
          </cell>
          <cell r="G150">
            <v>158.39999389648438</v>
          </cell>
          <cell r="H150">
            <v>5.4400001078904321</v>
          </cell>
          <cell r="I150">
            <v>26.970000102110589</v>
          </cell>
          <cell r="J150">
            <v>26.970000102110589</v>
          </cell>
          <cell r="K150">
            <v>26.717998879095479</v>
          </cell>
          <cell r="L150">
            <v>2505.9999387336475</v>
          </cell>
          <cell r="M150">
            <v>4.1129998144669893</v>
          </cell>
          <cell r="N150">
            <v>3.6239999183115303</v>
          </cell>
          <cell r="O150">
            <v>3.6239999183115303</v>
          </cell>
          <cell r="P150">
            <v>3.6890000502846476</v>
          </cell>
          <cell r="Q150">
            <v>0.1889999900779335</v>
          </cell>
          <cell r="R150">
            <v>6.625</v>
          </cell>
          <cell r="S150">
            <v>44</v>
          </cell>
          <cell r="T150">
            <v>1</v>
          </cell>
        </row>
        <row r="151">
          <cell r="A151" t="str">
            <v/>
          </cell>
        </row>
        <row r="152">
          <cell r="A152" t="str">
            <v/>
          </cell>
        </row>
        <row r="153">
          <cell r="A153" t="str">
            <v/>
          </cell>
        </row>
        <row r="154">
          <cell r="A154" t="str">
            <v/>
          </cell>
        </row>
        <row r="155">
          <cell r="A155" t="str">
            <v/>
          </cell>
          <cell r="B155" t="str">
            <v>EMDMFlag</v>
          </cell>
          <cell r="C155" t="str">
            <v>Region</v>
          </cell>
          <cell r="D155" t="str">
            <v>RatingAlpha</v>
          </cell>
          <cell r="E155" t="str">
            <v>IssrCount</v>
          </cell>
          <cell r="F155" t="str">
            <v>FaceValue</v>
          </cell>
          <cell r="G155" t="str">
            <v>MarketValue</v>
          </cell>
          <cell r="H155" t="str">
            <v>Maturity</v>
          </cell>
          <cell r="I155" t="str">
            <v>YTM</v>
          </cell>
          <cell r="J155" t="str">
            <v>YTW</v>
          </cell>
          <cell r="K155" t="str">
            <v>EffectiveYield</v>
          </cell>
          <cell r="L155" t="str">
            <v>OAS</v>
          </cell>
          <cell r="M155" t="str">
            <v>MacaulayDur</v>
          </cell>
          <cell r="N155" t="str">
            <v>ModifiedDur</v>
          </cell>
          <cell r="O155" t="str">
            <v>MDTW</v>
          </cell>
          <cell r="P155" t="str">
            <v>EffDur</v>
          </cell>
          <cell r="Q155" t="str">
            <v>EffConvexity</v>
          </cell>
          <cell r="R155" t="str">
            <v>Coupon</v>
          </cell>
          <cell r="S155" t="str">
            <v>Price</v>
          </cell>
          <cell r="T155" t="str">
            <v>IssueCount</v>
          </cell>
        </row>
        <row r="156">
          <cell r="A156" t="str">
            <v>EMAsia/PacificA</v>
          </cell>
          <cell r="B156" t="str">
            <v>EM</v>
          </cell>
          <cell r="C156" t="str">
            <v>Asia/Pacific</v>
          </cell>
          <cell r="D156" t="str">
            <v>A</v>
          </cell>
          <cell r="E156">
            <v>104</v>
          </cell>
          <cell r="F156">
            <v>234280.24868774414</v>
          </cell>
          <cell r="G156">
            <v>247235.8522644043</v>
          </cell>
          <cell r="H156">
            <v>6.1133969271139801</v>
          </cell>
          <cell r="I156">
            <v>2.5318204456462321</v>
          </cell>
          <cell r="J156">
            <v>2.4814008481187821</v>
          </cell>
          <cell r="K156">
            <v>2.4908086441026764</v>
          </cell>
          <cell r="L156">
            <v>129.68047980750603</v>
          </cell>
          <cell r="M156">
            <v>4.7610129044310909</v>
          </cell>
          <cell r="N156">
            <v>4.6913128534731259</v>
          </cell>
          <cell r="O156">
            <v>4.6862296347783472</v>
          </cell>
          <cell r="P156">
            <v>4.7324118622736409</v>
          </cell>
          <cell r="Q156">
            <v>0.42401236188023472</v>
          </cell>
          <cell r="R156">
            <v>3.4423895546817267</v>
          </cell>
          <cell r="S156">
            <v>104.61420749768165</v>
          </cell>
          <cell r="T156">
            <v>334</v>
          </cell>
        </row>
        <row r="157">
          <cell r="A157" t="str">
            <v>EMEMEAA</v>
          </cell>
          <cell r="B157" t="str">
            <v>EM</v>
          </cell>
          <cell r="C157" t="str">
            <v>EMEA</v>
          </cell>
          <cell r="D157" t="str">
            <v>A</v>
          </cell>
          <cell r="E157">
            <v>32</v>
          </cell>
          <cell r="F157">
            <v>52280.456970214844</v>
          </cell>
          <cell r="G157">
            <v>55872.190826416016</v>
          </cell>
          <cell r="H157">
            <v>6.7035628772253455</v>
          </cell>
          <cell r="I157">
            <v>2.8360963693268126</v>
          </cell>
          <cell r="J157">
            <v>2.8095892100474376</v>
          </cell>
          <cell r="K157">
            <v>2.8176531504737281</v>
          </cell>
          <cell r="L157">
            <v>158.99623989076383</v>
          </cell>
          <cell r="M157">
            <v>5.2732065554961896</v>
          </cell>
          <cell r="N157">
            <v>5.1857009823307321</v>
          </cell>
          <cell r="O157">
            <v>5.1857009823307321</v>
          </cell>
          <cell r="P157">
            <v>5.0892603912740082</v>
          </cell>
          <cell r="Q157">
            <v>0.48123778869202172</v>
          </cell>
          <cell r="R157">
            <v>4.0307045935734651</v>
          </cell>
          <cell r="S157">
            <v>105.94037033401794</v>
          </cell>
          <cell r="T157">
            <v>76</v>
          </cell>
        </row>
        <row r="158">
          <cell r="A158" t="str">
            <v>EMLatin AmericaA</v>
          </cell>
          <cell r="B158" t="str">
            <v>EM</v>
          </cell>
          <cell r="C158" t="str">
            <v>Latin America</v>
          </cell>
          <cell r="D158" t="str">
            <v>A</v>
          </cell>
          <cell r="E158">
            <v>10</v>
          </cell>
          <cell r="F158">
            <v>35349.043853759766</v>
          </cell>
          <cell r="G158">
            <v>38337.988357543945</v>
          </cell>
          <cell r="H158">
            <v>10.713319483126334</v>
          </cell>
          <cell r="I158">
            <v>2.8430034812023597</v>
          </cell>
          <cell r="J158">
            <v>2.8430034812023597</v>
          </cell>
          <cell r="K158">
            <v>2.8425684189167164</v>
          </cell>
          <cell r="L158">
            <v>158.86602610897094</v>
          </cell>
          <cell r="M158">
            <v>7.5199986572834678</v>
          </cell>
          <cell r="N158">
            <v>7.3833902378916108</v>
          </cell>
          <cell r="O158">
            <v>7.3833902378916108</v>
          </cell>
          <cell r="P158">
            <v>7.4882108097433022</v>
          </cell>
          <cell r="Q158">
            <v>1.0191559244767006</v>
          </cell>
          <cell r="R158">
            <v>4.1999461997235921</v>
          </cell>
          <cell r="S158">
            <v>107.4022081315947</v>
          </cell>
          <cell r="T158">
            <v>42</v>
          </cell>
        </row>
        <row r="159">
          <cell r="A159" t="str">
            <v>EMAsia/PacificAA</v>
          </cell>
          <cell r="B159" t="str">
            <v>EM</v>
          </cell>
          <cell r="C159" t="str">
            <v>Asia/Pacific</v>
          </cell>
          <cell r="D159" t="str">
            <v>AA</v>
          </cell>
          <cell r="E159">
            <v>27</v>
          </cell>
          <cell r="F159">
            <v>75517.139984130859</v>
          </cell>
          <cell r="G159">
            <v>79039.299468994141</v>
          </cell>
          <cell r="H159">
            <v>5.9148902118176343</v>
          </cell>
          <cell r="I159">
            <v>2.0583942962334012</v>
          </cell>
          <cell r="J159">
            <v>2.0448650590330697</v>
          </cell>
          <cell r="K159">
            <v>2.0480829406822849</v>
          </cell>
          <cell r="L159">
            <v>84.945698668025443</v>
          </cell>
          <cell r="M159">
            <v>5.0145410950042306</v>
          </cell>
          <cell r="N159">
            <v>4.9551447869693064</v>
          </cell>
          <cell r="O159">
            <v>4.9551447869693064</v>
          </cell>
          <cell r="P159">
            <v>5.0030064243102244</v>
          </cell>
          <cell r="Q159">
            <v>0.41270200031466514</v>
          </cell>
          <cell r="R159">
            <v>2.8223662847992173</v>
          </cell>
          <cell r="S159">
            <v>103.91006142374881</v>
          </cell>
          <cell r="T159">
            <v>109</v>
          </cell>
        </row>
        <row r="160">
          <cell r="A160" t="str">
            <v>EMEMEAAA</v>
          </cell>
          <cell r="B160" t="str">
            <v>EM</v>
          </cell>
          <cell r="C160" t="str">
            <v>EMEA</v>
          </cell>
          <cell r="D160" t="str">
            <v>AA</v>
          </cell>
          <cell r="E160">
            <v>8</v>
          </cell>
          <cell r="F160">
            <v>22659.859924316406</v>
          </cell>
          <cell r="G160">
            <v>25130.043121337891</v>
          </cell>
          <cell r="H160">
            <v>5.8204319031875569</v>
          </cell>
          <cell r="I160">
            <v>2.0161017157172787</v>
          </cell>
          <cell r="J160">
            <v>2.0161017157172787</v>
          </cell>
          <cell r="K160">
            <v>2.015809672832293</v>
          </cell>
          <cell r="L160">
            <v>113.00740982891152</v>
          </cell>
          <cell r="M160">
            <v>4.7885943068167656</v>
          </cell>
          <cell r="N160">
            <v>4.7293318365764074</v>
          </cell>
          <cell r="O160">
            <v>4.7293318365764074</v>
          </cell>
          <cell r="P160">
            <v>4.6238681299555937</v>
          </cell>
          <cell r="Q160">
            <v>0.36730189325617241</v>
          </cell>
          <cell r="R160">
            <v>3.9325417290394289</v>
          </cell>
          <cell r="S160">
            <v>109.79280344999987</v>
          </cell>
          <cell r="T160">
            <v>23</v>
          </cell>
        </row>
        <row r="161">
          <cell r="A161" t="str">
            <v>EMLatin AmericaAA</v>
          </cell>
          <cell r="B161" t="str">
            <v>EM</v>
          </cell>
          <cell r="C161" t="str">
            <v>Latin America</v>
          </cell>
          <cell r="D161" t="str">
            <v>AA</v>
          </cell>
          <cell r="E161">
            <v>1</v>
          </cell>
          <cell r="F161">
            <v>1700</v>
          </cell>
          <cell r="G161">
            <v>1781.226806640625</v>
          </cell>
          <cell r="H161">
            <v>3.1785759271810692</v>
          </cell>
          <cell r="I161">
            <v>2.1389247804076397</v>
          </cell>
          <cell r="J161">
            <v>2.1389247804076397</v>
          </cell>
          <cell r="K161">
            <v>2.1389247804076397</v>
          </cell>
          <cell r="L161">
            <v>107.33286905462722</v>
          </cell>
          <cell r="M161">
            <v>2.9502273192976061</v>
          </cell>
          <cell r="N161">
            <v>2.9163282348111714</v>
          </cell>
          <cell r="O161">
            <v>2.9163282348111714</v>
          </cell>
          <cell r="P161">
            <v>2.9303908151216334</v>
          </cell>
          <cell r="Q161">
            <v>0.13276572611622547</v>
          </cell>
          <cell r="R161">
            <v>3.1764705882352939</v>
          </cell>
          <cell r="S161">
            <v>104.0409375</v>
          </cell>
          <cell r="T161">
            <v>3</v>
          </cell>
        </row>
        <row r="162">
          <cell r="A162" t="str">
            <v>EMAsia/PacificAAA</v>
          </cell>
          <cell r="B162" t="str">
            <v>EM</v>
          </cell>
          <cell r="C162" t="str">
            <v>Asia/Pacific</v>
          </cell>
          <cell r="D162" t="str">
            <v>AAA</v>
          </cell>
          <cell r="E162">
            <v>3</v>
          </cell>
          <cell r="F162">
            <v>5705.8199462890625</v>
          </cell>
          <cell r="G162">
            <v>6160.1515808105469</v>
          </cell>
          <cell r="H162">
            <v>8.7681770843130451</v>
          </cell>
          <cell r="I162">
            <v>1.8084921178924285</v>
          </cell>
          <cell r="J162">
            <v>1.8084921178924285</v>
          </cell>
          <cell r="K162">
            <v>1.8083001987552036</v>
          </cell>
          <cell r="L162">
            <v>65.610888982571808</v>
          </cell>
          <cell r="M162">
            <v>6.8882745120581026</v>
          </cell>
          <cell r="N162">
            <v>6.8089670446851116</v>
          </cell>
          <cell r="O162">
            <v>6.8089670446851116</v>
          </cell>
          <cell r="P162">
            <v>6.9327836711115927</v>
          </cell>
          <cell r="Q162">
            <v>0.92716818106339027</v>
          </cell>
          <cell r="R162">
            <v>3.1044636185080092</v>
          </cell>
          <cell r="S162">
            <v>107.22069915720689</v>
          </cell>
          <cell r="T162">
            <v>8</v>
          </cell>
        </row>
        <row r="163">
          <cell r="A163" t="str">
            <v>EMLatin AmericaB</v>
          </cell>
          <cell r="B163" t="str">
            <v>EM</v>
          </cell>
          <cell r="C163" t="str">
            <v>Latin America</v>
          </cell>
          <cell r="D163" t="str">
            <v>B</v>
          </cell>
          <cell r="E163">
            <v>65</v>
          </cell>
          <cell r="F163">
            <v>100845.01605224609</v>
          </cell>
          <cell r="G163">
            <v>101486.23216247559</v>
          </cell>
          <cell r="H163">
            <v>8.7803541020619651</v>
          </cell>
          <cell r="I163">
            <v>6.8956613131143429</v>
          </cell>
          <cell r="J163">
            <v>6.7256077071846656</v>
          </cell>
          <cell r="K163">
            <v>6.7576924290464975</v>
          </cell>
          <cell r="L163">
            <v>548.26708612043535</v>
          </cell>
          <cell r="M163">
            <v>4.9824133483823125</v>
          </cell>
          <cell r="N163">
            <v>4.8126123991309857</v>
          </cell>
          <cell r="O163">
            <v>4.493794172059566</v>
          </cell>
          <cell r="P163">
            <v>4.4925257454012106</v>
          </cell>
          <cell r="Q163">
            <v>0.2442905286325246</v>
          </cell>
          <cell r="R163">
            <v>7.0057512272562876</v>
          </cell>
          <cell r="S163">
            <v>98.638560144597179</v>
          </cell>
          <cell r="T163">
            <v>126</v>
          </cell>
        </row>
        <row r="164">
          <cell r="A164" t="str">
            <v>EMAsia/PacificB</v>
          </cell>
          <cell r="B164" t="str">
            <v>EM</v>
          </cell>
          <cell r="C164" t="str">
            <v>Asia/Pacific</v>
          </cell>
          <cell r="D164" t="str">
            <v>B</v>
          </cell>
          <cell r="E164">
            <v>56</v>
          </cell>
          <cell r="F164">
            <v>36829.575035095215</v>
          </cell>
          <cell r="G164">
            <v>38283.568778991699</v>
          </cell>
          <cell r="H164">
            <v>3.3462495986922471</v>
          </cell>
          <cell r="I164">
            <v>6.6566233435182305</v>
          </cell>
          <cell r="J164">
            <v>6.245433577030699</v>
          </cell>
          <cell r="K164">
            <v>6.2842893325087772</v>
          </cell>
          <cell r="L164">
            <v>521.54071464907906</v>
          </cell>
          <cell r="M164">
            <v>2.9506031826025434</v>
          </cell>
          <cell r="N164">
            <v>2.849790283958141</v>
          </cell>
          <cell r="O164">
            <v>2.1465831249861633</v>
          </cell>
          <cell r="P164">
            <v>2.3009046562002862</v>
          </cell>
          <cell r="Q164">
            <v>-0.25925462185860371</v>
          </cell>
          <cell r="R164">
            <v>7.557843409392123</v>
          </cell>
          <cell r="S164">
            <v>101.97346521357073</v>
          </cell>
          <cell r="T164">
            <v>88</v>
          </cell>
        </row>
        <row r="165">
          <cell r="A165" t="str">
            <v>EMEMEAB</v>
          </cell>
          <cell r="B165" t="str">
            <v>EM</v>
          </cell>
          <cell r="C165" t="str">
            <v>EMEA</v>
          </cell>
          <cell r="D165" t="str">
            <v>B</v>
          </cell>
          <cell r="E165">
            <v>41</v>
          </cell>
          <cell r="F165">
            <v>21060.185974121094</v>
          </cell>
          <cell r="G165">
            <v>21909.145042419434</v>
          </cell>
          <cell r="H165">
            <v>3.576032072780269</v>
          </cell>
          <cell r="I165">
            <v>7.0144459565825885</v>
          </cell>
          <cell r="J165">
            <v>6.7527971683655359</v>
          </cell>
          <cell r="K165">
            <v>6.7650404167764275</v>
          </cell>
          <cell r="L165">
            <v>587.81856660495282</v>
          </cell>
          <cell r="M165">
            <v>3.0651409352034302</v>
          </cell>
          <cell r="N165">
            <v>2.9676370849258982</v>
          </cell>
          <cell r="O165">
            <v>2.7334410928641084</v>
          </cell>
          <cell r="P165">
            <v>2.7579644241059067</v>
          </cell>
          <cell r="Q165">
            <v>-5.9692659426055983E-3</v>
          </cell>
          <cell r="R165">
            <v>7.7416042123762745</v>
          </cell>
          <cell r="S165">
            <v>102.37186519532743</v>
          </cell>
          <cell r="T165">
            <v>53</v>
          </cell>
        </row>
        <row r="166">
          <cell r="A166" t="str">
            <v>EMEMEABB</v>
          </cell>
          <cell r="B166" t="str">
            <v>EM</v>
          </cell>
          <cell r="C166" t="str">
            <v>EMEA</v>
          </cell>
          <cell r="D166" t="str">
            <v>BB</v>
          </cell>
          <cell r="E166">
            <v>73</v>
          </cell>
          <cell r="F166">
            <v>122428.69268798828</v>
          </cell>
          <cell r="G166">
            <v>128677.66175842285</v>
          </cell>
          <cell r="H166">
            <v>4.801879342705984</v>
          </cell>
          <cell r="I166">
            <v>4.2807880049043039</v>
          </cell>
          <cell r="J166">
            <v>4.2640930874641176</v>
          </cell>
          <cell r="K166">
            <v>4.2655640441458829</v>
          </cell>
          <cell r="L166">
            <v>330.00745523995658</v>
          </cell>
          <cell r="M166">
            <v>3.9130556249136395</v>
          </cell>
          <cell r="N166">
            <v>3.8176415739070886</v>
          </cell>
          <cell r="O166">
            <v>3.8030100958475921</v>
          </cell>
          <cell r="P166">
            <v>3.8252315588425918</v>
          </cell>
          <cell r="Q166">
            <v>0.21427363802046198</v>
          </cell>
          <cell r="R166">
            <v>5.5976193334809903</v>
          </cell>
          <cell r="S166">
            <v>103.77991934390424</v>
          </cell>
          <cell r="T166">
            <v>164</v>
          </cell>
        </row>
        <row r="167">
          <cell r="A167" t="str">
            <v>EMLatin AmericaBB</v>
          </cell>
          <cell r="B167" t="str">
            <v>EM</v>
          </cell>
          <cell r="C167" t="str">
            <v>Latin America</v>
          </cell>
          <cell r="D167" t="str">
            <v>BB</v>
          </cell>
          <cell r="E167">
            <v>82</v>
          </cell>
          <cell r="F167">
            <v>97584.155891418457</v>
          </cell>
          <cell r="G167">
            <v>100604.42757415771</v>
          </cell>
          <cell r="H167">
            <v>6.6097091775566756</v>
          </cell>
          <cell r="I167">
            <v>5.2627665893526201</v>
          </cell>
          <cell r="J167">
            <v>5.1509225251503112</v>
          </cell>
          <cell r="K167">
            <v>5.1507907283825283</v>
          </cell>
          <cell r="L167">
            <v>383.62611695184751</v>
          </cell>
          <cell r="M167">
            <v>4.8898076786640416</v>
          </cell>
          <cell r="N167">
            <v>4.7549204950529207</v>
          </cell>
          <cell r="O167">
            <v>4.4903808191658792</v>
          </cell>
          <cell r="P167">
            <v>4.5700276975655409</v>
          </cell>
          <cell r="Q167">
            <v>0.2299728709471571</v>
          </cell>
          <cell r="R167">
            <v>5.8547783099125237</v>
          </cell>
          <cell r="S167">
            <v>101.71103939119037</v>
          </cell>
          <cell r="T167">
            <v>142</v>
          </cell>
        </row>
        <row r="168">
          <cell r="A168" t="str">
            <v>EMAsia/PacificBB</v>
          </cell>
          <cell r="B168" t="str">
            <v>EM</v>
          </cell>
          <cell r="C168" t="str">
            <v>Asia/Pacific</v>
          </cell>
          <cell r="D168" t="str">
            <v>BB</v>
          </cell>
          <cell r="E168">
            <v>56</v>
          </cell>
          <cell r="F168">
            <v>39192.0009765625</v>
          </cell>
          <cell r="G168">
            <v>41370.870910644531</v>
          </cell>
          <cell r="H168">
            <v>5.2593902104877648</v>
          </cell>
          <cell r="I168">
            <v>4.8099761150723435</v>
          </cell>
          <cell r="J168">
            <v>4.4802316314053297</v>
          </cell>
          <cell r="K168">
            <v>4.5024357139800184</v>
          </cell>
          <cell r="L168">
            <v>323.82026578549943</v>
          </cell>
          <cell r="M168">
            <v>4.0044259854464768</v>
          </cell>
          <cell r="N168">
            <v>3.9081624650368827</v>
          </cell>
          <cell r="O168">
            <v>3.2882016478085996</v>
          </cell>
          <cell r="P168">
            <v>3.4477928007735277</v>
          </cell>
          <cell r="Q168">
            <v>-0.1585974601696922</v>
          </cell>
          <cell r="R168">
            <v>5.9030145037418329</v>
          </cell>
          <cell r="S168">
            <v>104.0818404305586</v>
          </cell>
          <cell r="T168">
            <v>85</v>
          </cell>
        </row>
        <row r="169">
          <cell r="A169" t="str">
            <v>EMAsia/PacificBBB</v>
          </cell>
          <cell r="B169" t="str">
            <v>EM</v>
          </cell>
          <cell r="C169" t="str">
            <v>Asia/Pacific</v>
          </cell>
          <cell r="D169" t="str">
            <v>BBB</v>
          </cell>
          <cell r="E169">
            <v>139</v>
          </cell>
          <cell r="F169">
            <v>161970.68795776367</v>
          </cell>
          <cell r="G169">
            <v>172319.24089050293</v>
          </cell>
          <cell r="H169">
            <v>6.1646740450605879</v>
          </cell>
          <cell r="I169">
            <v>3.2352708247589654</v>
          </cell>
          <cell r="J169">
            <v>3.10796391533139</v>
          </cell>
          <cell r="K169">
            <v>3.1378867907094601</v>
          </cell>
          <cell r="L169">
            <v>183.43791543265061</v>
          </cell>
          <cell r="M169">
            <v>5.0048885375742662</v>
          </cell>
          <cell r="N169">
            <v>4.9151662125763593</v>
          </cell>
          <cell r="O169">
            <v>4.7676134778931205</v>
          </cell>
          <cell r="P169">
            <v>4.8032436879626648</v>
          </cell>
          <cell r="Q169">
            <v>0.42195977455853084</v>
          </cell>
          <cell r="R169">
            <v>4.2931428759262458</v>
          </cell>
          <cell r="S169">
            <v>105.27870518823265</v>
          </cell>
          <cell r="T169">
            <v>269</v>
          </cell>
        </row>
        <row r="170">
          <cell r="A170" t="str">
            <v>EMLatin AmericaBBB</v>
          </cell>
          <cell r="B170" t="str">
            <v>EM</v>
          </cell>
          <cell r="C170" t="str">
            <v>Latin America</v>
          </cell>
          <cell r="D170" t="str">
            <v>BBB</v>
          </cell>
          <cell r="E170">
            <v>78</v>
          </cell>
          <cell r="F170">
            <v>157234.66195678711</v>
          </cell>
          <cell r="G170">
            <v>164283.25685119629</v>
          </cell>
          <cell r="H170">
            <v>10.844380342045152</v>
          </cell>
          <cell r="I170">
            <v>4.3784315797222195</v>
          </cell>
          <cell r="J170">
            <v>4.3392672243589079</v>
          </cell>
          <cell r="K170">
            <v>4.3345373201539612</v>
          </cell>
          <cell r="L170">
            <v>280.2860634021319</v>
          </cell>
          <cell r="M170">
            <v>7.0503434297222176</v>
          </cell>
          <cell r="N170">
            <v>6.87625127067896</v>
          </cell>
          <cell r="O170">
            <v>6.8315706538413847</v>
          </cell>
          <cell r="P170">
            <v>6.7473675287001313</v>
          </cell>
          <cell r="Q170">
            <v>0.79048911093138052</v>
          </cell>
          <cell r="R170">
            <v>5.2300941796029603</v>
          </cell>
          <cell r="S170">
            <v>103.11078718783928</v>
          </cell>
          <cell r="T170">
            <v>196</v>
          </cell>
        </row>
        <row r="171">
          <cell r="A171" t="str">
            <v>EMEMEABBB</v>
          </cell>
          <cell r="B171" t="str">
            <v>EM</v>
          </cell>
          <cell r="C171" t="str">
            <v>EMEA</v>
          </cell>
          <cell r="D171" t="str">
            <v>BBB</v>
          </cell>
          <cell r="E171">
            <v>58</v>
          </cell>
          <cell r="F171">
            <v>94356.519897460938</v>
          </cell>
          <cell r="G171">
            <v>98524.881240844727</v>
          </cell>
          <cell r="H171">
            <v>6.0716633970690825</v>
          </cell>
          <cell r="I171">
            <v>3.1919483180646466</v>
          </cell>
          <cell r="J171">
            <v>3.1669889710626706</v>
          </cell>
          <cell r="K171">
            <v>3.1686432647589746</v>
          </cell>
          <cell r="L171">
            <v>210.90410936228238</v>
          </cell>
          <cell r="M171">
            <v>4.9540047910381881</v>
          </cell>
          <cell r="N171">
            <v>4.8636484304030922</v>
          </cell>
          <cell r="O171">
            <v>4.8351720140046313</v>
          </cell>
          <cell r="P171">
            <v>4.8885610205627028</v>
          </cell>
          <cell r="Q171">
            <v>0.41471422950439069</v>
          </cell>
          <cell r="R171">
            <v>4.1303390681927707</v>
          </cell>
          <cell r="S171">
            <v>103.35130158603556</v>
          </cell>
          <cell r="T171">
            <v>118</v>
          </cell>
        </row>
        <row r="172">
          <cell r="A172" t="str">
            <v>EMLatin AmericaCCC</v>
          </cell>
          <cell r="B172" t="str">
            <v>EM</v>
          </cell>
          <cell r="C172" t="str">
            <v>Latin America</v>
          </cell>
          <cell r="D172" t="str">
            <v>CCC</v>
          </cell>
          <cell r="E172">
            <v>17</v>
          </cell>
          <cell r="F172">
            <v>41536.60115814209</v>
          </cell>
          <cell r="G172">
            <v>22894.07054901123</v>
          </cell>
          <cell r="H172">
            <v>6.4389278149047007</v>
          </cell>
          <cell r="I172">
            <v>21.949218124685572</v>
          </cell>
          <cell r="J172">
            <v>21.936218326965214</v>
          </cell>
          <cell r="K172">
            <v>21.541349222606534</v>
          </cell>
          <cell r="L172">
            <v>2406.176484753239</v>
          </cell>
          <cell r="M172">
            <v>3.7854974631249969</v>
          </cell>
          <cell r="N172">
            <v>3.4365649349825644</v>
          </cell>
          <cell r="O172">
            <v>3.4205988135488279</v>
          </cell>
          <cell r="P172">
            <v>3.0824641621385105</v>
          </cell>
          <cell r="Q172">
            <v>0.1758474406590253</v>
          </cell>
          <cell r="R172">
            <v>7.5276651811566762</v>
          </cell>
          <cell r="S172">
            <v>53.162768541692543</v>
          </cell>
          <cell r="T172">
            <v>31</v>
          </cell>
        </row>
        <row r="173">
          <cell r="A173" t="str">
            <v>EMAsia/PacificCCC</v>
          </cell>
          <cell r="B173" t="str">
            <v>EM</v>
          </cell>
          <cell r="C173" t="str">
            <v>Asia/Pacific</v>
          </cell>
          <cell r="D173" t="str">
            <v>CCC</v>
          </cell>
          <cell r="E173">
            <v>14</v>
          </cell>
          <cell r="F173">
            <v>7467.6839904785156</v>
          </cell>
          <cell r="G173">
            <v>6866.3964538574219</v>
          </cell>
          <cell r="H173">
            <v>2.5268841473086532</v>
          </cell>
          <cell r="I173">
            <v>14.495295704280213</v>
          </cell>
          <cell r="J173">
            <v>14.316612009829649</v>
          </cell>
          <cell r="K173">
            <v>14.355671418865759</v>
          </cell>
          <cell r="L173">
            <v>1345.3347968184207</v>
          </cell>
          <cell r="M173">
            <v>2.2198773950421149</v>
          </cell>
          <cell r="N173">
            <v>2.0818039250904006</v>
          </cell>
          <cell r="O173">
            <v>1.8311805053233365</v>
          </cell>
          <cell r="P173">
            <v>1.8248901893957947</v>
          </cell>
          <cell r="Q173">
            <v>-0.17128693681952503</v>
          </cell>
          <cell r="R173">
            <v>9.5489021668311551</v>
          </cell>
          <cell r="S173">
            <v>90.332236938449995</v>
          </cell>
          <cell r="T173">
            <v>19</v>
          </cell>
        </row>
        <row r="174">
          <cell r="A174" t="str">
            <v>EMEMEACCC</v>
          </cell>
          <cell r="B174" t="str">
            <v>EM</v>
          </cell>
          <cell r="C174" t="str">
            <v>EMEA</v>
          </cell>
          <cell r="D174" t="str">
            <v>CCC</v>
          </cell>
          <cell r="E174">
            <v>12</v>
          </cell>
          <cell r="F174">
            <v>6801.3079986572266</v>
          </cell>
          <cell r="G174">
            <v>6214.1852264404297</v>
          </cell>
          <cell r="H174">
            <v>3.996368587658945</v>
          </cell>
          <cell r="I174">
            <v>15.291567769362386</v>
          </cell>
          <cell r="J174">
            <v>15.108385411566053</v>
          </cell>
          <cell r="K174">
            <v>15.117350731422642</v>
          </cell>
          <cell r="L174">
            <v>1434.2994953628845</v>
          </cell>
          <cell r="M174">
            <v>3.2231964210007984</v>
          </cell>
          <cell r="N174">
            <v>3.041973823617973</v>
          </cell>
          <cell r="O174">
            <v>2.8501693406226263</v>
          </cell>
          <cell r="P174">
            <v>2.2017954543782032</v>
          </cell>
          <cell r="Q174">
            <v>6.5288290080764394E-2</v>
          </cell>
          <cell r="R174">
            <v>8.8366307767378576</v>
          </cell>
          <cell r="S174">
            <v>90.046436357899751</v>
          </cell>
          <cell r="T174">
            <v>15</v>
          </cell>
        </row>
        <row r="175">
          <cell r="A175" t="str">
            <v>EMEMEADDD</v>
          </cell>
          <cell r="B175" t="str">
            <v>EM</v>
          </cell>
          <cell r="C175" t="str">
            <v>EMEA</v>
          </cell>
          <cell r="D175" t="str">
            <v>DDD</v>
          </cell>
          <cell r="E175">
            <v>2</v>
          </cell>
          <cell r="F175">
            <v>1226.35498046875</v>
          </cell>
          <cell r="G175">
            <v>325.24296569824219</v>
          </cell>
          <cell r="H175">
            <v>2.922753131661497</v>
          </cell>
          <cell r="I175">
            <v>91.588517317024156</v>
          </cell>
          <cell r="J175">
            <v>91.588517317024156</v>
          </cell>
          <cell r="K175">
            <v>82.637635260185931</v>
          </cell>
          <cell r="L175">
            <v>8247.5993000837952</v>
          </cell>
          <cell r="M175">
            <v>2.1017872381032001</v>
          </cell>
          <cell r="N175">
            <v>1.604553431382967</v>
          </cell>
          <cell r="O175">
            <v>1.604553431382967</v>
          </cell>
          <cell r="P175">
            <v>1.6413831860130481</v>
          </cell>
          <cell r="Q175">
            <v>5.2896584325217121E-2</v>
          </cell>
          <cell r="R175">
            <v>9.6834705314394363</v>
          </cell>
          <cell r="S175">
            <v>26.381802255556771</v>
          </cell>
          <cell r="T175">
            <v>4</v>
          </cell>
        </row>
        <row r="176">
          <cell r="A176" t="str">
            <v>EMAsia/PacificDDD</v>
          </cell>
          <cell r="B176" t="str">
            <v>EM</v>
          </cell>
          <cell r="C176" t="str">
            <v>Asia/Pacific</v>
          </cell>
          <cell r="D176" t="str">
            <v>DDD</v>
          </cell>
          <cell r="E176">
            <v>1</v>
          </cell>
          <cell r="F176">
            <v>367.69500732421875</v>
          </cell>
          <cell r="G176">
            <v>40.446449279785156</v>
          </cell>
          <cell r="H176">
            <v>3.0139998947447246</v>
          </cell>
          <cell r="I176">
            <v>108.54399623344564</v>
          </cell>
          <cell r="J176">
            <v>108.54399623344564</v>
          </cell>
          <cell r="K176">
            <v>108.54399623344564</v>
          </cell>
          <cell r="L176">
            <v>10776.999780246602</v>
          </cell>
          <cell r="M176">
            <v>1.6170000096201058</v>
          </cell>
          <cell r="N176">
            <v>1.0479999894367467</v>
          </cell>
          <cell r="O176">
            <v>1.0479999894367467</v>
          </cell>
          <cell r="P176">
            <v>1.0540000116950305</v>
          </cell>
          <cell r="Q176">
            <v>1.7000000188629526E-2</v>
          </cell>
          <cell r="R176">
            <v>8.8750000622477412</v>
          </cell>
          <cell r="S176">
            <v>10.999999834006024</v>
          </cell>
          <cell r="T176">
            <v>1</v>
          </cell>
        </row>
        <row r="177">
          <cell r="A177" t="str">
            <v/>
          </cell>
        </row>
        <row r="178">
          <cell r="A178" t="str">
            <v/>
          </cell>
          <cell r="B178" t="str">
            <v>EMDMFlag</v>
          </cell>
          <cell r="C178" t="str">
            <v>countryfullname</v>
          </cell>
          <cell r="D178" t="str">
            <v>RatingAlpha</v>
          </cell>
          <cell r="E178" t="str">
            <v>IssrCount</v>
          </cell>
          <cell r="F178" t="str">
            <v>FaceValue</v>
          </cell>
          <cell r="G178" t="str">
            <v>MarketValue</v>
          </cell>
          <cell r="H178" t="str">
            <v>Maturity</v>
          </cell>
          <cell r="I178" t="str">
            <v>YTM</v>
          </cell>
          <cell r="J178" t="str">
            <v>YTW</v>
          </cell>
          <cell r="K178" t="str">
            <v>EffectiveYield</v>
          </cell>
          <cell r="L178" t="str">
            <v>OAS</v>
          </cell>
          <cell r="M178" t="str">
            <v>MacaulayDur</v>
          </cell>
          <cell r="N178" t="str">
            <v>ModifiedDur</v>
          </cell>
          <cell r="O178" t="str">
            <v>MDTW</v>
          </cell>
          <cell r="P178" t="str">
            <v>EffDur</v>
          </cell>
          <cell r="Q178" t="str">
            <v>EffConvexity</v>
          </cell>
          <cell r="R178" t="str">
            <v>Coupon</v>
          </cell>
          <cell r="S178" t="str">
            <v>Price</v>
          </cell>
          <cell r="T178" t="str">
            <v>IssueCount</v>
          </cell>
        </row>
        <row r="179">
          <cell r="A179" t="str">
            <v>DMUnited StatesA</v>
          </cell>
          <cell r="B179" t="str">
            <v>DM</v>
          </cell>
          <cell r="C179" t="str">
            <v>United States</v>
          </cell>
          <cell r="D179" t="str">
            <v>A</v>
          </cell>
          <cell r="E179">
            <v>226</v>
          </cell>
          <cell r="F179">
            <v>1766649.652557373</v>
          </cell>
          <cell r="G179">
            <v>1922101.9761047363</v>
          </cell>
          <cell r="H179">
            <v>10.393505455678634</v>
          </cell>
          <cell r="I179">
            <v>2.5050650003896906</v>
          </cell>
          <cell r="J179">
            <v>2.4981782833657111</v>
          </cell>
          <cell r="K179">
            <v>2.4933443387712484</v>
          </cell>
          <cell r="L179">
            <v>104.49488975773625</v>
          </cell>
          <cell r="M179">
            <v>7.3956756782690558</v>
          </cell>
          <cell r="N179">
            <v>7.2792831643985449</v>
          </cell>
          <cell r="O179">
            <v>7.2137598137315182</v>
          </cell>
          <cell r="P179">
            <v>7.3668408698407015</v>
          </cell>
          <cell r="Q179">
            <v>1.0583675289287404</v>
          </cell>
          <cell r="R179">
            <v>3.7759123824908269</v>
          </cell>
          <cell r="S179">
            <v>107.86734341456325</v>
          </cell>
          <cell r="T179">
            <v>2243</v>
          </cell>
        </row>
        <row r="180">
          <cell r="A180" t="str">
            <v>DMCanadaA</v>
          </cell>
          <cell r="B180" t="str">
            <v>DM</v>
          </cell>
          <cell r="C180" t="str">
            <v>Canada</v>
          </cell>
          <cell r="D180" t="str">
            <v>A</v>
          </cell>
          <cell r="E180">
            <v>8</v>
          </cell>
          <cell r="F180">
            <v>28798.099975585938</v>
          </cell>
          <cell r="G180">
            <v>32981.093536376953</v>
          </cell>
          <cell r="H180">
            <v>12.310644496712531</v>
          </cell>
          <cell r="I180">
            <v>3.0961180722702113</v>
          </cell>
          <cell r="J180">
            <v>3.0927414706560459</v>
          </cell>
          <cell r="K180">
            <v>3.0851971296110365</v>
          </cell>
          <cell r="L180">
            <v>139.94249651825919</v>
          </cell>
          <cell r="M180">
            <v>8.387066509041663</v>
          </cell>
          <cell r="N180">
            <v>8.2362552865035372</v>
          </cell>
          <cell r="O180">
            <v>8.2061705490775907</v>
          </cell>
          <cell r="P180">
            <v>8.3654251123819972</v>
          </cell>
          <cell r="Q180">
            <v>1.2444692923798304</v>
          </cell>
          <cell r="R180">
            <v>4.7196082462834399</v>
          </cell>
          <cell r="S180">
            <v>113.35489047949181</v>
          </cell>
          <cell r="T180">
            <v>45</v>
          </cell>
        </row>
        <row r="181">
          <cell r="A181" t="str">
            <v>DMUnited StatesAA</v>
          </cell>
          <cell r="B181" t="str">
            <v>DM</v>
          </cell>
          <cell r="C181" t="str">
            <v>United States</v>
          </cell>
          <cell r="D181" t="str">
            <v>AA</v>
          </cell>
          <cell r="E181">
            <v>60</v>
          </cell>
          <cell r="F181">
            <v>438901.7093963623</v>
          </cell>
          <cell r="G181">
            <v>480533.20964050293</v>
          </cell>
          <cell r="H181">
            <v>11.110816889327385</v>
          </cell>
          <cell r="I181">
            <v>2.2547040015534119</v>
          </cell>
          <cell r="J181">
            <v>2.2491814169102358</v>
          </cell>
          <cell r="K181">
            <v>2.2463461448510338</v>
          </cell>
          <cell r="L181">
            <v>85.145576191851006</v>
          </cell>
          <cell r="M181">
            <v>7.7075255383324652</v>
          </cell>
          <cell r="N181">
            <v>7.5931299327012765</v>
          </cell>
          <cell r="O181">
            <v>7.5338668055974347</v>
          </cell>
          <cell r="P181">
            <v>7.6767800886344162</v>
          </cell>
          <cell r="Q181">
            <v>1.1480657257648843</v>
          </cell>
          <cell r="R181">
            <v>3.3751749822329242</v>
          </cell>
          <cell r="S181">
            <v>108.53308790733217</v>
          </cell>
          <cell r="T181">
            <v>449</v>
          </cell>
        </row>
        <row r="182">
          <cell r="A182" t="str">
            <v>DMCanadaAA</v>
          </cell>
          <cell r="B182" t="str">
            <v>DM</v>
          </cell>
          <cell r="C182" t="str">
            <v>Canada</v>
          </cell>
          <cell r="D182" t="str">
            <v>AA</v>
          </cell>
          <cell r="E182">
            <v>7</v>
          </cell>
          <cell r="F182">
            <v>55376.199951171875</v>
          </cell>
          <cell r="G182">
            <v>56081.886199951172</v>
          </cell>
          <cell r="H182">
            <v>2.7530204065884631</v>
          </cell>
          <cell r="I182">
            <v>1.6316252650682621</v>
          </cell>
          <cell r="J182">
            <v>1.6306202039607365</v>
          </cell>
          <cell r="K182">
            <v>1.630509177693221</v>
          </cell>
          <cell r="L182">
            <v>68.609331835164369</v>
          </cell>
          <cell r="M182">
            <v>2.661403377735085</v>
          </cell>
          <cell r="N182">
            <v>2.6387257869983207</v>
          </cell>
          <cell r="O182">
            <v>2.6307398132805058</v>
          </cell>
          <cell r="P182">
            <v>2.6404335831284502</v>
          </cell>
          <cell r="Q182">
            <v>9.2755594127014965E-2</v>
          </cell>
          <cell r="R182">
            <v>1.9301635896319349</v>
          </cell>
          <cell r="S182">
            <v>100.82763276040924</v>
          </cell>
          <cell r="T182">
            <v>47</v>
          </cell>
        </row>
        <row r="183">
          <cell r="A183" t="str">
            <v>DMUnited StatesAAA</v>
          </cell>
          <cell r="B183" t="str">
            <v>DM</v>
          </cell>
          <cell r="C183" t="str">
            <v>United States</v>
          </cell>
          <cell r="D183" t="str">
            <v>AAA</v>
          </cell>
          <cell r="E183">
            <v>14</v>
          </cell>
          <cell r="F183">
            <v>99554.3369140625</v>
          </cell>
          <cell r="G183">
            <v>106138.71813964844</v>
          </cell>
          <cell r="H183">
            <v>15.918638306780636</v>
          </cell>
          <cell r="I183">
            <v>2.4283043359110841</v>
          </cell>
          <cell r="J183">
            <v>2.4224890806447457</v>
          </cell>
          <cell r="K183">
            <v>2.4183775706909132</v>
          </cell>
          <cell r="L183">
            <v>78.744997092134795</v>
          </cell>
          <cell r="M183">
            <v>10.071544613766482</v>
          </cell>
          <cell r="N183">
            <v>9.9172520513353515</v>
          </cell>
          <cell r="O183">
            <v>9.8518581652601931</v>
          </cell>
          <cell r="P183">
            <v>10.075423962911872</v>
          </cell>
          <cell r="Q183">
            <v>1.9272800314065137</v>
          </cell>
          <cell r="R183">
            <v>3.0707451440006936</v>
          </cell>
          <cell r="S183">
            <v>105.62442514683187</v>
          </cell>
          <cell r="T183">
            <v>99</v>
          </cell>
        </row>
        <row r="184">
          <cell r="A184" t="str">
            <v>DMUnited StatesB</v>
          </cell>
          <cell r="B184" t="str">
            <v>DM</v>
          </cell>
          <cell r="C184" t="str">
            <v>United States</v>
          </cell>
          <cell r="D184" t="str">
            <v>B</v>
          </cell>
          <cell r="E184">
            <v>342</v>
          </cell>
          <cell r="F184">
            <v>399472.98989868164</v>
          </cell>
          <cell r="G184">
            <v>402036.86959838867</v>
          </cell>
          <cell r="H184">
            <v>6.1392971183178338</v>
          </cell>
          <cell r="I184">
            <v>6.762732554269947</v>
          </cell>
          <cell r="J184">
            <v>6.474350295034494</v>
          </cell>
          <cell r="K184">
            <v>6.461277324849517</v>
          </cell>
          <cell r="L184">
            <v>506.79910491252491</v>
          </cell>
          <cell r="M184">
            <v>4.856210528036395</v>
          </cell>
          <cell r="N184">
            <v>4.6986567922326126</v>
          </cell>
          <cell r="O184">
            <v>3.8321555042192954</v>
          </cell>
          <cell r="P184">
            <v>4.1539270496643548</v>
          </cell>
          <cell r="Q184">
            <v>-0.18473526592639969</v>
          </cell>
          <cell r="R184">
            <v>6.6863562348789971</v>
          </cell>
          <cell r="S184">
            <v>99.092520614142188</v>
          </cell>
          <cell r="T184">
            <v>642</v>
          </cell>
        </row>
        <row r="185">
          <cell r="A185" t="str">
            <v>DMCanadaB</v>
          </cell>
          <cell r="B185" t="str">
            <v>DM</v>
          </cell>
          <cell r="C185" t="str">
            <v>Canada</v>
          </cell>
          <cell r="D185" t="str">
            <v>B</v>
          </cell>
          <cell r="E185">
            <v>29</v>
          </cell>
          <cell r="F185">
            <v>40221.075042724609</v>
          </cell>
          <cell r="G185">
            <v>39851.079620361328</v>
          </cell>
          <cell r="H185">
            <v>6.5473977233892384</v>
          </cell>
          <cell r="I185">
            <v>6.866271036780943</v>
          </cell>
          <cell r="J185">
            <v>6.5988701816455135</v>
          </cell>
          <cell r="K185">
            <v>6.6196135042029729</v>
          </cell>
          <cell r="L185">
            <v>529.59172776317484</v>
          </cell>
          <cell r="M185">
            <v>4.8976998048054394</v>
          </cell>
          <cell r="N185">
            <v>4.7365917720572632</v>
          </cell>
          <cell r="O185">
            <v>3.9571300238451768</v>
          </cell>
          <cell r="P185">
            <v>4.2374802318553568</v>
          </cell>
          <cell r="Q185">
            <v>-8.2860319601012325E-2</v>
          </cell>
          <cell r="R185">
            <v>6.5496349606045863</v>
          </cell>
          <cell r="S185">
            <v>97.613479010260846</v>
          </cell>
          <cell r="T185">
            <v>64</v>
          </cell>
        </row>
        <row r="186">
          <cell r="A186" t="str">
            <v>DMPuerto RicoB</v>
          </cell>
          <cell r="B186" t="str">
            <v>DM</v>
          </cell>
          <cell r="C186" t="str">
            <v>Puerto Rico</v>
          </cell>
          <cell r="D186" t="str">
            <v>B</v>
          </cell>
          <cell r="E186">
            <v>1</v>
          </cell>
          <cell r="F186">
            <v>450</v>
          </cell>
          <cell r="G186">
            <v>476.8125</v>
          </cell>
          <cell r="H186">
            <v>2.6679999836151529</v>
          </cell>
          <cell r="I186">
            <v>5.5149998156704676</v>
          </cell>
          <cell r="J186">
            <v>5.4739998074780445</v>
          </cell>
          <cell r="K186">
            <v>5.481999709168961</v>
          </cell>
          <cell r="L186">
            <v>454</v>
          </cell>
          <cell r="M186">
            <v>2.4300000921647662</v>
          </cell>
          <cell r="N186">
            <v>2.3650001228863546</v>
          </cell>
          <cell r="O186">
            <v>2.2959999467492462</v>
          </cell>
          <cell r="P186">
            <v>2.3250001024052955</v>
          </cell>
          <cell r="Q186">
            <v>4.5999998751935459E-2</v>
          </cell>
          <cell r="R186">
            <v>7</v>
          </cell>
          <cell r="S186">
            <v>103.625</v>
          </cell>
          <cell r="T186">
            <v>1</v>
          </cell>
        </row>
        <row r="187">
          <cell r="A187" t="str">
            <v>DMUnited StatesBB</v>
          </cell>
          <cell r="B187" t="str">
            <v>DM</v>
          </cell>
          <cell r="C187" t="str">
            <v>United States</v>
          </cell>
          <cell r="D187" t="str">
            <v>BB</v>
          </cell>
          <cell r="E187">
            <v>248</v>
          </cell>
          <cell r="F187">
            <v>537445.30981445313</v>
          </cell>
          <cell r="G187">
            <v>562257.71455383301</v>
          </cell>
          <cell r="H187">
            <v>6.7912479848371348</v>
          </cell>
          <cell r="I187">
            <v>4.8607154583519829</v>
          </cell>
          <cell r="J187">
            <v>4.5840630010051093</v>
          </cell>
          <cell r="K187">
            <v>4.5851807400982532</v>
          </cell>
          <cell r="L187">
            <v>317.99287113842632</v>
          </cell>
          <cell r="M187">
            <v>5.3028240682627814</v>
          </cell>
          <cell r="N187">
            <v>5.1699076548919187</v>
          </cell>
          <cell r="O187">
            <v>4.2522866235953112</v>
          </cell>
          <cell r="P187">
            <v>4.6152275440599206</v>
          </cell>
          <cell r="Q187">
            <v>-6.7985922076643793E-2</v>
          </cell>
          <cell r="R187">
            <v>5.7621393627819746</v>
          </cell>
          <cell r="S187">
            <v>103.32317694776128</v>
          </cell>
          <cell r="T187">
            <v>764</v>
          </cell>
        </row>
        <row r="188">
          <cell r="A188" t="str">
            <v>DMCanadaBB</v>
          </cell>
          <cell r="B188" t="str">
            <v>DM</v>
          </cell>
          <cell r="C188" t="str">
            <v>Canada</v>
          </cell>
          <cell r="D188" t="str">
            <v>BB</v>
          </cell>
          <cell r="E188">
            <v>12</v>
          </cell>
          <cell r="F188">
            <v>14764.105010986328</v>
          </cell>
          <cell r="G188">
            <v>15665.721115112305</v>
          </cell>
          <cell r="H188">
            <v>9.5620458844825453</v>
          </cell>
          <cell r="I188">
            <v>5.0039522710724036</v>
          </cell>
          <cell r="J188">
            <v>4.7513587321317567</v>
          </cell>
          <cell r="K188">
            <v>4.6907937844903556</v>
          </cell>
          <cell r="L188">
            <v>307.62610081677383</v>
          </cell>
          <cell r="M188">
            <v>6.633685883901677</v>
          </cell>
          <cell r="N188">
            <v>6.4661126441919512</v>
          </cell>
          <cell r="O188">
            <v>5.7763982585389018</v>
          </cell>
          <cell r="P188">
            <v>6.0966479041356259</v>
          </cell>
          <cell r="Q188">
            <v>0.39319441792001103</v>
          </cell>
          <cell r="R188">
            <v>5.8434116873468742</v>
          </cell>
          <cell r="S188">
            <v>104.49274098452013</v>
          </cell>
          <cell r="T188">
            <v>24</v>
          </cell>
        </row>
        <row r="189">
          <cell r="A189" t="str">
            <v>DMPuerto RicoBB</v>
          </cell>
          <cell r="B189" t="str">
            <v>DM</v>
          </cell>
          <cell r="C189" t="str">
            <v>Puerto Rico</v>
          </cell>
          <cell r="D189" t="str">
            <v>BB</v>
          </cell>
          <cell r="E189">
            <v>1</v>
          </cell>
          <cell r="F189">
            <v>432.17300415039063</v>
          </cell>
          <cell r="G189">
            <v>398.83148193359375</v>
          </cell>
          <cell r="H189">
            <v>18.663999369496004</v>
          </cell>
          <cell r="I189">
            <v>7.5840001958847374</v>
          </cell>
          <cell r="J189">
            <v>7.5840001958847374</v>
          </cell>
          <cell r="K189">
            <v>7.6560000795781749</v>
          </cell>
          <cell r="L189">
            <v>609.99999785751072</v>
          </cell>
          <cell r="M189">
            <v>10.317000576176589</v>
          </cell>
          <cell r="N189">
            <v>10.124999866094418</v>
          </cell>
          <cell r="O189">
            <v>10.124999866094418</v>
          </cell>
          <cell r="P189">
            <v>7.242999760500302</v>
          </cell>
          <cell r="Q189">
            <v>0.79799998622685442</v>
          </cell>
          <cell r="R189">
            <v>6.74999987642504</v>
          </cell>
          <cell r="S189">
            <v>91.704006759197242</v>
          </cell>
          <cell r="T189">
            <v>1</v>
          </cell>
        </row>
        <row r="190">
          <cell r="A190" t="str">
            <v>DMUnited StatesBBB</v>
          </cell>
          <cell r="B190" t="str">
            <v>DM</v>
          </cell>
          <cell r="C190" t="str">
            <v>United States</v>
          </cell>
          <cell r="D190" t="str">
            <v>BBB</v>
          </cell>
          <cell r="E190">
            <v>497</v>
          </cell>
          <cell r="F190">
            <v>2030566.2357788086</v>
          </cell>
          <cell r="G190">
            <v>2188140.4804382324</v>
          </cell>
          <cell r="H190">
            <v>11.037406437901087</v>
          </cell>
          <cell r="I190">
            <v>3.2476757767572471</v>
          </cell>
          <cell r="J190">
            <v>3.2203126858307094</v>
          </cell>
          <cell r="K190">
            <v>3.2128467114357342</v>
          </cell>
          <cell r="L190">
            <v>163.96507894471779</v>
          </cell>
          <cell r="M190">
            <v>7.5250022649468464</v>
          </cell>
          <cell r="N190">
            <v>7.3818955337262162</v>
          </cell>
          <cell r="O190">
            <v>7.2702960211853451</v>
          </cell>
          <cell r="P190">
            <v>7.4179163737692058</v>
          </cell>
          <cell r="Q190">
            <v>1.0027709449430673</v>
          </cell>
          <cell r="R190">
            <v>4.3643975807291646</v>
          </cell>
          <cell r="S190">
            <v>106.68528576696494</v>
          </cell>
          <cell r="T190">
            <v>2972</v>
          </cell>
        </row>
        <row r="191">
          <cell r="A191" t="str">
            <v>DMCanadaBBB</v>
          </cell>
          <cell r="B191" t="str">
            <v>DM</v>
          </cell>
          <cell r="C191" t="str">
            <v>Canada</v>
          </cell>
          <cell r="D191" t="str">
            <v>BBB</v>
          </cell>
          <cell r="E191">
            <v>27</v>
          </cell>
          <cell r="F191">
            <v>69633.608001708984</v>
          </cell>
          <cell r="G191">
            <v>76938.242309570313</v>
          </cell>
          <cell r="H191">
            <v>13.830270406865061</v>
          </cell>
          <cell r="I191">
            <v>3.7110940551651517</v>
          </cell>
          <cell r="J191">
            <v>3.699946404291981</v>
          </cell>
          <cell r="K191">
            <v>3.6834748541731375</v>
          </cell>
          <cell r="L191">
            <v>194.4363499196476</v>
          </cell>
          <cell r="M191">
            <v>8.5899938506666871</v>
          </cell>
          <cell r="N191">
            <v>8.4125204700716854</v>
          </cell>
          <cell r="O191">
            <v>8.3536245190319409</v>
          </cell>
          <cell r="P191">
            <v>8.5118590491646806</v>
          </cell>
          <cell r="Q191">
            <v>1.2823598625265973</v>
          </cell>
          <cell r="R191">
            <v>5.0256056118601844</v>
          </cell>
          <cell r="S191">
            <v>109.1542240218126</v>
          </cell>
          <cell r="T191">
            <v>124</v>
          </cell>
        </row>
        <row r="192">
          <cell r="A192" t="str">
            <v>DMUnited StatesCCC</v>
          </cell>
          <cell r="B192" t="str">
            <v>DM</v>
          </cell>
          <cell r="C192" t="str">
            <v>United States</v>
          </cell>
          <cell r="D192" t="str">
            <v>CCC</v>
          </cell>
          <cell r="E192">
            <v>214</v>
          </cell>
          <cell r="F192">
            <v>167463.36032104492</v>
          </cell>
          <cell r="G192">
            <v>144790.54444122314</v>
          </cell>
          <cell r="H192">
            <v>4.7497025199260712</v>
          </cell>
          <cell r="I192">
            <v>13.138683670310286</v>
          </cell>
          <cell r="J192">
            <v>12.929173988961161</v>
          </cell>
          <cell r="K192">
            <v>12.949715096592371</v>
          </cell>
          <cell r="L192">
            <v>1172.2349691379989</v>
          </cell>
          <cell r="M192">
            <v>3.7913404881470005</v>
          </cell>
          <cell r="N192">
            <v>3.5848631232549115</v>
          </cell>
          <cell r="O192">
            <v>3.1406163452413476</v>
          </cell>
          <cell r="P192">
            <v>3.3131567296987798</v>
          </cell>
          <cell r="Q192">
            <v>-5.2598553487528184E-2</v>
          </cell>
          <cell r="R192">
            <v>8.3384478988589894</v>
          </cell>
          <cell r="S192">
            <v>84.686014416518958</v>
          </cell>
          <cell r="T192">
            <v>286</v>
          </cell>
        </row>
        <row r="193">
          <cell r="A193" t="str">
            <v>DMCanadaCCC</v>
          </cell>
          <cell r="B193" t="str">
            <v>DM</v>
          </cell>
          <cell r="C193" t="str">
            <v>Canada</v>
          </cell>
          <cell r="D193" t="str">
            <v>CCC</v>
          </cell>
          <cell r="E193">
            <v>10</v>
          </cell>
          <cell r="F193">
            <v>6025</v>
          </cell>
          <cell r="G193">
            <v>4934.4113159179688</v>
          </cell>
          <cell r="H193">
            <v>4.8920544330323326</v>
          </cell>
          <cell r="I193">
            <v>13.708943793273569</v>
          </cell>
          <cell r="J193">
            <v>13.687740854009062</v>
          </cell>
          <cell r="K193">
            <v>13.681689006529067</v>
          </cell>
          <cell r="L193">
            <v>1242.0686167220779</v>
          </cell>
          <cell r="M193">
            <v>3.810821710995413</v>
          </cell>
          <cell r="N193">
            <v>3.5686845738090587</v>
          </cell>
          <cell r="O193">
            <v>3.407098177948169</v>
          </cell>
          <cell r="P193">
            <v>3.5434966209268937</v>
          </cell>
          <cell r="Q193">
            <v>0.15013650993008013</v>
          </cell>
          <cell r="R193">
            <v>8.2564315352697104</v>
          </cell>
          <cell r="S193">
            <v>79.829460580912865</v>
          </cell>
          <cell r="T193">
            <v>11</v>
          </cell>
        </row>
        <row r="194">
          <cell r="A194" t="str">
            <v>DMCanadaDDD</v>
          </cell>
          <cell r="B194" t="str">
            <v>DM</v>
          </cell>
          <cell r="C194" t="str">
            <v>Canada</v>
          </cell>
          <cell r="D194" t="str">
            <v>DDD</v>
          </cell>
          <cell r="E194">
            <v>1</v>
          </cell>
          <cell r="F194">
            <v>290</v>
          </cell>
          <cell r="G194">
            <v>16.674999237060547</v>
          </cell>
          <cell r="H194">
            <v>3.0980000919645199</v>
          </cell>
          <cell r="I194">
            <v>77.429001446039138</v>
          </cell>
          <cell r="J194">
            <v>77.429001446039138</v>
          </cell>
          <cell r="K194">
            <v>77.429001446039138</v>
          </cell>
          <cell r="L194">
            <v>7659.0000693165412</v>
          </cell>
          <cell r="M194">
            <v>1.9840000036602794</v>
          </cell>
          <cell r="N194">
            <v>1.4309999585930893</v>
          </cell>
          <cell r="O194">
            <v>1.4309999585930893</v>
          </cell>
          <cell r="P194">
            <v>1.4360000146411176</v>
          </cell>
          <cell r="Q194">
            <v>3.0000000285959328E-2</v>
          </cell>
          <cell r="R194">
            <v>9.75</v>
          </cell>
          <cell r="S194">
            <v>5.75</v>
          </cell>
          <cell r="T194">
            <v>1</v>
          </cell>
        </row>
        <row r="195">
          <cell r="A195" t="str">
            <v>DMCanadaDDD</v>
          </cell>
          <cell r="B195" t="str">
            <v>DM</v>
          </cell>
          <cell r="C195" t="str">
            <v>Canada</v>
          </cell>
          <cell r="D195" t="str">
            <v>DDD</v>
          </cell>
          <cell r="E195">
            <v>1</v>
          </cell>
          <cell r="F195">
            <v>625</v>
          </cell>
          <cell r="G195">
            <v>176.30625152587891</v>
          </cell>
          <cell r="H195">
            <v>2.3009119507782594</v>
          </cell>
          <cell r="I195">
            <v>107.71405143137382</v>
          </cell>
          <cell r="J195">
            <v>107.71405143137382</v>
          </cell>
          <cell r="K195">
            <v>106.81377360230489</v>
          </cell>
          <cell r="L195">
            <v>10577.84704943521</v>
          </cell>
          <cell r="M195">
            <v>1.7126902623687335</v>
          </cell>
          <cell r="N195">
            <v>1.1622861373277806</v>
          </cell>
          <cell r="O195">
            <v>1.1622861373277806</v>
          </cell>
          <cell r="P195">
            <v>1.1688181041579244</v>
          </cell>
          <cell r="Q195">
            <v>2.9893473433706873E-2</v>
          </cell>
          <cell r="R195">
            <v>10.353</v>
          </cell>
          <cell r="S195">
            <v>26.701000000000001</v>
          </cell>
          <cell r="T195">
            <v>2</v>
          </cell>
        </row>
        <row r="196">
          <cell r="A196" t="str">
            <v/>
          </cell>
        </row>
        <row r="197">
          <cell r="A197" t="str">
            <v/>
          </cell>
          <cell r="B197" t="str">
            <v>EMDMFlag</v>
          </cell>
          <cell r="C197" t="str">
            <v>countryfullname</v>
          </cell>
          <cell r="D197" t="str">
            <v>RatingAlpha</v>
          </cell>
          <cell r="E197" t="str">
            <v>IssrCount</v>
          </cell>
          <cell r="F197" t="str">
            <v>FaceValue</v>
          </cell>
          <cell r="G197" t="str">
            <v>MarketValue</v>
          </cell>
          <cell r="H197" t="str">
            <v>Maturity</v>
          </cell>
          <cell r="I197" t="str">
            <v>YTM</v>
          </cell>
          <cell r="J197" t="str">
            <v>YTW</v>
          </cell>
          <cell r="K197" t="str">
            <v>EffectiveYield</v>
          </cell>
          <cell r="L197" t="str">
            <v>OAS</v>
          </cell>
          <cell r="M197" t="str">
            <v>MacaulayDur</v>
          </cell>
          <cell r="N197" t="str">
            <v>ModifiedDur</v>
          </cell>
          <cell r="O197" t="str">
            <v>MDTW</v>
          </cell>
          <cell r="P197" t="str">
            <v>EffDur</v>
          </cell>
          <cell r="Q197" t="str">
            <v>EffConvexity</v>
          </cell>
          <cell r="R197" t="str">
            <v>Coupon</v>
          </cell>
          <cell r="S197" t="str">
            <v>Price</v>
          </cell>
          <cell r="T197" t="str">
            <v>IssueCount</v>
          </cell>
        </row>
        <row r="198">
          <cell r="A198" t="str">
            <v>EMChinaA</v>
          </cell>
          <cell r="B198" t="str">
            <v>EM</v>
          </cell>
          <cell r="C198" t="str">
            <v>China</v>
          </cell>
          <cell r="D198" t="str">
            <v>A</v>
          </cell>
          <cell r="E198">
            <v>65</v>
          </cell>
          <cell r="F198">
            <v>153141.37869262695</v>
          </cell>
          <cell r="G198">
            <v>160554.87869262695</v>
          </cell>
          <cell r="H198">
            <v>6.2651093805292568</v>
          </cell>
          <cell r="I198">
            <v>2.6042513124485898</v>
          </cell>
          <cell r="J198">
            <v>2.5504256822362472</v>
          </cell>
          <cell r="K198">
            <v>2.5563922987518568</v>
          </cell>
          <cell r="L198">
            <v>135.68930045118938</v>
          </cell>
          <cell r="M198">
            <v>4.7222668869135687</v>
          </cell>
          <cell r="N198">
            <v>4.650956002133535</v>
          </cell>
          <cell r="O198">
            <v>4.6447579200053433</v>
          </cell>
          <cell r="P198">
            <v>4.6893496418256131</v>
          </cell>
          <cell r="Q198">
            <v>0.42288908014734361</v>
          </cell>
          <cell r="R198">
            <v>3.3147482500714349</v>
          </cell>
          <cell r="S198">
            <v>103.86412077606263</v>
          </cell>
          <cell r="T198">
            <v>213</v>
          </cell>
        </row>
        <row r="199">
          <cell r="A199" t="str">
            <v>EMHong KongA</v>
          </cell>
          <cell r="B199" t="str">
            <v>EM</v>
          </cell>
          <cell r="C199" t="str">
            <v>Hong Kong</v>
          </cell>
          <cell r="D199" t="str">
            <v>A</v>
          </cell>
          <cell r="E199">
            <v>19</v>
          </cell>
          <cell r="F199">
            <v>46658.869995117188</v>
          </cell>
          <cell r="G199">
            <v>50085.280426025391</v>
          </cell>
          <cell r="H199">
            <v>6.0597713390173507</v>
          </cell>
          <cell r="I199">
            <v>2.3477129047039216</v>
          </cell>
          <cell r="J199">
            <v>2.3324174400443951</v>
          </cell>
          <cell r="K199">
            <v>2.340188375933407</v>
          </cell>
          <cell r="L199">
            <v>123.4383623212174</v>
          </cell>
          <cell r="M199">
            <v>5.0666534631125426</v>
          </cell>
          <cell r="N199">
            <v>4.9965474725225878</v>
          </cell>
          <cell r="O199">
            <v>4.9913239501662003</v>
          </cell>
          <cell r="P199">
            <v>5.0483471748770556</v>
          </cell>
          <cell r="Q199">
            <v>0.43829777763032113</v>
          </cell>
          <cell r="R199">
            <v>3.8045802175642329</v>
          </cell>
          <cell r="S199">
            <v>106.47091978882852</v>
          </cell>
          <cell r="T199">
            <v>64</v>
          </cell>
        </row>
        <row r="200">
          <cell r="A200" t="str">
            <v>EMUAEA</v>
          </cell>
          <cell r="B200" t="str">
            <v>EM</v>
          </cell>
          <cell r="C200" t="str">
            <v>UAE</v>
          </cell>
          <cell r="D200" t="str">
            <v>A</v>
          </cell>
          <cell r="E200">
            <v>15</v>
          </cell>
          <cell r="F200">
            <v>25763.088958740234</v>
          </cell>
          <cell r="G200">
            <v>27214.639953613281</v>
          </cell>
          <cell r="H200">
            <v>5.5045811959429569</v>
          </cell>
          <cell r="I200">
            <v>2.9859165641941652</v>
          </cell>
          <cell r="J200">
            <v>2.9314968451000381</v>
          </cell>
          <cell r="K200">
            <v>2.9484686915480145</v>
          </cell>
          <cell r="L200">
            <v>164.69255150268557</v>
          </cell>
          <cell r="M200">
            <v>4.5403816492803726</v>
          </cell>
          <cell r="N200">
            <v>4.4661196766309033</v>
          </cell>
          <cell r="O200">
            <v>4.4661196766309033</v>
          </cell>
          <cell r="P200">
            <v>4.3913615633438443</v>
          </cell>
          <cell r="Q200">
            <v>0.34578528639522993</v>
          </cell>
          <cell r="R200">
            <v>3.8991430112513479</v>
          </cell>
          <cell r="S200">
            <v>104.65201809732687</v>
          </cell>
          <cell r="T200">
            <v>38</v>
          </cell>
        </row>
        <row r="201">
          <cell r="A201" t="str">
            <v>EMMexicoA</v>
          </cell>
          <cell r="B201" t="str">
            <v>EM</v>
          </cell>
          <cell r="C201" t="str">
            <v>Mexico</v>
          </cell>
          <cell r="D201" t="str">
            <v>A</v>
          </cell>
          <cell r="E201">
            <v>5</v>
          </cell>
          <cell r="F201">
            <v>22480.176879882813</v>
          </cell>
          <cell r="G201">
            <v>24715.069869995117</v>
          </cell>
          <cell r="H201">
            <v>10.006859269025908</v>
          </cell>
          <cell r="I201">
            <v>2.4176243512579636</v>
          </cell>
          <cell r="J201">
            <v>2.4176243512579636</v>
          </cell>
          <cell r="K201">
            <v>2.4170918503510932</v>
          </cell>
          <cell r="L201">
            <v>138.98096773317673</v>
          </cell>
          <cell r="M201">
            <v>7.1208012664263975</v>
          </cell>
          <cell r="N201">
            <v>7.0006530008564365</v>
          </cell>
          <cell r="O201">
            <v>7.0006530008564365</v>
          </cell>
          <cell r="P201">
            <v>7.1049695004154891</v>
          </cell>
          <cell r="Q201">
            <v>0.94870373543064734</v>
          </cell>
          <cell r="R201">
            <v>4.0511699899405187</v>
          </cell>
          <cell r="S201">
            <v>108.92353399310261</v>
          </cell>
          <cell r="T201">
            <v>26</v>
          </cell>
        </row>
        <row r="202">
          <cell r="A202" t="str">
            <v>EMQatarA</v>
          </cell>
          <cell r="B202" t="str">
            <v>EM</v>
          </cell>
          <cell r="C202" t="str">
            <v>Qatar</v>
          </cell>
          <cell r="D202" t="str">
            <v>A</v>
          </cell>
          <cell r="E202">
            <v>8</v>
          </cell>
          <cell r="F202">
            <v>12971.824005126953</v>
          </cell>
          <cell r="G202">
            <v>13979.540100097656</v>
          </cell>
          <cell r="H202">
            <v>6.6666303820081652</v>
          </cell>
          <cell r="I202">
            <v>2.9707189485924963</v>
          </cell>
          <cell r="J202">
            <v>2.9707189485924963</v>
          </cell>
          <cell r="K202">
            <v>2.9707189485924963</v>
          </cell>
          <cell r="L202">
            <v>146.17382216883337</v>
          </cell>
          <cell r="M202">
            <v>5.3732371682187523</v>
          </cell>
          <cell r="N202">
            <v>5.2841413069729049</v>
          </cell>
          <cell r="O202">
            <v>5.2841413069729049</v>
          </cell>
          <cell r="P202">
            <v>4.9552131293996391</v>
          </cell>
          <cell r="Q202">
            <v>0.42567353820303228</v>
          </cell>
          <cell r="R202">
            <v>4.4058820028043568</v>
          </cell>
          <cell r="S202">
            <v>106.87921277244128</v>
          </cell>
          <cell r="T202">
            <v>19</v>
          </cell>
        </row>
        <row r="203">
          <cell r="A203" t="str">
            <v>EMChileA</v>
          </cell>
          <cell r="B203" t="str">
            <v>EM</v>
          </cell>
          <cell r="C203" t="str">
            <v>Chile</v>
          </cell>
          <cell r="D203" t="str">
            <v>A</v>
          </cell>
          <cell r="E203">
            <v>4</v>
          </cell>
          <cell r="F203">
            <v>12418.866973876953</v>
          </cell>
          <cell r="G203">
            <v>13110.300994873047</v>
          </cell>
          <cell r="H203">
            <v>11.731071318401245</v>
          </cell>
          <cell r="I203">
            <v>3.6002605112468973</v>
          </cell>
          <cell r="J203">
            <v>3.6002605112468973</v>
          </cell>
          <cell r="K203">
            <v>3.5999921256679519</v>
          </cell>
          <cell r="L203">
            <v>195.60448064391161</v>
          </cell>
          <cell r="M203">
            <v>8.0705196667855859</v>
          </cell>
          <cell r="N203">
            <v>7.9072365882007141</v>
          </cell>
          <cell r="O203">
            <v>7.9072365882007141</v>
          </cell>
          <cell r="P203">
            <v>8.020898693270798</v>
          </cell>
          <cell r="Q203">
            <v>1.114635121218333</v>
          </cell>
          <cell r="R203">
            <v>4.4420770887686922</v>
          </cell>
          <cell r="S203">
            <v>104.45820519828955</v>
          </cell>
          <cell r="T203">
            <v>15</v>
          </cell>
        </row>
        <row r="204">
          <cell r="A204" t="str">
            <v>EMSouth KoreaA</v>
          </cell>
          <cell r="B204" t="str">
            <v>EM</v>
          </cell>
          <cell r="C204" t="str">
            <v>South Korea</v>
          </cell>
          <cell r="D204" t="str">
            <v>A</v>
          </cell>
          <cell r="E204">
            <v>12</v>
          </cell>
          <cell r="F204">
            <v>10860</v>
          </cell>
          <cell r="G204">
            <v>11128.48876953125</v>
          </cell>
          <cell r="H204">
            <v>3.5445408019210971</v>
          </cell>
          <cell r="I204">
            <v>2.0612897465221689</v>
          </cell>
          <cell r="J204">
            <v>2.0390966480622188</v>
          </cell>
          <cell r="K204">
            <v>2.0427043924296036</v>
          </cell>
          <cell r="L204">
            <v>95.134613026243301</v>
          </cell>
          <cell r="M204">
            <v>3.2840468688606914</v>
          </cell>
          <cell r="N204">
            <v>3.2482404323038621</v>
          </cell>
          <cell r="O204">
            <v>3.2482404323038621</v>
          </cell>
          <cell r="P204">
            <v>3.2536869472771115</v>
          </cell>
          <cell r="Q204">
            <v>0.16337202067335252</v>
          </cell>
          <cell r="R204">
            <v>2.5153084714548801</v>
          </cell>
          <cell r="S204">
            <v>102.00583077952348</v>
          </cell>
          <cell r="T204">
            <v>27</v>
          </cell>
        </row>
        <row r="205">
          <cell r="A205" t="str">
            <v>EMSingaporeA</v>
          </cell>
          <cell r="B205" t="str">
            <v>EM</v>
          </cell>
          <cell r="C205" t="str">
            <v>Singapore</v>
          </cell>
          <cell r="D205" t="str">
            <v>A</v>
          </cell>
          <cell r="E205">
            <v>4</v>
          </cell>
          <cell r="F205">
            <v>8100</v>
          </cell>
          <cell r="G205">
            <v>8635.0082397460938</v>
          </cell>
          <cell r="H205">
            <v>5.406194189508148</v>
          </cell>
          <cell r="I205">
            <v>2.9754253398854469</v>
          </cell>
          <cell r="J205">
            <v>2.664460711438815</v>
          </cell>
          <cell r="K205">
            <v>2.7665137985442403</v>
          </cell>
          <cell r="L205">
            <v>134.08225118081003</v>
          </cell>
          <cell r="M205">
            <v>4.5960676079454483</v>
          </cell>
          <cell r="N205">
            <v>4.5301952858073609</v>
          </cell>
          <cell r="O205">
            <v>4.5301952858073609</v>
          </cell>
          <cell r="P205">
            <v>4.5660598486774875</v>
          </cell>
          <cell r="Q205">
            <v>0.34814102121623475</v>
          </cell>
          <cell r="R205">
            <v>3.8451111291956019</v>
          </cell>
          <cell r="S205">
            <v>105.77946132330247</v>
          </cell>
          <cell r="T205">
            <v>12</v>
          </cell>
        </row>
        <row r="206">
          <cell r="A206" t="str">
            <v>EMSouth KoreaAA</v>
          </cell>
          <cell r="B206" t="str">
            <v>EM</v>
          </cell>
          <cell r="C206" t="str">
            <v>South Korea</v>
          </cell>
          <cell r="D206" t="str">
            <v>AA</v>
          </cell>
          <cell r="E206">
            <v>15</v>
          </cell>
          <cell r="F206">
            <v>44914.109954833984</v>
          </cell>
          <cell r="G206">
            <v>47360.665069580078</v>
          </cell>
          <cell r="H206">
            <v>5.9499553961509317</v>
          </cell>
          <cell r="I206">
            <v>2.038783238254295</v>
          </cell>
          <cell r="J206">
            <v>2.0162045555205741</v>
          </cell>
          <cell r="K206">
            <v>2.0218669198359773</v>
          </cell>
          <cell r="L206">
            <v>79.880118275064021</v>
          </cell>
          <cell r="M206">
            <v>5.0258610334979501</v>
          </cell>
          <cell r="N206">
            <v>4.9679594718180677</v>
          </cell>
          <cell r="O206">
            <v>4.9679594718180677</v>
          </cell>
          <cell r="P206">
            <v>5.0156278799814862</v>
          </cell>
          <cell r="Q206">
            <v>0.40084689809248247</v>
          </cell>
          <cell r="R206">
            <v>2.9372666771872806</v>
          </cell>
          <cell r="S206">
            <v>104.72312482846262</v>
          </cell>
          <cell r="T206">
            <v>73</v>
          </cell>
        </row>
        <row r="207">
          <cell r="A207" t="str">
            <v>EMChinaAA</v>
          </cell>
          <cell r="B207" t="str">
            <v>EM</v>
          </cell>
          <cell r="C207" t="str">
            <v>China</v>
          </cell>
          <cell r="D207" t="str">
            <v>AA</v>
          </cell>
          <cell r="E207">
            <v>7</v>
          </cell>
          <cell r="F207">
            <v>25903.030029296875</v>
          </cell>
          <cell r="G207">
            <v>26726.749603271484</v>
          </cell>
          <cell r="H207">
            <v>6.0404042886323746</v>
          </cell>
          <cell r="I207">
            <v>2.0962295230364778</v>
          </cell>
          <cell r="J207">
            <v>2.0962295230364778</v>
          </cell>
          <cell r="K207">
            <v>2.0962295230364778</v>
          </cell>
          <cell r="L207">
            <v>95.416424101486953</v>
          </cell>
          <cell r="M207">
            <v>5.0951661492622984</v>
          </cell>
          <cell r="N207">
            <v>5.0312271237696677</v>
          </cell>
          <cell r="O207">
            <v>5.0312271237696677</v>
          </cell>
          <cell r="P207">
            <v>5.0832556070957331</v>
          </cell>
          <cell r="Q207">
            <v>0.45727629610942588</v>
          </cell>
          <cell r="R207">
            <v>2.5212904141310313</v>
          </cell>
          <cell r="S207">
            <v>102.4050838043793</v>
          </cell>
          <cell r="T207">
            <v>28</v>
          </cell>
        </row>
        <row r="208">
          <cell r="A208" t="str">
            <v>EMUAEAA</v>
          </cell>
          <cell r="B208" t="str">
            <v>EM</v>
          </cell>
          <cell r="C208" t="str">
            <v>UAE</v>
          </cell>
          <cell r="D208" t="str">
            <v>AA</v>
          </cell>
          <cell r="E208">
            <v>5</v>
          </cell>
          <cell r="F208">
            <v>15559.859924316406</v>
          </cell>
          <cell r="G208">
            <v>17538.748260498047</v>
          </cell>
          <cell r="H208">
            <v>6.0976682413869039</v>
          </cell>
          <cell r="I208">
            <v>1.7972610930496158</v>
          </cell>
          <cell r="J208">
            <v>1.7972610930496158</v>
          </cell>
          <cell r="K208">
            <v>1.7968426452685105</v>
          </cell>
          <cell r="L208">
            <v>107.27729999018304</v>
          </cell>
          <cell r="M208">
            <v>5.039356922080712</v>
          </cell>
          <cell r="N208">
            <v>4.981816755580339</v>
          </cell>
          <cell r="O208">
            <v>4.981816755580339</v>
          </cell>
          <cell r="P208">
            <v>4.9739788228353614</v>
          </cell>
          <cell r="Q208">
            <v>0.42122590868280502</v>
          </cell>
          <cell r="R208">
            <v>4.0017323627845451</v>
          </cell>
          <cell r="S208">
            <v>111.48947068372877</v>
          </cell>
          <cell r="T208">
            <v>17</v>
          </cell>
        </row>
        <row r="209">
          <cell r="A209" t="str">
            <v>EMQatarAA</v>
          </cell>
          <cell r="B209" t="str">
            <v>EM</v>
          </cell>
          <cell r="C209" t="str">
            <v>Qatar</v>
          </cell>
          <cell r="D209" t="str">
            <v>AA</v>
          </cell>
          <cell r="E209">
            <v>3</v>
          </cell>
          <cell r="F209">
            <v>7100</v>
          </cell>
          <cell r="G209">
            <v>7591.2948608398438</v>
          </cell>
          <cell r="H209">
            <v>5.17991161864117</v>
          </cell>
          <cell r="I209">
            <v>2.5217059190183941</v>
          </cell>
          <cell r="J209">
            <v>2.5217059190183941</v>
          </cell>
          <cell r="K209">
            <v>2.5217059190183941</v>
          </cell>
          <cell r="L209">
            <v>126.24612019502995</v>
          </cell>
          <cell r="M209">
            <v>4.2092382861533926</v>
          </cell>
          <cell r="N209">
            <v>4.1459966460510493</v>
          </cell>
          <cell r="O209">
            <v>4.1459966460510493</v>
          </cell>
          <cell r="P209">
            <v>3.8149806584119776</v>
          </cell>
          <cell r="Q209">
            <v>0.24271712226516778</v>
          </cell>
          <cell r="R209">
            <v>3.7809084094410212</v>
          </cell>
          <cell r="S209">
            <v>106.07450704225352</v>
          </cell>
          <cell r="T209">
            <v>6</v>
          </cell>
        </row>
        <row r="210">
          <cell r="A210" t="str">
            <v>EMSingaporeAA</v>
          </cell>
          <cell r="B210" t="str">
            <v>EM</v>
          </cell>
          <cell r="C210" t="str">
            <v>Singapore</v>
          </cell>
          <cell r="D210" t="str">
            <v>AA</v>
          </cell>
          <cell r="E210">
            <v>4</v>
          </cell>
          <cell r="F210">
            <v>3950</v>
          </cell>
          <cell r="G210">
            <v>4122.1971740722656</v>
          </cell>
          <cell r="H210">
            <v>5.3748930094302283</v>
          </cell>
          <cell r="I210">
            <v>2.0962448761405019</v>
          </cell>
          <cell r="J210">
            <v>2.0962448761405019</v>
          </cell>
          <cell r="K210">
            <v>2.0928888434396309</v>
          </cell>
          <cell r="L210">
            <v>75.447229313756679</v>
          </cell>
          <cell r="M210">
            <v>4.8918033994704189</v>
          </cell>
          <cell r="N210">
            <v>4.8369587831848078</v>
          </cell>
          <cell r="O210">
            <v>4.8369587831848078</v>
          </cell>
          <cell r="P210">
            <v>4.8700600210294702</v>
          </cell>
          <cell r="Q210">
            <v>0.32888143242037898</v>
          </cell>
          <cell r="R210">
            <v>3.0530379746835443</v>
          </cell>
          <cell r="S210">
            <v>103.69443037974683</v>
          </cell>
          <cell r="T210">
            <v>7</v>
          </cell>
        </row>
        <row r="211">
          <cell r="A211" t="str">
            <v>EMChileAA</v>
          </cell>
          <cell r="B211" t="str">
            <v>EM</v>
          </cell>
          <cell r="C211" t="str">
            <v>Chile</v>
          </cell>
          <cell r="D211" t="str">
            <v>AA</v>
          </cell>
          <cell r="E211">
            <v>1</v>
          </cell>
          <cell r="F211">
            <v>1700</v>
          </cell>
          <cell r="G211">
            <v>1781.226806640625</v>
          </cell>
          <cell r="H211">
            <v>3.1785759271810692</v>
          </cell>
          <cell r="I211">
            <v>2.1389247804076397</v>
          </cell>
          <cell r="J211">
            <v>2.1389247804076397</v>
          </cell>
          <cell r="K211">
            <v>2.1389247804076397</v>
          </cell>
          <cell r="L211">
            <v>107.33286905462722</v>
          </cell>
          <cell r="M211">
            <v>2.9502273192976061</v>
          </cell>
          <cell r="N211">
            <v>2.9163282348111714</v>
          </cell>
          <cell r="O211">
            <v>2.9163282348111714</v>
          </cell>
          <cell r="P211">
            <v>2.9303908151216334</v>
          </cell>
          <cell r="Q211">
            <v>0.13276572611622547</v>
          </cell>
          <cell r="R211">
            <v>3.1764705882352939</v>
          </cell>
          <cell r="S211">
            <v>104.0409375</v>
          </cell>
          <cell r="T211">
            <v>3</v>
          </cell>
        </row>
        <row r="212">
          <cell r="A212" t="str">
            <v>EMHong KongAA</v>
          </cell>
          <cell r="B212" t="str">
            <v>EM</v>
          </cell>
          <cell r="C212" t="str">
            <v>Hong Kong</v>
          </cell>
          <cell r="D212" t="str">
            <v>AA</v>
          </cell>
          <cell r="E212">
            <v>1</v>
          </cell>
          <cell r="F212">
            <v>750</v>
          </cell>
          <cell r="G212">
            <v>829.6876220703125</v>
          </cell>
          <cell r="H212">
            <v>2.5529998597869792</v>
          </cell>
          <cell r="I212">
            <v>1.7710000631179286</v>
          </cell>
          <cell r="J212">
            <v>1.7710000631179286</v>
          </cell>
          <cell r="K212">
            <v>1.7710000631179286</v>
          </cell>
          <cell r="L212">
            <v>83.999997057439231</v>
          </cell>
          <cell r="M212">
            <v>2.3809999733698248</v>
          </cell>
          <cell r="N212">
            <v>2.3599999470339061</v>
          </cell>
          <cell r="O212">
            <v>2.3599999470339061</v>
          </cell>
          <cell r="P212">
            <v>2.3580000356049853</v>
          </cell>
          <cell r="Q212">
            <v>6.9999998896539711E-2</v>
          </cell>
          <cell r="R212">
            <v>5.125</v>
          </cell>
          <cell r="S212">
            <v>108.333</v>
          </cell>
          <cell r="T212">
            <v>1</v>
          </cell>
        </row>
        <row r="213">
          <cell r="A213" t="str">
            <v>EMSingaporeAAA</v>
          </cell>
          <cell r="B213" t="str">
            <v>EM</v>
          </cell>
          <cell r="C213" t="str">
            <v>Singapore</v>
          </cell>
          <cell r="D213" t="str">
            <v>AAA</v>
          </cell>
          <cell r="E213">
            <v>3</v>
          </cell>
          <cell r="F213">
            <v>5705.8199462890625</v>
          </cell>
          <cell r="G213">
            <v>6160.1515808105469</v>
          </cell>
          <cell r="H213">
            <v>8.7681770843130451</v>
          </cell>
          <cell r="I213">
            <v>1.8084921178924285</v>
          </cell>
          <cell r="J213">
            <v>1.8084921178924285</v>
          </cell>
          <cell r="K213">
            <v>1.8083001987552036</v>
          </cell>
          <cell r="L213">
            <v>65.610888982571808</v>
          </cell>
          <cell r="M213">
            <v>6.8882745120581026</v>
          </cell>
          <cell r="N213">
            <v>6.8089670446851116</v>
          </cell>
          <cell r="O213">
            <v>6.8089670446851116</v>
          </cell>
          <cell r="P213">
            <v>6.9327836711115927</v>
          </cell>
          <cell r="Q213">
            <v>0.92716818106339027</v>
          </cell>
          <cell r="R213">
            <v>3.1044636185080092</v>
          </cell>
          <cell r="S213">
            <v>107.22069915720689</v>
          </cell>
          <cell r="T213">
            <v>8</v>
          </cell>
        </row>
        <row r="214">
          <cell r="A214" t="str">
            <v>EMBrazilB</v>
          </cell>
          <cell r="B214" t="str">
            <v>EM</v>
          </cell>
          <cell r="C214" t="str">
            <v>Brazil</v>
          </cell>
          <cell r="D214" t="str">
            <v>B</v>
          </cell>
          <cell r="E214">
            <v>13</v>
          </cell>
          <cell r="F214">
            <v>57433.968116760254</v>
          </cell>
          <cell r="G214">
            <v>56650.454124450684</v>
          </cell>
          <cell r="H214">
            <v>10.888788500987614</v>
          </cell>
          <cell r="I214">
            <v>6.6745235411917889</v>
          </cell>
          <cell r="J214">
            <v>6.5980964462004499</v>
          </cell>
          <cell r="K214">
            <v>6.6215453058845481</v>
          </cell>
          <cell r="L214">
            <v>537.61039135880571</v>
          </cell>
          <cell r="M214">
            <v>5.1432395005733973</v>
          </cell>
          <cell r="N214">
            <v>4.9645655902431409</v>
          </cell>
          <cell r="O214">
            <v>4.9025693907051267</v>
          </cell>
          <cell r="P214">
            <v>4.9356706655389493</v>
          </cell>
          <cell r="Q214">
            <v>0.48606611540278233</v>
          </cell>
          <cell r="R214">
            <v>6.5382403706783974</v>
          </cell>
          <cell r="S214">
            <v>96.547957928475</v>
          </cell>
          <cell r="T214">
            <v>46</v>
          </cell>
        </row>
        <row r="215">
          <cell r="A215" t="str">
            <v>EMChinaB</v>
          </cell>
          <cell r="B215" t="str">
            <v>EM</v>
          </cell>
          <cell r="C215" t="str">
            <v>China</v>
          </cell>
          <cell r="D215" t="str">
            <v>B</v>
          </cell>
          <cell r="E215">
            <v>33</v>
          </cell>
          <cell r="F215">
            <v>22075.789001464844</v>
          </cell>
          <cell r="G215">
            <v>23251.908485412598</v>
          </cell>
          <cell r="H215">
            <v>3.2724493598741353</v>
          </cell>
          <cell r="I215">
            <v>6.4125643321851076</v>
          </cell>
          <cell r="J215">
            <v>5.833463622032383</v>
          </cell>
          <cell r="K215">
            <v>5.8836591667398759</v>
          </cell>
          <cell r="L215">
            <v>482.0672754198697</v>
          </cell>
          <cell r="M215">
            <v>2.9010202340368378</v>
          </cell>
          <cell r="N215">
            <v>2.7998618906814108</v>
          </cell>
          <cell r="O215">
            <v>1.9141054388685568</v>
          </cell>
          <cell r="P215">
            <v>2.0698974140886741</v>
          </cell>
          <cell r="Q215">
            <v>-0.35239677342378756</v>
          </cell>
          <cell r="R215">
            <v>7.8852001455932976</v>
          </cell>
          <cell r="S215">
            <v>103.29377928945159</v>
          </cell>
          <cell r="T215">
            <v>58</v>
          </cell>
        </row>
        <row r="216">
          <cell r="A216" t="str">
            <v>EMMexicoB</v>
          </cell>
          <cell r="B216" t="str">
            <v>EM</v>
          </cell>
          <cell r="C216" t="str">
            <v>Mexico</v>
          </cell>
          <cell r="D216" t="str">
            <v>B</v>
          </cell>
          <cell r="E216">
            <v>9</v>
          </cell>
          <cell r="F216">
            <v>11988.429977416992</v>
          </cell>
          <cell r="G216">
            <v>12072.761276245117</v>
          </cell>
          <cell r="H216">
            <v>6.0970748472103748</v>
          </cell>
          <cell r="I216">
            <v>7.2503225001191005</v>
          </cell>
          <cell r="J216">
            <v>6.5092561426052615</v>
          </cell>
          <cell r="K216">
            <v>6.6094143524429576</v>
          </cell>
          <cell r="L216">
            <v>547.44534232545459</v>
          </cell>
          <cell r="M216">
            <v>4.964394952220978</v>
          </cell>
          <cell r="N216">
            <v>4.8059063280425223</v>
          </cell>
          <cell r="O216">
            <v>3.0263077733737935</v>
          </cell>
          <cell r="P216">
            <v>3.5682756717932893</v>
          </cell>
          <cell r="Q216">
            <v>-0.57328979665906621</v>
          </cell>
          <cell r="R216">
            <v>6.9696856193923455</v>
          </cell>
          <cell r="S216">
            <v>99.192530896670021</v>
          </cell>
          <cell r="T216">
            <v>20</v>
          </cell>
        </row>
        <row r="217">
          <cell r="A217" t="str">
            <v>EMRussiaB</v>
          </cell>
          <cell r="B217" t="str">
            <v>EM</v>
          </cell>
          <cell r="C217" t="str">
            <v>Russia</v>
          </cell>
          <cell r="D217" t="str">
            <v>B</v>
          </cell>
          <cell r="E217">
            <v>16</v>
          </cell>
          <cell r="F217">
            <v>9583.2769546508789</v>
          </cell>
          <cell r="G217">
            <v>10159.052947998047</v>
          </cell>
          <cell r="H217">
            <v>3.4183414140509125</v>
          </cell>
          <cell r="I217">
            <v>6.1915927667642761</v>
          </cell>
          <cell r="J217">
            <v>6.1675637012521971</v>
          </cell>
          <cell r="K217">
            <v>6.1662673402752333</v>
          </cell>
          <cell r="L217">
            <v>512.30963839135416</v>
          </cell>
          <cell r="M217">
            <v>2.9875936988628022</v>
          </cell>
          <cell r="N217">
            <v>2.8980173671841234</v>
          </cell>
          <cell r="O217">
            <v>2.8980173671841234</v>
          </cell>
          <cell r="P217">
            <v>2.9039646531205072</v>
          </cell>
          <cell r="Q217">
            <v>0.11228789458757757</v>
          </cell>
          <cell r="R217">
            <v>7.9671252927566174</v>
          </cell>
          <cell r="S217">
            <v>104.5653518420105</v>
          </cell>
          <cell r="T217">
            <v>22</v>
          </cell>
        </row>
        <row r="218">
          <cell r="A218" t="str">
            <v>EMIndiaB</v>
          </cell>
          <cell r="B218" t="str">
            <v>EM</v>
          </cell>
          <cell r="C218" t="str">
            <v>India</v>
          </cell>
          <cell r="D218" t="str">
            <v>B</v>
          </cell>
          <cell r="E218">
            <v>5</v>
          </cell>
          <cell r="F218">
            <v>4722.4599990844727</v>
          </cell>
          <cell r="G218">
            <v>4913.6081085205078</v>
          </cell>
          <cell r="H218">
            <v>3.6366677151477091</v>
          </cell>
          <cell r="I218">
            <v>6.6845297428060757</v>
          </cell>
          <cell r="J218">
            <v>6.5243672779621997</v>
          </cell>
          <cell r="K218">
            <v>6.5614346959577796</v>
          </cell>
          <cell r="L218">
            <v>547.21242452923184</v>
          </cell>
          <cell r="M218">
            <v>3.1128607719374983</v>
          </cell>
          <cell r="N218">
            <v>3.0107401779603022</v>
          </cell>
          <cell r="O218">
            <v>2.8030770594189449</v>
          </cell>
          <cell r="P218">
            <v>2.8181526411202675</v>
          </cell>
          <cell r="Q218">
            <v>7.1796818447736221E-2</v>
          </cell>
          <cell r="R218">
            <v>7.5818990468446001</v>
          </cell>
          <cell r="S218">
            <v>101.51713688564948</v>
          </cell>
          <cell r="T218">
            <v>8</v>
          </cell>
        </row>
        <row r="219">
          <cell r="A219" t="str">
            <v>EMHong KongB</v>
          </cell>
          <cell r="B219" t="str">
            <v>EM</v>
          </cell>
          <cell r="C219" t="str">
            <v>Hong Kong</v>
          </cell>
          <cell r="D219" t="str">
            <v>B</v>
          </cell>
          <cell r="E219">
            <v>3</v>
          </cell>
          <cell r="F219">
            <v>3330.9200439453125</v>
          </cell>
          <cell r="G219">
            <v>3182.8045349121094</v>
          </cell>
          <cell r="H219">
            <v>3.4586043037375283</v>
          </cell>
          <cell r="I219">
            <v>8.9368788019813845</v>
          </cell>
          <cell r="J219">
            <v>8.7099183972361089</v>
          </cell>
          <cell r="K219">
            <v>8.7556989180379539</v>
          </cell>
          <cell r="L219">
            <v>767.77103280942754</v>
          </cell>
          <cell r="M219">
            <v>3.0568572410382524</v>
          </cell>
          <cell r="N219">
            <v>2.9332906713003308</v>
          </cell>
          <cell r="O219">
            <v>2.5240405215867403</v>
          </cell>
          <cell r="P219">
            <v>2.6103964864219265</v>
          </cell>
          <cell r="Q219">
            <v>-0.27184595270617268</v>
          </cell>
          <cell r="R219">
            <v>6.2837249688009598</v>
          </cell>
          <cell r="S219">
            <v>93.7579967410732</v>
          </cell>
          <cell r="T219">
            <v>5</v>
          </cell>
        </row>
        <row r="220">
          <cell r="A220" t="str">
            <v>EMChileB</v>
          </cell>
          <cell r="B220" t="str">
            <v>EM</v>
          </cell>
          <cell r="C220" t="str">
            <v>Chile</v>
          </cell>
          <cell r="D220" t="str">
            <v>B</v>
          </cell>
          <cell r="E220">
            <v>6</v>
          </cell>
          <cell r="F220">
            <v>3127.3600006103516</v>
          </cell>
          <cell r="G220">
            <v>3236.7542266845703</v>
          </cell>
          <cell r="H220">
            <v>5.6966194643060657</v>
          </cell>
          <cell r="I220">
            <v>6.9229197225159771</v>
          </cell>
          <cell r="J220">
            <v>6.8112868645062079</v>
          </cell>
          <cell r="K220">
            <v>6.7070839274730565</v>
          </cell>
          <cell r="L220">
            <v>531.69785554364034</v>
          </cell>
          <cell r="M220">
            <v>4.6492650840776211</v>
          </cell>
          <cell r="N220">
            <v>4.4976562356179297</v>
          </cell>
          <cell r="O220">
            <v>3.9044342499319677</v>
          </cell>
          <cell r="P220">
            <v>3.8967480730898223</v>
          </cell>
          <cell r="Q220">
            <v>-0.15048197409287106</v>
          </cell>
          <cell r="R220">
            <v>7.2064127547426162</v>
          </cell>
          <cell r="S220">
            <v>101.4192469149214</v>
          </cell>
          <cell r="T220">
            <v>6</v>
          </cell>
        </row>
        <row r="221">
          <cell r="A221" t="str">
            <v>EMUAEB</v>
          </cell>
          <cell r="B221" t="str">
            <v>EM</v>
          </cell>
          <cell r="C221" t="str">
            <v>UAE</v>
          </cell>
          <cell r="D221" t="str">
            <v>B</v>
          </cell>
          <cell r="E221">
            <v>2</v>
          </cell>
          <cell r="F221">
            <v>1550</v>
          </cell>
          <cell r="G221">
            <v>1579.4295959472656</v>
          </cell>
          <cell r="H221">
            <v>3.7190934111186591</v>
          </cell>
          <cell r="I221">
            <v>7.0357281415856159</v>
          </cell>
          <cell r="J221">
            <v>7.0357281415856159</v>
          </cell>
          <cell r="K221">
            <v>7.0724970958703715</v>
          </cell>
          <cell r="L221">
            <v>594.61690072151634</v>
          </cell>
          <cell r="M221">
            <v>3.2723507170327499</v>
          </cell>
          <cell r="N221">
            <v>3.2092735296619832</v>
          </cell>
          <cell r="O221">
            <v>3.2092735296619832</v>
          </cell>
          <cell r="P221">
            <v>3.1768884822530974</v>
          </cell>
          <cell r="Q221">
            <v>0.14646210051178105</v>
          </cell>
          <cell r="R221">
            <v>7.229838709677419</v>
          </cell>
          <cell r="S221">
            <v>101.25116431451613</v>
          </cell>
          <cell r="T221">
            <v>3</v>
          </cell>
        </row>
        <row r="222">
          <cell r="A222" t="str">
            <v>EMSingaporeB</v>
          </cell>
          <cell r="B222" t="str">
            <v>EM</v>
          </cell>
          <cell r="C222" t="str">
            <v>Singapore</v>
          </cell>
          <cell r="D222" t="str">
            <v>B</v>
          </cell>
          <cell r="E222">
            <v>1</v>
          </cell>
          <cell r="F222">
            <v>425</v>
          </cell>
          <cell r="G222">
            <v>456.1820068359375</v>
          </cell>
          <cell r="H222">
            <v>4.0640000663626292</v>
          </cell>
          <cell r="I222">
            <v>7.4459999523687577</v>
          </cell>
          <cell r="J222">
            <v>7.4459999523687577</v>
          </cell>
          <cell r="K222">
            <v>7.4459999523687577</v>
          </cell>
          <cell r="L222">
            <v>626.00000267591247</v>
          </cell>
          <cell r="M222">
            <v>3.4110000875023383</v>
          </cell>
          <cell r="N222">
            <v>3.2880001648362089</v>
          </cell>
          <cell r="O222">
            <v>3.2880001648362089</v>
          </cell>
          <cell r="P222">
            <v>3.3020000037462776</v>
          </cell>
          <cell r="Q222">
            <v>0.13699999571854005</v>
          </cell>
          <cell r="R222">
            <v>8.5</v>
          </cell>
          <cell r="S222">
            <v>103.63</v>
          </cell>
          <cell r="T222">
            <v>1</v>
          </cell>
        </row>
        <row r="223">
          <cell r="A223" t="str">
            <v>EMBrazilBB</v>
          </cell>
          <cell r="B223" t="str">
            <v>EM</v>
          </cell>
          <cell r="C223" t="str">
            <v>Brazil</v>
          </cell>
          <cell r="D223" t="str">
            <v>BB</v>
          </cell>
          <cell r="E223">
            <v>30</v>
          </cell>
          <cell r="F223">
            <v>70341.488990783691</v>
          </cell>
          <cell r="G223">
            <v>72075.199546813965</v>
          </cell>
          <cell r="H223">
            <v>7.0397942734352963</v>
          </cell>
          <cell r="I223">
            <v>5.1959071510517081</v>
          </cell>
          <cell r="J223">
            <v>5.1451422812273506</v>
          </cell>
          <cell r="K223">
            <v>5.1443990440242162</v>
          </cell>
          <cell r="L223">
            <v>384.56995093189795</v>
          </cell>
          <cell r="M223">
            <v>5.0426200661102172</v>
          </cell>
          <cell r="N223">
            <v>4.9010895645509382</v>
          </cell>
          <cell r="O223">
            <v>4.7560865922417968</v>
          </cell>
          <cell r="P223">
            <v>4.8180400387304152</v>
          </cell>
          <cell r="Q223">
            <v>0.33522921308537573</v>
          </cell>
          <cell r="R223">
            <v>5.647588631954485</v>
          </cell>
          <cell r="S223">
            <v>101.04366722732617</v>
          </cell>
          <cell r="T223">
            <v>82</v>
          </cell>
        </row>
        <row r="224">
          <cell r="A224" t="str">
            <v>EMRussiaBB</v>
          </cell>
          <cell r="B224" t="str">
            <v>EM</v>
          </cell>
          <cell r="C224" t="str">
            <v>Russia</v>
          </cell>
          <cell r="D224" t="str">
            <v>BB</v>
          </cell>
          <cell r="E224">
            <v>32</v>
          </cell>
          <cell r="F224">
            <v>68795.607696533203</v>
          </cell>
          <cell r="G224">
            <v>73429.970886230469</v>
          </cell>
          <cell r="H224">
            <v>4.3978495308548684</v>
          </cell>
          <cell r="I224">
            <v>3.8480668234534083</v>
          </cell>
          <cell r="J224">
            <v>3.8480668234534083</v>
          </cell>
          <cell r="K224">
            <v>3.8454775370449945</v>
          </cell>
          <cell r="L224">
            <v>299.32150032772267</v>
          </cell>
          <cell r="M224">
            <v>3.6355794254248521</v>
          </cell>
          <cell r="N224">
            <v>3.5514405115917458</v>
          </cell>
          <cell r="O224">
            <v>3.5514405115917458</v>
          </cell>
          <cell r="P224">
            <v>3.576898725478789</v>
          </cell>
          <cell r="Q224">
            <v>0.22460064865413359</v>
          </cell>
          <cell r="R224">
            <v>5.7054873575959837</v>
          </cell>
          <cell r="S224">
            <v>105.2369490682773</v>
          </cell>
          <cell r="T224">
            <v>78</v>
          </cell>
        </row>
        <row r="225">
          <cell r="A225" t="str">
            <v>EMChinaBB</v>
          </cell>
          <cell r="B225" t="str">
            <v>EM</v>
          </cell>
          <cell r="C225" t="str">
            <v>China</v>
          </cell>
          <cell r="D225" t="str">
            <v>BB</v>
          </cell>
          <cell r="E225">
            <v>26</v>
          </cell>
          <cell r="F225">
            <v>14905</v>
          </cell>
          <cell r="G225">
            <v>15635.318054199219</v>
          </cell>
          <cell r="H225">
            <v>3.7909814503704431</v>
          </cell>
          <cell r="I225">
            <v>5.1429436727702127</v>
          </cell>
          <cell r="J225">
            <v>4.7116975188388386</v>
          </cell>
          <cell r="K225">
            <v>4.7880825189925069</v>
          </cell>
          <cell r="L225">
            <v>364.96981118925254</v>
          </cell>
          <cell r="M225">
            <v>3.3256593514100969</v>
          </cell>
          <cell r="N225">
            <v>3.2406387725580479</v>
          </cell>
          <cell r="O225">
            <v>2.1769004074578859</v>
          </cell>
          <cell r="P225">
            <v>2.4754328207274345</v>
          </cell>
          <cell r="Q225">
            <v>-0.55168690923667141</v>
          </cell>
          <cell r="R225">
            <v>6.1447500838644746</v>
          </cell>
          <cell r="S225">
            <v>103.28946321494465</v>
          </cell>
          <cell r="T225">
            <v>37</v>
          </cell>
        </row>
        <row r="226">
          <cell r="A226" t="str">
            <v>EMIndiaBB</v>
          </cell>
          <cell r="B226" t="str">
            <v>EM</v>
          </cell>
          <cell r="C226" t="str">
            <v>India</v>
          </cell>
          <cell r="D226" t="str">
            <v>BB</v>
          </cell>
          <cell r="E226">
            <v>12</v>
          </cell>
          <cell r="F226">
            <v>7111.3499755859375</v>
          </cell>
          <cell r="G226">
            <v>7313.4411163330078</v>
          </cell>
          <cell r="H226">
            <v>4.4740149409481988</v>
          </cell>
          <cell r="I226">
            <v>4.6506084076715242</v>
          </cell>
          <cell r="J226">
            <v>4.6506084076715242</v>
          </cell>
          <cell r="K226">
            <v>4.6495981544108709</v>
          </cell>
          <cell r="L226">
            <v>344.78218113442796</v>
          </cell>
          <cell r="M226">
            <v>3.835391193779508</v>
          </cell>
          <cell r="N226">
            <v>3.7416091262142812</v>
          </cell>
          <cell r="O226">
            <v>3.7416091262142812</v>
          </cell>
          <cell r="P226">
            <v>3.7583466889758279</v>
          </cell>
          <cell r="Q226">
            <v>0.20765410071654775</v>
          </cell>
          <cell r="R226">
            <v>5.2171203332782952</v>
          </cell>
          <cell r="S226">
            <v>101.79530435732835</v>
          </cell>
          <cell r="T226">
            <v>17</v>
          </cell>
        </row>
        <row r="227">
          <cell r="A227" t="str">
            <v>EMMexicoBB</v>
          </cell>
          <cell r="B227" t="str">
            <v>EM</v>
          </cell>
          <cell r="C227" t="str">
            <v>Mexico</v>
          </cell>
          <cell r="D227" t="str">
            <v>BB</v>
          </cell>
          <cell r="E227">
            <v>12</v>
          </cell>
          <cell r="F227">
            <v>5470.6829986572266</v>
          </cell>
          <cell r="G227">
            <v>5777.0476837158203</v>
          </cell>
          <cell r="H227">
            <v>4.7708124526549263</v>
          </cell>
          <cell r="I227">
            <v>5.452009965954006</v>
          </cell>
          <cell r="J227">
            <v>5.1797425270037065</v>
          </cell>
          <cell r="K227">
            <v>5.1689347131725398</v>
          </cell>
          <cell r="L227">
            <v>390.87870308135746</v>
          </cell>
          <cell r="M227">
            <v>4.056757509471022</v>
          </cell>
          <cell r="N227">
            <v>3.9482140889060573</v>
          </cell>
          <cell r="O227">
            <v>3.1084283123482517</v>
          </cell>
          <cell r="P227">
            <v>3.4339566233528855</v>
          </cell>
          <cell r="Q227">
            <v>-0.13096888739581589</v>
          </cell>
          <cell r="R227">
            <v>6.8500052747817675</v>
          </cell>
          <cell r="S227">
            <v>104.50469149881764</v>
          </cell>
          <cell r="T227">
            <v>13</v>
          </cell>
        </row>
        <row r="228">
          <cell r="A228" t="str">
            <v>EMHong KongBB</v>
          </cell>
          <cell r="B228" t="str">
            <v>EM</v>
          </cell>
          <cell r="C228" t="str">
            <v>Hong Kong</v>
          </cell>
          <cell r="D228" t="str">
            <v>BB</v>
          </cell>
          <cell r="E228">
            <v>4</v>
          </cell>
          <cell r="F228">
            <v>4374.3450012207031</v>
          </cell>
          <cell r="G228">
            <v>4662.8472290039063</v>
          </cell>
          <cell r="H228">
            <v>4.3235944054675368</v>
          </cell>
          <cell r="I228">
            <v>5.1440789069712718</v>
          </cell>
          <cell r="J228">
            <v>4.2747178851001131</v>
          </cell>
          <cell r="K228">
            <v>4.2974489701953198</v>
          </cell>
          <cell r="L228">
            <v>287.95663652363146</v>
          </cell>
          <cell r="M228">
            <v>3.8028895301171763</v>
          </cell>
          <cell r="N228">
            <v>3.7153834406366011</v>
          </cell>
          <cell r="O228">
            <v>3.1233694175103648</v>
          </cell>
          <cell r="P228">
            <v>3.2448777973437881</v>
          </cell>
          <cell r="Q228">
            <v>-4.0792895252137841E-2</v>
          </cell>
          <cell r="R228">
            <v>5.9939105420058807</v>
          </cell>
          <cell r="S228">
            <v>104.94853503353393</v>
          </cell>
          <cell r="T228">
            <v>7</v>
          </cell>
        </row>
        <row r="229">
          <cell r="A229" t="str">
            <v>EMUAEBB</v>
          </cell>
          <cell r="B229" t="str">
            <v>EM</v>
          </cell>
          <cell r="C229" t="str">
            <v>UAE</v>
          </cell>
          <cell r="D229" t="str">
            <v>BB</v>
          </cell>
          <cell r="E229">
            <v>3</v>
          </cell>
          <cell r="F229">
            <v>1450</v>
          </cell>
          <cell r="G229">
            <v>1463.3335876464844</v>
          </cell>
          <cell r="H229">
            <v>2.2509452922455577</v>
          </cell>
          <cell r="I229">
            <v>5.9432518712259919</v>
          </cell>
          <cell r="J229">
            <v>5.1107686330376225</v>
          </cell>
          <cell r="K229">
            <v>5.3741124573948786</v>
          </cell>
          <cell r="L229">
            <v>421.37931173419099</v>
          </cell>
          <cell r="M229">
            <v>2.1414478238659167</v>
          </cell>
          <cell r="N229">
            <v>2.0874952855042328</v>
          </cell>
          <cell r="O229">
            <v>2.0874952855042328</v>
          </cell>
          <cell r="P229">
            <v>2.0833835882680303</v>
          </cell>
          <cell r="Q229">
            <v>5.4959214202391776E-2</v>
          </cell>
          <cell r="R229">
            <v>5.5726204707704738</v>
          </cell>
          <cell r="S229">
            <v>100.59466190732759</v>
          </cell>
          <cell r="T229">
            <v>3</v>
          </cell>
        </row>
        <row r="230">
          <cell r="A230" t="str">
            <v>EMChileBB</v>
          </cell>
          <cell r="B230" t="str">
            <v>EM</v>
          </cell>
          <cell r="C230" t="str">
            <v>Chile</v>
          </cell>
          <cell r="D230" t="str">
            <v>BB</v>
          </cell>
          <cell r="E230">
            <v>2</v>
          </cell>
          <cell r="F230">
            <v>1341.7380065917969</v>
          </cell>
          <cell r="G230">
            <v>1369.2126770019531</v>
          </cell>
          <cell r="H230">
            <v>5.1061701215304716</v>
          </cell>
          <cell r="I230">
            <v>6.2022900408615715</v>
          </cell>
          <cell r="J230">
            <v>5.5397000884471108</v>
          </cell>
          <cell r="K230">
            <v>5.6149044046607655</v>
          </cell>
          <cell r="L230">
            <v>404.74288841923237</v>
          </cell>
          <cell r="M230">
            <v>4.3846062755122928</v>
          </cell>
          <cell r="N230">
            <v>4.2826441841360836</v>
          </cell>
          <cell r="O230">
            <v>4.2826441841360836</v>
          </cell>
          <cell r="P230">
            <v>3.7952981299285673</v>
          </cell>
          <cell r="Q230">
            <v>0.23356049535642082</v>
          </cell>
          <cell r="R230">
            <v>6.2599240218667704</v>
          </cell>
          <cell r="S230">
            <v>100.78140555247704</v>
          </cell>
          <cell r="T230">
            <v>3</v>
          </cell>
        </row>
        <row r="231">
          <cell r="A231" t="str">
            <v>EMSouth KoreaBB</v>
          </cell>
          <cell r="B231" t="str">
            <v>EM</v>
          </cell>
          <cell r="C231" t="str">
            <v>South Korea</v>
          </cell>
          <cell r="D231" t="str">
            <v>BB</v>
          </cell>
          <cell r="E231">
            <v>2</v>
          </cell>
          <cell r="F231">
            <v>1300</v>
          </cell>
          <cell r="G231">
            <v>1333.6185607910156</v>
          </cell>
          <cell r="H231">
            <v>13.869283791746241</v>
          </cell>
          <cell r="I231">
            <v>4.5599008860706745</v>
          </cell>
          <cell r="J231">
            <v>4.3157792195622457</v>
          </cell>
          <cell r="K231">
            <v>4.0175199947881026</v>
          </cell>
          <cell r="L231">
            <v>249.4263554566906</v>
          </cell>
          <cell r="M231">
            <v>3.6159934323131666</v>
          </cell>
          <cell r="N231">
            <v>3.5377047599505289</v>
          </cell>
          <cell r="O231">
            <v>3.5377047599505289</v>
          </cell>
          <cell r="P231">
            <v>3.2513492387290595</v>
          </cell>
          <cell r="Q231">
            <v>8.2509445027224598E-2</v>
          </cell>
          <cell r="R231">
            <v>4.7788461538461542</v>
          </cell>
          <cell r="S231">
            <v>101.185</v>
          </cell>
          <cell r="T231">
            <v>3</v>
          </cell>
        </row>
        <row r="232">
          <cell r="A232" t="str">
            <v>EMSingaporeBB</v>
          </cell>
          <cell r="B232" t="str">
            <v>EM</v>
          </cell>
          <cell r="C232" t="str">
            <v>Singapore</v>
          </cell>
          <cell r="D232" t="str">
            <v>BB</v>
          </cell>
          <cell r="E232">
            <v>1</v>
          </cell>
          <cell r="F232">
            <v>1000</v>
          </cell>
          <cell r="G232">
            <v>1047.0950927734375</v>
          </cell>
          <cell r="H232">
            <v>4.2509999355312775</v>
          </cell>
          <cell r="I232">
            <v>5.9320000704143006</v>
          </cell>
          <cell r="J232">
            <v>5.3020000575905044</v>
          </cell>
          <cell r="K232">
            <v>5.4229998054280335</v>
          </cell>
          <cell r="L232">
            <v>418.99999988342006</v>
          </cell>
          <cell r="M232">
            <v>3.7149999830959048</v>
          </cell>
          <cell r="N232">
            <v>3.6080000904660552</v>
          </cell>
          <cell r="O232">
            <v>2.0409997758167213</v>
          </cell>
          <cell r="P232">
            <v>2.2520001916574675</v>
          </cell>
          <cell r="Q232">
            <v>-1.7909999798316656</v>
          </cell>
          <cell r="R232">
            <v>6.75</v>
          </cell>
          <cell r="S232">
            <v>103.02200000000001</v>
          </cell>
          <cell r="T232">
            <v>1</v>
          </cell>
        </row>
        <row r="233">
          <cell r="A233" t="str">
            <v>EMQatarBB</v>
          </cell>
          <cell r="B233" t="str">
            <v>EM</v>
          </cell>
          <cell r="C233" t="str">
            <v>Qatar</v>
          </cell>
          <cell r="D233" t="str">
            <v>BB</v>
          </cell>
          <cell r="E233">
            <v>1</v>
          </cell>
          <cell r="F233">
            <v>500</v>
          </cell>
          <cell r="G233">
            <v>504.90451049804688</v>
          </cell>
          <cell r="H233">
            <v>4.5479999015999732</v>
          </cell>
          <cell r="I233">
            <v>4.620999665693768</v>
          </cell>
          <cell r="J233">
            <v>4.620999665693768</v>
          </cell>
          <cell r="K233">
            <v>4.620999665693768</v>
          </cell>
          <cell r="L233">
            <v>334.00000568157401</v>
          </cell>
          <cell r="M233">
            <v>4.0890002853479883</v>
          </cell>
          <cell r="N233">
            <v>3.9969998871542693</v>
          </cell>
          <cell r="O233">
            <v>3.9969998871542693</v>
          </cell>
          <cell r="P233">
            <v>4.0129999248702504</v>
          </cell>
          <cell r="Q233">
            <v>0.19300000163194148</v>
          </cell>
          <cell r="R233">
            <v>4.375</v>
          </cell>
          <cell r="S233">
            <v>99</v>
          </cell>
          <cell r="T233">
            <v>1</v>
          </cell>
        </row>
        <row r="234">
          <cell r="A234" t="str">
            <v>EMMexicoBBB</v>
          </cell>
          <cell r="B234" t="str">
            <v>EM</v>
          </cell>
          <cell r="C234" t="str">
            <v>Mexico</v>
          </cell>
          <cell r="D234" t="str">
            <v>BBB</v>
          </cell>
          <cell r="E234">
            <v>23</v>
          </cell>
          <cell r="F234">
            <v>87585.877014160156</v>
          </cell>
          <cell r="G234">
            <v>90693.104858398438</v>
          </cell>
          <cell r="H234">
            <v>12.194044375985953</v>
          </cell>
          <cell r="I234">
            <v>4.5159321063293332</v>
          </cell>
          <cell r="J234">
            <v>4.4901775035265628</v>
          </cell>
          <cell r="K234">
            <v>4.485896106241765</v>
          </cell>
          <cell r="L234">
            <v>298.43243416553412</v>
          </cell>
          <cell r="M234">
            <v>7.5086376648938451</v>
          </cell>
          <cell r="N234">
            <v>7.3099357081349625</v>
          </cell>
          <cell r="O234">
            <v>7.2986523960781815</v>
          </cell>
          <cell r="P234">
            <v>7.2818165346552641</v>
          </cell>
          <cell r="Q234">
            <v>0.98034467751236964</v>
          </cell>
          <cell r="R234">
            <v>5.2398698883288866</v>
          </cell>
          <cell r="S234">
            <v>102.03518809433216</v>
          </cell>
          <cell r="T234">
            <v>82</v>
          </cell>
        </row>
        <row r="235">
          <cell r="A235" t="str">
            <v>EMChinaBBB</v>
          </cell>
          <cell r="B235" t="str">
            <v>EM</v>
          </cell>
          <cell r="C235" t="str">
            <v>China</v>
          </cell>
          <cell r="D235" t="str">
            <v>BBB</v>
          </cell>
          <cell r="E235">
            <v>65</v>
          </cell>
          <cell r="F235">
            <v>59717.19189453125</v>
          </cell>
          <cell r="G235">
            <v>63166.728881835938</v>
          </cell>
          <cell r="H235">
            <v>4.989395463019676</v>
          </cell>
          <cell r="I235">
            <v>3.2620461012426767</v>
          </cell>
          <cell r="J235">
            <v>3.0600838050584533</v>
          </cell>
          <cell r="K235">
            <v>3.1055055425603624</v>
          </cell>
          <cell r="L235">
            <v>188.95205259801156</v>
          </cell>
          <cell r="M235">
            <v>4.1747063908632969</v>
          </cell>
          <cell r="N235">
            <v>4.1041113156047722</v>
          </cell>
          <cell r="O235">
            <v>4.1041113156047722</v>
          </cell>
          <cell r="P235">
            <v>4.1225384124602984</v>
          </cell>
          <cell r="Q235">
            <v>0.29540611752471285</v>
          </cell>
          <cell r="R235">
            <v>4.1235111351552876</v>
          </cell>
          <cell r="S235">
            <v>104.7268077188271</v>
          </cell>
          <cell r="T235">
            <v>105</v>
          </cell>
        </row>
        <row r="236">
          <cell r="A236" t="str">
            <v>EMIndiaBBB</v>
          </cell>
          <cell r="B236" t="str">
            <v>EM</v>
          </cell>
          <cell r="C236" t="str">
            <v>India</v>
          </cell>
          <cell r="D236" t="str">
            <v>BBB</v>
          </cell>
          <cell r="E236">
            <v>21</v>
          </cell>
          <cell r="F236">
            <v>40393.85498046875</v>
          </cell>
          <cell r="G236">
            <v>42832.783721923828</v>
          </cell>
          <cell r="H236">
            <v>5.5231030279929314</v>
          </cell>
          <cell r="I236">
            <v>2.9945604174673583</v>
          </cell>
          <cell r="J236">
            <v>2.9608964625911436</v>
          </cell>
          <cell r="K236">
            <v>2.9607254840627419</v>
          </cell>
          <cell r="L236">
            <v>176.06043529258363</v>
          </cell>
          <cell r="M236">
            <v>4.8788008296340228</v>
          </cell>
          <cell r="N236">
            <v>4.7951205324562753</v>
          </cell>
          <cell r="O236">
            <v>4.5394449298238468</v>
          </cell>
          <cell r="P236">
            <v>4.5770814522790069</v>
          </cell>
          <cell r="Q236">
            <v>0.35169621425608122</v>
          </cell>
          <cell r="R236">
            <v>4.2569518316445079</v>
          </cell>
          <cell r="S236">
            <v>104.96774263034938</v>
          </cell>
          <cell r="T236">
            <v>61</v>
          </cell>
        </row>
        <row r="237">
          <cell r="A237" t="str">
            <v>EMChileBBB</v>
          </cell>
          <cell r="B237" t="str">
            <v>EM</v>
          </cell>
          <cell r="C237" t="str">
            <v>Chile</v>
          </cell>
          <cell r="D237" t="str">
            <v>BBB</v>
          </cell>
          <cell r="E237">
            <v>20</v>
          </cell>
          <cell r="F237">
            <v>22814.469970703125</v>
          </cell>
          <cell r="G237">
            <v>24135.251358032227</v>
          </cell>
          <cell r="H237">
            <v>7.1896609547743857</v>
          </cell>
          <cell r="I237">
            <v>3.6426623239423011</v>
          </cell>
          <cell r="J237">
            <v>3.6287595326142306</v>
          </cell>
          <cell r="K237">
            <v>3.6283135342665491</v>
          </cell>
          <cell r="L237">
            <v>212.26223123558071</v>
          </cell>
          <cell r="M237">
            <v>5.8896122314109904</v>
          </cell>
          <cell r="N237">
            <v>5.7803906900081712</v>
          </cell>
          <cell r="O237">
            <v>5.7317969038988261</v>
          </cell>
          <cell r="P237">
            <v>5.4411096336824718</v>
          </cell>
          <cell r="Q237">
            <v>0.41895321600778518</v>
          </cell>
          <cell r="R237">
            <v>4.7190754417836072</v>
          </cell>
          <cell r="S237">
            <v>104.72933564844449</v>
          </cell>
          <cell r="T237">
            <v>43</v>
          </cell>
        </row>
        <row r="238">
          <cell r="A238" t="str">
            <v>EMUAEBBB</v>
          </cell>
          <cell r="B238" t="str">
            <v>EM</v>
          </cell>
          <cell r="C238" t="str">
            <v>UAE</v>
          </cell>
          <cell r="D238" t="str">
            <v>BBB</v>
          </cell>
          <cell r="E238">
            <v>13</v>
          </cell>
          <cell r="F238">
            <v>15300</v>
          </cell>
          <cell r="G238">
            <v>16468.944244384766</v>
          </cell>
          <cell r="H238">
            <v>6.5550142525021551</v>
          </cell>
          <cell r="I238">
            <v>3.3927960019372772</v>
          </cell>
          <cell r="J238">
            <v>3.3866194856035308</v>
          </cell>
          <cell r="K238">
            <v>3.3865719737113587</v>
          </cell>
          <cell r="L238">
            <v>201.95964189782845</v>
          </cell>
          <cell r="M238">
            <v>4.9674650810987142</v>
          </cell>
          <cell r="N238">
            <v>4.8695988996586728</v>
          </cell>
          <cell r="O238">
            <v>4.8695988996586728</v>
          </cell>
          <cell r="P238">
            <v>4.9030849958936216</v>
          </cell>
          <cell r="Q238">
            <v>0.44586868091949927</v>
          </cell>
          <cell r="R238">
            <v>4.8506111015369688</v>
          </cell>
          <cell r="S238">
            <v>106.15085682189543</v>
          </cell>
          <cell r="T238">
            <v>20</v>
          </cell>
        </row>
        <row r="239">
          <cell r="A239" t="str">
            <v>EMHong KongBBB</v>
          </cell>
          <cell r="B239" t="str">
            <v>EM</v>
          </cell>
          <cell r="C239" t="str">
            <v>Hong Kong</v>
          </cell>
          <cell r="D239" t="str">
            <v>BBB</v>
          </cell>
          <cell r="E239">
            <v>19</v>
          </cell>
          <cell r="F239">
            <v>14843.349975585938</v>
          </cell>
          <cell r="G239">
            <v>15747.982147216797</v>
          </cell>
          <cell r="H239">
            <v>4.1553421134360322</v>
          </cell>
          <cell r="I239">
            <v>3.4247882650221499</v>
          </cell>
          <cell r="J239">
            <v>2.948283023743282</v>
          </cell>
          <cell r="K239">
            <v>3.0960689119321327</v>
          </cell>
          <cell r="L239">
            <v>192.49487776268862</v>
          </cell>
          <cell r="M239">
            <v>4.6605253801592372</v>
          </cell>
          <cell r="N239">
            <v>4.5740128276564391</v>
          </cell>
          <cell r="O239">
            <v>3.6634107344005171</v>
          </cell>
          <cell r="P239">
            <v>3.6808902377530739</v>
          </cell>
          <cell r="Q239">
            <v>0.20601812071864545</v>
          </cell>
          <cell r="R239">
            <v>4.4615981139557519</v>
          </cell>
          <cell r="S239">
            <v>104.80160653671564</v>
          </cell>
          <cell r="T239">
            <v>26</v>
          </cell>
        </row>
        <row r="240">
          <cell r="A240" t="str">
            <v>EMBrazilBBB</v>
          </cell>
          <cell r="B240" t="str">
            <v>EM</v>
          </cell>
          <cell r="C240" t="str">
            <v>Brazil</v>
          </cell>
          <cell r="D240" t="str">
            <v>BBB</v>
          </cell>
          <cell r="E240">
            <v>6</v>
          </cell>
          <cell r="F240">
            <v>10852.398010253906</v>
          </cell>
          <cell r="G240">
            <v>11359.502593994141</v>
          </cell>
          <cell r="H240">
            <v>7.4443462087036343</v>
          </cell>
          <cell r="I240">
            <v>4.7374569632598558</v>
          </cell>
          <cell r="J240">
            <v>4.7373174359412618</v>
          </cell>
          <cell r="K240">
            <v>4.736228351286492</v>
          </cell>
          <cell r="L240">
            <v>330.88527095695639</v>
          </cell>
          <cell r="M240">
            <v>5.6917170384796849</v>
          </cell>
          <cell r="N240">
            <v>5.551772567160894</v>
          </cell>
          <cell r="O240">
            <v>5.5453553421308532</v>
          </cell>
          <cell r="P240">
            <v>5.6039962541148922</v>
          </cell>
          <cell r="Q240">
            <v>0.46639321923075994</v>
          </cell>
          <cell r="R240">
            <v>5.4538868326086014</v>
          </cell>
          <cell r="S240">
            <v>103.07106409851711</v>
          </cell>
          <cell r="T240">
            <v>17</v>
          </cell>
        </row>
        <row r="241">
          <cell r="A241" t="str">
            <v>EMRussiaBBB</v>
          </cell>
          <cell r="B241" t="str">
            <v>EM</v>
          </cell>
          <cell r="C241" t="str">
            <v>Russia</v>
          </cell>
          <cell r="D241" t="str">
            <v>BBB</v>
          </cell>
          <cell r="E241">
            <v>4</v>
          </cell>
          <cell r="F241">
            <v>10128.830017089844</v>
          </cell>
          <cell r="G241">
            <v>10731.526916503906</v>
          </cell>
          <cell r="H241">
            <v>4.1031826317500535</v>
          </cell>
          <cell r="I241">
            <v>3.698409370886063</v>
          </cell>
          <cell r="J241">
            <v>3.698409370886063</v>
          </cell>
          <cell r="K241">
            <v>3.698409370886063</v>
          </cell>
          <cell r="L241">
            <v>252.21340143940688</v>
          </cell>
          <cell r="M241">
            <v>3.6230473597784147</v>
          </cell>
          <cell r="N241">
            <v>3.5516149927811598</v>
          </cell>
          <cell r="O241">
            <v>3.5516149927811598</v>
          </cell>
          <cell r="P241">
            <v>3.5699689914429111</v>
          </cell>
          <cell r="Q241">
            <v>0.18629864681775074</v>
          </cell>
          <cell r="R241">
            <v>5.1657415397897175</v>
          </cell>
          <cell r="S241">
            <v>105.06589873763211</v>
          </cell>
          <cell r="T241">
            <v>12</v>
          </cell>
        </row>
        <row r="242">
          <cell r="A242" t="str">
            <v>EMSouth KoreaBBB</v>
          </cell>
          <cell r="B242" t="str">
            <v>EM</v>
          </cell>
          <cell r="C242" t="str">
            <v>South Korea</v>
          </cell>
          <cell r="D242" t="str">
            <v>BBB</v>
          </cell>
          <cell r="E242">
            <v>9</v>
          </cell>
          <cell r="F242">
            <v>7400</v>
          </cell>
          <cell r="G242">
            <v>7798.9649505615234</v>
          </cell>
          <cell r="H242">
            <v>5.3331179993326208</v>
          </cell>
          <cell r="I242">
            <v>2.6926630800975158</v>
          </cell>
          <cell r="J242">
            <v>2.6926630800975158</v>
          </cell>
          <cell r="K242">
            <v>2.6926630800975158</v>
          </cell>
          <cell r="L242">
            <v>135.20945979052024</v>
          </cell>
          <cell r="M242">
            <v>4.7544285371261186</v>
          </cell>
          <cell r="N242">
            <v>4.6855238560206596</v>
          </cell>
          <cell r="O242">
            <v>4.6855238560206596</v>
          </cell>
          <cell r="P242">
            <v>4.7202659524777815</v>
          </cell>
          <cell r="Q242">
            <v>0.3064400019907928</v>
          </cell>
          <cell r="R242">
            <v>3.8783783783783785</v>
          </cell>
          <cell r="S242">
            <v>105.08923511402027</v>
          </cell>
          <cell r="T242">
            <v>16</v>
          </cell>
        </row>
        <row r="243">
          <cell r="A243" t="str">
            <v>EMSingaporeBBB</v>
          </cell>
          <cell r="B243" t="str">
            <v>EM</v>
          </cell>
          <cell r="C243" t="str">
            <v>Singapore</v>
          </cell>
          <cell r="D243" t="str">
            <v>BBB</v>
          </cell>
          <cell r="E243">
            <v>3</v>
          </cell>
          <cell r="F243">
            <v>4550</v>
          </cell>
          <cell r="G243">
            <v>4683.0000915527344</v>
          </cell>
          <cell r="H243">
            <v>6.2464622760546291</v>
          </cell>
          <cell r="I243">
            <v>3.1773164507983043</v>
          </cell>
          <cell r="J243">
            <v>3.1736019474476369</v>
          </cell>
          <cell r="K243">
            <v>3.1270856260209223</v>
          </cell>
          <cell r="L243">
            <v>165.14837504782506</v>
          </cell>
          <cell r="M243">
            <v>5.4991876153088555</v>
          </cell>
          <cell r="N243">
            <v>5.4100674132179769</v>
          </cell>
          <cell r="O243">
            <v>5.3812969816656091</v>
          </cell>
          <cell r="P243">
            <v>5.4190314351706395</v>
          </cell>
          <cell r="Q243">
            <v>0.37581674556695366</v>
          </cell>
          <cell r="R243">
            <v>3.5755494505494507</v>
          </cell>
          <cell r="S243">
            <v>102.04216303228021</v>
          </cell>
          <cell r="T243">
            <v>7</v>
          </cell>
        </row>
        <row r="244">
          <cell r="A244" t="str">
            <v>EMQatarBBB</v>
          </cell>
          <cell r="B244" t="str">
            <v>EM</v>
          </cell>
          <cell r="C244" t="str">
            <v>Qatar</v>
          </cell>
          <cell r="D244" t="str">
            <v>BBB</v>
          </cell>
          <cell r="E244">
            <v>1</v>
          </cell>
          <cell r="F244">
            <v>600</v>
          </cell>
          <cell r="G244">
            <v>704.79498291015625</v>
          </cell>
          <cell r="H244">
            <v>3.0479999715952415</v>
          </cell>
          <cell r="I244">
            <v>2.6619999149589244</v>
          </cell>
          <cell r="J244">
            <v>2.6619999149589244</v>
          </cell>
          <cell r="K244">
            <v>2.6619999149589244</v>
          </cell>
          <cell r="L244">
            <v>164.99999956700063</v>
          </cell>
          <cell r="M244">
            <v>2.7200000069279899</v>
          </cell>
          <cell r="N244">
            <v>2.6840000931814636</v>
          </cell>
          <cell r="O244">
            <v>2.6840000931814636</v>
          </cell>
          <cell r="P244">
            <v>2.6870000859936742</v>
          </cell>
          <cell r="Q244">
            <v>9.1000002078396966E-2</v>
          </cell>
          <cell r="R244">
            <v>7.5</v>
          </cell>
          <cell r="S244">
            <v>114.07</v>
          </cell>
          <cell r="T244">
            <v>1</v>
          </cell>
        </row>
        <row r="245">
          <cell r="A245" t="str">
            <v>EMVenezuelaCCC</v>
          </cell>
          <cell r="B245" t="str">
            <v>EM</v>
          </cell>
          <cell r="C245" t="str">
            <v>Venezuela</v>
          </cell>
          <cell r="D245" t="str">
            <v>CCC</v>
          </cell>
          <cell r="E245">
            <v>2</v>
          </cell>
          <cell r="F245">
            <v>28654.60009765625</v>
          </cell>
          <cell r="G245">
            <v>14627.583831787109</v>
          </cell>
          <cell r="H245">
            <v>7.6354760682669935</v>
          </cell>
          <cell r="I245">
            <v>23.882244211633058</v>
          </cell>
          <cell r="J245">
            <v>23.882244211633058</v>
          </cell>
          <cell r="K245">
            <v>23.882244211633058</v>
          </cell>
          <cell r="L245">
            <v>2716.3337273894545</v>
          </cell>
          <cell r="M245">
            <v>3.9941868451655571</v>
          </cell>
          <cell r="N245">
            <v>3.5872151551950937</v>
          </cell>
          <cell r="O245">
            <v>3.5872151551950937</v>
          </cell>
          <cell r="P245">
            <v>3.1207472366071509</v>
          </cell>
          <cell r="Q245">
            <v>0.20514880637224953</v>
          </cell>
          <cell r="R245">
            <v>7.8045486567937452</v>
          </cell>
          <cell r="S245">
            <v>48.656348449451521</v>
          </cell>
          <cell r="T245">
            <v>10</v>
          </cell>
        </row>
        <row r="246">
          <cell r="B246" t="str">
            <v>EM</v>
          </cell>
          <cell r="C246" t="str">
            <v>Brazil</v>
          </cell>
          <cell r="D246" t="str">
            <v>CCC</v>
          </cell>
          <cell r="E246">
            <v>8</v>
          </cell>
          <cell r="F246">
            <v>8455.3330612182617</v>
          </cell>
          <cell r="G246">
            <v>4500.578483581543</v>
          </cell>
          <cell r="H246">
            <v>4.0911643975861987</v>
          </cell>
          <cell r="I246">
            <v>23.652295959410722</v>
          </cell>
          <cell r="J246">
            <v>23.652295959410722</v>
          </cell>
          <cell r="K246">
            <v>21.61819324363486</v>
          </cell>
          <cell r="L246">
            <v>2481.164069405052</v>
          </cell>
          <cell r="M246">
            <v>3.1028235416168282</v>
          </cell>
          <cell r="N246">
            <v>2.8210893258735559</v>
          </cell>
          <cell r="O246">
            <v>2.8210893258735559</v>
          </cell>
          <cell r="P246">
            <v>2.6451533110563417</v>
          </cell>
          <cell r="Q246">
            <v>0.10609993679808241</v>
          </cell>
          <cell r="R246">
            <v>6.391715902933977</v>
          </cell>
          <cell r="S246">
            <v>52.191649702609929</v>
          </cell>
          <cell r="T246">
            <v>13</v>
          </cell>
        </row>
        <row r="247">
          <cell r="A247" t="str">
            <v>EMCCC</v>
          </cell>
          <cell r="B247" t="str">
            <v>EM</v>
          </cell>
          <cell r="C247" t="str">
            <v>China</v>
          </cell>
          <cell r="D247" t="str">
            <v>CCC</v>
          </cell>
          <cell r="E247">
            <v>9</v>
          </cell>
          <cell r="F247">
            <v>4929</v>
          </cell>
          <cell r="G247">
            <v>4874.5154876708984</v>
          </cell>
          <cell r="H247">
            <v>2.2663342470181842</v>
          </cell>
          <cell r="I247">
            <v>11.834466833888523</v>
          </cell>
          <cell r="J247">
            <v>11.582767339027807</v>
          </cell>
          <cell r="K247">
            <v>11.637753422928055</v>
          </cell>
          <cell r="L247">
            <v>1077.4876461126146</v>
          </cell>
          <cell r="M247">
            <v>2.0311326859105061</v>
          </cell>
          <cell r="N247">
            <v>1.9241932996226554</v>
          </cell>
          <cell r="O247">
            <v>1.5711572358138923</v>
          </cell>
          <cell r="P247">
            <v>1.5575218536890907</v>
          </cell>
          <cell r="Q247">
            <v>-0.28199010638888838</v>
          </cell>
          <cell r="R247">
            <v>10.33944512071414</v>
          </cell>
          <cell r="S247">
            <v>97.679784581684928</v>
          </cell>
          <cell r="T247">
            <v>12</v>
          </cell>
        </row>
        <row r="248">
          <cell r="A248" t="str">
            <v>EMSovereignsALL</v>
          </cell>
          <cell r="B248" t="str">
            <v>EM</v>
          </cell>
          <cell r="C248" t="str">
            <v xml:space="preserve"> </v>
          </cell>
          <cell r="D248" t="str">
            <v xml:space="preserve"> </v>
          </cell>
          <cell r="E248">
            <v>78</v>
          </cell>
          <cell r="F248">
            <v>739638.37646484375</v>
          </cell>
          <cell r="G248">
            <v>799813.76622009277</v>
          </cell>
          <cell r="H248">
            <v>11.411081957956032</v>
          </cell>
          <cell r="I248">
            <v>4.3010032666787978</v>
          </cell>
          <cell r="J248">
            <v>4.2999801610761281</v>
          </cell>
          <cell r="K248">
            <v>4.2982635663597186</v>
          </cell>
          <cell r="L248">
            <v>295.74043312419639</v>
          </cell>
          <cell r="M248">
            <v>7.3697532156998333</v>
          </cell>
          <cell r="N248">
            <v>7.2010034754530903</v>
          </cell>
          <cell r="O248">
            <v>7.1958988323512862</v>
          </cell>
          <cell r="P248">
            <v>7.23466889779829</v>
          </cell>
          <cell r="Q248">
            <v>0.951218758268769</v>
          </cell>
          <cell r="R248">
            <v>5.65448126326012</v>
          </cell>
          <cell r="S248">
            <v>106.3605507625749</v>
          </cell>
          <cell r="T248">
            <v>497</v>
          </cell>
        </row>
        <row r="249">
          <cell r="A249" t="str">
            <v>EMCCC</v>
          </cell>
          <cell r="B249" t="str">
            <v>EM</v>
          </cell>
          <cell r="C249" t="str">
            <v>Chile</v>
          </cell>
          <cell r="D249" t="str">
            <v>CCC</v>
          </cell>
          <cell r="E249">
            <v>2</v>
          </cell>
          <cell r="F249">
            <v>736.89599609375</v>
          </cell>
          <cell r="G249">
            <v>514.12374877929688</v>
          </cell>
          <cell r="H249">
            <v>3.8130520519407622</v>
          </cell>
          <cell r="I249">
            <v>16.427336527331263</v>
          </cell>
          <cell r="J249">
            <v>16.427336527331263</v>
          </cell>
          <cell r="K249">
            <v>16.904768244807457</v>
          </cell>
          <cell r="L249">
            <v>1578.2568193486161</v>
          </cell>
          <cell r="M249">
            <v>3.2033324771869234</v>
          </cell>
          <cell r="N249">
            <v>3.0372202875001775</v>
          </cell>
          <cell r="O249">
            <v>3.0372202875001775</v>
          </cell>
          <cell r="P249">
            <v>2.8950500827842331</v>
          </cell>
          <cell r="Q249">
            <v>0.10609546812045749</v>
          </cell>
          <cell r="R249">
            <v>7.6017782704717778</v>
          </cell>
          <cell r="S249">
            <v>69.041427599271913</v>
          </cell>
          <cell r="T249">
            <v>2</v>
          </cell>
        </row>
        <row r="250">
          <cell r="A250" t="str">
            <v>EMCCC</v>
          </cell>
          <cell r="B250" t="str">
            <v>EM</v>
          </cell>
          <cell r="C250" t="str">
            <v>Russia</v>
          </cell>
          <cell r="D250" t="str">
            <v>CCC</v>
          </cell>
          <cell r="E250">
            <v>1</v>
          </cell>
          <cell r="F250">
            <v>600</v>
          </cell>
          <cell r="G250">
            <v>310.79998779296875</v>
          </cell>
          <cell r="H250">
            <v>1.0010000693224292</v>
          </cell>
          <cell r="I250">
            <v>88.707999985075062</v>
          </cell>
          <cell r="J250">
            <v>88.707999985075062</v>
          </cell>
          <cell r="K250">
            <v>88.707999985075062</v>
          </cell>
          <cell r="L250">
            <v>8807.9998633189498</v>
          </cell>
          <cell r="M250">
            <v>0.97799994776270205</v>
          </cell>
          <cell r="N250">
            <v>0.67799996740078394</v>
          </cell>
          <cell r="O250">
            <v>0.67799996740078394</v>
          </cell>
          <cell r="P250">
            <v>0.67699999626876439</v>
          </cell>
          <cell r="Q250">
            <v>7.0000004418568438E-3</v>
          </cell>
          <cell r="R250">
            <v>6.5</v>
          </cell>
          <cell r="S250">
            <v>51.8</v>
          </cell>
          <cell r="T250">
            <v>1</v>
          </cell>
        </row>
        <row r="251">
          <cell r="A251" t="str">
            <v>EMCCC</v>
          </cell>
          <cell r="B251" t="str">
            <v>EM</v>
          </cell>
          <cell r="C251" t="str">
            <v>UAE</v>
          </cell>
          <cell r="D251" t="str">
            <v>CCC</v>
          </cell>
          <cell r="E251">
            <v>1</v>
          </cell>
          <cell r="F251">
            <v>475</v>
          </cell>
          <cell r="G251">
            <v>380</v>
          </cell>
          <cell r="H251">
            <v>2.0009998522306742</v>
          </cell>
          <cell r="I251">
            <v>21.441000205592104</v>
          </cell>
          <cell r="J251">
            <v>21.441000205592104</v>
          </cell>
          <cell r="K251">
            <v>21.441000205592104</v>
          </cell>
          <cell r="L251">
            <v>2062</v>
          </cell>
          <cell r="M251">
            <v>1.8630000064247534</v>
          </cell>
          <cell r="N251">
            <v>1.6829999421772204</v>
          </cell>
          <cell r="O251">
            <v>1.6829999421772204</v>
          </cell>
          <cell r="P251">
            <v>1.6829999421772204</v>
          </cell>
          <cell r="Q251">
            <v>0.10299999839381167</v>
          </cell>
          <cell r="R251">
            <v>8.625</v>
          </cell>
          <cell r="S251">
            <v>80</v>
          </cell>
          <cell r="T251">
            <v>1</v>
          </cell>
        </row>
        <row r="252">
          <cell r="A252" t="str">
            <v>EMSovereignsIG</v>
          </cell>
          <cell r="B252" t="str">
            <v>EM</v>
          </cell>
          <cell r="C252" t="str">
            <v xml:space="preserve"> </v>
          </cell>
          <cell r="D252" t="str">
            <v>IG</v>
          </cell>
          <cell r="E252">
            <v>32</v>
          </cell>
          <cell r="F252">
            <v>395194.19213867188</v>
          </cell>
          <cell r="G252">
            <v>448760.89987182617</v>
          </cell>
          <cell r="H252">
            <v>12.140419848065925</v>
          </cell>
          <cell r="I252">
            <v>2.7715182132772762</v>
          </cell>
          <cell r="J252">
            <v>2.7710256128423536</v>
          </cell>
          <cell r="K252">
            <v>2.7695252142533957</v>
          </cell>
          <cell r="L252">
            <v>149.82257594881725</v>
          </cell>
          <cell r="M252">
            <v>8.0462880135419201</v>
          </cell>
          <cell r="N252">
            <v>7.901178821083958</v>
          </cell>
          <cell r="O252">
            <v>7.8960579757587386</v>
          </cell>
          <cell r="P252">
            <v>8.000671589928773</v>
          </cell>
          <cell r="Q252">
            <v>1.1572192134241437</v>
          </cell>
          <cell r="R252">
            <v>4.7503772211877706</v>
          </cell>
          <cell r="S252">
            <v>112.25086827075374</v>
          </cell>
          <cell r="T252">
            <v>253</v>
          </cell>
        </row>
        <row r="253">
          <cell r="A253" t="str">
            <v>EMSovereignsHY</v>
          </cell>
          <cell r="B253" t="str">
            <v>EM</v>
          </cell>
          <cell r="C253" t="str">
            <v xml:space="preserve"> </v>
          </cell>
          <cell r="D253" t="str">
            <v>HY</v>
          </cell>
          <cell r="E253">
            <v>46</v>
          </cell>
          <cell r="F253">
            <v>344444.18432617188</v>
          </cell>
          <cell r="G253">
            <v>351052.8663482666</v>
          </cell>
          <cell r="H253">
            <v>10.478748514047805</v>
          </cell>
          <cell r="I253">
            <v>6.2561876696571508</v>
          </cell>
          <cell r="J253">
            <v>6.2544864041552568</v>
          </cell>
          <cell r="K253">
            <v>6.2524934397577985</v>
          </cell>
          <cell r="L253">
            <v>482.27139518285469</v>
          </cell>
          <cell r="M253">
            <v>6.5049194719040306</v>
          </cell>
          <cell r="N253">
            <v>6.3059493445984574</v>
          </cell>
          <cell r="O253">
            <v>6.3008654132613398</v>
          </cell>
          <cell r="P253">
            <v>6.2554657908688247</v>
          </cell>
          <cell r="Q253">
            <v>0.68788249615199593</v>
          </cell>
          <cell r="R253">
            <v>6.6917949494094762</v>
          </cell>
          <cell r="S253">
            <v>99.602360684147911</v>
          </cell>
          <cell r="T253">
            <v>244</v>
          </cell>
        </row>
        <row r="254">
          <cell r="A254" t="str">
            <v>EMCCC</v>
          </cell>
          <cell r="B254" t="str">
            <v>EM</v>
          </cell>
          <cell r="C254" t="str">
            <v>Mexico</v>
          </cell>
          <cell r="D254" t="str">
            <v>CCC</v>
          </cell>
          <cell r="E254">
            <v>1</v>
          </cell>
          <cell r="F254">
            <v>138.38299560546875</v>
          </cell>
          <cell r="G254">
            <v>81.845855712890625</v>
          </cell>
          <cell r="H254">
            <v>3.6229998974617112</v>
          </cell>
          <cell r="I254">
            <v>26.972998872078826</v>
          </cell>
          <cell r="J254">
            <v>26.972998872078826</v>
          </cell>
          <cell r="K254">
            <v>26.972998872078826</v>
          </cell>
          <cell r="L254">
            <v>2589.0000175247255</v>
          </cell>
          <cell r="M254">
            <v>2.9700000932166262</v>
          </cell>
          <cell r="N254">
            <v>2.6170001025382885</v>
          </cell>
          <cell r="O254">
            <v>2.6170001025382885</v>
          </cell>
          <cell r="P254">
            <v>2.6270000093216628</v>
          </cell>
          <cell r="Q254">
            <v>8.8000002330415647E-2</v>
          </cell>
          <cell r="R254">
            <v>7</v>
          </cell>
          <cell r="S254">
            <v>56.499999338410518</v>
          </cell>
          <cell r="T254">
            <v>1</v>
          </cell>
        </row>
        <row r="255">
          <cell r="A255" t="str">
            <v/>
          </cell>
          <cell r="B255" t="str">
            <v>EMDMFlag</v>
          </cell>
          <cell r="C255" t="str">
            <v>idx</v>
          </cell>
          <cell r="D255" t="str">
            <v>RatingAlpha</v>
          </cell>
          <cell r="E255" t="str">
            <v>IssrCount</v>
          </cell>
          <cell r="F255" t="str">
            <v>FaceValue</v>
          </cell>
          <cell r="G255" t="str">
            <v>MarketValue</v>
          </cell>
          <cell r="H255" t="str">
            <v>Maturity</v>
          </cell>
          <cell r="I255" t="str">
            <v>YTM</v>
          </cell>
          <cell r="J255" t="str">
            <v>YTW</v>
          </cell>
          <cell r="K255" t="str">
            <v>EffectiveYield</v>
          </cell>
          <cell r="L255" t="str">
            <v>OAS</v>
          </cell>
          <cell r="M255" t="str">
            <v>MacaulayDur</v>
          </cell>
          <cell r="N255" t="str">
            <v>ModifiedDur</v>
          </cell>
          <cell r="O255" t="str">
            <v>MDTW</v>
          </cell>
          <cell r="P255" t="str">
            <v>EffDur</v>
          </cell>
          <cell r="Q255" t="str">
            <v>EffConvexity</v>
          </cell>
          <cell r="R255" t="str">
            <v>Coupon</v>
          </cell>
          <cell r="S255" t="str">
            <v>Price</v>
          </cell>
          <cell r="T255" t="str">
            <v>IssueCount</v>
          </cell>
        </row>
        <row r="256">
          <cell r="A256" t="str">
            <v>EMSovereignsA</v>
          </cell>
          <cell r="B256" t="str">
            <v>EM</v>
          </cell>
          <cell r="C256" t="str">
            <v xml:space="preserve"> </v>
          </cell>
          <cell r="D256" t="str">
            <v>A</v>
          </cell>
          <cell r="E256">
            <v>5</v>
          </cell>
          <cell r="F256">
            <v>87636.034423828125</v>
          </cell>
          <cell r="G256">
            <v>97899.742218017578</v>
          </cell>
          <cell r="H256">
            <v>8.7998973688963211</v>
          </cell>
          <cell r="I256">
            <v>1.5238648513365793</v>
          </cell>
          <cell r="J256">
            <v>1.5238648513365793</v>
          </cell>
          <cell r="K256">
            <v>1.5233360149163213</v>
          </cell>
          <cell r="L256">
            <v>91.042359713533926</v>
          </cell>
          <cell r="M256">
            <v>6.8314740237931995</v>
          </cell>
          <cell r="N256">
            <v>6.7469561872126276</v>
          </cell>
          <cell r="O256">
            <v>6.7469561872126276</v>
          </cell>
          <cell r="P256">
            <v>6.8438212290117368</v>
          </cell>
          <cell r="Q256">
            <v>0.8713346413644405</v>
          </cell>
          <cell r="R256">
            <v>3.7900930720160488</v>
          </cell>
          <cell r="S256">
            <v>110.44130817636176</v>
          </cell>
          <cell r="T256">
            <v>45</v>
          </cell>
        </row>
        <row r="257">
          <cell r="A257" t="str">
            <v>EMSovereignsAA</v>
          </cell>
          <cell r="B257" t="str">
            <v>EM</v>
          </cell>
          <cell r="C257" t="str">
            <v xml:space="preserve"> </v>
          </cell>
          <cell r="D257" t="str">
            <v>AA</v>
          </cell>
          <cell r="E257">
            <v>7</v>
          </cell>
          <cell r="F257">
            <v>49180.292907714844</v>
          </cell>
          <cell r="G257">
            <v>54195.263580322266</v>
          </cell>
          <cell r="H257">
            <v>9.1235549459975598</v>
          </cell>
          <cell r="I257">
            <v>2.4517011187050044</v>
          </cell>
          <cell r="J257">
            <v>2.4517011187050044</v>
          </cell>
          <cell r="K257">
            <v>2.4515565338296477</v>
          </cell>
          <cell r="L257">
            <v>105.7286890649149</v>
          </cell>
          <cell r="M257">
            <v>6.9307165685019303</v>
          </cell>
          <cell r="N257">
            <v>6.8317869459929961</v>
          </cell>
          <cell r="O257">
            <v>6.8317869459929961</v>
          </cell>
          <cell r="P257">
            <v>6.9305179233752385</v>
          </cell>
          <cell r="Q257">
            <v>0.85444808159331009</v>
          </cell>
          <cell r="R257">
            <v>3.9517150776138616</v>
          </cell>
          <cell r="S257">
            <v>109.04308792892527</v>
          </cell>
          <cell r="T257">
            <v>39</v>
          </cell>
        </row>
        <row r="258">
          <cell r="A258" t="str">
            <v>EMSovereignsB</v>
          </cell>
          <cell r="B258" t="str">
            <v>EM</v>
          </cell>
          <cell r="C258" t="str">
            <v xml:space="preserve"> </v>
          </cell>
          <cell r="D258" t="str">
            <v>B</v>
          </cell>
          <cell r="E258">
            <v>26</v>
          </cell>
          <cell r="F258">
            <v>137770.39807128906</v>
          </cell>
          <cell r="G258">
            <v>142433.43884277344</v>
          </cell>
          <cell r="H258">
            <v>10.698677033586407</v>
          </cell>
          <cell r="I258">
            <v>6.4257498553984229</v>
          </cell>
          <cell r="J258">
            <v>6.4257498553984229</v>
          </cell>
          <cell r="K258">
            <v>6.4190371710348249</v>
          </cell>
          <cell r="L258">
            <v>501.06592645683696</v>
          </cell>
          <cell r="M258">
            <v>6.7243289924662424</v>
          </cell>
          <cell r="N258">
            <v>6.5055193089604559</v>
          </cell>
          <cell r="O258">
            <v>6.5055193089604559</v>
          </cell>
          <cell r="P258">
            <v>6.3226733942819928</v>
          </cell>
          <cell r="Q258">
            <v>0.62829915172122131</v>
          </cell>
          <cell r="R258">
            <v>6.5974117291205729</v>
          </cell>
          <cell r="S258">
            <v>99.779844544185309</v>
          </cell>
          <cell r="T258">
            <v>119</v>
          </cell>
        </row>
        <row r="259">
          <cell r="A259" t="str">
            <v>EMSovereignsBB</v>
          </cell>
          <cell r="B259" t="str">
            <v>EM</v>
          </cell>
          <cell r="C259" t="str">
            <v xml:space="preserve"> </v>
          </cell>
          <cell r="D259" t="str">
            <v>BB</v>
          </cell>
          <cell r="E259">
            <v>15</v>
          </cell>
          <cell r="F259">
            <v>161402.92553710938</v>
          </cell>
          <cell r="G259">
            <v>178651.11883544922</v>
          </cell>
          <cell r="H259">
            <v>10.672414284629619</v>
          </cell>
          <cell r="I259">
            <v>4.1561757658048553</v>
          </cell>
          <cell r="J259">
            <v>4.1528327465461317</v>
          </cell>
          <cell r="K259">
            <v>4.1542683650588375</v>
          </cell>
          <cell r="L259">
            <v>267.99863796896022</v>
          </cell>
          <cell r="M259">
            <v>6.6374031479049744</v>
          </cell>
          <cell r="N259">
            <v>6.4797230224258424</v>
          </cell>
          <cell r="O259">
            <v>6.4697330000859496</v>
          </cell>
          <cell r="P259">
            <v>6.5325463092994562</v>
          </cell>
          <cell r="Q259">
            <v>0.80035641413277159</v>
          </cell>
          <cell r="R259">
            <v>6.1036267569965359</v>
          </cell>
          <cell r="S259">
            <v>109.32092202171341</v>
          </cell>
          <cell r="T259">
            <v>99</v>
          </cell>
        </row>
        <row r="260">
          <cell r="A260" t="str">
            <v>EMSovereignsBBB</v>
          </cell>
          <cell r="B260" t="str">
            <v>EM</v>
          </cell>
          <cell r="C260" t="str">
            <v xml:space="preserve"> </v>
          </cell>
          <cell r="D260" t="str">
            <v>BBB</v>
          </cell>
          <cell r="E260">
            <v>20</v>
          </cell>
          <cell r="F260">
            <v>258377.86480712891</v>
          </cell>
          <cell r="G260">
            <v>296665.89407348633</v>
          </cell>
          <cell r="H260">
            <v>13.793916552397249</v>
          </cell>
          <cell r="I260">
            <v>3.2416683620999946</v>
          </cell>
          <cell r="J260">
            <v>3.24092321471747</v>
          </cell>
          <cell r="K260">
            <v>3.2388545190279454</v>
          </cell>
          <cell r="L260">
            <v>177.27516824744589</v>
          </cell>
          <cell r="M260">
            <v>8.6509704813601758</v>
          </cell>
          <cell r="N260">
            <v>8.4774300055799667</v>
          </cell>
          <cell r="O260">
            <v>8.469683799486992</v>
          </cell>
          <cell r="P260">
            <v>8.5779290892572782</v>
          </cell>
          <cell r="Q260">
            <v>1.3068716948510795</v>
          </cell>
          <cell r="R260">
            <v>5.2281036433055377</v>
          </cell>
          <cell r="S260">
            <v>113.4752078547773</v>
          </cell>
          <cell r="T260">
            <v>169</v>
          </cell>
        </row>
        <row r="261">
          <cell r="A261" t="str">
            <v>EMSovereignsCCC</v>
          </cell>
          <cell r="B261" t="str">
            <v>EM</v>
          </cell>
          <cell r="C261" t="str">
            <v xml:space="preserve"> </v>
          </cell>
          <cell r="D261" t="str">
            <v>CCC</v>
          </cell>
          <cell r="E261">
            <v>5</v>
          </cell>
          <cell r="F261">
            <v>45270.860717773438</v>
          </cell>
          <cell r="G261">
            <v>29968.308670043945</v>
          </cell>
          <cell r="H261">
            <v>8.2789653144723658</v>
          </cell>
          <cell r="I261">
            <v>17.969166030995989</v>
          </cell>
          <cell r="J261">
            <v>17.969166030995989</v>
          </cell>
          <cell r="K261">
            <v>17.969166030995989</v>
          </cell>
          <cell r="L261">
            <v>1670.2963345754474</v>
          </cell>
          <cell r="M261">
            <v>4.672329916110411</v>
          </cell>
          <cell r="N261">
            <v>4.3215097508729619</v>
          </cell>
          <cell r="O261">
            <v>4.3215097508729619</v>
          </cell>
          <cell r="P261">
            <v>4.2842716422078189</v>
          </cell>
          <cell r="Q261">
            <v>0.30057566579871503</v>
          </cell>
          <cell r="R261">
            <v>9.0760058763159055</v>
          </cell>
          <cell r="S261">
            <v>64.412920309358313</v>
          </cell>
          <cell r="T261">
            <v>26</v>
          </cell>
        </row>
        <row r="262">
          <cell r="A262" t="str">
            <v>EMSovereignsNR</v>
          </cell>
          <cell r="B262" t="str">
            <v>EM</v>
          </cell>
          <cell r="C262" t="str">
            <v xml:space="preserve"> </v>
          </cell>
          <cell r="D262" t="str">
            <v>NR</v>
          </cell>
          <cell r="E262">
            <v>1</v>
          </cell>
          <cell r="F262">
            <v>2700</v>
          </cell>
          <cell r="G262">
            <v>1891.875</v>
          </cell>
          <cell r="H262">
            <v>12.289000041295012</v>
          </cell>
          <cell r="I262">
            <v>10.331000165180047</v>
          </cell>
          <cell r="J262">
            <v>10.331000165180047</v>
          </cell>
          <cell r="K262">
            <v>10.331000165180047</v>
          </cell>
          <cell r="L262">
            <v>998</v>
          </cell>
          <cell r="M262">
            <v>8.0240001445325397</v>
          </cell>
          <cell r="N262">
            <v>7.630000309712587</v>
          </cell>
          <cell r="O262">
            <v>7.630000309712587</v>
          </cell>
          <cell r="P262">
            <v>5.8229997728774361</v>
          </cell>
          <cell r="Q262">
            <v>0.45</v>
          </cell>
          <cell r="R262">
            <v>5.8000003616898148</v>
          </cell>
          <cell r="S262">
            <v>68.844999999999999</v>
          </cell>
          <cell r="T262">
            <v>1</v>
          </cell>
        </row>
      </sheetData>
      <sheetData sheetId="55">
        <row r="2">
          <cell r="B2" t="str">
            <v>DMUnited States</v>
          </cell>
        </row>
        <row r="4">
          <cell r="A4" t="str">
            <v>EM Corporates</v>
          </cell>
        </row>
        <row r="5">
          <cell r="A5" t="str">
            <v xml:space="preserve">   Latin America</v>
          </cell>
        </row>
        <row r="6">
          <cell r="A6" t="str">
            <v xml:space="preserve">      Brazil</v>
          </cell>
        </row>
        <row r="7">
          <cell r="A7" t="str">
            <v xml:space="preserve">      Mexico</v>
          </cell>
        </row>
        <row r="8">
          <cell r="A8" t="str">
            <v xml:space="preserve">      Venezuela</v>
          </cell>
        </row>
        <row r="9">
          <cell r="A9" t="str">
            <v xml:space="preserve">      Chile</v>
          </cell>
        </row>
        <row r="10">
          <cell r="A10" t="str">
            <v xml:space="preserve">   EMEA</v>
          </cell>
        </row>
        <row r="11">
          <cell r="A11" t="str">
            <v xml:space="preserve">      Russia</v>
          </cell>
        </row>
        <row r="12">
          <cell r="A12" t="str">
            <v xml:space="preserve">      UAE</v>
          </cell>
        </row>
        <row r="13">
          <cell r="A13" t="str">
            <v xml:space="preserve">      Qatar</v>
          </cell>
        </row>
        <row r="14">
          <cell r="A14" t="str">
            <v xml:space="preserve">   Asia</v>
          </cell>
        </row>
        <row r="15">
          <cell r="A15" t="str">
            <v xml:space="preserve">      South Korea</v>
          </cell>
        </row>
        <row r="16">
          <cell r="A16" t="str">
            <v xml:space="preserve">      China</v>
          </cell>
        </row>
        <row r="17">
          <cell r="A17" t="str">
            <v xml:space="preserve">      Hong Kong</v>
          </cell>
        </row>
        <row r="18">
          <cell r="A18" t="str">
            <v xml:space="preserve">      India</v>
          </cell>
        </row>
        <row r="19">
          <cell r="A19" t="str">
            <v xml:space="preserve">      Singapore</v>
          </cell>
        </row>
        <row r="20">
          <cell r="A20" t="str">
            <v>DM Corporates</v>
          </cell>
        </row>
        <row r="21">
          <cell r="A21" t="str">
            <v xml:space="preserve">   North America</v>
          </cell>
        </row>
        <row r="22">
          <cell r="A22" t="str">
            <v xml:space="preserve">      US</v>
          </cell>
        </row>
        <row r="23">
          <cell r="A23" t="str">
            <v xml:space="preserve">      Canada</v>
          </cell>
        </row>
        <row r="24">
          <cell r="A24" t="str">
            <v xml:space="preserve">   Europe (DM)</v>
          </cell>
        </row>
        <row r="25">
          <cell r="A25" t="str">
            <v xml:space="preserve">   Asia (DM)</v>
          </cell>
        </row>
        <row r="26">
          <cell r="A26" t="str">
            <v>EM Sovereigns</v>
          </cell>
        </row>
      </sheetData>
      <sheetData sheetId="56"/>
      <sheetData sheetId="57"/>
      <sheetData sheetId="58"/>
      <sheetData sheetId="59"/>
      <sheetData sheetId="60"/>
      <sheetData sheetId="61"/>
      <sheetData sheetId="62"/>
      <sheetData sheetId="63"/>
      <sheetData sheetId="64"/>
      <sheetData sheetId="65"/>
      <sheetData sheetId="66">
        <row r="29">
          <cell r="L29">
            <v>38077</v>
          </cell>
          <cell r="M29">
            <v>4</v>
          </cell>
          <cell r="N29">
            <v>4577.069091796875</v>
          </cell>
          <cell r="O29">
            <v>2009.828971862793</v>
          </cell>
          <cell r="P29">
            <v>500.04400253295898</v>
          </cell>
          <cell r="Q29">
            <v>2.2773425778386791</v>
          </cell>
          <cell r="R29">
            <v>4.0193042245923563</v>
          </cell>
          <cell r="S29">
            <v>38077</v>
          </cell>
          <cell r="T29">
            <v>270.0066630661546</v>
          </cell>
          <cell r="W29">
            <v>38077</v>
          </cell>
          <cell r="X29">
            <v>15</v>
          </cell>
          <cell r="Y29">
            <v>15928.258026123047</v>
          </cell>
          <cell r="Z29">
            <v>4076.3290023803711</v>
          </cell>
          <cell r="AA29">
            <v>1318.0569934844971</v>
          </cell>
          <cell r="AB29">
            <v>3.9075006008645881</v>
          </cell>
          <cell r="AC29">
            <v>3.0926803791723265</v>
          </cell>
          <cell r="AD29">
            <v>38077</v>
          </cell>
          <cell r="AE29">
            <v>349.21501438245787</v>
          </cell>
          <cell r="AH29">
            <v>38077</v>
          </cell>
          <cell r="AI29">
            <v>9</v>
          </cell>
          <cell r="AJ29">
            <v>18580.335067749023</v>
          </cell>
          <cell r="AK29">
            <v>3845.8680381774902</v>
          </cell>
          <cell r="AL29">
            <v>1510.9030075073242</v>
          </cell>
          <cell r="AM29">
            <v>4.8312461278713084</v>
          </cell>
          <cell r="AN29">
            <v>2.5454102739012829</v>
          </cell>
          <cell r="AO29">
            <v>38077</v>
          </cell>
          <cell r="AP29">
            <v>336.26489017503087</v>
          </cell>
          <cell r="AS29">
            <v>38077</v>
          </cell>
          <cell r="AT29">
            <v>11</v>
          </cell>
          <cell r="AU29">
            <v>5080.3980484008789</v>
          </cell>
          <cell r="AV29">
            <v>1667.804988861084</v>
          </cell>
          <cell r="AW29">
            <v>464.2860050201416</v>
          </cell>
          <cell r="AX29">
            <v>3.046158323264279</v>
          </cell>
          <cell r="AY29">
            <v>3.5921931112025045</v>
          </cell>
          <cell r="AZ29">
            <v>38077</v>
          </cell>
          <cell r="BA29">
            <v>397.52199994934102</v>
          </cell>
          <cell r="BD29">
            <v>38077</v>
          </cell>
          <cell r="BE29">
            <v>25</v>
          </cell>
          <cell r="BF29">
            <v>43830.416244506836</v>
          </cell>
          <cell r="BG29">
            <v>10325.249135971069</v>
          </cell>
          <cell r="BH29">
            <v>3189.7919998168945</v>
          </cell>
          <cell r="BI29">
            <v>4.2449742052044606</v>
          </cell>
          <cell r="BJ29">
            <v>3.2369662776017294</v>
          </cell>
          <cell r="BK29">
            <v>38077</v>
          </cell>
          <cell r="BL29">
            <v>403.3097905809679</v>
          </cell>
          <cell r="BO29">
            <v>38077</v>
          </cell>
          <cell r="BP29">
            <v>8</v>
          </cell>
          <cell r="BQ29">
            <v>10596.795104980469</v>
          </cell>
          <cell r="BR29">
            <v>2366.8950157165527</v>
          </cell>
          <cell r="BS29">
            <v>818.49798583984375</v>
          </cell>
          <cell r="BT29">
            <v>4.4770870843937285</v>
          </cell>
          <cell r="BU29">
            <v>2.891754233564706</v>
          </cell>
          <cell r="BV29">
            <v>38077</v>
          </cell>
          <cell r="BW29">
            <v>407.40639728113376</v>
          </cell>
          <cell r="BZ29">
            <v>38077</v>
          </cell>
          <cell r="CA29">
            <v>10</v>
          </cell>
          <cell r="CB29">
            <v>15418.9970703125</v>
          </cell>
          <cell r="CC29">
            <v>3443.5719947814941</v>
          </cell>
          <cell r="CD29">
            <v>1104.8530044555664</v>
          </cell>
          <cell r="CE29">
            <v>4.4776171642930569</v>
          </cell>
          <cell r="CF29">
            <v>3.1167693628876614</v>
          </cell>
          <cell r="CG29">
            <v>38077</v>
          </cell>
          <cell r="CH29">
            <v>244.12910928853699</v>
          </cell>
          <cell r="CK29">
            <v>38077</v>
          </cell>
          <cell r="CL29">
            <v>22</v>
          </cell>
          <cell r="CM29">
            <v>12303.074732303619</v>
          </cell>
          <cell r="CN29">
            <v>4952.5700116157532</v>
          </cell>
          <cell r="CO29">
            <v>972.55499744415283</v>
          </cell>
          <cell r="CP29">
            <v>2.4841798709453879</v>
          </cell>
          <cell r="CQ29">
            <v>5.0923289938676657</v>
          </cell>
          <cell r="CR29">
            <v>38077</v>
          </cell>
          <cell r="CS29">
            <v>312.60172659880988</v>
          </cell>
          <cell r="CV29">
            <v>38077</v>
          </cell>
          <cell r="CW29">
            <v>11</v>
          </cell>
          <cell r="CX29">
            <v>15456.243911743164</v>
          </cell>
          <cell r="CY29">
            <v>4095.605996131897</v>
          </cell>
          <cell r="CZ29">
            <v>1172.8209924697876</v>
          </cell>
          <cell r="DA29">
            <v>3.7738600652359735</v>
          </cell>
          <cell r="DB29">
            <v>3.4920981312818729</v>
          </cell>
          <cell r="DC29">
            <v>38077</v>
          </cell>
          <cell r="DD29">
            <v>299.73437646514691</v>
          </cell>
          <cell r="DG29">
            <v>38077</v>
          </cell>
          <cell r="DH29">
            <v>27</v>
          </cell>
          <cell r="DI29">
            <v>38087.864803314209</v>
          </cell>
          <cell r="DJ29">
            <v>9346.6079730987549</v>
          </cell>
          <cell r="DK29">
            <v>3183.4459934234619</v>
          </cell>
          <cell r="DL29">
            <v>4.0750467884111581</v>
          </cell>
          <cell r="DM29">
            <v>2.9360033097490872</v>
          </cell>
          <cell r="DN29">
            <v>38077</v>
          </cell>
          <cell r="DO29">
            <v>402.53487272396188</v>
          </cell>
          <cell r="DR29">
            <v>38077</v>
          </cell>
          <cell r="DS29">
            <v>13</v>
          </cell>
          <cell r="DT29">
            <v>10341.289291381836</v>
          </cell>
          <cell r="DU29">
            <v>1706.9749937057495</v>
          </cell>
          <cell r="DV29">
            <v>772.153000831604</v>
          </cell>
          <cell r="DW29">
            <v>6.0582547076049789</v>
          </cell>
          <cell r="DX29">
            <v>2.2106693775292565</v>
          </cell>
          <cell r="DY29">
            <v>38077</v>
          </cell>
          <cell r="DZ29">
            <v>449.82524507139362</v>
          </cell>
          <cell r="EC29">
            <v>38077</v>
          </cell>
          <cell r="ED29">
            <v>12</v>
          </cell>
          <cell r="EE29">
            <v>12150.046981811523</v>
          </cell>
          <cell r="EF29">
            <v>3294.5729551315308</v>
          </cell>
          <cell r="EG29">
            <v>588.92500877380371</v>
          </cell>
          <cell r="EH29">
            <v>3.6878973837525635</v>
          </cell>
          <cell r="EI29">
            <v>5.5942147235199542</v>
          </cell>
          <cell r="EJ29">
            <v>38077</v>
          </cell>
          <cell r="EK29">
            <v>316.54776411516826</v>
          </cell>
          <cell r="EN29">
            <v>38077</v>
          </cell>
          <cell r="EO29">
            <v>14</v>
          </cell>
          <cell r="EP29">
            <v>24627.50927734375</v>
          </cell>
          <cell r="EQ29">
            <v>9843.2689819335938</v>
          </cell>
          <cell r="ER29">
            <v>1548.3819847106934</v>
          </cell>
          <cell r="ES29">
            <v>2.5019644716145883</v>
          </cell>
          <cell r="ET29">
            <v>6.3571322058314665</v>
          </cell>
          <cell r="EU29">
            <v>38077</v>
          </cell>
          <cell r="EV29">
            <v>356.73306362735894</v>
          </cell>
          <cell r="EY29">
            <v>38077</v>
          </cell>
          <cell r="EZ29">
            <v>4</v>
          </cell>
          <cell r="FA29">
            <v>6117.4570007324219</v>
          </cell>
          <cell r="FB29">
            <v>1940.6589660644531</v>
          </cell>
          <cell r="FC29">
            <v>396.58399963378906</v>
          </cell>
          <cell r="FD29">
            <v>3.1522576133705136</v>
          </cell>
          <cell r="FE29">
            <v>4.8934373748221898</v>
          </cell>
          <cell r="FF29">
            <v>38077</v>
          </cell>
          <cell r="FG29">
            <v>310.38486325242434</v>
          </cell>
          <cell r="FJ29">
            <v>38077</v>
          </cell>
          <cell r="FK29">
            <v>10</v>
          </cell>
          <cell r="FL29">
            <v>34201.522369384766</v>
          </cell>
          <cell r="FM29">
            <v>5546.3840255737305</v>
          </cell>
          <cell r="FN29">
            <v>3262.665994644165</v>
          </cell>
          <cell r="FO29">
            <v>6.1664540738047586</v>
          </cell>
          <cell r="FP29">
            <v>1.6999545876526763</v>
          </cell>
          <cell r="FQ29">
            <v>38077</v>
          </cell>
          <cell r="FR29">
            <v>656.41801824326808</v>
          </cell>
          <cell r="FU29">
            <v>38077</v>
          </cell>
          <cell r="FV29">
            <v>7</v>
          </cell>
          <cell r="FW29">
            <v>38370.64094543457</v>
          </cell>
          <cell r="FX29">
            <v>3595.255989074707</v>
          </cell>
          <cell r="FY29">
            <v>2125.5450010299683</v>
          </cell>
          <cell r="FZ29">
            <v>10.672575488931965</v>
          </cell>
          <cell r="GA29">
            <v>1.6914513629834069</v>
          </cell>
          <cell r="GB29">
            <v>38077</v>
          </cell>
          <cell r="GC29">
            <v>1000.1788730105615</v>
          </cell>
          <cell r="GF29">
            <v>38077</v>
          </cell>
          <cell r="GG29">
            <v>4</v>
          </cell>
          <cell r="GH29">
            <v>31776.4990234375</v>
          </cell>
          <cell r="GI29">
            <v>4668.1159973144531</v>
          </cell>
          <cell r="GJ29">
            <v>2455.6009979248047</v>
          </cell>
          <cell r="GK29">
            <v>6.8071356927973472</v>
          </cell>
          <cell r="GL29">
            <v>1.9010075339028674</v>
          </cell>
          <cell r="GM29">
            <v>38077</v>
          </cell>
          <cell r="GN29">
            <v>406.56383642561866</v>
          </cell>
        </row>
        <row r="30">
          <cell r="L30">
            <v>38168</v>
          </cell>
          <cell r="M30">
            <v>12</v>
          </cell>
          <cell r="N30">
            <v>17002.258026123047</v>
          </cell>
          <cell r="O30">
            <v>4460.6499404907227</v>
          </cell>
          <cell r="P30">
            <v>1302.7059869766235</v>
          </cell>
          <cell r="Q30">
            <v>3.8116100238640569</v>
          </cell>
          <cell r="R30">
            <v>3.424141736573417</v>
          </cell>
          <cell r="S30">
            <v>38168</v>
          </cell>
          <cell r="T30">
            <v>322.96546334513005</v>
          </cell>
          <cell r="U30">
            <v>84.732032218165031</v>
          </cell>
          <cell r="W30">
            <v>38168</v>
          </cell>
          <cell r="X30">
            <v>30</v>
          </cell>
          <cell r="Y30">
            <v>22997.436172485352</v>
          </cell>
          <cell r="Z30">
            <v>6250.5469818115234</v>
          </cell>
          <cell r="AA30">
            <v>1901.4189958572388</v>
          </cell>
          <cell r="AB30">
            <v>3.6792677887880259</v>
          </cell>
          <cell r="AC30">
            <v>3.2873064776517165</v>
          </cell>
          <cell r="AD30">
            <v>38168</v>
          </cell>
          <cell r="AE30">
            <v>317.54817118860848</v>
          </cell>
          <cell r="AF30">
            <v>86.307436538401802</v>
          </cell>
          <cell r="AH30">
            <v>38168</v>
          </cell>
          <cell r="AI30">
            <v>12</v>
          </cell>
          <cell r="AJ30">
            <v>28226.015014648438</v>
          </cell>
          <cell r="AK30">
            <v>5949.6970100402832</v>
          </cell>
          <cell r="AL30">
            <v>2417.8709888458252</v>
          </cell>
          <cell r="AM30">
            <v>4.7441096524774675</v>
          </cell>
          <cell r="AN30">
            <v>2.4607173159724214</v>
          </cell>
          <cell r="AO30">
            <v>38168</v>
          </cell>
          <cell r="AP30">
            <v>287.99673545213085</v>
          </cell>
          <cell r="AQ30">
            <v>60.70617176854951</v>
          </cell>
          <cell r="AS30">
            <v>38168</v>
          </cell>
          <cell r="AT30">
            <v>22</v>
          </cell>
          <cell r="AU30">
            <v>7354.8049659729004</v>
          </cell>
          <cell r="AV30">
            <v>2600.9571877717972</v>
          </cell>
          <cell r="AW30">
            <v>730.65259981155396</v>
          </cell>
          <cell r="AX30">
            <v>2.8277301143405813</v>
          </cell>
          <cell r="AY30">
            <v>3.5597727133833814</v>
          </cell>
          <cell r="AZ30">
            <v>38168</v>
          </cell>
          <cell r="BA30">
            <v>420.8505340478452</v>
          </cell>
          <cell r="BB30">
            <v>148.8298094339128</v>
          </cell>
          <cell r="BD30">
            <v>38168</v>
          </cell>
          <cell r="BE30">
            <v>32</v>
          </cell>
          <cell r="BF30">
            <v>48385.024444580078</v>
          </cell>
          <cell r="BG30">
            <v>12717.668210983276</v>
          </cell>
          <cell r="BH30">
            <v>3505.4760227203369</v>
          </cell>
          <cell r="BI30">
            <v>3.8045515610160074</v>
          </cell>
          <cell r="BJ30">
            <v>3.6279432888872103</v>
          </cell>
          <cell r="BK30">
            <v>38168</v>
          </cell>
          <cell r="BL30">
            <v>342.58034688835818</v>
          </cell>
          <cell r="BM30">
            <v>90.044868992883863</v>
          </cell>
          <cell r="BO30">
            <v>38168</v>
          </cell>
          <cell r="BP30">
            <v>13</v>
          </cell>
          <cell r="BQ30">
            <v>13323.772933959961</v>
          </cell>
          <cell r="BR30">
            <v>3529.6550331115723</v>
          </cell>
          <cell r="BS30">
            <v>1016.7480030059814</v>
          </cell>
          <cell r="BT30">
            <v>3.7748088153006756</v>
          </cell>
          <cell r="BU30">
            <v>3.4715141044548554</v>
          </cell>
          <cell r="BV30">
            <v>38168</v>
          </cell>
          <cell r="BW30">
            <v>379.02149357411491</v>
          </cell>
          <cell r="BX30">
            <v>100.40812982045678</v>
          </cell>
          <cell r="BZ30">
            <v>38168</v>
          </cell>
          <cell r="CA30">
            <v>13</v>
          </cell>
          <cell r="CB30">
            <v>16941.535781860352</v>
          </cell>
          <cell r="CC30">
            <v>3731.4589385986328</v>
          </cell>
          <cell r="CD30">
            <v>1158.0550270080566</v>
          </cell>
          <cell r="CE30">
            <v>4.540190863850917</v>
          </cell>
          <cell r="CF30">
            <v>3.2221775749630877</v>
          </cell>
          <cell r="CG30">
            <v>38168</v>
          </cell>
          <cell r="CH30">
            <v>281.7608307651671</v>
          </cell>
          <cell r="CI30">
            <v>62.059247995178353</v>
          </cell>
          <cell r="CK30">
            <v>38168</v>
          </cell>
          <cell r="CL30">
            <v>25</v>
          </cell>
          <cell r="CM30">
            <v>13472.168983459473</v>
          </cell>
          <cell r="CN30">
            <v>5894.2699356079102</v>
          </cell>
          <cell r="CO30">
            <v>1018.5180002450943</v>
          </cell>
          <cell r="CP30">
            <v>2.2856382776215711</v>
          </cell>
          <cell r="CQ30">
            <v>5.7871043360937398</v>
          </cell>
          <cell r="CR30">
            <v>38168</v>
          </cell>
          <cell r="CS30">
            <v>286.53070222270287</v>
          </cell>
          <cell r="CT30">
            <v>125.36135093120069</v>
          </cell>
          <cell r="CV30">
            <v>38168</v>
          </cell>
          <cell r="CW30">
            <v>15</v>
          </cell>
          <cell r="CX30">
            <v>18328.686080932617</v>
          </cell>
          <cell r="CY30">
            <v>3833.6599860191345</v>
          </cell>
          <cell r="CZ30">
            <v>1452.4419956207275</v>
          </cell>
          <cell r="DA30">
            <v>4.7809889629688032</v>
          </cell>
          <cell r="DB30">
            <v>2.6394582348748119</v>
          </cell>
          <cell r="DC30">
            <v>38168</v>
          </cell>
          <cell r="DD30">
            <v>369.91894995103178</v>
          </cell>
          <cell r="DE30">
            <v>77.372893519780661</v>
          </cell>
          <cell r="DG30">
            <v>38168</v>
          </cell>
          <cell r="DH30">
            <v>43</v>
          </cell>
          <cell r="DI30">
            <v>52572.095932006836</v>
          </cell>
          <cell r="DJ30">
            <v>13132.100025177002</v>
          </cell>
          <cell r="DK30">
            <v>4351.9739999771118</v>
          </cell>
          <cell r="DL30">
            <v>4.0033274062194968</v>
          </cell>
          <cell r="DM30">
            <v>3.0175042464054398</v>
          </cell>
          <cell r="DN30">
            <v>38168</v>
          </cell>
          <cell r="DO30">
            <v>336.12501152959186</v>
          </cell>
          <cell r="DP30">
            <v>83.961409453394722</v>
          </cell>
          <cell r="DR30">
            <v>38168</v>
          </cell>
          <cell r="DS30">
            <v>21</v>
          </cell>
          <cell r="DT30">
            <v>26386.800415039063</v>
          </cell>
          <cell r="DU30">
            <v>3525.0639743804932</v>
          </cell>
          <cell r="DV30">
            <v>1945.8490257263184</v>
          </cell>
          <cell r="DW30">
            <v>7.4854812868116438</v>
          </cell>
          <cell r="DX30">
            <v>1.8115814370874475</v>
          </cell>
          <cell r="DY30">
            <v>38168</v>
          </cell>
          <cell r="DZ30">
            <v>367.71494477270471</v>
          </cell>
          <cell r="EA30">
            <v>49.123754463265612</v>
          </cell>
          <cell r="EC30">
            <v>38168</v>
          </cell>
          <cell r="ED30">
            <v>16</v>
          </cell>
          <cell r="EE30">
            <v>19818.685974121094</v>
          </cell>
          <cell r="EF30">
            <v>6068.6499438285828</v>
          </cell>
          <cell r="EG30">
            <v>796.51899862289429</v>
          </cell>
          <cell r="EH30">
            <v>3.2657487509681444</v>
          </cell>
          <cell r="EI30">
            <v>7.6189644620162262</v>
          </cell>
          <cell r="EJ30">
            <v>38168</v>
          </cell>
          <cell r="EK30">
            <v>307.05121368407202</v>
          </cell>
          <cell r="EL30">
            <v>94.021689082188416</v>
          </cell>
          <cell r="EN30">
            <v>38168</v>
          </cell>
          <cell r="EO30">
            <v>22</v>
          </cell>
          <cell r="EP30">
            <v>26114.848922729492</v>
          </cell>
          <cell r="EQ30">
            <v>10652.653690338135</v>
          </cell>
          <cell r="ER30">
            <v>1669.214075088501</v>
          </cell>
          <cell r="ES30">
            <v>2.4514876463519539</v>
          </cell>
          <cell r="ET30">
            <v>6.3818379255958142</v>
          </cell>
          <cell r="EU30">
            <v>38168</v>
          </cell>
          <cell r="EV30">
            <v>290.88689561010449</v>
          </cell>
          <cell r="EW30">
            <v>118.65729612913684</v>
          </cell>
          <cell r="EY30">
            <v>38168</v>
          </cell>
          <cell r="EZ30">
            <v>10</v>
          </cell>
          <cell r="FA30">
            <v>11616.158935546875</v>
          </cell>
          <cell r="FB30">
            <v>3660.567985534668</v>
          </cell>
          <cell r="FC30">
            <v>812.42899703979492</v>
          </cell>
          <cell r="FD30">
            <v>3.1733214576125954</v>
          </cell>
          <cell r="FE30">
            <v>4.5057081897279492</v>
          </cell>
          <cell r="FF30">
            <v>38168</v>
          </cell>
          <cell r="FG30">
            <v>285.31416095851517</v>
          </cell>
          <cell r="FH30">
            <v>89.910261147374385</v>
          </cell>
          <cell r="FJ30">
            <v>38168</v>
          </cell>
          <cell r="FK30">
            <v>17</v>
          </cell>
          <cell r="FL30">
            <v>43557.010131835938</v>
          </cell>
          <cell r="FM30">
            <v>7799.5200424194336</v>
          </cell>
          <cell r="FN30">
            <v>4179.1589832305908</v>
          </cell>
          <cell r="FO30">
            <v>5.5845757040101693</v>
          </cell>
          <cell r="FP30">
            <v>1.8662893835137653</v>
          </cell>
          <cell r="FQ30">
            <v>38168</v>
          </cell>
          <cell r="FR30">
            <v>550.3774010836712</v>
          </cell>
          <cell r="FS30">
            <v>98.553127445019044</v>
          </cell>
          <cell r="FU30">
            <v>38168</v>
          </cell>
          <cell r="FV30">
            <v>9</v>
          </cell>
          <cell r="FW30">
            <v>40787.203033447266</v>
          </cell>
          <cell r="FX30">
            <v>4455.3629779815674</v>
          </cell>
          <cell r="FY30">
            <v>2276.3450002670288</v>
          </cell>
          <cell r="FZ30">
            <v>9.1546307753190668</v>
          </cell>
          <cell r="GA30">
            <v>1.9572441688140096</v>
          </cell>
          <cell r="GB30">
            <v>38168</v>
          </cell>
          <cell r="GC30">
            <v>1177.1603463182764</v>
          </cell>
          <cell r="GD30">
            <v>128.58632698676467</v>
          </cell>
          <cell r="GF30">
            <v>38168</v>
          </cell>
          <cell r="GG30">
            <v>6</v>
          </cell>
          <cell r="GH30">
            <v>38413.913940429688</v>
          </cell>
          <cell r="GI30">
            <v>5090.5408630371094</v>
          </cell>
          <cell r="GJ30">
            <v>2971.9920120239258</v>
          </cell>
          <cell r="GK30">
            <v>7.5461360539027762</v>
          </cell>
          <cell r="GL30">
            <v>1.7128380030774215</v>
          </cell>
          <cell r="GM30">
            <v>38168</v>
          </cell>
          <cell r="GN30">
            <v>350.63003639293959</v>
          </cell>
          <cell r="GO30">
            <v>46.464844244571722</v>
          </cell>
        </row>
        <row r="31">
          <cell r="L31">
            <v>38260</v>
          </cell>
          <cell r="M31">
            <v>11</v>
          </cell>
          <cell r="N31">
            <v>17614.408767700195</v>
          </cell>
          <cell r="O31">
            <v>4349.8369903564453</v>
          </cell>
          <cell r="P31">
            <v>1420.9169940948486</v>
          </cell>
          <cell r="Q31">
            <v>4.0494411185410399</v>
          </cell>
          <cell r="R31">
            <v>3.0612885963316772</v>
          </cell>
          <cell r="S31">
            <v>38260</v>
          </cell>
          <cell r="T31">
            <v>335.59389528366268</v>
          </cell>
          <cell r="U31">
            <v>82.874126443545549</v>
          </cell>
          <cell r="W31">
            <v>38260</v>
          </cell>
          <cell r="X31">
            <v>28</v>
          </cell>
          <cell r="Y31">
            <v>22195.765808105469</v>
          </cell>
          <cell r="Z31">
            <v>6291.7679996490479</v>
          </cell>
          <cell r="AA31">
            <v>1880.6659870147705</v>
          </cell>
          <cell r="AB31">
            <v>3.5277470194933347</v>
          </cell>
          <cell r="AC31">
            <v>3.3454999681448663</v>
          </cell>
          <cell r="AD31">
            <v>38260</v>
          </cell>
          <cell r="AE31">
            <v>281.29081317803002</v>
          </cell>
          <cell r="AF31">
            <v>79.736673753445572</v>
          </cell>
          <cell r="AH31">
            <v>38260</v>
          </cell>
          <cell r="AI31">
            <v>12</v>
          </cell>
          <cell r="AJ31">
            <v>28713.158721923828</v>
          </cell>
          <cell r="AK31">
            <v>5708.3559226989746</v>
          </cell>
          <cell r="AL31">
            <v>2289.2850246429443</v>
          </cell>
          <cell r="AM31">
            <v>5.0300224987281323</v>
          </cell>
          <cell r="AN31">
            <v>2.4935103585842469</v>
          </cell>
          <cell r="AO31">
            <v>38260</v>
          </cell>
          <cell r="AP31">
            <v>305.38175795981448</v>
          </cell>
          <cell r="AQ31">
            <v>60.711807558918842</v>
          </cell>
          <cell r="AS31">
            <v>38260</v>
          </cell>
          <cell r="AT31">
            <v>20</v>
          </cell>
          <cell r="AU31">
            <v>7274.4336700439453</v>
          </cell>
          <cell r="AV31">
            <v>2407.2860081195831</v>
          </cell>
          <cell r="AW31">
            <v>690.98058986663818</v>
          </cell>
          <cell r="AX31">
            <v>3.0218402157067596</v>
          </cell>
          <cell r="AY31">
            <v>3.4838692192268357</v>
          </cell>
          <cell r="AZ31">
            <v>38260</v>
          </cell>
          <cell r="BA31">
            <v>441.65089472028092</v>
          </cell>
          <cell r="BB31">
            <v>146.15296084309537</v>
          </cell>
          <cell r="BD31">
            <v>38260</v>
          </cell>
          <cell r="BE31">
            <v>30</v>
          </cell>
          <cell r="BF31">
            <v>44804.555206298828</v>
          </cell>
          <cell r="BG31">
            <v>12493.863204956055</v>
          </cell>
          <cell r="BH31">
            <v>3329.1870174407959</v>
          </cell>
          <cell r="BI31">
            <v>3.5861250016348665</v>
          </cell>
          <cell r="BJ31">
            <v>3.7528270834602453</v>
          </cell>
          <cell r="BK31">
            <v>38260</v>
          </cell>
          <cell r="BL31">
            <v>270.28617483898034</v>
          </cell>
          <cell r="BM31">
            <v>75.369981446759525</v>
          </cell>
          <cell r="BO31">
            <v>38260</v>
          </cell>
          <cell r="BP31">
            <v>14</v>
          </cell>
          <cell r="BQ31">
            <v>14037.351776123047</v>
          </cell>
          <cell r="BR31">
            <v>4015.4150352478027</v>
          </cell>
          <cell r="BS31">
            <v>1098.558985710144</v>
          </cell>
          <cell r="BT31">
            <v>3.4958657207042014</v>
          </cell>
          <cell r="BU31">
            <v>3.6551656192153477</v>
          </cell>
          <cell r="BV31">
            <v>38260</v>
          </cell>
          <cell r="BW31">
            <v>395.08185289501222</v>
          </cell>
          <cell r="BX31">
            <v>113.01402412430978</v>
          </cell>
          <cell r="BZ31">
            <v>38260</v>
          </cell>
          <cell r="CA31">
            <v>14</v>
          </cell>
          <cell r="CB31">
            <v>18132.197250366211</v>
          </cell>
          <cell r="CC31">
            <v>3916.5859794616699</v>
          </cell>
          <cell r="CD31">
            <v>1178.1100116372108</v>
          </cell>
          <cell r="CE31">
            <v>4.6295925444890811</v>
          </cell>
          <cell r="CF31">
            <v>3.324465407113228</v>
          </cell>
          <cell r="CG31">
            <v>38260</v>
          </cell>
          <cell r="CH31">
            <v>238.10852573120223</v>
          </cell>
          <cell r="CI31">
            <v>51.431853547163456</v>
          </cell>
          <cell r="CK31">
            <v>38260</v>
          </cell>
          <cell r="CL31">
            <v>27</v>
          </cell>
          <cell r="CM31">
            <v>13922.538873672485</v>
          </cell>
          <cell r="CN31">
            <v>6024.5829796791077</v>
          </cell>
          <cell r="CO31">
            <v>944.35600316524506</v>
          </cell>
          <cell r="CP31">
            <v>2.3109547865193574</v>
          </cell>
          <cell r="CQ31">
            <v>6.3795676201413585</v>
          </cell>
          <cell r="CR31">
            <v>38260</v>
          </cell>
          <cell r="CS31">
            <v>281.46677239819047</v>
          </cell>
          <cell r="CT31">
            <v>121.79674567416414</v>
          </cell>
          <cell r="CV31">
            <v>38260</v>
          </cell>
          <cell r="CW31">
            <v>12</v>
          </cell>
          <cell r="CX31">
            <v>13195.30704498291</v>
          </cell>
          <cell r="CY31">
            <v>2794.4180121421814</v>
          </cell>
          <cell r="CZ31">
            <v>976.95099496841431</v>
          </cell>
          <cell r="DA31">
            <v>4.7220233292396649</v>
          </cell>
          <cell r="DB31">
            <v>2.860346144826361</v>
          </cell>
          <cell r="DC31">
            <v>38260</v>
          </cell>
          <cell r="DD31">
            <v>360.20397800443459</v>
          </cell>
          <cell r="DE31">
            <v>76.281702331706654</v>
          </cell>
          <cell r="DG31">
            <v>38260</v>
          </cell>
          <cell r="DH31">
            <v>43</v>
          </cell>
          <cell r="DI31">
            <v>51655.378280639648</v>
          </cell>
          <cell r="DJ31">
            <v>15489.81958770752</v>
          </cell>
          <cell r="DK31">
            <v>4282.462610244751</v>
          </cell>
          <cell r="DL31">
            <v>3.3347953465921938</v>
          </cell>
          <cell r="DM31">
            <v>3.6170355698265504</v>
          </cell>
          <cell r="DN31">
            <v>38260</v>
          </cell>
          <cell r="DO31">
            <v>284.33357442026812</v>
          </cell>
          <cell r="DP31">
            <v>85.262675777338714</v>
          </cell>
          <cell r="DR31">
            <v>38260</v>
          </cell>
          <cell r="DS31">
            <v>20</v>
          </cell>
          <cell r="DT31">
            <v>27104.583923339844</v>
          </cell>
          <cell r="DU31">
            <v>3740.2867569923401</v>
          </cell>
          <cell r="DV31">
            <v>1854.7474231719971</v>
          </cell>
          <cell r="DW31">
            <v>7.2466593297074713</v>
          </cell>
          <cell r="DX31">
            <v>2.0166016732325125</v>
          </cell>
          <cell r="DY31">
            <v>38260</v>
          </cell>
          <cell r="DZ31">
            <v>338.5472969511672</v>
          </cell>
          <cell r="EA31">
            <v>46.717705572732292</v>
          </cell>
          <cell r="EC31">
            <v>38260</v>
          </cell>
          <cell r="ED31">
            <v>15</v>
          </cell>
          <cell r="EE31">
            <v>20280.391906738281</v>
          </cell>
          <cell r="EF31">
            <v>6654.4409956932068</v>
          </cell>
          <cell r="EG31">
            <v>779.31400275230408</v>
          </cell>
          <cell r="EH31">
            <v>3.0476477167449332</v>
          </cell>
          <cell r="EI31">
            <v>8.5388443838962349</v>
          </cell>
          <cell r="EJ31">
            <v>38260</v>
          </cell>
          <cell r="EK31">
            <v>219.33200483700887</v>
          </cell>
          <cell r="EN31">
            <v>38260</v>
          </cell>
          <cell r="EO31">
            <v>20</v>
          </cell>
          <cell r="EP31">
            <v>24126.381896972656</v>
          </cell>
          <cell r="EQ31">
            <v>10429.72367477417</v>
          </cell>
          <cell r="ER31">
            <v>1641.9891147613525</v>
          </cell>
          <cell r="ES31">
            <v>2.3132330874044036</v>
          </cell>
          <cell r="ET31">
            <v>6.3518835667129441</v>
          </cell>
          <cell r="EU31">
            <v>38260</v>
          </cell>
          <cell r="EV31">
            <v>282.52161406095968</v>
          </cell>
          <cell r="EW31">
            <v>122.13279137294681</v>
          </cell>
          <cell r="EY31">
            <v>38260</v>
          </cell>
          <cell r="EZ31">
            <v>11</v>
          </cell>
          <cell r="FA31">
            <v>12237.382049560547</v>
          </cell>
          <cell r="FB31">
            <v>4572.7940101623535</v>
          </cell>
          <cell r="FC31">
            <v>827.1669979095459</v>
          </cell>
          <cell r="FD31">
            <v>2.6761279914128622</v>
          </cell>
          <cell r="FE31">
            <v>5.5282597368112203</v>
          </cell>
          <cell r="FF31">
            <v>38260</v>
          </cell>
          <cell r="FG31">
            <v>348.27745602156159</v>
          </cell>
          <cell r="FH31">
            <v>130.14230154129828</v>
          </cell>
          <cell r="FJ31">
            <v>38260</v>
          </cell>
          <cell r="FK31">
            <v>16</v>
          </cell>
          <cell r="FL31">
            <v>40774.4052734375</v>
          </cell>
          <cell r="FM31">
            <v>7458.1810150146484</v>
          </cell>
          <cell r="FN31">
            <v>3852.7340202331543</v>
          </cell>
          <cell r="FO31">
            <v>5.4670710178998538</v>
          </cell>
          <cell r="FP31">
            <v>1.9358151836713879</v>
          </cell>
          <cell r="FQ31">
            <v>38260</v>
          </cell>
          <cell r="FR31">
            <v>592.15020512497767</v>
          </cell>
          <cell r="FS31">
            <v>108.31214798311674</v>
          </cell>
          <cell r="FU31">
            <v>38260</v>
          </cell>
          <cell r="FV31">
            <v>9</v>
          </cell>
          <cell r="FW31">
            <v>40839.09001159668</v>
          </cell>
          <cell r="FX31">
            <v>3997.1009883880615</v>
          </cell>
          <cell r="FY31">
            <v>2336.980996131897</v>
          </cell>
          <cell r="FZ31">
            <v>10.21717743190325</v>
          </cell>
          <cell r="GA31">
            <v>1.7103694873873374</v>
          </cell>
          <cell r="GB31">
            <v>38260</v>
          </cell>
          <cell r="GC31">
            <v>1741.0810908373796</v>
          </cell>
          <cell r="GD31">
            <v>170.40724822893205</v>
          </cell>
          <cell r="GF31">
            <v>38260</v>
          </cell>
          <cell r="GG31">
            <v>7</v>
          </cell>
          <cell r="GH31">
            <v>38684.593170166016</v>
          </cell>
          <cell r="GI31">
            <v>5030.0369110107422</v>
          </cell>
          <cell r="GJ31">
            <v>2970.6279907226563</v>
          </cell>
          <cell r="GK31">
            <v>7.6907175542758957</v>
          </cell>
          <cell r="GL31">
            <v>1.6932570913354585</v>
          </cell>
          <cell r="GM31">
            <v>38260</v>
          </cell>
          <cell r="GN31">
            <v>272.20607796861674</v>
          </cell>
          <cell r="GO31">
            <v>35.394106732898443</v>
          </cell>
        </row>
        <row r="32">
          <cell r="L32">
            <v>38352</v>
          </cell>
          <cell r="M32">
            <v>10</v>
          </cell>
          <cell r="N32">
            <v>16114.949081420898</v>
          </cell>
          <cell r="O32">
            <v>4468.3280181884766</v>
          </cell>
          <cell r="P32">
            <v>1429.4610157012939</v>
          </cell>
          <cell r="Q32">
            <v>3.6064830101605043</v>
          </cell>
          <cell r="R32">
            <v>3.1258830909748969</v>
          </cell>
          <cell r="S32">
            <v>38352</v>
          </cell>
          <cell r="T32">
            <v>261.79674432415635</v>
          </cell>
          <cell r="U32">
            <v>72.590594101399986</v>
          </cell>
          <cell r="W32">
            <v>38352</v>
          </cell>
          <cell r="X32">
            <v>29</v>
          </cell>
          <cell r="Y32">
            <v>22697.425994873047</v>
          </cell>
          <cell r="Z32">
            <v>6296.9750125408173</v>
          </cell>
          <cell r="AA32">
            <v>1862.5380067825317</v>
          </cell>
          <cell r="AB32">
            <v>3.6044967543415232</v>
          </cell>
          <cell r="AC32">
            <v>3.3808571903553357</v>
          </cell>
          <cell r="AD32">
            <v>38352</v>
          </cell>
          <cell r="AE32">
            <v>216.49541859147195</v>
          </cell>
          <cell r="AF32">
            <v>60.062592185915776</v>
          </cell>
          <cell r="AH32">
            <v>38352</v>
          </cell>
          <cell r="AI32">
            <v>11</v>
          </cell>
          <cell r="AJ32">
            <v>27468.951095581055</v>
          </cell>
          <cell r="AK32">
            <v>5521.1256580352783</v>
          </cell>
          <cell r="AL32">
            <v>2074.7630138397217</v>
          </cell>
          <cell r="AM32">
            <v>4.9752446868517799</v>
          </cell>
          <cell r="AN32">
            <v>2.6610873729705848</v>
          </cell>
          <cell r="AO32">
            <v>38352</v>
          </cell>
          <cell r="AP32">
            <v>274.79099348533083</v>
          </cell>
          <cell r="AQ32">
            <v>55.231654075532965</v>
          </cell>
          <cell r="AS32">
            <v>38352</v>
          </cell>
          <cell r="AT32">
            <v>19</v>
          </cell>
          <cell r="AU32">
            <v>6898.6632843017578</v>
          </cell>
          <cell r="AV32">
            <v>1873.3811845779419</v>
          </cell>
          <cell r="AW32">
            <v>597.5452995300293</v>
          </cell>
          <cell r="AX32">
            <v>3.6824664094488453</v>
          </cell>
          <cell r="AY32">
            <v>3.1351283091865341</v>
          </cell>
          <cell r="AZ32">
            <v>38352</v>
          </cell>
          <cell r="BA32">
            <v>403.36306209877921</v>
          </cell>
          <cell r="BB32">
            <v>109.53611445410321</v>
          </cell>
          <cell r="BD32">
            <v>38352</v>
          </cell>
          <cell r="BE32">
            <v>30</v>
          </cell>
          <cell r="BF32">
            <v>45529.929794311523</v>
          </cell>
          <cell r="BG32">
            <v>13888.319812774658</v>
          </cell>
          <cell r="BH32">
            <v>3740.157130241394</v>
          </cell>
          <cell r="BI32">
            <v>3.2782892681109272</v>
          </cell>
          <cell r="BJ32">
            <v>3.713298486975142</v>
          </cell>
          <cell r="BK32">
            <v>38352</v>
          </cell>
          <cell r="BL32">
            <v>214.56516772743967</v>
          </cell>
          <cell r="BM32">
            <v>65.45034625668653</v>
          </cell>
          <cell r="BO32">
            <v>38352</v>
          </cell>
          <cell r="BP32">
            <v>12</v>
          </cell>
          <cell r="BQ32">
            <v>12584.469085693359</v>
          </cell>
          <cell r="BR32">
            <v>3523.7610015869141</v>
          </cell>
          <cell r="BS32">
            <v>1002.2269811630249</v>
          </cell>
          <cell r="BT32">
            <v>3.5713174304460447</v>
          </cell>
          <cell r="BU32">
            <v>3.5159310892805924</v>
          </cell>
          <cell r="BV32">
            <v>38352</v>
          </cell>
          <cell r="BW32">
            <v>345.00428316055104</v>
          </cell>
          <cell r="BX32">
            <v>96.604205557124402</v>
          </cell>
          <cell r="BZ32">
            <v>38352</v>
          </cell>
          <cell r="CA32">
            <v>14</v>
          </cell>
          <cell r="CB32">
            <v>18910.39128112793</v>
          </cell>
          <cell r="CC32">
            <v>3985.1370849609375</v>
          </cell>
          <cell r="CD32">
            <v>1205.1569945812225</v>
          </cell>
          <cell r="CE32">
            <v>4.7452298071480996</v>
          </cell>
          <cell r="CF32">
            <v>3.3067368839739624</v>
          </cell>
          <cell r="CG32">
            <v>38352</v>
          </cell>
          <cell r="CH32">
            <v>185.67863388671546</v>
          </cell>
          <cell r="CI32">
            <v>39.129534592194808</v>
          </cell>
          <cell r="CK32">
            <v>38352</v>
          </cell>
          <cell r="CL32">
            <v>25</v>
          </cell>
          <cell r="CM32">
            <v>13557.258850097656</v>
          </cell>
          <cell r="CN32">
            <v>5715.6469860076904</v>
          </cell>
          <cell r="CO32">
            <v>1656.8060026168823</v>
          </cell>
          <cell r="CP32">
            <v>2.37195524553682</v>
          </cell>
          <cell r="CQ32">
            <v>3.4497985744740021</v>
          </cell>
          <cell r="CR32">
            <v>38352</v>
          </cell>
          <cell r="CS32">
            <v>204.31134852278458</v>
          </cell>
          <cell r="CT32">
            <v>86.1362578013334</v>
          </cell>
          <cell r="CV32">
            <v>38352</v>
          </cell>
          <cell r="CW32">
            <v>9</v>
          </cell>
          <cell r="CX32">
            <v>10261.352981567383</v>
          </cell>
          <cell r="CY32">
            <v>2010.4089965820313</v>
          </cell>
          <cell r="CZ32">
            <v>683.64499568939209</v>
          </cell>
          <cell r="DA32">
            <v>5.1041121478331419</v>
          </cell>
          <cell r="DB32">
            <v>2.9407207092252925</v>
          </cell>
          <cell r="DC32">
            <v>38352</v>
          </cell>
          <cell r="DD32">
            <v>271.35589648175113</v>
          </cell>
          <cell r="DE32">
            <v>53.164172067996262</v>
          </cell>
          <cell r="DG32">
            <v>38352</v>
          </cell>
          <cell r="DH32">
            <v>40</v>
          </cell>
          <cell r="DI32">
            <v>51714.771377563477</v>
          </cell>
          <cell r="DJ32">
            <v>16205.255353927612</v>
          </cell>
          <cell r="DK32">
            <v>4127.0144901275635</v>
          </cell>
          <cell r="DL32">
            <v>3.191234587058176</v>
          </cell>
          <cell r="DM32">
            <v>3.9266291389800081</v>
          </cell>
          <cell r="DN32">
            <v>38352</v>
          </cell>
          <cell r="DO32">
            <v>213.03633794560449</v>
          </cell>
          <cell r="DP32">
            <v>66.756715037358319</v>
          </cell>
          <cell r="DR32">
            <v>38352</v>
          </cell>
          <cell r="DS32">
            <v>20</v>
          </cell>
          <cell r="DT32">
            <v>29322.045532226563</v>
          </cell>
          <cell r="DU32">
            <v>3975.5197992324829</v>
          </cell>
          <cell r="DV32">
            <v>1989.5483779907227</v>
          </cell>
          <cell r="DW32">
            <v>7.3756507357572465</v>
          </cell>
          <cell r="DX32">
            <v>1.9982021262772334</v>
          </cell>
          <cell r="DY32">
            <v>38352</v>
          </cell>
          <cell r="DZ32">
            <v>269.16695457126553</v>
          </cell>
          <cell r="EA32">
            <v>36.493994118558355</v>
          </cell>
          <cell r="EC32">
            <v>38352</v>
          </cell>
          <cell r="ED32">
            <v>13</v>
          </cell>
          <cell r="EE32">
            <v>19812.780334472656</v>
          </cell>
          <cell r="EF32">
            <v>6272.8238983154297</v>
          </cell>
          <cell r="EG32">
            <v>764.92399060726166</v>
          </cell>
          <cell r="EH32">
            <v>3.1585105298099299</v>
          </cell>
          <cell r="EI32">
            <v>8.2005846010079111</v>
          </cell>
          <cell r="EJ32">
            <v>38352</v>
          </cell>
          <cell r="EK32">
            <v>170.37058917946797</v>
          </cell>
          <cell r="EL32">
            <v>53.940168181019295</v>
          </cell>
          <cell r="EN32">
            <v>38352</v>
          </cell>
          <cell r="EO32">
            <v>18</v>
          </cell>
          <cell r="EP32">
            <v>22186.242767333984</v>
          </cell>
          <cell r="EQ32">
            <v>9809.3079566955566</v>
          </cell>
          <cell r="ER32">
            <v>1510.425199508667</v>
          </cell>
          <cell r="ES32">
            <v>2.2617541283521718</v>
          </cell>
          <cell r="ET32">
            <v>6.494401682312021</v>
          </cell>
          <cell r="EU32">
            <v>38352</v>
          </cell>
          <cell r="EV32">
            <v>254.21085844818413</v>
          </cell>
          <cell r="EW32">
            <v>112.39544354601996</v>
          </cell>
          <cell r="EY32">
            <v>38352</v>
          </cell>
          <cell r="EZ32">
            <v>11</v>
          </cell>
          <cell r="FA32">
            <v>12589.105026245117</v>
          </cell>
          <cell r="FB32">
            <v>4226.6100463867188</v>
          </cell>
          <cell r="FC32">
            <v>852.29800224304199</v>
          </cell>
          <cell r="FD32">
            <v>2.9785347803749724</v>
          </cell>
          <cell r="FE32">
            <v>4.9590753882600973</v>
          </cell>
          <cell r="FF32">
            <v>38352</v>
          </cell>
          <cell r="FG32">
            <v>230.04936691974839</v>
          </cell>
          <cell r="FH32">
            <v>77.235749750347765</v>
          </cell>
          <cell r="FJ32">
            <v>38352</v>
          </cell>
          <cell r="FK32">
            <v>14</v>
          </cell>
          <cell r="FL32">
            <v>40150.190734863281</v>
          </cell>
          <cell r="FM32">
            <v>6827.1809768676758</v>
          </cell>
          <cell r="FN32">
            <v>3654.6739959716797</v>
          </cell>
          <cell r="FO32">
            <v>5.8809325358303699</v>
          </cell>
          <cell r="FP32">
            <v>1.8680683925277204</v>
          </cell>
          <cell r="FQ32">
            <v>38352</v>
          </cell>
          <cell r="FR32">
            <v>396.56793386741623</v>
          </cell>
          <cell r="FS32">
            <v>67.432831689748681</v>
          </cell>
          <cell r="FU32">
            <v>38352</v>
          </cell>
          <cell r="FV32">
            <v>9</v>
          </cell>
          <cell r="FW32">
            <v>47783.115875244141</v>
          </cell>
          <cell r="FX32">
            <v>3689.1139831542969</v>
          </cell>
          <cell r="FY32">
            <v>2916.7380027770996</v>
          </cell>
          <cell r="FZ32">
            <v>12.95246395027031</v>
          </cell>
          <cell r="GA32">
            <v>1.2648081451408384</v>
          </cell>
          <cell r="GB32">
            <v>38352</v>
          </cell>
          <cell r="GC32">
            <v>893.07013354389608</v>
          </cell>
          <cell r="GD32">
            <v>68.949825837983383</v>
          </cell>
          <cell r="GF32">
            <v>38352</v>
          </cell>
          <cell r="GG32">
            <v>8</v>
          </cell>
          <cell r="GH32">
            <v>56591.550720214844</v>
          </cell>
          <cell r="GI32">
            <v>5988.8999099731445</v>
          </cell>
          <cell r="GJ32">
            <v>4475.5839538574219</v>
          </cell>
          <cell r="GK32">
            <v>9.449406664147876</v>
          </cell>
          <cell r="GL32">
            <v>1.3381270403410541</v>
          </cell>
          <cell r="GM32">
            <v>38352</v>
          </cell>
          <cell r="GN32">
            <v>502.12178296873913</v>
          </cell>
          <cell r="GO32">
            <v>53.137916571401917</v>
          </cell>
        </row>
        <row r="33">
          <cell r="L33">
            <v>38442</v>
          </cell>
          <cell r="M33">
            <v>11</v>
          </cell>
          <cell r="N33">
            <v>18477.640991210938</v>
          </cell>
          <cell r="O33">
            <v>4741.0469818115234</v>
          </cell>
          <cell r="P33">
            <v>1566.9300003051758</v>
          </cell>
          <cell r="Q33">
            <v>3.897375634980683</v>
          </cell>
          <cell r="R33">
            <v>3.0256916268679235</v>
          </cell>
          <cell r="S33">
            <v>38442</v>
          </cell>
          <cell r="T33">
            <v>378.10775526312301</v>
          </cell>
          <cell r="U33">
            <v>97.015989905986331</v>
          </cell>
          <cell r="W33">
            <v>38442</v>
          </cell>
          <cell r="X33">
            <v>28</v>
          </cell>
          <cell r="Y33">
            <v>20329.12410736084</v>
          </cell>
          <cell r="Z33">
            <v>6404.5609874725342</v>
          </cell>
          <cell r="AA33">
            <v>1754.5530090332031</v>
          </cell>
          <cell r="AB33">
            <v>3.1741635604883873</v>
          </cell>
          <cell r="AC33">
            <v>3.6502522035521667</v>
          </cell>
          <cell r="AD33">
            <v>38442</v>
          </cell>
          <cell r="AE33">
            <v>269.35939244204837</v>
          </cell>
          <cell r="AF33">
            <v>84.859959894632482</v>
          </cell>
          <cell r="AH33">
            <v>38442</v>
          </cell>
          <cell r="AI33">
            <v>12</v>
          </cell>
          <cell r="AJ33">
            <v>26706.037719726563</v>
          </cell>
          <cell r="AK33">
            <v>5669.6682186126709</v>
          </cell>
          <cell r="AL33">
            <v>2209.5406932830811</v>
          </cell>
          <cell r="AM33">
            <v>4.7103351889365666</v>
          </cell>
          <cell r="AN33">
            <v>2.5659940257485387</v>
          </cell>
          <cell r="AO33">
            <v>38442</v>
          </cell>
          <cell r="AP33">
            <v>298.99827156009383</v>
          </cell>
          <cell r="AQ33">
            <v>63.477068948801808</v>
          </cell>
          <cell r="AS33">
            <v>38442</v>
          </cell>
          <cell r="AT33">
            <v>18</v>
          </cell>
          <cell r="AU33">
            <v>7085.02197265625</v>
          </cell>
          <cell r="AV33">
            <v>1730.7500123977661</v>
          </cell>
          <cell r="AW33">
            <v>582.89000129699707</v>
          </cell>
          <cell r="AX33">
            <v>4.093613706141606</v>
          </cell>
          <cell r="AY33">
            <v>2.9692566497051742</v>
          </cell>
          <cell r="AZ33">
            <v>38442</v>
          </cell>
          <cell r="BA33">
            <v>418.1844928478223</v>
          </cell>
          <cell r="BB33">
            <v>102.15533825783915</v>
          </cell>
          <cell r="BD33">
            <v>38442</v>
          </cell>
          <cell r="BE33">
            <v>29</v>
          </cell>
          <cell r="BF33">
            <v>42687.806900024414</v>
          </cell>
          <cell r="BG33">
            <v>13901.395309925079</v>
          </cell>
          <cell r="BH33">
            <v>3473.2420959472656</v>
          </cell>
          <cell r="BI33">
            <v>3.0707569958496834</v>
          </cell>
          <cell r="BJ33">
            <v>4.0024262420825343</v>
          </cell>
          <cell r="BK33">
            <v>38442</v>
          </cell>
          <cell r="BL33">
            <v>250.77836443882865</v>
          </cell>
          <cell r="BM33">
            <v>81.666626430476583</v>
          </cell>
          <cell r="BO33">
            <v>38442</v>
          </cell>
          <cell r="BP33">
            <v>8</v>
          </cell>
          <cell r="BQ33">
            <v>9260.953857421875</v>
          </cell>
          <cell r="BR33">
            <v>2425.3980236053467</v>
          </cell>
          <cell r="BS33">
            <v>699.96900272369385</v>
          </cell>
          <cell r="BT33">
            <v>3.818323329733524</v>
          </cell>
          <cell r="BU33">
            <v>3.4650077562973878</v>
          </cell>
          <cell r="BV33">
            <v>38442</v>
          </cell>
          <cell r="BW33">
            <v>372.26928843969364</v>
          </cell>
          <cell r="BX33">
            <v>97.495485922003851</v>
          </cell>
          <cell r="BZ33">
            <v>38442</v>
          </cell>
          <cell r="CA33">
            <v>14</v>
          </cell>
          <cell r="CB33">
            <v>19076.711151123047</v>
          </cell>
          <cell r="CC33">
            <v>4114.784948348999</v>
          </cell>
          <cell r="CD33">
            <v>1197.0050134658813</v>
          </cell>
          <cell r="CE33">
            <v>4.6361380705393405</v>
          </cell>
          <cell r="CF33">
            <v>3.4375670127185178</v>
          </cell>
          <cell r="CG33">
            <v>38442</v>
          </cell>
          <cell r="CH33">
            <v>225.1269919290522</v>
          </cell>
          <cell r="CI33">
            <v>48.559164654658844</v>
          </cell>
          <cell r="CK33">
            <v>38442</v>
          </cell>
          <cell r="CL33">
            <v>29</v>
          </cell>
          <cell r="CM33">
            <v>16681.736086368561</v>
          </cell>
          <cell r="CN33">
            <v>6311.5059680938721</v>
          </cell>
          <cell r="CO33">
            <v>1690.9109926223755</v>
          </cell>
          <cell r="CP33">
            <v>2.6430674661005802</v>
          </cell>
          <cell r="CQ33">
            <v>3.732606858451831</v>
          </cell>
          <cell r="CR33">
            <v>38442</v>
          </cell>
          <cell r="CS33">
            <v>258.83312260995302</v>
          </cell>
          <cell r="CT33">
            <v>97.929063835748224</v>
          </cell>
          <cell r="CV33">
            <v>38442</v>
          </cell>
          <cell r="CW33">
            <v>10</v>
          </cell>
          <cell r="CX33">
            <v>11206.935150146484</v>
          </cell>
          <cell r="CY33">
            <v>2333.3260078430176</v>
          </cell>
          <cell r="CZ33">
            <v>818.74700927734375</v>
          </cell>
          <cell r="DA33">
            <v>4.8029872861642868</v>
          </cell>
          <cell r="DB33">
            <v>2.8498742363681999</v>
          </cell>
          <cell r="DC33">
            <v>38442</v>
          </cell>
          <cell r="DD33">
            <v>315.33612723397761</v>
          </cell>
          <cell r="DE33">
            <v>65.654166552210086</v>
          </cell>
          <cell r="DG33">
            <v>38442</v>
          </cell>
          <cell r="DH33">
            <v>40</v>
          </cell>
          <cell r="DI33">
            <v>52022.123931884766</v>
          </cell>
          <cell r="DJ33">
            <v>18568.597904205322</v>
          </cell>
          <cell r="DK33">
            <v>4109.4304933547974</v>
          </cell>
          <cell r="DL33">
            <v>2.801618312823881</v>
          </cell>
          <cell r="DM33">
            <v>4.51853314814106</v>
          </cell>
          <cell r="DN33">
            <v>38442</v>
          </cell>
          <cell r="DO33">
            <v>259.18790023218691</v>
          </cell>
          <cell r="DP33">
            <v>92.513637223815621</v>
          </cell>
          <cell r="DR33">
            <v>38442</v>
          </cell>
          <cell r="DS33">
            <v>20</v>
          </cell>
          <cell r="DT33">
            <v>29054.067291259766</v>
          </cell>
          <cell r="DU33">
            <v>3878.3575601577759</v>
          </cell>
          <cell r="DV33">
            <v>2053.9134998321533</v>
          </cell>
          <cell r="DW33">
            <v>7.4913328233918213</v>
          </cell>
          <cell r="DX33">
            <v>1.8882769700256203</v>
          </cell>
          <cell r="DY33">
            <v>38442</v>
          </cell>
          <cell r="DZ33">
            <v>309.6041374418985</v>
          </cell>
          <cell r="EA33">
            <v>41.328311629027347</v>
          </cell>
          <cell r="EC33">
            <v>38442</v>
          </cell>
          <cell r="ED33">
            <v>13</v>
          </cell>
          <cell r="EE33">
            <v>20321.500885009766</v>
          </cell>
          <cell r="EF33">
            <v>6920.8719825744629</v>
          </cell>
          <cell r="EG33">
            <v>794.62000560760498</v>
          </cell>
          <cell r="EH33">
            <v>2.936263080169049</v>
          </cell>
          <cell r="EI33">
            <v>8.7096623967860314</v>
          </cell>
          <cell r="EJ33">
            <v>38442</v>
          </cell>
          <cell r="EK33">
            <v>206.8325776305231</v>
          </cell>
          <cell r="EL33">
            <v>70.440751384789124</v>
          </cell>
          <cell r="EN33">
            <v>38442</v>
          </cell>
          <cell r="EO33">
            <v>17</v>
          </cell>
          <cell r="EP33">
            <v>19509.580291748047</v>
          </cell>
          <cell r="EQ33">
            <v>7067.6634216308594</v>
          </cell>
          <cell r="ER33">
            <v>1320.5625896453857</v>
          </cell>
          <cell r="ES33">
            <v>2.7604003088259996</v>
          </cell>
          <cell r="ET33">
            <v>5.3520094216274581</v>
          </cell>
          <cell r="EU33">
            <v>38442</v>
          </cell>
          <cell r="EV33">
            <v>360.86528342948543</v>
          </cell>
          <cell r="EW33">
            <v>130.72933019014249</v>
          </cell>
          <cell r="EY33">
            <v>38442</v>
          </cell>
          <cell r="EZ33">
            <v>12</v>
          </cell>
          <cell r="FA33">
            <v>12450.301910400391</v>
          </cell>
          <cell r="FB33">
            <v>4458.7470092773438</v>
          </cell>
          <cell r="FC33">
            <v>867.30699157714844</v>
          </cell>
          <cell r="FD33">
            <v>2.7923319902418697</v>
          </cell>
          <cell r="FE33">
            <v>5.140909796160372</v>
          </cell>
          <cell r="FF33">
            <v>38442</v>
          </cell>
          <cell r="FG33">
            <v>287.52908946156919</v>
          </cell>
          <cell r="FH33">
            <v>102.97095419397593</v>
          </cell>
          <cell r="FJ33">
            <v>38442</v>
          </cell>
          <cell r="FK33">
            <v>12</v>
          </cell>
          <cell r="FL33">
            <v>37975.361175537109</v>
          </cell>
          <cell r="FM33">
            <v>6494.7890319824219</v>
          </cell>
          <cell r="FN33">
            <v>3455.9079818725586</v>
          </cell>
          <cell r="FO33">
            <v>5.8470507646259584</v>
          </cell>
          <cell r="FP33">
            <v>1.8793292720899553</v>
          </cell>
          <cell r="FQ33">
            <v>38442</v>
          </cell>
          <cell r="FR33">
            <v>413.66882570163693</v>
          </cell>
          <cell r="FS33">
            <v>70.748287017497745</v>
          </cell>
          <cell r="FU33">
            <v>38442</v>
          </cell>
          <cell r="FV33">
            <v>9</v>
          </cell>
          <cell r="FW33">
            <v>47920.787963867188</v>
          </cell>
          <cell r="FX33">
            <v>3351.5240020751953</v>
          </cell>
          <cell r="FY33">
            <v>3051.4339904785156</v>
          </cell>
          <cell r="FZ33">
            <v>14.298208198477949</v>
          </cell>
          <cell r="GA33">
            <v>1.0983439302744413</v>
          </cell>
          <cell r="GB33">
            <v>38442</v>
          </cell>
          <cell r="GC33">
            <v>1209.1429226723931</v>
          </cell>
          <cell r="GD33">
            <v>84.566045331547684</v>
          </cell>
          <cell r="GF33">
            <v>38442</v>
          </cell>
          <cell r="GG33">
            <v>9</v>
          </cell>
          <cell r="GH33">
            <v>59309.7080078125</v>
          </cell>
          <cell r="GI33">
            <v>6245.170036315918</v>
          </cell>
          <cell r="GJ33">
            <v>4607.6200408935547</v>
          </cell>
          <cell r="GK33">
            <v>9.4968924245335415</v>
          </cell>
          <cell r="GL33">
            <v>1.3554003977951259</v>
          </cell>
          <cell r="GM33">
            <v>38442</v>
          </cell>
          <cell r="GN33">
            <v>598.84357285477131</v>
          </cell>
          <cell r="GO33">
            <v>63.056792273203484</v>
          </cell>
        </row>
        <row r="34">
          <cell r="L34">
            <v>38533</v>
          </cell>
          <cell r="M34">
            <v>11</v>
          </cell>
          <cell r="N34">
            <v>18251.058990478516</v>
          </cell>
          <cell r="O34">
            <v>4764.9599685668945</v>
          </cell>
          <cell r="P34">
            <v>1611.4509983062744</v>
          </cell>
          <cell r="Q34">
            <v>3.8302649153142183</v>
          </cell>
          <cell r="R34">
            <v>2.9569375510487972</v>
          </cell>
          <cell r="S34">
            <v>38533</v>
          </cell>
          <cell r="T34">
            <v>444.46404358149056</v>
          </cell>
          <cell r="U34">
            <v>116.0400268410752</v>
          </cell>
          <cell r="W34">
            <v>38533</v>
          </cell>
          <cell r="X34">
            <v>27</v>
          </cell>
          <cell r="Y34">
            <v>18718.32014465332</v>
          </cell>
          <cell r="Z34">
            <v>6061.8509788513184</v>
          </cell>
          <cell r="AA34">
            <v>1714.9830093383789</v>
          </cell>
          <cell r="AB34">
            <v>3.0878885360194586</v>
          </cell>
          <cell r="AC34">
            <v>3.5346420027740755</v>
          </cell>
          <cell r="AD34">
            <v>38533</v>
          </cell>
          <cell r="AE34">
            <v>279.50845509643</v>
          </cell>
          <cell r="AF34">
            <v>90.51766339232546</v>
          </cell>
          <cell r="AH34">
            <v>38533</v>
          </cell>
          <cell r="AI34">
            <v>13</v>
          </cell>
          <cell r="AJ34">
            <v>25204.307998657227</v>
          </cell>
          <cell r="AK34">
            <v>5742.9718971252441</v>
          </cell>
          <cell r="AL34">
            <v>2229.2779026031494</v>
          </cell>
          <cell r="AM34">
            <v>4.3887221546867972</v>
          </cell>
          <cell r="AN34">
            <v>2.576157907643152</v>
          </cell>
          <cell r="AO34">
            <v>38533</v>
          </cell>
          <cell r="AP34">
            <v>302.68049264677933</v>
          </cell>
          <cell r="AQ34">
            <v>68.967795631250269</v>
          </cell>
          <cell r="AS34">
            <v>38533</v>
          </cell>
          <cell r="AT34">
            <v>17</v>
          </cell>
          <cell r="AU34">
            <v>6164.2599792480469</v>
          </cell>
          <cell r="AV34">
            <v>1615.6129899024963</v>
          </cell>
          <cell r="AW34">
            <v>515.69100379943848</v>
          </cell>
          <cell r="AX34">
            <v>3.8154310579169493</v>
          </cell>
          <cell r="AY34">
            <v>3.1329090055851303</v>
          </cell>
          <cell r="AZ34">
            <v>38533</v>
          </cell>
          <cell r="BA34">
            <v>554.24946473944908</v>
          </cell>
          <cell r="BB34">
            <v>145.26522857473512</v>
          </cell>
          <cell r="BD34">
            <v>38533</v>
          </cell>
          <cell r="BE34">
            <v>28</v>
          </cell>
          <cell r="BF34">
            <v>42290.830139160156</v>
          </cell>
          <cell r="BG34">
            <v>14545.864421606064</v>
          </cell>
          <cell r="BH34">
            <v>3351.778977394104</v>
          </cell>
          <cell r="BI34">
            <v>2.9074126441287609</v>
          </cell>
          <cell r="BJ34">
            <v>4.3397445117085214</v>
          </cell>
          <cell r="BK34">
            <v>38533</v>
          </cell>
          <cell r="BL34">
            <v>251.71958215414955</v>
          </cell>
          <cell r="BM34">
            <v>86.578553843216213</v>
          </cell>
          <cell r="BO34">
            <v>38533</v>
          </cell>
          <cell r="BP34">
            <v>8</v>
          </cell>
          <cell r="BQ34">
            <v>9625.4050750732422</v>
          </cell>
          <cell r="BR34">
            <v>2512.790002822876</v>
          </cell>
          <cell r="BS34">
            <v>712.44399356842041</v>
          </cell>
          <cell r="BT34">
            <v>3.8305648559012222</v>
          </cell>
          <cell r="BU34">
            <v>3.5270000526456222</v>
          </cell>
          <cell r="BV34">
            <v>38533</v>
          </cell>
          <cell r="BW34">
            <v>403.30370709450608</v>
          </cell>
          <cell r="BX34">
            <v>105.28570126496925</v>
          </cell>
          <cell r="BZ34">
            <v>38533</v>
          </cell>
          <cell r="CA34">
            <v>12</v>
          </cell>
          <cell r="CB34">
            <v>11047.156173706055</v>
          </cell>
          <cell r="CC34">
            <v>2221.9700012207031</v>
          </cell>
          <cell r="CD34">
            <v>631.71900367736816</v>
          </cell>
          <cell r="CE34">
            <v>4.9717845729856753</v>
          </cell>
          <cell r="CF34">
            <v>3.5173391781569845</v>
          </cell>
          <cell r="CG34">
            <v>38533</v>
          </cell>
          <cell r="CH34">
            <v>216.71320316538183</v>
          </cell>
          <cell r="CI34">
            <v>43.588614909603855</v>
          </cell>
          <cell r="CK34">
            <v>38533</v>
          </cell>
          <cell r="CL34">
            <v>30</v>
          </cell>
          <cell r="CM34">
            <v>17642.341812133789</v>
          </cell>
          <cell r="CN34">
            <v>7079.1890449523926</v>
          </cell>
          <cell r="CO34">
            <v>1133.2069935798645</v>
          </cell>
          <cell r="CP34">
            <v>2.4921416422285181</v>
          </cell>
          <cell r="CQ34">
            <v>6.2470396715332974</v>
          </cell>
          <cell r="CR34">
            <v>38533</v>
          </cell>
          <cell r="CS34">
            <v>255.12963598381498</v>
          </cell>
          <cell r="CT34">
            <v>102.37364990044203</v>
          </cell>
          <cell r="CV34">
            <v>38533</v>
          </cell>
          <cell r="CW34">
            <v>11</v>
          </cell>
          <cell r="CX34">
            <v>11555.049011230469</v>
          </cell>
          <cell r="CY34">
            <v>2563.4449806213379</v>
          </cell>
          <cell r="CZ34">
            <v>851.95100212097168</v>
          </cell>
          <cell r="DA34">
            <v>4.5076251289113722</v>
          </cell>
          <cell r="DB34">
            <v>3.0089112803899782</v>
          </cell>
          <cell r="DC34">
            <v>38533</v>
          </cell>
          <cell r="DD34">
            <v>301.81455195625085</v>
          </cell>
          <cell r="DE34">
            <v>66.956444541150546</v>
          </cell>
          <cell r="DG34">
            <v>38533</v>
          </cell>
          <cell r="DH34">
            <v>38</v>
          </cell>
          <cell r="DI34">
            <v>50027.50471496582</v>
          </cell>
          <cell r="DJ34">
            <v>18710.583623886108</v>
          </cell>
          <cell r="DK34">
            <v>4079.2821941375732</v>
          </cell>
          <cell r="DL34">
            <v>2.6737543692170154</v>
          </cell>
          <cell r="DM34">
            <v>4.5867343158498581</v>
          </cell>
          <cell r="DN34">
            <v>38533</v>
          </cell>
          <cell r="DO34">
            <v>292.08595617740923</v>
          </cell>
          <cell r="DP34">
            <v>109.2418808325104</v>
          </cell>
          <cell r="DR34">
            <v>38533</v>
          </cell>
          <cell r="DS34">
            <v>19</v>
          </cell>
          <cell r="DT34">
            <v>27981.891815185547</v>
          </cell>
          <cell r="DU34">
            <v>3785.5023622512817</v>
          </cell>
          <cell r="DV34">
            <v>2036.844708442688</v>
          </cell>
          <cell r="DW34">
            <v>7.3918569155361444</v>
          </cell>
          <cell r="DX34">
            <v>1.8585129963813325</v>
          </cell>
          <cell r="DY34">
            <v>38533</v>
          </cell>
          <cell r="DZ34">
            <v>388.45813258988613</v>
          </cell>
          <cell r="EA34">
            <v>52.552171535332079</v>
          </cell>
          <cell r="EC34">
            <v>38533</v>
          </cell>
          <cell r="ED34">
            <v>12</v>
          </cell>
          <cell r="EE34">
            <v>18279.334106445313</v>
          </cell>
          <cell r="EF34">
            <v>5919.089054107666</v>
          </cell>
          <cell r="EG34">
            <v>628.79700469970703</v>
          </cell>
          <cell r="EH34">
            <v>3.0882005557527497</v>
          </cell>
          <cell r="EI34">
            <v>9.4133544051063502</v>
          </cell>
          <cell r="EJ34">
            <v>38533</v>
          </cell>
          <cell r="EK34">
            <v>217.01181641154608</v>
          </cell>
          <cell r="EL34">
            <v>70.271283387762168</v>
          </cell>
          <cell r="EN34">
            <v>38533</v>
          </cell>
          <cell r="EO34">
            <v>18</v>
          </cell>
          <cell r="EP34">
            <v>18301.654876708984</v>
          </cell>
          <cell r="EQ34">
            <v>7244.4878540039063</v>
          </cell>
          <cell r="ER34">
            <v>1331.9345893859863</v>
          </cell>
          <cell r="ES34">
            <v>2.5262869157264123</v>
          </cell>
          <cell r="ET34">
            <v>5.4390717920641816</v>
          </cell>
          <cell r="EU34">
            <v>38533</v>
          </cell>
          <cell r="EV34">
            <v>342.64597807400577</v>
          </cell>
          <cell r="EW34">
            <v>135.63224982126815</v>
          </cell>
          <cell r="EY34">
            <v>38533</v>
          </cell>
          <cell r="EZ34">
            <v>10</v>
          </cell>
          <cell r="FA34">
            <v>10788.145111083984</v>
          </cell>
          <cell r="FB34">
            <v>4139.6400260925293</v>
          </cell>
          <cell r="FC34">
            <v>760.36600112915039</v>
          </cell>
          <cell r="FD34">
            <v>2.6060587498152787</v>
          </cell>
          <cell r="FE34">
            <v>5.4442729158656835</v>
          </cell>
          <cell r="FF34">
            <v>38533</v>
          </cell>
          <cell r="FG34">
            <v>321.64434401020816</v>
          </cell>
          <cell r="FH34">
            <v>123.4217547985082</v>
          </cell>
          <cell r="FJ34">
            <v>38533</v>
          </cell>
          <cell r="FK34">
            <v>13</v>
          </cell>
          <cell r="FL34">
            <v>40086.314880371094</v>
          </cell>
          <cell r="FM34">
            <v>7241.8150482177734</v>
          </cell>
          <cell r="FN34">
            <v>3483.9070243835449</v>
          </cell>
          <cell r="FO34">
            <v>5.5353961145744011</v>
          </cell>
          <cell r="FP34">
            <v>2.078647621056755</v>
          </cell>
          <cell r="FQ34">
            <v>38533</v>
          </cell>
          <cell r="FR34">
            <v>455.989124833196</v>
          </cell>
          <cell r="FS34">
            <v>82.37696370682508</v>
          </cell>
          <cell r="FU34">
            <v>38533</v>
          </cell>
          <cell r="FV34">
            <v>8</v>
          </cell>
          <cell r="FW34">
            <v>47992.839111328125</v>
          </cell>
          <cell r="FX34">
            <v>3586.2040100097656</v>
          </cell>
          <cell r="FY34">
            <v>3202.0199928283691</v>
          </cell>
          <cell r="FZ34">
            <v>13.382629370044521</v>
          </cell>
          <cell r="GA34">
            <v>1.1199817671475698</v>
          </cell>
          <cell r="GB34">
            <v>38533</v>
          </cell>
          <cell r="GC34">
            <v>1169.9409373405542</v>
          </cell>
          <cell r="GD34">
            <v>87.422352139508007</v>
          </cell>
          <cell r="GF34">
            <v>38533</v>
          </cell>
          <cell r="GG34">
            <v>8</v>
          </cell>
          <cell r="GH34">
            <v>57133.891723632813</v>
          </cell>
          <cell r="GI34">
            <v>5354.0989685058594</v>
          </cell>
          <cell r="GJ34">
            <v>4436.0190467834473</v>
          </cell>
          <cell r="GK34">
            <v>10.671056336408528</v>
          </cell>
          <cell r="GL34">
            <v>1.2069603200617705</v>
          </cell>
          <cell r="GM34">
            <v>38533</v>
          </cell>
          <cell r="GN34">
            <v>542.4042727382332</v>
          </cell>
          <cell r="GO34">
            <v>50.829482634030015</v>
          </cell>
        </row>
        <row r="35">
          <cell r="L35">
            <v>38625</v>
          </cell>
          <cell r="M35">
            <v>12</v>
          </cell>
          <cell r="N35">
            <v>21134.869049072266</v>
          </cell>
          <cell r="O35">
            <v>5889.6809883117676</v>
          </cell>
          <cell r="P35">
            <v>1858.1439990997314</v>
          </cell>
          <cell r="Q35">
            <v>3.588457352955956</v>
          </cell>
          <cell r="R35">
            <v>3.1696579980697464</v>
          </cell>
          <cell r="S35">
            <v>38625</v>
          </cell>
          <cell r="T35">
            <v>465.56287019054719</v>
          </cell>
          <cell r="U35">
            <v>129.73900046688431</v>
          </cell>
          <cell r="W35">
            <v>38625</v>
          </cell>
          <cell r="X35">
            <v>25</v>
          </cell>
          <cell r="Y35">
            <v>19418.781105041504</v>
          </cell>
          <cell r="Z35">
            <v>6164.3190546035767</v>
          </cell>
          <cell r="AA35">
            <v>1620.452000617981</v>
          </cell>
          <cell r="AB35">
            <v>3.1501907888008098</v>
          </cell>
          <cell r="AC35">
            <v>3.8040738338764317</v>
          </cell>
          <cell r="AD35">
            <v>38625</v>
          </cell>
          <cell r="AE35">
            <v>264.74586091171989</v>
          </cell>
          <cell r="AF35">
            <v>84.041214853688686</v>
          </cell>
          <cell r="AH35">
            <v>38625</v>
          </cell>
          <cell r="AI35">
            <v>15</v>
          </cell>
          <cell r="AJ35">
            <v>25200.702621459961</v>
          </cell>
          <cell r="AK35">
            <v>6207.263313293457</v>
          </cell>
          <cell r="AL35">
            <v>2235.6738986968994</v>
          </cell>
          <cell r="AM35">
            <v>4.0598733047928235</v>
          </cell>
          <cell r="AN35">
            <v>2.7764618609679461</v>
          </cell>
          <cell r="AO35">
            <v>38625</v>
          </cell>
          <cell r="AP35">
            <v>263.85482829952457</v>
          </cell>
          <cell r="AQ35">
            <v>64.990902053035654</v>
          </cell>
          <cell r="AS35">
            <v>38625</v>
          </cell>
          <cell r="AT35">
            <v>16</v>
          </cell>
          <cell r="AU35">
            <v>5952.8069763183594</v>
          </cell>
          <cell r="AV35">
            <v>1571.4550113677979</v>
          </cell>
          <cell r="AW35">
            <v>492.3380012512207</v>
          </cell>
          <cell r="AX35">
            <v>3.7880861578958109</v>
          </cell>
          <cell r="AY35">
            <v>3.1918214872183839</v>
          </cell>
          <cell r="AZ35">
            <v>38625</v>
          </cell>
          <cell r="BA35">
            <v>547.41437866647982</v>
          </cell>
          <cell r="BB35">
            <v>144.50948469729502</v>
          </cell>
          <cell r="BD35">
            <v>38625</v>
          </cell>
          <cell r="BE35">
            <v>30</v>
          </cell>
          <cell r="BF35">
            <v>44432.907135009766</v>
          </cell>
          <cell r="BG35">
            <v>15748.108289718628</v>
          </cell>
          <cell r="BH35">
            <v>3323.742395401001</v>
          </cell>
          <cell r="BI35">
            <v>2.8214758444364016</v>
          </cell>
          <cell r="BJ35">
            <v>4.7380652337885705</v>
          </cell>
          <cell r="BK35">
            <v>38625</v>
          </cell>
          <cell r="BL35">
            <v>227.8279165061229</v>
          </cell>
          <cell r="BM35">
            <v>80.747782035905473</v>
          </cell>
          <cell r="BO35">
            <v>38625</v>
          </cell>
          <cell r="BP35">
            <v>8</v>
          </cell>
          <cell r="BQ35">
            <v>11483.709045410156</v>
          </cell>
          <cell r="BR35">
            <v>3156.9250373840332</v>
          </cell>
          <cell r="BS35">
            <v>812.76001739501953</v>
          </cell>
          <cell r="BT35">
            <v>3.637624875288791</v>
          </cell>
          <cell r="BU35">
            <v>3.8842031716844372</v>
          </cell>
          <cell r="BV35">
            <v>38625</v>
          </cell>
          <cell r="BW35">
            <v>352.56562200619834</v>
          </cell>
          <cell r="BX35">
            <v>96.921929581375039</v>
          </cell>
          <cell r="BZ35">
            <v>38625</v>
          </cell>
          <cell r="CA35">
            <v>11</v>
          </cell>
          <cell r="CB35">
            <v>10754.887252807617</v>
          </cell>
          <cell r="CC35">
            <v>2063.6059562563896</v>
          </cell>
          <cell r="CD35">
            <v>614.23599052429199</v>
          </cell>
          <cell r="CE35">
            <v>5.2116961671879336</v>
          </cell>
          <cell r="CF35">
            <v>3.3596304809409854</v>
          </cell>
          <cell r="CG35">
            <v>38625</v>
          </cell>
          <cell r="CH35">
            <v>242.43334328385563</v>
          </cell>
          <cell r="CI35">
            <v>46.517167445443199</v>
          </cell>
          <cell r="CK35">
            <v>38625</v>
          </cell>
          <cell r="CL35">
            <v>29</v>
          </cell>
          <cell r="CM35">
            <v>18838.336029052734</v>
          </cell>
          <cell r="CN35">
            <v>6856.9769773483276</v>
          </cell>
          <cell r="CO35">
            <v>1124.2519891262054</v>
          </cell>
          <cell r="CP35">
            <v>2.7473237975399676</v>
          </cell>
          <cell r="CQ35">
            <v>6.0991459598641473</v>
          </cell>
          <cell r="CR35">
            <v>38625</v>
          </cell>
          <cell r="CS35">
            <v>236.68010826129913</v>
          </cell>
          <cell r="CT35">
            <v>86.149331386867928</v>
          </cell>
          <cell r="CV35">
            <v>38625</v>
          </cell>
          <cell r="CW35">
            <v>9</v>
          </cell>
          <cell r="CX35">
            <v>9174.0979309082031</v>
          </cell>
          <cell r="CY35">
            <v>2314.4069786071777</v>
          </cell>
          <cell r="CZ35">
            <v>688.41899967193604</v>
          </cell>
          <cell r="DA35">
            <v>3.9639086883626766</v>
          </cell>
          <cell r="DB35">
            <v>3.361916187249482</v>
          </cell>
          <cell r="DC35">
            <v>38625</v>
          </cell>
          <cell r="DD35">
            <v>287.43118481227015</v>
          </cell>
          <cell r="DE35">
            <v>72.512060042179186</v>
          </cell>
          <cell r="DG35">
            <v>38625</v>
          </cell>
          <cell r="DH35">
            <v>38</v>
          </cell>
          <cell r="DI35">
            <v>47810.214416503906</v>
          </cell>
          <cell r="DJ35">
            <v>18697.963129043579</v>
          </cell>
          <cell r="DK35">
            <v>4135.0149745941162</v>
          </cell>
          <cell r="DL35">
            <v>2.5569744729167967</v>
          </cell>
          <cell r="DM35">
            <v>4.5218610437750417</v>
          </cell>
          <cell r="DN35">
            <v>38625</v>
          </cell>
          <cell r="DO35">
            <v>275.14005152115038</v>
          </cell>
          <cell r="DP35">
            <v>107.60375374701809</v>
          </cell>
          <cell r="DR35">
            <v>38625</v>
          </cell>
          <cell r="DS35">
            <v>20</v>
          </cell>
          <cell r="DT35">
            <v>29236.86149597168</v>
          </cell>
          <cell r="DU35">
            <v>3032.9046249389648</v>
          </cell>
          <cell r="DV35">
            <v>2145.963586807251</v>
          </cell>
          <cell r="DW35">
            <v>9.6398881968007988</v>
          </cell>
          <cell r="DX35">
            <v>1.4133066579434828</v>
          </cell>
          <cell r="DY35">
            <v>38625</v>
          </cell>
          <cell r="DZ35">
            <v>356.6062366136469</v>
          </cell>
          <cell r="EA35">
            <v>36.992777232830797</v>
          </cell>
          <cell r="EC35">
            <v>38625</v>
          </cell>
          <cell r="ED35">
            <v>12</v>
          </cell>
          <cell r="EE35">
            <v>19344.941192626953</v>
          </cell>
          <cell r="EF35">
            <v>6633.2629814147949</v>
          </cell>
          <cell r="EG35">
            <v>637.0080041885376</v>
          </cell>
          <cell r="EH35">
            <v>2.9163537231718366</v>
          </cell>
          <cell r="EI35">
            <v>10.413154839183973</v>
          </cell>
          <cell r="EJ35">
            <v>38625</v>
          </cell>
          <cell r="EK35">
            <v>245.20128708406691</v>
          </cell>
          <cell r="EL35">
            <v>84.078033859824487</v>
          </cell>
          <cell r="EN35">
            <v>38625</v>
          </cell>
          <cell r="EO35">
            <v>19</v>
          </cell>
          <cell r="EP35">
            <v>18979.710693359375</v>
          </cell>
          <cell r="EQ35">
            <v>7358.8903465270996</v>
          </cell>
          <cell r="ER35">
            <v>1344.7923212051392</v>
          </cell>
          <cell r="ES35">
            <v>2.579153894080854</v>
          </cell>
          <cell r="ET35">
            <v>5.4721388801003936</v>
          </cell>
          <cell r="EU35">
            <v>38625</v>
          </cell>
          <cell r="EV35">
            <v>305.76115404183554</v>
          </cell>
          <cell r="EW35">
            <v>118.55095376183482</v>
          </cell>
          <cell r="EY35">
            <v>38625</v>
          </cell>
          <cell r="EZ35">
            <v>7</v>
          </cell>
          <cell r="FA35">
            <v>7477.8021545410156</v>
          </cell>
          <cell r="FB35">
            <v>2678.0529899597168</v>
          </cell>
          <cell r="FC35">
            <v>569.02400588989258</v>
          </cell>
          <cell r="FD35">
            <v>2.7922532461366631</v>
          </cell>
          <cell r="FE35">
            <v>4.7063972033509005</v>
          </cell>
          <cell r="FF35">
            <v>38625</v>
          </cell>
          <cell r="FG35">
            <v>361.75995618571136</v>
          </cell>
          <cell r="FH35">
            <v>129.55843338573936</v>
          </cell>
          <cell r="FJ35">
            <v>38625</v>
          </cell>
          <cell r="FK35">
            <v>9</v>
          </cell>
          <cell r="FL35">
            <v>32712.382934570313</v>
          </cell>
          <cell r="FM35">
            <v>6242.2709655761719</v>
          </cell>
          <cell r="FN35">
            <v>2896.0210037231445</v>
          </cell>
          <cell r="FO35">
            <v>5.2404618631531807</v>
          </cell>
          <cell r="FP35">
            <v>2.1554646729257367</v>
          </cell>
          <cell r="FQ35">
            <v>38625</v>
          </cell>
          <cell r="FR35">
            <v>415.09891463796185</v>
          </cell>
          <cell r="FS35">
            <v>79.210368375469344</v>
          </cell>
          <cell r="FU35">
            <v>38625</v>
          </cell>
          <cell r="FV35">
            <v>5</v>
          </cell>
          <cell r="FW35">
            <v>24350.022979736328</v>
          </cell>
          <cell r="FX35">
            <v>3382.3920288085938</v>
          </cell>
          <cell r="FY35">
            <v>1572.0180015563965</v>
          </cell>
          <cell r="FZ35">
            <v>7.1990540340509632</v>
          </cell>
          <cell r="GA35">
            <v>2.1516242342389296</v>
          </cell>
          <cell r="GB35">
            <v>38625</v>
          </cell>
          <cell r="GC35">
            <v>633.06812876351569</v>
          </cell>
          <cell r="GD35">
            <v>87.93768261345906</v>
          </cell>
          <cell r="GF35">
            <v>38625</v>
          </cell>
          <cell r="GG35">
            <v>7</v>
          </cell>
          <cell r="GH35">
            <v>53038.645812988281</v>
          </cell>
          <cell r="GI35">
            <v>5087.1460494995117</v>
          </cell>
          <cell r="GJ35">
            <v>4304.1540451049805</v>
          </cell>
          <cell r="GK35">
            <v>10.426012010841792</v>
          </cell>
          <cell r="GL35">
            <v>1.1819154231445343</v>
          </cell>
          <cell r="GM35">
            <v>38625</v>
          </cell>
          <cell r="GN35">
            <v>645.09788373388233</v>
          </cell>
          <cell r="GO35">
            <v>61.873886493038619</v>
          </cell>
        </row>
        <row r="36">
          <cell r="L36">
            <v>38717</v>
          </cell>
          <cell r="S36">
            <v>38717</v>
          </cell>
          <cell r="T36">
            <v>594.71903541637391</v>
          </cell>
          <cell r="W36">
            <v>38717</v>
          </cell>
          <cell r="X36">
            <v>22</v>
          </cell>
          <cell r="Y36">
            <v>17395.986022949219</v>
          </cell>
          <cell r="Z36">
            <v>6224.8670253753662</v>
          </cell>
          <cell r="AA36">
            <v>1543.7179956436157</v>
          </cell>
          <cell r="AB36">
            <v>2.7945956037350408</v>
          </cell>
          <cell r="AC36">
            <v>4.0323861242415973</v>
          </cell>
          <cell r="AD36">
            <v>38717</v>
          </cell>
          <cell r="AE36">
            <v>234.93013507954802</v>
          </cell>
          <cell r="AF36">
            <v>84.065878714458194</v>
          </cell>
          <cell r="AH36">
            <v>38717</v>
          </cell>
          <cell r="AI36">
            <v>16</v>
          </cell>
          <cell r="AJ36">
            <v>25200.692108154297</v>
          </cell>
          <cell r="AK36">
            <v>6528.9675483703613</v>
          </cell>
          <cell r="AL36">
            <v>2118.6290035247803</v>
          </cell>
          <cell r="AM36">
            <v>3.8598280541989247</v>
          </cell>
          <cell r="AN36">
            <v>3.0816945947157643</v>
          </cell>
          <cell r="AO36">
            <v>38717</v>
          </cell>
          <cell r="AP36">
            <v>241.46043253920192</v>
          </cell>
          <cell r="AQ36">
            <v>62.557302850972469</v>
          </cell>
          <cell r="AS36">
            <v>38717</v>
          </cell>
          <cell r="AT36">
            <v>17</v>
          </cell>
          <cell r="AU36">
            <v>6278.7840118408203</v>
          </cell>
          <cell r="AV36">
            <v>1711.6959972381592</v>
          </cell>
          <cell r="AW36">
            <v>490.69598865509033</v>
          </cell>
          <cell r="AX36">
            <v>3.668165387996297</v>
          </cell>
          <cell r="AY36">
            <v>3.4883024047732909</v>
          </cell>
          <cell r="AZ36">
            <v>38717</v>
          </cell>
          <cell r="BA36">
            <v>564.13893602121277</v>
          </cell>
          <cell r="BB36">
            <v>153.79321168759205</v>
          </cell>
          <cell r="BD36">
            <v>38717</v>
          </cell>
          <cell r="BE36">
            <v>32</v>
          </cell>
          <cell r="BF36">
            <v>50518.889602661133</v>
          </cell>
          <cell r="BG36">
            <v>17148.783121109009</v>
          </cell>
          <cell r="BH36">
            <v>3538.9823989868164</v>
          </cell>
          <cell r="BI36">
            <v>2.9459168761937251</v>
          </cell>
          <cell r="BJ36">
            <v>4.8456819468835377</v>
          </cell>
          <cell r="BK36">
            <v>38717</v>
          </cell>
          <cell r="BL36">
            <v>226.64110566765632</v>
          </cell>
          <cell r="BM36">
            <v>76.933978517577245</v>
          </cell>
          <cell r="BO36">
            <v>38717</v>
          </cell>
          <cell r="BP36">
            <v>9</v>
          </cell>
          <cell r="BQ36">
            <v>11906.735122680664</v>
          </cell>
          <cell r="BR36">
            <v>3290.392993927002</v>
          </cell>
          <cell r="BS36">
            <v>893.36298370361328</v>
          </cell>
          <cell r="BT36">
            <v>3.6186361764861021</v>
          </cell>
          <cell r="BU36">
            <v>3.6831534929800043</v>
          </cell>
          <cell r="BV36">
            <v>38717</v>
          </cell>
          <cell r="BW36">
            <v>369.19996943791381</v>
          </cell>
          <cell r="BX36">
            <v>102.02738032548704</v>
          </cell>
          <cell r="BZ36">
            <v>38717</v>
          </cell>
          <cell r="CA36">
            <v>11</v>
          </cell>
          <cell r="CB36">
            <v>13372.730133056641</v>
          </cell>
          <cell r="CC36">
            <v>2380.429027557373</v>
          </cell>
          <cell r="CD36">
            <v>689.91999340057373</v>
          </cell>
          <cell r="CE36">
            <v>5.6177814915905246</v>
          </cell>
          <cell r="CF36">
            <v>3.4502972088464676</v>
          </cell>
          <cell r="CG36">
            <v>38717</v>
          </cell>
          <cell r="CH36">
            <v>198.56160892359276</v>
          </cell>
          <cell r="CI36">
            <v>35.345199741361846</v>
          </cell>
          <cell r="CK36">
            <v>38717</v>
          </cell>
          <cell r="CL36">
            <v>26</v>
          </cell>
          <cell r="CM36">
            <v>16535.342147827148</v>
          </cell>
          <cell r="CN36">
            <v>6231.9500007629395</v>
          </cell>
          <cell r="CO36">
            <v>1084.5420045852661</v>
          </cell>
          <cell r="CP36">
            <v>2.6533175243387426</v>
          </cell>
          <cell r="CQ36">
            <v>5.7461582625802183</v>
          </cell>
          <cell r="CR36">
            <v>38717</v>
          </cell>
          <cell r="CS36">
            <v>226.47401388678739</v>
          </cell>
          <cell r="CT36">
            <v>85.355036406066418</v>
          </cell>
          <cell r="CV36">
            <v>38717</v>
          </cell>
          <cell r="CW36">
            <v>9</v>
          </cell>
          <cell r="CX36">
            <v>8995.0600128173828</v>
          </cell>
          <cell r="CY36">
            <v>2286.4800109863281</v>
          </cell>
          <cell r="CZ36">
            <v>694.72100353240967</v>
          </cell>
          <cell r="DA36">
            <v>3.9340208397173555</v>
          </cell>
          <cell r="DB36">
            <v>3.2912205034256758</v>
          </cell>
          <cell r="DC36">
            <v>38717</v>
          </cell>
          <cell r="DD36">
            <v>252.37825164071884</v>
          </cell>
          <cell r="DE36">
            <v>64.152749038017618</v>
          </cell>
          <cell r="DG36">
            <v>38717</v>
          </cell>
          <cell r="DH36">
            <v>38</v>
          </cell>
          <cell r="DI36">
            <v>40098.338989257813</v>
          </cell>
          <cell r="DJ36">
            <v>16543.730083525181</v>
          </cell>
          <cell r="DK36">
            <v>3544.2030258178711</v>
          </cell>
          <cell r="DL36">
            <v>2.4237786029396795</v>
          </cell>
          <cell r="DM36">
            <v>4.6678279892578951</v>
          </cell>
          <cell r="DN36">
            <v>38717</v>
          </cell>
          <cell r="DO36">
            <v>285.65497083924396</v>
          </cell>
          <cell r="DP36">
            <v>117.85522427369702</v>
          </cell>
          <cell r="DR36">
            <v>38717</v>
          </cell>
          <cell r="DS36">
            <v>20</v>
          </cell>
          <cell r="DT36">
            <v>28566.177871704102</v>
          </cell>
          <cell r="DU36">
            <v>2884.3198447227478</v>
          </cell>
          <cell r="DV36">
            <v>2162.0088872909546</v>
          </cell>
          <cell r="DW36">
            <v>9.9039563604465624</v>
          </cell>
          <cell r="DX36">
            <v>1.3340925015053315</v>
          </cell>
          <cell r="DY36">
            <v>38717</v>
          </cell>
          <cell r="DZ36">
            <v>391.23148939654641</v>
          </cell>
          <cell r="EA36">
            <v>39.502545766357358</v>
          </cell>
          <cell r="EC36">
            <v>38717</v>
          </cell>
          <cell r="ED36">
            <v>12</v>
          </cell>
          <cell r="EE36">
            <v>19754.279113769531</v>
          </cell>
          <cell r="EF36">
            <v>7207.9099617004395</v>
          </cell>
          <cell r="EG36">
            <v>618.23999977111816</v>
          </cell>
          <cell r="EH36">
            <v>2.7406389950394496</v>
          </cell>
          <cell r="EI36">
            <v>11.658757059344133</v>
          </cell>
          <cell r="EJ36">
            <v>38717</v>
          </cell>
          <cell r="EK36">
            <v>278.1077608864889</v>
          </cell>
          <cell r="EL36">
            <v>101.47551771315497</v>
          </cell>
          <cell r="EN36">
            <v>38717</v>
          </cell>
          <cell r="EO36">
            <v>18</v>
          </cell>
          <cell r="EP36">
            <v>19288.512054443359</v>
          </cell>
          <cell r="EQ36">
            <v>7316.0544586181641</v>
          </cell>
          <cell r="ER36">
            <v>1302.7582950592041</v>
          </cell>
          <cell r="ES36">
            <v>2.6364637064342631</v>
          </cell>
          <cell r="ET36">
            <v>5.6158187488537044</v>
          </cell>
          <cell r="EU36">
            <v>38717</v>
          </cell>
          <cell r="EV36">
            <v>285.12682875954476</v>
          </cell>
          <cell r="EW36">
            <v>108.14745071729818</v>
          </cell>
          <cell r="EY36">
            <v>38717</v>
          </cell>
          <cell r="EZ36">
            <v>7</v>
          </cell>
          <cell r="FA36">
            <v>7206.4299163818359</v>
          </cell>
          <cell r="FB36">
            <v>3121.3299713134766</v>
          </cell>
          <cell r="FC36">
            <v>575.4069938659668</v>
          </cell>
          <cell r="FD36">
            <v>2.3087690127645564</v>
          </cell>
          <cell r="FE36">
            <v>5.4245603626440237</v>
          </cell>
          <cell r="FF36">
            <v>38717</v>
          </cell>
          <cell r="FG36">
            <v>335.41348798216302</v>
          </cell>
          <cell r="FH36">
            <v>145.278062087525</v>
          </cell>
          <cell r="FJ36">
            <v>38717</v>
          </cell>
          <cell r="FK36">
            <v>9</v>
          </cell>
          <cell r="FL36">
            <v>30552.72607421875</v>
          </cell>
          <cell r="FM36">
            <v>6298.3210067749023</v>
          </cell>
          <cell r="FN36">
            <v>2889.9949913024902</v>
          </cell>
          <cell r="FO36">
            <v>4.850931866024955</v>
          </cell>
          <cell r="FP36">
            <v>2.1793536064006518</v>
          </cell>
          <cell r="FQ36">
            <v>38717</v>
          </cell>
          <cell r="FR36">
            <v>346.70224997925794</v>
          </cell>
          <cell r="FS36">
            <v>71.471267697552605</v>
          </cell>
          <cell r="FU36">
            <v>38717</v>
          </cell>
          <cell r="FV36">
            <v>5</v>
          </cell>
          <cell r="FW36">
            <v>23825.187057495117</v>
          </cell>
          <cell r="FX36">
            <v>3079.3759765625</v>
          </cell>
          <cell r="FY36">
            <v>1547.3169937133789</v>
          </cell>
          <cell r="FZ36">
            <v>7.7370179019487955</v>
          </cell>
          <cell r="GA36">
            <v>1.9901390530019061</v>
          </cell>
          <cell r="GB36">
            <v>38717</v>
          </cell>
          <cell r="GC36">
            <v>488.07185566269737</v>
          </cell>
          <cell r="GD36">
            <v>63.08268403253431</v>
          </cell>
          <cell r="GF36">
            <v>38717</v>
          </cell>
          <cell r="GG36">
            <v>6</v>
          </cell>
          <cell r="GH36">
            <v>34683.369934082031</v>
          </cell>
          <cell r="GI36">
            <v>3986.8070983886719</v>
          </cell>
          <cell r="GJ36">
            <v>3188.7830123901367</v>
          </cell>
          <cell r="GK36">
            <v>8.6995355125408089</v>
          </cell>
          <cell r="GL36">
            <v>1.2502597645866096</v>
          </cell>
          <cell r="GM36">
            <v>38717</v>
          </cell>
          <cell r="GN36">
            <v>213.80835375082265</v>
          </cell>
          <cell r="GO36">
            <v>24.576984994498542</v>
          </cell>
        </row>
        <row r="37">
          <cell r="L37">
            <v>38807</v>
          </cell>
          <cell r="M37">
            <v>12</v>
          </cell>
          <cell r="N37">
            <v>17845.349914550781</v>
          </cell>
          <cell r="O37">
            <v>5335.9170227050781</v>
          </cell>
          <cell r="P37">
            <v>1529.5630130767822</v>
          </cell>
          <cell r="Q37">
            <v>3.3443829502251075</v>
          </cell>
          <cell r="R37">
            <v>3.4885238313730209</v>
          </cell>
          <cell r="S37">
            <v>38807</v>
          </cell>
          <cell r="T37">
            <v>639.30013708904335</v>
          </cell>
          <cell r="W37">
            <v>38807</v>
          </cell>
          <cell r="X37">
            <v>25</v>
          </cell>
          <cell r="Y37">
            <v>20244.537734985352</v>
          </cell>
          <cell r="Z37">
            <v>7145.5439929962158</v>
          </cell>
          <cell r="AA37">
            <v>1726.9350090026855</v>
          </cell>
          <cell r="AB37">
            <v>2.8331695606140359</v>
          </cell>
          <cell r="AC37">
            <v>4.1377028989196338</v>
          </cell>
          <cell r="AD37">
            <v>38807</v>
          </cell>
          <cell r="AE37">
            <v>188.19704046919421</v>
          </cell>
          <cell r="AF37">
            <v>66.426324454935227</v>
          </cell>
          <cell r="AH37">
            <v>38807</v>
          </cell>
          <cell r="AI37">
            <v>16</v>
          </cell>
          <cell r="AJ37">
            <v>25983.290649414063</v>
          </cell>
          <cell r="AK37">
            <v>6535.5950260162354</v>
          </cell>
          <cell r="AL37">
            <v>1840.5173225402832</v>
          </cell>
          <cell r="AM37">
            <v>3.975657999919274</v>
          </cell>
          <cell r="AN37">
            <v>3.5509554547391073</v>
          </cell>
          <cell r="AO37">
            <v>38807</v>
          </cell>
          <cell r="AP37">
            <v>184.937841920946</v>
          </cell>
          <cell r="AQ37">
            <v>46.517542989035064</v>
          </cell>
          <cell r="AS37">
            <v>38807</v>
          </cell>
          <cell r="AT37">
            <v>16</v>
          </cell>
          <cell r="AU37">
            <v>7018.3290710449219</v>
          </cell>
          <cell r="AV37">
            <v>2044.4999732971191</v>
          </cell>
          <cell r="AW37">
            <v>485.65999984741211</v>
          </cell>
          <cell r="AX37">
            <v>3.4327851125997424</v>
          </cell>
          <cell r="AY37">
            <v>4.2097351520394382</v>
          </cell>
          <cell r="AZ37">
            <v>38807</v>
          </cell>
          <cell r="BA37">
            <v>252.35932972455964</v>
          </cell>
          <cell r="BB37">
            <v>73.514455885483898</v>
          </cell>
          <cell r="BD37">
            <v>38807</v>
          </cell>
          <cell r="BE37">
            <v>33</v>
          </cell>
          <cell r="BF37">
            <v>48792.640914916992</v>
          </cell>
          <cell r="BG37">
            <v>18057.705562591553</v>
          </cell>
          <cell r="BH37">
            <v>3585.0213117599487</v>
          </cell>
          <cell r="BI37">
            <v>2.7020398990221719</v>
          </cell>
          <cell r="BJ37">
            <v>5.0369869499399753</v>
          </cell>
          <cell r="BK37">
            <v>38807</v>
          </cell>
          <cell r="BL37">
            <v>185.70343353208497</v>
          </cell>
          <cell r="BM37">
            <v>68.727124865657345</v>
          </cell>
          <cell r="BO37">
            <v>38807</v>
          </cell>
          <cell r="BP37">
            <v>8</v>
          </cell>
          <cell r="BQ37">
            <v>9201.6769866943359</v>
          </cell>
          <cell r="BR37">
            <v>2517.7580032348633</v>
          </cell>
          <cell r="BS37">
            <v>745.95199584960938</v>
          </cell>
          <cell r="BT37">
            <v>3.6547106492648802</v>
          </cell>
          <cell r="BU37">
            <v>3.3752279198170627</v>
          </cell>
          <cell r="BV37">
            <v>38807</v>
          </cell>
          <cell r="BW37">
            <v>373.17058967200052</v>
          </cell>
          <cell r="BX37">
            <v>102.10673989938471</v>
          </cell>
          <cell r="BZ37">
            <v>38807</v>
          </cell>
          <cell r="CA37">
            <v>11</v>
          </cell>
          <cell r="CB37">
            <v>13697.480117797852</v>
          </cell>
          <cell r="CC37">
            <v>2615.5910186767578</v>
          </cell>
          <cell r="CD37">
            <v>752.73099327087402</v>
          </cell>
          <cell r="CE37">
            <v>5.2368585226017039</v>
          </cell>
          <cell r="CF37">
            <v>3.4748018110840886</v>
          </cell>
          <cell r="CG37">
            <v>38807</v>
          </cell>
          <cell r="CH37">
            <v>160.34310987466009</v>
          </cell>
          <cell r="CI37">
            <v>30.618186300553454</v>
          </cell>
          <cell r="CK37">
            <v>38807</v>
          </cell>
          <cell r="CL37">
            <v>28</v>
          </cell>
          <cell r="CM37">
            <v>20389.567031860352</v>
          </cell>
          <cell r="CN37">
            <v>7913.6370086669922</v>
          </cell>
          <cell r="CO37">
            <v>1409.3389966487885</v>
          </cell>
          <cell r="CP37">
            <v>2.5765102707553753</v>
          </cell>
          <cell r="CQ37">
            <v>5.6151408763147241</v>
          </cell>
          <cell r="CR37">
            <v>38807</v>
          </cell>
          <cell r="CS37">
            <v>219.25332579290489</v>
          </cell>
          <cell r="CT37">
            <v>85.097012141397244</v>
          </cell>
          <cell r="CV37">
            <v>38807</v>
          </cell>
          <cell r="CW37">
            <v>11</v>
          </cell>
          <cell r="CX37">
            <v>18439.663284301758</v>
          </cell>
          <cell r="CY37">
            <v>3608.875789642334</v>
          </cell>
          <cell r="CZ37">
            <v>1096.0150051116943</v>
          </cell>
          <cell r="DA37">
            <v>5.1095311557201759</v>
          </cell>
          <cell r="DB37">
            <v>3.2927248010391565</v>
          </cell>
          <cell r="DC37">
            <v>38807</v>
          </cell>
          <cell r="DD37">
            <v>182.9991715731833</v>
          </cell>
          <cell r="DE37">
            <v>35.815257015961969</v>
          </cell>
          <cell r="DG37">
            <v>38807</v>
          </cell>
          <cell r="DH37">
            <v>37</v>
          </cell>
          <cell r="DI37">
            <v>39584.142837524414</v>
          </cell>
          <cell r="DJ37">
            <v>16488.3059258461</v>
          </cell>
          <cell r="DK37">
            <v>3262.153003692627</v>
          </cell>
          <cell r="DL37">
            <v>2.4007404408644941</v>
          </cell>
          <cell r="DM37">
            <v>5.054424457461681</v>
          </cell>
          <cell r="DN37">
            <v>38807</v>
          </cell>
          <cell r="DO37">
            <v>224.98501077823488</v>
          </cell>
          <cell r="DP37">
            <v>93.714841866544702</v>
          </cell>
          <cell r="DR37">
            <v>38807</v>
          </cell>
          <cell r="DS37">
            <v>19</v>
          </cell>
          <cell r="DT37">
            <v>30337.125366210938</v>
          </cell>
          <cell r="DU37">
            <v>2550.4580106735229</v>
          </cell>
          <cell r="DV37">
            <v>2165.0879907608032</v>
          </cell>
          <cell r="DW37">
            <v>11.894775463564496</v>
          </cell>
          <cell r="DX37">
            <v>1.1779927751468902</v>
          </cell>
          <cell r="DY37">
            <v>38807</v>
          </cell>
          <cell r="DZ37">
            <v>324.46768868912807</v>
          </cell>
          <cell r="EA37">
            <v>27.27816844319776</v>
          </cell>
          <cell r="EC37">
            <v>38807</v>
          </cell>
          <cell r="ED37">
            <v>10</v>
          </cell>
          <cell r="EE37">
            <v>15079.684844970703</v>
          </cell>
          <cell r="EF37">
            <v>4958.2580184936523</v>
          </cell>
          <cell r="EG37">
            <v>563.50498628616333</v>
          </cell>
          <cell r="EH37">
            <v>3.0413271735205099</v>
          </cell>
          <cell r="EI37">
            <v>8.7989603271686274</v>
          </cell>
          <cell r="EJ37">
            <v>38807</v>
          </cell>
          <cell r="EK37">
            <v>214.47915071705967</v>
          </cell>
          <cell r="EL37">
            <v>70.521564593390266</v>
          </cell>
          <cell r="EN37">
            <v>38807</v>
          </cell>
          <cell r="EO37">
            <v>17</v>
          </cell>
          <cell r="EP37">
            <v>15662.019096374512</v>
          </cell>
          <cell r="EQ37">
            <v>5239.2084851264954</v>
          </cell>
          <cell r="ER37">
            <v>1141.6941013336182</v>
          </cell>
          <cell r="ES37">
            <v>2.9893864962307122</v>
          </cell>
          <cell r="ET37">
            <v>4.5889774493943269</v>
          </cell>
          <cell r="EU37">
            <v>38807</v>
          </cell>
          <cell r="EV37">
            <v>296.54372454474645</v>
          </cell>
          <cell r="EW37">
            <v>99.198857330310247</v>
          </cell>
          <cell r="EY37">
            <v>38807</v>
          </cell>
          <cell r="EZ37">
            <v>7</v>
          </cell>
          <cell r="FA37">
            <v>7486.3140869140625</v>
          </cell>
          <cell r="FB37">
            <v>4843.1739883422852</v>
          </cell>
          <cell r="FC37">
            <v>637.33999443054199</v>
          </cell>
          <cell r="FD37">
            <v>1.5457454357274634</v>
          </cell>
          <cell r="FE37">
            <v>7.5990429451546051</v>
          </cell>
          <cell r="FF37">
            <v>38807</v>
          </cell>
          <cell r="FG37">
            <v>271.6070742579746</v>
          </cell>
          <cell r="FH37">
            <v>175.71268074302938</v>
          </cell>
          <cell r="FJ37">
            <v>38807</v>
          </cell>
          <cell r="FK37">
            <v>9</v>
          </cell>
          <cell r="FL37">
            <v>32021.130981445313</v>
          </cell>
          <cell r="FM37">
            <v>6308.5339889526367</v>
          </cell>
          <cell r="FN37">
            <v>2815.3590049743652</v>
          </cell>
          <cell r="FO37">
            <v>5.0758434586418968</v>
          </cell>
          <cell r="FP37">
            <v>2.240756499546344</v>
          </cell>
          <cell r="FQ37">
            <v>38807</v>
          </cell>
          <cell r="FR37">
            <v>244.79511078949895</v>
          </cell>
          <cell r="FS37">
            <v>48.227474464903381</v>
          </cell>
          <cell r="FU37">
            <v>38807</v>
          </cell>
          <cell r="FV37">
            <v>4</v>
          </cell>
          <cell r="FW37">
            <v>23229.163879394531</v>
          </cell>
          <cell r="FX37">
            <v>3051.1099853515625</v>
          </cell>
          <cell r="FY37">
            <v>1558.7539978027344</v>
          </cell>
          <cell r="FZ37">
            <v>7.6133485816369095</v>
          </cell>
          <cell r="GA37">
            <v>1.9574031499854994</v>
          </cell>
          <cell r="GB37">
            <v>38807</v>
          </cell>
          <cell r="GC37">
            <v>363.99545788907386</v>
          </cell>
          <cell r="GD37">
            <v>47.810165787892103</v>
          </cell>
          <cell r="GF37">
            <v>38807</v>
          </cell>
          <cell r="GG37">
            <v>7</v>
          </cell>
          <cell r="GH37">
            <v>25966.269989013672</v>
          </cell>
          <cell r="GI37">
            <v>2725.9689865112305</v>
          </cell>
          <cell r="GJ37">
            <v>1591.4830093383789</v>
          </cell>
          <cell r="GK37">
            <v>9.5255192254575185</v>
          </cell>
          <cell r="GL37">
            <v>1.7128483122446196</v>
          </cell>
          <cell r="GM37">
            <v>38807</v>
          </cell>
          <cell r="GN37">
            <v>163.31954435997193</v>
          </cell>
          <cell r="GO37">
            <v>17.145474225015544</v>
          </cell>
        </row>
        <row r="38">
          <cell r="L38">
            <v>38898</v>
          </cell>
          <cell r="M38">
            <v>13</v>
          </cell>
          <cell r="N38">
            <v>35341.480102539063</v>
          </cell>
          <cell r="O38">
            <v>9359.2649612426758</v>
          </cell>
          <cell r="P38">
            <v>2862.5950088500977</v>
          </cell>
          <cell r="Q38">
            <v>3.7760956922248092</v>
          </cell>
          <cell r="R38">
            <v>3.2695036958798744</v>
          </cell>
          <cell r="S38">
            <v>38898</v>
          </cell>
          <cell r="T38">
            <v>475.5053993686148</v>
          </cell>
          <cell r="U38">
            <v>125.92514547438689</v>
          </cell>
          <cell r="W38">
            <v>38898</v>
          </cell>
          <cell r="X38">
            <v>26</v>
          </cell>
          <cell r="Y38">
            <v>20120.677291870117</v>
          </cell>
          <cell r="Z38">
            <v>7659.1470193862915</v>
          </cell>
          <cell r="AA38">
            <v>1793.4920029640198</v>
          </cell>
          <cell r="AB38">
            <v>2.6270128045514833</v>
          </cell>
          <cell r="AC38">
            <v>4.2705219798741112</v>
          </cell>
          <cell r="AD38">
            <v>38898</v>
          </cell>
          <cell r="AE38">
            <v>205.27449261711817</v>
          </cell>
          <cell r="AF38">
            <v>78.139890396219528</v>
          </cell>
          <cell r="AH38">
            <v>38898</v>
          </cell>
          <cell r="AI38">
            <v>15</v>
          </cell>
          <cell r="AJ38">
            <v>24283.876159667969</v>
          </cell>
          <cell r="AK38">
            <v>6672.7939872741699</v>
          </cell>
          <cell r="AL38">
            <v>1720.1419973373413</v>
          </cell>
          <cell r="AM38">
            <v>3.6392366085301413</v>
          </cell>
          <cell r="AN38">
            <v>3.8792111335012955</v>
          </cell>
          <cell r="AO38">
            <v>38898</v>
          </cell>
          <cell r="AP38">
            <v>241.80651848134502</v>
          </cell>
          <cell r="AQ38">
            <v>66.44429711290708</v>
          </cell>
          <cell r="AS38">
            <v>38898</v>
          </cell>
          <cell r="AT38">
            <v>17</v>
          </cell>
          <cell r="AU38">
            <v>6260.7139739990234</v>
          </cell>
          <cell r="AV38">
            <v>2168.894989490509</v>
          </cell>
          <cell r="AW38">
            <v>507.84099864959717</v>
          </cell>
          <cell r="AX38">
            <v>2.8865915612953286</v>
          </cell>
          <cell r="AY38">
            <v>4.2708150686097222</v>
          </cell>
          <cell r="AZ38">
            <v>38898</v>
          </cell>
          <cell r="BA38">
            <v>524.81120611011329</v>
          </cell>
          <cell r="BB38">
            <v>181.809998043024</v>
          </cell>
          <cell r="BD38">
            <v>38898</v>
          </cell>
          <cell r="BE38">
            <v>32</v>
          </cell>
          <cell r="BF38">
            <v>48469.047073364258</v>
          </cell>
          <cell r="BG38">
            <v>18515.536417007446</v>
          </cell>
          <cell r="BH38">
            <v>3591.5546197891235</v>
          </cell>
          <cell r="BI38">
            <v>2.6177500873721926</v>
          </cell>
          <cell r="BJ38">
            <v>5.1552985759950873</v>
          </cell>
          <cell r="BK38">
            <v>38898</v>
          </cell>
          <cell r="BL38">
            <v>225.07858351297665</v>
          </cell>
          <cell r="BM38">
            <v>85.981692675224011</v>
          </cell>
          <cell r="BO38">
            <v>38898</v>
          </cell>
          <cell r="BP38">
            <v>8</v>
          </cell>
          <cell r="BQ38">
            <v>9213.4919891357422</v>
          </cell>
          <cell r="BR38">
            <v>2484.4800033569336</v>
          </cell>
          <cell r="BS38">
            <v>758.98699951171875</v>
          </cell>
          <cell r="BT38">
            <v>3.7084186536767563</v>
          </cell>
          <cell r="BU38">
            <v>3.2734157567326991</v>
          </cell>
          <cell r="BV38">
            <v>38898</v>
          </cell>
          <cell r="BW38">
            <v>329.11690667896175</v>
          </cell>
          <cell r="BX38">
            <v>88.748584616425347</v>
          </cell>
          <cell r="BZ38">
            <v>38898</v>
          </cell>
          <cell r="CA38">
            <v>12</v>
          </cell>
          <cell r="CB38">
            <v>18111.319625854492</v>
          </cell>
          <cell r="CC38">
            <v>3327.7710266113281</v>
          </cell>
          <cell r="CD38">
            <v>943.00700950622559</v>
          </cell>
          <cell r="CE38">
            <v>5.4424777068563106</v>
          </cell>
          <cell r="CF38">
            <v>3.5288932034066272</v>
          </cell>
          <cell r="CG38">
            <v>38898</v>
          </cell>
          <cell r="CH38">
            <v>237.32481361384967</v>
          </cell>
          <cell r="CI38">
            <v>43.606024020065938</v>
          </cell>
          <cell r="CK38">
            <v>38898</v>
          </cell>
          <cell r="CL38">
            <v>28</v>
          </cell>
          <cell r="CM38">
            <v>23891.667907714844</v>
          </cell>
          <cell r="CN38">
            <v>8007.8949775695801</v>
          </cell>
          <cell r="CO38">
            <v>1648.6620092391968</v>
          </cell>
          <cell r="CP38">
            <v>2.9835141413113333</v>
          </cell>
          <cell r="CQ38">
            <v>4.857208410634124</v>
          </cell>
          <cell r="CR38">
            <v>38898</v>
          </cell>
          <cell r="CS38">
            <v>269.27510717592293</v>
          </cell>
          <cell r="CT38">
            <v>90.254342504161684</v>
          </cell>
          <cell r="CV38">
            <v>38898</v>
          </cell>
          <cell r="CW38">
            <v>10</v>
          </cell>
          <cell r="CX38">
            <v>16712.942245483398</v>
          </cell>
          <cell r="CY38">
            <v>3556.6107864379883</v>
          </cell>
          <cell r="CZ38">
            <v>1156.3590049743652</v>
          </cell>
          <cell r="DA38">
            <v>4.699120384275087</v>
          </cell>
          <cell r="DB38">
            <v>3.0756977470995981</v>
          </cell>
          <cell r="DC38">
            <v>38898</v>
          </cell>
          <cell r="DD38">
            <v>230.52337870898523</v>
          </cell>
          <cell r="DE38">
            <v>49.056708459821053</v>
          </cell>
          <cell r="DG38">
            <v>38898</v>
          </cell>
          <cell r="DH38">
            <v>36</v>
          </cell>
          <cell r="DI38">
            <v>38992.398681640625</v>
          </cell>
          <cell r="DJ38">
            <v>17535.789154052734</v>
          </cell>
          <cell r="DK38">
            <v>3148.0020122528076</v>
          </cell>
          <cell r="DL38">
            <v>2.2235896165887126</v>
          </cell>
          <cell r="DM38">
            <v>5.5704504272230695</v>
          </cell>
          <cell r="DN38">
            <v>38898</v>
          </cell>
          <cell r="DO38">
            <v>256.0463132885049</v>
          </cell>
          <cell r="DP38">
            <v>115.1499860308372</v>
          </cell>
          <cell r="DR38">
            <v>38898</v>
          </cell>
          <cell r="DS38">
            <v>19</v>
          </cell>
          <cell r="DT38">
            <v>30287.251708984375</v>
          </cell>
          <cell r="DU38">
            <v>2484.9400901794434</v>
          </cell>
          <cell r="DV38">
            <v>2261.4411993026733</v>
          </cell>
          <cell r="DW38">
            <v>12.188322699883384</v>
          </cell>
          <cell r="DX38">
            <v>1.0988302905888896</v>
          </cell>
          <cell r="DY38">
            <v>38898</v>
          </cell>
          <cell r="DZ38">
            <v>347.39074680369373</v>
          </cell>
          <cell r="EA38">
            <v>28.501932165532299</v>
          </cell>
          <cell r="EC38">
            <v>38898</v>
          </cell>
          <cell r="ED38">
            <v>10</v>
          </cell>
          <cell r="EE38">
            <v>15952.620025634766</v>
          </cell>
          <cell r="EF38">
            <v>5043.1689491271973</v>
          </cell>
          <cell r="EG38">
            <v>555.43500947952271</v>
          </cell>
          <cell r="EH38">
            <v>3.1632134847268256</v>
          </cell>
          <cell r="EI38">
            <v>9.0796742428118851</v>
          </cell>
          <cell r="EJ38">
            <v>38898</v>
          </cell>
          <cell r="EK38">
            <v>272.72356654799557</v>
          </cell>
          <cell r="EL38">
            <v>86.217249599120223</v>
          </cell>
          <cell r="EN38">
            <v>38898</v>
          </cell>
          <cell r="EO38">
            <v>17</v>
          </cell>
          <cell r="EP38">
            <v>16956.067428588867</v>
          </cell>
          <cell r="EQ38">
            <v>5269.9211864471436</v>
          </cell>
          <cell r="ER38">
            <v>1213.9941072463989</v>
          </cell>
          <cell r="ES38">
            <v>3.217518218715572</v>
          </cell>
          <cell r="ET38">
            <v>4.3409775673462399</v>
          </cell>
          <cell r="EU38">
            <v>38898</v>
          </cell>
          <cell r="EV38">
            <v>320.44749221621913</v>
          </cell>
          <cell r="EW38">
            <v>99.5946162331728</v>
          </cell>
          <cell r="EY38">
            <v>38898</v>
          </cell>
          <cell r="EZ38">
            <v>7</v>
          </cell>
          <cell r="FA38">
            <v>7616.7201080322266</v>
          </cell>
          <cell r="FB38">
            <v>4744.6160182952881</v>
          </cell>
          <cell r="FC38">
            <v>622.32400703430176</v>
          </cell>
          <cell r="FD38">
            <v>1.6053396267816142</v>
          </cell>
          <cell r="FE38">
            <v>7.624028584251243</v>
          </cell>
          <cell r="FF38">
            <v>38898</v>
          </cell>
          <cell r="FG38">
            <v>275.55586926957312</v>
          </cell>
          <cell r="FH38">
            <v>171.64957786658994</v>
          </cell>
          <cell r="FJ38">
            <v>38898</v>
          </cell>
          <cell r="FK38">
            <v>7</v>
          </cell>
          <cell r="FL38">
            <v>31024.3310546875</v>
          </cell>
          <cell r="FM38">
            <v>6283.6650390625</v>
          </cell>
          <cell r="FN38">
            <v>2681.1949996948242</v>
          </cell>
          <cell r="FO38">
            <v>4.9372986723232808</v>
          </cell>
          <cell r="FP38">
            <v>2.3436061307654654</v>
          </cell>
          <cell r="FQ38">
            <v>38898</v>
          </cell>
          <cell r="FR38">
            <v>313.31112703359003</v>
          </cell>
          <cell r="FS38">
            <v>63.458005647885841</v>
          </cell>
          <cell r="FU38">
            <v>38898</v>
          </cell>
          <cell r="FV38">
            <v>3</v>
          </cell>
          <cell r="FW38">
            <v>17569.219970703125</v>
          </cell>
          <cell r="FX38">
            <v>2572.06201171875</v>
          </cell>
          <cell r="FY38">
            <v>1202.72900390625</v>
          </cell>
          <cell r="FZ38">
            <v>6.8307917502201674</v>
          </cell>
          <cell r="GA38">
            <v>2.13852164815611</v>
          </cell>
          <cell r="GB38">
            <v>38898</v>
          </cell>
          <cell r="GC38">
            <v>310.3284829673326</v>
          </cell>
          <cell r="GD38">
            <v>45.430821830768039</v>
          </cell>
          <cell r="GF38">
            <v>38898</v>
          </cell>
          <cell r="GG38">
            <v>7</v>
          </cell>
          <cell r="GH38">
            <v>25954.579162597656</v>
          </cell>
          <cell r="GI38">
            <v>3143.1040267944336</v>
          </cell>
          <cell r="GJ38">
            <v>1785.8109817504883</v>
          </cell>
          <cell r="GK38">
            <v>8.2576265186704703</v>
          </cell>
          <cell r="GL38">
            <v>1.7600429490659191</v>
          </cell>
          <cell r="GM38">
            <v>38898</v>
          </cell>
          <cell r="GN38">
            <v>235.44883464341203</v>
          </cell>
          <cell r="GO38">
            <v>28.512894608524967</v>
          </cell>
        </row>
        <row r="39">
          <cell r="L39">
            <v>38990</v>
          </cell>
          <cell r="M39">
            <v>12</v>
          </cell>
          <cell r="N39">
            <v>34843.993896484375</v>
          </cell>
          <cell r="O39">
            <v>7909.9820213317871</v>
          </cell>
          <cell r="P39">
            <v>2407.3590049743652</v>
          </cell>
          <cell r="Q39">
            <v>4.4050661306835392</v>
          </cell>
          <cell r="R39">
            <v>3.2857509017089939</v>
          </cell>
          <cell r="S39">
            <v>38990</v>
          </cell>
          <cell r="T39">
            <v>423.53667549946658</v>
          </cell>
          <cell r="U39">
            <v>96.147631598380997</v>
          </cell>
          <cell r="W39">
            <v>38990</v>
          </cell>
          <cell r="X39">
            <v>26</v>
          </cell>
          <cell r="Y39">
            <v>20045.740112304688</v>
          </cell>
          <cell r="Z39">
            <v>8082.7289943695068</v>
          </cell>
          <cell r="AA39">
            <v>1841.2180061340332</v>
          </cell>
          <cell r="AB39">
            <v>2.4800707936971174</v>
          </cell>
          <cell r="AC39">
            <v>4.3898815715693784</v>
          </cell>
          <cell r="AD39">
            <v>38990</v>
          </cell>
          <cell r="AE39">
            <v>225.09578038718521</v>
          </cell>
          <cell r="AF39">
            <v>90.76183670209997</v>
          </cell>
          <cell r="AH39">
            <v>38990</v>
          </cell>
          <cell r="AI39">
            <v>15</v>
          </cell>
          <cell r="AJ39">
            <v>24327.45100402832</v>
          </cell>
          <cell r="AK39">
            <v>6702.962007522583</v>
          </cell>
          <cell r="AL39">
            <v>1668.3270244598389</v>
          </cell>
          <cell r="AM39">
            <v>3.6293583309477468</v>
          </cell>
          <cell r="AN39">
            <v>4.0177746384542496</v>
          </cell>
          <cell r="AO39">
            <v>38990</v>
          </cell>
          <cell r="AP39">
            <v>227.10506340148243</v>
          </cell>
          <cell r="AQ39">
            <v>62.574439526939102</v>
          </cell>
          <cell r="AS39">
            <v>38990</v>
          </cell>
          <cell r="AT39">
            <v>16</v>
          </cell>
          <cell r="AU39">
            <v>6261.5</v>
          </cell>
          <cell r="AV39">
            <v>2216.2070198059082</v>
          </cell>
          <cell r="AW39">
            <v>495.16499137878418</v>
          </cell>
          <cell r="AX39">
            <v>2.825322699568189</v>
          </cell>
          <cell r="AY39">
            <v>4.4756940785229826</v>
          </cell>
          <cell r="AZ39">
            <v>38990</v>
          </cell>
          <cell r="BA39">
            <v>296.04308205510597</v>
          </cell>
          <cell r="BB39">
            <v>104.78204210101451</v>
          </cell>
          <cell r="BD39">
            <v>38990</v>
          </cell>
          <cell r="BE39">
            <v>31</v>
          </cell>
          <cell r="BF39">
            <v>48934.552993774414</v>
          </cell>
          <cell r="BG39">
            <v>19861.525169610977</v>
          </cell>
          <cell r="BH39">
            <v>3571.3235502243042</v>
          </cell>
          <cell r="BI39">
            <v>2.4637862689742716</v>
          </cell>
          <cell r="BJ39">
            <v>5.5613905853933439</v>
          </cell>
          <cell r="BK39">
            <v>38990</v>
          </cell>
          <cell r="BL39">
            <v>230.63847911537383</v>
          </cell>
          <cell r="BM39">
            <v>93.611398853762466</v>
          </cell>
          <cell r="BO39">
            <v>38990</v>
          </cell>
          <cell r="BP39">
            <v>8</v>
          </cell>
          <cell r="BQ39">
            <v>14283.198059082031</v>
          </cell>
          <cell r="BR39">
            <v>3031.5329895019531</v>
          </cell>
          <cell r="BS39">
            <v>993.83799171447754</v>
          </cell>
          <cell r="BT39">
            <v>4.7115430076281637</v>
          </cell>
          <cell r="BU39">
            <v>3.0503291429544088</v>
          </cell>
          <cell r="BV39">
            <v>38990</v>
          </cell>
          <cell r="BW39">
            <v>352.51189448212921</v>
          </cell>
          <cell r="BX39">
            <v>74.818778882289578</v>
          </cell>
          <cell r="BZ39">
            <v>38990</v>
          </cell>
          <cell r="CA39">
            <v>12</v>
          </cell>
          <cell r="CB39">
            <v>32364.974578857422</v>
          </cell>
          <cell r="CC39">
            <v>5504.1490135192871</v>
          </cell>
          <cell r="CD39">
            <v>1818.0749816894531</v>
          </cell>
          <cell r="CE39">
            <v>5.8801050806151132</v>
          </cell>
          <cell r="CF39">
            <v>3.0274598511908106</v>
          </cell>
          <cell r="CG39">
            <v>38990</v>
          </cell>
          <cell r="CH39">
            <v>226.9881405973658</v>
          </cell>
          <cell r="CI39">
            <v>38.602735407854439</v>
          </cell>
          <cell r="CK39">
            <v>38990</v>
          </cell>
          <cell r="CL39">
            <v>27</v>
          </cell>
          <cell r="CM39">
            <v>23868.060760498047</v>
          </cell>
          <cell r="CN39">
            <v>7603.2812442779541</v>
          </cell>
          <cell r="CO39">
            <v>1672.0180115699768</v>
          </cell>
          <cell r="CP39">
            <v>3.1391789930775706</v>
          </cell>
          <cell r="CQ39">
            <v>4.5473680257419549</v>
          </cell>
          <cell r="CR39">
            <v>38990</v>
          </cell>
          <cell r="CS39">
            <v>274.2383138060714</v>
          </cell>
          <cell r="CT39">
            <v>87.359884355372543</v>
          </cell>
          <cell r="CV39">
            <v>38990</v>
          </cell>
          <cell r="CW39">
            <v>8</v>
          </cell>
          <cell r="CX39">
            <v>12055.942886352539</v>
          </cell>
          <cell r="CY39">
            <v>2417.9809875488281</v>
          </cell>
          <cell r="CZ39">
            <v>898.05500411987305</v>
          </cell>
          <cell r="DA39">
            <v>4.9859543761648721</v>
          </cell>
          <cell r="DB39">
            <v>2.6924642437893196</v>
          </cell>
          <cell r="DC39">
            <v>38990</v>
          </cell>
          <cell r="DD39">
            <v>327.4143842732646</v>
          </cell>
          <cell r="DE39">
            <v>65.66734461880641</v>
          </cell>
          <cell r="DG39">
            <v>38990</v>
          </cell>
          <cell r="DH39">
            <v>38</v>
          </cell>
          <cell r="DI39">
            <v>42757.232009887695</v>
          </cell>
          <cell r="DJ39">
            <v>19450.231861114502</v>
          </cell>
          <cell r="DK39">
            <v>3131.814001083374</v>
          </cell>
          <cell r="DL39">
            <v>2.1982890648912652</v>
          </cell>
          <cell r="DM39">
            <v>6.2105322520386501</v>
          </cell>
          <cell r="DN39">
            <v>38990</v>
          </cell>
          <cell r="DO39">
            <v>259.44256226409897</v>
          </cell>
          <cell r="DP39">
            <v>118.02022145660442</v>
          </cell>
          <cell r="DR39">
            <v>38990</v>
          </cell>
          <cell r="DS39">
            <v>20</v>
          </cell>
          <cell r="DT39">
            <v>35516.289016723633</v>
          </cell>
          <cell r="DU39">
            <v>3922.1961307525635</v>
          </cell>
          <cell r="DV39">
            <v>2576.6712732315063</v>
          </cell>
          <cell r="DW39">
            <v>9.0552047456915457</v>
          </cell>
          <cell r="DX39">
            <v>1.5221950007746159</v>
          </cell>
          <cell r="DY39">
            <v>38990</v>
          </cell>
          <cell r="DZ39">
            <v>329.0207635828213</v>
          </cell>
          <cell r="EA39">
            <v>36.334988862551</v>
          </cell>
          <cell r="EC39">
            <v>38990</v>
          </cell>
          <cell r="ED39">
            <v>11</v>
          </cell>
          <cell r="EE39">
            <v>17192.820007324219</v>
          </cell>
          <cell r="EF39">
            <v>5015.0080032348633</v>
          </cell>
          <cell r="EG39">
            <v>839.49800682067871</v>
          </cell>
          <cell r="EH39">
            <v>3.4282736929301452</v>
          </cell>
          <cell r="EI39">
            <v>5.9738176416017339</v>
          </cell>
          <cell r="EJ39">
            <v>38990</v>
          </cell>
          <cell r="EK39">
            <v>351.9046917374979</v>
          </cell>
          <cell r="EL39">
            <v>102.64778231189733</v>
          </cell>
          <cell r="EN39">
            <v>38990</v>
          </cell>
          <cell r="EO39">
            <v>18</v>
          </cell>
          <cell r="EP39">
            <v>17143.644577026367</v>
          </cell>
          <cell r="EQ39">
            <v>5859.3804912567139</v>
          </cell>
          <cell r="ER39">
            <v>1366.8012952804565</v>
          </cell>
          <cell r="ES39">
            <v>2.9258459324510286</v>
          </cell>
          <cell r="ET39">
            <v>4.2869292789588824</v>
          </cell>
          <cell r="EU39">
            <v>38990</v>
          </cell>
          <cell r="EV39">
            <v>353.18844567832673</v>
          </cell>
          <cell r="EW39">
            <v>120.71327535091878</v>
          </cell>
          <cell r="EY39">
            <v>38990</v>
          </cell>
          <cell r="EZ39">
            <v>8</v>
          </cell>
          <cell r="FA39">
            <v>13136.874938964844</v>
          </cell>
          <cell r="FB39">
            <v>5803.8590068817139</v>
          </cell>
          <cell r="FC39">
            <v>805.01299095153809</v>
          </cell>
          <cell r="FD39">
            <v>2.2634724453830244</v>
          </cell>
          <cell r="FE39">
            <v>7.2096463934345465</v>
          </cell>
          <cell r="FF39">
            <v>38990</v>
          </cell>
          <cell r="FG39">
            <v>318.29116496632304</v>
          </cell>
          <cell r="FH39">
            <v>140.62073767037259</v>
          </cell>
          <cell r="FJ39">
            <v>38990</v>
          </cell>
          <cell r="FK39">
            <v>7</v>
          </cell>
          <cell r="FL39">
            <v>29628.967163085938</v>
          </cell>
          <cell r="FM39">
            <v>6568.136962890625</v>
          </cell>
          <cell r="FN39">
            <v>2611.0030059814453</v>
          </cell>
          <cell r="FO39">
            <v>4.5110154265184939</v>
          </cell>
          <cell r="FP39">
            <v>2.5155608583536422</v>
          </cell>
          <cell r="FQ39">
            <v>38990</v>
          </cell>
          <cell r="FR39">
            <v>285.92884023478115</v>
          </cell>
          <cell r="FS39">
            <v>63.384584888341863</v>
          </cell>
          <cell r="FU39">
            <v>38990</v>
          </cell>
          <cell r="FV39">
            <v>3</v>
          </cell>
          <cell r="FW39">
            <v>17766.197021484375</v>
          </cell>
          <cell r="FX39">
            <v>2883.4149780273438</v>
          </cell>
          <cell r="FY39">
            <v>1229.614990234375</v>
          </cell>
          <cell r="FZ39">
            <v>6.1615123583907163</v>
          </cell>
          <cell r="GA39">
            <v>2.3449738340273001</v>
          </cell>
          <cell r="GB39">
            <v>38990</v>
          </cell>
          <cell r="GC39">
            <v>354.03300318306805</v>
          </cell>
          <cell r="GD39">
            <v>57.458783264622959</v>
          </cell>
          <cell r="GF39">
            <v>38990</v>
          </cell>
          <cell r="GG39">
            <v>7</v>
          </cell>
          <cell r="GH39">
            <v>25823.623138427734</v>
          </cell>
          <cell r="GI39">
            <v>3877.9910125732422</v>
          </cell>
          <cell r="GJ39">
            <v>1904.940013885498</v>
          </cell>
          <cell r="GK39">
            <v>6.6590208834167619</v>
          </cell>
          <cell r="GL39">
            <v>2.0357549236751664</v>
          </cell>
          <cell r="GM39">
            <v>38990</v>
          </cell>
          <cell r="GN39">
            <v>239.69204224567153</v>
          </cell>
          <cell r="GO39">
            <v>35.995087932910174</v>
          </cell>
        </row>
        <row r="40">
          <cell r="L40">
            <v>39082</v>
          </cell>
          <cell r="M40">
            <v>10</v>
          </cell>
          <cell r="N40">
            <v>46160.09391784668</v>
          </cell>
          <cell r="O40">
            <v>4874.953010559082</v>
          </cell>
          <cell r="P40">
            <v>2273.9520015716553</v>
          </cell>
          <cell r="Q40">
            <v>9.4688284826263036</v>
          </cell>
          <cell r="R40">
            <v>2.1438240592544302</v>
          </cell>
          <cell r="S40">
            <v>39082</v>
          </cell>
          <cell r="T40">
            <v>305.88647883019661</v>
          </cell>
          <cell r="U40">
            <v>32.304574889221669</v>
          </cell>
          <cell r="W40">
            <v>39082</v>
          </cell>
          <cell r="X40">
            <v>24</v>
          </cell>
          <cell r="Y40">
            <v>19499.71501159668</v>
          </cell>
          <cell r="Z40">
            <v>8116.5260238647461</v>
          </cell>
          <cell r="AA40">
            <v>1782.3870038986206</v>
          </cell>
          <cell r="AB40">
            <v>2.4024705833828821</v>
          </cell>
          <cell r="AC40">
            <v>4.5537394550742594</v>
          </cell>
          <cell r="AD40">
            <v>39082</v>
          </cell>
          <cell r="AE40">
            <v>189.05935260467109</v>
          </cell>
          <cell r="AF40">
            <v>78.69372216764441</v>
          </cell>
          <cell r="AH40">
            <v>39082</v>
          </cell>
          <cell r="AI40">
            <v>17</v>
          </cell>
          <cell r="AJ40">
            <v>20911.106079101563</v>
          </cell>
          <cell r="AK40">
            <v>5770.9970531463623</v>
          </cell>
          <cell r="AL40">
            <v>1394.8839855194092</v>
          </cell>
          <cell r="AM40">
            <v>3.6234823699486682</v>
          </cell>
          <cell r="AN40">
            <v>4.1372595234129319</v>
          </cell>
          <cell r="AO40">
            <v>39082</v>
          </cell>
          <cell r="AP40">
            <v>248.42352008590967</v>
          </cell>
          <cell r="AQ40">
            <v>68.559329043852628</v>
          </cell>
          <cell r="AS40">
            <v>39082</v>
          </cell>
          <cell r="AT40">
            <v>18</v>
          </cell>
          <cell r="AU40">
            <v>7753.2680053710938</v>
          </cell>
          <cell r="AV40">
            <v>2669.3170070648193</v>
          </cell>
          <cell r="AW40">
            <v>574.93400287628174</v>
          </cell>
          <cell r="AX40">
            <v>2.9045886962285481</v>
          </cell>
          <cell r="AY40">
            <v>4.6428233392193734</v>
          </cell>
          <cell r="AZ40">
            <v>39082</v>
          </cell>
          <cell r="BA40">
            <v>224.36416055455837</v>
          </cell>
          <cell r="BB40">
            <v>77.244726885387635</v>
          </cell>
          <cell r="BD40">
            <v>39082</v>
          </cell>
          <cell r="BE40">
            <v>32</v>
          </cell>
          <cell r="BF40">
            <v>50784.469711303711</v>
          </cell>
          <cell r="BG40">
            <v>20564.483707427979</v>
          </cell>
          <cell r="BH40">
            <v>3513.8389873504639</v>
          </cell>
          <cell r="BI40">
            <v>2.4695232048524587</v>
          </cell>
          <cell r="BJ40">
            <v>5.8524263011078359</v>
          </cell>
          <cell r="BK40">
            <v>39082</v>
          </cell>
          <cell r="BL40">
            <v>181.82281608508134</v>
          </cell>
          <cell r="BM40">
            <v>73.626688636823047</v>
          </cell>
          <cell r="BO40">
            <v>39082</v>
          </cell>
          <cell r="BP40">
            <v>9</v>
          </cell>
          <cell r="BQ40">
            <v>14722.880065917969</v>
          </cell>
          <cell r="BR40">
            <v>3181.9557723999023</v>
          </cell>
          <cell r="BS40">
            <v>1074.6129913330078</v>
          </cell>
          <cell r="BT40">
            <v>4.6269907940340866</v>
          </cell>
          <cell r="BU40">
            <v>2.9610248508654573</v>
          </cell>
          <cell r="BV40">
            <v>39082</v>
          </cell>
          <cell r="BW40">
            <v>310.54157900568509</v>
          </cell>
          <cell r="BX40">
            <v>67.115235977147123</v>
          </cell>
          <cell r="BZ40">
            <v>39082</v>
          </cell>
          <cell r="CA40">
            <v>11</v>
          </cell>
          <cell r="CB40">
            <v>31385.356872558594</v>
          </cell>
          <cell r="CC40">
            <v>5444.1090431213379</v>
          </cell>
          <cell r="CD40">
            <v>1854.7990016937256</v>
          </cell>
          <cell r="CE40">
            <v>5.7650125344594567</v>
          </cell>
          <cell r="CF40">
            <v>2.9351477104257673</v>
          </cell>
          <cell r="CG40">
            <v>39082</v>
          </cell>
          <cell r="CH40">
            <v>214.63077698882412</v>
          </cell>
          <cell r="CI40">
            <v>37.229889042894939</v>
          </cell>
          <cell r="CK40">
            <v>39082</v>
          </cell>
          <cell r="CL40">
            <v>25</v>
          </cell>
          <cell r="CM40">
            <v>24648.015846252441</v>
          </cell>
          <cell r="CN40">
            <v>7814.2749633789063</v>
          </cell>
          <cell r="CO40">
            <v>1652.8329992294312</v>
          </cell>
          <cell r="CP40">
            <v>3.1542294021855861</v>
          </cell>
          <cell r="CQ40">
            <v>4.7278067215635255</v>
          </cell>
          <cell r="CR40">
            <v>39082</v>
          </cell>
          <cell r="CS40">
            <v>218.85672093824448</v>
          </cell>
          <cell r="CT40">
            <v>69.385162913831579</v>
          </cell>
          <cell r="CV40">
            <v>39082</v>
          </cell>
          <cell r="CW40">
            <v>7</v>
          </cell>
          <cell r="CX40">
            <v>10964.081024169922</v>
          </cell>
          <cell r="CY40">
            <v>2697.1719970703125</v>
          </cell>
          <cell r="CZ40">
            <v>834.13799858093262</v>
          </cell>
          <cell r="DA40">
            <v>4.0650284950604503</v>
          </cell>
          <cell r="DB40">
            <v>3.2334841496956672</v>
          </cell>
          <cell r="DC40">
            <v>39082</v>
          </cell>
          <cell r="DD40">
            <v>291.65979807324123</v>
          </cell>
          <cell r="DE40">
            <v>71.74852486954191</v>
          </cell>
          <cell r="DG40">
            <v>39082</v>
          </cell>
          <cell r="DH40">
            <v>40</v>
          </cell>
          <cell r="DI40">
            <v>43611.888977050781</v>
          </cell>
          <cell r="DJ40">
            <v>20611.940162658691</v>
          </cell>
          <cell r="DK40">
            <v>3216.6419773101807</v>
          </cell>
          <cell r="DL40">
            <v>2.1158555979150182</v>
          </cell>
          <cell r="DM40">
            <v>6.407906228934686</v>
          </cell>
          <cell r="DN40">
            <v>39082</v>
          </cell>
          <cell r="DO40">
            <v>224.64597367998434</v>
          </cell>
          <cell r="DP40">
            <v>106.17263952292035</v>
          </cell>
          <cell r="DR40">
            <v>39082</v>
          </cell>
          <cell r="DS40">
            <v>19</v>
          </cell>
          <cell r="DT40">
            <v>34817.438018798828</v>
          </cell>
          <cell r="DU40">
            <v>4272.2783241271973</v>
          </cell>
          <cell r="DV40">
            <v>2621.5220422744751</v>
          </cell>
          <cell r="DW40">
            <v>8.1496183949840955</v>
          </cell>
          <cell r="DX40">
            <v>1.6296938401557362</v>
          </cell>
          <cell r="DY40">
            <v>39082</v>
          </cell>
          <cell r="DZ40">
            <v>286.30229230558672</v>
          </cell>
          <cell r="EA40">
            <v>35.130760537425807</v>
          </cell>
          <cell r="EC40">
            <v>39082</v>
          </cell>
          <cell r="ED40">
            <v>8</v>
          </cell>
          <cell r="EE40">
            <v>15833.604949951172</v>
          </cell>
          <cell r="EF40">
            <v>3521.2829895019531</v>
          </cell>
          <cell r="EG40">
            <v>717.34199333190918</v>
          </cell>
          <cell r="EH40">
            <v>4.4965442985287192</v>
          </cell>
          <cell r="EI40">
            <v>4.9087924898224662</v>
          </cell>
          <cell r="EJ40">
            <v>39082</v>
          </cell>
          <cell r="EK40">
            <v>240.65426372946578</v>
          </cell>
          <cell r="EL40">
            <v>53.519824948284949</v>
          </cell>
          <cell r="EN40">
            <v>39082</v>
          </cell>
          <cell r="EO40">
            <v>18</v>
          </cell>
          <cell r="EP40">
            <v>20793.960861206055</v>
          </cell>
          <cell r="EQ40">
            <v>6864.1330032348633</v>
          </cell>
          <cell r="ER40">
            <v>1657.5410823822021</v>
          </cell>
          <cell r="ES40">
            <v>3.0293645026118337</v>
          </cell>
          <cell r="ET40">
            <v>4.141154072253701</v>
          </cell>
          <cell r="EU40">
            <v>39082</v>
          </cell>
          <cell r="EV40">
            <v>280.1289791699125</v>
          </cell>
          <cell r="EW40">
            <v>92.471202764934063</v>
          </cell>
          <cell r="EY40">
            <v>39082</v>
          </cell>
          <cell r="EZ40">
            <v>8</v>
          </cell>
          <cell r="FA40">
            <v>15539.108917236328</v>
          </cell>
          <cell r="FB40">
            <v>5512.1390037536621</v>
          </cell>
          <cell r="FC40">
            <v>864.33098983764648</v>
          </cell>
          <cell r="FD40">
            <v>2.8190705834258698</v>
          </cell>
          <cell r="FE40">
            <v>6.377347415009436</v>
          </cell>
          <cell r="FF40">
            <v>39082</v>
          </cell>
          <cell r="FG40">
            <v>288.45206573955647</v>
          </cell>
          <cell r="FH40">
            <v>102.32168979217813</v>
          </cell>
          <cell r="FJ40">
            <v>39082</v>
          </cell>
          <cell r="FK40">
            <v>7</v>
          </cell>
          <cell r="FL40">
            <v>30422.934753417969</v>
          </cell>
          <cell r="FM40">
            <v>6889.2070007324219</v>
          </cell>
          <cell r="FN40">
            <v>2600.1869888305664</v>
          </cell>
          <cell r="FO40">
            <v>4.4160285429344155</v>
          </cell>
          <cell r="FP40">
            <v>2.6495044511513539</v>
          </cell>
          <cell r="FQ40">
            <v>39082</v>
          </cell>
          <cell r="FR40">
            <v>223.11729742070114</v>
          </cell>
          <cell r="FS40">
            <v>50.524423755748977</v>
          </cell>
          <cell r="FU40">
            <v>39082</v>
          </cell>
          <cell r="FV40">
            <v>4</v>
          </cell>
          <cell r="FW40">
            <v>23884.7060546875</v>
          </cell>
          <cell r="FX40">
            <v>4359.8789672851563</v>
          </cell>
          <cell r="FY40">
            <v>1624.2950057983398</v>
          </cell>
          <cell r="FZ40">
            <v>5.4782956669001797</v>
          </cell>
          <cell r="GA40">
            <v>2.6841669473349632</v>
          </cell>
          <cell r="GB40">
            <v>39082</v>
          </cell>
          <cell r="GC40">
            <v>248.65774743161595</v>
          </cell>
          <cell r="GD40">
            <v>45.389617967136047</v>
          </cell>
          <cell r="GF40">
            <v>39082</v>
          </cell>
          <cell r="GG40">
            <v>7</v>
          </cell>
          <cell r="GH40">
            <v>25926.490051269531</v>
          </cell>
          <cell r="GI40">
            <v>4480.7790069580078</v>
          </cell>
          <cell r="GJ40">
            <v>2024.1619873046875</v>
          </cell>
          <cell r="GK40">
            <v>5.7861568292052361</v>
          </cell>
          <cell r="GL40">
            <v>2.2136464547111059</v>
          </cell>
          <cell r="GM40">
            <v>39082</v>
          </cell>
          <cell r="GN40">
            <v>205.49323521645809</v>
          </cell>
          <cell r="GO40">
            <v>35.514632817977706</v>
          </cell>
        </row>
        <row r="41">
          <cell r="L41">
            <v>39172</v>
          </cell>
          <cell r="M41">
            <v>11</v>
          </cell>
          <cell r="N41">
            <v>45196.703201293945</v>
          </cell>
          <cell r="O41">
            <v>4707.6689949035645</v>
          </cell>
          <cell r="P41">
            <v>2566.4850025177002</v>
          </cell>
          <cell r="Q41">
            <v>9.6006544322090317</v>
          </cell>
          <cell r="R41">
            <v>1.8342865788365725</v>
          </cell>
          <cell r="S41">
            <v>39172</v>
          </cell>
          <cell r="T41">
            <v>330.13879735493879</v>
          </cell>
          <cell r="U41">
            <v>34.387113887503666</v>
          </cell>
          <cell r="W41">
            <v>39172</v>
          </cell>
          <cell r="X41">
            <v>29</v>
          </cell>
          <cell r="Y41">
            <v>23824.998908996582</v>
          </cell>
          <cell r="Z41">
            <v>9630.2469863891602</v>
          </cell>
          <cell r="AA41">
            <v>1980.5670118331909</v>
          </cell>
          <cell r="AB41">
            <v>2.4739758951841497</v>
          </cell>
          <cell r="AC41">
            <v>4.8623686696041197</v>
          </cell>
          <cell r="AD41">
            <v>39172</v>
          </cell>
          <cell r="AE41">
            <v>204.59904141450656</v>
          </cell>
          <cell r="AF41">
            <v>82.700499149074076</v>
          </cell>
          <cell r="AH41">
            <v>39172</v>
          </cell>
          <cell r="AI41">
            <v>14</v>
          </cell>
          <cell r="AJ41">
            <v>19761.698013305664</v>
          </cell>
          <cell r="AK41">
            <v>5088.2359390258789</v>
          </cell>
          <cell r="AL41">
            <v>1436.070011138916</v>
          </cell>
          <cell r="AM41">
            <v>3.8838014294378334</v>
          </cell>
          <cell r="AN41">
            <v>3.5431670458674289</v>
          </cell>
          <cell r="AO41">
            <v>39172</v>
          </cell>
          <cell r="AP41">
            <v>226.89874037886932</v>
          </cell>
          <cell r="AQ41">
            <v>58.421818030926495</v>
          </cell>
          <cell r="AS41">
            <v>39172</v>
          </cell>
          <cell r="AT41">
            <v>19</v>
          </cell>
          <cell r="AU41">
            <v>8593.5309600830078</v>
          </cell>
          <cell r="AV41">
            <v>2620.6530208587646</v>
          </cell>
          <cell r="AW41">
            <v>641.21199703216553</v>
          </cell>
          <cell r="AX41">
            <v>3.2791563368686574</v>
          </cell>
          <cell r="AY41">
            <v>4.0870305499404171</v>
          </cell>
          <cell r="AZ41">
            <v>39172</v>
          </cell>
          <cell r="BA41">
            <v>267.15981727971695</v>
          </cell>
          <cell r="BB41">
            <v>81.472119604652363</v>
          </cell>
          <cell r="BD41">
            <v>39172</v>
          </cell>
          <cell r="BE41">
            <v>42</v>
          </cell>
          <cell r="BF41">
            <v>54799.032302856445</v>
          </cell>
          <cell r="BG41">
            <v>23621.486122131348</v>
          </cell>
          <cell r="BH41">
            <v>3863.1611051559448</v>
          </cell>
          <cell r="BI41">
            <v>2.3198808076480151</v>
          </cell>
          <cell r="BJ41">
            <v>6.114548546941279</v>
          </cell>
          <cell r="BK41">
            <v>39172</v>
          </cell>
          <cell r="BL41">
            <v>189.25521520762319</v>
          </cell>
          <cell r="BM41">
            <v>81.579715036953758</v>
          </cell>
          <cell r="BO41">
            <v>39172</v>
          </cell>
          <cell r="BP41">
            <v>12</v>
          </cell>
          <cell r="BQ41">
            <v>21649.991394042969</v>
          </cell>
          <cell r="BR41">
            <v>5148.9884567260742</v>
          </cell>
          <cell r="BS41">
            <v>1629.7617053985596</v>
          </cell>
          <cell r="BT41">
            <v>4.2047076966664765</v>
          </cell>
          <cell r="BU41">
            <v>3.1593504987079597</v>
          </cell>
          <cell r="BV41">
            <v>39172</v>
          </cell>
          <cell r="BW41">
            <v>264.53549438905333</v>
          </cell>
          <cell r="BX41">
            <v>62.91412232978265</v>
          </cell>
          <cell r="BZ41">
            <v>39172</v>
          </cell>
          <cell r="CA41">
            <v>14</v>
          </cell>
          <cell r="CB41">
            <v>33170.953231811523</v>
          </cell>
          <cell r="CC41">
            <v>5822.793586730957</v>
          </cell>
          <cell r="CD41">
            <v>2116.7356739044189</v>
          </cell>
          <cell r="CE41">
            <v>5.6967420771022761</v>
          </cell>
          <cell r="CF41">
            <v>2.7508364216258232</v>
          </cell>
          <cell r="CG41">
            <v>39172</v>
          </cell>
          <cell r="CH41">
            <v>223.58504566564196</v>
          </cell>
          <cell r="CI41">
            <v>39.247879338671318</v>
          </cell>
          <cell r="CK41">
            <v>39172</v>
          </cell>
          <cell r="CL41">
            <v>29</v>
          </cell>
          <cell r="CM41">
            <v>32224.096138000488</v>
          </cell>
          <cell r="CN41">
            <v>8052.2079010009766</v>
          </cell>
          <cell r="CO41">
            <v>2234.4800176620483</v>
          </cell>
          <cell r="CP41">
            <v>4.0018956954644311</v>
          </cell>
          <cell r="CQ41">
            <v>3.6036159810576676</v>
          </cell>
          <cell r="CR41">
            <v>39172</v>
          </cell>
          <cell r="CS41">
            <v>267.38846148578716</v>
          </cell>
          <cell r="CT41">
            <v>66.815449935097817</v>
          </cell>
          <cell r="CV41">
            <v>39172</v>
          </cell>
          <cell r="CW41">
            <v>10</v>
          </cell>
          <cell r="CX41">
            <v>26398.946136474609</v>
          </cell>
          <cell r="CY41">
            <v>6013.8470840454102</v>
          </cell>
          <cell r="CZ41">
            <v>1997.88498878479</v>
          </cell>
          <cell r="DA41">
            <v>4.389693613346167</v>
          </cell>
          <cell r="DB41">
            <v>3.010106746786922</v>
          </cell>
          <cell r="DC41">
            <v>39172</v>
          </cell>
          <cell r="DD41">
            <v>165.51246460173016</v>
          </cell>
          <cell r="DE41">
            <v>37.704787436306667</v>
          </cell>
          <cell r="DG41">
            <v>39172</v>
          </cell>
          <cell r="DH41">
            <v>46</v>
          </cell>
          <cell r="DI41">
            <v>66923.817398071289</v>
          </cell>
          <cell r="DJ41">
            <v>22171.094972610474</v>
          </cell>
          <cell r="DK41">
            <v>4159.6459741592407</v>
          </cell>
          <cell r="DL41">
            <v>3.0185165631533772</v>
          </cell>
          <cell r="DM41">
            <v>5.3300437369773412</v>
          </cell>
          <cell r="DN41">
            <v>39172</v>
          </cell>
          <cell r="DO41">
            <v>226.22563465734819</v>
          </cell>
          <cell r="DP41">
            <v>74.945964325276151</v>
          </cell>
          <cell r="DR41">
            <v>39172</v>
          </cell>
          <cell r="DS41">
            <v>22</v>
          </cell>
          <cell r="DT41">
            <v>53658.748382568359</v>
          </cell>
          <cell r="DU41">
            <v>9275.6089859008789</v>
          </cell>
          <cell r="DV41">
            <v>3818.2720184326172</v>
          </cell>
          <cell r="DW41">
            <v>5.7849299667688436</v>
          </cell>
          <cell r="DX41">
            <v>2.4292687742316676</v>
          </cell>
          <cell r="DY41">
            <v>39172</v>
          </cell>
          <cell r="DZ41">
            <v>241.39326666913337</v>
          </cell>
          <cell r="EA41">
            <v>41.72794969961631</v>
          </cell>
          <cell r="EC41">
            <v>39172</v>
          </cell>
          <cell r="ED41">
            <v>12</v>
          </cell>
          <cell r="EE41">
            <v>17767.914154052734</v>
          </cell>
          <cell r="EF41">
            <v>3352.671012878418</v>
          </cell>
          <cell r="EG41">
            <v>828.05099296569824</v>
          </cell>
          <cell r="EH41">
            <v>5.2996294852080297</v>
          </cell>
          <cell r="EI41">
            <v>4.0488702282340014</v>
          </cell>
          <cell r="EJ41">
            <v>39172</v>
          </cell>
          <cell r="EK41">
            <v>331.79199784977499</v>
          </cell>
          <cell r="EL41">
            <v>62.606640478518464</v>
          </cell>
          <cell r="EN41">
            <v>39172</v>
          </cell>
          <cell r="EO41">
            <v>22</v>
          </cell>
          <cell r="EP41">
            <v>22416.195510864258</v>
          </cell>
          <cell r="EQ41">
            <v>9235.6158142089844</v>
          </cell>
          <cell r="ER41">
            <v>1893.7895040512085</v>
          </cell>
          <cell r="ES41">
            <v>2.4271468153078612</v>
          </cell>
          <cell r="ET41">
            <v>4.876791108226171</v>
          </cell>
          <cell r="EU41">
            <v>39172</v>
          </cell>
          <cell r="EV41">
            <v>251.91094260648572</v>
          </cell>
          <cell r="EW41">
            <v>103.78891833724246</v>
          </cell>
          <cell r="EY41">
            <v>39172</v>
          </cell>
          <cell r="EZ41">
            <v>11</v>
          </cell>
          <cell r="FA41">
            <v>28911.182739257813</v>
          </cell>
          <cell r="FB41">
            <v>7615.6000747680664</v>
          </cell>
          <cell r="FC41">
            <v>1549.713996887207</v>
          </cell>
          <cell r="FD41">
            <v>3.7963105277870444</v>
          </cell>
          <cell r="FE41">
            <v>4.9141971293186648</v>
          </cell>
          <cell r="FF41">
            <v>39172</v>
          </cell>
          <cell r="FG41">
            <v>322.17788545100507</v>
          </cell>
          <cell r="FH41">
            <v>84.866051681712634</v>
          </cell>
          <cell r="FJ41">
            <v>39172</v>
          </cell>
          <cell r="FK41">
            <v>9</v>
          </cell>
          <cell r="FL41">
            <v>36332.754150390625</v>
          </cell>
          <cell r="FM41">
            <v>8769.6059722900391</v>
          </cell>
          <cell r="FN41">
            <v>2948.5580158233643</v>
          </cell>
          <cell r="FO41">
            <v>4.1430315415759686</v>
          </cell>
          <cell r="FP41">
            <v>2.9742016013346739</v>
          </cell>
          <cell r="FQ41">
            <v>39172</v>
          </cell>
          <cell r="FR41">
            <v>215.88253273086511</v>
          </cell>
          <cell r="FS41">
            <v>52.107383341027017</v>
          </cell>
          <cell r="FU41">
            <v>39172</v>
          </cell>
          <cell r="FV41">
            <v>4</v>
          </cell>
          <cell r="FW41">
            <v>18599.526031494141</v>
          </cell>
          <cell r="FX41">
            <v>3511.2570304870605</v>
          </cell>
          <cell r="FY41">
            <v>1264.9790058135986</v>
          </cell>
          <cell r="FZ41">
            <v>5.297113218998418</v>
          </cell>
          <cell r="GA41">
            <v>2.7757433240789</v>
          </cell>
          <cell r="GB41">
            <v>39172</v>
          </cell>
          <cell r="GC41">
            <v>255.05674164760708</v>
          </cell>
          <cell r="GD41">
            <v>48.15013972758419</v>
          </cell>
          <cell r="GF41">
            <v>39172</v>
          </cell>
          <cell r="GG41">
            <v>7</v>
          </cell>
          <cell r="GH41">
            <v>25644.889923095703</v>
          </cell>
          <cell r="GI41">
            <v>4747.9570083618164</v>
          </cell>
          <cell r="GJ41">
            <v>2029.1839866638184</v>
          </cell>
          <cell r="GK41">
            <v>5.4012472897146004</v>
          </cell>
          <cell r="GL41">
            <v>2.339835638151242</v>
          </cell>
          <cell r="GM41">
            <v>39172</v>
          </cell>
          <cell r="GN41">
            <v>193.99656477057067</v>
          </cell>
          <cell r="GO41">
            <v>35.916993680328488</v>
          </cell>
        </row>
        <row r="42">
          <cell r="L42">
            <v>39263</v>
          </cell>
          <cell r="M42">
            <v>11</v>
          </cell>
          <cell r="N42">
            <v>45492.925827026367</v>
          </cell>
          <cell r="O42">
            <v>5879.2350120544434</v>
          </cell>
          <cell r="P42">
            <v>2800.1229944229126</v>
          </cell>
          <cell r="Q42">
            <v>7.7378988480219455</v>
          </cell>
          <cell r="R42">
            <v>2.0996345602547777</v>
          </cell>
          <cell r="S42">
            <v>39263</v>
          </cell>
          <cell r="T42">
            <v>313.86464233020172</v>
          </cell>
          <cell r="U42">
            <v>40.561998611604437</v>
          </cell>
          <cell r="W42">
            <v>39263</v>
          </cell>
          <cell r="X42">
            <v>30</v>
          </cell>
          <cell r="Y42">
            <v>26115.904304504395</v>
          </cell>
          <cell r="Z42">
            <v>10451.097948074341</v>
          </cell>
          <cell r="AA42">
            <v>2085.3810119628906</v>
          </cell>
          <cell r="AB42">
            <v>2.4988670505491108</v>
          </cell>
          <cell r="AC42">
            <v>5.0116011837266683</v>
          </cell>
          <cell r="AD42">
            <v>39263</v>
          </cell>
          <cell r="AE42">
            <v>223.20537362938475</v>
          </cell>
          <cell r="AF42">
            <v>89.322628660991285</v>
          </cell>
          <cell r="AH42">
            <v>39263</v>
          </cell>
          <cell r="AI42">
            <v>18</v>
          </cell>
          <cell r="AJ42">
            <v>27344.080902099609</v>
          </cell>
          <cell r="AK42">
            <v>6390.088005065918</v>
          </cell>
          <cell r="AL42">
            <v>1908.225001335144</v>
          </cell>
          <cell r="AM42">
            <v>4.2791399555721048</v>
          </cell>
          <cell r="AN42">
            <v>3.348707830887296</v>
          </cell>
          <cell r="AO42">
            <v>39263</v>
          </cell>
          <cell r="AP42">
            <v>254.58242045628336</v>
          </cell>
          <cell r="AQ42">
            <v>59.493828923444653</v>
          </cell>
          <cell r="AS42">
            <v>39263</v>
          </cell>
          <cell r="AT42">
            <v>24</v>
          </cell>
          <cell r="AU42">
            <v>13084.775024414063</v>
          </cell>
          <cell r="AV42">
            <v>3230.2970352172852</v>
          </cell>
          <cell r="AW42">
            <v>1074.0349912643433</v>
          </cell>
          <cell r="AX42">
            <v>4.0506414369209605</v>
          </cell>
          <cell r="AY42">
            <v>3.0076273692113249</v>
          </cell>
          <cell r="AZ42">
            <v>39263</v>
          </cell>
          <cell r="BA42">
            <v>360.8549201373533</v>
          </cell>
          <cell r="BB42">
            <v>89.085870906325454</v>
          </cell>
          <cell r="BD42">
            <v>39263</v>
          </cell>
          <cell r="BE42">
            <v>45</v>
          </cell>
          <cell r="BF42">
            <v>63647.40641784668</v>
          </cell>
          <cell r="BG42">
            <v>25193.424766540527</v>
          </cell>
          <cell r="BH42">
            <v>4089.6382899284363</v>
          </cell>
          <cell r="BI42">
            <v>2.5263499110441314</v>
          </cell>
          <cell r="BJ42">
            <v>6.1603063597542222</v>
          </cell>
          <cell r="BK42">
            <v>39263</v>
          </cell>
          <cell r="BL42">
            <v>209.57363663693005</v>
          </cell>
          <cell r="BM42">
            <v>82.955110739317192</v>
          </cell>
          <cell r="BO42">
            <v>39263</v>
          </cell>
          <cell r="BP42">
            <v>14</v>
          </cell>
          <cell r="BQ42">
            <v>29727.129730224609</v>
          </cell>
          <cell r="BR42">
            <v>5856.3451118469238</v>
          </cell>
          <cell r="BS42">
            <v>1970.3968772888184</v>
          </cell>
          <cell r="BT42">
            <v>5.0760549732782945</v>
          </cell>
          <cell r="BU42">
            <v>2.9721652421135603</v>
          </cell>
          <cell r="BV42">
            <v>39263</v>
          </cell>
          <cell r="BW42">
            <v>271.66419846283651</v>
          </cell>
          <cell r="BX42">
            <v>53.518766028529875</v>
          </cell>
          <cell r="BZ42">
            <v>39263</v>
          </cell>
          <cell r="CA42">
            <v>14</v>
          </cell>
          <cell r="CB42">
            <v>37035.867431640625</v>
          </cell>
          <cell r="CC42">
            <v>5979.5463104248047</v>
          </cell>
          <cell r="CD42">
            <v>2238.2971744537354</v>
          </cell>
          <cell r="CE42">
            <v>6.1937587751552154</v>
          </cell>
          <cell r="CF42">
            <v>2.6714711427378428</v>
          </cell>
          <cell r="CG42">
            <v>39263</v>
          </cell>
          <cell r="CH42">
            <v>247.35803803089283</v>
          </cell>
          <cell r="CI42">
            <v>39.936659952452544</v>
          </cell>
          <cell r="CK42">
            <v>39263</v>
          </cell>
          <cell r="CL42">
            <v>31</v>
          </cell>
          <cell r="CM42">
            <v>35941.679992675781</v>
          </cell>
          <cell r="CN42">
            <v>8560.101245880127</v>
          </cell>
          <cell r="CO42">
            <v>2375.737024307251</v>
          </cell>
          <cell r="CP42">
            <v>4.1987447297979186</v>
          </cell>
          <cell r="CQ42">
            <v>3.6031350095982089</v>
          </cell>
          <cell r="CR42">
            <v>39263</v>
          </cell>
          <cell r="CS42">
            <v>281.80202431709887</v>
          </cell>
          <cell r="CT42">
            <v>67.115779227345811</v>
          </cell>
          <cell r="CV42">
            <v>39263</v>
          </cell>
          <cell r="CW42">
            <v>14</v>
          </cell>
          <cell r="CX42">
            <v>29789.677093505859</v>
          </cell>
          <cell r="CY42">
            <v>6687.9390258789063</v>
          </cell>
          <cell r="CZ42">
            <v>2527.5939960479736</v>
          </cell>
          <cell r="DA42">
            <v>4.454238739054742</v>
          </cell>
          <cell r="DB42">
            <v>2.6459704510834618</v>
          </cell>
          <cell r="DC42">
            <v>39263</v>
          </cell>
          <cell r="DD42">
            <v>232.86334172107195</v>
          </cell>
          <cell r="DE42">
            <v>52.279043707138413</v>
          </cell>
          <cell r="DG42">
            <v>39263</v>
          </cell>
          <cell r="DH42">
            <v>53</v>
          </cell>
          <cell r="DI42">
            <v>72699.915832519531</v>
          </cell>
          <cell r="DJ42">
            <v>27325.27915763855</v>
          </cell>
          <cell r="DK42">
            <v>5092.5369939804077</v>
          </cell>
          <cell r="DL42">
            <v>2.6605369852990828</v>
          </cell>
          <cell r="DM42">
            <v>5.365749760863431</v>
          </cell>
          <cell r="DN42">
            <v>39263</v>
          </cell>
          <cell r="DO42">
            <v>238.89463589569891</v>
          </cell>
          <cell r="DP42">
            <v>89.791886831764415</v>
          </cell>
          <cell r="DR42">
            <v>39263</v>
          </cell>
          <cell r="DS42">
            <v>25</v>
          </cell>
          <cell r="DT42">
            <v>61710.892059326172</v>
          </cell>
          <cell r="DU42">
            <v>9894.8442249298096</v>
          </cell>
          <cell r="DV42">
            <v>4071.5430393218994</v>
          </cell>
          <cell r="DW42">
            <v>6.2366714075040353</v>
          </cell>
          <cell r="DX42">
            <v>2.4302442905227792</v>
          </cell>
          <cell r="DY42">
            <v>39263</v>
          </cell>
          <cell r="DZ42">
            <v>272.03300643408602</v>
          </cell>
          <cell r="EA42">
            <v>43.618300317501536</v>
          </cell>
          <cell r="EC42">
            <v>39263</v>
          </cell>
          <cell r="ED42">
            <v>16</v>
          </cell>
          <cell r="EE42">
            <v>21221.220067977905</v>
          </cell>
          <cell r="EF42">
            <v>3249.4319839477539</v>
          </cell>
          <cell r="EG42">
            <v>846.90099883079529</v>
          </cell>
          <cell r="EH42">
            <v>6.5307475807498276</v>
          </cell>
          <cell r="EI42">
            <v>3.8368498660809434</v>
          </cell>
          <cell r="EJ42">
            <v>39263</v>
          </cell>
          <cell r="EK42">
            <v>335.38999171378146</v>
          </cell>
          <cell r="EL42">
            <v>51.355528225035712</v>
          </cell>
          <cell r="EN42">
            <v>39263</v>
          </cell>
          <cell r="EO42">
            <v>27</v>
          </cell>
          <cell r="EP42">
            <v>32850.604629516602</v>
          </cell>
          <cell r="EQ42">
            <v>13763.067846298218</v>
          </cell>
          <cell r="ER42">
            <v>2469.93567943573</v>
          </cell>
          <cell r="ES42">
            <v>2.3868664309718026</v>
          </cell>
          <cell r="ET42">
            <v>5.5722373505056071</v>
          </cell>
          <cell r="EU42">
            <v>39263</v>
          </cell>
          <cell r="EV42">
            <v>281.66931098602532</v>
          </cell>
          <cell r="EW42">
            <v>118.00799044768704</v>
          </cell>
          <cell r="EY42">
            <v>39263</v>
          </cell>
          <cell r="EZ42">
            <v>11</v>
          </cell>
          <cell r="FA42">
            <v>29719.51904296875</v>
          </cell>
          <cell r="FB42">
            <v>7586.3189888000488</v>
          </cell>
          <cell r="FC42">
            <v>1937.4139814376831</v>
          </cell>
          <cell r="FD42">
            <v>3.9175150803498675</v>
          </cell>
          <cell r="FE42">
            <v>3.9156933218632615</v>
          </cell>
          <cell r="FF42">
            <v>39263</v>
          </cell>
          <cell r="FG42">
            <v>387.46663391575999</v>
          </cell>
          <cell r="FH42">
            <v>98.906226515701348</v>
          </cell>
          <cell r="FJ42">
            <v>39263</v>
          </cell>
          <cell r="FK42">
            <v>13</v>
          </cell>
          <cell r="FL42">
            <v>47596.616897583008</v>
          </cell>
          <cell r="FM42">
            <v>10698.858985900879</v>
          </cell>
          <cell r="FN42">
            <v>3748.1060028076172</v>
          </cell>
          <cell r="FO42">
            <v>4.4487563543277426</v>
          </cell>
          <cell r="FP42">
            <v>2.8544707588010096</v>
          </cell>
          <cell r="FQ42">
            <v>39263</v>
          </cell>
          <cell r="FR42">
            <v>260.19341006962463</v>
          </cell>
          <cell r="FS42">
            <v>58.486774582858182</v>
          </cell>
          <cell r="FU42">
            <v>39263</v>
          </cell>
          <cell r="FV42">
            <v>5</v>
          </cell>
          <cell r="FW42">
            <v>15629.817962646484</v>
          </cell>
          <cell r="FX42">
            <v>3164.9970016479492</v>
          </cell>
          <cell r="FY42">
            <v>1147.988000869751</v>
          </cell>
          <cell r="FZ42">
            <v>4.9383357881566265</v>
          </cell>
          <cell r="GA42">
            <v>2.7569948459827542</v>
          </cell>
          <cell r="GB42">
            <v>39263</v>
          </cell>
          <cell r="GC42">
            <v>270.96869082086818</v>
          </cell>
          <cell r="GD42">
            <v>54.87044673444835</v>
          </cell>
          <cell r="GF42">
            <v>39263</v>
          </cell>
          <cell r="GG42">
            <v>6</v>
          </cell>
          <cell r="GH42">
            <v>21916.891815185547</v>
          </cell>
          <cell r="GI42">
            <v>3569.1109771728516</v>
          </cell>
          <cell r="GJ42">
            <v>1589.7500076293945</v>
          </cell>
          <cell r="GK42">
            <v>6.140714580006212</v>
          </cell>
          <cell r="GL42">
            <v>2.2450768737501332</v>
          </cell>
          <cell r="GM42">
            <v>39263</v>
          </cell>
          <cell r="GN42">
            <v>229.67711213810833</v>
          </cell>
          <cell r="GO42">
            <v>37.402342861842634</v>
          </cell>
        </row>
        <row r="43">
          <cell r="L43">
            <v>39355</v>
          </cell>
          <cell r="M43">
            <v>11</v>
          </cell>
          <cell r="N43">
            <v>42796.102096557617</v>
          </cell>
          <cell r="O43">
            <v>8880.5809898376465</v>
          </cell>
          <cell r="P43">
            <v>3437.6440086364746</v>
          </cell>
          <cell r="Q43">
            <v>4.8190655707695997</v>
          </cell>
          <cell r="R43">
            <v>2.5833335178182359</v>
          </cell>
          <cell r="S43">
            <v>39355</v>
          </cell>
          <cell r="T43">
            <v>466.80938165068034</v>
          </cell>
          <cell r="U43">
            <v>96.867198587657185</v>
          </cell>
          <cell r="W43">
            <v>39355</v>
          </cell>
          <cell r="X43">
            <v>28</v>
          </cell>
          <cell r="Y43">
            <v>25718.603927612305</v>
          </cell>
          <cell r="Z43">
            <v>10847.566953659058</v>
          </cell>
          <cell r="AA43">
            <v>2180.5159959793091</v>
          </cell>
          <cell r="AB43">
            <v>2.3709099042653992</v>
          </cell>
          <cell r="AC43">
            <v>4.9747706385374251</v>
          </cell>
          <cell r="AD43">
            <v>39355</v>
          </cell>
          <cell r="AE43">
            <v>286.78909783205017</v>
          </cell>
          <cell r="AF43">
            <v>120.96161786498112</v>
          </cell>
          <cell r="AH43">
            <v>39355</v>
          </cell>
          <cell r="AI43">
            <v>18</v>
          </cell>
          <cell r="AJ43">
            <v>27146.499206542969</v>
          </cell>
          <cell r="AK43">
            <v>6496.7379493713379</v>
          </cell>
          <cell r="AL43">
            <v>2144.3970251083374</v>
          </cell>
          <cell r="AM43">
            <v>4.1784814807206168</v>
          </cell>
          <cell r="AN43">
            <v>3.0296339126114553</v>
          </cell>
          <cell r="AO43">
            <v>39355</v>
          </cell>
          <cell r="AP43">
            <v>293.36578095237866</v>
          </cell>
          <cell r="AQ43">
            <v>70.208706752909933</v>
          </cell>
          <cell r="AS43">
            <v>39355</v>
          </cell>
          <cell r="AT43">
            <v>25</v>
          </cell>
          <cell r="AU43">
            <v>13092.664916992188</v>
          </cell>
          <cell r="AV43">
            <v>3543.1429862976074</v>
          </cell>
          <cell r="AW43">
            <v>1106.6830043792725</v>
          </cell>
          <cell r="AX43">
            <v>3.6952121231419208</v>
          </cell>
          <cell r="AY43">
            <v>3.2015879635604607</v>
          </cell>
          <cell r="AZ43">
            <v>39355</v>
          </cell>
          <cell r="BA43">
            <v>494.3241270406358</v>
          </cell>
          <cell r="BB43">
            <v>133.77422203852475</v>
          </cell>
          <cell r="BD43">
            <v>39355</v>
          </cell>
          <cell r="BE43">
            <v>49</v>
          </cell>
          <cell r="BF43">
            <v>65358.401443481445</v>
          </cell>
          <cell r="BG43">
            <v>26545.929055094719</v>
          </cell>
          <cell r="BH43">
            <v>4167.0253143310547</v>
          </cell>
          <cell r="BI43">
            <v>2.4620875505179503</v>
          </cell>
          <cell r="BJ43">
            <v>6.370474631819274</v>
          </cell>
          <cell r="BK43">
            <v>39355</v>
          </cell>
          <cell r="BL43">
            <v>258.2646222171503</v>
          </cell>
          <cell r="BM43">
            <v>104.89660376326547</v>
          </cell>
          <cell r="BO43">
            <v>39355</v>
          </cell>
          <cell r="BP43">
            <v>14</v>
          </cell>
          <cell r="BQ43">
            <v>30585.759246826172</v>
          </cell>
          <cell r="BR43">
            <v>5901.1031150817871</v>
          </cell>
          <cell r="BS43">
            <v>2056.8065872192383</v>
          </cell>
          <cell r="BT43">
            <v>5.1830579216039112</v>
          </cell>
          <cell r="BU43">
            <v>2.8690607817723697</v>
          </cell>
          <cell r="BV43">
            <v>39355</v>
          </cell>
          <cell r="BW43">
            <v>360.35428996351118</v>
          </cell>
          <cell r="BX43">
            <v>69.525422137670915</v>
          </cell>
          <cell r="BZ43">
            <v>39355</v>
          </cell>
          <cell r="CA43">
            <v>14</v>
          </cell>
          <cell r="CB43">
            <v>38061.91960144043</v>
          </cell>
          <cell r="CC43">
            <v>5957.9806671142578</v>
          </cell>
          <cell r="CD43">
            <v>2291.800012588501</v>
          </cell>
          <cell r="CE43">
            <v>6.3883925994468997</v>
          </cell>
          <cell r="CF43">
            <v>2.5996948400331603</v>
          </cell>
          <cell r="CG43">
            <v>39355</v>
          </cell>
          <cell r="CH43">
            <v>326.22653412269375</v>
          </cell>
          <cell r="CI43">
            <v>51.065511244712496</v>
          </cell>
          <cell r="CK43">
            <v>39355</v>
          </cell>
          <cell r="CL43">
            <v>32</v>
          </cell>
          <cell r="CM43">
            <v>49120.558624267578</v>
          </cell>
          <cell r="CN43">
            <v>10264.218759536743</v>
          </cell>
          <cell r="CO43">
            <v>2942.4821319580078</v>
          </cell>
          <cell r="CP43">
            <v>4.7856110411353452</v>
          </cell>
          <cell r="CQ43">
            <v>3.4882858414187385</v>
          </cell>
          <cell r="CR43">
            <v>39355</v>
          </cell>
          <cell r="CS43">
            <v>389.98342017295556</v>
          </cell>
          <cell r="CT43">
            <v>81.490830913921357</v>
          </cell>
          <cell r="CV43">
            <v>39355</v>
          </cell>
          <cell r="CW43">
            <v>12</v>
          </cell>
          <cell r="CX43">
            <v>22554.100173950195</v>
          </cell>
          <cell r="CY43">
            <v>5350.1660385131836</v>
          </cell>
          <cell r="CZ43">
            <v>1870.0939960479736</v>
          </cell>
          <cell r="DA43">
            <v>4.2155888268876982</v>
          </cell>
          <cell r="DB43">
            <v>2.8609075532136705</v>
          </cell>
          <cell r="DC43">
            <v>39355</v>
          </cell>
          <cell r="DD43">
            <v>322.30950762306566</v>
          </cell>
          <cell r="DE43">
            <v>76.456580766920197</v>
          </cell>
          <cell r="DG43">
            <v>39355</v>
          </cell>
          <cell r="DH43">
            <v>55</v>
          </cell>
          <cell r="DI43">
            <v>83495.505920410156</v>
          </cell>
          <cell r="DJ43">
            <v>30504.459955215454</v>
          </cell>
          <cell r="DK43">
            <v>5688.1919965744019</v>
          </cell>
          <cell r="DL43">
            <v>2.7371573220110275</v>
          </cell>
          <cell r="DM43">
            <v>5.3627690439398226</v>
          </cell>
          <cell r="DN43">
            <v>39355</v>
          </cell>
          <cell r="DO43">
            <v>305.04646700159981</v>
          </cell>
          <cell r="DP43">
            <v>111.44645013589425</v>
          </cell>
          <cell r="DR43">
            <v>39355</v>
          </cell>
          <cell r="DS43">
            <v>25</v>
          </cell>
          <cell r="DT43">
            <v>63425.932342529297</v>
          </cell>
          <cell r="DU43">
            <v>10777.079267799854</v>
          </cell>
          <cell r="DV43">
            <v>4293.2860069274902</v>
          </cell>
          <cell r="DW43">
            <v>5.8852617454559866</v>
          </cell>
          <cell r="DX43">
            <v>2.5102169411519175</v>
          </cell>
          <cell r="DY43">
            <v>39355</v>
          </cell>
          <cell r="DZ43">
            <v>381.17380903608029</v>
          </cell>
          <cell r="EA43">
            <v>64.767520209340688</v>
          </cell>
          <cell r="EC43">
            <v>39355</v>
          </cell>
          <cell r="ED43">
            <v>17</v>
          </cell>
          <cell r="EE43">
            <v>21965.645244598389</v>
          </cell>
          <cell r="EF43">
            <v>3100.6249675750732</v>
          </cell>
          <cell r="EG43">
            <v>1194.8700082302094</v>
          </cell>
          <cell r="EH43">
            <v>7.0842638094916746</v>
          </cell>
          <cell r="EI43">
            <v>2.5949475225071446</v>
          </cell>
          <cell r="EJ43">
            <v>39355</v>
          </cell>
          <cell r="EK43">
            <v>612.8404511102259</v>
          </cell>
          <cell r="EL43">
            <v>86.507288208144772</v>
          </cell>
          <cell r="EN43">
            <v>39355</v>
          </cell>
          <cell r="EO43">
            <v>27</v>
          </cell>
          <cell r="EP43">
            <v>35285.026306152344</v>
          </cell>
          <cell r="EQ43">
            <v>13691.845567703247</v>
          </cell>
          <cell r="ER43">
            <v>2528.2676200866699</v>
          </cell>
          <cell r="ES43">
            <v>2.5770832815543701</v>
          </cell>
          <cell r="ET43">
            <v>5.4155048535700052</v>
          </cell>
          <cell r="EU43">
            <v>39355</v>
          </cell>
          <cell r="EV43">
            <v>419.82922748874938</v>
          </cell>
          <cell r="EW43">
            <v>162.90867683388524</v>
          </cell>
          <cell r="EY43">
            <v>39355</v>
          </cell>
          <cell r="EZ43">
            <v>11</v>
          </cell>
          <cell r="FA43">
            <v>31143.975830078125</v>
          </cell>
          <cell r="FB43">
            <v>7597.1740226745605</v>
          </cell>
          <cell r="FC43">
            <v>2179.2739944458008</v>
          </cell>
          <cell r="FD43">
            <v>4.0994158797897313</v>
          </cell>
          <cell r="FE43">
            <v>3.4861031894277965</v>
          </cell>
          <cell r="FF43">
            <v>39355</v>
          </cell>
          <cell r="FG43">
            <v>476.63706752428266</v>
          </cell>
          <cell r="FH43">
            <v>116.26950802286751</v>
          </cell>
          <cell r="FJ43">
            <v>39355</v>
          </cell>
          <cell r="FK43">
            <v>14</v>
          </cell>
          <cell r="FL43">
            <v>48900.650939941406</v>
          </cell>
          <cell r="FM43">
            <v>10844.357986450195</v>
          </cell>
          <cell r="FN43">
            <v>3958.6719913482666</v>
          </cell>
          <cell r="FO43">
            <v>4.5093172874818199</v>
          </cell>
          <cell r="FP43">
            <v>2.7393929100846681</v>
          </cell>
          <cell r="FQ43">
            <v>39355</v>
          </cell>
          <cell r="FR43">
            <v>350.59606089134394</v>
          </cell>
          <cell r="FS43">
            <v>77.749255272992897</v>
          </cell>
          <cell r="FU43">
            <v>39355</v>
          </cell>
          <cell r="FV43">
            <v>4</v>
          </cell>
          <cell r="FW43">
            <v>14148.049957275391</v>
          </cell>
          <cell r="FX43">
            <v>2921.1910133361816</v>
          </cell>
          <cell r="FY43">
            <v>1050.4970035552979</v>
          </cell>
          <cell r="FZ43">
            <v>4.8432471182764045</v>
          </cell>
          <cell r="GA43">
            <v>2.7807704386111665</v>
          </cell>
          <cell r="GB43">
            <v>39355</v>
          </cell>
          <cell r="GC43">
            <v>409.91573587574305</v>
          </cell>
          <cell r="GD43">
            <v>84.636551855653039</v>
          </cell>
          <cell r="GF43">
            <v>39355</v>
          </cell>
          <cell r="GG43">
            <v>6</v>
          </cell>
          <cell r="GH43">
            <v>21681.653961181641</v>
          </cell>
          <cell r="GI43">
            <v>3798.942024230957</v>
          </cell>
          <cell r="GJ43">
            <v>1593.5249824523926</v>
          </cell>
          <cell r="GK43">
            <v>5.7072874034108985</v>
          </cell>
          <cell r="GL43">
            <v>2.3839864866031069</v>
          </cell>
          <cell r="GM43">
            <v>39355</v>
          </cell>
          <cell r="GN43">
            <v>282.97637652729924</v>
          </cell>
          <cell r="GO43">
            <v>49.581588682248849</v>
          </cell>
        </row>
        <row r="44">
          <cell r="L44">
            <v>39447</v>
          </cell>
          <cell r="M44">
            <v>11</v>
          </cell>
          <cell r="N44">
            <v>41836.585113525391</v>
          </cell>
          <cell r="O44">
            <v>10946.312030792236</v>
          </cell>
          <cell r="P44">
            <v>3587.8389940261841</v>
          </cell>
          <cell r="Q44">
            <v>3.8219799504927394</v>
          </cell>
          <cell r="R44">
            <v>3.050948509400238</v>
          </cell>
          <cell r="S44">
            <v>39447</v>
          </cell>
          <cell r="T44">
            <v>722.40095328348639</v>
          </cell>
          <cell r="U44">
            <v>189.01222995435981</v>
          </cell>
          <cell r="W44">
            <v>39447</v>
          </cell>
          <cell r="X44">
            <v>30</v>
          </cell>
          <cell r="Y44">
            <v>30267.995895385742</v>
          </cell>
          <cell r="Z44">
            <v>12474.06205368042</v>
          </cell>
          <cell r="AA44">
            <v>2490.0460147857666</v>
          </cell>
          <cell r="AB44">
            <v>2.4264746932580232</v>
          </cell>
          <cell r="AC44">
            <v>5.0095708993368291</v>
          </cell>
          <cell r="AD44">
            <v>39447</v>
          </cell>
          <cell r="AE44">
            <v>374.59719626864921</v>
          </cell>
          <cell r="AF44">
            <v>154.379189409834</v>
          </cell>
          <cell r="AH44">
            <v>39447</v>
          </cell>
          <cell r="AI44">
            <v>19</v>
          </cell>
          <cell r="AJ44">
            <v>27998.330093383789</v>
          </cell>
          <cell r="AK44">
            <v>6932.2409515380859</v>
          </cell>
          <cell r="AL44">
            <v>2301.0440378189087</v>
          </cell>
          <cell r="AM44">
            <v>4.03885702893401</v>
          </cell>
          <cell r="AN44">
            <v>3.0126502742246304</v>
          </cell>
          <cell r="AO44">
            <v>39447</v>
          </cell>
          <cell r="AP44">
            <v>436.14805428521203</v>
          </cell>
          <cell r="AQ44">
            <v>107.98799045390476</v>
          </cell>
          <cell r="AS44">
            <v>39447</v>
          </cell>
          <cell r="AT44">
            <v>24</v>
          </cell>
          <cell r="AU44">
            <v>12739.493927001953</v>
          </cell>
          <cell r="AV44">
            <v>3423.8050022125244</v>
          </cell>
          <cell r="AW44">
            <v>1104.540994644165</v>
          </cell>
          <cell r="AX44">
            <v>3.7208584947943772</v>
          </cell>
          <cell r="AY44">
            <v>3.0997536703610762</v>
          </cell>
          <cell r="AZ44">
            <v>39447</v>
          </cell>
          <cell r="BA44">
            <v>684.75610770047194</v>
          </cell>
          <cell r="BB44">
            <v>184.03175198908312</v>
          </cell>
          <cell r="BD44">
            <v>39447</v>
          </cell>
          <cell r="BE44">
            <v>49</v>
          </cell>
          <cell r="BF44">
            <v>60659.38117980957</v>
          </cell>
          <cell r="BG44">
            <v>26254.537134170532</v>
          </cell>
          <cell r="BH44">
            <v>3553.4527058601379</v>
          </cell>
          <cell r="BI44">
            <v>2.3104342258946473</v>
          </cell>
          <cell r="BJ44">
            <v>7.3884582988464</v>
          </cell>
          <cell r="BK44">
            <v>39447</v>
          </cell>
          <cell r="BL44">
            <v>347.23528494821414</v>
          </cell>
          <cell r="BM44">
            <v>150.29005416233286</v>
          </cell>
          <cell r="BO44">
            <v>39447</v>
          </cell>
          <cell r="BP44">
            <v>13</v>
          </cell>
          <cell r="BQ44">
            <v>30043.877532958984</v>
          </cell>
          <cell r="BR44">
            <v>5766.2644309997559</v>
          </cell>
          <cell r="BS44">
            <v>2101.9515914916992</v>
          </cell>
          <cell r="BT44">
            <v>5.2102843864463519</v>
          </cell>
          <cell r="BU44">
            <v>2.7432907847832935</v>
          </cell>
          <cell r="BV44">
            <v>39447</v>
          </cell>
          <cell r="BW44">
            <v>511.04264274380301</v>
          </cell>
          <cell r="BX44">
            <v>98.083445132705521</v>
          </cell>
          <cell r="BZ44">
            <v>39447</v>
          </cell>
          <cell r="CA44">
            <v>13</v>
          </cell>
          <cell r="CB44">
            <v>37938.083938598633</v>
          </cell>
          <cell r="CC44">
            <v>5665.6731796264648</v>
          </cell>
          <cell r="CD44">
            <v>2283.3911094665527</v>
          </cell>
          <cell r="CE44">
            <v>6.6961299629887714</v>
          </cell>
          <cell r="CF44">
            <v>2.4812539368037054</v>
          </cell>
          <cell r="CG44">
            <v>39447</v>
          </cell>
          <cell r="CH44">
            <v>451.76639455217838</v>
          </cell>
          <cell r="CI44">
            <v>67.466790078628577</v>
          </cell>
          <cell r="CK44">
            <v>39447</v>
          </cell>
          <cell r="CL44">
            <v>32</v>
          </cell>
          <cell r="CM44">
            <v>51036.746398925781</v>
          </cell>
          <cell r="CN44">
            <v>9984.2989988327026</v>
          </cell>
          <cell r="CO44">
            <v>3360.2249965667725</v>
          </cell>
          <cell r="CP44">
            <v>5.1117005214780384</v>
          </cell>
          <cell r="CQ44">
            <v>2.9713185899854668</v>
          </cell>
          <cell r="CR44">
            <v>39447</v>
          </cell>
          <cell r="CS44">
            <v>474.20578148447055</v>
          </cell>
          <cell r="CT44">
            <v>92.768693997619962</v>
          </cell>
          <cell r="CV44">
            <v>39447</v>
          </cell>
          <cell r="CW44">
            <v>12</v>
          </cell>
          <cell r="CX44">
            <v>22579.21989440918</v>
          </cell>
          <cell r="CY44">
            <v>5805.0459976196289</v>
          </cell>
          <cell r="CZ44">
            <v>1776.2149868011475</v>
          </cell>
          <cell r="DA44">
            <v>3.8895850099495912</v>
          </cell>
          <cell r="DB44">
            <v>3.2682113599740283</v>
          </cell>
          <cell r="DC44">
            <v>39447</v>
          </cell>
          <cell r="DD44">
            <v>434.89405933575171</v>
          </cell>
          <cell r="DE44">
            <v>111.8098867162664</v>
          </cell>
          <cell r="DG44">
            <v>39447</v>
          </cell>
          <cell r="DH44">
            <v>56</v>
          </cell>
          <cell r="DI44">
            <v>74806.51628112793</v>
          </cell>
          <cell r="DJ44">
            <v>31871.281821250916</v>
          </cell>
          <cell r="DK44">
            <v>5824.2239942550659</v>
          </cell>
          <cell r="DL44">
            <v>2.3471448905217533</v>
          </cell>
          <cell r="DM44">
            <v>5.4721936952782562</v>
          </cell>
          <cell r="DN44">
            <v>39447</v>
          </cell>
          <cell r="DO44">
            <v>416.46616705559342</v>
          </cell>
          <cell r="DP44">
            <v>177.4352187363329</v>
          </cell>
          <cell r="DR44">
            <v>39447</v>
          </cell>
          <cell r="DS44">
            <v>26</v>
          </cell>
          <cell r="DT44">
            <v>65764.065872192383</v>
          </cell>
          <cell r="DU44">
            <v>11149.045749664307</v>
          </cell>
          <cell r="DV44">
            <v>4378.3730049133301</v>
          </cell>
          <cell r="DW44">
            <v>5.8986273219098155</v>
          </cell>
          <cell r="DX44">
            <v>2.5463901173228165</v>
          </cell>
          <cell r="DY44">
            <v>39447</v>
          </cell>
          <cell r="DZ44">
            <v>531.22832658115908</v>
          </cell>
          <cell r="EA44">
            <v>90.059652456422995</v>
          </cell>
          <cell r="EC44">
            <v>39447</v>
          </cell>
          <cell r="ED44">
            <v>18</v>
          </cell>
          <cell r="EE44">
            <v>25603.794775009155</v>
          </cell>
          <cell r="EF44">
            <v>2861.9259796142578</v>
          </cell>
          <cell r="EG44">
            <v>1194.5189979076385</v>
          </cell>
          <cell r="EH44">
            <v>8.9463511486275902</v>
          </cell>
          <cell r="EI44">
            <v>2.3958815093165602</v>
          </cell>
          <cell r="EJ44">
            <v>39447</v>
          </cell>
          <cell r="EK44">
            <v>753.04314554491771</v>
          </cell>
          <cell r="EL44">
            <v>84.173215765227127</v>
          </cell>
          <cell r="EN44">
            <v>39447</v>
          </cell>
          <cell r="EO44">
            <v>27</v>
          </cell>
          <cell r="EP44">
            <v>33850.281951904297</v>
          </cell>
          <cell r="EQ44">
            <v>13116.813663482666</v>
          </cell>
          <cell r="ER44">
            <v>2531.3750066757202</v>
          </cell>
          <cell r="ES44">
            <v>2.5806787242959626</v>
          </cell>
          <cell r="ET44">
            <v>5.1816951770840429</v>
          </cell>
          <cell r="EU44">
            <v>39447</v>
          </cell>
          <cell r="EV44">
            <v>630.60348850380342</v>
          </cell>
          <cell r="EW44">
            <v>244.35567378726654</v>
          </cell>
          <cell r="EY44">
            <v>39447</v>
          </cell>
          <cell r="EZ44">
            <v>13</v>
          </cell>
          <cell r="FA44">
            <v>39986.141723632813</v>
          </cell>
          <cell r="FB44">
            <v>9778.3659210205078</v>
          </cell>
          <cell r="FC44">
            <v>3015.793999671936</v>
          </cell>
          <cell r="FD44">
            <v>4.0892457949108643</v>
          </cell>
          <cell r="FE44">
            <v>3.2423852299209486</v>
          </cell>
          <cell r="FF44">
            <v>39447</v>
          </cell>
          <cell r="FG44">
            <v>626.92152085485964</v>
          </cell>
          <cell r="FH44">
            <v>153.30981611207477</v>
          </cell>
          <cell r="FJ44">
            <v>39447</v>
          </cell>
          <cell r="FK44">
            <v>14</v>
          </cell>
          <cell r="FL44">
            <v>47559.017135620117</v>
          </cell>
          <cell r="FM44">
            <v>11312.114883422852</v>
          </cell>
          <cell r="FN44">
            <v>3942.1749792098999</v>
          </cell>
          <cell r="FO44">
            <v>4.2042551393563619</v>
          </cell>
          <cell r="FP44">
            <v>2.8695111056917249</v>
          </cell>
          <cell r="FQ44">
            <v>39447</v>
          </cell>
          <cell r="FR44">
            <v>475.2253086012808</v>
          </cell>
          <cell r="FS44">
            <v>113.03436467322344</v>
          </cell>
          <cell r="FU44">
            <v>39447</v>
          </cell>
          <cell r="FV44">
            <v>5</v>
          </cell>
          <cell r="FW44">
            <v>14488.216918945313</v>
          </cell>
          <cell r="FX44">
            <v>3140.1250038146973</v>
          </cell>
          <cell r="FY44">
            <v>1106.2600002288818</v>
          </cell>
          <cell r="FZ44">
            <v>4.6138981414257989</v>
          </cell>
          <cell r="GA44">
            <v>2.8385054175013242</v>
          </cell>
          <cell r="GB44">
            <v>39447</v>
          </cell>
          <cell r="GC44">
            <v>482.86822736764759</v>
          </cell>
          <cell r="GD44">
            <v>104.65515548170086</v>
          </cell>
          <cell r="GF44">
            <v>39447</v>
          </cell>
          <cell r="GG44">
            <v>3</v>
          </cell>
          <cell r="GH44">
            <v>15388.800048828125</v>
          </cell>
          <cell r="GI44">
            <v>3196.9000091552734</v>
          </cell>
          <cell r="GJ44">
            <v>1207.8000030517578</v>
          </cell>
          <cell r="GK44">
            <v>4.813663237748357</v>
          </cell>
          <cell r="GL44">
            <v>2.6468786231806929</v>
          </cell>
          <cell r="GM44">
            <v>39447</v>
          </cell>
          <cell r="GN44">
            <v>428.05366142183834</v>
          </cell>
          <cell r="GO44">
            <v>88.924721211296259</v>
          </cell>
        </row>
        <row r="45">
          <cell r="L45">
            <v>39538</v>
          </cell>
          <cell r="M45">
            <v>11</v>
          </cell>
          <cell r="N45">
            <v>41311.960083007813</v>
          </cell>
          <cell r="O45">
            <v>12051.055011749268</v>
          </cell>
          <cell r="P45">
            <v>3504.6770057678223</v>
          </cell>
          <cell r="Q45">
            <v>3.4280782921271542</v>
          </cell>
          <cell r="R45">
            <v>3.4385636656149035</v>
          </cell>
          <cell r="S45">
            <v>39538</v>
          </cell>
          <cell r="T45">
            <v>1050.6646880632691</v>
          </cell>
          <cell r="U45">
            <v>306.48794996199518</v>
          </cell>
          <cell r="W45">
            <v>39538</v>
          </cell>
          <cell r="X45">
            <v>32</v>
          </cell>
          <cell r="Y45">
            <v>31619.387954711914</v>
          </cell>
          <cell r="Z45">
            <v>13348.465072631836</v>
          </cell>
          <cell r="AA45">
            <v>2670.0879936218262</v>
          </cell>
          <cell r="AB45">
            <v>2.3687658305778307</v>
          </cell>
          <cell r="AC45">
            <v>4.9992603631483261</v>
          </cell>
          <cell r="AD45">
            <v>39538</v>
          </cell>
          <cell r="AE45">
            <v>527.57033977805338</v>
          </cell>
          <cell r="AF45">
            <v>222.71949931385123</v>
          </cell>
          <cell r="AH45">
            <v>39538</v>
          </cell>
          <cell r="AI45">
            <v>20</v>
          </cell>
          <cell r="AJ45">
            <v>28909.838836669922</v>
          </cell>
          <cell r="AK45">
            <v>7867.3669700622559</v>
          </cell>
          <cell r="AL45">
            <v>2311.2349987030029</v>
          </cell>
          <cell r="AM45">
            <v>3.6746523896343879</v>
          </cell>
          <cell r="AN45">
            <v>3.4039666993954274</v>
          </cell>
          <cell r="AO45">
            <v>39538</v>
          </cell>
          <cell r="AP45">
            <v>584.43483417555217</v>
          </cell>
          <cell r="AQ45">
            <v>159.04493056925608</v>
          </cell>
          <cell r="AS45">
            <v>39538</v>
          </cell>
          <cell r="AT45">
            <v>25</v>
          </cell>
          <cell r="AU45">
            <v>13631.198089599609</v>
          </cell>
          <cell r="AV45">
            <v>3597.4959983825684</v>
          </cell>
          <cell r="AW45">
            <v>1126.6100015640259</v>
          </cell>
          <cell r="AX45">
            <v>3.7890794307285365</v>
          </cell>
          <cell r="AY45">
            <v>3.1932043860682171</v>
          </cell>
          <cell r="AZ45">
            <v>39538</v>
          </cell>
          <cell r="BA45">
            <v>966.45459385454365</v>
          </cell>
          <cell r="BB45">
            <v>255.0631654794106</v>
          </cell>
          <cell r="BD45">
            <v>39538</v>
          </cell>
          <cell r="BE45">
            <v>58</v>
          </cell>
          <cell r="BF45">
            <v>70343.832397460938</v>
          </cell>
          <cell r="BG45">
            <v>32167.325673103333</v>
          </cell>
          <cell r="BH45">
            <v>4112.8075022697449</v>
          </cell>
          <cell r="BI45">
            <v>2.186810091467406</v>
          </cell>
          <cell r="BJ45">
            <v>7.8212572933090287</v>
          </cell>
          <cell r="BK45">
            <v>39538</v>
          </cell>
          <cell r="BL45">
            <v>462.13813583328607</v>
          </cell>
          <cell r="BM45">
            <v>211.32979842944636</v>
          </cell>
          <cell r="BO45">
            <v>39538</v>
          </cell>
          <cell r="BP45">
            <v>13</v>
          </cell>
          <cell r="BQ45">
            <v>30614.83251953125</v>
          </cell>
          <cell r="BR45">
            <v>5475.0956249237061</v>
          </cell>
          <cell r="BS45">
            <v>2211.7855033874512</v>
          </cell>
          <cell r="BT45">
            <v>5.5916525695307575</v>
          </cell>
          <cell r="BU45">
            <v>2.4754188941641697</v>
          </cell>
          <cell r="BV45">
            <v>39538</v>
          </cell>
          <cell r="BW45">
            <v>645.15131908704302</v>
          </cell>
          <cell r="BX45">
            <v>115.37757596072946</v>
          </cell>
          <cell r="BZ45">
            <v>39538</v>
          </cell>
          <cell r="CA45">
            <v>14</v>
          </cell>
          <cell r="CB45">
            <v>42240.209518432617</v>
          </cell>
          <cell r="CC45">
            <v>5985.2938003540039</v>
          </cell>
          <cell r="CD45">
            <v>2374.4462432861328</v>
          </cell>
          <cell r="CE45">
            <v>7.0573326769580289</v>
          </cell>
          <cell r="CF45">
            <v>2.5207114363097189</v>
          </cell>
          <cell r="CG45">
            <v>39538</v>
          </cell>
          <cell r="CH45">
            <v>724.80976497723225</v>
          </cell>
          <cell r="CI45">
            <v>102.70307468198482</v>
          </cell>
          <cell r="CK45">
            <v>39538</v>
          </cell>
          <cell r="CL45">
            <v>37</v>
          </cell>
          <cell r="CM45">
            <v>55093.541171073914</v>
          </cell>
          <cell r="CN45">
            <v>11325.495927810669</v>
          </cell>
          <cell r="CO45">
            <v>4017.2380142211914</v>
          </cell>
          <cell r="CP45">
            <v>4.8645588257011578</v>
          </cell>
          <cell r="CQ45">
            <v>2.8192245238439786</v>
          </cell>
          <cell r="CR45">
            <v>39538</v>
          </cell>
          <cell r="CS45">
            <v>623.06425896737642</v>
          </cell>
          <cell r="CT45">
            <v>128.08237731148631</v>
          </cell>
          <cell r="CV45">
            <v>39538</v>
          </cell>
          <cell r="CW45">
            <v>13</v>
          </cell>
          <cell r="CX45">
            <v>23363.548004150391</v>
          </cell>
          <cell r="CY45">
            <v>5584.2919731140137</v>
          </cell>
          <cell r="CZ45">
            <v>1734.9980087280273</v>
          </cell>
          <cell r="DA45">
            <v>4.1837977162791482</v>
          </cell>
          <cell r="DB45">
            <v>3.2186157822786234</v>
          </cell>
          <cell r="DC45">
            <v>39538</v>
          </cell>
          <cell r="DD45">
            <v>643.80162354059405</v>
          </cell>
          <cell r="DE45">
            <v>153.87972057911961</v>
          </cell>
          <cell r="DG45">
            <v>39538</v>
          </cell>
          <cell r="DH45">
            <v>59</v>
          </cell>
          <cell r="DI45">
            <v>88305.106262207031</v>
          </cell>
          <cell r="DJ45">
            <v>33047.253105640411</v>
          </cell>
          <cell r="DK45">
            <v>6304.6739816665649</v>
          </cell>
          <cell r="DL45">
            <v>2.6720861180179409</v>
          </cell>
          <cell r="DM45">
            <v>5.2417068989988866</v>
          </cell>
          <cell r="DN45">
            <v>39538</v>
          </cell>
          <cell r="DO45">
            <v>581.99335880224805</v>
          </cell>
          <cell r="DP45">
            <v>217.80486597263945</v>
          </cell>
          <cell r="DR45">
            <v>39538</v>
          </cell>
          <cell r="DS45">
            <v>29</v>
          </cell>
          <cell r="DT45">
            <v>72380.351959228516</v>
          </cell>
          <cell r="DU45">
            <v>16182.917684555054</v>
          </cell>
          <cell r="DV45">
            <v>5140.2569828033447</v>
          </cell>
          <cell r="DW45">
            <v>4.4726391970904098</v>
          </cell>
          <cell r="DX45">
            <v>3.148270162113445</v>
          </cell>
          <cell r="DY45">
            <v>39538</v>
          </cell>
          <cell r="DZ45">
            <v>806.78160533817959</v>
          </cell>
          <cell r="EA45">
            <v>180.38155321426686</v>
          </cell>
          <cell r="EC45">
            <v>39538</v>
          </cell>
          <cell r="ED45">
            <v>17</v>
          </cell>
          <cell r="EE45">
            <v>25357.126129150391</v>
          </cell>
          <cell r="EF45">
            <v>1889.7530207633972</v>
          </cell>
          <cell r="EG45">
            <v>1178.9589859247208</v>
          </cell>
          <cell r="EH45">
            <v>13.418222302355128</v>
          </cell>
          <cell r="EI45">
            <v>1.6028997134969565</v>
          </cell>
          <cell r="EJ45">
            <v>39538</v>
          </cell>
          <cell r="EK45">
            <v>882.03504829731878</v>
          </cell>
          <cell r="EL45">
            <v>65.734120990267584</v>
          </cell>
          <cell r="EN45">
            <v>39538</v>
          </cell>
          <cell r="EO45">
            <v>29</v>
          </cell>
          <cell r="EP45">
            <v>44470.217254638672</v>
          </cell>
          <cell r="EQ45">
            <v>14282.42666053772</v>
          </cell>
          <cell r="ER45">
            <v>3405.6431932449341</v>
          </cell>
          <cell r="ES45">
            <v>3.1136317596161498</v>
          </cell>
          <cell r="ET45">
            <v>4.1937530886579069</v>
          </cell>
          <cell r="EU45">
            <v>39538</v>
          </cell>
          <cell r="EV45">
            <v>865.93301384630581</v>
          </cell>
          <cell r="EW45">
            <v>278.11028429163326</v>
          </cell>
          <cell r="EY45">
            <v>39538</v>
          </cell>
          <cell r="EZ45">
            <v>14</v>
          </cell>
          <cell r="FA45">
            <v>40404.310775756836</v>
          </cell>
          <cell r="FB45">
            <v>10568.222072601318</v>
          </cell>
          <cell r="FC45">
            <v>2999.1790103912354</v>
          </cell>
          <cell r="FD45">
            <v>3.8231890376818609</v>
          </cell>
          <cell r="FE45">
            <v>3.5237049992633551</v>
          </cell>
          <cell r="FF45">
            <v>39538</v>
          </cell>
          <cell r="FG45">
            <v>877.49072194747487</v>
          </cell>
          <cell r="FH45">
            <v>229.51800533502512</v>
          </cell>
          <cell r="FJ45">
            <v>39538</v>
          </cell>
          <cell r="FK45">
            <v>17</v>
          </cell>
          <cell r="FL45">
            <v>50832.831359863281</v>
          </cell>
          <cell r="FM45">
            <v>12080.161003112793</v>
          </cell>
          <cell r="FN45">
            <v>4063.8460073471069</v>
          </cell>
          <cell r="FO45">
            <v>4.2079597570566136</v>
          </cell>
          <cell r="FP45">
            <v>2.9725931989728038</v>
          </cell>
          <cell r="FQ45">
            <v>39538</v>
          </cell>
          <cell r="FR45">
            <v>715.48188339038904</v>
          </cell>
          <cell r="FS45">
            <v>170.03059076089045</v>
          </cell>
          <cell r="FU45">
            <v>39538</v>
          </cell>
          <cell r="FV45">
            <v>6</v>
          </cell>
          <cell r="FW45">
            <v>14947.855941772461</v>
          </cell>
          <cell r="FX45">
            <v>2858.224006652832</v>
          </cell>
          <cell r="FY45">
            <v>1131.4399967193604</v>
          </cell>
          <cell r="FZ45">
            <v>5.2297706222394309</v>
          </cell>
          <cell r="GA45">
            <v>2.5261825770171877</v>
          </cell>
          <cell r="GB45">
            <v>39538</v>
          </cell>
          <cell r="GC45">
            <v>877.21685800338707</v>
          </cell>
          <cell r="GD45">
            <v>167.73524526545211</v>
          </cell>
          <cell r="GF45">
            <v>39538</v>
          </cell>
          <cell r="GG45">
            <v>5</v>
          </cell>
          <cell r="GH45">
            <v>22623.28515625</v>
          </cell>
          <cell r="GI45">
            <v>4131.5480346679688</v>
          </cell>
          <cell r="GJ45">
            <v>1735.7229919433594</v>
          </cell>
          <cell r="GK45">
            <v>5.4757405617500261</v>
          </cell>
          <cell r="GL45">
            <v>2.3803038006900992</v>
          </cell>
          <cell r="GM45">
            <v>39538</v>
          </cell>
          <cell r="GN45">
            <v>505.11347403127206</v>
          </cell>
          <cell r="GO45">
            <v>92.245691397373236</v>
          </cell>
        </row>
        <row r="46">
          <cell r="L46">
            <v>39629</v>
          </cell>
          <cell r="M46">
            <v>11</v>
          </cell>
          <cell r="N46">
            <v>40483.697967529297</v>
          </cell>
          <cell r="O46">
            <v>10507.500991821289</v>
          </cell>
          <cell r="P46">
            <v>3367.944995880127</v>
          </cell>
          <cell r="Q46">
            <v>3.8528378916205237</v>
          </cell>
          <cell r="R46">
            <v>3.1198552840603684</v>
          </cell>
          <cell r="S46">
            <v>39629</v>
          </cell>
          <cell r="T46">
            <v>1140.590752190745</v>
          </cell>
          <cell r="U46">
            <v>296.03912343973718</v>
          </cell>
          <cell r="W46">
            <v>39629</v>
          </cell>
          <cell r="X46">
            <v>31</v>
          </cell>
          <cell r="Y46">
            <v>31817.607009887695</v>
          </cell>
          <cell r="Z46">
            <v>14140.576976776123</v>
          </cell>
          <cell r="AA46">
            <v>2691.2399797439575</v>
          </cell>
          <cell r="AB46">
            <v>2.2500925571950541</v>
          </cell>
          <cell r="AC46">
            <v>5.2542980496750227</v>
          </cell>
          <cell r="AD46">
            <v>39629</v>
          </cell>
          <cell r="AE46">
            <v>440.97590856274144</v>
          </cell>
          <cell r="AF46">
            <v>195.98123070655288</v>
          </cell>
          <cell r="AH46">
            <v>39629</v>
          </cell>
          <cell r="AI46">
            <v>19</v>
          </cell>
          <cell r="AJ46">
            <v>30100.952331542969</v>
          </cell>
          <cell r="AK46">
            <v>7830.9699516296387</v>
          </cell>
          <cell r="AL46">
            <v>2243.643985748291</v>
          </cell>
          <cell r="AM46">
            <v>3.8438344825060793</v>
          </cell>
          <cell r="AN46">
            <v>3.4902907954079381</v>
          </cell>
          <cell r="AO46">
            <v>39629</v>
          </cell>
          <cell r="AP46">
            <v>505.97917653504908</v>
          </cell>
          <cell r="AQ46">
            <v>131.63396572819232</v>
          </cell>
          <cell r="AS46">
            <v>39629</v>
          </cell>
          <cell r="AT46">
            <v>28</v>
          </cell>
          <cell r="AU46">
            <v>17643.924819946289</v>
          </cell>
          <cell r="AV46">
            <v>4326.2189788818359</v>
          </cell>
          <cell r="AW46">
            <v>1371.7590007781982</v>
          </cell>
          <cell r="AX46">
            <v>4.0783707218876319</v>
          </cell>
          <cell r="AY46">
            <v>3.1537748076940439</v>
          </cell>
          <cell r="AZ46">
            <v>39629</v>
          </cell>
          <cell r="BA46">
            <v>779.90238649755156</v>
          </cell>
          <cell r="BB46">
            <v>191.22890969965127</v>
          </cell>
          <cell r="BD46">
            <v>39629</v>
          </cell>
          <cell r="BE46">
            <v>59</v>
          </cell>
          <cell r="BF46">
            <v>79711.615692138672</v>
          </cell>
          <cell r="BG46">
            <v>35961.249586105347</v>
          </cell>
          <cell r="BH46">
            <v>4461.4847121238708</v>
          </cell>
          <cell r="BI46">
            <v>2.2165974934012729</v>
          </cell>
          <cell r="BJ46">
            <v>8.0603771852859598</v>
          </cell>
          <cell r="BK46">
            <v>39629</v>
          </cell>
          <cell r="BL46">
            <v>416.37060345588867</v>
          </cell>
          <cell r="BM46">
            <v>187.84222426282093</v>
          </cell>
          <cell r="BO46">
            <v>39629</v>
          </cell>
          <cell r="BP46">
            <v>12</v>
          </cell>
          <cell r="BQ46">
            <v>30970.640869140625</v>
          </cell>
          <cell r="BR46">
            <v>5014.1618041992188</v>
          </cell>
          <cell r="BS46">
            <v>2176.6017608642578</v>
          </cell>
          <cell r="BT46">
            <v>6.1766337183621776</v>
          </cell>
          <cell r="BU46">
            <v>2.3036652337395234</v>
          </cell>
          <cell r="BV46">
            <v>39629</v>
          </cell>
          <cell r="BW46">
            <v>625.63101658754329</v>
          </cell>
          <cell r="BX46">
            <v>101.28996555642257</v>
          </cell>
          <cell r="BZ46">
            <v>39629</v>
          </cell>
          <cell r="CA46">
            <v>14</v>
          </cell>
          <cell r="CB46">
            <v>43447.636810302734</v>
          </cell>
          <cell r="CC46">
            <v>5958.1598243713379</v>
          </cell>
          <cell r="CD46">
            <v>2349.5212688446045</v>
          </cell>
          <cell r="CE46">
            <v>7.2921234225010094</v>
          </cell>
          <cell r="CF46">
            <v>2.5359037619188309</v>
          </cell>
          <cell r="CG46">
            <v>39629</v>
          </cell>
          <cell r="CH46">
            <v>744.28369901771975</v>
          </cell>
          <cell r="CI46">
            <v>102.06679946215854</v>
          </cell>
          <cell r="CK46">
            <v>39629</v>
          </cell>
          <cell r="CL46">
            <v>34</v>
          </cell>
          <cell r="CM46">
            <v>53261.394687652588</v>
          </cell>
          <cell r="CN46">
            <v>11442.025039672852</v>
          </cell>
          <cell r="CO46">
            <v>3978.0900051593781</v>
          </cell>
          <cell r="CP46">
            <v>4.654892337936662</v>
          </cell>
          <cell r="CQ46">
            <v>2.8762609757026949</v>
          </cell>
          <cell r="CR46">
            <v>39629</v>
          </cell>
          <cell r="CS46">
            <v>500.55223294462854</v>
          </cell>
          <cell r="CT46">
            <v>107.53250485842696</v>
          </cell>
          <cell r="CV46">
            <v>39629</v>
          </cell>
          <cell r="CW46">
            <v>14</v>
          </cell>
          <cell r="CX46">
            <v>25587.198806762695</v>
          </cell>
          <cell r="CY46">
            <v>6339.2151222229004</v>
          </cell>
          <cell r="CZ46">
            <v>1726.6779804229736</v>
          </cell>
          <cell r="DA46">
            <v>4.0363354632127271</v>
          </cell>
          <cell r="DB46">
            <v>3.6713360534487283</v>
          </cell>
          <cell r="DC46">
            <v>39629</v>
          </cell>
          <cell r="DD46">
            <v>586.84290295756068</v>
          </cell>
          <cell r="DE46">
            <v>145.39002228780615</v>
          </cell>
          <cell r="DG46">
            <v>39629</v>
          </cell>
          <cell r="DH46">
            <v>54</v>
          </cell>
          <cell r="DI46">
            <v>84863.118873596191</v>
          </cell>
          <cell r="DJ46">
            <v>30528.612029075623</v>
          </cell>
          <cell r="DK46">
            <v>6048.7669982910156</v>
          </cell>
          <cell r="DL46">
            <v>2.7797896213811515</v>
          </cell>
          <cell r="DM46">
            <v>5.0470801797624212</v>
          </cell>
          <cell r="DN46">
            <v>39629</v>
          </cell>
          <cell r="DO46">
            <v>525.3279400763746</v>
          </cell>
          <cell r="DP46">
            <v>188.9811862148629</v>
          </cell>
          <cell r="DR46">
            <v>39629</v>
          </cell>
          <cell r="DS46">
            <v>28</v>
          </cell>
          <cell r="DT46">
            <v>62632.358589172363</v>
          </cell>
          <cell r="DU46">
            <v>14823.65256023407</v>
          </cell>
          <cell r="DV46">
            <v>4472.7939558029175</v>
          </cell>
          <cell r="DW46">
            <v>4.2251636925969196</v>
          </cell>
          <cell r="DX46">
            <v>3.3141818529338125</v>
          </cell>
          <cell r="DY46">
            <v>39629</v>
          </cell>
          <cell r="DZ46">
            <v>667.57018069751427</v>
          </cell>
          <cell r="EA46">
            <v>157.99865502659483</v>
          </cell>
          <cell r="EC46">
            <v>39629</v>
          </cell>
          <cell r="ED46">
            <v>18</v>
          </cell>
          <cell r="EE46">
            <v>26307.30712890625</v>
          </cell>
          <cell r="EF46">
            <v>1607.7859978675842</v>
          </cell>
          <cell r="EG46">
            <v>1129.5260124206543</v>
          </cell>
          <cell r="EH46">
            <v>16.362443237966858</v>
          </cell>
          <cell r="EI46">
            <v>1.4234165306401265</v>
          </cell>
          <cell r="EJ46">
            <v>39629</v>
          </cell>
          <cell r="EK46">
            <v>725.11466337299373</v>
          </cell>
          <cell r="EL46">
            <v>44.315793969598765</v>
          </cell>
          <cell r="EN46">
            <v>39629</v>
          </cell>
          <cell r="EO46">
            <v>29</v>
          </cell>
          <cell r="EP46">
            <v>44390.296432495117</v>
          </cell>
          <cell r="EQ46">
            <v>14530.18358039856</v>
          </cell>
          <cell r="ER46">
            <v>3377.3735084533691</v>
          </cell>
          <cell r="ES46">
            <v>3.0550403019255934</v>
          </cell>
          <cell r="ET46">
            <v>4.3022139967730419</v>
          </cell>
          <cell r="EU46">
            <v>39629</v>
          </cell>
          <cell r="EV46">
            <v>768.8811400794491</v>
          </cell>
          <cell r="EW46">
            <v>251.67626744394269</v>
          </cell>
          <cell r="EY46">
            <v>39629</v>
          </cell>
          <cell r="EZ46">
            <v>13</v>
          </cell>
          <cell r="FA46">
            <v>35882.84489440918</v>
          </cell>
          <cell r="FB46">
            <v>9869.7370071411133</v>
          </cell>
          <cell r="FC46">
            <v>2771.2619934082031</v>
          </cell>
          <cell r="FD46">
            <v>3.6356434693697146</v>
          </cell>
          <cell r="FE46">
            <v>3.5614593750491763</v>
          </cell>
          <cell r="FF46">
            <v>39629</v>
          </cell>
          <cell r="FG46">
            <v>749.61524465581977</v>
          </cell>
          <cell r="FH46">
            <v>206.18502638427722</v>
          </cell>
          <cell r="FJ46">
            <v>39629</v>
          </cell>
          <cell r="FK46">
            <v>17</v>
          </cell>
          <cell r="FL46">
            <v>73237.58479309082</v>
          </cell>
          <cell r="FM46">
            <v>20700.140907287598</v>
          </cell>
          <cell r="FN46">
            <v>5317.9480037689209</v>
          </cell>
          <cell r="FO46">
            <v>3.5380234908114625</v>
          </cell>
          <cell r="FP46">
            <v>3.8925053220936068</v>
          </cell>
          <cell r="FQ46">
            <v>39629</v>
          </cell>
          <cell r="FR46">
            <v>555.58853872260875</v>
          </cell>
          <cell r="FS46">
            <v>157.03359239007818</v>
          </cell>
          <cell r="FU46">
            <v>39629</v>
          </cell>
          <cell r="FV46">
            <v>6</v>
          </cell>
          <cell r="FW46">
            <v>14649.075897216797</v>
          </cell>
          <cell r="FX46">
            <v>2324.2389945983887</v>
          </cell>
          <cell r="FY46">
            <v>1084.1550016403198</v>
          </cell>
          <cell r="FZ46">
            <v>6.3027407815038616</v>
          </cell>
          <cell r="GA46">
            <v>2.1438253672969543</v>
          </cell>
          <cell r="GB46">
            <v>39629</v>
          </cell>
          <cell r="GC46">
            <v>899.20429218171273</v>
          </cell>
          <cell r="GD46">
            <v>142.66877273781179</v>
          </cell>
          <cell r="GF46">
            <v>39629</v>
          </cell>
          <cell r="GM46">
            <v>39629</v>
          </cell>
          <cell r="GN46">
            <v>456.11600229765639</v>
          </cell>
        </row>
        <row r="47">
          <cell r="L47">
            <v>39721</v>
          </cell>
          <cell r="M47">
            <v>10</v>
          </cell>
          <cell r="N47">
            <v>40500.766952514648</v>
          </cell>
          <cell r="O47">
            <v>6648.0610389709473</v>
          </cell>
          <cell r="P47">
            <v>3132.3829898834229</v>
          </cell>
          <cell r="Q47">
            <v>6.0921171925316377</v>
          </cell>
          <cell r="R47">
            <v>2.1223653239217617</v>
          </cell>
          <cell r="S47">
            <v>39721</v>
          </cell>
          <cell r="T47">
            <v>2045.2319707143909</v>
          </cell>
          <cell r="U47">
            <v>335.7177654464121</v>
          </cell>
          <cell r="W47">
            <v>39721</v>
          </cell>
          <cell r="X47">
            <v>31</v>
          </cell>
          <cell r="Y47">
            <v>34079.757797241211</v>
          </cell>
          <cell r="Z47">
            <v>14462.948902130127</v>
          </cell>
          <cell r="AA47">
            <v>2687.765007019043</v>
          </cell>
          <cell r="AB47">
            <v>2.3563491807830346</v>
          </cell>
          <cell r="AC47">
            <v>5.3810317733732056</v>
          </cell>
          <cell r="AD47">
            <v>39721</v>
          </cell>
          <cell r="AE47">
            <v>573.77400401442549</v>
          </cell>
          <cell r="AF47">
            <v>243.50126402902458</v>
          </cell>
          <cell r="AH47">
            <v>39721</v>
          </cell>
          <cell r="AI47">
            <v>20</v>
          </cell>
          <cell r="AJ47">
            <v>35135.621932983398</v>
          </cell>
          <cell r="AK47">
            <v>8530.2469482421875</v>
          </cell>
          <cell r="AL47">
            <v>2609.7479877471924</v>
          </cell>
          <cell r="AM47">
            <v>4.1189454591609138</v>
          </cell>
          <cell r="AN47">
            <v>3.2686094551243379</v>
          </cell>
          <cell r="AO47">
            <v>39721</v>
          </cell>
          <cell r="AP47">
            <v>706.63667099791087</v>
          </cell>
          <cell r="AQ47">
            <v>171.55766639888029</v>
          </cell>
          <cell r="AS47">
            <v>39721</v>
          </cell>
          <cell r="AT47">
            <v>27</v>
          </cell>
          <cell r="AU47">
            <v>18157.912078857422</v>
          </cell>
          <cell r="AV47">
            <v>4386.6219520568848</v>
          </cell>
          <cell r="AW47">
            <v>1318.0519914627075</v>
          </cell>
          <cell r="AX47">
            <v>4.1393838532958567</v>
          </cell>
          <cell r="AY47">
            <v>3.3281099535298555</v>
          </cell>
          <cell r="AZ47">
            <v>39721</v>
          </cell>
          <cell r="BA47">
            <v>1010.0434711523313</v>
          </cell>
          <cell r="BB47">
            <v>244.00816811132782</v>
          </cell>
          <cell r="BD47">
            <v>39721</v>
          </cell>
          <cell r="BE47">
            <v>60</v>
          </cell>
          <cell r="BF47">
            <v>89171.354598999023</v>
          </cell>
          <cell r="BG47">
            <v>39478.713659286499</v>
          </cell>
          <cell r="BH47">
            <v>4559.4691200256348</v>
          </cell>
          <cell r="BI47">
            <v>2.2587198602410243</v>
          </cell>
          <cell r="BJ47">
            <v>8.6586206902667957</v>
          </cell>
          <cell r="BK47">
            <v>39721</v>
          </cell>
          <cell r="BL47">
            <v>615.57896402933181</v>
          </cell>
          <cell r="BM47">
            <v>272.53444522493567</v>
          </cell>
          <cell r="BO47">
            <v>39721</v>
          </cell>
          <cell r="BP47">
            <v>13</v>
          </cell>
          <cell r="BQ47">
            <v>30606.875</v>
          </cell>
          <cell r="BR47">
            <v>4531.8543319702148</v>
          </cell>
          <cell r="BS47">
            <v>2207.2212867736816</v>
          </cell>
          <cell r="BT47">
            <v>6.7537199472812093</v>
          </cell>
          <cell r="BU47">
            <v>2.0531943757186548</v>
          </cell>
          <cell r="BV47">
            <v>39721</v>
          </cell>
          <cell r="BW47">
            <v>851.71835314807197</v>
          </cell>
          <cell r="BX47">
            <v>126.1109965761819</v>
          </cell>
          <cell r="BZ47">
            <v>39721</v>
          </cell>
          <cell r="CA47">
            <v>14</v>
          </cell>
          <cell r="CB47">
            <v>45880.909332275391</v>
          </cell>
          <cell r="CC47">
            <v>5984.6678733825684</v>
          </cell>
          <cell r="CD47">
            <v>2299.8677730560303</v>
          </cell>
          <cell r="CE47">
            <v>7.6664086133059275</v>
          </cell>
          <cell r="CF47">
            <v>2.6021791093799407</v>
          </cell>
          <cell r="CG47">
            <v>39721</v>
          </cell>
          <cell r="CH47">
            <v>1191.1831858588002</v>
          </cell>
          <cell r="CI47">
            <v>155.37694974819968</v>
          </cell>
          <cell r="CK47">
            <v>39721</v>
          </cell>
          <cell r="CL47">
            <v>36</v>
          </cell>
          <cell r="CM47">
            <v>53972.761874198914</v>
          </cell>
          <cell r="CN47">
            <v>12510.833965301514</v>
          </cell>
          <cell r="CO47">
            <v>4058.6720268726349</v>
          </cell>
          <cell r="CP47">
            <v>4.3140818608808189</v>
          </cell>
          <cell r="CQ47">
            <v>3.0824944421393909</v>
          </cell>
          <cell r="CR47">
            <v>39721</v>
          </cell>
          <cell r="CS47">
            <v>625.0784305610955</v>
          </cell>
          <cell r="CT47">
            <v>144.89257522653298</v>
          </cell>
          <cell r="CV47">
            <v>39721</v>
          </cell>
          <cell r="CW47">
            <v>14</v>
          </cell>
          <cell r="CX47">
            <v>25002.512481689453</v>
          </cell>
          <cell r="CY47">
            <v>6186.2290306091309</v>
          </cell>
          <cell r="CZ47">
            <v>1684.3989868164063</v>
          </cell>
          <cell r="DA47">
            <v>4.0416402881267981</v>
          </cell>
          <cell r="DB47">
            <v>3.6726625217825597</v>
          </cell>
          <cell r="DC47">
            <v>39721</v>
          </cell>
          <cell r="DD47">
            <v>835.37698848820571</v>
          </cell>
          <cell r="DE47">
            <v>206.69256265638194</v>
          </cell>
          <cell r="DG47">
            <v>39721</v>
          </cell>
          <cell r="DH47">
            <v>50</v>
          </cell>
          <cell r="DI47">
            <v>83078.410011291504</v>
          </cell>
          <cell r="DJ47">
            <v>28929.453050136566</v>
          </cell>
          <cell r="DK47">
            <v>6090.4730138778687</v>
          </cell>
          <cell r="DL47">
            <v>2.8717587528292148</v>
          </cell>
          <cell r="DM47">
            <v>4.7499517663434938</v>
          </cell>
          <cell r="DN47">
            <v>39721</v>
          </cell>
          <cell r="DO47">
            <v>758.67022041720611</v>
          </cell>
          <cell r="DP47">
            <v>264.18313156346272</v>
          </cell>
          <cell r="DR47">
            <v>39721</v>
          </cell>
          <cell r="DS47">
            <v>26</v>
          </cell>
          <cell r="DT47">
            <v>62118.643707275391</v>
          </cell>
          <cell r="DU47">
            <v>15220.134872436523</v>
          </cell>
          <cell r="DV47">
            <v>4288.0950412750244</v>
          </cell>
          <cell r="DW47">
            <v>4.081346468208471</v>
          </cell>
          <cell r="DX47">
            <v>3.5493930815281001</v>
          </cell>
          <cell r="DY47">
            <v>39721</v>
          </cell>
          <cell r="DZ47">
            <v>1075.0948557788809</v>
          </cell>
          <cell r="EA47">
            <v>263.41670920449923</v>
          </cell>
          <cell r="EC47">
            <v>39721</v>
          </cell>
          <cell r="ED47">
            <v>17</v>
          </cell>
          <cell r="EE47">
            <v>25930.630859375</v>
          </cell>
          <cell r="EF47">
            <v>496.17598915100098</v>
          </cell>
          <cell r="EG47">
            <v>1010.4240019321442</v>
          </cell>
          <cell r="EH47">
            <v>52.260954633746991</v>
          </cell>
          <cell r="EI47">
            <v>0.49105720786739793</v>
          </cell>
          <cell r="EJ47">
            <v>39721</v>
          </cell>
          <cell r="EK47">
            <v>978.43107307504954</v>
          </cell>
          <cell r="EL47">
            <v>18.722028327497053</v>
          </cell>
          <cell r="EN47">
            <v>39721</v>
          </cell>
          <cell r="EO47">
            <v>29</v>
          </cell>
          <cell r="EP47">
            <v>45418.881118774414</v>
          </cell>
          <cell r="EQ47">
            <v>14036.155521392822</v>
          </cell>
          <cell r="ER47">
            <v>3252.6500301361084</v>
          </cell>
          <cell r="ES47">
            <v>3.2358490934038504</v>
          </cell>
          <cell r="ET47">
            <v>4.3152984155524026</v>
          </cell>
          <cell r="EU47">
            <v>39721</v>
          </cell>
          <cell r="EV47">
            <v>1088.3242433904941</v>
          </cell>
          <cell r="EW47">
            <v>336.33343582338239</v>
          </cell>
          <cell r="EY47">
            <v>39721</v>
          </cell>
          <cell r="EZ47">
            <v>13</v>
          </cell>
          <cell r="FA47">
            <v>36687.894958496094</v>
          </cell>
          <cell r="FB47">
            <v>10337.124923706055</v>
          </cell>
          <cell r="FC47">
            <v>2707.5590000152588</v>
          </cell>
          <cell r="FD47">
            <v>3.5491391687025091</v>
          </cell>
          <cell r="FE47">
            <v>3.8178761473518392</v>
          </cell>
          <cell r="FF47">
            <v>39721</v>
          </cell>
          <cell r="FG47">
            <v>1038.2821760069896</v>
          </cell>
          <cell r="FH47">
            <v>292.54479090673806</v>
          </cell>
          <cell r="FJ47">
            <v>39721</v>
          </cell>
          <cell r="FK47">
            <v>17</v>
          </cell>
          <cell r="FL47">
            <v>75545.551834106445</v>
          </cell>
          <cell r="FM47">
            <v>21176.008010864258</v>
          </cell>
          <cell r="FN47">
            <v>5416.1300144195557</v>
          </cell>
          <cell r="FO47">
            <v>3.5675067649836611</v>
          </cell>
          <cell r="FP47">
            <v>3.9098042245083886</v>
          </cell>
          <cell r="FQ47">
            <v>39721</v>
          </cell>
          <cell r="FR47">
            <v>857.72940121849717</v>
          </cell>
          <cell r="FS47">
            <v>240.42824799588726</v>
          </cell>
          <cell r="FU47">
            <v>39721</v>
          </cell>
          <cell r="FV47">
            <v>6</v>
          </cell>
          <cell r="FW47">
            <v>15144.324966430664</v>
          </cell>
          <cell r="FX47">
            <v>1876.4809951782227</v>
          </cell>
          <cell r="FY47">
            <v>1041.8700065612793</v>
          </cell>
          <cell r="FZ47">
            <v>8.0705986393388969</v>
          </cell>
          <cell r="GA47">
            <v>1.8010701751282772</v>
          </cell>
          <cell r="GB47">
            <v>39721</v>
          </cell>
          <cell r="GC47">
            <v>1369.1031999806107</v>
          </cell>
          <cell r="GD47">
            <v>169.64084836372942</v>
          </cell>
          <cell r="GF47">
            <v>39721</v>
          </cell>
          <cell r="GG47">
            <v>4</v>
          </cell>
          <cell r="GH47">
            <v>19522.239013671875</v>
          </cell>
          <cell r="GI47">
            <v>4338.8670043945313</v>
          </cell>
          <cell r="GJ47">
            <v>1370.8830032348633</v>
          </cell>
          <cell r="GK47">
            <v>4.4993863591345811</v>
          </cell>
          <cell r="GL47">
            <v>3.1650162662722758</v>
          </cell>
          <cell r="GM47">
            <v>39721</v>
          </cell>
          <cell r="GN47">
            <v>639.34431713368042</v>
          </cell>
          <cell r="GO47">
            <v>142.09589177326237</v>
          </cell>
        </row>
        <row r="48">
          <cell r="L48">
            <v>39813</v>
          </cell>
          <cell r="S48">
            <v>39813</v>
          </cell>
          <cell r="T48">
            <v>2482.4021583809704</v>
          </cell>
          <cell r="W48">
            <v>39813</v>
          </cell>
          <cell r="X48">
            <v>32</v>
          </cell>
          <cell r="Y48">
            <v>35874.635040283203</v>
          </cell>
          <cell r="Z48">
            <v>13834.092956542969</v>
          </cell>
          <cell r="AA48">
            <v>2703.5189971923828</v>
          </cell>
          <cell r="AB48">
            <v>2.5932047119371093</v>
          </cell>
          <cell r="AC48">
            <v>5.1170688909194793</v>
          </cell>
          <cell r="AD48">
            <v>39813</v>
          </cell>
          <cell r="AE48">
            <v>1054.6313160326638</v>
          </cell>
          <cell r="AH48">
            <v>39813</v>
          </cell>
          <cell r="AI48">
            <v>17</v>
          </cell>
          <cell r="AJ48">
            <v>22003.522827148438</v>
          </cell>
          <cell r="AK48">
            <v>5322.9609336853027</v>
          </cell>
          <cell r="AL48">
            <v>1557.9459981918335</v>
          </cell>
          <cell r="AM48">
            <v>4.1336998526334296</v>
          </cell>
          <cell r="AN48">
            <v>3.4166530418019496</v>
          </cell>
          <cell r="AO48">
            <v>39813</v>
          </cell>
          <cell r="AP48">
            <v>1445.5507668216746</v>
          </cell>
          <cell r="AS48">
            <v>39813</v>
          </cell>
          <cell r="AT48">
            <v>26</v>
          </cell>
          <cell r="AU48">
            <v>15127.141891479492</v>
          </cell>
          <cell r="AV48">
            <v>3921.4280257225037</v>
          </cell>
          <cell r="AW48">
            <v>1071.8460006713867</v>
          </cell>
          <cell r="AX48">
            <v>3.8575594891078975</v>
          </cell>
          <cell r="AY48">
            <v>3.6585741079093319</v>
          </cell>
          <cell r="AZ48">
            <v>39813</v>
          </cell>
          <cell r="BA48">
            <v>2015.2696601235712</v>
          </cell>
          <cell r="BD48">
            <v>39813</v>
          </cell>
          <cell r="BE48">
            <v>53</v>
          </cell>
          <cell r="BF48">
            <v>78594.431762695313</v>
          </cell>
          <cell r="BG48">
            <v>35756.55738067627</v>
          </cell>
          <cell r="BH48">
            <v>4012.0940999984741</v>
          </cell>
          <cell r="BI48">
            <v>2.1980424716494014</v>
          </cell>
          <cell r="BJ48">
            <v>8.9121931065101059</v>
          </cell>
          <cell r="BK48">
            <v>39813</v>
          </cell>
          <cell r="BL48">
            <v>1188.5313689696525</v>
          </cell>
          <cell r="BO48">
            <v>39813</v>
          </cell>
          <cell r="BP48">
            <v>12</v>
          </cell>
          <cell r="BQ48">
            <v>27887.000732421875</v>
          </cell>
          <cell r="BR48">
            <v>4215.0373916625977</v>
          </cell>
          <cell r="BS48">
            <v>2080.2909736633301</v>
          </cell>
          <cell r="BT48">
            <v>6.6160743407834888</v>
          </cell>
          <cell r="BU48">
            <v>2.0261768401754123</v>
          </cell>
          <cell r="BV48">
            <v>39813</v>
          </cell>
          <cell r="BW48">
            <v>1318.4717002218867</v>
          </cell>
          <cell r="BZ48">
            <v>39813</v>
          </cell>
          <cell r="CA48">
            <v>13</v>
          </cell>
          <cell r="CB48">
            <v>45502.316543579102</v>
          </cell>
          <cell r="CC48">
            <v>5765.9040336608887</v>
          </cell>
          <cell r="CD48">
            <v>2328.3256092071533</v>
          </cell>
          <cell r="CE48">
            <v>7.8916187778950535</v>
          </cell>
          <cell r="CF48">
            <v>2.4764165333491768</v>
          </cell>
          <cell r="CG48">
            <v>39813</v>
          </cell>
          <cell r="CH48">
            <v>1797.5789268370834</v>
          </cell>
          <cell r="CK48">
            <v>39813</v>
          </cell>
          <cell r="CL48">
            <v>33</v>
          </cell>
          <cell r="CM48">
            <v>50805.097789764404</v>
          </cell>
          <cell r="CN48">
            <v>11977.400058746338</v>
          </cell>
          <cell r="CO48">
            <v>3763.7110371589661</v>
          </cell>
          <cell r="CP48">
            <v>4.2417467514299698</v>
          </cell>
          <cell r="CQ48">
            <v>3.1823378416924024</v>
          </cell>
          <cell r="CR48">
            <v>39813</v>
          </cell>
          <cell r="CS48">
            <v>1097.1791995874678</v>
          </cell>
          <cell r="CV48">
            <v>39813</v>
          </cell>
          <cell r="CW48">
            <v>17</v>
          </cell>
          <cell r="CX48">
            <v>28168.970077514648</v>
          </cell>
          <cell r="CY48">
            <v>6122.5444374084473</v>
          </cell>
          <cell r="CZ48">
            <v>1805.1160154342651</v>
          </cell>
          <cell r="DA48">
            <v>4.6008600452784982</v>
          </cell>
          <cell r="DB48">
            <v>3.3917733735997673</v>
          </cell>
          <cell r="DC48">
            <v>39813</v>
          </cell>
          <cell r="DD48">
            <v>1600.7479722574521</v>
          </cell>
          <cell r="DG48">
            <v>39813</v>
          </cell>
          <cell r="DH48">
            <v>47</v>
          </cell>
          <cell r="DI48">
            <v>60589.009185791016</v>
          </cell>
          <cell r="DJ48">
            <v>23134.457980155945</v>
          </cell>
          <cell r="DK48">
            <v>4533.3819808959961</v>
          </cell>
          <cell r="DL48">
            <v>2.61899410990145</v>
          </cell>
          <cell r="DM48">
            <v>5.1031344981839712</v>
          </cell>
          <cell r="DN48">
            <v>39813</v>
          </cell>
          <cell r="DO48">
            <v>1507.4478831887325</v>
          </cell>
          <cell r="DR48">
            <v>39813</v>
          </cell>
          <cell r="DS48">
            <v>27</v>
          </cell>
          <cell r="DT48">
            <v>50228.136383056641</v>
          </cell>
          <cell r="DU48">
            <v>14457.996002197266</v>
          </cell>
          <cell r="DV48">
            <v>3486.8493776321411</v>
          </cell>
          <cell r="DW48">
            <v>3.4740731962730642</v>
          </cell>
          <cell r="DX48">
            <v>4.146435488422342</v>
          </cell>
          <cell r="DY48">
            <v>39813</v>
          </cell>
          <cell r="DZ48">
            <v>2389.0503446259113</v>
          </cell>
          <cell r="EC48">
            <v>39813</v>
          </cell>
          <cell r="ED48">
            <v>16</v>
          </cell>
          <cell r="EE48">
            <v>25513.889953613281</v>
          </cell>
          <cell r="EF48">
            <v>492.66099834442139</v>
          </cell>
          <cell r="EG48">
            <v>1048.8200187683105</v>
          </cell>
          <cell r="EH48">
            <v>51.787923215664037</v>
          </cell>
          <cell r="EI48">
            <v>0.46972882813867478</v>
          </cell>
          <cell r="EJ48">
            <v>39813</v>
          </cell>
          <cell r="EK48">
            <v>1862.6728695271133</v>
          </cell>
          <cell r="EN48">
            <v>39813</v>
          </cell>
          <cell r="EO48">
            <v>29</v>
          </cell>
          <cell r="EP48">
            <v>45617.851699829102</v>
          </cell>
          <cell r="EQ48">
            <v>9534.2532424926758</v>
          </cell>
          <cell r="ER48">
            <v>3423.2974033355713</v>
          </cell>
          <cell r="ES48">
            <v>4.7846276514365558</v>
          </cell>
          <cell r="ET48">
            <v>2.7851080753903386</v>
          </cell>
          <cell r="EU48">
            <v>39813</v>
          </cell>
          <cell r="EV48">
            <v>2021.9728975407597</v>
          </cell>
          <cell r="EY48">
            <v>39813</v>
          </cell>
          <cell r="EZ48">
            <v>15</v>
          </cell>
          <cell r="FA48">
            <v>39600.777770996094</v>
          </cell>
          <cell r="FB48">
            <v>8709.457052230835</v>
          </cell>
          <cell r="FC48">
            <v>2686.5720062255859</v>
          </cell>
          <cell r="FD48">
            <v>4.5468710085495827</v>
          </cell>
          <cell r="FE48">
            <v>3.2418476154923201</v>
          </cell>
          <cell r="FF48">
            <v>39813</v>
          </cell>
          <cell r="FG48">
            <v>2097.724268650396</v>
          </cell>
          <cell r="FJ48">
            <v>39813</v>
          </cell>
          <cell r="FK48">
            <v>17</v>
          </cell>
          <cell r="FL48">
            <v>73797.226684570313</v>
          </cell>
          <cell r="FM48">
            <v>20453.273994445801</v>
          </cell>
          <cell r="FN48">
            <v>5378.3240022659302</v>
          </cell>
          <cell r="FO48">
            <v>3.6080886954631497</v>
          </cell>
          <cell r="FP48">
            <v>3.8029084870730503</v>
          </cell>
          <cell r="FQ48">
            <v>39813</v>
          </cell>
          <cell r="FR48">
            <v>1360.6847211177155</v>
          </cell>
          <cell r="FU48">
            <v>39813</v>
          </cell>
          <cell r="FV48">
            <v>6</v>
          </cell>
          <cell r="FW48">
            <v>15198.547988891602</v>
          </cell>
          <cell r="FX48">
            <v>1607.7039909362793</v>
          </cell>
          <cell r="FY48">
            <v>1007.7340049743652</v>
          </cell>
          <cell r="FZ48">
            <v>9.4535735897753277</v>
          </cell>
          <cell r="GA48">
            <v>1.5953654267895585</v>
          </cell>
          <cell r="GB48">
            <v>39813</v>
          </cell>
          <cell r="GC48">
            <v>2654.7605159272584</v>
          </cell>
          <cell r="GF48">
            <v>39813</v>
          </cell>
          <cell r="GG48">
            <v>4</v>
          </cell>
          <cell r="GH48">
            <v>19309.3720703125</v>
          </cell>
          <cell r="GI48">
            <v>5295.0659942626953</v>
          </cell>
          <cell r="GJ48">
            <v>1331.9550018310547</v>
          </cell>
          <cell r="GK48">
            <v>3.6466725988372142</v>
          </cell>
          <cell r="GL48">
            <v>3.9754090693630819</v>
          </cell>
          <cell r="GM48">
            <v>39813</v>
          </cell>
          <cell r="GN48">
            <v>938.36490058190861</v>
          </cell>
        </row>
        <row r="49">
          <cell r="L49">
            <v>39903</v>
          </cell>
          <cell r="S49">
            <v>39903</v>
          </cell>
          <cell r="T49">
            <v>2414.3640484902867</v>
          </cell>
          <cell r="W49">
            <v>39903</v>
          </cell>
          <cell r="X49">
            <v>33</v>
          </cell>
          <cell r="Y49">
            <v>35789.119064331055</v>
          </cell>
          <cell r="Z49">
            <v>12264.650043487549</v>
          </cell>
          <cell r="AA49">
            <v>2745.9680094718933</v>
          </cell>
          <cell r="AB49">
            <v>2.9180709549340014</v>
          </cell>
          <cell r="AC49">
            <v>4.4664213134246582</v>
          </cell>
          <cell r="AD49">
            <v>39903</v>
          </cell>
          <cell r="AE49">
            <v>984.83788047754263</v>
          </cell>
          <cell r="AH49">
            <v>39903</v>
          </cell>
          <cell r="AI49">
            <v>22</v>
          </cell>
          <cell r="AJ49">
            <v>37808.369064331055</v>
          </cell>
          <cell r="AK49">
            <v>9429.6520729064941</v>
          </cell>
          <cell r="AL49">
            <v>2124.73801612854</v>
          </cell>
          <cell r="AM49">
            <v>4.0095189909459101</v>
          </cell>
          <cell r="AN49">
            <v>4.4380304777942232</v>
          </cell>
          <cell r="AO49">
            <v>39903</v>
          </cell>
          <cell r="AP49">
            <v>1383.4374663289698</v>
          </cell>
          <cell r="AS49">
            <v>39903</v>
          </cell>
          <cell r="AT49">
            <v>25</v>
          </cell>
          <cell r="AU49">
            <v>14595.685958862305</v>
          </cell>
          <cell r="AV49">
            <v>3522.9149703979492</v>
          </cell>
          <cell r="AW49">
            <v>1023.5980024337769</v>
          </cell>
          <cell r="AX49">
            <v>4.1430707472379256</v>
          </cell>
          <cell r="AY49">
            <v>3.4416977778596918</v>
          </cell>
          <cell r="AZ49">
            <v>39903</v>
          </cell>
          <cell r="BA49">
            <v>1715.4057906832302</v>
          </cell>
          <cell r="BD49">
            <v>39903</v>
          </cell>
          <cell r="BE49">
            <v>55</v>
          </cell>
          <cell r="BF49">
            <v>81042.314712524414</v>
          </cell>
          <cell r="BG49">
            <v>34282.340026855469</v>
          </cell>
          <cell r="BH49">
            <v>4370.2183809280396</v>
          </cell>
          <cell r="BI49">
            <v>2.3639668309992543</v>
          </cell>
          <cell r="BJ49">
            <v>7.844537054822287</v>
          </cell>
          <cell r="BK49">
            <v>39903</v>
          </cell>
          <cell r="BL49">
            <v>984.95432035560611</v>
          </cell>
          <cell r="BO49">
            <v>39903</v>
          </cell>
          <cell r="BP49">
            <v>12</v>
          </cell>
          <cell r="BQ49">
            <v>27407.194396972656</v>
          </cell>
          <cell r="BR49">
            <v>4001.3139419555664</v>
          </cell>
          <cell r="BS49">
            <v>2051.8583335876465</v>
          </cell>
          <cell r="BT49">
            <v>6.8495486219154076</v>
          </cell>
          <cell r="BU49">
            <v>1.9500926922958288</v>
          </cell>
          <cell r="BV49">
            <v>39903</v>
          </cell>
          <cell r="BW49">
            <v>1107.7377872322807</v>
          </cell>
          <cell r="BZ49">
            <v>39903</v>
          </cell>
          <cell r="CA49">
            <v>12</v>
          </cell>
          <cell r="CB49">
            <v>40820.123474121094</v>
          </cell>
          <cell r="CC49">
            <v>5064.7711982727051</v>
          </cell>
          <cell r="CD49">
            <v>1904.7743186950684</v>
          </cell>
          <cell r="CE49">
            <v>8.0596184656954364</v>
          </cell>
          <cell r="CF49">
            <v>2.6589875496339652</v>
          </cell>
          <cell r="CG49">
            <v>39903</v>
          </cell>
          <cell r="CH49">
            <v>4216.6369415193849</v>
          </cell>
          <cell r="CK49">
            <v>39903</v>
          </cell>
          <cell r="CL49">
            <v>32</v>
          </cell>
          <cell r="CM49">
            <v>48123.777275085449</v>
          </cell>
          <cell r="CN49">
            <v>11869.283889770508</v>
          </cell>
          <cell r="CO49">
            <v>3605.8540244102478</v>
          </cell>
          <cell r="CP49">
            <v>4.0544802636796584</v>
          </cell>
          <cell r="CQ49">
            <v>3.2916706581630901</v>
          </cell>
          <cell r="CR49">
            <v>39903</v>
          </cell>
          <cell r="CS49">
            <v>883.68816250474686</v>
          </cell>
          <cell r="CV49">
            <v>39903</v>
          </cell>
          <cell r="CW49">
            <v>20</v>
          </cell>
          <cell r="CX49">
            <v>31250.76741027832</v>
          </cell>
          <cell r="CY49">
            <v>6497.6995048522949</v>
          </cell>
          <cell r="CZ49">
            <v>1895.1569910049438</v>
          </cell>
          <cell r="DA49">
            <v>4.8095125647071164</v>
          </cell>
          <cell r="DB49">
            <v>3.4285811337491165</v>
          </cell>
          <cell r="DC49">
            <v>39903</v>
          </cell>
          <cell r="DD49">
            <v>1567.465741918548</v>
          </cell>
          <cell r="DG49">
            <v>39903</v>
          </cell>
          <cell r="DH49">
            <v>48</v>
          </cell>
          <cell r="DI49">
            <v>62644.595352172852</v>
          </cell>
          <cell r="DJ49">
            <v>20702.957098007202</v>
          </cell>
          <cell r="DK49">
            <v>4461.5340003967285</v>
          </cell>
          <cell r="DL49">
            <v>3.0258766926683536</v>
          </cell>
          <cell r="DM49">
            <v>4.6403226101529773</v>
          </cell>
          <cell r="DN49">
            <v>39903</v>
          </cell>
          <cell r="DO49">
            <v>1697.5361569536262</v>
          </cell>
          <cell r="DR49">
            <v>39903</v>
          </cell>
          <cell r="DS49">
            <v>25</v>
          </cell>
          <cell r="DT49">
            <v>54331.102874755859</v>
          </cell>
          <cell r="DU49">
            <v>13189.510026931763</v>
          </cell>
          <cell r="DV49">
            <v>3585.3977117538452</v>
          </cell>
          <cell r="DW49">
            <v>4.1192662019905786</v>
          </cell>
          <cell r="DX49">
            <v>3.6786741910648284</v>
          </cell>
          <cell r="DY49">
            <v>39903</v>
          </cell>
          <cell r="DZ49">
            <v>1370.8491175239049</v>
          </cell>
          <cell r="EC49">
            <v>39903</v>
          </cell>
          <cell r="ED49">
            <v>17</v>
          </cell>
          <cell r="EE49">
            <v>26106.31803894043</v>
          </cell>
          <cell r="EF49">
            <v>1048.7749710083008</v>
          </cell>
          <cell r="EG49">
            <v>1130.3230047225952</v>
          </cell>
          <cell r="EH49">
            <v>24.892201626285573</v>
          </cell>
          <cell r="EI49">
            <v>0.92785422098499359</v>
          </cell>
          <cell r="EJ49">
            <v>39903</v>
          </cell>
          <cell r="EK49">
            <v>1628.8036235528043</v>
          </cell>
          <cell r="EN49">
            <v>39903</v>
          </cell>
          <cell r="EO49">
            <v>28</v>
          </cell>
          <cell r="EP49">
            <v>43562.744476318359</v>
          </cell>
          <cell r="EQ49">
            <v>9404.8173880577087</v>
          </cell>
          <cell r="ER49">
            <v>3371.4071865081787</v>
          </cell>
          <cell r="ES49">
            <v>4.6319606940624478</v>
          </cell>
          <cell r="ET49">
            <v>2.7895821737861426</v>
          </cell>
          <cell r="EU49">
            <v>39903</v>
          </cell>
          <cell r="EV49">
            <v>1797.3183552213773</v>
          </cell>
          <cell r="EY49">
            <v>39903</v>
          </cell>
          <cell r="EZ49">
            <v>14</v>
          </cell>
          <cell r="FA49">
            <v>34699.675064086914</v>
          </cell>
          <cell r="FB49">
            <v>5981.0249481201172</v>
          </cell>
          <cell r="FC49">
            <v>2618.7280025482178</v>
          </cell>
          <cell r="FD49">
            <v>5.8016268724967102</v>
          </cell>
          <cell r="FE49">
            <v>2.283942792951438</v>
          </cell>
          <cell r="FF49">
            <v>39903</v>
          </cell>
          <cell r="FG49">
            <v>2420.8624163884574</v>
          </cell>
          <cell r="FJ49">
            <v>39903</v>
          </cell>
          <cell r="FK49">
            <v>17</v>
          </cell>
          <cell r="FL49">
            <v>75539.440582275391</v>
          </cell>
          <cell r="FM49">
            <v>20757.952987670898</v>
          </cell>
          <cell r="FN49">
            <v>5404.0470247268677</v>
          </cell>
          <cell r="FO49">
            <v>3.6390602015112825</v>
          </cell>
          <cell r="FP49">
            <v>3.8411865945448636</v>
          </cell>
          <cell r="FQ49">
            <v>39903</v>
          </cell>
          <cell r="FR49">
            <v>1018.2924826120471</v>
          </cell>
          <cell r="FU49">
            <v>39903</v>
          </cell>
          <cell r="FV49">
            <v>6</v>
          </cell>
          <cell r="FW49">
            <v>14825.204986572266</v>
          </cell>
          <cell r="FX49">
            <v>1229.245964050293</v>
          </cell>
          <cell r="FY49">
            <v>979.7299976348877</v>
          </cell>
          <cell r="FZ49">
            <v>12.0604056634232</v>
          </cell>
          <cell r="GA49">
            <v>1.2546782960792751</v>
          </cell>
          <cell r="GB49">
            <v>39903</v>
          </cell>
          <cell r="GC49">
            <v>2496.9577959585727</v>
          </cell>
          <cell r="GF49">
            <v>39903</v>
          </cell>
          <cell r="GG49">
            <v>4</v>
          </cell>
          <cell r="GH49">
            <v>18461.510009765625</v>
          </cell>
          <cell r="GI49">
            <v>6777.3899993896484</v>
          </cell>
          <cell r="GJ49">
            <v>1290.0690002441406</v>
          </cell>
          <cell r="GK49">
            <v>2.7239851936258965</v>
          </cell>
          <cell r="GL49">
            <v>5.2535096945256834</v>
          </cell>
          <cell r="GM49">
            <v>39903</v>
          </cell>
          <cell r="GN49">
            <v>937.38657714998294</v>
          </cell>
        </row>
        <row r="50">
          <cell r="L50">
            <v>39994</v>
          </cell>
          <cell r="S50">
            <v>39994</v>
          </cell>
          <cell r="T50">
            <v>1192.3887110185294</v>
          </cell>
          <cell r="W50">
            <v>39994</v>
          </cell>
          <cell r="X50">
            <v>35</v>
          </cell>
          <cell r="Y50">
            <v>35654.075210571289</v>
          </cell>
          <cell r="Z50">
            <v>10933.393978118896</v>
          </cell>
          <cell r="AA50">
            <v>2848.9839973449707</v>
          </cell>
          <cell r="AB50">
            <v>3.2610253761938996</v>
          </cell>
          <cell r="AC50">
            <v>3.8376466797665274</v>
          </cell>
          <cell r="AD50">
            <v>39994</v>
          </cell>
          <cell r="AE50">
            <v>749.65645889943403</v>
          </cell>
          <cell r="AF50">
            <v>229.88366308709757</v>
          </cell>
          <cell r="AH50">
            <v>39994</v>
          </cell>
          <cell r="AI50">
            <v>22</v>
          </cell>
          <cell r="AJ50">
            <v>37809.867095947266</v>
          </cell>
          <cell r="AK50">
            <v>9294.0249910354614</v>
          </cell>
          <cell r="AL50">
            <v>2093.6819686889648</v>
          </cell>
          <cell r="AM50">
            <v>4.0681908142507384</v>
          </cell>
          <cell r="AN50">
            <v>4.4390815463034503</v>
          </cell>
          <cell r="AO50">
            <v>39994</v>
          </cell>
          <cell r="AP50">
            <v>874.16780277975874</v>
          </cell>
          <cell r="AQ50">
            <v>214.87876127087691</v>
          </cell>
          <cell r="AS50">
            <v>39994</v>
          </cell>
          <cell r="AT50">
            <v>25</v>
          </cell>
          <cell r="AU50">
            <v>14218.91911315918</v>
          </cell>
          <cell r="AV50">
            <v>3314.5689888000488</v>
          </cell>
          <cell r="AW50">
            <v>1028.6210041046143</v>
          </cell>
          <cell r="AX50">
            <v>4.2898244571782946</v>
          </cell>
          <cell r="AY50">
            <v>3.2223423161432407</v>
          </cell>
          <cell r="AZ50">
            <v>39994</v>
          </cell>
          <cell r="BA50">
            <v>1050.5765708790811</v>
          </cell>
          <cell r="BB50">
            <v>244.89966462872837</v>
          </cell>
          <cell r="BD50">
            <v>39994</v>
          </cell>
          <cell r="BE50">
            <v>60</v>
          </cell>
          <cell r="BF50">
            <v>89466.851333618164</v>
          </cell>
          <cell r="BG50">
            <v>33013.267902374268</v>
          </cell>
          <cell r="BH50">
            <v>5206.6963784694672</v>
          </cell>
          <cell r="BI50">
            <v>2.7100271199502743</v>
          </cell>
          <cell r="BJ50">
            <v>6.3405402394672903</v>
          </cell>
          <cell r="BK50">
            <v>39994</v>
          </cell>
          <cell r="BL50">
            <v>691.44891653418233</v>
          </cell>
          <cell r="BM50">
            <v>255.14464834834183</v>
          </cell>
          <cell r="BO50">
            <v>39994</v>
          </cell>
          <cell r="BP50">
            <v>12</v>
          </cell>
          <cell r="BQ50">
            <v>26858.193481445313</v>
          </cell>
          <cell r="BR50">
            <v>4357.7598358392715</v>
          </cell>
          <cell r="BS50">
            <v>2064.8897857666016</v>
          </cell>
          <cell r="BT50">
            <v>6.1633028191588322</v>
          </cell>
          <cell r="BU50">
            <v>2.1104079577891026</v>
          </cell>
          <cell r="BV50">
            <v>39994</v>
          </cell>
          <cell r="BW50">
            <v>761.82156102898352</v>
          </cell>
          <cell r="BX50">
            <v>123.60605723620067</v>
          </cell>
          <cell r="BZ50">
            <v>39994</v>
          </cell>
          <cell r="CA50">
            <v>13</v>
          </cell>
          <cell r="CB50">
            <v>40392.358688354492</v>
          </cell>
          <cell r="CC50">
            <v>5049.1058692932129</v>
          </cell>
          <cell r="CD50">
            <v>2049.5606365203857</v>
          </cell>
          <cell r="CE50">
            <v>7.99990329654322</v>
          </cell>
          <cell r="CF50">
            <v>2.4635064605189068</v>
          </cell>
          <cell r="CG50">
            <v>39994</v>
          </cell>
          <cell r="CH50">
            <v>1101.3434410301691</v>
          </cell>
          <cell r="CI50">
            <v>137.66959426947855</v>
          </cell>
          <cell r="CK50">
            <v>39994</v>
          </cell>
          <cell r="CL50">
            <v>32</v>
          </cell>
          <cell r="CM50">
            <v>48313.456142425537</v>
          </cell>
          <cell r="CN50">
            <v>12262.018100738525</v>
          </cell>
          <cell r="CO50">
            <v>3599.8249878883362</v>
          </cell>
          <cell r="CP50">
            <v>3.940090101442248</v>
          </cell>
          <cell r="CQ50">
            <v>3.4062817336937949</v>
          </cell>
          <cell r="CR50">
            <v>39994</v>
          </cell>
          <cell r="CS50">
            <v>666.7948897021538</v>
          </cell>
          <cell r="CT50">
            <v>169.23341155525281</v>
          </cell>
          <cell r="CV50">
            <v>39994</v>
          </cell>
          <cell r="CW50">
            <v>20</v>
          </cell>
          <cell r="CX50">
            <v>32240.289291381836</v>
          </cell>
          <cell r="CY50">
            <v>6314.7957382202148</v>
          </cell>
          <cell r="CZ50">
            <v>1806.0839929580688</v>
          </cell>
          <cell r="DA50">
            <v>5.1055157803835085</v>
          </cell>
          <cell r="DB50">
            <v>3.4964020293860294</v>
          </cell>
          <cell r="DC50">
            <v>39994</v>
          </cell>
          <cell r="DD50">
            <v>827.68548432966293</v>
          </cell>
          <cell r="DE50">
            <v>162.11593890470556</v>
          </cell>
          <cell r="DG50">
            <v>39994</v>
          </cell>
          <cell r="DH50">
            <v>47</v>
          </cell>
          <cell r="DI50">
            <v>64317.969230651855</v>
          </cell>
          <cell r="DJ50">
            <v>20297.723062992096</v>
          </cell>
          <cell r="DK50">
            <v>4442.8240299224854</v>
          </cell>
          <cell r="DL50">
            <v>3.1687282869633711</v>
          </cell>
          <cell r="DM50">
            <v>4.5686533894402821</v>
          </cell>
          <cell r="DN50">
            <v>39994</v>
          </cell>
          <cell r="DO50">
            <v>736.55457551472568</v>
          </cell>
          <cell r="DP50">
            <v>232.44485131307187</v>
          </cell>
          <cell r="DR50">
            <v>39994</v>
          </cell>
          <cell r="DS50">
            <v>24</v>
          </cell>
          <cell r="DT50">
            <v>51300.000259399414</v>
          </cell>
          <cell r="DU50">
            <v>12904.35200881958</v>
          </cell>
          <cell r="DV50">
            <v>3658.788501739502</v>
          </cell>
          <cell r="DW50">
            <v>3.9754030442084987</v>
          </cell>
          <cell r="DX50">
            <v>3.5269466936075835</v>
          </cell>
          <cell r="DY50">
            <v>39994</v>
          </cell>
          <cell r="DZ50">
            <v>971.51990575792991</v>
          </cell>
          <cell r="EA50">
            <v>244.38274432909964</v>
          </cell>
          <cell r="EC50">
            <v>39994</v>
          </cell>
          <cell r="EJ50">
            <v>39994</v>
          </cell>
          <cell r="EK50">
            <v>944.3118620535555</v>
          </cell>
          <cell r="EN50">
            <v>39994</v>
          </cell>
          <cell r="EO50">
            <v>29</v>
          </cell>
          <cell r="EP50">
            <v>55902.010101318359</v>
          </cell>
          <cell r="EQ50">
            <v>11910.19645690918</v>
          </cell>
          <cell r="ER50">
            <v>4175.8321056365967</v>
          </cell>
          <cell r="ES50">
            <v>4.693626196979249</v>
          </cell>
          <cell r="ET50">
            <v>2.8521732089833378</v>
          </cell>
          <cell r="EU50">
            <v>39994</v>
          </cell>
          <cell r="EV50">
            <v>872.49274124717056</v>
          </cell>
          <cell r="EW50">
            <v>185.88884257734338</v>
          </cell>
          <cell r="EY50">
            <v>39994</v>
          </cell>
          <cell r="EZ50">
            <v>15</v>
          </cell>
          <cell r="FA50">
            <v>35468.997360229492</v>
          </cell>
          <cell r="FB50">
            <v>5427.3096542358398</v>
          </cell>
          <cell r="FC50">
            <v>2631.610595703125</v>
          </cell>
          <cell r="FD50">
            <v>6.5352816809608578</v>
          </cell>
          <cell r="FE50">
            <v>2.0623528659967825</v>
          </cell>
          <cell r="FF50">
            <v>39994</v>
          </cell>
          <cell r="FG50">
            <v>1268.0553110862279</v>
          </cell>
          <cell r="FH50">
            <v>194.0322350267526</v>
          </cell>
          <cell r="FJ50">
            <v>39994</v>
          </cell>
          <cell r="FK50">
            <v>18</v>
          </cell>
          <cell r="FL50">
            <v>76249.596862792969</v>
          </cell>
          <cell r="FM50">
            <v>20657.82502746582</v>
          </cell>
          <cell r="FN50">
            <v>5492.2179880142212</v>
          </cell>
          <cell r="FO50">
            <v>3.6910757430375436</v>
          </cell>
          <cell r="FP50">
            <v>3.7612900785343575</v>
          </cell>
          <cell r="FQ50">
            <v>39994</v>
          </cell>
          <cell r="FR50">
            <v>741.13362403754797</v>
          </cell>
          <cell r="FS50">
            <v>200.79068424308127</v>
          </cell>
          <cell r="FU50">
            <v>39994</v>
          </cell>
          <cell r="GB50">
            <v>39994</v>
          </cell>
          <cell r="GC50">
            <v>2058.4660733739124</v>
          </cell>
          <cell r="GF50">
            <v>39994</v>
          </cell>
          <cell r="GG50">
            <v>5</v>
          </cell>
          <cell r="GH50">
            <v>38544.014038085938</v>
          </cell>
          <cell r="GI50">
            <v>12736.536987304688</v>
          </cell>
          <cell r="GJ50">
            <v>2927.8659973144531</v>
          </cell>
          <cell r="GK50">
            <v>3.0262554159348962</v>
          </cell>
          <cell r="GL50">
            <v>4.3501092601188409</v>
          </cell>
          <cell r="GM50">
            <v>39994</v>
          </cell>
          <cell r="GN50">
            <v>680.65637527092747</v>
          </cell>
          <cell r="GO50">
            <v>224.91702837999</v>
          </cell>
        </row>
        <row r="51">
          <cell r="L51">
            <v>40086</v>
          </cell>
          <cell r="M51">
            <v>8</v>
          </cell>
          <cell r="N51">
            <v>39014.27099609375</v>
          </cell>
          <cell r="O51">
            <v>2491.9329979419708</v>
          </cell>
          <cell r="P51">
            <v>2402.6680011749268</v>
          </cell>
          <cell r="Q51">
            <v>15.656227927602679</v>
          </cell>
          <cell r="R51">
            <v>1.0371524474972791</v>
          </cell>
          <cell r="S51">
            <v>40086</v>
          </cell>
          <cell r="T51">
            <v>726.47395361507165</v>
          </cell>
          <cell r="W51">
            <v>40086</v>
          </cell>
          <cell r="X51">
            <v>35</v>
          </cell>
          <cell r="Y51">
            <v>35333.82682800293</v>
          </cell>
          <cell r="Z51">
            <v>9530.603982925415</v>
          </cell>
          <cell r="AA51">
            <v>2891.592004776001</v>
          </cell>
          <cell r="AB51">
            <v>3.7074068853669049</v>
          </cell>
          <cell r="AC51">
            <v>3.2959712045073624</v>
          </cell>
          <cell r="AD51">
            <v>40086</v>
          </cell>
          <cell r="AE51">
            <v>578.36735013337272</v>
          </cell>
          <cell r="AF51">
            <v>156.00320332148664</v>
          </cell>
          <cell r="AH51">
            <v>40086</v>
          </cell>
          <cell r="AI51">
            <v>24</v>
          </cell>
          <cell r="AJ51">
            <v>36473.391006469727</v>
          </cell>
          <cell r="AK51">
            <v>9414.801037311554</v>
          </cell>
          <cell r="AL51">
            <v>2118.4450035095215</v>
          </cell>
          <cell r="AM51">
            <v>3.8740479869859148</v>
          </cell>
          <cell r="AN51">
            <v>4.4442036596251144</v>
          </cell>
          <cell r="AO51">
            <v>40086</v>
          </cell>
          <cell r="AP51">
            <v>650.66126096999221</v>
          </cell>
          <cell r="AQ51">
            <v>167.95384650777632</v>
          </cell>
          <cell r="AS51">
            <v>40086</v>
          </cell>
          <cell r="AT51">
            <v>25</v>
          </cell>
          <cell r="AU51">
            <v>14110.737182617188</v>
          </cell>
          <cell r="AV51">
            <v>3306.0759953558445</v>
          </cell>
          <cell r="AW51">
            <v>1040.0860090255737</v>
          </cell>
          <cell r="AX51">
            <v>4.268122451643281</v>
          </cell>
          <cell r="AY51">
            <v>3.1786563482891292</v>
          </cell>
          <cell r="AZ51">
            <v>40086</v>
          </cell>
          <cell r="BA51">
            <v>766.03702758104521</v>
          </cell>
          <cell r="BB51">
            <v>179.4786902812761</v>
          </cell>
          <cell r="BD51">
            <v>40086</v>
          </cell>
          <cell r="BE51">
            <v>64</v>
          </cell>
          <cell r="BF51">
            <v>91697.384292602539</v>
          </cell>
          <cell r="BG51">
            <v>30156.993257522583</v>
          </cell>
          <cell r="BH51">
            <v>5706.2766267806292</v>
          </cell>
          <cell r="BI51">
            <v>3.040667334092694</v>
          </cell>
          <cell r="BJ51">
            <v>5.2848810581649941</v>
          </cell>
          <cell r="BK51">
            <v>40086</v>
          </cell>
          <cell r="BL51">
            <v>574.46989226949006</v>
          </cell>
          <cell r="BM51">
            <v>188.9288860469527</v>
          </cell>
          <cell r="BO51">
            <v>40086</v>
          </cell>
          <cell r="BP51">
            <v>13</v>
          </cell>
          <cell r="BQ51">
            <v>28289.33349609375</v>
          </cell>
          <cell r="BR51">
            <v>4928.5384864807129</v>
          </cell>
          <cell r="BS51">
            <v>2292.1292762756348</v>
          </cell>
          <cell r="BT51">
            <v>5.7399031322760585</v>
          </cell>
          <cell r="BU51">
            <v>2.150200923435194</v>
          </cell>
          <cell r="BV51">
            <v>40086</v>
          </cell>
          <cell r="BW51">
            <v>637.72284022029942</v>
          </cell>
          <cell r="BX51">
            <v>111.10341507931015</v>
          </cell>
          <cell r="BZ51">
            <v>40086</v>
          </cell>
          <cell r="CA51">
            <v>13</v>
          </cell>
          <cell r="CB51">
            <v>41930.384078979492</v>
          </cell>
          <cell r="CC51">
            <v>4941.3721122741699</v>
          </cell>
          <cell r="CD51">
            <v>2142.0426692962646</v>
          </cell>
          <cell r="CE51">
            <v>8.4855750844641111</v>
          </cell>
          <cell r="CF51">
            <v>2.3068504577911058</v>
          </cell>
          <cell r="CG51">
            <v>40086</v>
          </cell>
          <cell r="CH51">
            <v>829.90249402909126</v>
          </cell>
          <cell r="CI51">
            <v>97.801561563991754</v>
          </cell>
          <cell r="CK51">
            <v>40086</v>
          </cell>
          <cell r="CL51">
            <v>33</v>
          </cell>
          <cell r="CM51">
            <v>47415.281777381897</v>
          </cell>
          <cell r="CN51">
            <v>12777.432902336121</v>
          </cell>
          <cell r="CO51">
            <v>3571.0640013217926</v>
          </cell>
          <cell r="CP51">
            <v>3.7108613396602439</v>
          </cell>
          <cell r="CQ51">
            <v>3.5780464583123366</v>
          </cell>
          <cell r="CR51">
            <v>40086</v>
          </cell>
          <cell r="CS51">
            <v>551.68086787310176</v>
          </cell>
          <cell r="CT51">
            <v>148.66652708818597</v>
          </cell>
          <cell r="CV51">
            <v>40086</v>
          </cell>
          <cell r="CW51">
            <v>21</v>
          </cell>
          <cell r="CX51">
            <v>35156.665283203125</v>
          </cell>
          <cell r="CY51">
            <v>6250.3184223175049</v>
          </cell>
          <cell r="CZ51">
            <v>2125.4100036621094</v>
          </cell>
          <cell r="DA51">
            <v>5.6247798764415062</v>
          </cell>
          <cell r="DB51">
            <v>2.9407589178314417</v>
          </cell>
          <cell r="DC51">
            <v>40086</v>
          </cell>
          <cell r="DD51">
            <v>595.51631228503311</v>
          </cell>
          <cell r="DE51">
            <v>105.87370979249485</v>
          </cell>
          <cell r="DG51">
            <v>40086</v>
          </cell>
          <cell r="DH51">
            <v>50</v>
          </cell>
          <cell r="DI51">
            <v>67294.416763305664</v>
          </cell>
          <cell r="DJ51">
            <v>18765.892910480499</v>
          </cell>
          <cell r="DK51">
            <v>4924.712601184845</v>
          </cell>
          <cell r="DL51">
            <v>3.5859959920011391</v>
          </cell>
          <cell r="DM51">
            <v>3.8105559512174541</v>
          </cell>
          <cell r="DN51">
            <v>40086</v>
          </cell>
          <cell r="DO51">
            <v>545.4131578358016</v>
          </cell>
          <cell r="DP51">
            <v>152.09530603279836</v>
          </cell>
          <cell r="DR51">
            <v>40086</v>
          </cell>
          <cell r="DS51">
            <v>25</v>
          </cell>
          <cell r="DT51">
            <v>64570.698806762695</v>
          </cell>
          <cell r="DU51">
            <v>14792.207796096802</v>
          </cell>
          <cell r="DV51">
            <v>4190.6384649276733</v>
          </cell>
          <cell r="DW51">
            <v>4.3651833246826666</v>
          </cell>
          <cell r="DX51">
            <v>3.5298219877223653</v>
          </cell>
          <cell r="DY51">
            <v>40086</v>
          </cell>
          <cell r="DZ51">
            <v>680.83379038950363</v>
          </cell>
          <cell r="EA51">
            <v>155.96911738844275</v>
          </cell>
          <cell r="EC51">
            <v>40086</v>
          </cell>
          <cell r="ED51">
            <v>23</v>
          </cell>
          <cell r="EE51">
            <v>40931.636291503906</v>
          </cell>
          <cell r="EF51">
            <v>1027.4630064964294</v>
          </cell>
          <cell r="EG51">
            <v>1777.9010002613068</v>
          </cell>
          <cell r="EH51">
            <v>39.837576664757663</v>
          </cell>
          <cell r="EI51">
            <v>0.57790788482903055</v>
          </cell>
          <cell r="EJ51">
            <v>40086</v>
          </cell>
          <cell r="EK51">
            <v>580.90402187467384</v>
          </cell>
          <cell r="EN51">
            <v>40086</v>
          </cell>
          <cell r="EO51">
            <v>29</v>
          </cell>
          <cell r="EP51">
            <v>55713.939544677734</v>
          </cell>
          <cell r="EQ51">
            <v>11939.830318450928</v>
          </cell>
          <cell r="ER51">
            <v>4121.4978923797607</v>
          </cell>
          <cell r="ES51">
            <v>4.6662254034365587</v>
          </cell>
          <cell r="ET51">
            <v>2.896963829710185</v>
          </cell>
          <cell r="EU51">
            <v>40086</v>
          </cell>
          <cell r="EV51">
            <v>653.75497603403198</v>
          </cell>
          <cell r="EW51">
            <v>140.10359970021116</v>
          </cell>
          <cell r="EY51">
            <v>40086</v>
          </cell>
          <cell r="EZ51">
            <v>14</v>
          </cell>
          <cell r="FA51">
            <v>34763.938049316406</v>
          </cell>
          <cell r="FB51">
            <v>4965.1967239379883</v>
          </cell>
          <cell r="FC51">
            <v>2626.7474975585938</v>
          </cell>
          <cell r="FD51">
            <v>7.0015227960080688</v>
          </cell>
          <cell r="FE51">
            <v>1.8902451524376989</v>
          </cell>
          <cell r="FF51">
            <v>40086</v>
          </cell>
          <cell r="FG51">
            <v>814.64090399184306</v>
          </cell>
          <cell r="FH51">
            <v>116.35196052726016</v>
          </cell>
          <cell r="FJ51">
            <v>40086</v>
          </cell>
          <cell r="FK51">
            <v>19</v>
          </cell>
          <cell r="FL51">
            <v>79149.668045043945</v>
          </cell>
          <cell r="FM51">
            <v>20730.056079864502</v>
          </cell>
          <cell r="FN51">
            <v>5718.3919687271118</v>
          </cell>
          <cell r="FO51">
            <v>3.8181116220869042</v>
          </cell>
          <cell r="FP51">
            <v>3.6251547975783338</v>
          </cell>
          <cell r="FQ51">
            <v>40086</v>
          </cell>
          <cell r="FR51">
            <v>590.96315026160278</v>
          </cell>
          <cell r="FS51">
            <v>154.77890872624462</v>
          </cell>
          <cell r="FU51">
            <v>40086</v>
          </cell>
          <cell r="FV51">
            <v>9</v>
          </cell>
          <cell r="FW51">
            <v>39642.318130493164</v>
          </cell>
          <cell r="FX51">
            <v>2284.4600143432617</v>
          </cell>
          <cell r="FY51">
            <v>2541.3919944763184</v>
          </cell>
          <cell r="FZ51">
            <v>17.353036552005296</v>
          </cell>
          <cell r="GA51">
            <v>0.89890108228423837</v>
          </cell>
          <cell r="GB51">
            <v>40086</v>
          </cell>
          <cell r="GC51">
            <v>1170.9599530725854</v>
          </cell>
          <cell r="GD51">
            <v>67.478677265695651</v>
          </cell>
          <cell r="GF51">
            <v>40086</v>
          </cell>
          <cell r="GG51">
            <v>5</v>
          </cell>
          <cell r="GH51">
            <v>38978.173950195313</v>
          </cell>
          <cell r="GI51">
            <v>9877.1010131835938</v>
          </cell>
          <cell r="GJ51">
            <v>2900.2490005493164</v>
          </cell>
          <cell r="GK51">
            <v>3.9463172339908916</v>
          </cell>
          <cell r="GL51">
            <v>3.4056044882052676</v>
          </cell>
          <cell r="GM51">
            <v>40086</v>
          </cell>
          <cell r="GN51">
            <v>595.47961872678377</v>
          </cell>
          <cell r="GO51">
            <v>150.89502019698961</v>
          </cell>
        </row>
        <row r="52">
          <cell r="L52">
            <v>40178</v>
          </cell>
          <cell r="M52">
            <v>9</v>
          </cell>
          <cell r="N52">
            <v>46604.369018554688</v>
          </cell>
          <cell r="O52">
            <v>6929.5470023155212</v>
          </cell>
          <cell r="P52">
            <v>2553.1879997253418</v>
          </cell>
          <cell r="Q52">
            <v>6.7254568015747278</v>
          </cell>
          <cell r="R52">
            <v>2.7140762854364677</v>
          </cell>
          <cell r="S52">
            <v>40178</v>
          </cell>
          <cell r="T52">
            <v>542.96609295712983</v>
          </cell>
          <cell r="U52">
            <v>80.732968626011754</v>
          </cell>
          <cell r="W52">
            <v>40178</v>
          </cell>
          <cell r="X52">
            <v>36</v>
          </cell>
          <cell r="Y52">
            <v>35498.615921020508</v>
          </cell>
          <cell r="Z52">
            <v>9596.7740421295166</v>
          </cell>
          <cell r="AA52">
            <v>2909.3149929046631</v>
          </cell>
          <cell r="AB52">
            <v>3.6990154988731394</v>
          </cell>
          <cell r="AC52">
            <v>3.2986369868970726</v>
          </cell>
          <cell r="AD52">
            <v>40178</v>
          </cell>
          <cell r="AE52">
            <v>487.56818399630492</v>
          </cell>
          <cell r="AF52">
            <v>131.81025711972191</v>
          </cell>
          <cell r="AH52">
            <v>40178</v>
          </cell>
          <cell r="AI52">
            <v>23</v>
          </cell>
          <cell r="AJ52">
            <v>33018.298889160156</v>
          </cell>
          <cell r="AK52">
            <v>9428.3939666748047</v>
          </cell>
          <cell r="AL52">
            <v>1891.2290105819702</v>
          </cell>
          <cell r="AM52">
            <v>3.5020067050512753</v>
          </cell>
          <cell r="AN52">
            <v>4.9853264273761821</v>
          </cell>
          <cell r="AO52">
            <v>40178</v>
          </cell>
          <cell r="AP52">
            <v>542.27460684776088</v>
          </cell>
          <cell r="AQ52">
            <v>154.84682141401584</v>
          </cell>
          <cell r="AS52">
            <v>40178</v>
          </cell>
          <cell r="AT52">
            <v>25</v>
          </cell>
          <cell r="AU52">
            <v>15388.664993286133</v>
          </cell>
          <cell r="AV52">
            <v>3660.9790239334106</v>
          </cell>
          <cell r="AW52">
            <v>1200.5940065383911</v>
          </cell>
          <cell r="AX52">
            <v>4.2034288895630771</v>
          </cell>
          <cell r="AY52">
            <v>3.04930642998037</v>
          </cell>
          <cell r="AZ52">
            <v>40178</v>
          </cell>
          <cell r="BA52">
            <v>594.15508271019428</v>
          </cell>
          <cell r="BB52">
            <v>141.35009734206622</v>
          </cell>
          <cell r="BD52">
            <v>40178</v>
          </cell>
          <cell r="BE52">
            <v>65</v>
          </cell>
          <cell r="BF52">
            <v>94621.753707885742</v>
          </cell>
          <cell r="BG52">
            <v>30208.129468917847</v>
          </cell>
          <cell r="BH52">
            <v>5848.3948031440377</v>
          </cell>
          <cell r="BI52">
            <v>3.1323274685129121</v>
          </cell>
          <cell r="BJ52">
            <v>5.1652001080156662</v>
          </cell>
          <cell r="BK52">
            <v>40178</v>
          </cell>
          <cell r="BL52">
            <v>473.99068275438805</v>
          </cell>
          <cell r="BM52">
            <v>151.32219971222148</v>
          </cell>
          <cell r="BO52">
            <v>40178</v>
          </cell>
          <cell r="BP52">
            <v>14</v>
          </cell>
          <cell r="BQ52">
            <v>29776.759857177734</v>
          </cell>
          <cell r="BR52">
            <v>5980.3993301391602</v>
          </cell>
          <cell r="BS52">
            <v>2496.172399520874</v>
          </cell>
          <cell r="BT52">
            <v>4.9790587907922941</v>
          </cell>
          <cell r="BU52">
            <v>2.3958278407721614</v>
          </cell>
          <cell r="BV52">
            <v>40178</v>
          </cell>
          <cell r="BW52">
            <v>530.30384253225577</v>
          </cell>
          <cell r="BX52">
            <v>106.50684493080087</v>
          </cell>
          <cell r="BZ52">
            <v>40178</v>
          </cell>
          <cell r="CA52">
            <v>13</v>
          </cell>
          <cell r="CB52">
            <v>41684.049285888672</v>
          </cell>
          <cell r="CC52">
            <v>4894.1577301025391</v>
          </cell>
          <cell r="CD52">
            <v>2163.1880111694336</v>
          </cell>
          <cell r="CE52">
            <v>8.517103776509332</v>
          </cell>
          <cell r="CF52">
            <v>2.262474507454729</v>
          </cell>
          <cell r="CG52">
            <v>40178</v>
          </cell>
          <cell r="CH52">
            <v>781.6712734669228</v>
          </cell>
          <cell r="CI52">
            <v>91.776652484007258</v>
          </cell>
          <cell r="CK52">
            <v>40178</v>
          </cell>
          <cell r="CL52">
            <v>31</v>
          </cell>
          <cell r="CM52">
            <v>48818.938339233398</v>
          </cell>
          <cell r="CN52">
            <v>12784.599155426025</v>
          </cell>
          <cell r="CO52">
            <v>3427.2010850906372</v>
          </cell>
          <cell r="CP52">
            <v>3.818574031592826</v>
          </cell>
          <cell r="CQ52">
            <v>3.7303323726882862</v>
          </cell>
          <cell r="CR52">
            <v>40178</v>
          </cell>
          <cell r="CS52">
            <v>449.99122781525762</v>
          </cell>
          <cell r="CT52">
            <v>117.84274027222529</v>
          </cell>
          <cell r="CV52">
            <v>40178</v>
          </cell>
          <cell r="CW52">
            <v>23</v>
          </cell>
          <cell r="CX52">
            <v>36916.6044921875</v>
          </cell>
          <cell r="CY52">
            <v>7357.9279956817627</v>
          </cell>
          <cell r="CZ52">
            <v>2230.4099979400635</v>
          </cell>
          <cell r="DA52">
            <v>5.0172554710855009</v>
          </cell>
          <cell r="DB52">
            <v>3.2989127570613985</v>
          </cell>
          <cell r="DC52">
            <v>40178</v>
          </cell>
          <cell r="DD52">
            <v>503.61033144083262</v>
          </cell>
          <cell r="DE52">
            <v>100.37566042692954</v>
          </cell>
          <cell r="DG52">
            <v>40178</v>
          </cell>
          <cell r="DH52">
            <v>53</v>
          </cell>
          <cell r="DI52">
            <v>70302.477874755859</v>
          </cell>
          <cell r="DJ52">
            <v>24775.936878323555</v>
          </cell>
          <cell r="DK52">
            <v>5435.509569644928</v>
          </cell>
          <cell r="DL52">
            <v>2.8375305531337318</v>
          </cell>
          <cell r="DM52">
            <v>4.5581626820577981</v>
          </cell>
          <cell r="DN52">
            <v>40178</v>
          </cell>
          <cell r="DO52">
            <v>441.87375740762792</v>
          </cell>
          <cell r="DP52">
            <v>155.72475754300805</v>
          </cell>
          <cell r="DR52">
            <v>40178</v>
          </cell>
          <cell r="DS52">
            <v>23</v>
          </cell>
          <cell r="DT52">
            <v>47325.290542602539</v>
          </cell>
          <cell r="DU52">
            <v>9834.4848384857178</v>
          </cell>
          <cell r="DV52">
            <v>3305.0469093322754</v>
          </cell>
          <cell r="DW52">
            <v>4.8121778944030114</v>
          </cell>
          <cell r="DX52">
            <v>2.9755961437995433</v>
          </cell>
          <cell r="DY52">
            <v>40178</v>
          </cell>
          <cell r="DZ52">
            <v>600.86242811302236</v>
          </cell>
          <cell r="EA52">
            <v>124.8628877190676</v>
          </cell>
          <cell r="EC52">
            <v>40178</v>
          </cell>
          <cell r="ED52">
            <v>21</v>
          </cell>
          <cell r="EE52">
            <v>36585.580383300781</v>
          </cell>
          <cell r="EF52">
            <v>-128.90103602409363</v>
          </cell>
          <cell r="EG52">
            <v>1824.0609941482544</v>
          </cell>
          <cell r="EH52">
            <v>-283.82689163539663</v>
          </cell>
          <cell r="EI52">
            <v>-7.0667064554101711E-2</v>
          </cell>
          <cell r="EJ52">
            <v>40178</v>
          </cell>
          <cell r="EK52">
            <v>536.51033363697218</v>
          </cell>
          <cell r="EL52">
            <v>-1.8902730835180062</v>
          </cell>
          <cell r="EN52">
            <v>40178</v>
          </cell>
          <cell r="EO52">
            <v>30</v>
          </cell>
          <cell r="EP52">
            <v>53249.009094238281</v>
          </cell>
          <cell r="EQ52">
            <v>14904.696235656738</v>
          </cell>
          <cell r="ER52">
            <v>4084.2403907775879</v>
          </cell>
          <cell r="ES52">
            <v>3.5726329642901304</v>
          </cell>
          <cell r="ET52">
            <v>3.6493190433433504</v>
          </cell>
          <cell r="EU52">
            <v>40178</v>
          </cell>
          <cell r="EV52">
            <v>518.20453486821555</v>
          </cell>
          <cell r="EW52">
            <v>145.04835510612855</v>
          </cell>
          <cell r="EY52">
            <v>40178</v>
          </cell>
          <cell r="EZ52">
            <v>17</v>
          </cell>
          <cell r="FA52">
            <v>34401.321929931641</v>
          </cell>
          <cell r="FB52">
            <v>8582.3226852416992</v>
          </cell>
          <cell r="FC52">
            <v>2770.1729984283447</v>
          </cell>
          <cell r="FD52">
            <v>4.0083929714142199</v>
          </cell>
          <cell r="FE52">
            <v>3.0981179479082614</v>
          </cell>
          <cell r="FF52">
            <v>40178</v>
          </cell>
          <cell r="FG52">
            <v>603.65041266643402</v>
          </cell>
          <cell r="FH52">
            <v>150.59661489563416</v>
          </cell>
          <cell r="FJ52">
            <v>40178</v>
          </cell>
          <cell r="FK52">
            <v>17</v>
          </cell>
          <cell r="FL52">
            <v>74048.448379516602</v>
          </cell>
          <cell r="FM52">
            <v>19106.880035400391</v>
          </cell>
          <cell r="FN52">
            <v>5436.467001914978</v>
          </cell>
          <cell r="FO52">
            <v>3.8754861203044597</v>
          </cell>
          <cell r="FP52">
            <v>3.5145766595603458</v>
          </cell>
          <cell r="FQ52">
            <v>40178</v>
          </cell>
          <cell r="FR52">
            <v>515.15138773910803</v>
          </cell>
          <cell r="FS52">
            <v>132.92561803798631</v>
          </cell>
          <cell r="FU52">
            <v>40178</v>
          </cell>
          <cell r="FV52">
            <v>11</v>
          </cell>
          <cell r="FW52">
            <v>40301.263076782227</v>
          </cell>
          <cell r="FX52">
            <v>2479.5279960632324</v>
          </cell>
          <cell r="FY52">
            <v>2692.0639934539795</v>
          </cell>
          <cell r="FZ52">
            <v>16.253602758576989</v>
          </cell>
          <cell r="GA52">
            <v>0.92105091189973587</v>
          </cell>
          <cell r="GB52">
            <v>40178</v>
          </cell>
          <cell r="GC52">
            <v>1037.385966950535</v>
          </cell>
          <cell r="GD52">
            <v>63.824985903701183</v>
          </cell>
          <cell r="GF52">
            <v>40178</v>
          </cell>
          <cell r="GG52">
            <v>5</v>
          </cell>
          <cell r="GH52">
            <v>37933.3310546875</v>
          </cell>
          <cell r="GI52">
            <v>9280.3880004882813</v>
          </cell>
          <cell r="GJ52">
            <v>2794.2050018310547</v>
          </cell>
          <cell r="GK52">
            <v>4.0874725337660092</v>
          </cell>
          <cell r="GL52">
            <v>3.3212981847812895</v>
          </cell>
          <cell r="GM52">
            <v>40178</v>
          </cell>
          <cell r="GN52">
            <v>497.39051124017828</v>
          </cell>
          <cell r="GO52">
            <v>121.68656966653805</v>
          </cell>
        </row>
        <row r="53">
          <cell r="L53">
            <v>40268</v>
          </cell>
          <cell r="M53">
            <v>10</v>
          </cell>
          <cell r="N53">
            <v>47886.833038330078</v>
          </cell>
          <cell r="O53">
            <v>12079.879046440125</v>
          </cell>
          <cell r="P53">
            <v>2856.8560009002686</v>
          </cell>
          <cell r="Q53">
            <v>3.9641815000161009</v>
          </cell>
          <cell r="R53">
            <v>4.2283821944940332</v>
          </cell>
          <cell r="S53">
            <v>40268</v>
          </cell>
          <cell r="T53">
            <v>440.3886081510102</v>
          </cell>
          <cell r="U53">
            <v>111.09193868878646</v>
          </cell>
          <cell r="W53">
            <v>40268</v>
          </cell>
          <cell r="X53">
            <v>37</v>
          </cell>
          <cell r="Y53">
            <v>36176.832733154297</v>
          </cell>
          <cell r="Z53">
            <v>10067.69199180603</v>
          </cell>
          <cell r="AA53">
            <v>2928.9527912139893</v>
          </cell>
          <cell r="AB53">
            <v>3.5933591097739357</v>
          </cell>
          <cell r="AC53">
            <v>3.4373008749086678</v>
          </cell>
          <cell r="AD53">
            <v>40268</v>
          </cell>
          <cell r="AE53">
            <v>464.11219185127726</v>
          </cell>
          <cell r="AF53">
            <v>129.15831055930153</v>
          </cell>
          <cell r="AH53">
            <v>40268</v>
          </cell>
          <cell r="AI53">
            <v>22</v>
          </cell>
          <cell r="AJ53">
            <v>33210.555191040039</v>
          </cell>
          <cell r="AK53">
            <v>8742.2490463256836</v>
          </cell>
          <cell r="AL53">
            <v>1909.7640075683594</v>
          </cell>
          <cell r="AM53">
            <v>3.7988571379121536</v>
          </cell>
          <cell r="AN53">
            <v>4.5776593399395491</v>
          </cell>
          <cell r="AO53">
            <v>40268</v>
          </cell>
          <cell r="AP53">
            <v>556.81651653406072</v>
          </cell>
          <cell r="AQ53">
            <v>146.5747450666403</v>
          </cell>
          <cell r="AS53">
            <v>40268</v>
          </cell>
          <cell r="AT53">
            <v>28</v>
          </cell>
          <cell r="AU53">
            <v>18875.46875</v>
          </cell>
          <cell r="AV53">
            <v>4924.6309708952904</v>
          </cell>
          <cell r="AW53">
            <v>1414.1079931259155</v>
          </cell>
          <cell r="AX53">
            <v>3.8328696833436982</v>
          </cell>
          <cell r="AY53">
            <v>3.4824999185594656</v>
          </cell>
          <cell r="AZ53">
            <v>40268</v>
          </cell>
          <cell r="BA53">
            <v>527.45436537867727</v>
          </cell>
          <cell r="BB53">
            <v>137.61343561217544</v>
          </cell>
          <cell r="BD53">
            <v>40268</v>
          </cell>
          <cell r="BE53">
            <v>68</v>
          </cell>
          <cell r="BF53">
            <v>98961.976409912109</v>
          </cell>
          <cell r="BG53">
            <v>30409.57831287384</v>
          </cell>
          <cell r="BH53">
            <v>6008.6085119247437</v>
          </cell>
          <cell r="BI53">
            <v>3.2543028183990548</v>
          </cell>
          <cell r="BJ53">
            <v>5.0610017697978975</v>
          </cell>
          <cell r="BK53">
            <v>40268</v>
          </cell>
          <cell r="BL53">
            <v>469.01468001467839</v>
          </cell>
          <cell r="BM53">
            <v>144.12140055405442</v>
          </cell>
          <cell r="BO53">
            <v>40268</v>
          </cell>
          <cell r="BP53">
            <v>15</v>
          </cell>
          <cell r="BQ53">
            <v>29852.761413574219</v>
          </cell>
          <cell r="BR53">
            <v>6432.0269927978516</v>
          </cell>
          <cell r="BS53">
            <v>2560.5626811981201</v>
          </cell>
          <cell r="BT53">
            <v>4.6412680554670125</v>
          </cell>
          <cell r="BU53">
            <v>2.5119584222746791</v>
          </cell>
          <cell r="BV53">
            <v>40268</v>
          </cell>
          <cell r="BW53">
            <v>508.90514529554292</v>
          </cell>
          <cell r="BX53">
            <v>109.64786761154565</v>
          </cell>
          <cell r="BZ53">
            <v>40268</v>
          </cell>
          <cell r="CA53">
            <v>13</v>
          </cell>
          <cell r="CB53">
            <v>39961.833526611328</v>
          </cell>
          <cell r="CC53">
            <v>4969.300666809082</v>
          </cell>
          <cell r="CD53">
            <v>2288.809154510498</v>
          </cell>
          <cell r="CE53">
            <v>8.0417419283007217</v>
          </cell>
          <cell r="CF53">
            <v>2.1711293215584218</v>
          </cell>
          <cell r="CG53">
            <v>40268</v>
          </cell>
          <cell r="CH53">
            <v>695.38328900103113</v>
          </cell>
          <cell r="CI53">
            <v>86.471724061899934</v>
          </cell>
          <cell r="CK53">
            <v>40268</v>
          </cell>
          <cell r="CL53">
            <v>32</v>
          </cell>
          <cell r="CM53">
            <v>48648.932998657227</v>
          </cell>
          <cell r="CN53">
            <v>12618.193830490112</v>
          </cell>
          <cell r="CO53">
            <v>3740.7769985198975</v>
          </cell>
          <cell r="CP53">
            <v>3.8554593194712097</v>
          </cell>
          <cell r="CQ53">
            <v>3.3731478341218195</v>
          </cell>
          <cell r="CR53">
            <v>40268</v>
          </cell>
          <cell r="CS53">
            <v>466.37247006164949</v>
          </cell>
          <cell r="CT53">
            <v>120.96417869236244</v>
          </cell>
          <cell r="CV53">
            <v>40268</v>
          </cell>
          <cell r="CW53">
            <v>24</v>
          </cell>
          <cell r="CX53">
            <v>37721.125747680664</v>
          </cell>
          <cell r="CY53">
            <v>8489.0433940887451</v>
          </cell>
          <cell r="CZ53">
            <v>2413.7930088043213</v>
          </cell>
          <cell r="DA53">
            <v>4.4435072359209951</v>
          </cell>
          <cell r="DB53">
            <v>3.5168895440184471</v>
          </cell>
          <cell r="DC53">
            <v>40268</v>
          </cell>
          <cell r="DD53">
            <v>479.71031565316099</v>
          </cell>
          <cell r="DE53">
            <v>107.95758624521123</v>
          </cell>
          <cell r="DG53">
            <v>40268</v>
          </cell>
          <cell r="DH53">
            <v>55</v>
          </cell>
          <cell r="DI53">
            <v>76221.910865783691</v>
          </cell>
          <cell r="DJ53">
            <v>28490.463664054871</v>
          </cell>
          <cell r="DK53">
            <v>6033.11261510849</v>
          </cell>
          <cell r="DL53">
            <v>2.6753482064930179</v>
          </cell>
          <cell r="DM53">
            <v>4.7223490562246937</v>
          </cell>
          <cell r="DN53">
            <v>40268</v>
          </cell>
          <cell r="DO53">
            <v>424.23711447387552</v>
          </cell>
          <cell r="DP53">
            <v>158.57267231392922</v>
          </cell>
          <cell r="DR53">
            <v>40268</v>
          </cell>
          <cell r="DS53">
            <v>24</v>
          </cell>
          <cell r="DT53">
            <v>57512.069198608398</v>
          </cell>
          <cell r="DU53">
            <v>11252.136932373047</v>
          </cell>
          <cell r="DV53">
            <v>4103.0459671020508</v>
          </cell>
          <cell r="DW53">
            <v>5.1112130561744991</v>
          </cell>
          <cell r="DX53">
            <v>2.7423862717093423</v>
          </cell>
          <cell r="DY53">
            <v>40268</v>
          </cell>
          <cell r="DZ53">
            <v>571.67307479469002</v>
          </cell>
          <cell r="EA53">
            <v>111.84684897924413</v>
          </cell>
          <cell r="EC53">
            <v>40268</v>
          </cell>
          <cell r="ED53">
            <v>22</v>
          </cell>
          <cell r="EE53">
            <v>42389.457809448242</v>
          </cell>
          <cell r="EF53">
            <v>869.40492677688599</v>
          </cell>
          <cell r="EG53">
            <v>2474.7100005149841</v>
          </cell>
          <cell r="EH53">
            <v>48.756864038713438</v>
          </cell>
          <cell r="EI53">
            <v>0.3513158821017266</v>
          </cell>
          <cell r="EJ53">
            <v>40268</v>
          </cell>
          <cell r="EK53">
            <v>589.15031727842074</v>
          </cell>
          <cell r="EL53">
            <v>12.083433356391204</v>
          </cell>
          <cell r="EN53">
            <v>40268</v>
          </cell>
          <cell r="EO53">
            <v>31</v>
          </cell>
          <cell r="EP53">
            <v>50568.484344482422</v>
          </cell>
          <cell r="EQ53">
            <v>15572.479328155518</v>
          </cell>
          <cell r="ER53">
            <v>3827.5418319702148</v>
          </cell>
          <cell r="ES53">
            <v>3.2472982162225805</v>
          </cell>
          <cell r="ET53">
            <v>4.0685327585667777</v>
          </cell>
          <cell r="EU53">
            <v>40268</v>
          </cell>
          <cell r="EV53">
            <v>490.55335286652542</v>
          </cell>
          <cell r="EW53">
            <v>151.06507631971095</v>
          </cell>
          <cell r="EY53">
            <v>40268</v>
          </cell>
          <cell r="EZ53">
            <v>17</v>
          </cell>
          <cell r="FA53">
            <v>31137.249908447266</v>
          </cell>
          <cell r="FB53">
            <v>10206.67790222168</v>
          </cell>
          <cell r="FC53">
            <v>2686.9660053253174</v>
          </cell>
          <cell r="FD53">
            <v>3.050674294490046</v>
          </cell>
          <cell r="FE53">
            <v>3.7985884011904099</v>
          </cell>
          <cell r="FF53">
            <v>40268</v>
          </cell>
          <cell r="FG53">
            <v>561.35433923012886</v>
          </cell>
          <cell r="FH53">
            <v>184.00992208313258</v>
          </cell>
          <cell r="FJ53">
            <v>40268</v>
          </cell>
          <cell r="FK53">
            <v>18</v>
          </cell>
          <cell r="FL53">
            <v>75922.370040893555</v>
          </cell>
          <cell r="FM53">
            <v>19400.372024536133</v>
          </cell>
          <cell r="FN53">
            <v>5655.5779933929443</v>
          </cell>
          <cell r="FO53">
            <v>3.9134491825658109</v>
          </cell>
          <cell r="FP53">
            <v>3.4303075737263931</v>
          </cell>
          <cell r="FQ53">
            <v>40268</v>
          </cell>
          <cell r="FR53">
            <v>508.05593415072087</v>
          </cell>
          <cell r="FS53">
            <v>129.82305645211406</v>
          </cell>
          <cell r="FU53">
            <v>40268</v>
          </cell>
          <cell r="FV53">
            <v>11</v>
          </cell>
          <cell r="FW53">
            <v>38800.76195526123</v>
          </cell>
          <cell r="FX53">
            <v>3454.0387516021729</v>
          </cell>
          <cell r="FY53">
            <v>2608.360502243042</v>
          </cell>
          <cell r="FZ53">
            <v>11.233447203585456</v>
          </cell>
          <cell r="GA53">
            <v>1.3242183159236982</v>
          </cell>
          <cell r="GB53">
            <v>40268</v>
          </cell>
          <cell r="GC53">
            <v>621.85959887121589</v>
          </cell>
          <cell r="GD53">
            <v>55.357860111963916</v>
          </cell>
          <cell r="GF53">
            <v>40268</v>
          </cell>
          <cell r="GG53">
            <v>7</v>
          </cell>
          <cell r="GH53">
            <v>47988.956970214844</v>
          </cell>
          <cell r="GI53">
            <v>10797.171981811523</v>
          </cell>
          <cell r="GJ53">
            <v>3636.9320011138916</v>
          </cell>
          <cell r="GK53">
            <v>4.4445857721869286</v>
          </cell>
          <cell r="GL53">
            <v>2.9687582771700565</v>
          </cell>
          <cell r="GM53">
            <v>40268</v>
          </cell>
          <cell r="GN53">
            <v>537.41144921561397</v>
          </cell>
          <cell r="GO53">
            <v>120.91373116896432</v>
          </cell>
        </row>
        <row r="54">
          <cell r="L54">
            <v>40359</v>
          </cell>
          <cell r="M54">
            <v>11</v>
          </cell>
          <cell r="N54">
            <v>41129.366928100586</v>
          </cell>
          <cell r="O54">
            <v>17556.684982299805</v>
          </cell>
          <cell r="P54">
            <v>3049.4909934997559</v>
          </cell>
          <cell r="Q54">
            <v>2.3426613264159006</v>
          </cell>
          <cell r="R54">
            <v>5.7572509706450488</v>
          </cell>
          <cell r="S54">
            <v>40359</v>
          </cell>
          <cell r="T54">
            <v>534.12760458180321</v>
          </cell>
          <cell r="U54">
            <v>228.00035095084749</v>
          </cell>
          <cell r="W54">
            <v>40359</v>
          </cell>
          <cell r="X54">
            <v>38</v>
          </cell>
          <cell r="Y54">
            <v>38233.269134521484</v>
          </cell>
          <cell r="Z54">
            <v>10944.15198135376</v>
          </cell>
          <cell r="AA54">
            <v>2976.1008105278015</v>
          </cell>
          <cell r="AB54">
            <v>3.4934885041492398</v>
          </cell>
          <cell r="AC54">
            <v>3.6773458555702794</v>
          </cell>
          <cell r="AD54">
            <v>40359</v>
          </cell>
          <cell r="AE54">
            <v>574.02215262278366</v>
          </cell>
          <cell r="AF54">
            <v>164.31201990245958</v>
          </cell>
          <cell r="AH54">
            <v>40359</v>
          </cell>
          <cell r="AI54">
            <v>19</v>
          </cell>
          <cell r="AJ54">
            <v>30471.07600402832</v>
          </cell>
          <cell r="AK54">
            <v>7605.7409744262695</v>
          </cell>
          <cell r="AL54">
            <v>1621.1999912261963</v>
          </cell>
          <cell r="AM54">
            <v>4.0063257618797454</v>
          </cell>
          <cell r="AN54">
            <v>4.691426730562501</v>
          </cell>
          <cell r="AO54">
            <v>40359</v>
          </cell>
          <cell r="AP54">
            <v>631.9856404543641</v>
          </cell>
          <cell r="AQ54">
            <v>157.74694271437377</v>
          </cell>
          <cell r="AS54">
            <v>40359</v>
          </cell>
          <cell r="AT54">
            <v>27</v>
          </cell>
          <cell r="AU54">
            <v>17723.12077331543</v>
          </cell>
          <cell r="AV54">
            <v>5084.2489814758301</v>
          </cell>
          <cell r="AW54">
            <v>1387.2880086898804</v>
          </cell>
          <cell r="AX54">
            <v>3.4858876577226261</v>
          </cell>
          <cell r="AY54">
            <v>3.6648835350903566</v>
          </cell>
          <cell r="AZ54">
            <v>40359</v>
          </cell>
          <cell r="BA54">
            <v>653.34887272891217</v>
          </cell>
          <cell r="BB54">
            <v>187.42682980086431</v>
          </cell>
          <cell r="BD54">
            <v>40359</v>
          </cell>
          <cell r="BE54">
            <v>72</v>
          </cell>
          <cell r="BF54">
            <v>100109.42012023926</v>
          </cell>
          <cell r="BG54">
            <v>32341.105781078339</v>
          </cell>
          <cell r="BH54">
            <v>6521.0432004928589</v>
          </cell>
          <cell r="BI54">
            <v>3.0954235392535594</v>
          </cell>
          <cell r="BJ54">
            <v>4.9594987775320991</v>
          </cell>
          <cell r="BK54">
            <v>40359</v>
          </cell>
          <cell r="BL54">
            <v>605.09052802003248</v>
          </cell>
          <cell r="BM54">
            <v>195.47907430010241</v>
          </cell>
          <cell r="BO54">
            <v>40359</v>
          </cell>
          <cell r="BP54">
            <v>15</v>
          </cell>
          <cell r="BQ54">
            <v>29833.484741210938</v>
          </cell>
          <cell r="BR54">
            <v>6790.0520629882813</v>
          </cell>
          <cell r="BS54">
            <v>2555.0158023834229</v>
          </cell>
          <cell r="BT54">
            <v>4.3937048588816436</v>
          </cell>
          <cell r="BU54">
            <v>2.6575381869083721</v>
          </cell>
          <cell r="BV54">
            <v>40359</v>
          </cell>
          <cell r="BW54">
            <v>631.60313372648386</v>
          </cell>
          <cell r="BX54">
            <v>143.75183450243165</v>
          </cell>
          <cell r="BZ54">
            <v>40359</v>
          </cell>
          <cell r="CA54">
            <v>13</v>
          </cell>
          <cell r="CB54">
            <v>40074.215423583984</v>
          </cell>
          <cell r="CC54">
            <v>5249.6779975891113</v>
          </cell>
          <cell r="CD54">
            <v>2449.1969966888428</v>
          </cell>
          <cell r="CE54">
            <v>7.6336520910402257</v>
          </cell>
          <cell r="CF54">
            <v>2.1434282357386274</v>
          </cell>
          <cell r="CG54">
            <v>40359</v>
          </cell>
          <cell r="CH54">
            <v>800.69732310731058</v>
          </cell>
          <cell r="CI54">
            <v>104.89046573750794</v>
          </cell>
          <cell r="CK54">
            <v>40359</v>
          </cell>
          <cell r="CL54">
            <v>36</v>
          </cell>
          <cell r="CM54">
            <v>56311.361770629883</v>
          </cell>
          <cell r="CN54">
            <v>14751.278599739075</v>
          </cell>
          <cell r="CO54">
            <v>4212.2259049415588</v>
          </cell>
          <cell r="CP54">
            <v>3.817388532789689</v>
          </cell>
          <cell r="CQ54">
            <v>3.502015070567241</v>
          </cell>
          <cell r="CR54">
            <v>40359</v>
          </cell>
          <cell r="CS54">
            <v>553.76964785272708</v>
          </cell>
          <cell r="CT54">
            <v>145.0650472426606</v>
          </cell>
          <cell r="CV54">
            <v>40359</v>
          </cell>
          <cell r="CW54">
            <v>25</v>
          </cell>
          <cell r="CX54">
            <v>37865.098068237305</v>
          </cell>
          <cell r="CY54">
            <v>8498.8647518157959</v>
          </cell>
          <cell r="CZ54">
            <v>2531.5980110168457</v>
          </cell>
          <cell r="DA54">
            <v>4.4553124651321658</v>
          </cell>
          <cell r="DB54">
            <v>3.357114642542371</v>
          </cell>
          <cell r="DC54">
            <v>40359</v>
          </cell>
          <cell r="DD54">
            <v>588.63018443823455</v>
          </cell>
          <cell r="DE54">
            <v>132.11872097522411</v>
          </cell>
          <cell r="DG54">
            <v>40359</v>
          </cell>
          <cell r="DH54">
            <v>58</v>
          </cell>
          <cell r="DI54">
            <v>81541.280830383301</v>
          </cell>
          <cell r="DJ54">
            <v>33016.579126358032</v>
          </cell>
          <cell r="DK54">
            <v>6366.6840028762817</v>
          </cell>
          <cell r="DL54">
            <v>2.4697071286009362</v>
          </cell>
          <cell r="DM54">
            <v>5.1858360037096398</v>
          </cell>
          <cell r="DN54">
            <v>40359</v>
          </cell>
          <cell r="DO54">
            <v>530.7390746413754</v>
          </cell>
          <cell r="DP54">
            <v>214.8996002380386</v>
          </cell>
          <cell r="DR54">
            <v>40359</v>
          </cell>
          <cell r="DS54">
            <v>26</v>
          </cell>
          <cell r="DT54">
            <v>56893.900482177734</v>
          </cell>
          <cell r="DU54">
            <v>11683.864862442017</v>
          </cell>
          <cell r="DV54">
            <v>4222.5970153808594</v>
          </cell>
          <cell r="DW54">
            <v>4.8694418458282716</v>
          </cell>
          <cell r="DX54">
            <v>2.7669855351773807</v>
          </cell>
          <cell r="DY54">
            <v>40359</v>
          </cell>
          <cell r="DZ54">
            <v>699.62915249248397</v>
          </cell>
          <cell r="EA54">
            <v>143.67748391776513</v>
          </cell>
          <cell r="EC54">
            <v>40359</v>
          </cell>
          <cell r="ED54">
            <v>23</v>
          </cell>
          <cell r="EE54">
            <v>42383.155792236328</v>
          </cell>
          <cell r="EF54">
            <v>1938.1320514678955</v>
          </cell>
          <cell r="EG54">
            <v>2513.4519729614258</v>
          </cell>
          <cell r="EH54">
            <v>21.868043387516515</v>
          </cell>
          <cell r="EI54">
            <v>0.77110367427642912</v>
          </cell>
          <cell r="EJ54">
            <v>40359</v>
          </cell>
          <cell r="EK54">
            <v>727.4655935219738</v>
          </cell>
          <cell r="EL54">
            <v>33.266149176256498</v>
          </cell>
          <cell r="EN54">
            <v>40359</v>
          </cell>
          <cell r="EO54">
            <v>33</v>
          </cell>
          <cell r="EP54">
            <v>56386.900817871094</v>
          </cell>
          <cell r="EQ54">
            <v>17972.91381072998</v>
          </cell>
          <cell r="ER54">
            <v>4103.1594848632813</v>
          </cell>
          <cell r="ES54">
            <v>3.1373266133512332</v>
          </cell>
          <cell r="ET54">
            <v>4.3802620583072081</v>
          </cell>
          <cell r="EU54">
            <v>40359</v>
          </cell>
          <cell r="EV54">
            <v>589.8793600308486</v>
          </cell>
          <cell r="EW54">
            <v>188.01974825335466</v>
          </cell>
          <cell r="EY54">
            <v>40359</v>
          </cell>
          <cell r="EZ54">
            <v>16</v>
          </cell>
          <cell r="FA54">
            <v>31388.894134521484</v>
          </cell>
          <cell r="FB54">
            <v>10788.878028869629</v>
          </cell>
          <cell r="FC54">
            <v>2617.1769981384277</v>
          </cell>
          <cell r="FD54">
            <v>2.9093751964318164</v>
          </cell>
          <cell r="FE54">
            <v>4.1223341167004186</v>
          </cell>
          <cell r="FF54">
            <v>40359</v>
          </cell>
          <cell r="FG54">
            <v>696.66621932468865</v>
          </cell>
          <cell r="FH54">
            <v>239.45561238684863</v>
          </cell>
          <cell r="FJ54">
            <v>40359</v>
          </cell>
          <cell r="FK54">
            <v>19</v>
          </cell>
          <cell r="FL54">
            <v>76380.450576782227</v>
          </cell>
          <cell r="FM54">
            <v>20143.220825195313</v>
          </cell>
          <cell r="FN54">
            <v>5898.809983253479</v>
          </cell>
          <cell r="FO54">
            <v>3.7918687999113283</v>
          </cell>
          <cell r="FP54">
            <v>3.4147939808844887</v>
          </cell>
          <cell r="FQ54">
            <v>40359</v>
          </cell>
          <cell r="FR54">
            <v>621.55347707403803</v>
          </cell>
          <cell r="FS54">
            <v>163.91745333819907</v>
          </cell>
          <cell r="FU54">
            <v>40359</v>
          </cell>
          <cell r="FV54">
            <v>11</v>
          </cell>
          <cell r="FW54">
            <v>37821.755111694336</v>
          </cell>
          <cell r="FX54">
            <v>4972.6795120239258</v>
          </cell>
          <cell r="FY54">
            <v>2685.7279994487762</v>
          </cell>
          <cell r="FZ54">
            <v>7.6059104593894364</v>
          </cell>
          <cell r="GA54">
            <v>1.8515201513498492</v>
          </cell>
          <cell r="GB54">
            <v>40359</v>
          </cell>
          <cell r="GC54">
            <v>681.47226349933464</v>
          </cell>
          <cell r="GD54">
            <v>89.597723656878259</v>
          </cell>
          <cell r="GF54">
            <v>40359</v>
          </cell>
          <cell r="GG54">
            <v>7</v>
          </cell>
          <cell r="GH54">
            <v>48392.870971679688</v>
          </cell>
          <cell r="GI54">
            <v>10251.576011657715</v>
          </cell>
          <cell r="GJ54">
            <v>3669.6220016479492</v>
          </cell>
          <cell r="GK54">
            <v>4.7205298889311358</v>
          </cell>
          <cell r="GL54">
            <v>2.7936326976058981</v>
          </cell>
          <cell r="GM54">
            <v>40359</v>
          </cell>
          <cell r="GN54">
            <v>629.77656534790094</v>
          </cell>
          <cell r="GO54">
            <v>133.41226094651432</v>
          </cell>
        </row>
        <row r="55">
          <cell r="L55">
            <v>40451</v>
          </cell>
          <cell r="M55">
            <v>11</v>
          </cell>
          <cell r="N55">
            <v>40751.489059448242</v>
          </cell>
          <cell r="O55">
            <v>18678.15096282959</v>
          </cell>
          <cell r="P55">
            <v>3143.8210048675537</v>
          </cell>
          <cell r="Q55">
            <v>2.1817731926755304</v>
          </cell>
          <cell r="R55">
            <v>5.9412259584468563</v>
          </cell>
          <cell r="S55">
            <v>40451</v>
          </cell>
          <cell r="T55">
            <v>387.77621517772036</v>
          </cell>
          <cell r="U55">
            <v>177.73443017795378</v>
          </cell>
          <cell r="W55">
            <v>40451</v>
          </cell>
          <cell r="X55">
            <v>35</v>
          </cell>
          <cell r="Y55">
            <v>36707.702239990234</v>
          </cell>
          <cell r="Z55">
            <v>10892.839043617249</v>
          </cell>
          <cell r="AA55">
            <v>2990.901782989502</v>
          </cell>
          <cell r="AB55">
            <v>3.3698930180648747</v>
          </cell>
          <cell r="AC55">
            <v>3.6419915577199289</v>
          </cell>
          <cell r="AD55">
            <v>40451</v>
          </cell>
          <cell r="AE55">
            <v>519.67426365381539</v>
          </cell>
          <cell r="AF55">
            <v>154.21090843774999</v>
          </cell>
          <cell r="AH55">
            <v>40451</v>
          </cell>
          <cell r="AI55">
            <v>18</v>
          </cell>
          <cell r="AJ55">
            <v>29309.962005615234</v>
          </cell>
          <cell r="AK55">
            <v>7512.6640319824219</v>
          </cell>
          <cell r="AL55">
            <v>1504.9680089950562</v>
          </cell>
          <cell r="AM55">
            <v>3.9014072612376625</v>
          </cell>
          <cell r="AN55">
            <v>4.9919094539418216</v>
          </cell>
          <cell r="AO55">
            <v>40451</v>
          </cell>
          <cell r="AP55">
            <v>564.06668084537012</v>
          </cell>
          <cell r="AQ55">
            <v>144.58031245536475</v>
          </cell>
          <cell r="AS55">
            <v>40451</v>
          </cell>
          <cell r="AT55">
            <v>24</v>
          </cell>
          <cell r="AU55">
            <v>17846.91487121582</v>
          </cell>
          <cell r="AV55">
            <v>5035.7219543457031</v>
          </cell>
          <cell r="AW55">
            <v>1377.7780075073242</v>
          </cell>
          <cell r="AX55">
            <v>3.5440628043044304</v>
          </cell>
          <cell r="AY55">
            <v>3.6549588735679781</v>
          </cell>
          <cell r="AZ55">
            <v>40451</v>
          </cell>
          <cell r="BA55">
            <v>610.70949702533539</v>
          </cell>
          <cell r="BB55">
            <v>172.31903912188014</v>
          </cell>
          <cell r="BD55">
            <v>40451</v>
          </cell>
          <cell r="BE55">
            <v>73</v>
          </cell>
          <cell r="BF55">
            <v>105199.82386779785</v>
          </cell>
          <cell r="BG55">
            <v>34452.294221878052</v>
          </cell>
          <cell r="BH55">
            <v>6859.5790505409241</v>
          </cell>
          <cell r="BI55">
            <v>3.0534925537990265</v>
          </cell>
          <cell r="BJ55">
            <v>5.0225085195513941</v>
          </cell>
          <cell r="BK55">
            <v>40451</v>
          </cell>
          <cell r="BL55">
            <v>521.87256575028425</v>
          </cell>
          <cell r="BM55">
            <v>170.91005023116642</v>
          </cell>
          <cell r="BO55">
            <v>40451</v>
          </cell>
          <cell r="BP55">
            <v>14</v>
          </cell>
          <cell r="BQ55">
            <v>28906.091003417969</v>
          </cell>
          <cell r="BR55">
            <v>7008.5711631774902</v>
          </cell>
          <cell r="BS55">
            <v>2458.4115810394287</v>
          </cell>
          <cell r="BT55">
            <v>4.1243914530380188</v>
          </cell>
          <cell r="BU55">
            <v>2.8508534605154403</v>
          </cell>
          <cell r="BV55">
            <v>40451</v>
          </cell>
          <cell r="BW55">
            <v>589.58523664231234</v>
          </cell>
          <cell r="BX55">
            <v>142.95084338030645</v>
          </cell>
          <cell r="BZ55">
            <v>40451</v>
          </cell>
          <cell r="CA55">
            <v>11</v>
          </cell>
          <cell r="CB55">
            <v>37266.502731323242</v>
          </cell>
          <cell r="CC55">
            <v>4928.7493591308594</v>
          </cell>
          <cell r="CD55">
            <v>2369.2729358673096</v>
          </cell>
          <cell r="CE55">
            <v>7.5610464269773408</v>
          </cell>
          <cell r="CF55">
            <v>2.0802792639534426</v>
          </cell>
          <cell r="CG55">
            <v>40451</v>
          </cell>
          <cell r="CH55">
            <v>725.19399462482352</v>
          </cell>
          <cell r="CI55">
            <v>95.911855803103748</v>
          </cell>
          <cell r="CK55">
            <v>40451</v>
          </cell>
          <cell r="CL55">
            <v>38</v>
          </cell>
          <cell r="CM55">
            <v>65996.562408447266</v>
          </cell>
          <cell r="CN55">
            <v>16827.881053924561</v>
          </cell>
          <cell r="CO55">
            <v>4513.0699014663696</v>
          </cell>
          <cell r="CP55">
            <v>3.9218581470217662</v>
          </cell>
          <cell r="CQ55">
            <v>3.7286994044689865</v>
          </cell>
          <cell r="CR55">
            <v>40451</v>
          </cell>
          <cell r="CS55">
            <v>481.58111558904926</v>
          </cell>
          <cell r="CT55">
            <v>122.79411889355531</v>
          </cell>
          <cell r="CV55">
            <v>40451</v>
          </cell>
          <cell r="CW55">
            <v>27</v>
          </cell>
          <cell r="CX55">
            <v>40394.179763793945</v>
          </cell>
          <cell r="CY55">
            <v>9323.0758209228516</v>
          </cell>
          <cell r="CZ55">
            <v>2692.8609886169434</v>
          </cell>
          <cell r="DA55">
            <v>4.3327095627755492</v>
          </cell>
          <cell r="DB55">
            <v>3.4621452278200198</v>
          </cell>
          <cell r="DC55">
            <v>40451</v>
          </cell>
          <cell r="DD55">
            <v>525.90468992581782</v>
          </cell>
          <cell r="DE55">
            <v>121.38009305865437</v>
          </cell>
          <cell r="DG55">
            <v>40451</v>
          </cell>
          <cell r="DH55">
            <v>59</v>
          </cell>
          <cell r="DI55">
            <v>86513.510482788086</v>
          </cell>
          <cell r="DJ55">
            <v>34983.738990783691</v>
          </cell>
          <cell r="DK55">
            <v>6663.0289726257324</v>
          </cell>
          <cell r="DL55">
            <v>2.4729635247272936</v>
          </cell>
          <cell r="DM55">
            <v>5.2504257649952075</v>
          </cell>
          <cell r="DN55">
            <v>40451</v>
          </cell>
          <cell r="DO55">
            <v>469.27675505208674</v>
          </cell>
          <cell r="DP55">
            <v>189.7629101115983</v>
          </cell>
          <cell r="DR55">
            <v>40451</v>
          </cell>
          <cell r="DS55">
            <v>28</v>
          </cell>
          <cell r="DT55">
            <v>56338.33349609375</v>
          </cell>
          <cell r="DU55">
            <v>11337.549875259399</v>
          </cell>
          <cell r="DV55">
            <v>4059.9449644088745</v>
          </cell>
          <cell r="DW55">
            <v>4.9691806533115468</v>
          </cell>
          <cell r="DX55">
            <v>2.7925378237017897</v>
          </cell>
          <cell r="DY55">
            <v>40451</v>
          </cell>
          <cell r="DZ55">
            <v>611.55138261784828</v>
          </cell>
          <cell r="EA55">
            <v>123.0688568768978</v>
          </cell>
          <cell r="EC55">
            <v>40451</v>
          </cell>
          <cell r="ED55">
            <v>24</v>
          </cell>
          <cell r="EE55">
            <v>46204.665939331055</v>
          </cell>
          <cell r="EF55">
            <v>2684.2119445800781</v>
          </cell>
          <cell r="EG55">
            <v>2744.222020149231</v>
          </cell>
          <cell r="EH55">
            <v>17.213493901860787</v>
          </cell>
          <cell r="EI55">
            <v>0.97813220828033098</v>
          </cell>
          <cell r="EJ55">
            <v>40451</v>
          </cell>
          <cell r="EK55">
            <v>667.74419043443345</v>
          </cell>
          <cell r="EL55">
            <v>38.791903273178605</v>
          </cell>
          <cell r="EN55">
            <v>40451</v>
          </cell>
          <cell r="EO55">
            <v>32</v>
          </cell>
          <cell r="EP55">
            <v>56602.039016723633</v>
          </cell>
          <cell r="EQ55">
            <v>18425.87523651123</v>
          </cell>
          <cell r="ER55">
            <v>3994.054313659668</v>
          </cell>
          <cell r="ES55">
            <v>3.071877904858793</v>
          </cell>
          <cell r="ET55">
            <v>4.6133261567061634</v>
          </cell>
          <cell r="EU55">
            <v>40451</v>
          </cell>
          <cell r="EV55">
            <v>472.38550448256956</v>
          </cell>
          <cell r="EW55">
            <v>153.77743488287632</v>
          </cell>
          <cell r="EY55">
            <v>40451</v>
          </cell>
          <cell r="EZ55">
            <v>18</v>
          </cell>
          <cell r="FA55">
            <v>36214.892059326172</v>
          </cell>
          <cell r="FB55">
            <v>12747.304046630859</v>
          </cell>
          <cell r="FC55">
            <v>2720.1369895935059</v>
          </cell>
          <cell r="FD55">
            <v>2.8409844094758099</v>
          </cell>
          <cell r="FE55">
            <v>4.6862728220668775</v>
          </cell>
          <cell r="FF55">
            <v>40451</v>
          </cell>
          <cell r="FG55">
            <v>614.62230315524323</v>
          </cell>
          <cell r="FH55">
            <v>216.34131504039024</v>
          </cell>
          <cell r="FJ55">
            <v>40451</v>
          </cell>
          <cell r="FK55">
            <v>20</v>
          </cell>
          <cell r="FL55">
            <v>81889.746246337891</v>
          </cell>
          <cell r="FM55">
            <v>20916.712211608887</v>
          </cell>
          <cell r="FN55">
            <v>6072.922025680542</v>
          </cell>
          <cell r="FO55">
            <v>3.9150391045151278</v>
          </cell>
          <cell r="FP55">
            <v>3.444258319662012</v>
          </cell>
          <cell r="FQ55">
            <v>40451</v>
          </cell>
          <cell r="FR55">
            <v>526.27164273190624</v>
          </cell>
          <cell r="FS55">
            <v>134.42308714744863</v>
          </cell>
          <cell r="FU55">
            <v>40451</v>
          </cell>
          <cell r="FV55">
            <v>12</v>
          </cell>
          <cell r="FW55">
            <v>44745.456924438477</v>
          </cell>
          <cell r="FX55">
            <v>7969.8142566680908</v>
          </cell>
          <cell r="FY55">
            <v>3032.3404984474182</v>
          </cell>
          <cell r="FZ55">
            <v>5.6143663432308193</v>
          </cell>
          <cell r="GA55">
            <v>2.6282715482475325</v>
          </cell>
          <cell r="GB55">
            <v>40451</v>
          </cell>
          <cell r="GC55">
            <v>561.41810615628026</v>
          </cell>
          <cell r="GD55">
            <v>99.996699865012545</v>
          </cell>
          <cell r="GF55">
            <v>40451</v>
          </cell>
          <cell r="GG55">
            <v>7</v>
          </cell>
          <cell r="GH55">
            <v>50769.971984863281</v>
          </cell>
          <cell r="GI55">
            <v>10580.581993103027</v>
          </cell>
          <cell r="GJ55">
            <v>3752.3330001831055</v>
          </cell>
          <cell r="GK55">
            <v>4.7984101458651125</v>
          </cell>
          <cell r="GL55">
            <v>2.8197342806693113</v>
          </cell>
          <cell r="GM55">
            <v>40451</v>
          </cell>
          <cell r="GN55">
            <v>581.6185738411051</v>
          </cell>
          <cell r="GO55">
            <v>121.21068357241151</v>
          </cell>
        </row>
        <row r="56">
          <cell r="L56">
            <v>40543</v>
          </cell>
          <cell r="M56">
            <v>12</v>
          </cell>
          <cell r="N56">
            <v>33552.684967041016</v>
          </cell>
          <cell r="O56">
            <v>17800.499019622803</v>
          </cell>
          <cell r="P56">
            <v>3152.3790035247803</v>
          </cell>
          <cell r="Q56">
            <v>1.8849294578794344</v>
          </cell>
          <cell r="R56">
            <v>5.6466874699138234</v>
          </cell>
          <cell r="S56">
            <v>40543</v>
          </cell>
          <cell r="T56">
            <v>351.90614291660614</v>
          </cell>
          <cell r="U56">
            <v>186.69459562295995</v>
          </cell>
          <cell r="W56">
            <v>40543</v>
          </cell>
          <cell r="X56">
            <v>33</v>
          </cell>
          <cell r="Y56">
            <v>33819.126159667969</v>
          </cell>
          <cell r="Z56">
            <v>10870.513993740082</v>
          </cell>
          <cell r="AA56">
            <v>2829.8387861251831</v>
          </cell>
          <cell r="AB56">
            <v>3.1110880478276486</v>
          </cell>
          <cell r="AC56">
            <v>3.841389851265967</v>
          </cell>
          <cell r="AD56">
            <v>40543</v>
          </cell>
          <cell r="AE56">
            <v>431.18462277347089</v>
          </cell>
          <cell r="AF56">
            <v>138.59608476029803</v>
          </cell>
          <cell r="AH56">
            <v>40543</v>
          </cell>
          <cell r="AI56">
            <v>19</v>
          </cell>
          <cell r="AJ56">
            <v>32853.918869018555</v>
          </cell>
          <cell r="AK56">
            <v>8137.7399864196777</v>
          </cell>
          <cell r="AL56">
            <v>1598.4090137481689</v>
          </cell>
          <cell r="AM56">
            <v>4.0372288772860063</v>
          </cell>
          <cell r="AN56">
            <v>5.0911499600075372</v>
          </cell>
          <cell r="AO56">
            <v>40543</v>
          </cell>
          <cell r="AP56">
            <v>477.37404280192527</v>
          </cell>
          <cell r="AQ56">
            <v>118.24299719238014</v>
          </cell>
          <cell r="AS56">
            <v>40543</v>
          </cell>
          <cell r="AT56">
            <v>23</v>
          </cell>
          <cell r="AU56">
            <v>18225.195251464844</v>
          </cell>
          <cell r="AV56">
            <v>4290.2120056152344</v>
          </cell>
          <cell r="AW56">
            <v>1313.0739841461182</v>
          </cell>
          <cell r="AX56">
            <v>4.248087327062354</v>
          </cell>
          <cell r="AY56">
            <v>3.2673040951345373</v>
          </cell>
          <cell r="AZ56">
            <v>40543</v>
          </cell>
          <cell r="BA56">
            <v>501.98471601087749</v>
          </cell>
          <cell r="BB56">
            <v>118.16723088835629</v>
          </cell>
          <cell r="BD56">
            <v>40543</v>
          </cell>
          <cell r="BE56">
            <v>78</v>
          </cell>
          <cell r="BF56">
            <v>111714.52766418457</v>
          </cell>
          <cell r="BG56">
            <v>35644.496877670288</v>
          </cell>
          <cell r="BH56">
            <v>6977.9399943351746</v>
          </cell>
          <cell r="BI56">
            <v>3.134131140848528</v>
          </cell>
          <cell r="BJ56">
            <v>5.1081690164442763</v>
          </cell>
          <cell r="BK56">
            <v>40543</v>
          </cell>
          <cell r="BL56">
            <v>455.58975120685898</v>
          </cell>
          <cell r="BM56">
            <v>145.36397193753467</v>
          </cell>
          <cell r="BO56">
            <v>40543</v>
          </cell>
          <cell r="BP56">
            <v>13</v>
          </cell>
          <cell r="BQ56">
            <v>26728.580383300781</v>
          </cell>
          <cell r="BR56">
            <v>7288.8414764404297</v>
          </cell>
          <cell r="BS56">
            <v>2219.5766677856445</v>
          </cell>
          <cell r="BT56">
            <v>3.6670546985683545</v>
          </cell>
          <cell r="BU56">
            <v>3.2838881315652526</v>
          </cell>
          <cell r="BV56">
            <v>40543</v>
          </cell>
          <cell r="BW56">
            <v>522.30925369374575</v>
          </cell>
          <cell r="BX56">
            <v>142.43290504983719</v>
          </cell>
          <cell r="BZ56">
            <v>40543</v>
          </cell>
          <cell r="CA56">
            <v>11</v>
          </cell>
          <cell r="CB56">
            <v>36779.219390869141</v>
          </cell>
          <cell r="CC56">
            <v>5676.8011932373047</v>
          </cell>
          <cell r="CD56">
            <v>2452.0366516113281</v>
          </cell>
          <cell r="CE56">
            <v>6.4788633843094097</v>
          </cell>
          <cell r="CF56">
            <v>2.315137169547143</v>
          </cell>
          <cell r="CG56">
            <v>40543</v>
          </cell>
          <cell r="CH56">
            <v>577.19936474917847</v>
          </cell>
          <cell r="CI56">
            <v>89.089602683558184</v>
          </cell>
          <cell r="CK56">
            <v>40543</v>
          </cell>
          <cell r="CL56">
            <v>32</v>
          </cell>
          <cell r="CM56">
            <v>62214.927719116211</v>
          </cell>
          <cell r="CN56">
            <v>16192.296901702881</v>
          </cell>
          <cell r="CO56">
            <v>4350.6180286407471</v>
          </cell>
          <cell r="CP56">
            <v>3.8422546286545245</v>
          </cell>
          <cell r="CQ56">
            <v>3.7218383216146882</v>
          </cell>
          <cell r="CR56">
            <v>40543</v>
          </cell>
          <cell r="CS56">
            <v>423.0018310792816</v>
          </cell>
          <cell r="CT56">
            <v>110.09208705863614</v>
          </cell>
          <cell r="CV56">
            <v>40543</v>
          </cell>
          <cell r="CW56">
            <v>25</v>
          </cell>
          <cell r="CX56">
            <v>39346.905799865723</v>
          </cell>
          <cell r="CY56">
            <v>8115.3194942474365</v>
          </cell>
          <cell r="CZ56">
            <v>2557.8710193634033</v>
          </cell>
          <cell r="DA56">
            <v>4.8484727961427607</v>
          </cell>
          <cell r="DB56">
            <v>3.1726851873348787</v>
          </cell>
          <cell r="DC56">
            <v>40543</v>
          </cell>
          <cell r="DD56">
            <v>431.90049059459278</v>
          </cell>
          <cell r="DE56">
            <v>89.079697619051203</v>
          </cell>
          <cell r="DG56">
            <v>40543</v>
          </cell>
          <cell r="DH56">
            <v>57</v>
          </cell>
          <cell r="DI56">
            <v>80695.698844909668</v>
          </cell>
          <cell r="DJ56">
            <v>26191.335958480835</v>
          </cell>
          <cell r="DK56">
            <v>6358.1769971847534</v>
          </cell>
          <cell r="DL56">
            <v>3.0810073595646483</v>
          </cell>
          <cell r="DM56">
            <v>4.1193153273458289</v>
          </cell>
          <cell r="DN56">
            <v>40543</v>
          </cell>
          <cell r="DO56">
            <v>406.52843127318056</v>
          </cell>
          <cell r="DP56">
            <v>131.94659532738791</v>
          </cell>
          <cell r="DR56">
            <v>40543</v>
          </cell>
          <cell r="DS56">
            <v>26</v>
          </cell>
          <cell r="DT56">
            <v>54911.761444091797</v>
          </cell>
          <cell r="DU56">
            <v>11371.320117950439</v>
          </cell>
          <cell r="DV56">
            <v>3952.2200374603271</v>
          </cell>
          <cell r="DW56">
            <v>4.8289698007366502</v>
          </cell>
          <cell r="DX56">
            <v>2.877198134256103</v>
          </cell>
          <cell r="DY56">
            <v>40543</v>
          </cell>
          <cell r="DZ56">
            <v>468.90617351763422</v>
          </cell>
          <cell r="EA56">
            <v>97.102734717061907</v>
          </cell>
          <cell r="EC56">
            <v>40543</v>
          </cell>
          <cell r="ED56">
            <v>23</v>
          </cell>
          <cell r="EE56">
            <v>39050.612747192383</v>
          </cell>
          <cell r="EF56">
            <v>3021.6029958724976</v>
          </cell>
          <cell r="EG56">
            <v>1743.1290168762207</v>
          </cell>
          <cell r="EH56">
            <v>12.923806602169586</v>
          </cell>
          <cell r="EI56">
            <v>1.7334362325557346</v>
          </cell>
          <cell r="EJ56">
            <v>40543</v>
          </cell>
          <cell r="EK56">
            <v>489.17576897507593</v>
          </cell>
          <cell r="EL56">
            <v>37.85074970813595</v>
          </cell>
          <cell r="EN56">
            <v>40543</v>
          </cell>
          <cell r="EO56">
            <v>29</v>
          </cell>
          <cell r="EP56">
            <v>52441.818450927734</v>
          </cell>
          <cell r="EQ56">
            <v>17785.498657226563</v>
          </cell>
          <cell r="ER56">
            <v>3762.4278221130371</v>
          </cell>
          <cell r="ES56">
            <v>2.9485717247303436</v>
          </cell>
          <cell r="ET56">
            <v>4.727133515411321</v>
          </cell>
          <cell r="EU56">
            <v>40543</v>
          </cell>
          <cell r="EV56">
            <v>404.78411419463401</v>
          </cell>
          <cell r="EW56">
            <v>137.28142028888675</v>
          </cell>
          <cell r="EY56">
            <v>40543</v>
          </cell>
          <cell r="EZ56">
            <v>19</v>
          </cell>
          <cell r="FA56">
            <v>37888.488250732422</v>
          </cell>
          <cell r="FB56">
            <v>11243.626014709473</v>
          </cell>
          <cell r="FC56">
            <v>2696.805004119873</v>
          </cell>
          <cell r="FD56">
            <v>3.3697748574316515</v>
          </cell>
          <cell r="FE56">
            <v>4.1692395251168461</v>
          </cell>
          <cell r="FF56">
            <v>40543</v>
          </cell>
          <cell r="FG56">
            <v>489.10906163733853</v>
          </cell>
          <cell r="FH56">
            <v>145.14591696197883</v>
          </cell>
          <cell r="FJ56">
            <v>40543</v>
          </cell>
          <cell r="FK56">
            <v>19</v>
          </cell>
          <cell r="FL56">
            <v>80394.148180961609</v>
          </cell>
          <cell r="FM56">
            <v>21440.810974121094</v>
          </cell>
          <cell r="FN56">
            <v>6159.7540426254272</v>
          </cell>
          <cell r="FO56">
            <v>3.7495852315472944</v>
          </cell>
          <cell r="FP56">
            <v>3.4807901136556634</v>
          </cell>
          <cell r="FQ56">
            <v>40543</v>
          </cell>
          <cell r="FR56">
            <v>479.74320772896283</v>
          </cell>
          <cell r="FS56">
            <v>127.94567348212891</v>
          </cell>
          <cell r="FU56">
            <v>40543</v>
          </cell>
          <cell r="FV56">
            <v>9</v>
          </cell>
          <cell r="FW56">
            <v>35277.168899536133</v>
          </cell>
          <cell r="FX56">
            <v>7107.5810012817383</v>
          </cell>
          <cell r="FY56">
            <v>2444.1329965591431</v>
          </cell>
          <cell r="FZ56">
            <v>4.9633157741254674</v>
          </cell>
          <cell r="GA56">
            <v>2.9080172851836661</v>
          </cell>
          <cell r="GB56">
            <v>40543</v>
          </cell>
          <cell r="GC56">
            <v>500.76435543918905</v>
          </cell>
          <cell r="GD56">
            <v>100.89310820193046</v>
          </cell>
          <cell r="GF56">
            <v>40543</v>
          </cell>
          <cell r="GG56">
            <v>6</v>
          </cell>
          <cell r="GH56">
            <v>46630.237060546875</v>
          </cell>
          <cell r="GI56">
            <v>9581.2229843139648</v>
          </cell>
          <cell r="GJ56">
            <v>3536.3619995117188</v>
          </cell>
          <cell r="GK56">
            <v>4.8668355946718105</v>
          </cell>
          <cell r="GL56">
            <v>2.7093445144012085</v>
          </cell>
          <cell r="GM56">
            <v>40543</v>
          </cell>
          <cell r="GN56">
            <v>551.10920527887902</v>
          </cell>
          <cell r="GO56">
            <v>113.23768690321712</v>
          </cell>
        </row>
        <row r="57">
          <cell r="L57">
            <v>40633</v>
          </cell>
          <cell r="M57">
            <v>13</v>
          </cell>
          <cell r="N57">
            <v>32574.050064086914</v>
          </cell>
          <cell r="O57">
            <v>18902.544956207275</v>
          </cell>
          <cell r="P57">
            <v>4317.9880027770996</v>
          </cell>
          <cell r="Q57">
            <v>1.7232626685746963</v>
          </cell>
          <cell r="R57">
            <v>4.3776279471017903</v>
          </cell>
          <cell r="S57">
            <v>40633</v>
          </cell>
          <cell r="T57">
            <v>288.33051279249065</v>
          </cell>
          <cell r="U57">
            <v>167.31663608251182</v>
          </cell>
          <cell r="W57">
            <v>40633</v>
          </cell>
          <cell r="X57">
            <v>32</v>
          </cell>
          <cell r="Y57">
            <v>29886.760009765625</v>
          </cell>
          <cell r="Z57">
            <v>9283.6370344161987</v>
          </cell>
          <cell r="AA57">
            <v>2626.4849934577942</v>
          </cell>
          <cell r="AB57">
            <v>3.2192943238700256</v>
          </cell>
          <cell r="AC57">
            <v>3.5346240536460085</v>
          </cell>
          <cell r="AD57">
            <v>40633</v>
          </cell>
          <cell r="AE57">
            <v>382.38939760614227</v>
          </cell>
          <cell r="AF57">
            <v>118.78050253772966</v>
          </cell>
          <cell r="AH57">
            <v>40633</v>
          </cell>
          <cell r="AI57">
            <v>20</v>
          </cell>
          <cell r="AJ57">
            <v>31204.039093017578</v>
          </cell>
          <cell r="AK57">
            <v>8476.4280052185059</v>
          </cell>
          <cell r="AL57">
            <v>1688.7160086631775</v>
          </cell>
          <cell r="AM57">
            <v>3.681272238000115</v>
          </cell>
          <cell r="AN57">
            <v>5.0194514422402037</v>
          </cell>
          <cell r="AO57">
            <v>40633</v>
          </cell>
          <cell r="AP57">
            <v>415.02848921467341</v>
          </cell>
          <cell r="AQ57">
            <v>112.74050447302464</v>
          </cell>
          <cell r="AS57">
            <v>40633</v>
          </cell>
          <cell r="AT57">
            <v>22</v>
          </cell>
          <cell r="AU57">
            <v>18723.503890991211</v>
          </cell>
          <cell r="AV57">
            <v>4463.0220012664795</v>
          </cell>
          <cell r="AW57">
            <v>1366.2429981231689</v>
          </cell>
          <cell r="AX57">
            <v>4.1952524288874242</v>
          </cell>
          <cell r="AY57">
            <v>3.2666385170115477</v>
          </cell>
          <cell r="AZ57">
            <v>40633</v>
          </cell>
          <cell r="BA57">
            <v>454.65546625823981</v>
          </cell>
          <cell r="BB57">
            <v>108.37380442893013</v>
          </cell>
          <cell r="BD57">
            <v>40633</v>
          </cell>
          <cell r="BE57">
            <v>83</v>
          </cell>
          <cell r="BF57">
            <v>114665.89297485352</v>
          </cell>
          <cell r="BG57">
            <v>38684.326946258545</v>
          </cell>
          <cell r="BH57">
            <v>7606.1949744224548</v>
          </cell>
          <cell r="BI57">
            <v>2.964143414829238</v>
          </cell>
          <cell r="BJ57">
            <v>5.0858973608148768</v>
          </cell>
          <cell r="BK57">
            <v>40633</v>
          </cell>
          <cell r="BL57">
            <v>363.85430508433171</v>
          </cell>
          <cell r="BM57">
            <v>122.75192329224498</v>
          </cell>
          <cell r="BO57">
            <v>40633</v>
          </cell>
          <cell r="BP57">
            <v>14</v>
          </cell>
          <cell r="BQ57">
            <v>29030.303771972656</v>
          </cell>
          <cell r="BR57">
            <v>7669.3056182861328</v>
          </cell>
          <cell r="BS57">
            <v>2266.2940883636475</v>
          </cell>
          <cell r="BT57">
            <v>3.7852584336650921</v>
          </cell>
          <cell r="BU57">
            <v>3.3840734340986036</v>
          </cell>
          <cell r="BV57">
            <v>40633</v>
          </cell>
          <cell r="BW57">
            <v>466.06746235748477</v>
          </cell>
          <cell r="BX57">
            <v>123.12698604998894</v>
          </cell>
          <cell r="BZ57">
            <v>40633</v>
          </cell>
          <cell r="CA57">
            <v>16</v>
          </cell>
          <cell r="CB57">
            <v>39583.123336791992</v>
          </cell>
          <cell r="CC57">
            <v>6833.7480506896973</v>
          </cell>
          <cell r="CD57">
            <v>2751.6929883956909</v>
          </cell>
          <cell r="CE57">
            <v>5.7923006589037271</v>
          </cell>
          <cell r="CF57">
            <v>2.4834703869612835</v>
          </cell>
          <cell r="CG57">
            <v>40633</v>
          </cell>
          <cell r="CH57">
            <v>575.19431352726554</v>
          </cell>
          <cell r="CI57">
            <v>99.303255718105106</v>
          </cell>
          <cell r="CK57">
            <v>40633</v>
          </cell>
          <cell r="CL57">
            <v>33</v>
          </cell>
          <cell r="CM57">
            <v>61814.170852661133</v>
          </cell>
          <cell r="CN57">
            <v>16997.626890182495</v>
          </cell>
          <cell r="CO57">
            <v>4582.7849798202515</v>
          </cell>
          <cell r="CP57">
            <v>3.6366353522187156</v>
          </cell>
          <cell r="CQ57">
            <v>3.7090168892997433</v>
          </cell>
          <cell r="CR57">
            <v>40633</v>
          </cell>
          <cell r="CS57">
            <v>371.03355112748307</v>
          </cell>
          <cell r="CT57">
            <v>102.02660294250153</v>
          </cell>
          <cell r="CV57">
            <v>40633</v>
          </cell>
          <cell r="CW57">
            <v>24</v>
          </cell>
          <cell r="CX57">
            <v>39223.024444580078</v>
          </cell>
          <cell r="CY57">
            <v>8258.8499813079834</v>
          </cell>
          <cell r="CZ57">
            <v>2450.0769882202148</v>
          </cell>
          <cell r="DA57">
            <v>4.7492113954548651</v>
          </cell>
          <cell r="DB57">
            <v>3.3708532511492129</v>
          </cell>
          <cell r="DC57">
            <v>40633</v>
          </cell>
          <cell r="DD57">
            <v>375.95408016558059</v>
          </cell>
          <cell r="DE57">
            <v>79.161369932991335</v>
          </cell>
          <cell r="DG57">
            <v>40633</v>
          </cell>
          <cell r="DH57">
            <v>58</v>
          </cell>
          <cell r="DI57">
            <v>83344.378204345703</v>
          </cell>
          <cell r="DJ57">
            <v>28696.930901527405</v>
          </cell>
          <cell r="DK57">
            <v>6418.074010848999</v>
          </cell>
          <cell r="DL57">
            <v>2.9042958806410084</v>
          </cell>
          <cell r="DM57">
            <v>4.4712683046375936</v>
          </cell>
          <cell r="DN57">
            <v>40633</v>
          </cell>
          <cell r="DO57">
            <v>348.42429299162342</v>
          </cell>
          <cell r="DP57">
            <v>119.96859387299153</v>
          </cell>
          <cell r="DR57">
            <v>40633</v>
          </cell>
          <cell r="DS57">
            <v>27</v>
          </cell>
          <cell r="DT57">
            <v>55635.069808959961</v>
          </cell>
          <cell r="DU57">
            <v>11978.781944274902</v>
          </cell>
          <cell r="DV57">
            <v>3920.3490104675293</v>
          </cell>
          <cell r="DW57">
            <v>4.6444680325406535</v>
          </cell>
          <cell r="DX57">
            <v>3.0555396757510493</v>
          </cell>
          <cell r="DY57">
            <v>40633</v>
          </cell>
          <cell r="DZ57">
            <v>432.9506559280818</v>
          </cell>
          <cell r="EA57">
            <v>93.218567313778181</v>
          </cell>
          <cell r="EC57">
            <v>40633</v>
          </cell>
          <cell r="ED57">
            <v>25</v>
          </cell>
          <cell r="EE57">
            <v>41447.346878051758</v>
          </cell>
          <cell r="EF57">
            <v>3388.4719495773315</v>
          </cell>
          <cell r="EG57">
            <v>2082.7029824256897</v>
          </cell>
          <cell r="EH57">
            <v>12.23186955501337</v>
          </cell>
          <cell r="EI57">
            <v>1.6269588021767916</v>
          </cell>
          <cell r="EJ57">
            <v>40633</v>
          </cell>
          <cell r="EK57">
            <v>429.21825173661148</v>
          </cell>
          <cell r="EL57">
            <v>35.090159342051805</v>
          </cell>
          <cell r="EN57">
            <v>40633</v>
          </cell>
          <cell r="EO57">
            <v>26</v>
          </cell>
          <cell r="EP57">
            <v>52379.308380126953</v>
          </cell>
          <cell r="EQ57">
            <v>17510.55696105957</v>
          </cell>
          <cell r="ER57">
            <v>3587.1630115509033</v>
          </cell>
          <cell r="ES57">
            <v>2.9912988202836388</v>
          </cell>
          <cell r="ET57">
            <v>4.8814500218346399</v>
          </cell>
          <cell r="EU57">
            <v>40633</v>
          </cell>
          <cell r="EV57">
            <v>358.60875906241591</v>
          </cell>
          <cell r="EW57">
            <v>119.88396365843924</v>
          </cell>
          <cell r="EY57">
            <v>40633</v>
          </cell>
          <cell r="EZ57">
            <v>18</v>
          </cell>
          <cell r="FA57">
            <v>37575.545166015625</v>
          </cell>
          <cell r="FB57">
            <v>10187.701950073242</v>
          </cell>
          <cell r="FC57">
            <v>2684.0770092010498</v>
          </cell>
          <cell r="FD57">
            <v>3.6883239566844104</v>
          </cell>
          <cell r="FE57">
            <v>3.795607173396915</v>
          </cell>
          <cell r="FF57">
            <v>40633</v>
          </cell>
          <cell r="FG57">
            <v>439.031409945885</v>
          </cell>
          <cell r="FH57">
            <v>119.03276802739117</v>
          </cell>
          <cell r="FJ57">
            <v>40633</v>
          </cell>
          <cell r="FK57">
            <v>23</v>
          </cell>
          <cell r="FL57">
            <v>85950.908172607422</v>
          </cell>
          <cell r="FM57">
            <v>21184.256736755371</v>
          </cell>
          <cell r="FN57">
            <v>6503.7080371379852</v>
          </cell>
          <cell r="FO57">
            <v>4.057301100561145</v>
          </cell>
          <cell r="FP57">
            <v>3.2572582618695924</v>
          </cell>
          <cell r="FQ57">
            <v>40633</v>
          </cell>
          <cell r="FR57">
            <v>432.93087651982472</v>
          </cell>
          <cell r="FS57">
            <v>106.70415278273239</v>
          </cell>
          <cell r="FU57">
            <v>40633</v>
          </cell>
          <cell r="FV57">
            <v>12</v>
          </cell>
          <cell r="FW57">
            <v>43683.617248535156</v>
          </cell>
          <cell r="FX57">
            <v>8111.4170074462891</v>
          </cell>
          <cell r="FY57">
            <v>2783.3059892654419</v>
          </cell>
          <cell r="FZ57">
            <v>5.385448338857878</v>
          </cell>
          <cell r="GA57">
            <v>2.9143101903743682</v>
          </cell>
          <cell r="GB57">
            <v>40633</v>
          </cell>
          <cell r="GC57">
            <v>481.99028048012019</v>
          </cell>
          <cell r="GD57">
            <v>89.498635982150844</v>
          </cell>
          <cell r="GF57">
            <v>40633</v>
          </cell>
          <cell r="GG57">
            <v>7</v>
          </cell>
          <cell r="GH57">
            <v>51669.731079101563</v>
          </cell>
          <cell r="GI57">
            <v>9825.848991394043</v>
          </cell>
          <cell r="GJ57">
            <v>3811.0340042114258</v>
          </cell>
          <cell r="GK57">
            <v>5.2585513093429821</v>
          </cell>
          <cell r="GL57">
            <v>2.5782632693741063</v>
          </cell>
          <cell r="GM57">
            <v>40633</v>
          </cell>
          <cell r="GN57">
            <v>529.22443521992341</v>
          </cell>
          <cell r="GO57">
            <v>100.64072861277191</v>
          </cell>
        </row>
        <row r="58">
          <cell r="L58">
            <v>40724</v>
          </cell>
          <cell r="M58">
            <v>14</v>
          </cell>
          <cell r="N58">
            <v>29798.976928710938</v>
          </cell>
          <cell r="O58">
            <v>19274.759016036987</v>
          </cell>
          <cell r="P58">
            <v>2528.9549942016602</v>
          </cell>
          <cell r="Q58">
            <v>1.5460103498008764</v>
          </cell>
          <cell r="R58">
            <v>7.621629906514662</v>
          </cell>
          <cell r="S58">
            <v>40724</v>
          </cell>
          <cell r="T58">
            <v>340.53253287211146</v>
          </cell>
          <cell r="U58">
            <v>220.26536427519486</v>
          </cell>
          <cell r="W58">
            <v>40724</v>
          </cell>
          <cell r="X58">
            <v>31</v>
          </cell>
          <cell r="Y58">
            <v>29342.621047973633</v>
          </cell>
          <cell r="Z58">
            <v>9976.0550174713135</v>
          </cell>
          <cell r="AA58">
            <v>2590.059009552002</v>
          </cell>
          <cell r="AB58">
            <v>2.9413050546117852</v>
          </cell>
          <cell r="AC58">
            <v>3.8516709390327191</v>
          </cell>
          <cell r="AD58">
            <v>40724</v>
          </cell>
          <cell r="AE58">
            <v>447.93411987985036</v>
          </cell>
          <cell r="AF58">
            <v>152.29094281720873</v>
          </cell>
          <cell r="AH58">
            <v>40724</v>
          </cell>
          <cell r="AI58">
            <v>23</v>
          </cell>
          <cell r="AJ58">
            <v>46308.485702514648</v>
          </cell>
          <cell r="AK58">
            <v>12294.11109161377</v>
          </cell>
          <cell r="AL58">
            <v>2511.8199682235718</v>
          </cell>
          <cell r="AM58">
            <v>3.7667209412239036</v>
          </cell>
          <cell r="AN58">
            <v>4.8945032873150156</v>
          </cell>
          <cell r="AO58">
            <v>40724</v>
          </cell>
          <cell r="AP58">
            <v>478.13877830951395</v>
          </cell>
          <cell r="AQ58">
            <v>126.93766959921233</v>
          </cell>
          <cell r="AS58">
            <v>40724</v>
          </cell>
          <cell r="AT58">
            <v>20</v>
          </cell>
          <cell r="AU58">
            <v>16749.84814453125</v>
          </cell>
          <cell r="AV58">
            <v>4069.8540229797363</v>
          </cell>
          <cell r="AW58">
            <v>1343.8800029754639</v>
          </cell>
          <cell r="AX58">
            <v>4.1155894167103027</v>
          </cell>
          <cell r="AY58">
            <v>3.0284355849992082</v>
          </cell>
          <cell r="AZ58">
            <v>40724</v>
          </cell>
          <cell r="BA58">
            <v>526.76229561022194</v>
          </cell>
          <cell r="BB58">
            <v>127.9919453265765</v>
          </cell>
          <cell r="BD58">
            <v>40724</v>
          </cell>
          <cell r="BE58">
            <v>85</v>
          </cell>
          <cell r="BF58">
            <v>120548.26885986328</v>
          </cell>
          <cell r="BG58">
            <v>42945.692989349365</v>
          </cell>
          <cell r="BH58">
            <v>7603.072014093399</v>
          </cell>
          <cell r="BI58">
            <v>2.8069932155888027</v>
          </cell>
          <cell r="BJ58">
            <v>5.6484658976980988</v>
          </cell>
          <cell r="BK58">
            <v>40724</v>
          </cell>
          <cell r="BL58">
            <v>447.01901776284376</v>
          </cell>
          <cell r="BM58">
            <v>159.25190530575466</v>
          </cell>
          <cell r="BO58">
            <v>40724</v>
          </cell>
          <cell r="BP58">
            <v>14</v>
          </cell>
          <cell r="BQ58">
            <v>27689.116516113281</v>
          </cell>
          <cell r="BR58">
            <v>5579.7374267578125</v>
          </cell>
          <cell r="BS58">
            <v>2088.7367820739746</v>
          </cell>
          <cell r="BT58">
            <v>4.9624407742431069</v>
          </cell>
          <cell r="BU58">
            <v>2.6713454153938487</v>
          </cell>
          <cell r="BV58">
            <v>40724</v>
          </cell>
          <cell r="BW58">
            <v>558.49890730076481</v>
          </cell>
          <cell r="BX58">
            <v>112.54520360214264</v>
          </cell>
          <cell r="BZ58">
            <v>40724</v>
          </cell>
          <cell r="CA58">
            <v>16</v>
          </cell>
          <cell r="CB58">
            <v>40505.460906982422</v>
          </cell>
          <cell r="CC58">
            <v>7602.0754070281982</v>
          </cell>
          <cell r="CD58">
            <v>2770.6583414077759</v>
          </cell>
          <cell r="CE58">
            <v>5.3282108816672222</v>
          </cell>
          <cell r="CF58">
            <v>2.7437794452727693</v>
          </cell>
          <cell r="CG58">
            <v>40724</v>
          </cell>
          <cell r="CH58">
            <v>674.42814723588242</v>
          </cell>
          <cell r="CI58">
            <v>126.57684956809568</v>
          </cell>
          <cell r="CK58">
            <v>40724</v>
          </cell>
          <cell r="CL58">
            <v>38</v>
          </cell>
          <cell r="CM58">
            <v>72443.407104492188</v>
          </cell>
          <cell r="CN58">
            <v>18429.818675994873</v>
          </cell>
          <cell r="CO58">
            <v>5092.2742891311646</v>
          </cell>
          <cell r="CP58">
            <v>3.9307715598336763</v>
          </cell>
          <cell r="CQ58">
            <v>3.6191724226896147</v>
          </cell>
          <cell r="CR58">
            <v>40724</v>
          </cell>
          <cell r="CS58">
            <v>455.30639785654233</v>
          </cell>
          <cell r="CT58">
            <v>115.83130459909195</v>
          </cell>
          <cell r="CV58">
            <v>40724</v>
          </cell>
          <cell r="CW58">
            <v>22</v>
          </cell>
          <cell r="CX58">
            <v>36661.180610656738</v>
          </cell>
          <cell r="CY58">
            <v>8195.6370277404785</v>
          </cell>
          <cell r="CZ58">
            <v>2304.7959747314453</v>
          </cell>
          <cell r="DA58">
            <v>4.4732557684736989</v>
          </cell>
          <cell r="DB58">
            <v>3.5559056496076336</v>
          </cell>
          <cell r="DC58">
            <v>40724</v>
          </cell>
          <cell r="DD58">
            <v>415.005253484543</v>
          </cell>
          <cell r="DE58">
            <v>92.774765174258135</v>
          </cell>
          <cell r="DG58">
            <v>40724</v>
          </cell>
          <cell r="DH58">
            <v>58</v>
          </cell>
          <cell r="DI58">
            <v>89963.705879211426</v>
          </cell>
          <cell r="DJ58">
            <v>29368.545969009399</v>
          </cell>
          <cell r="DK58">
            <v>6198.8040103912354</v>
          </cell>
          <cell r="DL58">
            <v>3.0632672783373041</v>
          </cell>
          <cell r="DM58">
            <v>4.7377761774332683</v>
          </cell>
          <cell r="DN58">
            <v>40724</v>
          </cell>
          <cell r="DO58">
            <v>417.2218589824044</v>
          </cell>
          <cell r="DP58">
            <v>136.20158512869509</v>
          </cell>
          <cell r="DR58">
            <v>40724</v>
          </cell>
          <cell r="DS58">
            <v>29</v>
          </cell>
          <cell r="DT58">
            <v>64037.441421508789</v>
          </cell>
          <cell r="DU58">
            <v>16139.030765533447</v>
          </cell>
          <cell r="DV58">
            <v>4447.7799606323242</v>
          </cell>
          <cell r="DW58">
            <v>3.9678616610773991</v>
          </cell>
          <cell r="DX58">
            <v>3.6285587210656485</v>
          </cell>
          <cell r="DY58">
            <v>40724</v>
          </cell>
          <cell r="DZ58">
            <v>474.44946908034018</v>
          </cell>
          <cell r="EA58">
            <v>119.57308737208147</v>
          </cell>
          <cell r="EC58">
            <v>40724</v>
          </cell>
          <cell r="ED58">
            <v>28</v>
          </cell>
          <cell r="EE58">
            <v>50821.913040161133</v>
          </cell>
          <cell r="EF58">
            <v>3340.9550428390503</v>
          </cell>
          <cell r="EG58">
            <v>2110.5230251550674</v>
          </cell>
          <cell r="EH58">
            <v>15.211791954247337</v>
          </cell>
          <cell r="EI58">
            <v>1.5829986230989253</v>
          </cell>
          <cell r="EJ58">
            <v>40724</v>
          </cell>
          <cell r="EK58">
            <v>540.8455854797146</v>
          </cell>
          <cell r="EL58">
            <v>35.554363818965015</v>
          </cell>
          <cell r="EN58">
            <v>40724</v>
          </cell>
          <cell r="EO58">
            <v>27</v>
          </cell>
          <cell r="EP58">
            <v>46921.457458496094</v>
          </cell>
          <cell r="EQ58">
            <v>14809.122001647949</v>
          </cell>
          <cell r="ER58">
            <v>3171.2940044403076</v>
          </cell>
          <cell r="ES58">
            <v>3.1684158894277936</v>
          </cell>
          <cell r="ET58">
            <v>4.6697411154288631</v>
          </cell>
          <cell r="EU58">
            <v>40724</v>
          </cell>
          <cell r="EV58">
            <v>457.63239921930722</v>
          </cell>
          <cell r="EW58">
            <v>144.43571020657717</v>
          </cell>
          <cell r="EY58">
            <v>40724</v>
          </cell>
          <cell r="EZ58">
            <v>17</v>
          </cell>
          <cell r="FA58">
            <v>37321.568115234375</v>
          </cell>
          <cell r="FB58">
            <v>9935.2020568847656</v>
          </cell>
          <cell r="FC58">
            <v>2707.0060024261475</v>
          </cell>
          <cell r="FD58">
            <v>3.7564981468466225</v>
          </cell>
          <cell r="FE58">
            <v>3.6701810221256861</v>
          </cell>
          <cell r="FF58">
            <v>40724</v>
          </cell>
          <cell r="FG58">
            <v>489.35451478866145</v>
          </cell>
          <cell r="FH58">
            <v>130.2688023949774</v>
          </cell>
          <cell r="FJ58">
            <v>40724</v>
          </cell>
          <cell r="FK58">
            <v>23</v>
          </cell>
          <cell r="FL58">
            <v>98408.766998291016</v>
          </cell>
          <cell r="FM58">
            <v>21798.046905517578</v>
          </cell>
          <cell r="FN58">
            <v>6243.3820328712463</v>
          </cell>
          <cell r="FO58">
            <v>4.5145680906568533</v>
          </cell>
          <cell r="FP58">
            <v>3.491384443679951</v>
          </cell>
          <cell r="FQ58">
            <v>40724</v>
          </cell>
          <cell r="FR58">
            <v>452.59205734298047</v>
          </cell>
          <cell r="FS58">
            <v>100.25146331930281</v>
          </cell>
          <cell r="FU58">
            <v>40724</v>
          </cell>
          <cell r="FV58">
            <v>12</v>
          </cell>
          <cell r="FW58">
            <v>43226.620864868164</v>
          </cell>
          <cell r="FX58">
            <v>7118.3910293579102</v>
          </cell>
          <cell r="FY58">
            <v>2653.6730070114136</v>
          </cell>
          <cell r="FZ58">
            <v>6.0725268795422256</v>
          </cell>
          <cell r="GA58">
            <v>2.6824672861162706</v>
          </cell>
          <cell r="GB58">
            <v>40724</v>
          </cell>
          <cell r="GC58">
            <v>567.84902446205024</v>
          </cell>
          <cell r="GD58">
            <v>93.511158653752602</v>
          </cell>
          <cell r="GF58">
            <v>40724</v>
          </cell>
          <cell r="GG58">
            <v>7</v>
          </cell>
          <cell r="GH58">
            <v>54094.5849609375</v>
          </cell>
          <cell r="GI58">
            <v>9907.9280014038086</v>
          </cell>
          <cell r="GJ58">
            <v>3811.5230026245117</v>
          </cell>
          <cell r="GK58">
            <v>5.4597272964915655</v>
          </cell>
          <cell r="GL58">
            <v>2.599466930825677</v>
          </cell>
          <cell r="GM58">
            <v>40724</v>
          </cell>
          <cell r="GN58">
            <v>595.93457072196486</v>
          </cell>
          <cell r="GO58">
            <v>109.15097739495413</v>
          </cell>
        </row>
        <row r="59">
          <cell r="L59">
            <v>40816</v>
          </cell>
          <cell r="M59">
            <v>15</v>
          </cell>
          <cell r="N59">
            <v>29761.003952026367</v>
          </cell>
          <cell r="O59">
            <v>19457.717008590698</v>
          </cell>
          <cell r="P59">
            <v>2298.1189880371094</v>
          </cell>
          <cell r="Q59">
            <v>1.5295218827001495</v>
          </cell>
          <cell r="R59">
            <v>8.4668013753326594</v>
          </cell>
          <cell r="S59">
            <v>40816</v>
          </cell>
          <cell r="T59">
            <v>517.77720568898189</v>
          </cell>
          <cell r="U59">
            <v>338.52226080931979</v>
          </cell>
          <cell r="W59">
            <v>40816</v>
          </cell>
          <cell r="X59">
            <v>31</v>
          </cell>
          <cell r="Y59">
            <v>29811.912002563477</v>
          </cell>
          <cell r="Z59">
            <v>10685.62292098999</v>
          </cell>
          <cell r="AA59">
            <v>2583.8220081329346</v>
          </cell>
          <cell r="AB59">
            <v>2.7899086672807178</v>
          </cell>
          <cell r="AC59">
            <v>4.1355878568088373</v>
          </cell>
          <cell r="AD59">
            <v>40816</v>
          </cell>
          <cell r="AE59">
            <v>665.68782122099424</v>
          </cell>
          <cell r="AF59">
            <v>238.60559631503284</v>
          </cell>
          <cell r="AH59">
            <v>40816</v>
          </cell>
          <cell r="AI59">
            <v>24</v>
          </cell>
          <cell r="AJ59">
            <v>52657.966018676758</v>
          </cell>
          <cell r="AK59">
            <v>13099.962070465088</v>
          </cell>
          <cell r="AL59">
            <v>2749.0619888305664</v>
          </cell>
          <cell r="AM59">
            <v>4.0197037010815739</v>
          </cell>
          <cell r="AN59">
            <v>4.7652479731960238</v>
          </cell>
          <cell r="AO59">
            <v>40816</v>
          </cell>
          <cell r="AP59">
            <v>728.36788369737587</v>
          </cell>
          <cell r="AQ59">
            <v>181.19939623942813</v>
          </cell>
          <cell r="AS59">
            <v>40816</v>
          </cell>
          <cell r="AT59">
            <v>20</v>
          </cell>
          <cell r="AU59">
            <v>16812.421951293945</v>
          </cell>
          <cell r="AV59">
            <v>4195.3139877319336</v>
          </cell>
          <cell r="AW59">
            <v>1420.9040002822876</v>
          </cell>
          <cell r="AX59">
            <v>4.0074287646782452</v>
          </cell>
          <cell r="AY59">
            <v>2.9525668073975866</v>
          </cell>
          <cell r="AZ59">
            <v>40816</v>
          </cell>
          <cell r="BA59">
            <v>717.98530472205141</v>
          </cell>
          <cell r="BB59">
            <v>179.16358515226113</v>
          </cell>
          <cell r="BD59">
            <v>40816</v>
          </cell>
          <cell r="BE59">
            <v>86</v>
          </cell>
          <cell r="BF59">
            <v>126061.83239746094</v>
          </cell>
          <cell r="BG59">
            <v>47753.774593353271</v>
          </cell>
          <cell r="BH59">
            <v>7908.6180024147034</v>
          </cell>
          <cell r="BI59">
            <v>2.6398296987188772</v>
          </cell>
          <cell r="BJ59">
            <v>6.0381946098259931</v>
          </cell>
          <cell r="BK59">
            <v>40816</v>
          </cell>
          <cell r="BL59">
            <v>730.23828744889408</v>
          </cell>
          <cell r="BM59">
            <v>276.62325634236271</v>
          </cell>
          <cell r="BO59">
            <v>40816</v>
          </cell>
          <cell r="BP59">
            <v>13</v>
          </cell>
          <cell r="BQ59">
            <v>27414.43359375</v>
          </cell>
          <cell r="BR59">
            <v>5058.5911102294922</v>
          </cell>
          <cell r="BS59">
            <v>1984.3968372344971</v>
          </cell>
          <cell r="BT59">
            <v>5.4193812064217806</v>
          </cell>
          <cell r="BU59">
            <v>2.5491832154294629</v>
          </cell>
          <cell r="BV59">
            <v>40816</v>
          </cell>
          <cell r="BW59">
            <v>776.34441914597676</v>
          </cell>
          <cell r="BX59">
            <v>143.25333272847374</v>
          </cell>
          <cell r="BZ59">
            <v>40816</v>
          </cell>
          <cell r="CA59">
            <v>15</v>
          </cell>
          <cell r="CB59">
            <v>39434.958587646484</v>
          </cell>
          <cell r="CC59">
            <v>8102.7043018341064</v>
          </cell>
          <cell r="CD59">
            <v>2609.4624891281128</v>
          </cell>
          <cell r="CE59">
            <v>4.8668885249484042</v>
          </cell>
          <cell r="CF59">
            <v>3.1051238849351783</v>
          </cell>
          <cell r="CG59">
            <v>40816</v>
          </cell>
          <cell r="CH59">
            <v>1295.1332621254062</v>
          </cell>
          <cell r="CI59">
            <v>266.11114174618092</v>
          </cell>
          <cell r="CK59">
            <v>40816</v>
          </cell>
          <cell r="CL59">
            <v>37</v>
          </cell>
          <cell r="CM59">
            <v>68000.668792724609</v>
          </cell>
          <cell r="CN59">
            <v>17022.056735992432</v>
          </cell>
          <cell r="CO59">
            <v>4893.4967880249023</v>
          </cell>
          <cell r="CP59">
            <v>3.994856194371625</v>
          </cell>
          <cell r="CQ59">
            <v>3.4785057543407154</v>
          </cell>
          <cell r="CR59">
            <v>40816</v>
          </cell>
          <cell r="CS59">
            <v>739.46092469704354</v>
          </cell>
          <cell r="CT59">
            <v>185.10326497831741</v>
          </cell>
          <cell r="CV59">
            <v>40816</v>
          </cell>
          <cell r="CW59">
            <v>22</v>
          </cell>
          <cell r="CX59">
            <v>36704.122093200684</v>
          </cell>
          <cell r="CY59">
            <v>8578.587926864624</v>
          </cell>
          <cell r="CZ59">
            <v>2380.9079761505127</v>
          </cell>
          <cell r="DA59">
            <v>4.2785738639174413</v>
          </cell>
          <cell r="DB59">
            <v>3.6030741266760811</v>
          </cell>
          <cell r="DC59">
            <v>40816</v>
          </cell>
          <cell r="DD59">
            <v>637.21986635424605</v>
          </cell>
          <cell r="DE59">
            <v>148.93277213889459</v>
          </cell>
          <cell r="DG59">
            <v>40816</v>
          </cell>
          <cell r="DH59">
            <v>56</v>
          </cell>
          <cell r="DI59">
            <v>87332.828796386719</v>
          </cell>
          <cell r="DJ59">
            <v>29714.188045501709</v>
          </cell>
          <cell r="DK59">
            <v>5985.4600133895874</v>
          </cell>
          <cell r="DL59">
            <v>2.9390952450947965</v>
          </cell>
          <cell r="DM59">
            <v>4.9643950471693916</v>
          </cell>
          <cell r="DN59">
            <v>40816</v>
          </cell>
          <cell r="DO59">
            <v>629.46951475916796</v>
          </cell>
          <cell r="DP59">
            <v>214.17118611917093</v>
          </cell>
          <cell r="DR59">
            <v>40816</v>
          </cell>
          <cell r="DS59">
            <v>32</v>
          </cell>
          <cell r="DT59">
            <v>61210.802398681641</v>
          </cell>
          <cell r="DU59">
            <v>16669.857086181641</v>
          </cell>
          <cell r="DV59">
            <v>4756.4210424423218</v>
          </cell>
          <cell r="DW59">
            <v>3.6719452411755769</v>
          </cell>
          <cell r="DX59">
            <v>3.5047059411758932</v>
          </cell>
          <cell r="DY59">
            <v>40816</v>
          </cell>
          <cell r="DZ59">
            <v>757.4927108608324</v>
          </cell>
          <cell r="EA59">
            <v>206.29194094907592</v>
          </cell>
          <cell r="EC59">
            <v>40816</v>
          </cell>
          <cell r="ED59">
            <v>27</v>
          </cell>
          <cell r="EE59">
            <v>50763.720993041992</v>
          </cell>
          <cell r="EF59">
            <v>3763.1639800071716</v>
          </cell>
          <cell r="EG59">
            <v>1875.4109927415848</v>
          </cell>
          <cell r="EH59">
            <v>13.48963831040529</v>
          </cell>
          <cell r="EI59">
            <v>2.0065809545597042</v>
          </cell>
          <cell r="EJ59">
            <v>40816</v>
          </cell>
          <cell r="EK59">
            <v>858.97162891976177</v>
          </cell>
          <cell r="EL59">
            <v>63.676401779963982</v>
          </cell>
          <cell r="EN59">
            <v>40816</v>
          </cell>
          <cell r="EO59">
            <v>26</v>
          </cell>
          <cell r="EP59">
            <v>46157.990112304688</v>
          </cell>
          <cell r="EQ59">
            <v>14314.277019500732</v>
          </cell>
          <cell r="ER59">
            <v>3109.4010124206543</v>
          </cell>
          <cell r="ES59">
            <v>3.2246120463801553</v>
          </cell>
          <cell r="ET59">
            <v>4.6035480667567974</v>
          </cell>
          <cell r="EU59">
            <v>40816</v>
          </cell>
          <cell r="EV59">
            <v>709.66664470844546</v>
          </cell>
          <cell r="EW59">
            <v>220.07814723172487</v>
          </cell>
          <cell r="EY59">
            <v>40816</v>
          </cell>
          <cell r="EZ59">
            <v>18</v>
          </cell>
          <cell r="FA59">
            <v>42622.037902832031</v>
          </cell>
          <cell r="FB59">
            <v>9623.944938659668</v>
          </cell>
          <cell r="FC59">
            <v>3010.9069919586182</v>
          </cell>
          <cell r="FD59">
            <v>4.4287491433599184</v>
          </cell>
          <cell r="FE59">
            <v>3.1963607525449391</v>
          </cell>
          <cell r="FF59">
            <v>40816</v>
          </cell>
          <cell r="FG59">
            <v>763.32072055680578</v>
          </cell>
          <cell r="FH59">
            <v>172.35582685943334</v>
          </cell>
          <cell r="FJ59">
            <v>40816</v>
          </cell>
          <cell r="FK59">
            <v>22</v>
          </cell>
          <cell r="FL59">
            <v>99068.310638427734</v>
          </cell>
          <cell r="FM59">
            <v>22812.932090759277</v>
          </cell>
          <cell r="FN59">
            <v>6325.0870073437691</v>
          </cell>
          <cell r="FO59">
            <v>4.3426382125845562</v>
          </cell>
          <cell r="FP59">
            <v>3.6067380676775236</v>
          </cell>
          <cell r="FQ59">
            <v>40816</v>
          </cell>
          <cell r="FR59">
            <v>753.66171903521672</v>
          </cell>
          <cell r="FS59">
            <v>173.54927630194385</v>
          </cell>
          <cell r="FU59">
            <v>40816</v>
          </cell>
          <cell r="FV59">
            <v>12</v>
          </cell>
          <cell r="FW59">
            <v>43327.052185058594</v>
          </cell>
          <cell r="FX59">
            <v>6226.4490222930908</v>
          </cell>
          <cell r="FY59">
            <v>2627.9890050888062</v>
          </cell>
          <cell r="FZ59">
            <v>6.9585492517373906</v>
          </cell>
          <cell r="GA59">
            <v>2.369282752034453</v>
          </cell>
          <cell r="GB59">
            <v>40816</v>
          </cell>
          <cell r="GC59">
            <v>904.52871368382353</v>
          </cell>
          <cell r="GD59">
            <v>129.98811691359134</v>
          </cell>
          <cell r="GF59">
            <v>40816</v>
          </cell>
          <cell r="GG59">
            <v>7</v>
          </cell>
          <cell r="GH59">
            <v>52741.143981933594</v>
          </cell>
          <cell r="GI59">
            <v>9183.8339920043945</v>
          </cell>
          <cell r="GJ59">
            <v>3751.7400016784668</v>
          </cell>
          <cell r="GK59">
            <v>5.7428241873547528</v>
          </cell>
          <cell r="GL59">
            <v>2.4478865774002725</v>
          </cell>
          <cell r="GM59">
            <v>40816</v>
          </cell>
          <cell r="GN59">
            <v>928.82193495097295</v>
          </cell>
          <cell r="GO59">
            <v>161.73609092825197</v>
          </cell>
        </row>
        <row r="60">
          <cell r="L60">
            <v>40908</v>
          </cell>
          <cell r="M60">
            <v>15</v>
          </cell>
          <cell r="N60">
            <v>29424.54997253418</v>
          </cell>
          <cell r="O60">
            <v>18463.488998413086</v>
          </cell>
          <cell r="P60">
            <v>2142.7930030822754</v>
          </cell>
          <cell r="Q60">
            <v>1.5936614133473463</v>
          </cell>
          <cell r="R60">
            <v>8.6165527756785174</v>
          </cell>
          <cell r="S60">
            <v>40908</v>
          </cell>
          <cell r="T60">
            <v>432.76687873804866</v>
          </cell>
          <cell r="U60">
            <v>271.55509640473736</v>
          </cell>
          <cell r="W60">
            <v>40908</v>
          </cell>
          <cell r="X60">
            <v>32</v>
          </cell>
          <cell r="Y60">
            <v>31839.753067016602</v>
          </cell>
          <cell r="Z60">
            <v>11142.50390625</v>
          </cell>
          <cell r="AA60">
            <v>2627.5929794311523</v>
          </cell>
          <cell r="AB60">
            <v>2.8575043217312404</v>
          </cell>
          <cell r="AC60">
            <v>4.240574546162108</v>
          </cell>
          <cell r="AD60">
            <v>40908</v>
          </cell>
          <cell r="AE60">
            <v>569.64063397740699</v>
          </cell>
          <cell r="AF60">
            <v>199.34900173039316</v>
          </cell>
          <cell r="AH60">
            <v>40908</v>
          </cell>
          <cell r="AI60">
            <v>26</v>
          </cell>
          <cell r="AJ60">
            <v>57363.584945678711</v>
          </cell>
          <cell r="AK60">
            <v>13808.387155532837</v>
          </cell>
          <cell r="AL60">
            <v>3039.4590253829956</v>
          </cell>
          <cell r="AM60">
            <v>4.1542567064172937</v>
          </cell>
          <cell r="AN60">
            <v>4.5430410609969885</v>
          </cell>
          <cell r="AO60">
            <v>40908</v>
          </cell>
          <cell r="AP60">
            <v>695.40850595964912</v>
          </cell>
          <cell r="AQ60">
            <v>167.39661390819106</v>
          </cell>
          <cell r="AS60">
            <v>40908</v>
          </cell>
          <cell r="AT60">
            <v>21</v>
          </cell>
          <cell r="AU60">
            <v>17776.858856201172</v>
          </cell>
          <cell r="AV60">
            <v>4742.0110130310059</v>
          </cell>
          <cell r="AW60">
            <v>1503.3570117950439</v>
          </cell>
          <cell r="AX60">
            <v>3.7488016808376265</v>
          </cell>
          <cell r="AY60">
            <v>3.1542813688472653</v>
          </cell>
          <cell r="AZ60">
            <v>40908</v>
          </cell>
          <cell r="BA60">
            <v>620.20878325848025</v>
          </cell>
          <cell r="BB60">
            <v>165.4418761143699</v>
          </cell>
          <cell r="BD60">
            <v>40908</v>
          </cell>
          <cell r="BE60">
            <v>84</v>
          </cell>
          <cell r="BF60">
            <v>136117.58917236328</v>
          </cell>
          <cell r="BG60">
            <v>53394.46981048584</v>
          </cell>
          <cell r="BH60">
            <v>8498.2343816757202</v>
          </cell>
          <cell r="BI60">
            <v>2.5492825316083936</v>
          </cell>
          <cell r="BJ60">
            <v>6.2830074357112844</v>
          </cell>
          <cell r="BK60">
            <v>40908</v>
          </cell>
          <cell r="BL60">
            <v>543.16070864839492</v>
          </cell>
          <cell r="BM60">
            <v>213.06414723114426</v>
          </cell>
          <cell r="BO60">
            <v>40908</v>
          </cell>
          <cell r="BP60">
            <v>14</v>
          </cell>
          <cell r="BQ60">
            <v>27905.33251953125</v>
          </cell>
          <cell r="BR60">
            <v>5199.2524871826172</v>
          </cell>
          <cell r="BS60">
            <v>2017.4907188415527</v>
          </cell>
          <cell r="BT60">
            <v>5.3671816455008621</v>
          </cell>
          <cell r="BU60">
            <v>2.5770886768530161</v>
          </cell>
          <cell r="BV60">
            <v>40908</v>
          </cell>
          <cell r="BW60">
            <v>622.88499510282793</v>
          </cell>
          <cell r="BX60">
            <v>116.05439059901627</v>
          </cell>
          <cell r="BZ60">
            <v>40908</v>
          </cell>
          <cell r="CA60">
            <v>13</v>
          </cell>
          <cell r="CB60">
            <v>39777.438629150391</v>
          </cell>
          <cell r="CC60">
            <v>8414.1678352355957</v>
          </cell>
          <cell r="CD60">
            <v>2550.1420516967773</v>
          </cell>
          <cell r="CE60">
            <v>4.7274358448825291</v>
          </cell>
          <cell r="CF60">
            <v>3.299489857687377</v>
          </cell>
          <cell r="CG60">
            <v>40908</v>
          </cell>
          <cell r="CH60">
            <v>640.62357722949548</v>
          </cell>
          <cell r="CI60">
            <v>135.51185002816558</v>
          </cell>
          <cell r="CK60">
            <v>40908</v>
          </cell>
          <cell r="CL60">
            <v>39</v>
          </cell>
          <cell r="CM60">
            <v>70559.521194458008</v>
          </cell>
          <cell r="CN60">
            <v>18327.547496795654</v>
          </cell>
          <cell r="CO60">
            <v>4965.663722038269</v>
          </cell>
          <cell r="CP60">
            <v>3.8499161552736103</v>
          </cell>
          <cell r="CQ60">
            <v>3.690855547760028</v>
          </cell>
          <cell r="CR60">
            <v>40908</v>
          </cell>
          <cell r="CS60">
            <v>594.2969842504732</v>
          </cell>
          <cell r="CT60">
            <v>154.36621481649826</v>
          </cell>
          <cell r="CV60">
            <v>40908</v>
          </cell>
          <cell r="CW60">
            <v>21</v>
          </cell>
          <cell r="CX60">
            <v>34096.190490722656</v>
          </cell>
          <cell r="CY60">
            <v>7796.0830078125</v>
          </cell>
          <cell r="CZ60">
            <v>2303.3949699401855</v>
          </cell>
          <cell r="DA60">
            <v>4.3735027521583163</v>
          </cell>
          <cell r="DB60">
            <v>3.3846053801250369</v>
          </cell>
          <cell r="DC60">
            <v>40908</v>
          </cell>
          <cell r="DD60">
            <v>533.98399476619716</v>
          </cell>
          <cell r="DE60">
            <v>122.09526894722472</v>
          </cell>
          <cell r="DG60">
            <v>40908</v>
          </cell>
          <cell r="DH60">
            <v>56</v>
          </cell>
          <cell r="DI60">
            <v>94611.407928466797</v>
          </cell>
          <cell r="DJ60">
            <v>29573.20679473877</v>
          </cell>
          <cell r="DK60">
            <v>6195.3260154724121</v>
          </cell>
          <cell r="DL60">
            <v>3.1992272121567376</v>
          </cell>
          <cell r="DM60">
            <v>4.7734706326804535</v>
          </cell>
          <cell r="DN60">
            <v>40908</v>
          </cell>
          <cell r="DO60">
            <v>559.8382034810129</v>
          </cell>
          <cell r="DP60">
            <v>174.99169841819449</v>
          </cell>
          <cell r="DR60">
            <v>40908</v>
          </cell>
          <cell r="DS60">
            <v>32</v>
          </cell>
          <cell r="DT60">
            <v>60877.573913574219</v>
          </cell>
          <cell r="DU60">
            <v>15256.392990112305</v>
          </cell>
          <cell r="DV60">
            <v>4530.4439888000488</v>
          </cell>
          <cell r="DW60">
            <v>3.9902992767051217</v>
          </cell>
          <cell r="DX60">
            <v>3.3675271182754813</v>
          </cell>
          <cell r="DY60">
            <v>40908</v>
          </cell>
          <cell r="DZ60">
            <v>628.46038605763863</v>
          </cell>
          <cell r="EA60">
            <v>157.49705535284366</v>
          </cell>
          <cell r="EC60">
            <v>40908</v>
          </cell>
          <cell r="ED60">
            <v>26</v>
          </cell>
          <cell r="EE60">
            <v>43771.275527954102</v>
          </cell>
          <cell r="EF60">
            <v>3768.9630218744278</v>
          </cell>
          <cell r="EG60">
            <v>2020.7379677295685</v>
          </cell>
          <cell r="EH60">
            <v>11.613612358071165</v>
          </cell>
          <cell r="EI60">
            <v>1.8651418848279002</v>
          </cell>
          <cell r="EJ60">
            <v>40908</v>
          </cell>
          <cell r="EK60">
            <v>695.93083957682211</v>
          </cell>
          <cell r="EL60">
            <v>59.923718660470691</v>
          </cell>
          <cell r="EN60">
            <v>40908</v>
          </cell>
          <cell r="EO60">
            <v>29</v>
          </cell>
          <cell r="EP60">
            <v>46094.09391784668</v>
          </cell>
          <cell r="EQ60">
            <v>13974.439025878906</v>
          </cell>
          <cell r="ER60">
            <v>3197.8669910430908</v>
          </cell>
          <cell r="ES60">
            <v>3.2984575504237563</v>
          </cell>
          <cell r="ET60">
            <v>4.3699250359755197</v>
          </cell>
          <cell r="EU60">
            <v>40908</v>
          </cell>
          <cell r="EV60">
            <v>641.45260932521751</v>
          </cell>
          <cell r="EW60">
            <v>194.47047582674193</v>
          </cell>
          <cell r="EY60">
            <v>40908</v>
          </cell>
          <cell r="EZ60">
            <v>18</v>
          </cell>
          <cell r="FA60">
            <v>41467.56413269043</v>
          </cell>
          <cell r="FB60">
            <v>10380.076065063477</v>
          </cell>
          <cell r="FC60">
            <v>3013.9059734344482</v>
          </cell>
          <cell r="FD60">
            <v>3.9949191000881981</v>
          </cell>
          <cell r="FE60">
            <v>3.4440610146955009</v>
          </cell>
          <cell r="FF60">
            <v>40908</v>
          </cell>
          <cell r="FG60">
            <v>648.30301597890741</v>
          </cell>
          <cell r="FH60">
            <v>162.28188850297229</v>
          </cell>
          <cell r="FJ60">
            <v>40908</v>
          </cell>
          <cell r="FK60">
            <v>22</v>
          </cell>
          <cell r="FL60">
            <v>112621.0191192627</v>
          </cell>
          <cell r="FM60">
            <v>25714.155708312988</v>
          </cell>
          <cell r="FN60">
            <v>7247.3649596571922</v>
          </cell>
          <cell r="FO60">
            <v>4.3797284420601867</v>
          </cell>
          <cell r="FP60">
            <v>3.5480696572412289</v>
          </cell>
          <cell r="FQ60">
            <v>40908</v>
          </cell>
          <cell r="FR60">
            <v>698.19695451375162</v>
          </cell>
          <cell r="FS60">
            <v>159.41558106861206</v>
          </cell>
          <cell r="FU60">
            <v>40908</v>
          </cell>
          <cell r="FV60">
            <v>11</v>
          </cell>
          <cell r="FW60">
            <v>38175.705947875977</v>
          </cell>
          <cell r="FX60">
            <v>6703.1800346374512</v>
          </cell>
          <cell r="FY60">
            <v>2553.9030094146729</v>
          </cell>
          <cell r="FZ60">
            <v>5.6951634523629133</v>
          </cell>
          <cell r="GA60">
            <v>2.624680737650154</v>
          </cell>
          <cell r="GB60">
            <v>40908</v>
          </cell>
          <cell r="GC60">
            <v>822.21811056062393</v>
          </cell>
          <cell r="GD60">
            <v>144.37129284138229</v>
          </cell>
          <cell r="GF60">
            <v>40908</v>
          </cell>
          <cell r="GG60">
            <v>6</v>
          </cell>
          <cell r="GH60">
            <v>49973.661010742188</v>
          </cell>
          <cell r="GI60">
            <v>9106.9879913330078</v>
          </cell>
          <cell r="GJ60">
            <v>3468.6669998168945</v>
          </cell>
          <cell r="GK60">
            <v>5.4873972666156385</v>
          </cell>
          <cell r="GL60">
            <v>2.6255008024159574</v>
          </cell>
          <cell r="GM60">
            <v>40908</v>
          </cell>
          <cell r="GN60">
            <v>655.34383445065771</v>
          </cell>
          <cell r="GO60">
            <v>119.42708038247103</v>
          </cell>
        </row>
        <row r="61">
          <cell r="L61">
            <v>40999</v>
          </cell>
          <cell r="M61">
            <v>15</v>
          </cell>
          <cell r="N61">
            <v>17291.972930908203</v>
          </cell>
          <cell r="O61">
            <v>7907.4029788970947</v>
          </cell>
          <cell r="P61">
            <v>1400.80100440979</v>
          </cell>
          <cell r="Q61">
            <v>2.1868081059048348</v>
          </cell>
          <cell r="R61">
            <v>5.6449152691954128</v>
          </cell>
          <cell r="S61">
            <v>40999</v>
          </cell>
          <cell r="T61">
            <v>510.92693095848944</v>
          </cell>
          <cell r="U61">
            <v>233.64049620032088</v>
          </cell>
          <cell r="W61">
            <v>40999</v>
          </cell>
          <cell r="X61">
            <v>34</v>
          </cell>
          <cell r="Y61">
            <v>35954.894134521484</v>
          </cell>
          <cell r="Z61">
            <v>13233.703899383545</v>
          </cell>
          <cell r="AA61">
            <v>2926.3609886169434</v>
          </cell>
          <cell r="AB61">
            <v>2.7169184385481335</v>
          </cell>
          <cell r="AC61">
            <v>4.5222390371045975</v>
          </cell>
          <cell r="AD61">
            <v>40999</v>
          </cell>
          <cell r="AE61">
            <v>473.96747658510884</v>
          </cell>
          <cell r="AF61">
            <v>174.45038830035233</v>
          </cell>
          <cell r="AH61">
            <v>40999</v>
          </cell>
          <cell r="AI61">
            <v>26</v>
          </cell>
          <cell r="AJ61">
            <v>64452.304122924805</v>
          </cell>
          <cell r="AK61">
            <v>15022.441086769104</v>
          </cell>
          <cell r="AL61">
            <v>3404.7380323410034</v>
          </cell>
          <cell r="AM61">
            <v>4.2904015233376862</v>
          </cell>
          <cell r="AN61">
            <v>4.4122164301845244</v>
          </cell>
          <cell r="AO61">
            <v>40999</v>
          </cell>
          <cell r="AP61">
            <v>567.95531495836974</v>
          </cell>
          <cell r="AQ61">
            <v>132.37812635227041</v>
          </cell>
          <cell r="AS61">
            <v>40999</v>
          </cell>
          <cell r="AT61">
            <v>20</v>
          </cell>
          <cell r="AU61">
            <v>18344.223976135254</v>
          </cell>
          <cell r="AV61">
            <v>4593.6200714111328</v>
          </cell>
          <cell r="AW61">
            <v>1447.7729978561401</v>
          </cell>
          <cell r="AX61">
            <v>3.9934134061940427</v>
          </cell>
          <cell r="AY61">
            <v>3.1728869637804809</v>
          </cell>
          <cell r="AZ61">
            <v>40999</v>
          </cell>
          <cell r="BA61">
            <v>459.12283922440929</v>
          </cell>
          <cell r="BB61">
            <v>114.97002501976881</v>
          </cell>
          <cell r="BD61">
            <v>40999</v>
          </cell>
          <cell r="BE61">
            <v>87</v>
          </cell>
          <cell r="BF61">
            <v>139033.83923614025</v>
          </cell>
          <cell r="BG61">
            <v>50409.38468170166</v>
          </cell>
          <cell r="BH61">
            <v>8366.8004040718079</v>
          </cell>
          <cell r="BI61">
            <v>2.7580943531454927</v>
          </cell>
          <cell r="BJ61">
            <v>6.0249297517805376</v>
          </cell>
          <cell r="BK61">
            <v>40999</v>
          </cell>
          <cell r="BL61">
            <v>494.32899378735431</v>
          </cell>
          <cell r="BM61">
            <v>179.22845649699855</v>
          </cell>
          <cell r="BO61">
            <v>40999</v>
          </cell>
          <cell r="BP61">
            <v>15</v>
          </cell>
          <cell r="BQ61">
            <v>24384.388366699219</v>
          </cell>
          <cell r="BR61">
            <v>4896.984338760376</v>
          </cell>
          <cell r="BS61">
            <v>1888.3912906646729</v>
          </cell>
          <cell r="BT61">
            <v>4.9794703596850569</v>
          </cell>
          <cell r="BU61">
            <v>2.5932042596091107</v>
          </cell>
          <cell r="BV61">
            <v>40999</v>
          </cell>
          <cell r="BW61">
            <v>494.19650512387</v>
          </cell>
          <cell r="BX61">
            <v>99.246801251193133</v>
          </cell>
          <cell r="BZ61">
            <v>40999</v>
          </cell>
          <cell r="CA61">
            <v>14</v>
          </cell>
          <cell r="CB61">
            <v>34537.581024169922</v>
          </cell>
          <cell r="CC61">
            <v>5994.9811134338379</v>
          </cell>
          <cell r="CD61">
            <v>2517.8080215454102</v>
          </cell>
          <cell r="CE61">
            <v>5.7610825406566288</v>
          </cell>
          <cell r="CF61">
            <v>2.3810318587173964</v>
          </cell>
          <cell r="CG61">
            <v>40999</v>
          </cell>
          <cell r="CH61">
            <v>544.63422502983326</v>
          </cell>
          <cell r="CI61">
            <v>94.536785610392883</v>
          </cell>
          <cell r="CK61">
            <v>40999</v>
          </cell>
          <cell r="CL61">
            <v>42</v>
          </cell>
          <cell r="CM61">
            <v>101005.24430847168</v>
          </cell>
          <cell r="CN61">
            <v>24662.158201217651</v>
          </cell>
          <cell r="CO61">
            <v>7047.1637878417969</v>
          </cell>
          <cell r="CP61">
            <v>4.0955557694656557</v>
          </cell>
          <cell r="CQ61">
            <v>3.499586350435949</v>
          </cell>
          <cell r="CR61">
            <v>40999</v>
          </cell>
          <cell r="CS61">
            <v>467.50034226479238</v>
          </cell>
          <cell r="CT61">
            <v>114.1482056599578</v>
          </cell>
          <cell r="CV61">
            <v>40999</v>
          </cell>
          <cell r="CW61">
            <v>20</v>
          </cell>
          <cell r="CX61">
            <v>33233.779479980469</v>
          </cell>
          <cell r="CY61">
            <v>7487.72607421875</v>
          </cell>
          <cell r="CZ61">
            <v>2161.9829978942871</v>
          </cell>
          <cell r="DA61">
            <v>4.4384341989230682</v>
          </cell>
          <cell r="DB61">
            <v>3.4633602953915883</v>
          </cell>
          <cell r="DC61">
            <v>40999</v>
          </cell>
          <cell r="DD61">
            <v>415.50902120113773</v>
          </cell>
          <cell r="DE61">
            <v>93.616127350036166</v>
          </cell>
          <cell r="DG61">
            <v>40999</v>
          </cell>
          <cell r="DH61">
            <v>58</v>
          </cell>
          <cell r="DI61">
            <v>100325.73199462891</v>
          </cell>
          <cell r="DJ61">
            <v>30665.680015563965</v>
          </cell>
          <cell r="DK61">
            <v>6543.3279819488525</v>
          </cell>
          <cell r="DL61">
            <v>3.2715965190959371</v>
          </cell>
          <cell r="DM61">
            <v>4.6865570700661339</v>
          </cell>
          <cell r="DN61">
            <v>40999</v>
          </cell>
          <cell r="DO61">
            <v>513.21252050322948</v>
          </cell>
          <cell r="DP61">
            <v>156.86913637047428</v>
          </cell>
          <cell r="DR61">
            <v>40999</v>
          </cell>
          <cell r="DS61">
            <v>36</v>
          </cell>
          <cell r="DT61">
            <v>80048.251693725586</v>
          </cell>
          <cell r="DU61">
            <v>18813.813194274902</v>
          </cell>
          <cell r="DV61">
            <v>5908.6911220550537</v>
          </cell>
          <cell r="DW61">
            <v>4.2547595677246601</v>
          </cell>
          <cell r="DX61">
            <v>3.1840915027779322</v>
          </cell>
          <cell r="DY61">
            <v>40999</v>
          </cell>
          <cell r="DZ61">
            <v>510.47206354872219</v>
          </cell>
          <cell r="EA61">
            <v>119.97671206171351</v>
          </cell>
          <cell r="EC61">
            <v>40999</v>
          </cell>
          <cell r="ED61">
            <v>28</v>
          </cell>
          <cell r="EE61">
            <v>45662.229904174805</v>
          </cell>
          <cell r="EF61">
            <v>4440.5460252761841</v>
          </cell>
          <cell r="EG61">
            <v>2164.3880015611649</v>
          </cell>
          <cell r="EH61">
            <v>10.283021422198816</v>
          </cell>
          <cell r="EI61">
            <v>2.051640473922991</v>
          </cell>
          <cell r="EJ61">
            <v>40999</v>
          </cell>
          <cell r="EK61">
            <v>526.03744896104695</v>
          </cell>
          <cell r="EL61">
            <v>51.155922696557454</v>
          </cell>
          <cell r="EN61">
            <v>40999</v>
          </cell>
          <cell r="EO61">
            <v>30</v>
          </cell>
          <cell r="EP61">
            <v>53055.093017578125</v>
          </cell>
          <cell r="EQ61">
            <v>15029.90611076355</v>
          </cell>
          <cell r="ER61">
            <v>3571.2370128631592</v>
          </cell>
          <cell r="ES61">
            <v>3.5299683595217628</v>
          </cell>
          <cell r="ET61">
            <v>4.2085994451299831</v>
          </cell>
          <cell r="EU61">
            <v>40999</v>
          </cell>
          <cell r="EV61">
            <v>497.65651436026508</v>
          </cell>
          <cell r="EW61">
            <v>140.98044618951971</v>
          </cell>
          <cell r="EY61">
            <v>40999</v>
          </cell>
          <cell r="EZ61">
            <v>18</v>
          </cell>
          <cell r="FA61">
            <v>39512.819122314453</v>
          </cell>
          <cell r="FB61">
            <v>10995.077987670898</v>
          </cell>
          <cell r="FC61">
            <v>2852.0299854278564</v>
          </cell>
          <cell r="FD61">
            <v>3.5936824792531104</v>
          </cell>
          <cell r="FE61">
            <v>3.8551761530731019</v>
          </cell>
          <cell r="FF61">
            <v>40999</v>
          </cell>
          <cell r="FG61">
            <v>461.85329153646995</v>
          </cell>
          <cell r="FH61">
            <v>128.51811316186698</v>
          </cell>
          <cell r="FJ61">
            <v>40999</v>
          </cell>
          <cell r="FK61">
            <v>22</v>
          </cell>
          <cell r="FL61">
            <v>111136.99967956543</v>
          </cell>
          <cell r="FM61">
            <v>26319.846153259277</v>
          </cell>
          <cell r="FN61">
            <v>7249.6899719238281</v>
          </cell>
          <cell r="FO61">
            <v>4.2225550648138173</v>
          </cell>
          <cell r="FP61">
            <v>3.6304788556737222</v>
          </cell>
          <cell r="FQ61">
            <v>40999</v>
          </cell>
          <cell r="FR61">
            <v>587.05582635006829</v>
          </cell>
          <cell r="FS61">
            <v>139.02857803843773</v>
          </cell>
          <cell r="FU61">
            <v>40999</v>
          </cell>
          <cell r="FV61">
            <v>13</v>
          </cell>
          <cell r="FW61">
            <v>53028.178985595703</v>
          </cell>
          <cell r="FX61">
            <v>11707.484008789063</v>
          </cell>
          <cell r="FY61">
            <v>3483.3700008392334</v>
          </cell>
          <cell r="FZ61">
            <v>4.5294257028910989</v>
          </cell>
          <cell r="GA61">
            <v>3.3609648145239892</v>
          </cell>
          <cell r="GB61">
            <v>40999</v>
          </cell>
          <cell r="GC61">
            <v>652.87488105371779</v>
          </cell>
          <cell r="GD61">
            <v>144.14076394651812</v>
          </cell>
          <cell r="GF61">
            <v>40999</v>
          </cell>
          <cell r="GG61">
            <v>7</v>
          </cell>
          <cell r="GH61">
            <v>54391.167999267578</v>
          </cell>
          <cell r="GI61">
            <v>9658.6389923095703</v>
          </cell>
          <cell r="GJ61">
            <v>3895.7180023193359</v>
          </cell>
          <cell r="GK61">
            <v>5.6313491002795599</v>
          </cell>
          <cell r="GL61">
            <v>2.4792962392450506</v>
          </cell>
          <cell r="GM61">
            <v>40999</v>
          </cell>
          <cell r="GN61">
            <v>643.43850511780204</v>
          </cell>
          <cell r="GO61">
            <v>114.26009889634786</v>
          </cell>
        </row>
        <row r="62">
          <cell r="L62">
            <v>41090</v>
          </cell>
          <cell r="M62">
            <v>14</v>
          </cell>
          <cell r="N62">
            <v>16849.809020996094</v>
          </cell>
          <cell r="O62">
            <v>7508.5090255737305</v>
          </cell>
          <cell r="P62">
            <v>1374.9799938201904</v>
          </cell>
          <cell r="Q62">
            <v>2.2440951943463352</v>
          </cell>
          <cell r="R62">
            <v>5.4608132913355227</v>
          </cell>
          <cell r="S62">
            <v>41090</v>
          </cell>
          <cell r="T62">
            <v>579.37750129681694</v>
          </cell>
          <cell r="U62">
            <v>258.17866494989721</v>
          </cell>
          <cell r="W62">
            <v>41090</v>
          </cell>
          <cell r="X62">
            <v>35</v>
          </cell>
          <cell r="Y62">
            <v>35667.618255615234</v>
          </cell>
          <cell r="Z62">
            <v>13087.839069366455</v>
          </cell>
          <cell r="AA62">
            <v>2953.5099983215332</v>
          </cell>
          <cell r="AB62">
            <v>2.7252488410481197</v>
          </cell>
          <cell r="AC62">
            <v>4.431283143379984</v>
          </cell>
          <cell r="AD62">
            <v>41090</v>
          </cell>
          <cell r="AE62">
            <v>489.3822009770247</v>
          </cell>
          <cell r="AF62">
            <v>179.57340027298582</v>
          </cell>
          <cell r="AH62">
            <v>41090</v>
          </cell>
          <cell r="AI62">
            <v>24</v>
          </cell>
          <cell r="AJ62">
            <v>65242.016128540039</v>
          </cell>
          <cell r="AK62">
            <v>14956.471059322357</v>
          </cell>
          <cell r="AL62">
            <v>3325.8739795684814</v>
          </cell>
          <cell r="AM62">
            <v>4.3621263244363204</v>
          </cell>
          <cell r="AN62">
            <v>4.4970047425738295</v>
          </cell>
          <cell r="AO62">
            <v>41090</v>
          </cell>
          <cell r="AP62">
            <v>580.28485677220067</v>
          </cell>
          <cell r="AQ62">
            <v>133.02798076284179</v>
          </cell>
          <cell r="AS62">
            <v>41090</v>
          </cell>
          <cell r="AT62">
            <v>17</v>
          </cell>
          <cell r="AU62">
            <v>16812.147872924805</v>
          </cell>
          <cell r="AV62">
            <v>4233.5169258117676</v>
          </cell>
          <cell r="AW62">
            <v>1346.1439952850342</v>
          </cell>
          <cell r="AX62">
            <v>3.9712012890325488</v>
          </cell>
          <cell r="AY62">
            <v>3.1449213016140649</v>
          </cell>
          <cell r="AZ62">
            <v>41090</v>
          </cell>
          <cell r="BA62">
            <v>484.36346989553175</v>
          </cell>
          <cell r="BB62">
            <v>121.96900500441035</v>
          </cell>
          <cell r="BD62">
            <v>41090</v>
          </cell>
          <cell r="BE62">
            <v>91</v>
          </cell>
          <cell r="BF62">
            <v>133475.88516938686</v>
          </cell>
          <cell r="BG62">
            <v>48727.149229049683</v>
          </cell>
          <cell r="BH62">
            <v>7437.9544348716736</v>
          </cell>
          <cell r="BI62">
            <v>2.7392508546305945</v>
          </cell>
          <cell r="BJ62">
            <v>6.5511491977686962</v>
          </cell>
          <cell r="BK62">
            <v>41090</v>
          </cell>
          <cell r="BL62">
            <v>579.81190372460878</v>
          </cell>
          <cell r="BM62">
            <v>211.66805615647061</v>
          </cell>
          <cell r="BO62">
            <v>41090</v>
          </cell>
          <cell r="BP62">
            <v>16</v>
          </cell>
          <cell r="BQ62">
            <v>30736.181823730469</v>
          </cell>
          <cell r="BR62">
            <v>6698.3349761962891</v>
          </cell>
          <cell r="BS62">
            <v>2383.1185245513916</v>
          </cell>
          <cell r="BT62">
            <v>4.5886301495755131</v>
          </cell>
          <cell r="BU62">
            <v>2.810743530877136</v>
          </cell>
          <cell r="BV62">
            <v>41090</v>
          </cell>
          <cell r="BW62">
            <v>528.66839582504326</v>
          </cell>
          <cell r="BX62">
            <v>115.21268408916102</v>
          </cell>
          <cell r="BZ62">
            <v>41090</v>
          </cell>
          <cell r="CA62">
            <v>15</v>
          </cell>
          <cell r="CB62">
            <v>35113.501312255859</v>
          </cell>
          <cell r="CC62">
            <v>6104.9959831237793</v>
          </cell>
          <cell r="CD62">
            <v>2544.4750061035156</v>
          </cell>
          <cell r="CE62">
            <v>5.7516010508968636</v>
          </cell>
          <cell r="CF62">
            <v>2.3993145809958931</v>
          </cell>
          <cell r="CG62">
            <v>41090</v>
          </cell>
          <cell r="CH62">
            <v>549.83417712441349</v>
          </cell>
          <cell r="CI62">
            <v>95.596716854809713</v>
          </cell>
          <cell r="CK62">
            <v>41090</v>
          </cell>
          <cell r="CL62">
            <v>41</v>
          </cell>
          <cell r="CM62">
            <v>100998.50813293457</v>
          </cell>
          <cell r="CN62">
            <v>24790.438400268555</v>
          </cell>
          <cell r="CO62">
            <v>6964.1607971191406</v>
          </cell>
          <cell r="CP62">
            <v>4.0740912484968579</v>
          </cell>
          <cell r="CQ62">
            <v>3.5597165433807327</v>
          </cell>
          <cell r="CR62">
            <v>41090</v>
          </cell>
          <cell r="CS62">
            <v>493.70392047003685</v>
          </cell>
          <cell r="CT62">
            <v>121.18136054321063</v>
          </cell>
          <cell r="CV62">
            <v>41090</v>
          </cell>
          <cell r="CW62">
            <v>22</v>
          </cell>
          <cell r="CX62">
            <v>34568.13996887207</v>
          </cell>
          <cell r="CY62">
            <v>8065.9659767150879</v>
          </cell>
          <cell r="CZ62">
            <v>2320.014009475708</v>
          </cell>
          <cell r="DA62">
            <v>4.2856788720239738</v>
          </cell>
          <cell r="DB62">
            <v>3.4766884785053036</v>
          </cell>
          <cell r="DC62">
            <v>41090</v>
          </cell>
          <cell r="DD62">
            <v>402.74592261314217</v>
          </cell>
          <cell r="DE62">
            <v>93.974825141982606</v>
          </cell>
          <cell r="DG62">
            <v>41090</v>
          </cell>
          <cell r="DH62">
            <v>60</v>
          </cell>
          <cell r="DI62">
            <v>98618.284576416016</v>
          </cell>
          <cell r="DJ62">
            <v>26822.841119766235</v>
          </cell>
          <cell r="DK62">
            <v>6453.542013168335</v>
          </cell>
          <cell r="DL62">
            <v>3.6766531977756234</v>
          </cell>
          <cell r="DM62">
            <v>4.1562975905378341</v>
          </cell>
          <cell r="DN62">
            <v>41090</v>
          </cell>
          <cell r="DO62">
            <v>592.22867126114511</v>
          </cell>
          <cell r="DP62">
            <v>161.07819786196961</v>
          </cell>
          <cell r="DR62">
            <v>41090</v>
          </cell>
          <cell r="DS62">
            <v>36</v>
          </cell>
          <cell r="DT62">
            <v>82207.042152404785</v>
          </cell>
          <cell r="DU62">
            <v>18653.73842048645</v>
          </cell>
          <cell r="DV62">
            <v>5855.1981029510498</v>
          </cell>
          <cell r="DW62">
            <v>4.4070009077709047</v>
          </cell>
          <cell r="DX62">
            <v>3.1858424074643814</v>
          </cell>
          <cell r="DY62">
            <v>41090</v>
          </cell>
          <cell r="DZ62">
            <v>520.31105484474006</v>
          </cell>
          <cell r="EA62">
            <v>118.06465796893094</v>
          </cell>
          <cell r="EC62">
            <v>41090</v>
          </cell>
          <cell r="ED62">
            <v>29</v>
          </cell>
          <cell r="EE62">
            <v>52150.244140625</v>
          </cell>
          <cell r="EF62">
            <v>5531.0360088348389</v>
          </cell>
          <cell r="EG62">
            <v>2790.0589995384216</v>
          </cell>
          <cell r="EH62">
            <v>9.4286574987623162</v>
          </cell>
          <cell r="EI62">
            <v>1.9824082608109275</v>
          </cell>
          <cell r="EJ62">
            <v>41090</v>
          </cell>
          <cell r="EK62">
            <v>540.42814927922268</v>
          </cell>
          <cell r="EL62">
            <v>57.317613811951887</v>
          </cell>
          <cell r="EN62">
            <v>41090</v>
          </cell>
          <cell r="EO62">
            <v>30</v>
          </cell>
          <cell r="EP62">
            <v>54563.85026550293</v>
          </cell>
          <cell r="EQ62">
            <v>14087.279037475586</v>
          </cell>
          <cell r="ER62">
            <v>3591.9100074768066</v>
          </cell>
          <cell r="ES62">
            <v>3.873271063940015</v>
          </cell>
          <cell r="ET62">
            <v>3.921946543246337</v>
          </cell>
          <cell r="EU62">
            <v>41090</v>
          </cell>
          <cell r="EV62">
            <v>582.38720743126294</v>
          </cell>
          <cell r="EW62">
            <v>150.3605603163854</v>
          </cell>
          <cell r="EY62">
            <v>41090</v>
          </cell>
          <cell r="EZ62">
            <v>20</v>
          </cell>
          <cell r="FA62">
            <v>44789.489868164063</v>
          </cell>
          <cell r="FB62">
            <v>12542.34397315979</v>
          </cell>
          <cell r="FC62">
            <v>3291.5909976959229</v>
          </cell>
          <cell r="FD62">
            <v>3.571062152657599</v>
          </cell>
          <cell r="FE62">
            <v>3.8104199403690471</v>
          </cell>
          <cell r="FF62">
            <v>41090</v>
          </cell>
          <cell r="FG62">
            <v>510.28314149652709</v>
          </cell>
          <cell r="FH62">
            <v>142.89394014516725</v>
          </cell>
          <cell r="FJ62">
            <v>41090</v>
          </cell>
          <cell r="FK62">
            <v>22</v>
          </cell>
          <cell r="FL62">
            <v>107247.37501525879</v>
          </cell>
          <cell r="FM62">
            <v>25060.196361541748</v>
          </cell>
          <cell r="FN62">
            <v>7407.6450443267822</v>
          </cell>
          <cell r="FO62">
            <v>4.2795903698442022</v>
          </cell>
          <cell r="FP62">
            <v>3.3830179782621124</v>
          </cell>
          <cell r="FQ62">
            <v>41090</v>
          </cell>
          <cell r="FR62">
            <v>709.35373733009817</v>
          </cell>
          <cell r="FS62">
            <v>165.75271837428733</v>
          </cell>
          <cell r="FU62">
            <v>41090</v>
          </cell>
          <cell r="FV62">
            <v>13</v>
          </cell>
          <cell r="FW62">
            <v>52456.837051391602</v>
          </cell>
          <cell r="FX62">
            <v>12605.167026519775</v>
          </cell>
          <cell r="FY62">
            <v>3390.5219974517822</v>
          </cell>
          <cell r="FZ62">
            <v>4.1615344676535138</v>
          </cell>
          <cell r="GA62">
            <v>3.7177658885544624</v>
          </cell>
          <cell r="GB62">
            <v>41090</v>
          </cell>
          <cell r="GC62">
            <v>692.50117892106425</v>
          </cell>
          <cell r="GD62">
            <v>166.40524890606804</v>
          </cell>
          <cell r="GF62">
            <v>41090</v>
          </cell>
          <cell r="GG62">
            <v>6</v>
          </cell>
          <cell r="GH62">
            <v>52643.273010253906</v>
          </cell>
          <cell r="GI62">
            <v>8563.4100036621094</v>
          </cell>
          <cell r="GJ62">
            <v>3761.2519989013672</v>
          </cell>
          <cell r="GK62">
            <v>6.1474661364738123</v>
          </cell>
          <cell r="GL62">
            <v>2.2767445537186597</v>
          </cell>
          <cell r="GM62">
            <v>41090</v>
          </cell>
          <cell r="GN62">
            <v>694.19648477259</v>
          </cell>
          <cell r="GO62">
            <v>112.9240030544977</v>
          </cell>
        </row>
        <row r="63">
          <cell r="L63">
            <v>41182</v>
          </cell>
          <cell r="M63">
            <v>17</v>
          </cell>
          <cell r="N63">
            <v>20280.438003540039</v>
          </cell>
          <cell r="O63">
            <v>7679.5169677734375</v>
          </cell>
          <cell r="P63">
            <v>1563.3350028991699</v>
          </cell>
          <cell r="Q63">
            <v>2.6408481273816435</v>
          </cell>
          <cell r="R63">
            <v>4.9122657354514194</v>
          </cell>
          <cell r="S63">
            <v>41182</v>
          </cell>
          <cell r="T63">
            <v>531.76364356877173</v>
          </cell>
          <cell r="U63">
            <v>201.36093327563157</v>
          </cell>
          <cell r="W63">
            <v>41182</v>
          </cell>
          <cell r="X63">
            <v>36</v>
          </cell>
          <cell r="Y63">
            <v>51021.175842285156</v>
          </cell>
          <cell r="Z63">
            <v>13754.083934783936</v>
          </cell>
          <cell r="AA63">
            <v>3059.7159824371338</v>
          </cell>
          <cell r="AB63">
            <v>3.7095291903267458</v>
          </cell>
          <cell r="AC63">
            <v>4.4952159003426502</v>
          </cell>
          <cell r="AD63">
            <v>41182</v>
          </cell>
          <cell r="AE63">
            <v>438.94301537632504</v>
          </cell>
          <cell r="AF63">
            <v>118.32849746025633</v>
          </cell>
          <cell r="AH63">
            <v>41182</v>
          </cell>
          <cell r="AI63">
            <v>25</v>
          </cell>
          <cell r="AJ63">
            <v>66873.646072387695</v>
          </cell>
          <cell r="AK63">
            <v>16906.571180343628</v>
          </cell>
          <cell r="AL63">
            <v>3478.86399269104</v>
          </cell>
          <cell r="AM63">
            <v>3.9554824783240572</v>
          </cell>
          <cell r="AN63">
            <v>4.859796535841495</v>
          </cell>
          <cell r="AO63">
            <v>41182</v>
          </cell>
          <cell r="AP63">
            <v>550.21550645834327</v>
          </cell>
          <cell r="AQ63">
            <v>139.10199564111588</v>
          </cell>
          <cell r="AS63">
            <v>41182</v>
          </cell>
          <cell r="AT63">
            <v>18</v>
          </cell>
          <cell r="AU63">
            <v>17055.699996948242</v>
          </cell>
          <cell r="AV63">
            <v>4315.7719688415527</v>
          </cell>
          <cell r="AW63">
            <v>1357.8960092067719</v>
          </cell>
          <cell r="AX63">
            <v>3.9519465161933391</v>
          </cell>
          <cell r="AY63">
            <v>3.1782787043925791</v>
          </cell>
          <cell r="AZ63">
            <v>41182</v>
          </cell>
          <cell r="BA63">
            <v>425.93245690443212</v>
          </cell>
          <cell r="BB63">
            <v>107.77788999905444</v>
          </cell>
          <cell r="BD63">
            <v>41182</v>
          </cell>
          <cell r="BE63">
            <v>88</v>
          </cell>
          <cell r="BF63">
            <v>136530.629737854</v>
          </cell>
          <cell r="BG63">
            <v>46114.903479337692</v>
          </cell>
          <cell r="BH63">
            <v>7241.3473701477051</v>
          </cell>
          <cell r="BI63">
            <v>2.960661726182038</v>
          </cell>
          <cell r="BJ63">
            <v>6.3682766648435294</v>
          </cell>
          <cell r="BK63">
            <v>41182</v>
          </cell>
          <cell r="BL63">
            <v>497.35864147022897</v>
          </cell>
          <cell r="BM63">
            <v>167.98901308850458</v>
          </cell>
          <cell r="BO63">
            <v>41182</v>
          </cell>
          <cell r="BP63">
            <v>16</v>
          </cell>
          <cell r="BQ63">
            <v>31598.535095214844</v>
          </cell>
          <cell r="BR63">
            <v>6615.2177276611328</v>
          </cell>
          <cell r="BS63">
            <v>2325.1200790405273</v>
          </cell>
          <cell r="BT63">
            <v>4.7766432483525794</v>
          </cell>
          <cell r="BU63">
            <v>2.845107995622719</v>
          </cell>
          <cell r="BV63">
            <v>41182</v>
          </cell>
          <cell r="BW63">
            <v>536.04628096727993</v>
          </cell>
          <cell r="BX63">
            <v>112.22238151282438</v>
          </cell>
          <cell r="BZ63">
            <v>41182</v>
          </cell>
          <cell r="CA63">
            <v>14</v>
          </cell>
          <cell r="CB63">
            <v>36166.708343505859</v>
          </cell>
          <cell r="CC63">
            <v>6077.2710266113281</v>
          </cell>
          <cell r="CD63">
            <v>2565.8890361785889</v>
          </cell>
          <cell r="CE63">
            <v>5.9511429036384991</v>
          </cell>
          <cell r="CF63">
            <v>2.3684855194136865</v>
          </cell>
          <cell r="CG63">
            <v>41182</v>
          </cell>
          <cell r="CH63">
            <v>504.29603806007225</v>
          </cell>
          <cell r="CI63">
            <v>84.739359518950252</v>
          </cell>
          <cell r="CK63">
            <v>41182</v>
          </cell>
          <cell r="CL63">
            <v>42</v>
          </cell>
          <cell r="CM63">
            <v>110848.78979492188</v>
          </cell>
          <cell r="CN63">
            <v>25915.146324157715</v>
          </cell>
          <cell r="CO63">
            <v>7238.7678108215332</v>
          </cell>
          <cell r="CP63">
            <v>4.2773746444792513</v>
          </cell>
          <cell r="CQ63">
            <v>3.5800493953426842</v>
          </cell>
          <cell r="CR63">
            <v>41182</v>
          </cell>
          <cell r="CS63">
            <v>438.71922074874436</v>
          </cell>
          <cell r="CT63">
            <v>102.56740576021164</v>
          </cell>
          <cell r="CV63">
            <v>41182</v>
          </cell>
          <cell r="CW63">
            <v>21</v>
          </cell>
          <cell r="CX63">
            <v>31662.638229370117</v>
          </cell>
          <cell r="CY63">
            <v>7625.4269332885742</v>
          </cell>
          <cell r="CZ63">
            <v>2095.9599809646606</v>
          </cell>
          <cell r="DA63">
            <v>4.1522446554628711</v>
          </cell>
          <cell r="DB63">
            <v>3.6381548324119191</v>
          </cell>
          <cell r="DC63">
            <v>41182</v>
          </cell>
          <cell r="DD63">
            <v>342.1362597139165</v>
          </cell>
          <cell r="DE63">
            <v>82.397904772732346</v>
          </cell>
          <cell r="DG63">
            <v>41182</v>
          </cell>
          <cell r="DH63">
            <v>59</v>
          </cell>
          <cell r="DI63">
            <v>95117.477249145508</v>
          </cell>
          <cell r="DJ63">
            <v>25480.392048835754</v>
          </cell>
          <cell r="DK63">
            <v>6427.0099983215332</v>
          </cell>
          <cell r="DL63">
            <v>3.7329675723530165</v>
          </cell>
          <cell r="DM63">
            <v>3.9645794942734134</v>
          </cell>
          <cell r="DN63">
            <v>41182</v>
          </cell>
          <cell r="DO63">
            <v>542.70537606392406</v>
          </cell>
          <cell r="DP63">
            <v>145.38175474206929</v>
          </cell>
          <cell r="DR63">
            <v>41182</v>
          </cell>
          <cell r="DS63">
            <v>37</v>
          </cell>
          <cell r="DT63">
            <v>84320.569435119629</v>
          </cell>
          <cell r="DU63">
            <v>18957.259414672852</v>
          </cell>
          <cell r="DV63">
            <v>6246.0526914596558</v>
          </cell>
          <cell r="DW63">
            <v>4.4479303464010105</v>
          </cell>
          <cell r="DX63">
            <v>3.035078368870225</v>
          </cell>
          <cell r="DY63">
            <v>41182</v>
          </cell>
          <cell r="DZ63">
            <v>489.34020091859975</v>
          </cell>
          <cell r="EA63">
            <v>110.01525716663785</v>
          </cell>
          <cell r="EC63">
            <v>41182</v>
          </cell>
          <cell r="ED63">
            <v>27</v>
          </cell>
          <cell r="EE63">
            <v>52134.416717529297</v>
          </cell>
          <cell r="EF63">
            <v>5815.6119356155396</v>
          </cell>
          <cell r="EG63">
            <v>2732.0340031385422</v>
          </cell>
          <cell r="EH63">
            <v>8.9645625077305393</v>
          </cell>
          <cell r="EI63">
            <v>2.1286748001432647</v>
          </cell>
          <cell r="EJ63">
            <v>41182</v>
          </cell>
          <cell r="EK63">
            <v>449.48816695455491</v>
          </cell>
          <cell r="EL63">
            <v>50.140558065933654</v>
          </cell>
          <cell r="EN63">
            <v>41182</v>
          </cell>
          <cell r="EO63">
            <v>31</v>
          </cell>
          <cell r="EP63">
            <v>59551.835189819336</v>
          </cell>
          <cell r="EQ63">
            <v>15973.732067108154</v>
          </cell>
          <cell r="ER63">
            <v>3940.5700073242188</v>
          </cell>
          <cell r="ES63">
            <v>3.7281103088265617</v>
          </cell>
          <cell r="ET63">
            <v>4.0536602667680715</v>
          </cell>
          <cell r="EU63">
            <v>41182</v>
          </cell>
          <cell r="EV63">
            <v>533.241913445573</v>
          </cell>
          <cell r="EW63">
            <v>143.0327617139132</v>
          </cell>
          <cell r="EY63">
            <v>41182</v>
          </cell>
          <cell r="EZ63">
            <v>21</v>
          </cell>
          <cell r="FA63">
            <v>42333.686965942383</v>
          </cell>
          <cell r="FB63">
            <v>12543.81796836853</v>
          </cell>
          <cell r="FC63">
            <v>2910.2510147094727</v>
          </cell>
          <cell r="FD63">
            <v>3.3748645805204052</v>
          </cell>
          <cell r="FE63">
            <v>4.3102185704832632</v>
          </cell>
          <cell r="FF63">
            <v>41182</v>
          </cell>
          <cell r="FG63">
            <v>469.98349326431196</v>
          </cell>
          <cell r="FH63">
            <v>139.25995608150902</v>
          </cell>
          <cell r="FJ63">
            <v>41182</v>
          </cell>
          <cell r="FK63">
            <v>23</v>
          </cell>
          <cell r="FL63">
            <v>107589.9727935791</v>
          </cell>
          <cell r="FM63">
            <v>24936.381999969482</v>
          </cell>
          <cell r="FN63">
            <v>7398.9929904937744</v>
          </cell>
          <cell r="FO63">
            <v>4.3145783054538853</v>
          </cell>
          <cell r="FP63">
            <v>3.3702399815769177</v>
          </cell>
          <cell r="FQ63">
            <v>41182</v>
          </cell>
          <cell r="FR63">
            <v>513.80814525700873</v>
          </cell>
          <cell r="FS63">
            <v>119.08652685884145</v>
          </cell>
          <cell r="FU63">
            <v>41182</v>
          </cell>
          <cell r="FV63">
            <v>13</v>
          </cell>
          <cell r="FW63">
            <v>51585.658111572266</v>
          </cell>
          <cell r="FX63">
            <v>13266.133979797363</v>
          </cell>
          <cell r="FY63">
            <v>3280.8810005187988</v>
          </cell>
          <cell r="FZ63">
            <v>3.888522322338269</v>
          </cell>
          <cell r="GA63">
            <v>4.0434669766137867</v>
          </cell>
          <cell r="GB63">
            <v>41182</v>
          </cell>
          <cell r="GC63">
            <v>646.74594905317349</v>
          </cell>
          <cell r="GD63">
            <v>166.32177867099614</v>
          </cell>
          <cell r="GF63">
            <v>41182</v>
          </cell>
          <cell r="GG63">
            <v>5</v>
          </cell>
          <cell r="GH63">
            <v>48384.315002441406</v>
          </cell>
          <cell r="GI63">
            <v>8459.2300033569336</v>
          </cell>
          <cell r="GJ63">
            <v>3401.4599990844727</v>
          </cell>
          <cell r="GK63">
            <v>5.7197067561989368</v>
          </cell>
          <cell r="GL63">
            <v>2.4869409035043177</v>
          </cell>
          <cell r="GM63">
            <v>41182</v>
          </cell>
          <cell r="GN63">
            <v>455.69846065380568</v>
          </cell>
          <cell r="GO63">
            <v>79.671647529818927</v>
          </cell>
        </row>
        <row r="64">
          <cell r="L64">
            <v>41274</v>
          </cell>
          <cell r="M64">
            <v>17</v>
          </cell>
          <cell r="N64">
            <v>18814.315948486328</v>
          </cell>
          <cell r="O64">
            <v>8392.8269844055176</v>
          </cell>
          <cell r="P64">
            <v>1565.0349979400635</v>
          </cell>
          <cell r="Q64">
            <v>2.2417137852888778</v>
          </cell>
          <cell r="R64">
            <v>5.3627088183026945</v>
          </cell>
          <cell r="S64">
            <v>41274</v>
          </cell>
          <cell r="T64">
            <v>528.41237275767139</v>
          </cell>
          <cell r="U64">
            <v>235.71803689897803</v>
          </cell>
          <cell r="W64">
            <v>41274</v>
          </cell>
          <cell r="X64">
            <v>35</v>
          </cell>
          <cell r="Y64">
            <v>53596.966995239258</v>
          </cell>
          <cell r="Z64">
            <v>15571.211971282959</v>
          </cell>
          <cell r="AA64">
            <v>3127.4869928359985</v>
          </cell>
          <cell r="AB64">
            <v>3.4420549340722411</v>
          </cell>
          <cell r="AC64">
            <v>4.9788254937434662</v>
          </cell>
          <cell r="AD64">
            <v>41274</v>
          </cell>
          <cell r="AE64">
            <v>402.94454398234927</v>
          </cell>
          <cell r="AF64">
            <v>117.06511130710861</v>
          </cell>
          <cell r="AH64">
            <v>41274</v>
          </cell>
          <cell r="AI64">
            <v>24</v>
          </cell>
          <cell r="AJ64">
            <v>66014.581878662109</v>
          </cell>
          <cell r="AK64">
            <v>17020.991996765137</v>
          </cell>
          <cell r="AL64">
            <v>3188.3890247344971</v>
          </cell>
          <cell r="AM64">
            <v>3.8784215333165233</v>
          </cell>
          <cell r="AN64">
            <v>5.3384301177559426</v>
          </cell>
          <cell r="AO64">
            <v>41274</v>
          </cell>
          <cell r="AP64">
            <v>438.7983249855555</v>
          </cell>
          <cell r="AQ64">
            <v>113.13837890393761</v>
          </cell>
          <cell r="AS64">
            <v>41274</v>
          </cell>
          <cell r="AT64">
            <v>18</v>
          </cell>
          <cell r="AU64">
            <v>19673.635070800781</v>
          </cell>
          <cell r="AV64">
            <v>4538.0130004882813</v>
          </cell>
          <cell r="AW64">
            <v>1434.6569976806641</v>
          </cell>
          <cell r="AX64">
            <v>4.335297203574326</v>
          </cell>
          <cell r="AY64">
            <v>3.1631344689529644</v>
          </cell>
          <cell r="AZ64">
            <v>41274</v>
          </cell>
          <cell r="BA64">
            <v>403.09203473861385</v>
          </cell>
          <cell r="BB64">
            <v>92.979100580757475</v>
          </cell>
          <cell r="BD64">
            <v>41274</v>
          </cell>
          <cell r="BE64">
            <v>95</v>
          </cell>
          <cell r="BF64">
            <v>154305.74897766113</v>
          </cell>
          <cell r="BG64">
            <v>48497.313510894775</v>
          </cell>
          <cell r="BH64">
            <v>7929.8744201660156</v>
          </cell>
          <cell r="BI64">
            <v>3.1817380759244904</v>
          </cell>
          <cell r="BJ64">
            <v>6.1157732066429702</v>
          </cell>
          <cell r="BK64">
            <v>41274</v>
          </cell>
          <cell r="BL64">
            <v>460.82492856014915</v>
          </cell>
          <cell r="BM64">
            <v>144.83433820247797</v>
          </cell>
          <cell r="BO64">
            <v>41274</v>
          </cell>
          <cell r="BP64">
            <v>16</v>
          </cell>
          <cell r="BQ64">
            <v>31228.010070800781</v>
          </cell>
          <cell r="BR64">
            <v>6611.1026268005371</v>
          </cell>
          <cell r="BS64">
            <v>2323.4712238311768</v>
          </cell>
          <cell r="BT64">
            <v>4.7235706104767683</v>
          </cell>
          <cell r="BU64">
            <v>2.8453559308126382</v>
          </cell>
          <cell r="BV64">
            <v>41274</v>
          </cell>
          <cell r="BW64">
            <v>482.80904464573138</v>
          </cell>
          <cell r="BX64">
            <v>102.21272940746822</v>
          </cell>
          <cell r="BZ64">
            <v>41274</v>
          </cell>
          <cell r="CA64">
            <v>12</v>
          </cell>
          <cell r="CB64">
            <v>35077.485992431641</v>
          </cell>
          <cell r="CC64">
            <v>4938.8469848632813</v>
          </cell>
          <cell r="CD64">
            <v>2406.880033493042</v>
          </cell>
          <cell r="CE64">
            <v>7.1023633856116861</v>
          </cell>
          <cell r="CF64">
            <v>2.0519705661007381</v>
          </cell>
          <cell r="CG64">
            <v>41274</v>
          </cell>
          <cell r="CH64">
            <v>444.11344870800633</v>
          </cell>
          <cell r="CI64">
            <v>62.530375396971799</v>
          </cell>
          <cell r="CK64">
            <v>41274</v>
          </cell>
          <cell r="CL64">
            <v>43</v>
          </cell>
          <cell r="CM64">
            <v>110949.78895568848</v>
          </cell>
          <cell r="CN64">
            <v>24941.877414703369</v>
          </cell>
          <cell r="CO64">
            <v>7103.2439804077148</v>
          </cell>
          <cell r="CP64">
            <v>4.448333503968029</v>
          </cell>
          <cell r="CQ64">
            <v>3.5113361561982761</v>
          </cell>
          <cell r="CR64">
            <v>41274</v>
          </cell>
          <cell r="CS64">
            <v>417.7262972429242</v>
          </cell>
          <cell r="CT64">
            <v>93.906245309687662</v>
          </cell>
          <cell r="CV64">
            <v>41274</v>
          </cell>
          <cell r="CW64">
            <v>20</v>
          </cell>
          <cell r="CX64">
            <v>31188.835235595703</v>
          </cell>
          <cell r="CY64">
            <v>7786.4339160919189</v>
          </cell>
          <cell r="CZ64">
            <v>2022.5789985656738</v>
          </cell>
          <cell r="DA64">
            <v>4.0055352131274056</v>
          </cell>
          <cell r="DB64">
            <v>3.8497551500404796</v>
          </cell>
          <cell r="DC64">
            <v>41274</v>
          </cell>
          <cell r="DD64">
            <v>326.95710507121385</v>
          </cell>
          <cell r="DE64">
            <v>81.626321496231526</v>
          </cell>
          <cell r="DG64">
            <v>41274</v>
          </cell>
          <cell r="DH64">
            <v>61</v>
          </cell>
          <cell r="DI64">
            <v>101540.92788696289</v>
          </cell>
          <cell r="DJ64">
            <v>29166.967796325684</v>
          </cell>
          <cell r="DK64">
            <v>6727.2780060768127</v>
          </cell>
          <cell r="DL64">
            <v>3.4813672986519544</v>
          </cell>
          <cell r="DM64">
            <v>4.3356269459919581</v>
          </cell>
          <cell r="DN64">
            <v>41274</v>
          </cell>
          <cell r="DO64">
            <v>489.57311138323189</v>
          </cell>
          <cell r="DP64">
            <v>140.62667606856738</v>
          </cell>
          <cell r="DR64">
            <v>41274</v>
          </cell>
          <cell r="DS64">
            <v>38</v>
          </cell>
          <cell r="DT64">
            <v>86952.536178588867</v>
          </cell>
          <cell r="DU64">
            <v>19378.794717788696</v>
          </cell>
          <cell r="DV64">
            <v>6495.2651653289795</v>
          </cell>
          <cell r="DW64">
            <v>4.4869940285177332</v>
          </cell>
          <cell r="DX64">
            <v>2.9835263418082758</v>
          </cell>
          <cell r="DY64">
            <v>41274</v>
          </cell>
          <cell r="DZ64">
            <v>452.60980578497606</v>
          </cell>
          <cell r="EA64">
            <v>100.87149724478117</v>
          </cell>
          <cell r="EC64">
            <v>41274</v>
          </cell>
          <cell r="ED64">
            <v>26</v>
          </cell>
          <cell r="EE64">
            <v>51434.771743774414</v>
          </cell>
          <cell r="EF64">
            <v>5550.7760591506958</v>
          </cell>
          <cell r="EG64">
            <v>2723.59098559618</v>
          </cell>
          <cell r="EH64">
            <v>9.2662307388499219</v>
          </cell>
          <cell r="EI64">
            <v>2.0380358462435062</v>
          </cell>
          <cell r="EJ64">
            <v>41274</v>
          </cell>
          <cell r="EK64">
            <v>441.69931302497866</v>
          </cell>
          <cell r="EL64">
            <v>47.667635900009991</v>
          </cell>
          <cell r="EN64">
            <v>41274</v>
          </cell>
          <cell r="EO64">
            <v>32</v>
          </cell>
          <cell r="EP64">
            <v>61509.071792602539</v>
          </cell>
          <cell r="EQ64">
            <v>18289.540916442871</v>
          </cell>
          <cell r="ER64">
            <v>4150.8219680786133</v>
          </cell>
          <cell r="ES64">
            <v>3.3630735770575821</v>
          </cell>
          <cell r="ET64">
            <v>4.4062455718641607</v>
          </cell>
          <cell r="EU64">
            <v>41274</v>
          </cell>
          <cell r="EV64">
            <v>517.89601535179736</v>
          </cell>
          <cell r="EW64">
            <v>153.99485128271104</v>
          </cell>
          <cell r="EY64">
            <v>41274</v>
          </cell>
          <cell r="EZ64">
            <v>19</v>
          </cell>
          <cell r="FA64">
            <v>40394.082382202148</v>
          </cell>
          <cell r="FB64">
            <v>11116.501022338867</v>
          </cell>
          <cell r="FC64">
            <v>2803.8789825439453</v>
          </cell>
          <cell r="FD64">
            <v>3.6337047332635781</v>
          </cell>
          <cell r="FE64">
            <v>3.9646864545676368</v>
          </cell>
          <cell r="FF64">
            <v>41274</v>
          </cell>
          <cell r="FG64">
            <v>502.76617582392413</v>
          </cell>
          <cell r="FH64">
            <v>138.36186832174704</v>
          </cell>
          <cell r="FJ64">
            <v>41274</v>
          </cell>
          <cell r="FK64">
            <v>22</v>
          </cell>
          <cell r="FL64">
            <v>120612.69003295898</v>
          </cell>
          <cell r="FM64">
            <v>26293.033933639526</v>
          </cell>
          <cell r="FN64">
            <v>8013.1989250183105</v>
          </cell>
          <cell r="FO64">
            <v>4.5872488636104523</v>
          </cell>
          <cell r="FP64">
            <v>3.2812156767441594</v>
          </cell>
          <cell r="FQ64">
            <v>41274</v>
          </cell>
          <cell r="FR64">
            <v>433.62150687089263</v>
          </cell>
          <cell r="FS64">
            <v>94.527574100177631</v>
          </cell>
          <cell r="FU64">
            <v>41274</v>
          </cell>
          <cell r="FV64">
            <v>10</v>
          </cell>
          <cell r="FW64">
            <v>33494.662094116211</v>
          </cell>
          <cell r="FX64">
            <v>5681.0070209503174</v>
          </cell>
          <cell r="FY64">
            <v>1940.3720092773438</v>
          </cell>
          <cell r="FZ64">
            <v>5.8959022529976091</v>
          </cell>
          <cell r="GA64">
            <v>2.9277927087116171</v>
          </cell>
          <cell r="GB64">
            <v>41274</v>
          </cell>
          <cell r="GC64">
            <v>697.92140382452112</v>
          </cell>
          <cell r="GD64">
            <v>118.37397804037239</v>
          </cell>
          <cell r="GF64">
            <v>41274</v>
          </cell>
          <cell r="GG64">
            <v>3</v>
          </cell>
          <cell r="GH64">
            <v>48003</v>
          </cell>
          <cell r="GI64">
            <v>7758</v>
          </cell>
          <cell r="GJ64">
            <v>2969</v>
          </cell>
          <cell r="GK64">
            <v>6.1875483372003091</v>
          </cell>
          <cell r="GL64">
            <v>2.6130010104412258</v>
          </cell>
          <cell r="GM64">
            <v>41274</v>
          </cell>
          <cell r="GN64">
            <v>388.43669643967957</v>
          </cell>
          <cell r="GO64">
            <v>62.777157489720103</v>
          </cell>
        </row>
        <row r="65">
          <cell r="L65">
            <v>41364</v>
          </cell>
          <cell r="M65">
            <v>17</v>
          </cell>
          <cell r="N65">
            <v>23625.90202331543</v>
          </cell>
          <cell r="O65">
            <v>7772.9459686279297</v>
          </cell>
          <cell r="P65">
            <v>1568.2960014343262</v>
          </cell>
          <cell r="Q65">
            <v>3.0395042135467003</v>
          </cell>
          <cell r="R65">
            <v>4.9563003167252724</v>
          </cell>
          <cell r="S65">
            <v>41364</v>
          </cell>
          <cell r="T65">
            <v>477.99741236836223</v>
          </cell>
          <cell r="U65">
            <v>157.26163834153806</v>
          </cell>
          <cell r="W65">
            <v>41364</v>
          </cell>
          <cell r="X65">
            <v>36</v>
          </cell>
          <cell r="Y65">
            <v>56535.753982543945</v>
          </cell>
          <cell r="Z65">
            <v>13756.094924926758</v>
          </cell>
          <cell r="AA65">
            <v>3124.2899913787842</v>
          </cell>
          <cell r="AB65">
            <v>4.1098694281396844</v>
          </cell>
          <cell r="AC65">
            <v>4.4029507385311693</v>
          </cell>
          <cell r="AD65">
            <v>41364</v>
          </cell>
          <cell r="AE65">
            <v>401.57037385499876</v>
          </cell>
          <cell r="AF65">
            <v>97.708791210130471</v>
          </cell>
          <cell r="AH65">
            <v>41364</v>
          </cell>
          <cell r="AI65">
            <v>28</v>
          </cell>
          <cell r="AJ65">
            <v>71207.869384765625</v>
          </cell>
          <cell r="AK65">
            <v>16838.276119232178</v>
          </cell>
          <cell r="AL65">
            <v>3443.2109785079956</v>
          </cell>
          <cell r="AM65">
            <v>4.2289287145870071</v>
          </cell>
          <cell r="AN65">
            <v>4.8902830016325352</v>
          </cell>
          <cell r="AO65">
            <v>41364</v>
          </cell>
          <cell r="AP65">
            <v>387.71672306246404</v>
          </cell>
          <cell r="AQ65">
            <v>91.682019071425287</v>
          </cell>
          <cell r="AS65">
            <v>41364</v>
          </cell>
          <cell r="AT65">
            <v>19</v>
          </cell>
          <cell r="AU65">
            <v>22428.279998779297</v>
          </cell>
          <cell r="AV65">
            <v>4967.5329780578613</v>
          </cell>
          <cell r="AW65">
            <v>1343.0650014877319</v>
          </cell>
          <cell r="AX65">
            <v>4.514973548811346</v>
          </cell>
          <cell r="AY65">
            <v>3.698654177240309</v>
          </cell>
          <cell r="AZ65">
            <v>41364</v>
          </cell>
          <cell r="BA65">
            <v>381.56070681863054</v>
          </cell>
          <cell r="BB65">
            <v>84.510064719888277</v>
          </cell>
          <cell r="BD65">
            <v>41364</v>
          </cell>
          <cell r="BE65">
            <v>100</v>
          </cell>
          <cell r="BF65">
            <v>200760.73506164551</v>
          </cell>
          <cell r="BG65">
            <v>59582.03804397583</v>
          </cell>
          <cell r="BH65">
            <v>10555.683097839355</v>
          </cell>
          <cell r="BI65">
            <v>3.3694841877256638</v>
          </cell>
          <cell r="BJ65">
            <v>5.6445459276976289</v>
          </cell>
          <cell r="BK65">
            <v>41364</v>
          </cell>
          <cell r="BL65">
            <v>417.37192459877036</v>
          </cell>
          <cell r="BM65">
            <v>123.86819505465265</v>
          </cell>
          <cell r="BO65">
            <v>41364</v>
          </cell>
          <cell r="BP65">
            <v>16</v>
          </cell>
          <cell r="BQ65">
            <v>24366.651168823242</v>
          </cell>
          <cell r="BR65">
            <v>5530.1284103393555</v>
          </cell>
          <cell r="BS65">
            <v>1830.9293231964111</v>
          </cell>
          <cell r="BT65">
            <v>4.4061637200442485</v>
          </cell>
          <cell r="BU65">
            <v>3.0203942556804617</v>
          </cell>
          <cell r="BV65">
            <v>41364</v>
          </cell>
          <cell r="BW65">
            <v>366.38533064411308</v>
          </cell>
          <cell r="BX65">
            <v>83.15290895283249</v>
          </cell>
          <cell r="BZ65">
            <v>41364</v>
          </cell>
          <cell r="CA65">
            <v>11</v>
          </cell>
          <cell r="CB65">
            <v>34217.701995849609</v>
          </cell>
          <cell r="CC65">
            <v>4948.0910568237305</v>
          </cell>
          <cell r="CD65">
            <v>2340.4230155944824</v>
          </cell>
          <cell r="CE65">
            <v>6.9153339344192615</v>
          </cell>
          <cell r="CF65">
            <v>2.1141866337213759</v>
          </cell>
          <cell r="CG65">
            <v>41364</v>
          </cell>
          <cell r="CH65">
            <v>438.8806149708563</v>
          </cell>
          <cell r="CI65">
            <v>63.464847704091788</v>
          </cell>
          <cell r="CK65">
            <v>41364</v>
          </cell>
          <cell r="CL65">
            <v>46</v>
          </cell>
          <cell r="CM65">
            <v>111491.00193786621</v>
          </cell>
          <cell r="CN65">
            <v>24938.418742179871</v>
          </cell>
          <cell r="CO65">
            <v>7395.6459465026855</v>
          </cell>
          <cell r="CP65">
            <v>4.4706524134705727</v>
          </cell>
          <cell r="CQ65">
            <v>3.3720406469664703</v>
          </cell>
          <cell r="CR65">
            <v>41364</v>
          </cell>
          <cell r="CS65">
            <v>396.05481575460243</v>
          </cell>
          <cell r="CT65">
            <v>88.589937021550867</v>
          </cell>
          <cell r="CV65">
            <v>41364</v>
          </cell>
          <cell r="CW65">
            <v>20</v>
          </cell>
          <cell r="CX65">
            <v>29031.762802124023</v>
          </cell>
          <cell r="CY65">
            <v>7649.5669145584106</v>
          </cell>
          <cell r="CZ65">
            <v>1928.7179756164551</v>
          </cell>
          <cell r="DA65">
            <v>3.7952165300850829</v>
          </cell>
          <cell r="DB65">
            <v>3.966140727295012</v>
          </cell>
          <cell r="DC65">
            <v>41364</v>
          </cell>
          <cell r="DD65">
            <v>316.73803664767615</v>
          </cell>
          <cell r="DE65">
            <v>83.457171451710394</v>
          </cell>
          <cell r="DG65">
            <v>41364</v>
          </cell>
          <cell r="DH65">
            <v>62</v>
          </cell>
          <cell r="DI65">
            <v>104848.11065673828</v>
          </cell>
          <cell r="DJ65">
            <v>26146.779074311256</v>
          </cell>
          <cell r="DK65">
            <v>6869.1059956550598</v>
          </cell>
          <cell r="DL65">
            <v>4.0099818933242783</v>
          </cell>
          <cell r="DM65">
            <v>3.8064311557937773</v>
          </cell>
          <cell r="DN65">
            <v>41364</v>
          </cell>
          <cell r="DO65">
            <v>465.94105583492922</v>
          </cell>
          <cell r="DP65">
            <v>116.19530168218881</v>
          </cell>
          <cell r="DR65">
            <v>41364</v>
          </cell>
          <cell r="DS65">
            <v>41</v>
          </cell>
          <cell r="DT65">
            <v>93555.91088104248</v>
          </cell>
          <cell r="DU65">
            <v>20439.020238876343</v>
          </cell>
          <cell r="DV65">
            <v>6849.362190246582</v>
          </cell>
          <cell r="DW65">
            <v>4.5773187651672789</v>
          </cell>
          <cell r="DX65">
            <v>2.9840764250985714</v>
          </cell>
          <cell r="DY65">
            <v>41364</v>
          </cell>
          <cell r="DZ65">
            <v>420.00613813251692</v>
          </cell>
          <cell r="EA65">
            <v>91.758114232441429</v>
          </cell>
          <cell r="EC65">
            <v>41364</v>
          </cell>
          <cell r="ED65">
            <v>27</v>
          </cell>
          <cell r="EE65">
            <v>52174.554229736328</v>
          </cell>
          <cell r="EF65">
            <v>6072.1029839515686</v>
          </cell>
          <cell r="EG65">
            <v>2723.976013481617</v>
          </cell>
          <cell r="EH65">
            <v>8.5925015382038978</v>
          </cell>
          <cell r="EI65">
            <v>2.2291323249174222</v>
          </cell>
          <cell r="EJ65">
            <v>41364</v>
          </cell>
          <cell r="EK65">
            <v>390.91713602634894</v>
          </cell>
          <cell r="EL65">
            <v>45.495148797850888</v>
          </cell>
          <cell r="EN65">
            <v>41364</v>
          </cell>
          <cell r="EO65">
            <v>33</v>
          </cell>
          <cell r="EP65">
            <v>69684.841674804688</v>
          </cell>
          <cell r="EQ65">
            <v>17181.238933563232</v>
          </cell>
          <cell r="ER65">
            <v>4085.4969863891602</v>
          </cell>
          <cell r="ES65">
            <v>4.0558682609713692</v>
          </cell>
          <cell r="ET65">
            <v>4.2054220063807559</v>
          </cell>
          <cell r="EU65">
            <v>41364</v>
          </cell>
          <cell r="EV65">
            <v>449.15674884429603</v>
          </cell>
          <cell r="EW65">
            <v>110.74244032194582</v>
          </cell>
          <cell r="EY65">
            <v>41364</v>
          </cell>
          <cell r="EZ65">
            <v>24</v>
          </cell>
          <cell r="FA65">
            <v>41253.398071289063</v>
          </cell>
          <cell r="FB65">
            <v>10447.807960510254</v>
          </cell>
          <cell r="FC65">
            <v>3109.3280086517334</v>
          </cell>
          <cell r="FD65">
            <v>3.948521855226971</v>
          </cell>
          <cell r="FE65">
            <v>3.3601498238330385</v>
          </cell>
          <cell r="FF65">
            <v>41364</v>
          </cell>
          <cell r="FG65">
            <v>455.05220614623329</v>
          </cell>
          <cell r="FH65">
            <v>115.24621689603785</v>
          </cell>
          <cell r="FJ65">
            <v>41364</v>
          </cell>
          <cell r="FK65">
            <v>24</v>
          </cell>
          <cell r="FL65">
            <v>131572.02494812012</v>
          </cell>
          <cell r="FM65">
            <v>27135.823997497559</v>
          </cell>
          <cell r="FN65">
            <v>8346.2009859085083</v>
          </cell>
          <cell r="FO65">
            <v>4.8486467542040943</v>
          </cell>
          <cell r="FP65">
            <v>3.2512785210076922</v>
          </cell>
          <cell r="FQ65">
            <v>41364</v>
          </cell>
          <cell r="FR65">
            <v>433.93447822611472</v>
          </cell>
          <cell r="FS65">
            <v>89.495997589402677</v>
          </cell>
          <cell r="FU65">
            <v>41364</v>
          </cell>
          <cell r="FV65">
            <v>10</v>
          </cell>
          <cell r="FW65">
            <v>30968.018798828125</v>
          </cell>
          <cell r="FX65">
            <v>5730.5059947967529</v>
          </cell>
          <cell r="FY65">
            <v>1953.7789936065674</v>
          </cell>
          <cell r="FZ65">
            <v>5.4040635900122611</v>
          </cell>
          <cell r="GA65">
            <v>2.9330369573779467</v>
          </cell>
          <cell r="GB65">
            <v>41364</v>
          </cell>
          <cell r="GC65">
            <v>585.37390002701261</v>
          </cell>
          <cell r="GD65">
            <v>108.32106067532126</v>
          </cell>
          <cell r="GF65">
            <v>41364</v>
          </cell>
          <cell r="GG65">
            <v>3</v>
          </cell>
          <cell r="GH65">
            <v>49131</v>
          </cell>
          <cell r="GI65">
            <v>7439</v>
          </cell>
          <cell r="GJ65">
            <v>2924</v>
          </cell>
          <cell r="GK65">
            <v>6.6045167361204467</v>
          </cell>
          <cell r="GL65">
            <v>2.5441176470588234</v>
          </cell>
          <cell r="GM65">
            <v>41364</v>
          </cell>
          <cell r="GN65">
            <v>363.70929391846113</v>
          </cell>
          <cell r="GO65">
            <v>55.069781552572351</v>
          </cell>
        </row>
        <row r="66">
          <cell r="L66">
            <v>41455</v>
          </cell>
          <cell r="M66">
            <v>16</v>
          </cell>
          <cell r="N66">
            <v>23596.157974243164</v>
          </cell>
          <cell r="O66">
            <v>8212.7799835205078</v>
          </cell>
          <cell r="P66">
            <v>1550.286003112793</v>
          </cell>
          <cell r="Q66">
            <v>2.8731024113138832</v>
          </cell>
          <cell r="R66">
            <v>5.2975902298222435</v>
          </cell>
          <cell r="S66">
            <v>41455</v>
          </cell>
          <cell r="T66">
            <v>454.25319757821296</v>
          </cell>
          <cell r="U66">
            <v>158.10546668626435</v>
          </cell>
          <cell r="W66">
            <v>41455</v>
          </cell>
          <cell r="X66">
            <v>38</v>
          </cell>
          <cell r="Y66">
            <v>57512.648773193359</v>
          </cell>
          <cell r="Z66">
            <v>13814.399044036865</v>
          </cell>
          <cell r="AA66">
            <v>3171.5690097808838</v>
          </cell>
          <cell r="AB66">
            <v>4.1632392831463285</v>
          </cell>
          <cell r="AC66">
            <v>4.3556987098291993</v>
          </cell>
          <cell r="AD66">
            <v>41455</v>
          </cell>
          <cell r="AE66">
            <v>451.36151483026759</v>
          </cell>
          <cell r="AF66">
            <v>108.41594348359324</v>
          </cell>
          <cell r="AH66">
            <v>41455</v>
          </cell>
          <cell r="AI66">
            <v>26</v>
          </cell>
          <cell r="AJ66">
            <v>72206.982955932617</v>
          </cell>
          <cell r="AK66">
            <v>17087.394134521484</v>
          </cell>
          <cell r="AL66">
            <v>3275.6310253143311</v>
          </cell>
          <cell r="AM66">
            <v>4.2257457390798754</v>
          </cell>
          <cell r="AN66">
            <v>5.2165198102193973</v>
          </cell>
          <cell r="AO66">
            <v>41455</v>
          </cell>
          <cell r="AP66">
            <v>422.31910976745661</v>
          </cell>
          <cell r="AQ66">
            <v>99.939545785216467</v>
          </cell>
          <cell r="AS66">
            <v>41455</v>
          </cell>
          <cell r="AT66">
            <v>19</v>
          </cell>
          <cell r="AU66">
            <v>21571.214797973633</v>
          </cell>
          <cell r="AV66">
            <v>5166.0100059509277</v>
          </cell>
          <cell r="AW66">
            <v>1474.4699935913086</v>
          </cell>
          <cell r="AX66">
            <v>4.1756045329228773</v>
          </cell>
          <cell r="AY66">
            <v>3.5036386148274747</v>
          </cell>
          <cell r="AZ66">
            <v>41455</v>
          </cell>
          <cell r="BA66">
            <v>424.39474177172781</v>
          </cell>
          <cell r="BB66">
            <v>101.63671833037698</v>
          </cell>
          <cell r="BD66">
            <v>41455</v>
          </cell>
          <cell r="BE66">
            <v>104</v>
          </cell>
          <cell r="BF66">
            <v>201910.82457733154</v>
          </cell>
          <cell r="BG66">
            <v>59481.111396789551</v>
          </cell>
          <cell r="BH66">
            <v>10863.259404659271</v>
          </cell>
          <cell r="BI66">
            <v>3.3945368510419178</v>
          </cell>
          <cell r="BJ66">
            <v>5.4754387409066192</v>
          </cell>
          <cell r="BK66">
            <v>41455</v>
          </cell>
          <cell r="BL66">
            <v>458.40147950128068</v>
          </cell>
          <cell r="BM66">
            <v>135.04094950702307</v>
          </cell>
          <cell r="BO66">
            <v>41455</v>
          </cell>
          <cell r="BP66">
            <v>16</v>
          </cell>
          <cell r="BQ66">
            <v>25108.471420288086</v>
          </cell>
          <cell r="BR66">
            <v>5842.9596405029297</v>
          </cell>
          <cell r="BS66">
            <v>1900.4262027740479</v>
          </cell>
          <cell r="BT66">
            <v>4.2972180136652263</v>
          </cell>
          <cell r="BU66">
            <v>3.0745522409520425</v>
          </cell>
          <cell r="BV66">
            <v>41455</v>
          </cell>
          <cell r="BW66">
            <v>364.96091576321385</v>
          </cell>
          <cell r="BX66">
            <v>84.92957876529232</v>
          </cell>
          <cell r="BZ66">
            <v>41455</v>
          </cell>
          <cell r="CA66">
            <v>13</v>
          </cell>
          <cell r="CB66">
            <v>36467.218872070313</v>
          </cell>
          <cell r="CC66">
            <v>5378.5960388183594</v>
          </cell>
          <cell r="CD66">
            <v>2579.4190254211426</v>
          </cell>
          <cell r="CE66">
            <v>6.7800627912710674</v>
          </cell>
          <cell r="CF66">
            <v>2.0851966996483613</v>
          </cell>
          <cell r="CG66">
            <v>41455</v>
          </cell>
          <cell r="CH66">
            <v>454.57221604425672</v>
          </cell>
          <cell r="CI66">
            <v>67.045428639612567</v>
          </cell>
          <cell r="CK66">
            <v>41455</v>
          </cell>
          <cell r="CL66">
            <v>47</v>
          </cell>
          <cell r="CM66">
            <v>114687.61224365234</v>
          </cell>
          <cell r="CN66">
            <v>25939.608053207397</v>
          </cell>
          <cell r="CO66">
            <v>7642.0510082244873</v>
          </cell>
          <cell r="CP66">
            <v>4.4213317336331679</v>
          </cell>
          <cell r="CQ66">
            <v>3.3943254272041381</v>
          </cell>
          <cell r="CR66">
            <v>41455</v>
          </cell>
          <cell r="CS66">
            <v>412.4613624107339</v>
          </cell>
          <cell r="CT66">
            <v>93.288942621774169</v>
          </cell>
          <cell r="CV66">
            <v>41455</v>
          </cell>
          <cell r="CW66">
            <v>22</v>
          </cell>
          <cell r="CX66">
            <v>33264.853179931641</v>
          </cell>
          <cell r="CY66">
            <v>8261.8169441223145</v>
          </cell>
          <cell r="CZ66">
            <v>2167.0549850463867</v>
          </cell>
          <cell r="DA66">
            <v>4.0263362653655959</v>
          </cell>
          <cell r="DB66">
            <v>3.8124629975392463</v>
          </cell>
          <cell r="DC66">
            <v>41455</v>
          </cell>
          <cell r="DD66">
            <v>372.96088487193043</v>
          </cell>
          <cell r="DE66">
            <v>92.630336934380509</v>
          </cell>
          <cell r="DG66">
            <v>41455</v>
          </cell>
          <cell r="DH66">
            <v>61</v>
          </cell>
          <cell r="DI66">
            <v>99871.819152832031</v>
          </cell>
          <cell r="DJ66">
            <v>24037.408009171486</v>
          </cell>
          <cell r="DK66">
            <v>6683.3060073852539</v>
          </cell>
          <cell r="DL66">
            <v>4.1548497706044634</v>
          </cell>
          <cell r="DM66">
            <v>3.5966343576980355</v>
          </cell>
          <cell r="DN66">
            <v>41455</v>
          </cell>
          <cell r="DO66">
            <v>514.09495187620871</v>
          </cell>
          <cell r="DP66">
            <v>123.73370404711798</v>
          </cell>
          <cell r="DR66">
            <v>41455</v>
          </cell>
          <cell r="DS66">
            <v>41</v>
          </cell>
          <cell r="DT66">
            <v>111123.73425292969</v>
          </cell>
          <cell r="DU66">
            <v>22707.875019073486</v>
          </cell>
          <cell r="DV66">
            <v>7572.1299724578857</v>
          </cell>
          <cell r="DW66">
            <v>4.8936210085528158</v>
          </cell>
          <cell r="DX66">
            <v>2.9988754949622969</v>
          </cell>
          <cell r="DY66">
            <v>41455</v>
          </cell>
          <cell r="DZ66">
            <v>432.16946364559828</v>
          </cell>
          <cell r="EA66">
            <v>88.312818440634246</v>
          </cell>
          <cell r="EC66">
            <v>41455</v>
          </cell>
          <cell r="ED66">
            <v>26</v>
          </cell>
          <cell r="EE66">
            <v>49530.272033691406</v>
          </cell>
          <cell r="EF66">
            <v>6668.0669965744019</v>
          </cell>
          <cell r="EG66">
            <v>2610.3690048456192</v>
          </cell>
          <cell r="EH66">
            <v>7.4279805615535484</v>
          </cell>
          <cell r="EI66">
            <v>2.5544537895586759</v>
          </cell>
          <cell r="EJ66">
            <v>41455</v>
          </cell>
          <cell r="EK66">
            <v>422.26531958554699</v>
          </cell>
          <cell r="EL66">
            <v>56.847930078216436</v>
          </cell>
          <cell r="EN66">
            <v>41455</v>
          </cell>
          <cell r="EO66">
            <v>30</v>
          </cell>
          <cell r="EP66">
            <v>59136.613922119141</v>
          </cell>
          <cell r="EQ66">
            <v>12656.189880371094</v>
          </cell>
          <cell r="ER66">
            <v>3630.6819972991943</v>
          </cell>
          <cell r="ES66">
            <v>4.6725447769898016</v>
          </cell>
          <cell r="ET66">
            <v>3.4858987622121211</v>
          </cell>
          <cell r="EU66">
            <v>41455</v>
          </cell>
          <cell r="EV66">
            <v>485.19057154786589</v>
          </cell>
          <cell r="EW66">
            <v>103.838613583162</v>
          </cell>
          <cell r="EY66">
            <v>41455</v>
          </cell>
          <cell r="EZ66">
            <v>26</v>
          </cell>
          <cell r="FA66">
            <v>49143.607788085938</v>
          </cell>
          <cell r="FB66">
            <v>11782.660007476807</v>
          </cell>
          <cell r="FC66">
            <v>3509.7340278625488</v>
          </cell>
          <cell r="FD66">
            <v>4.1708415380653738</v>
          </cell>
          <cell r="FE66">
            <v>3.3571375819188569</v>
          </cell>
          <cell r="FF66">
            <v>41455</v>
          </cell>
          <cell r="FG66">
            <v>490.55882448818977</v>
          </cell>
          <cell r="FH66">
            <v>117.61627000476582</v>
          </cell>
          <cell r="FJ66">
            <v>41455</v>
          </cell>
          <cell r="FK66">
            <v>24</v>
          </cell>
          <cell r="FL66">
            <v>122268.75384521484</v>
          </cell>
          <cell r="FM66">
            <v>28030.361141204834</v>
          </cell>
          <cell r="FN66">
            <v>8377.6190257072449</v>
          </cell>
          <cell r="FO66">
            <v>4.3620113643658653</v>
          </cell>
          <cell r="FP66">
            <v>3.3458624765809866</v>
          </cell>
          <cell r="FQ66">
            <v>41455</v>
          </cell>
          <cell r="FR66">
            <v>461.90889449041907</v>
          </cell>
          <cell r="FS66">
            <v>105.89355595536598</v>
          </cell>
          <cell r="FU66">
            <v>41455</v>
          </cell>
          <cell r="FV66">
            <v>11</v>
          </cell>
          <cell r="FW66">
            <v>38127.329956054688</v>
          </cell>
          <cell r="FX66">
            <v>7337.0380020141602</v>
          </cell>
          <cell r="FY66">
            <v>2282.7889938354492</v>
          </cell>
          <cell r="FZ66">
            <v>5.1965561505321345</v>
          </cell>
          <cell r="GA66">
            <v>3.2140675383609447</v>
          </cell>
          <cell r="GB66">
            <v>41455</v>
          </cell>
          <cell r="GC66">
            <v>565.92524949734604</v>
          </cell>
          <cell r="GD66">
            <v>108.90390348989004</v>
          </cell>
          <cell r="GF66">
            <v>41455</v>
          </cell>
          <cell r="GG66">
            <v>4</v>
          </cell>
          <cell r="GH66">
            <v>50639.682983398438</v>
          </cell>
          <cell r="GI66">
            <v>8255.8989868164063</v>
          </cell>
          <cell r="GJ66">
            <v>3033.9940032958984</v>
          </cell>
          <cell r="GK66">
            <v>6.1337575791883365</v>
          </cell>
          <cell r="GL66">
            <v>2.7211322691632978</v>
          </cell>
          <cell r="GM66">
            <v>41455</v>
          </cell>
          <cell r="GN66">
            <v>409.65340551083318</v>
          </cell>
          <cell r="GO66">
            <v>66.78669644538536</v>
          </cell>
        </row>
        <row r="67">
          <cell r="L67">
            <v>41547</v>
          </cell>
          <cell r="M67">
            <v>16</v>
          </cell>
          <cell r="N67">
            <v>24731.979019165039</v>
          </cell>
          <cell r="O67">
            <v>8410.4720134735107</v>
          </cell>
          <cell r="P67">
            <v>1592.3010025024414</v>
          </cell>
          <cell r="Q67">
            <v>2.9406172423550783</v>
          </cell>
          <cell r="R67">
            <v>5.2819611369054673</v>
          </cell>
          <cell r="S67">
            <v>41547</v>
          </cell>
          <cell r="T67">
            <v>410.30652448877601</v>
          </cell>
          <cell r="U67">
            <v>139.5307483677033</v>
          </cell>
          <cell r="W67">
            <v>41547</v>
          </cell>
          <cell r="X67">
            <v>34</v>
          </cell>
          <cell r="Y67">
            <v>37665.496887207031</v>
          </cell>
          <cell r="Z67">
            <v>9768.9279632568359</v>
          </cell>
          <cell r="AA67">
            <v>2639.1410074234009</v>
          </cell>
          <cell r="AB67">
            <v>3.8556428124841893</v>
          </cell>
          <cell r="AC67">
            <v>3.7015558985968173</v>
          </cell>
          <cell r="AD67">
            <v>41547</v>
          </cell>
          <cell r="AE67">
            <v>427.13017470583202</v>
          </cell>
          <cell r="AF67">
            <v>110.7805353034329</v>
          </cell>
          <cell r="AH67">
            <v>41547</v>
          </cell>
          <cell r="AI67">
            <v>28</v>
          </cell>
          <cell r="AJ67">
            <v>74581.915237426758</v>
          </cell>
          <cell r="AK67">
            <v>17923.186019897461</v>
          </cell>
          <cell r="AL67">
            <v>3608.7340316772461</v>
          </cell>
          <cell r="AM67">
            <v>4.1611974095805007</v>
          </cell>
          <cell r="AN67">
            <v>4.9666131841717434</v>
          </cell>
          <cell r="AO67">
            <v>41547</v>
          </cell>
          <cell r="AP67">
            <v>382.74715752198836</v>
          </cell>
          <cell r="AQ67">
            <v>91.980052818636622</v>
          </cell>
          <cell r="AS67">
            <v>41547</v>
          </cell>
          <cell r="AT67">
            <v>20</v>
          </cell>
          <cell r="AU67">
            <v>22675.657104492188</v>
          </cell>
          <cell r="AV67">
            <v>5603.2599601745605</v>
          </cell>
          <cell r="AW67">
            <v>1662.9539909362793</v>
          </cell>
          <cell r="AX67">
            <v>4.0468686560431806</v>
          </cell>
          <cell r="AY67">
            <v>3.3694618075511538</v>
          </cell>
          <cell r="AZ67">
            <v>41547</v>
          </cell>
          <cell r="BA67">
            <v>396.8716661021266</v>
          </cell>
          <cell r="BB67">
            <v>98.068827983700174</v>
          </cell>
          <cell r="BD67">
            <v>41547</v>
          </cell>
          <cell r="BE67">
            <v>103</v>
          </cell>
          <cell r="BF67">
            <v>201895.8278427124</v>
          </cell>
          <cell r="BG67">
            <v>60067.885050773621</v>
          </cell>
          <cell r="BH67">
            <v>10624.710107326508</v>
          </cell>
          <cell r="BI67">
            <v>3.3611276253867732</v>
          </cell>
          <cell r="BJ67">
            <v>5.6536022577550105</v>
          </cell>
          <cell r="BK67">
            <v>41547</v>
          </cell>
          <cell r="BL67">
            <v>417.56586924121757</v>
          </cell>
          <cell r="BM67">
            <v>124.23386309026787</v>
          </cell>
          <cell r="BO67">
            <v>41547</v>
          </cell>
          <cell r="BP67">
            <v>18</v>
          </cell>
          <cell r="BQ67">
            <v>33070.295852661133</v>
          </cell>
          <cell r="BR67">
            <v>6761.6410636901855</v>
          </cell>
          <cell r="BS67">
            <v>2447.3641815185547</v>
          </cell>
          <cell r="BT67">
            <v>4.8908682879142535</v>
          </cell>
          <cell r="BU67">
            <v>2.7628258657829514</v>
          </cell>
          <cell r="BV67">
            <v>41547</v>
          </cell>
          <cell r="BW67">
            <v>364.30757790895632</v>
          </cell>
          <cell r="BX67">
            <v>74.487300917342424</v>
          </cell>
          <cell r="BZ67">
            <v>41547</v>
          </cell>
          <cell r="CA67">
            <v>11</v>
          </cell>
          <cell r="CB67">
            <v>37035.833343505859</v>
          </cell>
          <cell r="CC67">
            <v>5154.2530136108398</v>
          </cell>
          <cell r="CD67">
            <v>2367.6620063781738</v>
          </cell>
          <cell r="CE67">
            <v>7.1854899722045671</v>
          </cell>
          <cell r="CF67">
            <v>2.1769378398293133</v>
          </cell>
          <cell r="CG67">
            <v>41547</v>
          </cell>
          <cell r="CH67">
            <v>371.24900435149431</v>
          </cell>
          <cell r="CI67">
            <v>51.666484232472193</v>
          </cell>
          <cell r="CK67">
            <v>41547</v>
          </cell>
          <cell r="CL67">
            <v>44</v>
          </cell>
          <cell r="CM67">
            <v>106066.67102050781</v>
          </cell>
          <cell r="CN67">
            <v>23700.098833560944</v>
          </cell>
          <cell r="CO67">
            <v>7011.8489742279053</v>
          </cell>
          <cell r="CP67">
            <v>4.4753682997435531</v>
          </cell>
          <cell r="CQ67">
            <v>3.3800070310514108</v>
          </cell>
          <cell r="CR67">
            <v>41547</v>
          </cell>
          <cell r="CS67">
            <v>398.11988179526554</v>
          </cell>
          <cell r="CT67">
            <v>88.958015325370781</v>
          </cell>
          <cell r="CV67">
            <v>41547</v>
          </cell>
          <cell r="CW67">
            <v>22</v>
          </cell>
          <cell r="CX67">
            <v>31851.842178344727</v>
          </cell>
          <cell r="CY67">
            <v>7152.0020809173584</v>
          </cell>
          <cell r="CZ67">
            <v>2056.7519836425781</v>
          </cell>
          <cell r="DA67">
            <v>4.4535560557693827</v>
          </cell>
          <cell r="DB67">
            <v>3.477328398269449</v>
          </cell>
          <cell r="DC67">
            <v>41547</v>
          </cell>
          <cell r="DD67">
            <v>336.99345064551551</v>
          </cell>
          <cell r="DE67">
            <v>75.668397663695188</v>
          </cell>
          <cell r="DG67">
            <v>41547</v>
          </cell>
          <cell r="DH67">
            <v>63</v>
          </cell>
          <cell r="DI67">
            <v>101457.05155944824</v>
          </cell>
          <cell r="DJ67">
            <v>24667.026028156281</v>
          </cell>
          <cell r="DK67">
            <v>6810.5730023384094</v>
          </cell>
          <cell r="DL67">
            <v>4.1130637898399129</v>
          </cell>
          <cell r="DM67">
            <v>3.6218723475523809</v>
          </cell>
          <cell r="DN67">
            <v>41547</v>
          </cell>
          <cell r="DO67">
            <v>496.21710849957259</v>
          </cell>
          <cell r="DP67">
            <v>120.64415575691477</v>
          </cell>
          <cell r="DR67">
            <v>41547</v>
          </cell>
          <cell r="DS67">
            <v>41</v>
          </cell>
          <cell r="DT67">
            <v>116145.87364196777</v>
          </cell>
          <cell r="DU67">
            <v>23617.625955581665</v>
          </cell>
          <cell r="DV67">
            <v>7490.4200096130371</v>
          </cell>
          <cell r="DW67">
            <v>4.9177624313471044</v>
          </cell>
          <cell r="DX67">
            <v>3.1530442785947028</v>
          </cell>
          <cell r="DY67">
            <v>41547</v>
          </cell>
          <cell r="DZ67">
            <v>403.66363871798029</v>
          </cell>
          <cell r="EA67">
            <v>82.082785484903184</v>
          </cell>
          <cell r="EC67">
            <v>41547</v>
          </cell>
          <cell r="ED67">
            <v>25</v>
          </cell>
          <cell r="EE67">
            <v>42777.767822265625</v>
          </cell>
          <cell r="EF67">
            <v>7072.0759811401367</v>
          </cell>
          <cell r="EG67">
            <v>2173.7800001502037</v>
          </cell>
          <cell r="EH67">
            <v>6.0488275205676079</v>
          </cell>
          <cell r="EI67">
            <v>3.2533540563679262</v>
          </cell>
          <cell r="EJ67">
            <v>41547</v>
          </cell>
          <cell r="EK67">
            <v>376.36641901296383</v>
          </cell>
          <cell r="EL67">
            <v>62.221383852195949</v>
          </cell>
          <cell r="EN67">
            <v>41547</v>
          </cell>
          <cell r="EO67">
            <v>31</v>
          </cell>
          <cell r="EP67">
            <v>63201.358474731445</v>
          </cell>
          <cell r="EQ67">
            <v>12765.630984306335</v>
          </cell>
          <cell r="ER67">
            <v>3726.8069953918457</v>
          </cell>
          <cell r="ES67">
            <v>4.9508996893635109</v>
          </cell>
          <cell r="ET67">
            <v>3.4253533923519228</v>
          </cell>
          <cell r="EU67">
            <v>41547</v>
          </cell>
          <cell r="EV67">
            <v>476.22846335473326</v>
          </cell>
          <cell r="EW67">
            <v>96.190287267960656</v>
          </cell>
          <cell r="EY67">
            <v>41547</v>
          </cell>
          <cell r="EZ67">
            <v>27</v>
          </cell>
          <cell r="FA67">
            <v>50122.613891601563</v>
          </cell>
          <cell r="FB67">
            <v>11956.929023742676</v>
          </cell>
          <cell r="FC67">
            <v>3495.7569875717163</v>
          </cell>
          <cell r="FD67">
            <v>4.1919303687488583</v>
          </cell>
          <cell r="FE67">
            <v>3.4204119640617257</v>
          </cell>
          <cell r="FF67">
            <v>41547</v>
          </cell>
          <cell r="FG67">
            <v>425.91343023203763</v>
          </cell>
          <cell r="FH67">
            <v>101.60317389984644</v>
          </cell>
          <cell r="FJ67">
            <v>41547</v>
          </cell>
          <cell r="FK67">
            <v>24</v>
          </cell>
          <cell r="FL67">
            <v>132996.65846252441</v>
          </cell>
          <cell r="FM67">
            <v>29180.355184555054</v>
          </cell>
          <cell r="FN67">
            <v>8964.8590188026428</v>
          </cell>
          <cell r="FO67">
            <v>4.5577463886703669</v>
          </cell>
          <cell r="FP67">
            <v>3.2549708950640492</v>
          </cell>
          <cell r="FQ67">
            <v>41547</v>
          </cell>
          <cell r="FR67">
            <v>462.70780195411993</v>
          </cell>
          <cell r="FS67">
            <v>101.5211822896328</v>
          </cell>
          <cell r="FU67">
            <v>41547</v>
          </cell>
          <cell r="FV67">
            <v>10</v>
          </cell>
          <cell r="FW67">
            <v>29223.926910400391</v>
          </cell>
          <cell r="FX67">
            <v>5707.0869789123535</v>
          </cell>
          <cell r="FY67">
            <v>1576.181001663208</v>
          </cell>
          <cell r="FZ67">
            <v>5.1206380800542544</v>
          </cell>
          <cell r="GA67">
            <v>3.6208322349337774</v>
          </cell>
          <cell r="GB67">
            <v>41547</v>
          </cell>
          <cell r="GC67">
            <v>519.05458750309833</v>
          </cell>
          <cell r="GD67">
            <v>101.36521648052089</v>
          </cell>
          <cell r="GF67">
            <v>41547</v>
          </cell>
          <cell r="GG67">
            <v>4</v>
          </cell>
          <cell r="GH67">
            <v>50632.840942382813</v>
          </cell>
          <cell r="GI67">
            <v>8573.4089965820313</v>
          </cell>
          <cell r="GJ67">
            <v>3052.8440017700195</v>
          </cell>
          <cell r="GK67">
            <v>5.9058002438200079</v>
          </cell>
          <cell r="GL67">
            <v>2.8083351103466878</v>
          </cell>
          <cell r="GM67">
            <v>41547</v>
          </cell>
          <cell r="GN67">
            <v>385.21905910434316</v>
          </cell>
          <cell r="GO67">
            <v>65.227241559253045</v>
          </cell>
        </row>
        <row r="68">
          <cell r="L68">
            <v>41639</v>
          </cell>
          <cell r="M68">
            <v>16</v>
          </cell>
          <cell r="N68">
            <v>22612.112976074219</v>
          </cell>
          <cell r="O68">
            <v>7215.020923614502</v>
          </cell>
          <cell r="P68">
            <v>1571.6410064697266</v>
          </cell>
          <cell r="Q68">
            <v>3.1340329037807213</v>
          </cell>
          <cell r="R68">
            <v>4.5907563457008083</v>
          </cell>
          <cell r="S68">
            <v>41639</v>
          </cell>
          <cell r="T68">
            <v>369.36720244226962</v>
          </cell>
          <cell r="U68">
            <v>117.85683615404477</v>
          </cell>
          <cell r="W68">
            <v>41639</v>
          </cell>
          <cell r="X68">
            <v>33</v>
          </cell>
          <cell r="Y68">
            <v>38409.845626831055</v>
          </cell>
          <cell r="Z68">
            <v>9822.1630744934082</v>
          </cell>
          <cell r="AA68">
            <v>2638.6449747085571</v>
          </cell>
          <cell r="AB68">
            <v>3.9105281937921905</v>
          </cell>
          <cell r="AC68">
            <v>3.7224269155718015</v>
          </cell>
          <cell r="AD68">
            <v>41639</v>
          </cell>
          <cell r="AE68">
            <v>359.74778078735602</v>
          </cell>
          <cell r="AF68">
            <v>91.994677690456612</v>
          </cell>
          <cell r="AH68">
            <v>41639</v>
          </cell>
          <cell r="AI68">
            <v>27</v>
          </cell>
          <cell r="AJ68">
            <v>72517.029571533203</v>
          </cell>
          <cell r="AK68">
            <v>17953.450149059296</v>
          </cell>
          <cell r="AL68">
            <v>3563.0239906311035</v>
          </cell>
          <cell r="AM68">
            <v>4.0391695729487891</v>
          </cell>
          <cell r="AN68">
            <v>5.0388238182699627</v>
          </cell>
          <cell r="AO68">
            <v>41639</v>
          </cell>
          <cell r="AP68">
            <v>310.54333217851871</v>
          </cell>
          <cell r="AQ68">
            <v>76.882964819871887</v>
          </cell>
          <cell r="AS68">
            <v>41639</v>
          </cell>
          <cell r="AT68">
            <v>19</v>
          </cell>
          <cell r="AU68">
            <v>23896.375076293945</v>
          </cell>
          <cell r="AV68">
            <v>5263.9459676742554</v>
          </cell>
          <cell r="AW68">
            <v>1589.2930011749268</v>
          </cell>
          <cell r="AX68">
            <v>4.5396315279527784</v>
          </cell>
          <cell r="AY68">
            <v>3.3121305912646344</v>
          </cell>
          <cell r="AZ68">
            <v>41639</v>
          </cell>
          <cell r="BA68">
            <v>315.38571983043988</v>
          </cell>
          <cell r="BB68">
            <v>69.473858811767542</v>
          </cell>
          <cell r="BD68">
            <v>41639</v>
          </cell>
          <cell r="BE68">
            <v>103</v>
          </cell>
          <cell r="BF68">
            <v>208525.58349609375</v>
          </cell>
          <cell r="BG68">
            <v>55608.290025234222</v>
          </cell>
          <cell r="BH68">
            <v>10689.736117362976</v>
          </cell>
          <cell r="BI68">
            <v>3.7499010201800473</v>
          </cell>
          <cell r="BJ68">
            <v>5.2020264499243867</v>
          </cell>
          <cell r="BK68">
            <v>41639</v>
          </cell>
          <cell r="BL68">
            <v>352.16888046056312</v>
          </cell>
          <cell r="BM68">
            <v>93.914180285124999</v>
          </cell>
          <cell r="BO68">
            <v>41639</v>
          </cell>
          <cell r="BP68">
            <v>17</v>
          </cell>
          <cell r="BQ68">
            <v>28891.533767700195</v>
          </cell>
          <cell r="BR68">
            <v>6607.3097381591797</v>
          </cell>
          <cell r="BS68">
            <v>2258.3107967376709</v>
          </cell>
          <cell r="BT68">
            <v>4.3726622351065201</v>
          </cell>
          <cell r="BU68">
            <v>2.9257752067182343</v>
          </cell>
          <cell r="BV68">
            <v>41639</v>
          </cell>
          <cell r="BW68">
            <v>307.14538660603324</v>
          </cell>
          <cell r="BX68">
            <v>70.242193449124485</v>
          </cell>
          <cell r="BZ68">
            <v>41639</v>
          </cell>
          <cell r="CA68">
            <v>9</v>
          </cell>
          <cell r="CB68">
            <v>36978.758056640625</v>
          </cell>
          <cell r="CC68">
            <v>4792.7171325683594</v>
          </cell>
          <cell r="CD68">
            <v>2208.8899765014648</v>
          </cell>
          <cell r="CE68">
            <v>7.7156145530383418</v>
          </cell>
          <cell r="CF68">
            <v>2.169740088258842</v>
          </cell>
          <cell r="CG68">
            <v>41639</v>
          </cell>
          <cell r="CH68">
            <v>299.52201617935941</v>
          </cell>
          <cell r="CI68">
            <v>38.82024096984086</v>
          </cell>
          <cell r="CK68">
            <v>41639</v>
          </cell>
          <cell r="CL68">
            <v>36</v>
          </cell>
          <cell r="CM68">
            <v>105088.23522949219</v>
          </cell>
          <cell r="CN68">
            <v>21866.434168815613</v>
          </cell>
          <cell r="CO68">
            <v>6253.6114501953125</v>
          </cell>
          <cell r="CP68">
            <v>4.8059155149933739</v>
          </cell>
          <cell r="CQ68">
            <v>3.4966090143212658</v>
          </cell>
          <cell r="CR68">
            <v>41639</v>
          </cell>
          <cell r="CS68">
            <v>316.15636099848933</v>
          </cell>
          <cell r="CT68">
            <v>65.784835378847731</v>
          </cell>
          <cell r="CV68">
            <v>41639</v>
          </cell>
          <cell r="CW68">
            <v>22</v>
          </cell>
          <cell r="CX68">
            <v>31884.829284667969</v>
          </cell>
          <cell r="CY68">
            <v>7142.7939567565918</v>
          </cell>
          <cell r="CZ68">
            <v>1968.5249938964844</v>
          </cell>
          <cell r="DA68">
            <v>4.4639155878922017</v>
          </cell>
          <cell r="DB68">
            <v>3.6285005163273016</v>
          </cell>
          <cell r="DC68">
            <v>41639</v>
          </cell>
          <cell r="DD68">
            <v>313.56653875258024</v>
          </cell>
          <cell r="DE68">
            <v>70.244728552459478</v>
          </cell>
          <cell r="DG68">
            <v>41639</v>
          </cell>
          <cell r="DH68">
            <v>63</v>
          </cell>
          <cell r="DI68">
            <v>105528.12419128418</v>
          </cell>
          <cell r="DJ68">
            <v>26002.691414356232</v>
          </cell>
          <cell r="DK68">
            <v>7256.9450256824493</v>
          </cell>
          <cell r="DL68">
            <v>4.0583539030510325</v>
          </cell>
          <cell r="DM68">
            <v>3.5831457069513788</v>
          </cell>
          <cell r="DN68">
            <v>41639</v>
          </cell>
          <cell r="DO68">
            <v>412.73675482586202</v>
          </cell>
          <cell r="DP68">
            <v>101.70053294651568</v>
          </cell>
          <cell r="DR68">
            <v>41639</v>
          </cell>
          <cell r="DS68">
            <v>36</v>
          </cell>
          <cell r="DT68">
            <v>110339.82153320313</v>
          </cell>
          <cell r="DU68">
            <v>20788.645934104919</v>
          </cell>
          <cell r="DV68">
            <v>7081.392017364502</v>
          </cell>
          <cell r="DW68">
            <v>5.3076964167341254</v>
          </cell>
          <cell r="DX68">
            <v>2.9356722355051708</v>
          </cell>
          <cell r="DY68">
            <v>41639</v>
          </cell>
          <cell r="DZ68">
            <v>336.34165608903339</v>
          </cell>
          <cell r="EA68">
            <v>63.368668755924723</v>
          </cell>
          <cell r="EC68">
            <v>41639</v>
          </cell>
          <cell r="ED68">
            <v>27</v>
          </cell>
          <cell r="EE68">
            <v>45574.96321105957</v>
          </cell>
          <cell r="EF68">
            <v>8458.5898971557617</v>
          </cell>
          <cell r="EG68">
            <v>2599.2910128831863</v>
          </cell>
          <cell r="EH68">
            <v>5.3880095577614364</v>
          </cell>
          <cell r="EI68">
            <v>3.2541911833770865</v>
          </cell>
          <cell r="EJ68">
            <v>41639</v>
          </cell>
          <cell r="EK68">
            <v>304.92812024344869</v>
          </cell>
          <cell r="EL68">
            <v>56.593834323140584</v>
          </cell>
          <cell r="EN68">
            <v>41639</v>
          </cell>
          <cell r="EO68">
            <v>27</v>
          </cell>
          <cell r="EP68">
            <v>56770.495025634766</v>
          </cell>
          <cell r="EQ68">
            <v>9371.5750206708908</v>
          </cell>
          <cell r="ER68">
            <v>3307.7649869918823</v>
          </cell>
          <cell r="ES68">
            <v>6.0577325476684587</v>
          </cell>
          <cell r="ET68">
            <v>2.8332046132435496</v>
          </cell>
          <cell r="EU68">
            <v>41639</v>
          </cell>
          <cell r="EV68">
            <v>470.20564425399192</v>
          </cell>
          <cell r="EW68">
            <v>77.620733591972112</v>
          </cell>
          <cell r="EY68">
            <v>41639</v>
          </cell>
          <cell r="EZ68">
            <v>24</v>
          </cell>
          <cell r="FA68">
            <v>46720.763900756836</v>
          </cell>
          <cell r="FB68">
            <v>9459.8450222015381</v>
          </cell>
          <cell r="FC68">
            <v>3104.0190143585205</v>
          </cell>
          <cell r="FD68">
            <v>4.9388508787518983</v>
          </cell>
          <cell r="FE68">
            <v>3.0476118150186391</v>
          </cell>
          <cell r="FF68">
            <v>41639</v>
          </cell>
          <cell r="FG68">
            <v>381.39502526830148</v>
          </cell>
          <cell r="FH68">
            <v>77.223434080415927</v>
          </cell>
          <cell r="FJ68">
            <v>41639</v>
          </cell>
          <cell r="FK68">
            <v>22</v>
          </cell>
          <cell r="FL68">
            <v>138669.23434448242</v>
          </cell>
          <cell r="FM68">
            <v>29628.424942016602</v>
          </cell>
          <cell r="FN68">
            <v>9055.4369988441467</v>
          </cell>
          <cell r="FO68">
            <v>4.6802769507950819</v>
          </cell>
          <cell r="FP68">
            <v>3.2718934432207334</v>
          </cell>
          <cell r="FQ68">
            <v>41639</v>
          </cell>
          <cell r="FR68">
            <v>392.75847978438833</v>
          </cell>
          <cell r="FS68">
            <v>83.917786044192709</v>
          </cell>
          <cell r="FU68">
            <v>41639</v>
          </cell>
          <cell r="FV68">
            <v>10</v>
          </cell>
          <cell r="FW68">
            <v>47477.144805908203</v>
          </cell>
          <cell r="FX68">
            <v>7433.253002166748</v>
          </cell>
          <cell r="FY68">
            <v>2159.6729946136475</v>
          </cell>
          <cell r="FZ68">
            <v>6.3871288643167272</v>
          </cell>
          <cell r="GA68">
            <v>3.4418418995402185</v>
          </cell>
          <cell r="GB68">
            <v>41639</v>
          </cell>
          <cell r="GC68">
            <v>406.81685070811193</v>
          </cell>
          <cell r="GD68">
            <v>63.693227324861837</v>
          </cell>
          <cell r="GF68">
            <v>41639</v>
          </cell>
          <cell r="GG68">
            <v>5</v>
          </cell>
          <cell r="GH68">
            <v>52748.819946289063</v>
          </cell>
          <cell r="GI68">
            <v>8712.0150146484375</v>
          </cell>
          <cell r="GJ68">
            <v>3300.947998046875</v>
          </cell>
          <cell r="GK68">
            <v>6.0547209638179984</v>
          </cell>
          <cell r="GL68">
            <v>2.639246367953453</v>
          </cell>
          <cell r="GM68">
            <v>41639</v>
          </cell>
          <cell r="GN68">
            <v>301.88178648464378</v>
          </cell>
          <cell r="GO68">
            <v>49.858909814116778</v>
          </cell>
        </row>
        <row r="69">
          <cell r="L69">
            <v>41729</v>
          </cell>
          <cell r="M69">
            <v>15</v>
          </cell>
          <cell r="N69">
            <v>24321.990036010742</v>
          </cell>
          <cell r="O69">
            <v>7361.6780700683594</v>
          </cell>
          <cell r="P69">
            <v>1594.5220012664795</v>
          </cell>
          <cell r="Q69">
            <v>3.3038649346676596</v>
          </cell>
          <cell r="R69">
            <v>4.616855750012359</v>
          </cell>
          <cell r="S69">
            <v>41729</v>
          </cell>
          <cell r="T69">
            <v>303.25112621888206</v>
          </cell>
          <cell r="U69">
            <v>91.786780699431503</v>
          </cell>
          <cell r="W69">
            <v>41729</v>
          </cell>
          <cell r="X69">
            <v>33</v>
          </cell>
          <cell r="Y69">
            <v>76279.221878051758</v>
          </cell>
          <cell r="Z69">
            <v>15034.919958114624</v>
          </cell>
          <cell r="AA69">
            <v>3912.6019906997681</v>
          </cell>
          <cell r="AB69">
            <v>5.0734704335344638</v>
          </cell>
          <cell r="AC69">
            <v>3.8426908726858855</v>
          </cell>
          <cell r="AD69">
            <v>41729</v>
          </cell>
          <cell r="AE69">
            <v>304.47909196452457</v>
          </cell>
          <cell r="AF69">
            <v>60.013967944306593</v>
          </cell>
          <cell r="AH69">
            <v>41729</v>
          </cell>
          <cell r="AI69">
            <v>27</v>
          </cell>
          <cell r="AJ69">
            <v>61235.184967041016</v>
          </cell>
          <cell r="AK69">
            <v>13478.943988800049</v>
          </cell>
          <cell r="AL69">
            <v>3215.6150093078613</v>
          </cell>
          <cell r="AM69">
            <v>4.5430254045066647</v>
          </cell>
          <cell r="AN69">
            <v>4.1917157214977978</v>
          </cell>
          <cell r="AO69">
            <v>41729</v>
          </cell>
          <cell r="AP69">
            <v>299.09485924477201</v>
          </cell>
          <cell r="AQ69">
            <v>65.83605254508835</v>
          </cell>
          <cell r="AS69">
            <v>41729</v>
          </cell>
          <cell r="AT69">
            <v>18</v>
          </cell>
          <cell r="AU69">
            <v>26641.860946655273</v>
          </cell>
          <cell r="AV69">
            <v>5591.0280456542969</v>
          </cell>
          <cell r="AW69">
            <v>1556.3849840164185</v>
          </cell>
          <cell r="AX69">
            <v>4.7651095163729371</v>
          </cell>
          <cell r="AY69">
            <v>3.5923168772973182</v>
          </cell>
          <cell r="AZ69">
            <v>41729</v>
          </cell>
          <cell r="BA69">
            <v>270.61329629196507</v>
          </cell>
          <cell r="BB69">
            <v>56.790572254874014</v>
          </cell>
          <cell r="BD69">
            <v>41729</v>
          </cell>
          <cell r="BE69">
            <v>106</v>
          </cell>
          <cell r="BF69">
            <v>232763.0987701416</v>
          </cell>
          <cell r="BG69">
            <v>61456.03987121582</v>
          </cell>
          <cell r="BH69">
            <v>11853.76801109314</v>
          </cell>
          <cell r="BI69">
            <v>3.787473115057661</v>
          </cell>
          <cell r="BJ69">
            <v>5.1845151527938853</v>
          </cell>
          <cell r="BK69">
            <v>41729</v>
          </cell>
          <cell r="BL69">
            <v>332.42638967070747</v>
          </cell>
          <cell r="BM69">
            <v>87.76996682804085</v>
          </cell>
          <cell r="BO69">
            <v>41729</v>
          </cell>
          <cell r="BP69">
            <v>15</v>
          </cell>
          <cell r="BQ69">
            <v>26091.255157470703</v>
          </cell>
          <cell r="BR69">
            <v>6171.7742767333984</v>
          </cell>
          <cell r="BS69">
            <v>1837.4830055236816</v>
          </cell>
          <cell r="BT69">
            <v>4.2275128654381549</v>
          </cell>
          <cell r="BU69">
            <v>3.3588197867301886</v>
          </cell>
          <cell r="BV69">
            <v>41729</v>
          </cell>
          <cell r="BW69">
            <v>280.46789984013407</v>
          </cell>
          <cell r="BX69">
            <v>66.343476357715431</v>
          </cell>
          <cell r="BZ69">
            <v>41729</v>
          </cell>
          <cell r="CA69">
            <v>9</v>
          </cell>
          <cell r="CB69">
            <v>37061.37939453125</v>
          </cell>
          <cell r="CC69">
            <v>4897.6820526123047</v>
          </cell>
          <cell r="CD69">
            <v>2211.0989990234375</v>
          </cell>
          <cell r="CE69">
            <v>7.5671264480640614</v>
          </cell>
          <cell r="CF69">
            <v>2.2150442177285745</v>
          </cell>
          <cell r="CG69">
            <v>41729</v>
          </cell>
          <cell r="CH69">
            <v>266.82281108664233</v>
          </cell>
          <cell r="CI69">
            <v>35.260783986886466</v>
          </cell>
          <cell r="CK69">
            <v>41729</v>
          </cell>
          <cell r="CL69">
            <v>37</v>
          </cell>
          <cell r="CM69">
            <v>131011.37641906738</v>
          </cell>
          <cell r="CN69">
            <v>24435.102572441101</v>
          </cell>
          <cell r="CO69">
            <v>7242.9280109405518</v>
          </cell>
          <cell r="CP69">
            <v>5.3616053393132601</v>
          </cell>
          <cell r="CQ69">
            <v>3.3736497912904162</v>
          </cell>
          <cell r="CR69">
            <v>41729</v>
          </cell>
          <cell r="CS69">
            <v>276.70840704563602</v>
          </cell>
          <cell r="CT69">
            <v>51.609245651989397</v>
          </cell>
          <cell r="CV69">
            <v>41729</v>
          </cell>
          <cell r="CW69">
            <v>22</v>
          </cell>
          <cell r="CX69">
            <v>33421.34049987793</v>
          </cell>
          <cell r="CY69">
            <v>7630.4099769592285</v>
          </cell>
          <cell r="CZ69">
            <v>1859.6859893798828</v>
          </cell>
          <cell r="DA69">
            <v>4.3800189768042541</v>
          </cell>
          <cell r="DB69">
            <v>4.1030636465157269</v>
          </cell>
          <cell r="DC69">
            <v>41729</v>
          </cell>
          <cell r="DD69">
            <v>292.06303533532707</v>
          </cell>
          <cell r="DE69">
            <v>66.680769394387852</v>
          </cell>
          <cell r="DG69">
            <v>41729</v>
          </cell>
          <cell r="DH69">
            <v>59</v>
          </cell>
          <cell r="DI69">
            <v>105040.01336669922</v>
          </cell>
          <cell r="DJ69">
            <v>23523.683420419693</v>
          </cell>
          <cell r="DK69">
            <v>6904.9190182685852</v>
          </cell>
          <cell r="DL69">
            <v>4.4652876630502272</v>
          </cell>
          <cell r="DM69">
            <v>3.4068007688695934</v>
          </cell>
          <cell r="DN69">
            <v>41729</v>
          </cell>
          <cell r="DO69">
            <v>413.42821132003763</v>
          </cell>
          <cell r="DP69">
            <v>92.587139400023744</v>
          </cell>
          <cell r="DR69">
            <v>41729</v>
          </cell>
          <cell r="DS69">
            <v>37</v>
          </cell>
          <cell r="DT69">
            <v>112010.02803039551</v>
          </cell>
          <cell r="DU69">
            <v>21324.459845781326</v>
          </cell>
          <cell r="DV69">
            <v>7250.7609958648682</v>
          </cell>
          <cell r="DW69">
            <v>5.2526548780345657</v>
          </cell>
          <cell r="DX69">
            <v>2.9409961048147544</v>
          </cell>
          <cell r="DY69">
            <v>41729</v>
          </cell>
          <cell r="DZ69">
            <v>285.22634317279983</v>
          </cell>
          <cell r="EA69">
            <v>54.301367555205836</v>
          </cell>
          <cell r="EC69">
            <v>41729</v>
          </cell>
          <cell r="ED69">
            <v>25</v>
          </cell>
          <cell r="EE69">
            <v>42188.296051025391</v>
          </cell>
          <cell r="EF69">
            <v>7813.99609375</v>
          </cell>
          <cell r="EG69">
            <v>2180.3300171494484</v>
          </cell>
          <cell r="EH69">
            <v>5.399067973014418</v>
          </cell>
          <cell r="EI69">
            <v>3.5838593388564068</v>
          </cell>
          <cell r="EJ69">
            <v>41729</v>
          </cell>
          <cell r="EK69">
            <v>275.07689320257958</v>
          </cell>
          <cell r="EL69">
            <v>50.948959075430594</v>
          </cell>
          <cell r="EN69">
            <v>41729</v>
          </cell>
          <cell r="EO69">
            <v>27</v>
          </cell>
          <cell r="EP69">
            <v>52162.662048339844</v>
          </cell>
          <cell r="EQ69">
            <v>8912.950014591217</v>
          </cell>
          <cell r="ER69">
            <v>3199.8469986915588</v>
          </cell>
          <cell r="ES69">
            <v>5.8524575996662573</v>
          </cell>
          <cell r="ET69">
            <v>2.7854300590733834</v>
          </cell>
          <cell r="EU69">
            <v>41729</v>
          </cell>
          <cell r="EV69">
            <v>506.69161095884982</v>
          </cell>
          <cell r="EW69">
            <v>86.577579133207976</v>
          </cell>
          <cell r="EY69">
            <v>41729</v>
          </cell>
          <cell r="EZ69">
            <v>25</v>
          </cell>
          <cell r="FA69">
            <v>51641.767776489258</v>
          </cell>
          <cell r="FB69">
            <v>13185.814004898071</v>
          </cell>
          <cell r="FC69">
            <v>3353.6300268173218</v>
          </cell>
          <cell r="FD69">
            <v>3.9164641452781099</v>
          </cell>
          <cell r="FE69">
            <v>3.9318034188200945</v>
          </cell>
          <cell r="FF69">
            <v>41729</v>
          </cell>
          <cell r="FG69">
            <v>325.78163439878386</v>
          </cell>
          <cell r="FH69">
            <v>83.182590804913389</v>
          </cell>
          <cell r="FJ69">
            <v>41729</v>
          </cell>
          <cell r="FK69">
            <v>21</v>
          </cell>
          <cell r="FL69">
            <v>135754.72592163086</v>
          </cell>
          <cell r="FM69">
            <v>28906.899187088013</v>
          </cell>
          <cell r="FN69">
            <v>9148.4210295677185</v>
          </cell>
          <cell r="FO69">
            <v>4.6962742369222736</v>
          </cell>
          <cell r="FP69">
            <v>3.1597692206841863</v>
          </cell>
          <cell r="FQ69">
            <v>41729</v>
          </cell>
          <cell r="FR69">
            <v>372.02770321904217</v>
          </cell>
          <cell r="FS69">
            <v>79.217627517181015</v>
          </cell>
          <cell r="FU69">
            <v>41729</v>
          </cell>
          <cell r="FV69">
            <v>8</v>
          </cell>
          <cell r="FW69">
            <v>41630.211730957031</v>
          </cell>
          <cell r="FX69">
            <v>7444.7560043334961</v>
          </cell>
          <cell r="FY69">
            <v>1995.6989898681641</v>
          </cell>
          <cell r="FZ69">
            <v>5.591883965938524</v>
          </cell>
          <cell r="GA69">
            <v>3.7304002467953832</v>
          </cell>
          <cell r="GB69">
            <v>41729</v>
          </cell>
          <cell r="GC69">
            <v>331.28843220900046</v>
          </cell>
          <cell r="GD69">
            <v>59.244511192820873</v>
          </cell>
          <cell r="GF69">
            <v>41729</v>
          </cell>
          <cell r="GG69">
            <v>3</v>
          </cell>
          <cell r="GH69">
            <v>50448</v>
          </cell>
          <cell r="GI69">
            <v>8725</v>
          </cell>
          <cell r="GJ69">
            <v>3086</v>
          </cell>
          <cell r="GK69">
            <v>5.7820057306590256</v>
          </cell>
          <cell r="GL69">
            <v>2.8272845106934543</v>
          </cell>
          <cell r="GM69">
            <v>41729</v>
          </cell>
          <cell r="GN69">
            <v>289.16370248978467</v>
          </cell>
          <cell r="GO69">
            <v>50.010967812864166</v>
          </cell>
        </row>
        <row r="70">
          <cell r="L70">
            <v>41820</v>
          </cell>
          <cell r="M70">
            <v>14</v>
          </cell>
          <cell r="N70">
            <v>23436.771926879883</v>
          </cell>
          <cell r="O70">
            <v>6960.3839874267578</v>
          </cell>
          <cell r="P70">
            <v>1516.0159969329834</v>
          </cell>
          <cell r="Q70">
            <v>3.3671665197230616</v>
          </cell>
          <cell r="R70">
            <v>4.59123386660045</v>
          </cell>
          <cell r="S70">
            <v>41820</v>
          </cell>
          <cell r="T70">
            <v>296.03888118648928</v>
          </cell>
          <cell r="U70">
            <v>87.919287463940904</v>
          </cell>
          <cell r="W70">
            <v>41820</v>
          </cell>
          <cell r="X70">
            <v>34</v>
          </cell>
          <cell r="Y70">
            <v>79987.557708740234</v>
          </cell>
          <cell r="Z70">
            <v>14531.593059539795</v>
          </cell>
          <cell r="AA70">
            <v>3970.2729911804199</v>
          </cell>
          <cell r="AB70">
            <v>5.504390150550595</v>
          </cell>
          <cell r="AC70">
            <v>3.6600992152983771</v>
          </cell>
          <cell r="AD70">
            <v>41820</v>
          </cell>
          <cell r="AE70">
            <v>329.34272698337884</v>
          </cell>
          <cell r="AF70">
            <v>59.832736774742472</v>
          </cell>
          <cell r="AH70">
            <v>41820</v>
          </cell>
          <cell r="AI70">
            <v>26</v>
          </cell>
          <cell r="AJ70">
            <v>61916.203674316406</v>
          </cell>
          <cell r="AK70">
            <v>12886.8239402771</v>
          </cell>
          <cell r="AL70">
            <v>3290.1629867553711</v>
          </cell>
          <cell r="AM70">
            <v>4.8046131429483196</v>
          </cell>
          <cell r="AN70">
            <v>3.9167737258468089</v>
          </cell>
          <cell r="AO70">
            <v>41820</v>
          </cell>
          <cell r="AP70">
            <v>314.40328314031842</v>
          </cell>
          <cell r="AQ70">
            <v>65.437793592552779</v>
          </cell>
          <cell r="AS70">
            <v>41820</v>
          </cell>
          <cell r="AT70">
            <v>19</v>
          </cell>
          <cell r="AU70">
            <v>25688.571365356445</v>
          </cell>
          <cell r="AV70">
            <v>5062.9989714622498</v>
          </cell>
          <cell r="AW70">
            <v>1571.0169897079468</v>
          </cell>
          <cell r="AX70">
            <v>5.0737856180004917</v>
          </cell>
          <cell r="AY70">
            <v>3.2227525256766731</v>
          </cell>
          <cell r="AZ70">
            <v>41820</v>
          </cell>
          <cell r="BA70">
            <v>318.04335918899631</v>
          </cell>
          <cell r="BB70">
            <v>62.683641591134624</v>
          </cell>
          <cell r="BD70">
            <v>41820</v>
          </cell>
          <cell r="BE70">
            <v>106</v>
          </cell>
          <cell r="BF70">
            <v>242927.53564453125</v>
          </cell>
          <cell r="BG70">
            <v>57617.7600440979</v>
          </cell>
          <cell r="BH70">
            <v>12137.484209060669</v>
          </cell>
          <cell r="BI70">
            <v>4.2161919425296306</v>
          </cell>
          <cell r="BJ70">
            <v>4.747092482401424</v>
          </cell>
          <cell r="BK70">
            <v>41820</v>
          </cell>
          <cell r="BL70">
            <v>320.26842226171578</v>
          </cell>
          <cell r="BM70">
            <v>75.961537479140745</v>
          </cell>
          <cell r="BO70">
            <v>41820</v>
          </cell>
          <cell r="BP70">
            <v>14</v>
          </cell>
          <cell r="BQ70">
            <v>29451.819244384766</v>
          </cell>
          <cell r="BR70">
            <v>6775.3289489746094</v>
          </cell>
          <cell r="BS70">
            <v>1788.8211822509766</v>
          </cell>
          <cell r="BT70">
            <v>4.3469209341993729</v>
          </cell>
          <cell r="BU70">
            <v>3.7875943197680741</v>
          </cell>
          <cell r="BV70">
            <v>41820</v>
          </cell>
          <cell r="BW70">
            <v>278.16338855120824</v>
          </cell>
          <cell r="BX70">
            <v>63.990901321153451</v>
          </cell>
          <cell r="BZ70">
            <v>41820</v>
          </cell>
          <cell r="CA70">
            <v>9</v>
          </cell>
          <cell r="CB70">
            <v>36712.636901855469</v>
          </cell>
          <cell r="CC70">
            <v>4994.7699575424194</v>
          </cell>
          <cell r="CD70">
            <v>2230.8750534057617</v>
          </cell>
          <cell r="CE70">
            <v>7.3502157684793987</v>
          </cell>
          <cell r="CF70">
            <v>2.2389285988550376</v>
          </cell>
          <cell r="CG70">
            <v>41820</v>
          </cell>
          <cell r="CH70">
            <v>285.84998799206255</v>
          </cell>
          <cell r="CI70">
            <v>38.890013163681417</v>
          </cell>
          <cell r="CK70">
            <v>41820</v>
          </cell>
          <cell r="CL70">
            <v>36</v>
          </cell>
          <cell r="CM70">
            <v>129211.01962280273</v>
          </cell>
          <cell r="CN70">
            <v>22165.55582690239</v>
          </cell>
          <cell r="CO70">
            <v>7527.7245178222656</v>
          </cell>
          <cell r="CP70">
            <v>5.8293606815841272</v>
          </cell>
          <cell r="CQ70">
            <v>2.9445227139256125</v>
          </cell>
          <cell r="CR70">
            <v>41820</v>
          </cell>
          <cell r="CS70">
            <v>285.98257597843838</v>
          </cell>
          <cell r="CT70">
            <v>49.058994905205054</v>
          </cell>
          <cell r="CV70">
            <v>41820</v>
          </cell>
          <cell r="CW70">
            <v>21</v>
          </cell>
          <cell r="CX70">
            <v>32758.508895874023</v>
          </cell>
          <cell r="CY70">
            <v>7546.9810400009155</v>
          </cell>
          <cell r="CZ70">
            <v>1704.2100009918213</v>
          </cell>
          <cell r="DA70">
            <v>4.340610996933159</v>
          </cell>
          <cell r="DB70">
            <v>4.4284337233138524</v>
          </cell>
          <cell r="DC70">
            <v>41820</v>
          </cell>
          <cell r="DD70">
            <v>290.57096855308885</v>
          </cell>
          <cell r="DE70">
            <v>66.942411738437414</v>
          </cell>
          <cell r="DG70">
            <v>41820</v>
          </cell>
          <cell r="DH70">
            <v>60</v>
          </cell>
          <cell r="DI70">
            <v>118464.81858825684</v>
          </cell>
          <cell r="DJ70">
            <v>19771.170726776123</v>
          </cell>
          <cell r="DK70">
            <v>7525.7295336723328</v>
          </cell>
          <cell r="DL70">
            <v>5.991795843825261</v>
          </cell>
          <cell r="DM70">
            <v>2.6271434069367063</v>
          </cell>
          <cell r="DN70">
            <v>41820</v>
          </cell>
          <cell r="DO70">
            <v>387.40499623635867</v>
          </cell>
          <cell r="DP70">
            <v>64.655907232819359</v>
          </cell>
          <cell r="DR70">
            <v>41820</v>
          </cell>
          <cell r="DS70">
            <v>39</v>
          </cell>
          <cell r="DT70">
            <v>124905.47613525391</v>
          </cell>
          <cell r="DU70">
            <v>23073.294134616852</v>
          </cell>
          <cell r="DV70">
            <v>7759.1450157165527</v>
          </cell>
          <cell r="DW70">
            <v>5.41342191567949</v>
          </cell>
          <cell r="DX70">
            <v>2.973690282612413</v>
          </cell>
          <cell r="DY70">
            <v>41820</v>
          </cell>
          <cell r="DZ70">
            <v>301.48908556178583</v>
          </cell>
          <cell r="EA70">
            <v>55.692885250371816</v>
          </cell>
          <cell r="EC70">
            <v>41820</v>
          </cell>
          <cell r="ED70">
            <v>25</v>
          </cell>
          <cell r="EE70">
            <v>42573.974822998047</v>
          </cell>
          <cell r="EF70">
            <v>8000.7919960021973</v>
          </cell>
          <cell r="EG70">
            <v>2117.1679837107658</v>
          </cell>
          <cell r="EH70">
            <v>5.3212200547484843</v>
          </cell>
          <cell r="EI70">
            <v>3.7790067002520926</v>
          </cell>
          <cell r="EJ70">
            <v>41820</v>
          </cell>
          <cell r="EK70">
            <v>290.92859799472865</v>
          </cell>
          <cell r="EL70">
            <v>54.673288268752088</v>
          </cell>
          <cell r="EN70">
            <v>41820</v>
          </cell>
          <cell r="EO70">
            <v>25</v>
          </cell>
          <cell r="EP70">
            <v>47977.84489440918</v>
          </cell>
          <cell r="EQ70">
            <v>7300.7230491638184</v>
          </cell>
          <cell r="ER70">
            <v>3058.8629875183105</v>
          </cell>
          <cell r="ES70">
            <v>6.5716566114508721</v>
          </cell>
          <cell r="ET70">
            <v>2.3867440545570089</v>
          </cell>
          <cell r="EU70">
            <v>41820</v>
          </cell>
          <cell r="EV70">
            <v>529.49393773138615</v>
          </cell>
          <cell r="EW70">
            <v>80.57236843580084</v>
          </cell>
          <cell r="EY70">
            <v>41820</v>
          </cell>
          <cell r="EZ70">
            <v>26</v>
          </cell>
          <cell r="FA70">
            <v>56653.716705322266</v>
          </cell>
          <cell r="FB70">
            <v>14972.82098197937</v>
          </cell>
          <cell r="FC70">
            <v>3691.7157230377197</v>
          </cell>
          <cell r="FD70">
            <v>3.7837703912648251</v>
          </cell>
          <cell r="FE70">
            <v>4.055789260408984</v>
          </cell>
          <cell r="FF70">
            <v>41820</v>
          </cell>
          <cell r="FG70">
            <v>384.39844333329063</v>
          </cell>
          <cell r="FH70">
            <v>101.59137674439999</v>
          </cell>
          <cell r="FJ70">
            <v>41820</v>
          </cell>
          <cell r="FK70">
            <v>22</v>
          </cell>
          <cell r="FL70">
            <v>145908.1784362793</v>
          </cell>
          <cell r="FM70">
            <v>30796.94401550293</v>
          </cell>
          <cell r="FN70">
            <v>9429.4650316238403</v>
          </cell>
          <cell r="FO70">
            <v>4.7377486013816927</v>
          </cell>
          <cell r="FP70">
            <v>3.2660330052891045</v>
          </cell>
          <cell r="FQ70">
            <v>41820</v>
          </cell>
          <cell r="FR70">
            <v>359.94345350703071</v>
          </cell>
          <cell r="FS70">
            <v>75.973523247320188</v>
          </cell>
          <cell r="FU70">
            <v>41820</v>
          </cell>
          <cell r="FV70">
            <v>9</v>
          </cell>
          <cell r="FW70">
            <v>41296.093109130859</v>
          </cell>
          <cell r="FX70">
            <v>8757.9509468078613</v>
          </cell>
          <cell r="FY70">
            <v>2057.4780044555664</v>
          </cell>
          <cell r="FZ70">
            <v>4.7152688294266651</v>
          </cell>
          <cell r="GA70">
            <v>4.2566437783743503</v>
          </cell>
          <cell r="GB70">
            <v>41820</v>
          </cell>
          <cell r="GC70">
            <v>335.666610755156</v>
          </cell>
          <cell r="GD70">
            <v>71.187163001259904</v>
          </cell>
          <cell r="GF70">
            <v>41820</v>
          </cell>
          <cell r="GG70">
            <v>3</v>
          </cell>
          <cell r="GH70">
            <v>52170</v>
          </cell>
          <cell r="GI70">
            <v>9727</v>
          </cell>
          <cell r="GJ70">
            <v>3761</v>
          </cell>
          <cell r="GK70">
            <v>5.3634214043384398</v>
          </cell>
          <cell r="GL70">
            <v>2.5862802446157938</v>
          </cell>
          <cell r="GM70">
            <v>41820</v>
          </cell>
          <cell r="GN70">
            <v>273.4451292759955</v>
          </cell>
          <cell r="GO70">
            <v>50.983338556020854</v>
          </cell>
        </row>
        <row r="71">
          <cell r="L71">
            <v>41912</v>
          </cell>
          <cell r="M71">
            <v>13</v>
          </cell>
          <cell r="N71">
            <v>23288.962951660156</v>
          </cell>
          <cell r="O71">
            <v>7756.3649711608887</v>
          </cell>
          <cell r="P71">
            <v>1504.8730030059814</v>
          </cell>
          <cell r="Q71">
            <v>3.0025615140921502</v>
          </cell>
          <cell r="R71">
            <v>5.1541658038037506</v>
          </cell>
          <cell r="S71">
            <v>41912</v>
          </cell>
          <cell r="T71">
            <v>368.87510094754657</v>
          </cell>
          <cell r="U71">
            <v>122.85347001760897</v>
          </cell>
          <cell r="W71">
            <v>41912</v>
          </cell>
          <cell r="X71">
            <v>34</v>
          </cell>
          <cell r="Y71">
            <v>48690.912826538086</v>
          </cell>
          <cell r="Z71">
            <v>10802.494976043701</v>
          </cell>
          <cell r="AA71">
            <v>2602.9029884338379</v>
          </cell>
          <cell r="AB71">
            <v>4.5073765768480474</v>
          </cell>
          <cell r="AC71">
            <v>4.1501719518726832</v>
          </cell>
          <cell r="AD71">
            <v>41912</v>
          </cell>
          <cell r="AE71">
            <v>381.36022688311493</v>
          </cell>
          <cell r="AF71">
            <v>84.608024286667302</v>
          </cell>
          <cell r="AH71">
            <v>41912</v>
          </cell>
          <cell r="AI71">
            <v>25</v>
          </cell>
          <cell r="AJ71">
            <v>55867.425048828125</v>
          </cell>
          <cell r="AK71">
            <v>12689.706996917725</v>
          </cell>
          <cell r="AL71">
            <v>2993.5960102081299</v>
          </cell>
          <cell r="AM71">
            <v>4.4025780155836607</v>
          </cell>
          <cell r="AN71">
            <v>4.2389510654229765</v>
          </cell>
          <cell r="AO71">
            <v>41912</v>
          </cell>
          <cell r="AP71">
            <v>383.50605416694793</v>
          </cell>
          <cell r="AQ71">
            <v>87.109428341636232</v>
          </cell>
          <cell r="AS71">
            <v>41912</v>
          </cell>
          <cell r="AT71">
            <v>19</v>
          </cell>
          <cell r="AU71">
            <v>26697.308090209961</v>
          </cell>
          <cell r="AV71">
            <v>4977.7360363006592</v>
          </cell>
          <cell r="AW71">
            <v>1433.8680105209351</v>
          </cell>
          <cell r="AX71">
            <v>5.3633434749285733</v>
          </cell>
          <cell r="AY71">
            <v>3.4715441029277234</v>
          </cell>
          <cell r="AZ71">
            <v>41912</v>
          </cell>
          <cell r="BA71">
            <v>443.36401711144941</v>
          </cell>
          <cell r="BB71">
            <v>82.665602004420194</v>
          </cell>
          <cell r="BD71">
            <v>41912</v>
          </cell>
          <cell r="BE71">
            <v>106</v>
          </cell>
          <cell r="BF71">
            <v>252053.45652008057</v>
          </cell>
          <cell r="BG71">
            <v>61657.705741882324</v>
          </cell>
          <cell r="BH71">
            <v>12495.35125541687</v>
          </cell>
          <cell r="BI71">
            <v>4.0879473779847091</v>
          </cell>
          <cell r="BJ71">
            <v>4.9344515797547537</v>
          </cell>
          <cell r="BK71">
            <v>41912</v>
          </cell>
          <cell r="BL71">
            <v>428.71838693598164</v>
          </cell>
          <cell r="BM71">
            <v>104.8737538170887</v>
          </cell>
          <cell r="BO71">
            <v>41912</v>
          </cell>
          <cell r="BP71">
            <v>16</v>
          </cell>
          <cell r="BQ71">
            <v>34638.470031738281</v>
          </cell>
          <cell r="BR71">
            <v>8016.4458389282227</v>
          </cell>
          <cell r="BS71">
            <v>2030.5812015533447</v>
          </cell>
          <cell r="BT71">
            <v>4.3209260971404948</v>
          </cell>
          <cell r="BU71">
            <v>3.947857801892305</v>
          </cell>
          <cell r="BV71">
            <v>41912</v>
          </cell>
          <cell r="BW71">
            <v>366.48283238870692</v>
          </cell>
          <cell r="BX71">
            <v>84.815806646458995</v>
          </cell>
          <cell r="BZ71">
            <v>41912</v>
          </cell>
          <cell r="CA71">
            <v>8</v>
          </cell>
          <cell r="CB71">
            <v>35362.270263671875</v>
          </cell>
          <cell r="CC71">
            <v>5071.2939653396606</v>
          </cell>
          <cell r="CD71">
            <v>2271.0480194091797</v>
          </cell>
          <cell r="CE71">
            <v>6.9730271022266432</v>
          </cell>
          <cell r="CF71">
            <v>2.2330192589494318</v>
          </cell>
          <cell r="CG71">
            <v>41912</v>
          </cell>
          <cell r="CH71">
            <v>388.60096581694233</v>
          </cell>
          <cell r="CI71">
            <v>55.729163262946933</v>
          </cell>
          <cell r="CK71">
            <v>41912</v>
          </cell>
          <cell r="CL71">
            <v>34</v>
          </cell>
          <cell r="CM71">
            <v>129266.4114074707</v>
          </cell>
          <cell r="CN71">
            <v>24894.688911437988</v>
          </cell>
          <cell r="CO71">
            <v>7669.2495136260986</v>
          </cell>
          <cell r="CP71">
            <v>5.1925296944794761</v>
          </cell>
          <cell r="CQ71">
            <v>3.2460397679338935</v>
          </cell>
          <cell r="CR71">
            <v>41912</v>
          </cell>
          <cell r="CS71">
            <v>345.63247857713611</v>
          </cell>
          <cell r="CT71">
            <v>66.563409149995039</v>
          </cell>
          <cell r="CV71">
            <v>41912</v>
          </cell>
          <cell r="CW71">
            <v>21</v>
          </cell>
          <cell r="CX71">
            <v>32333.537185668945</v>
          </cell>
          <cell r="CY71">
            <v>7556.0129635334015</v>
          </cell>
          <cell r="CZ71">
            <v>1673.1450061798096</v>
          </cell>
          <cell r="DA71">
            <v>4.2791796866569811</v>
          </cell>
          <cell r="DB71">
            <v>4.5160538600211266</v>
          </cell>
          <cell r="DC71">
            <v>41912</v>
          </cell>
          <cell r="DD71">
            <v>376.33355118098422</v>
          </cell>
          <cell r="DE71">
            <v>87.945255571865658</v>
          </cell>
          <cell r="DG71">
            <v>41912</v>
          </cell>
          <cell r="DH71">
            <v>61</v>
          </cell>
          <cell r="DI71">
            <v>121158.64721679688</v>
          </cell>
          <cell r="DJ71">
            <v>20881.73988866806</v>
          </cell>
          <cell r="DK71">
            <v>7514.8990144729614</v>
          </cell>
          <cell r="DL71">
            <v>5.802133723662859</v>
          </cell>
          <cell r="DM71">
            <v>2.778711975829864</v>
          </cell>
          <cell r="DN71">
            <v>41912</v>
          </cell>
          <cell r="DO71">
            <v>489.88334215909623</v>
          </cell>
          <cell r="DP71">
            <v>84.431584222404865</v>
          </cell>
          <cell r="DR71">
            <v>41912</v>
          </cell>
          <cell r="DS71">
            <v>38</v>
          </cell>
          <cell r="DT71">
            <v>126938.72937011719</v>
          </cell>
          <cell r="DU71">
            <v>23621.578912734985</v>
          </cell>
          <cell r="DV71">
            <v>7797.6220054626465</v>
          </cell>
          <cell r="DW71">
            <v>5.3738460853555106</v>
          </cell>
          <cell r="DX71">
            <v>3.0293311084054628</v>
          </cell>
          <cell r="DY71">
            <v>41912</v>
          </cell>
          <cell r="DZ71">
            <v>390.38854705590353</v>
          </cell>
          <cell r="EA71">
            <v>72.64602313783557</v>
          </cell>
          <cell r="EC71">
            <v>41912</v>
          </cell>
          <cell r="ED71">
            <v>25</v>
          </cell>
          <cell r="EE71">
            <v>37496.167022705078</v>
          </cell>
          <cell r="EF71">
            <v>7435.891074180603</v>
          </cell>
          <cell r="EG71">
            <v>1699.0239875912666</v>
          </cell>
          <cell r="EH71">
            <v>5.0425922930611193</v>
          </cell>
          <cell r="EI71">
            <v>4.3765662689215965</v>
          </cell>
          <cell r="EJ71">
            <v>41912</v>
          </cell>
          <cell r="EK71">
            <v>371.18629384869109</v>
          </cell>
          <cell r="EL71">
            <v>73.61021321502902</v>
          </cell>
          <cell r="EN71">
            <v>41912</v>
          </cell>
          <cell r="EO71">
            <v>25</v>
          </cell>
          <cell r="EP71">
            <v>42954.158706665039</v>
          </cell>
          <cell r="EQ71">
            <v>7337.1339169740677</v>
          </cell>
          <cell r="ER71">
            <v>2582.3840065002441</v>
          </cell>
          <cell r="ES71">
            <v>5.8543511939032333</v>
          </cell>
          <cell r="ET71">
            <v>2.8412249682872153</v>
          </cell>
          <cell r="EU71">
            <v>41912</v>
          </cell>
          <cell r="EV71">
            <v>608.59377192814088</v>
          </cell>
          <cell r="EW71">
            <v>103.95580172264609</v>
          </cell>
          <cell r="EY71">
            <v>41912</v>
          </cell>
          <cell r="EZ71">
            <v>24</v>
          </cell>
          <cell r="FA71">
            <v>51619.545227050781</v>
          </cell>
          <cell r="FB71">
            <v>14886.887035369873</v>
          </cell>
          <cell r="FC71">
            <v>3248.4368886947632</v>
          </cell>
          <cell r="FD71">
            <v>3.4674505895293954</v>
          </cell>
          <cell r="FE71">
            <v>4.5827847501607124</v>
          </cell>
          <cell r="FF71">
            <v>41912</v>
          </cell>
          <cell r="FG71">
            <v>467.81097282289255</v>
          </cell>
          <cell r="FH71">
            <v>134.91496439359042</v>
          </cell>
          <cell r="FJ71">
            <v>41912</v>
          </cell>
          <cell r="FK71">
            <v>20</v>
          </cell>
          <cell r="FL71">
            <v>143875.52886962891</v>
          </cell>
          <cell r="FM71">
            <v>31909.405990600586</v>
          </cell>
          <cell r="FN71">
            <v>8663.7849903106689</v>
          </cell>
          <cell r="FO71">
            <v>4.5088751859564447</v>
          </cell>
          <cell r="FP71">
            <v>3.6830791653171402</v>
          </cell>
          <cell r="FQ71">
            <v>41912</v>
          </cell>
          <cell r="FR71">
            <v>391.01406259762501</v>
          </cell>
          <cell r="FS71">
            <v>86.720977288414602</v>
          </cell>
          <cell r="FU71">
            <v>41912</v>
          </cell>
          <cell r="FV71">
            <v>10</v>
          </cell>
          <cell r="FW71">
            <v>41760.982971191406</v>
          </cell>
          <cell r="FX71">
            <v>10282.192977905273</v>
          </cell>
          <cell r="FY71">
            <v>2078.5249919891357</v>
          </cell>
          <cell r="FZ71">
            <v>4.0614860138230071</v>
          </cell>
          <cell r="GA71">
            <v>4.9468700244327</v>
          </cell>
          <cell r="GB71">
            <v>41912</v>
          </cell>
          <cell r="GC71">
            <v>479.41723420437478</v>
          </cell>
          <cell r="GD71">
            <v>118.03985845887662</v>
          </cell>
          <cell r="GF71">
            <v>41912</v>
          </cell>
          <cell r="GG71">
            <v>4</v>
          </cell>
          <cell r="GH71">
            <v>55303</v>
          </cell>
          <cell r="GI71">
            <v>10466</v>
          </cell>
          <cell r="GJ71">
            <v>3956</v>
          </cell>
          <cell r="GK71">
            <v>5.2840626791515382</v>
          </cell>
          <cell r="GL71">
            <v>2.6456016177957533</v>
          </cell>
          <cell r="GM71">
            <v>41912</v>
          </cell>
          <cell r="GN71">
            <v>353.32216949117458</v>
          </cell>
          <cell r="GO71">
            <v>66.865628011041593</v>
          </cell>
        </row>
        <row r="72">
          <cell r="L72">
            <v>42004</v>
          </cell>
          <cell r="M72">
            <v>13</v>
          </cell>
          <cell r="N72">
            <v>23009.492980957031</v>
          </cell>
          <cell r="O72">
            <v>7814.3809585571289</v>
          </cell>
          <cell r="P72">
            <v>1507.9620056152344</v>
          </cell>
          <cell r="Q72">
            <v>2.9445061743196064</v>
          </cell>
          <cell r="R72">
            <v>5.1820808014117929</v>
          </cell>
          <cell r="S72">
            <v>42004</v>
          </cell>
          <cell r="T72">
            <v>364.0859411336578</v>
          </cell>
          <cell r="U72">
            <v>123.64923677491963</v>
          </cell>
          <cell r="W72">
            <v>42004</v>
          </cell>
          <cell r="X72">
            <v>30</v>
          </cell>
          <cell r="Y72">
            <v>55041.841583251953</v>
          </cell>
          <cell r="Z72">
            <v>8479.8878717422485</v>
          </cell>
          <cell r="AA72">
            <v>3251.3790035247803</v>
          </cell>
          <cell r="AB72">
            <v>6.4908690322037534</v>
          </cell>
          <cell r="AC72">
            <v>2.6080896329063163</v>
          </cell>
          <cell r="AD72">
            <v>42004</v>
          </cell>
          <cell r="AE72">
            <v>387.21526513112161</v>
          </cell>
          <cell r="AF72">
            <v>59.655380999061052</v>
          </cell>
          <cell r="AH72">
            <v>42004</v>
          </cell>
          <cell r="AI72">
            <v>23</v>
          </cell>
          <cell r="AJ72">
            <v>53555.357635498047</v>
          </cell>
          <cell r="AK72">
            <v>12188.694972991943</v>
          </cell>
          <cell r="AL72">
            <v>2835.8429927825928</v>
          </cell>
          <cell r="AM72">
            <v>4.3938549413343697</v>
          </cell>
          <cell r="AN72">
            <v>4.2980852621294536</v>
          </cell>
          <cell r="AO72">
            <v>42004</v>
          </cell>
          <cell r="AP72">
            <v>386.73713633628017</v>
          </cell>
          <cell r="AQ72">
            <v>88.017729647404337</v>
          </cell>
          <cell r="AS72">
            <v>42004</v>
          </cell>
          <cell r="AT72">
            <v>17</v>
          </cell>
          <cell r="AU72">
            <v>23725.687042236328</v>
          </cell>
          <cell r="AV72">
            <v>4277.205997467041</v>
          </cell>
          <cell r="AW72">
            <v>1267.3710017204285</v>
          </cell>
          <cell r="AX72">
            <v>5.5470059324443728</v>
          </cell>
          <cell r="AY72">
            <v>3.3748649698161213</v>
          </cell>
          <cell r="AZ72">
            <v>42004</v>
          </cell>
          <cell r="BA72">
            <v>558.28965772044808</v>
          </cell>
          <cell r="BB72">
            <v>100.64702733685904</v>
          </cell>
          <cell r="BD72">
            <v>42004</v>
          </cell>
          <cell r="BE72">
            <v>95</v>
          </cell>
          <cell r="BF72">
            <v>225698.74224090576</v>
          </cell>
          <cell r="BG72">
            <v>50589.404371261597</v>
          </cell>
          <cell r="BH72">
            <v>10590.35018157959</v>
          </cell>
          <cell r="BI72">
            <v>4.4613836641476414</v>
          </cell>
          <cell r="BJ72">
            <v>4.7769340488149936</v>
          </cell>
          <cell r="BK72">
            <v>42004</v>
          </cell>
          <cell r="BL72">
            <v>693.85988737075297</v>
          </cell>
          <cell r="BM72">
            <v>155.525715698185</v>
          </cell>
          <cell r="BO72">
            <v>42004</v>
          </cell>
          <cell r="BP72">
            <v>12</v>
          </cell>
          <cell r="BQ72">
            <v>31070.176940917969</v>
          </cell>
          <cell r="BR72">
            <v>6599.9406938552856</v>
          </cell>
          <cell r="BS72">
            <v>1895.1998977661133</v>
          </cell>
          <cell r="BT72">
            <v>4.7076448686645174</v>
          </cell>
          <cell r="BU72">
            <v>3.4824509549808895</v>
          </cell>
          <cell r="BV72">
            <v>42004</v>
          </cell>
          <cell r="BW72">
            <v>393.07782222014174</v>
          </cell>
          <cell r="BX72">
            <v>83.497764420715868</v>
          </cell>
          <cell r="BZ72">
            <v>42004</v>
          </cell>
          <cell r="CA72">
            <v>8</v>
          </cell>
          <cell r="CB72">
            <v>41927.676635742188</v>
          </cell>
          <cell r="CC72">
            <v>5996.0289897918701</v>
          </cell>
          <cell r="CD72">
            <v>2733.1499862670898</v>
          </cell>
          <cell r="CE72">
            <v>6.9925740364369968</v>
          </cell>
          <cell r="CF72">
            <v>2.193816299844265</v>
          </cell>
          <cell r="CG72">
            <v>42004</v>
          </cell>
          <cell r="CH72">
            <v>468.37198394944488</v>
          </cell>
          <cell r="CI72">
            <v>66.981340706418834</v>
          </cell>
          <cell r="CK72">
            <v>42004</v>
          </cell>
          <cell r="CL72">
            <v>31</v>
          </cell>
          <cell r="CM72">
            <v>128254.31134033203</v>
          </cell>
          <cell r="CN72">
            <v>27298.156230926514</v>
          </cell>
          <cell r="CO72">
            <v>7392.7481060028076</v>
          </cell>
          <cell r="CP72">
            <v>4.6982774314636933</v>
          </cell>
          <cell r="CQ72">
            <v>3.6925586858235837</v>
          </cell>
          <cell r="CR72">
            <v>42004</v>
          </cell>
          <cell r="CS72">
            <v>325.66499485695078</v>
          </cell>
          <cell r="CT72">
            <v>69.315828962338159</v>
          </cell>
          <cell r="CV72">
            <v>42004</v>
          </cell>
          <cell r="CW72">
            <v>17</v>
          </cell>
          <cell r="CX72">
            <v>29904.749954223633</v>
          </cell>
          <cell r="CY72">
            <v>6209.353984951973</v>
          </cell>
          <cell r="CZ72">
            <v>1297.6800098419189</v>
          </cell>
          <cell r="DA72">
            <v>4.8160807109235755</v>
          </cell>
          <cell r="DB72">
            <v>4.7849654289645605</v>
          </cell>
          <cell r="DC72">
            <v>42004</v>
          </cell>
          <cell r="DD72">
            <v>382.96881929223412</v>
          </cell>
          <cell r="DE72">
            <v>79.518771025494829</v>
          </cell>
          <cell r="DG72">
            <v>42004</v>
          </cell>
          <cell r="DH72">
            <v>60</v>
          </cell>
          <cell r="DI72">
            <v>114902.4241027832</v>
          </cell>
          <cell r="DJ72">
            <v>21935.148072242737</v>
          </cell>
          <cell r="DK72">
            <v>7255.2220306396484</v>
          </cell>
          <cell r="DL72">
            <v>5.2382789359048587</v>
          </cell>
          <cell r="DM72">
            <v>3.0233599991300126</v>
          </cell>
          <cell r="DN72">
            <v>42004</v>
          </cell>
          <cell r="DO72">
            <v>592.17770019238606</v>
          </cell>
          <cell r="DP72">
            <v>113.04814184930254</v>
          </cell>
          <cell r="DR72">
            <v>42004</v>
          </cell>
          <cell r="DS72">
            <v>35</v>
          </cell>
          <cell r="DT72">
            <v>126232.35220336914</v>
          </cell>
          <cell r="DU72">
            <v>22474.607818603516</v>
          </cell>
          <cell r="DV72">
            <v>7477.0220603942871</v>
          </cell>
          <cell r="DW72">
            <v>5.6166654040067128</v>
          </cell>
          <cell r="DX72">
            <v>3.0058233929322333</v>
          </cell>
          <cell r="DY72">
            <v>42004</v>
          </cell>
          <cell r="DZ72">
            <v>380.26061078184307</v>
          </cell>
          <cell r="EA72">
            <v>67.702201115733146</v>
          </cell>
          <cell r="EC72">
            <v>42004</v>
          </cell>
          <cell r="ED72">
            <v>24</v>
          </cell>
          <cell r="EE72">
            <v>33431.477981567383</v>
          </cell>
          <cell r="EF72">
            <v>6805.5369520187378</v>
          </cell>
          <cell r="EG72">
            <v>1521.6509976387024</v>
          </cell>
          <cell r="EH72">
            <v>4.9123938665340061</v>
          </cell>
          <cell r="EI72">
            <v>4.4724690238297535</v>
          </cell>
          <cell r="EJ72">
            <v>42004</v>
          </cell>
          <cell r="EK72">
            <v>395.50953093910374</v>
          </cell>
          <cell r="EL72">
            <v>80.512585449130498</v>
          </cell>
          <cell r="EN72">
            <v>42004</v>
          </cell>
          <cell r="EO72">
            <v>23</v>
          </cell>
          <cell r="EP72">
            <v>39963.717697143555</v>
          </cell>
          <cell r="EQ72">
            <v>7874.4000290632248</v>
          </cell>
          <cell r="ER72">
            <v>2445.7810039520264</v>
          </cell>
          <cell r="ES72">
            <v>5.0751444617549897</v>
          </cell>
          <cell r="ET72">
            <v>3.2195850799148982</v>
          </cell>
          <cell r="EU72">
            <v>42004</v>
          </cell>
          <cell r="EV72">
            <v>603.2182742966213</v>
          </cell>
          <cell r="EW72">
            <v>118.85736038497471</v>
          </cell>
          <cell r="EY72">
            <v>42004</v>
          </cell>
          <cell r="EZ72">
            <v>25</v>
          </cell>
          <cell r="FA72">
            <v>51740.043121337891</v>
          </cell>
          <cell r="FB72">
            <v>15205.890079498291</v>
          </cell>
          <cell r="FC72">
            <v>3226.026909828186</v>
          </cell>
          <cell r="FD72">
            <v>3.4026316677836346</v>
          </cell>
          <cell r="FE72">
            <v>4.7135037941478721</v>
          </cell>
          <cell r="FF72">
            <v>42004</v>
          </cell>
          <cell r="FG72">
            <v>467.8930945480185</v>
          </cell>
          <cell r="FH72">
            <v>137.50918119585629</v>
          </cell>
          <cell r="FJ72">
            <v>42004</v>
          </cell>
          <cell r="FK72">
            <v>19</v>
          </cell>
          <cell r="FL72">
            <v>145497.37390136719</v>
          </cell>
          <cell r="FM72">
            <v>29013.097061157227</v>
          </cell>
          <cell r="FN72">
            <v>8737.1050148010254</v>
          </cell>
          <cell r="FO72">
            <v>5.014885987341188</v>
          </cell>
          <cell r="FP72">
            <v>3.3206762436765742</v>
          </cell>
          <cell r="FQ72">
            <v>42004</v>
          </cell>
          <cell r="FR72">
            <v>428.34707906803743</v>
          </cell>
          <cell r="FS72">
            <v>85.415118140131469</v>
          </cell>
          <cell r="FU72">
            <v>42004</v>
          </cell>
          <cell r="FV72">
            <v>9</v>
          </cell>
          <cell r="FW72">
            <v>40458.943908691406</v>
          </cell>
          <cell r="FX72">
            <v>11266.394023895264</v>
          </cell>
          <cell r="FY72">
            <v>2009.9720058441162</v>
          </cell>
          <cell r="FZ72">
            <v>3.5911174261152867</v>
          </cell>
          <cell r="GA72">
            <v>5.605249222943173</v>
          </cell>
          <cell r="GB72">
            <v>42004</v>
          </cell>
          <cell r="GC72">
            <v>447.88083863755935</v>
          </cell>
          <cell r="GD72">
            <v>124.71907361772271</v>
          </cell>
          <cell r="GF72">
            <v>42004</v>
          </cell>
          <cell r="GG72">
            <v>5</v>
          </cell>
          <cell r="GH72">
            <v>61163.883056640625</v>
          </cell>
          <cell r="GI72">
            <v>10436.175994873047</v>
          </cell>
          <cell r="GJ72">
            <v>3900.7239990234375</v>
          </cell>
          <cell r="GK72">
            <v>5.8607561894978053</v>
          </cell>
          <cell r="GL72">
            <v>2.6754458909386534</v>
          </cell>
          <cell r="GM72">
            <v>42004</v>
          </cell>
          <cell r="GN72">
            <v>423.57978992031622</v>
          </cell>
          <cell r="GO72">
            <v>72.273914188641896</v>
          </cell>
        </row>
        <row r="73">
          <cell r="L73">
            <v>42094</v>
          </cell>
          <cell r="M73">
            <v>13</v>
          </cell>
          <cell r="N73">
            <v>23122.333984375</v>
          </cell>
          <cell r="O73">
            <v>8147.3969497680664</v>
          </cell>
          <cell r="P73">
            <v>1480.4100017547607</v>
          </cell>
          <cell r="Q73">
            <v>2.8380026316298763</v>
          </cell>
          <cell r="R73">
            <v>5.5034733216546678</v>
          </cell>
          <cell r="S73">
            <v>42094</v>
          </cell>
          <cell r="T73">
            <v>356.5865488283012</v>
          </cell>
          <cell r="U73">
            <v>125.64701133610723</v>
          </cell>
          <cell r="W73">
            <v>42094</v>
          </cell>
          <cell r="X73">
            <v>27</v>
          </cell>
          <cell r="Y73">
            <v>47663.422393798828</v>
          </cell>
          <cell r="Z73">
            <v>6982.7919840812683</v>
          </cell>
          <cell r="AA73">
            <v>2802.0680141448975</v>
          </cell>
          <cell r="AB73">
            <v>6.825840223002138</v>
          </cell>
          <cell r="AC73">
            <v>2.4920137372940232</v>
          </cell>
          <cell r="AD73">
            <v>42094</v>
          </cell>
          <cell r="AE73">
            <v>432.36139001853758</v>
          </cell>
          <cell r="AF73">
            <v>63.34185622475303</v>
          </cell>
          <cell r="AH73">
            <v>42094</v>
          </cell>
          <cell r="AI73">
            <v>25</v>
          </cell>
          <cell r="AJ73">
            <v>59509.409698486328</v>
          </cell>
          <cell r="AK73">
            <v>12748.28301525116</v>
          </cell>
          <cell r="AL73">
            <v>3037.0010166168213</v>
          </cell>
          <cell r="AM73">
            <v>4.6680333051355545</v>
          </cell>
          <cell r="AN73">
            <v>4.1976551688654284</v>
          </cell>
          <cell r="AO73">
            <v>42094</v>
          </cell>
          <cell r="AP73">
            <v>367.98443367652516</v>
          </cell>
          <cell r="AQ73">
            <v>78.830721552840188</v>
          </cell>
          <cell r="AS73">
            <v>42094</v>
          </cell>
          <cell r="AT73">
            <v>16</v>
          </cell>
          <cell r="AU73">
            <v>23804.662994384766</v>
          </cell>
          <cell r="AV73">
            <v>4100.001895904541</v>
          </cell>
          <cell r="AW73">
            <v>1265.3239879608154</v>
          </cell>
          <cell r="AX73">
            <v>5.8060126796924294</v>
          </cell>
          <cell r="AY73">
            <v>3.2402783278550396</v>
          </cell>
          <cell r="AZ73">
            <v>42094</v>
          </cell>
          <cell r="BA73">
            <v>481.54748875199869</v>
          </cell>
          <cell r="BB73">
            <v>82.939448347451489</v>
          </cell>
          <cell r="BD73">
            <v>42094</v>
          </cell>
          <cell r="BE73">
            <v>95</v>
          </cell>
          <cell r="BF73">
            <v>225059.64407348633</v>
          </cell>
          <cell r="BG73">
            <v>32831.026484489441</v>
          </cell>
          <cell r="BH73">
            <v>10578.072780609131</v>
          </cell>
          <cell r="BI73">
            <v>6.855090083150845</v>
          </cell>
          <cell r="BJ73">
            <v>3.1036869537022498</v>
          </cell>
          <cell r="BK73">
            <v>42094</v>
          </cell>
          <cell r="BL73">
            <v>656.40594429742725</v>
          </cell>
          <cell r="BM73">
            <v>95.754532228658846</v>
          </cell>
          <cell r="BO73">
            <v>42094</v>
          </cell>
          <cell r="BP73">
            <v>11</v>
          </cell>
          <cell r="BQ73">
            <v>25178.913757324219</v>
          </cell>
          <cell r="BR73">
            <v>6166.9583892822266</v>
          </cell>
          <cell r="BS73">
            <v>1559.7293014526367</v>
          </cell>
          <cell r="BT73">
            <v>4.082873949836201</v>
          </cell>
          <cell r="BU73">
            <v>3.9538645478665417</v>
          </cell>
          <cell r="BV73">
            <v>42094</v>
          </cell>
          <cell r="BW73">
            <v>348.76551261952744</v>
          </cell>
          <cell r="BX73">
            <v>85.421572378818951</v>
          </cell>
          <cell r="BZ73">
            <v>42094</v>
          </cell>
          <cell r="CA73">
            <v>10</v>
          </cell>
          <cell r="CB73">
            <v>45150.935852050781</v>
          </cell>
          <cell r="CC73">
            <v>6652.5190887451172</v>
          </cell>
          <cell r="CD73">
            <v>2524.2279777526855</v>
          </cell>
          <cell r="CE73">
            <v>6.7870434116360761</v>
          </cell>
          <cell r="CF73">
            <v>2.6354668228770048</v>
          </cell>
          <cell r="CG73">
            <v>42094</v>
          </cell>
          <cell r="CH73">
            <v>448.28296106710849</v>
          </cell>
          <cell r="CI73">
            <v>66.049814901514821</v>
          </cell>
          <cell r="CK73">
            <v>42094</v>
          </cell>
          <cell r="CL73">
            <v>31</v>
          </cell>
          <cell r="CM73">
            <v>138898.86929321289</v>
          </cell>
          <cell r="CN73">
            <v>26803.671190261841</v>
          </cell>
          <cell r="CO73">
            <v>7401.1671028137207</v>
          </cell>
          <cell r="CP73">
            <v>5.1820837640956006</v>
          </cell>
          <cell r="CQ73">
            <v>3.6215465504179498</v>
          </cell>
          <cell r="CR73">
            <v>42094</v>
          </cell>
          <cell r="CS73">
            <v>331.95432358285353</v>
          </cell>
          <cell r="CT73">
            <v>64.058077540702897</v>
          </cell>
          <cell r="CV73">
            <v>42094</v>
          </cell>
          <cell r="CW73">
            <v>17</v>
          </cell>
          <cell r="CX73">
            <v>29726.79133605957</v>
          </cell>
          <cell r="CY73">
            <v>5853.9299891591072</v>
          </cell>
          <cell r="CZ73">
            <v>1273.2419948577881</v>
          </cell>
          <cell r="DA73">
            <v>5.0780913661609572</v>
          </cell>
          <cell r="DB73">
            <v>4.5976570147711389</v>
          </cell>
          <cell r="DC73">
            <v>42094</v>
          </cell>
          <cell r="DD73">
            <v>362.9607573559361</v>
          </cell>
          <cell r="DE73">
            <v>71.475822545180947</v>
          </cell>
          <cell r="DG73">
            <v>42094</v>
          </cell>
          <cell r="DH73">
            <v>62</v>
          </cell>
          <cell r="DI73">
            <v>121618.44494628906</v>
          </cell>
          <cell r="DJ73">
            <v>22424.219481952488</v>
          </cell>
          <cell r="DK73">
            <v>7555.87659740448</v>
          </cell>
          <cell r="DL73">
            <v>5.4235307964306312</v>
          </cell>
          <cell r="DM73">
            <v>2.967785298353792</v>
          </cell>
          <cell r="DN73">
            <v>42094</v>
          </cell>
          <cell r="DO73">
            <v>646.05752574152871</v>
          </cell>
          <cell r="DP73">
            <v>119.12120535329424</v>
          </cell>
          <cell r="DR73">
            <v>42094</v>
          </cell>
          <cell r="DS73">
            <v>36</v>
          </cell>
          <cell r="DT73">
            <v>132215.97058105469</v>
          </cell>
          <cell r="DU73">
            <v>22369.458763122559</v>
          </cell>
          <cell r="DV73">
            <v>7659.3540344238281</v>
          </cell>
          <cell r="DW73">
            <v>5.9105574247965675</v>
          </cell>
          <cell r="DX73">
            <v>2.9205411660808931</v>
          </cell>
          <cell r="DY73">
            <v>42094</v>
          </cell>
          <cell r="DZ73">
            <v>373.0662934002338</v>
          </cell>
          <cell r="EA73">
            <v>63.118631050788615</v>
          </cell>
          <cell r="EC73">
            <v>42094</v>
          </cell>
          <cell r="ED73">
            <v>24</v>
          </cell>
          <cell r="EE73">
            <v>35141.526992797852</v>
          </cell>
          <cell r="EF73">
            <v>6555.0089569091797</v>
          </cell>
          <cell r="EG73">
            <v>1418.0550004243851</v>
          </cell>
          <cell r="EH73">
            <v>5.361018912988305</v>
          </cell>
          <cell r="EI73">
            <v>4.6225350603096809</v>
          </cell>
          <cell r="EJ73">
            <v>42094</v>
          </cell>
          <cell r="EK73">
            <v>378.79004064372356</v>
          </cell>
          <cell r="EL73">
            <v>70.656352232971486</v>
          </cell>
          <cell r="EN73">
            <v>42094</v>
          </cell>
          <cell r="EO73">
            <v>24</v>
          </cell>
          <cell r="EP73">
            <v>44284.004135131836</v>
          </cell>
          <cell r="EQ73">
            <v>11443.80389213562</v>
          </cell>
          <cell r="ER73">
            <v>2743.9529933929443</v>
          </cell>
          <cell r="ES73">
            <v>3.869692678460225</v>
          </cell>
          <cell r="ET73">
            <v>4.1705539124360742</v>
          </cell>
          <cell r="EU73">
            <v>42094</v>
          </cell>
          <cell r="EV73">
            <v>542.27323245121033</v>
          </cell>
          <cell r="EW73">
            <v>140.13341045650793</v>
          </cell>
          <cell r="EY73">
            <v>42094</v>
          </cell>
          <cell r="EZ73">
            <v>25</v>
          </cell>
          <cell r="FA73">
            <v>52738.626815795898</v>
          </cell>
          <cell r="FB73">
            <v>15383.84606552124</v>
          </cell>
          <cell r="FC73">
            <v>3170.5749101638794</v>
          </cell>
          <cell r="FD73">
            <v>3.4281821718169274</v>
          </cell>
          <cell r="FE73">
            <v>4.8520683161294826</v>
          </cell>
          <cell r="FF73">
            <v>42094</v>
          </cell>
          <cell r="FG73">
            <v>443.84314636372818</v>
          </cell>
          <cell r="FH73">
            <v>129.46895004955132</v>
          </cell>
          <cell r="FJ73">
            <v>42094</v>
          </cell>
          <cell r="FK73">
            <v>19</v>
          </cell>
          <cell r="FL73">
            <v>148468.27947998047</v>
          </cell>
          <cell r="FM73">
            <v>29694.814079284668</v>
          </cell>
          <cell r="FN73">
            <v>8864.3130302429199</v>
          </cell>
          <cell r="FO73">
            <v>4.9998049855968985</v>
          </cell>
          <cell r="FP73">
            <v>3.3499284127233606</v>
          </cell>
          <cell r="FQ73">
            <v>42094</v>
          </cell>
          <cell r="FR73">
            <v>416.22707100032034</v>
          </cell>
          <cell r="FS73">
            <v>83.248661137656214</v>
          </cell>
          <cell r="FU73">
            <v>42094</v>
          </cell>
          <cell r="FV73">
            <v>8</v>
          </cell>
          <cell r="FW73">
            <v>42118.002716064453</v>
          </cell>
          <cell r="FX73">
            <v>13010.706977844238</v>
          </cell>
          <cell r="FY73">
            <v>1949.5530090332031</v>
          </cell>
          <cell r="FZ73">
            <v>3.2371801768948179</v>
          </cell>
          <cell r="GA73">
            <v>6.6736872080725513</v>
          </cell>
          <cell r="GB73">
            <v>42094</v>
          </cell>
          <cell r="GC73">
            <v>422.70270960996078</v>
          </cell>
          <cell r="GD73">
            <v>130.57744287048845</v>
          </cell>
          <cell r="GF73">
            <v>42094</v>
          </cell>
          <cell r="GG73">
            <v>5</v>
          </cell>
          <cell r="GH73">
            <v>60647</v>
          </cell>
          <cell r="GI73">
            <v>10245</v>
          </cell>
          <cell r="GJ73">
            <v>3661</v>
          </cell>
          <cell r="GK73">
            <v>5.9196681307955101</v>
          </cell>
          <cell r="GL73">
            <v>2.798415733406173</v>
          </cell>
          <cell r="GM73">
            <v>42094</v>
          </cell>
          <cell r="GN73">
            <v>425.58036647237662</v>
          </cell>
          <cell r="GO73">
            <v>71.892605644294008</v>
          </cell>
        </row>
        <row r="74">
          <cell r="L74">
            <v>42185</v>
          </cell>
          <cell r="M74">
            <v>13</v>
          </cell>
          <cell r="N74">
            <v>23145.489044189453</v>
          </cell>
          <cell r="O74">
            <v>8150.9899940490723</v>
          </cell>
          <cell r="P74">
            <v>1494.2699966430664</v>
          </cell>
          <cell r="Q74">
            <v>2.8395923760288828</v>
          </cell>
          <cell r="R74">
            <v>5.4548307952114259</v>
          </cell>
          <cell r="S74">
            <v>42185</v>
          </cell>
          <cell r="T74">
            <v>376.30329460958285</v>
          </cell>
          <cell r="U74">
            <v>132.52018063798158</v>
          </cell>
          <cell r="W74">
            <v>42185</v>
          </cell>
          <cell r="X74">
            <v>26</v>
          </cell>
          <cell r="Y74">
            <v>47706.562652587891</v>
          </cell>
          <cell r="Z74">
            <v>6327.6540050506592</v>
          </cell>
          <cell r="AA74">
            <v>2731.7339744567871</v>
          </cell>
          <cell r="AB74">
            <v>7.5393759858723426</v>
          </cell>
          <cell r="AC74">
            <v>2.3163507370108873</v>
          </cell>
          <cell r="AD74">
            <v>42185</v>
          </cell>
          <cell r="AE74">
            <v>457.29268441684559</v>
          </cell>
          <cell r="AF74">
            <v>60.653916885660479</v>
          </cell>
          <cell r="AH74">
            <v>42185</v>
          </cell>
          <cell r="AI74">
            <v>26</v>
          </cell>
          <cell r="AJ74">
            <v>62084.238922119141</v>
          </cell>
          <cell r="AK74">
            <v>12476.265001058578</v>
          </cell>
          <cell r="AL74">
            <v>3132.6360282897949</v>
          </cell>
          <cell r="AM74">
            <v>4.9761878989306059</v>
          </cell>
          <cell r="AN74">
            <v>3.9826730230992604</v>
          </cell>
          <cell r="AO74">
            <v>42185</v>
          </cell>
          <cell r="AP74">
            <v>400.62922539994054</v>
          </cell>
          <cell r="AQ74">
            <v>80.509264026391904</v>
          </cell>
          <cell r="AS74">
            <v>42185</v>
          </cell>
          <cell r="AT74">
            <v>14</v>
          </cell>
          <cell r="AU74">
            <v>23437.519073486328</v>
          </cell>
          <cell r="AV74">
            <v>4173.9129943847656</v>
          </cell>
          <cell r="AW74">
            <v>1267.7489948272705</v>
          </cell>
          <cell r="AX74">
            <v>5.6152390107357801</v>
          </cell>
          <cell r="AY74">
            <v>3.292381229577277</v>
          </cell>
          <cell r="AZ74">
            <v>42185</v>
          </cell>
          <cell r="BA74">
            <v>488.84989432062156</v>
          </cell>
          <cell r="BB74">
            <v>87.057718003808745</v>
          </cell>
          <cell r="BD74">
            <v>42185</v>
          </cell>
          <cell r="BE74">
            <v>94</v>
          </cell>
          <cell r="BF74">
            <v>221833.285987854</v>
          </cell>
          <cell r="BG74">
            <v>11353.586298704147</v>
          </cell>
          <cell r="BH74">
            <v>10829.916236877441</v>
          </cell>
          <cell r="BI74">
            <v>19.538609224573662</v>
          </cell>
          <cell r="BJ74">
            <v>1.048354026972391</v>
          </cell>
          <cell r="BK74">
            <v>42185</v>
          </cell>
          <cell r="BL74">
            <v>653.92572607341947</v>
          </cell>
          <cell r="BM74">
            <v>33.468386544676818</v>
          </cell>
          <cell r="BO74">
            <v>42185</v>
          </cell>
          <cell r="BP74">
            <v>12</v>
          </cell>
          <cell r="BQ74">
            <v>29757.268493652344</v>
          </cell>
          <cell r="BR74">
            <v>7510.0309066772461</v>
          </cell>
          <cell r="BS74">
            <v>1714.7569885253906</v>
          </cell>
          <cell r="BT74">
            <v>3.9623363556593154</v>
          </cell>
          <cell r="BU74">
            <v>4.3796473534920626</v>
          </cell>
          <cell r="BV74">
            <v>42185</v>
          </cell>
          <cell r="BW74">
            <v>356.99771881203026</v>
          </cell>
          <cell r="BX74">
            <v>90.097782411162157</v>
          </cell>
          <cell r="BZ74">
            <v>42185</v>
          </cell>
          <cell r="CA74">
            <v>10</v>
          </cell>
          <cell r="CB74">
            <v>43767.629638671875</v>
          </cell>
          <cell r="CC74">
            <v>6742.9448852539063</v>
          </cell>
          <cell r="CD74">
            <v>3181.9410266876221</v>
          </cell>
          <cell r="CE74">
            <v>6.4908775592081387</v>
          </cell>
          <cell r="CF74">
            <v>2.1191294334808157</v>
          </cell>
          <cell r="CG74">
            <v>42185</v>
          </cell>
          <cell r="CH74">
            <v>438.58629462030973</v>
          </cell>
          <cell r="CI74">
            <v>67.569645339884602</v>
          </cell>
          <cell r="CK74">
            <v>42185</v>
          </cell>
          <cell r="CL74">
            <v>29</v>
          </cell>
          <cell r="CM74">
            <v>144732.33337402344</v>
          </cell>
          <cell r="CN74">
            <v>27211.720053672791</v>
          </cell>
          <cell r="CO74">
            <v>7377.3751583099365</v>
          </cell>
          <cell r="CP74">
            <v>5.3187499021947637</v>
          </cell>
          <cell r="CQ74">
            <v>3.6885368399655376</v>
          </cell>
          <cell r="CR74">
            <v>42185</v>
          </cell>
          <cell r="CS74">
            <v>321.49128676486106</v>
          </cell>
          <cell r="CT74">
            <v>60.444896390446708</v>
          </cell>
          <cell r="CV74">
            <v>42185</v>
          </cell>
          <cell r="CW74">
            <v>17</v>
          </cell>
          <cell r="CX74">
            <v>30730.429138183594</v>
          </cell>
          <cell r="CY74">
            <v>5997.9580450057983</v>
          </cell>
          <cell r="CZ74">
            <v>1299.0549964904785</v>
          </cell>
          <cell r="DA74">
            <v>5.1234818429200741</v>
          </cell>
          <cell r="DB74">
            <v>4.6171702208219489</v>
          </cell>
          <cell r="DC74">
            <v>42185</v>
          </cell>
          <cell r="DD74">
            <v>383.53770908929698</v>
          </cell>
          <cell r="DE74">
            <v>74.858801269939448</v>
          </cell>
          <cell r="DG74">
            <v>42185</v>
          </cell>
          <cell r="DH74">
            <v>62</v>
          </cell>
          <cell r="DI74">
            <v>114411.25210571289</v>
          </cell>
          <cell r="DJ74">
            <v>14942.708631515503</v>
          </cell>
          <cell r="DK74">
            <v>7270.3576393127441</v>
          </cell>
          <cell r="DL74">
            <v>7.6566608455718246</v>
          </cell>
          <cell r="DM74">
            <v>2.0552921015489432</v>
          </cell>
          <cell r="DN74">
            <v>42185</v>
          </cell>
          <cell r="DO74">
            <v>718.01665647957657</v>
          </cell>
          <cell r="DP74">
            <v>93.776735180171443</v>
          </cell>
          <cell r="DR74">
            <v>42185</v>
          </cell>
          <cell r="DS74">
            <v>35</v>
          </cell>
          <cell r="DT74">
            <v>113396.47778320313</v>
          </cell>
          <cell r="DU74">
            <v>20776.139060974121</v>
          </cell>
          <cell r="DV74">
            <v>6924.8799629211426</v>
          </cell>
          <cell r="DW74">
            <v>5.458014958910578</v>
          </cell>
          <cell r="DX74">
            <v>3.0002164907144557</v>
          </cell>
          <cell r="DY74">
            <v>42185</v>
          </cell>
          <cell r="DZ74">
            <v>420.55331746876936</v>
          </cell>
          <cell r="EA74">
            <v>77.052430349643444</v>
          </cell>
          <cell r="EC74">
            <v>42185</v>
          </cell>
          <cell r="ED74">
            <v>23</v>
          </cell>
          <cell r="EE74">
            <v>31874.546173095703</v>
          </cell>
          <cell r="EF74">
            <v>5821.8859930038452</v>
          </cell>
          <cell r="EG74">
            <v>1346.3329966068268</v>
          </cell>
          <cell r="EH74">
            <v>5.4749519676955742</v>
          </cell>
          <cell r="EI74">
            <v>4.3242541092558735</v>
          </cell>
          <cell r="EJ74">
            <v>42185</v>
          </cell>
          <cell r="EK74">
            <v>387.05774735394829</v>
          </cell>
          <cell r="EL74">
            <v>70.696099187307055</v>
          </cell>
          <cell r="EN74">
            <v>42185</v>
          </cell>
          <cell r="EO74">
            <v>24</v>
          </cell>
          <cell r="EP74">
            <v>45061.405029296875</v>
          </cell>
          <cell r="EQ74">
            <v>12067.502899169922</v>
          </cell>
          <cell r="ER74">
            <v>2736.4869861602783</v>
          </cell>
          <cell r="ES74">
            <v>3.7341118047211306</v>
          </cell>
          <cell r="ET74">
            <v>4.4098521060765306</v>
          </cell>
          <cell r="EU74">
            <v>42185</v>
          </cell>
          <cell r="EV74">
            <v>571.20106211866153</v>
          </cell>
          <cell r="EW74">
            <v>152.96838766222206</v>
          </cell>
          <cell r="EY74">
            <v>42185</v>
          </cell>
          <cell r="EZ74">
            <v>23</v>
          </cell>
          <cell r="FA74">
            <v>51098.150939941406</v>
          </cell>
          <cell r="FB74">
            <v>13994.425943374634</v>
          </cell>
          <cell r="FC74">
            <v>3054.4779043197632</v>
          </cell>
          <cell r="FD74">
            <v>3.6513216866986067</v>
          </cell>
          <cell r="FE74">
            <v>4.5816098140972521</v>
          </cell>
          <cell r="FF74">
            <v>42185</v>
          </cell>
          <cell r="FG74">
            <v>487.34350463861819</v>
          </cell>
          <cell r="FH74">
            <v>133.47043795510021</v>
          </cell>
          <cell r="FJ74">
            <v>42185</v>
          </cell>
          <cell r="FK74">
            <v>19</v>
          </cell>
          <cell r="FL74">
            <v>148992.00775146484</v>
          </cell>
          <cell r="FM74">
            <v>29811.226890563965</v>
          </cell>
          <cell r="FN74">
            <v>9054.9550495147705</v>
          </cell>
          <cell r="FO74">
            <v>4.997848907675273</v>
          </cell>
          <cell r="FP74">
            <v>3.2922556464994783</v>
          </cell>
          <cell r="FQ74">
            <v>42185</v>
          </cell>
          <cell r="FR74">
            <v>457.09232350005567</v>
          </cell>
          <cell r="FS74">
            <v>91.457811539298831</v>
          </cell>
          <cell r="FU74">
            <v>42185</v>
          </cell>
          <cell r="FV74">
            <v>8</v>
          </cell>
          <cell r="FW74">
            <v>43847.214050292969</v>
          </cell>
          <cell r="FX74">
            <v>14323.355991363525</v>
          </cell>
          <cell r="FY74">
            <v>1988.9030017852783</v>
          </cell>
          <cell r="FZ74">
            <v>3.061238865858761</v>
          </cell>
          <cell r="GA74">
            <v>7.20163626808678</v>
          </cell>
          <cell r="GB74">
            <v>42185</v>
          </cell>
          <cell r="GC74">
            <v>451.06444744990813</v>
          </cell>
          <cell r="GD74">
            <v>147.34702753206167</v>
          </cell>
          <cell r="GF74">
            <v>42185</v>
          </cell>
          <cell r="GG74">
            <v>6</v>
          </cell>
          <cell r="GH74">
            <v>64867</v>
          </cell>
          <cell r="GI74">
            <v>11451</v>
          </cell>
          <cell r="GJ74">
            <v>3866</v>
          </cell>
          <cell r="GK74">
            <v>5.6647454370797314</v>
          </cell>
          <cell r="GL74">
            <v>2.961976202793585</v>
          </cell>
          <cell r="GM74">
            <v>42185</v>
          </cell>
          <cell r="GN74">
            <v>409.26611398769637</v>
          </cell>
          <cell r="GO74">
            <v>72.247926854534825</v>
          </cell>
        </row>
        <row r="75">
          <cell r="L75">
            <v>42277</v>
          </cell>
          <cell r="M75">
            <v>13</v>
          </cell>
          <cell r="N75">
            <v>23056.118041992188</v>
          </cell>
          <cell r="O75">
            <v>8109.7599487304688</v>
          </cell>
          <cell r="P75">
            <v>1480.0939960479736</v>
          </cell>
          <cell r="Q75">
            <v>2.8430086941847739</v>
          </cell>
          <cell r="R75">
            <v>5.4792195430725945</v>
          </cell>
          <cell r="S75">
            <v>42277</v>
          </cell>
          <cell r="T75">
            <v>471.8579758888223</v>
          </cell>
          <cell r="U75">
            <v>165.97134467227735</v>
          </cell>
          <cell r="W75">
            <v>42277</v>
          </cell>
          <cell r="X75">
            <v>23</v>
          </cell>
          <cell r="Y75">
            <v>35005.160034179688</v>
          </cell>
          <cell r="Z75">
            <v>5066.9569607973099</v>
          </cell>
          <cell r="AA75">
            <v>2568.7200164794922</v>
          </cell>
          <cell r="AB75">
            <v>6.9085173418705059</v>
          </cell>
          <cell r="AC75">
            <v>1.9725610141589998</v>
          </cell>
          <cell r="AD75">
            <v>42277</v>
          </cell>
          <cell r="AE75">
            <v>515.04151312166573</v>
          </cell>
          <cell r="AF75">
            <v>74.551671166857986</v>
          </cell>
          <cell r="AH75">
            <v>42277</v>
          </cell>
          <cell r="AI75">
            <v>27</v>
          </cell>
          <cell r="AJ75">
            <v>65826.863891601563</v>
          </cell>
          <cell r="AK75">
            <v>13169.921037197113</v>
          </cell>
          <cell r="AL75">
            <v>3421.2490367889404</v>
          </cell>
          <cell r="AM75">
            <v>4.9982732398835363</v>
          </cell>
          <cell r="AN75">
            <v>3.8494482265336405</v>
          </cell>
          <cell r="AO75">
            <v>42277</v>
          </cell>
          <cell r="AP75">
            <v>502.99674559715902</v>
          </cell>
          <cell r="AQ75">
            <v>100.63410331062238</v>
          </cell>
          <cell r="AS75">
            <v>42277</v>
          </cell>
          <cell r="AT75">
            <v>15</v>
          </cell>
          <cell r="AU75">
            <v>24830.340240478516</v>
          </cell>
          <cell r="AV75">
            <v>4003.3359375</v>
          </cell>
          <cell r="AW75">
            <v>1395.9049835205078</v>
          </cell>
          <cell r="AX75">
            <v>6.2024123451364783</v>
          </cell>
          <cell r="AY75">
            <v>2.8679143528834499</v>
          </cell>
          <cell r="AZ75">
            <v>42277</v>
          </cell>
          <cell r="BA75">
            <v>529.50911498105791</v>
          </cell>
          <cell r="BB75">
            <v>85.371478953066372</v>
          </cell>
          <cell r="BD75">
            <v>42277</v>
          </cell>
          <cell r="BE75">
            <v>90</v>
          </cell>
          <cell r="BF75">
            <v>220043.74758911133</v>
          </cell>
          <cell r="BG75">
            <v>-25405.251523017883</v>
          </cell>
          <cell r="BH75">
            <v>11009.212096214294</v>
          </cell>
          <cell r="BI75">
            <v>-8.6613489100765406</v>
          </cell>
          <cell r="BJ75">
            <v>-2.3076357600335369</v>
          </cell>
          <cell r="BK75">
            <v>42277</v>
          </cell>
          <cell r="BL75">
            <v>1089.6482113999116</v>
          </cell>
          <cell r="BM75">
            <v>-125.80583263794212</v>
          </cell>
          <cell r="BO75">
            <v>42277</v>
          </cell>
          <cell r="BP75">
            <v>12</v>
          </cell>
          <cell r="BQ75">
            <v>30816.777648925781</v>
          </cell>
          <cell r="BR75">
            <v>7741.8026657104492</v>
          </cell>
          <cell r="BS75">
            <v>1747.1890068054199</v>
          </cell>
          <cell r="BT75">
            <v>3.9805687356793134</v>
          </cell>
          <cell r="BU75">
            <v>4.4310046798346381</v>
          </cell>
          <cell r="BV75">
            <v>42277</v>
          </cell>
          <cell r="BW75">
            <v>414.33470561740569</v>
          </cell>
          <cell r="BX75">
            <v>104.0893231923293</v>
          </cell>
          <cell r="BZ75">
            <v>42277</v>
          </cell>
          <cell r="CA75">
            <v>10</v>
          </cell>
          <cell r="CB75">
            <v>47577.4189453125</v>
          </cell>
          <cell r="CC75">
            <v>6381.2070617675781</v>
          </cell>
          <cell r="CD75">
            <v>3369.3349990844727</v>
          </cell>
          <cell r="CE75">
            <v>7.4558650870880339</v>
          </cell>
          <cell r="CF75">
            <v>1.8939069767480829</v>
          </cell>
          <cell r="CG75">
            <v>42277</v>
          </cell>
          <cell r="CH75">
            <v>542.77904078829522</v>
          </cell>
          <cell r="CI75">
            <v>72.798935394937956</v>
          </cell>
          <cell r="CK75">
            <v>42277</v>
          </cell>
          <cell r="CL75">
            <v>29</v>
          </cell>
          <cell r="CM75">
            <v>150943.65478515625</v>
          </cell>
          <cell r="CN75">
            <v>26820.210161685944</v>
          </cell>
          <cell r="CO75">
            <v>7725.380054473877</v>
          </cell>
          <cell r="CP75">
            <v>5.6279818045865673</v>
          </cell>
          <cell r="CQ75">
            <v>3.4717010648756341</v>
          </cell>
          <cell r="CR75">
            <v>42277</v>
          </cell>
          <cell r="CS75">
            <v>410.26207525262936</v>
          </cell>
          <cell r="CT75">
            <v>72.896837533888814</v>
          </cell>
          <cell r="CV75">
            <v>42277</v>
          </cell>
          <cell r="CW75">
            <v>16</v>
          </cell>
          <cell r="CX75">
            <v>30838.457824707031</v>
          </cell>
          <cell r="CY75">
            <v>6152.5678939819336</v>
          </cell>
          <cell r="CZ75">
            <v>1372.2390003204346</v>
          </cell>
          <cell r="DA75">
            <v>5.0122905356105587</v>
          </cell>
          <cell r="DB75">
            <v>4.4835978955161844</v>
          </cell>
          <cell r="DC75">
            <v>42277</v>
          </cell>
          <cell r="DD75">
            <v>391.21913544597243</v>
          </cell>
          <cell r="DE75">
            <v>78.051966993233592</v>
          </cell>
          <cell r="DG75">
            <v>42277</v>
          </cell>
          <cell r="DH75">
            <v>58</v>
          </cell>
          <cell r="DI75">
            <v>108565.48704528809</v>
          </cell>
          <cell r="DJ75">
            <v>12705.380747199059</v>
          </cell>
          <cell r="DK75">
            <v>6554.5666580200195</v>
          </cell>
          <cell r="DL75">
            <v>8.5448432601456421</v>
          </cell>
          <cell r="DM75">
            <v>1.9384013330084975</v>
          </cell>
          <cell r="DN75">
            <v>42277</v>
          </cell>
          <cell r="DO75">
            <v>919.33341682026878</v>
          </cell>
          <cell r="DP75">
            <v>107.58926627808025</v>
          </cell>
          <cell r="DR75">
            <v>42277</v>
          </cell>
          <cell r="DS75">
            <v>35</v>
          </cell>
          <cell r="DT75">
            <v>134188.05923461914</v>
          </cell>
          <cell r="DU75">
            <v>19058.036891937256</v>
          </cell>
          <cell r="DV75">
            <v>7183.0589752197266</v>
          </cell>
          <cell r="DW75">
            <v>7.0410221155248731</v>
          </cell>
          <cell r="DX75">
            <v>2.6531923178807366</v>
          </cell>
          <cell r="DY75">
            <v>42277</v>
          </cell>
          <cell r="DZ75">
            <v>572.70221302034543</v>
          </cell>
          <cell r="EA75">
            <v>81.337936967643415</v>
          </cell>
          <cell r="EC75">
            <v>42277</v>
          </cell>
          <cell r="ED75">
            <v>22</v>
          </cell>
          <cell r="EE75">
            <v>31024.042984008789</v>
          </cell>
          <cell r="EF75">
            <v>5995.1629695892334</v>
          </cell>
          <cell r="EG75">
            <v>1286.5009970068932</v>
          </cell>
          <cell r="EH75">
            <v>5.1748456449607483</v>
          </cell>
          <cell r="EI75">
            <v>4.6600531080327725</v>
          </cell>
          <cell r="EJ75">
            <v>42277</v>
          </cell>
          <cell r="EK75">
            <v>472.58519422277777</v>
          </cell>
          <cell r="EL75">
            <v>91.323534390437331</v>
          </cell>
          <cell r="EN75">
            <v>42277</v>
          </cell>
          <cell r="EO75">
            <v>22</v>
          </cell>
          <cell r="EP75">
            <v>43417.727020263672</v>
          </cell>
          <cell r="EQ75">
            <v>10117.981864929199</v>
          </cell>
          <cell r="ER75">
            <v>2603.0469703674316</v>
          </cell>
          <cell r="ES75">
            <v>4.2911449733624805</v>
          </cell>
          <cell r="ET75">
            <v>3.8869762935937344</v>
          </cell>
          <cell r="EU75">
            <v>42277</v>
          </cell>
          <cell r="EV75">
            <v>699.51173260653843</v>
          </cell>
          <cell r="EW75">
            <v>163.01284084988882</v>
          </cell>
          <cell r="EY75">
            <v>42277</v>
          </cell>
          <cell r="EZ75">
            <v>23</v>
          </cell>
          <cell r="FA75">
            <v>51477.639953613281</v>
          </cell>
          <cell r="FB75">
            <v>13716.146980285645</v>
          </cell>
          <cell r="FC75">
            <v>3079.1639976501465</v>
          </cell>
          <cell r="FD75">
            <v>3.7530685569061495</v>
          </cell>
          <cell r="FE75">
            <v>4.4545035570541467</v>
          </cell>
          <cell r="FF75">
            <v>42277</v>
          </cell>
          <cell r="FG75">
            <v>661.37999660673051</v>
          </cell>
          <cell r="FH75">
            <v>176.22379836086463</v>
          </cell>
          <cell r="FJ75">
            <v>42277</v>
          </cell>
          <cell r="FK75">
            <v>19</v>
          </cell>
          <cell r="FL75">
            <v>156459.73870849609</v>
          </cell>
          <cell r="FM75">
            <v>32557.739044189453</v>
          </cell>
          <cell r="FN75">
            <v>9257.7869300842285</v>
          </cell>
          <cell r="FO75">
            <v>4.8056082302318011</v>
          </cell>
          <cell r="FP75">
            <v>3.516795027804041</v>
          </cell>
          <cell r="FQ75">
            <v>42277</v>
          </cell>
          <cell r="FR75">
            <v>672.95292524679758</v>
          </cell>
          <cell r="FS75">
            <v>140.03491192088651</v>
          </cell>
          <cell r="FU75">
            <v>42277</v>
          </cell>
          <cell r="FV75">
            <v>7</v>
          </cell>
          <cell r="FW75">
            <v>45701.383697509766</v>
          </cell>
          <cell r="FX75">
            <v>16057.85897064209</v>
          </cell>
          <cell r="FY75">
            <v>2004.7680072784424</v>
          </cell>
          <cell r="FZ75">
            <v>2.8460446552098686</v>
          </cell>
          <cell r="GA75">
            <v>8.0098340118871487</v>
          </cell>
          <cell r="GB75">
            <v>42277</v>
          </cell>
          <cell r="GC75">
            <v>632.54792315377199</v>
          </cell>
          <cell r="GD75">
            <v>222.25509427473395</v>
          </cell>
          <cell r="GF75">
            <v>42277</v>
          </cell>
          <cell r="GG75">
            <v>6</v>
          </cell>
          <cell r="GH75">
            <v>64649</v>
          </cell>
          <cell r="GI75">
            <v>10250</v>
          </cell>
          <cell r="GJ75">
            <v>3991</v>
          </cell>
          <cell r="GK75">
            <v>6.3072195121951218</v>
          </cell>
          <cell r="GL75">
            <v>2.5682786269105486</v>
          </cell>
          <cell r="GM75">
            <v>42277</v>
          </cell>
          <cell r="GN75">
            <v>582.67223748560457</v>
          </cell>
          <cell r="GO75">
            <v>92.38179143107314</v>
          </cell>
        </row>
        <row r="76">
          <cell r="L76">
            <v>42369</v>
          </cell>
          <cell r="M76">
            <v>13</v>
          </cell>
          <cell r="N76">
            <v>22200.7880859375</v>
          </cell>
          <cell r="O76">
            <v>8276.4309501647949</v>
          </cell>
          <cell r="P76">
            <v>1458.1119956970215</v>
          </cell>
          <cell r="Q76">
            <v>2.6824108386351551</v>
          </cell>
          <cell r="R76">
            <v>5.6761284281242137</v>
          </cell>
          <cell r="S76">
            <v>42369</v>
          </cell>
          <cell r="T76">
            <v>454.97055062574702</v>
          </cell>
          <cell r="U76">
            <v>169.61255303353974</v>
          </cell>
          <cell r="W76">
            <v>42369</v>
          </cell>
          <cell r="X76">
            <v>23</v>
          </cell>
          <cell r="Y76">
            <v>34837.747680664063</v>
          </cell>
          <cell r="Z76">
            <v>5864.9569520950317</v>
          </cell>
          <cell r="AA76">
            <v>2561.2489700317383</v>
          </cell>
          <cell r="AB76">
            <v>5.9399835267707477</v>
          </cell>
          <cell r="AC76">
            <v>2.289881624441358</v>
          </cell>
          <cell r="AD76">
            <v>42369</v>
          </cell>
          <cell r="AE76">
            <v>548.51333393653454</v>
          </cell>
          <cell r="AF76">
            <v>92.342568201486571</v>
          </cell>
          <cell r="AH76">
            <v>42369</v>
          </cell>
          <cell r="AI76">
            <v>25</v>
          </cell>
          <cell r="AJ76">
            <v>61243.212127685547</v>
          </cell>
          <cell r="AK76">
            <v>12859.675994873047</v>
          </cell>
          <cell r="AL76">
            <v>3194.9600238800049</v>
          </cell>
          <cell r="AM76">
            <v>4.7624226420714075</v>
          </cell>
          <cell r="AN76">
            <v>4.0249880745788094</v>
          </cell>
          <cell r="AO76">
            <v>42369</v>
          </cell>
          <cell r="AP76">
            <v>452.50306253203036</v>
          </cell>
          <cell r="AQ76">
            <v>95.015309757391663</v>
          </cell>
          <cell r="AS76">
            <v>42369</v>
          </cell>
          <cell r="AT76">
            <v>13</v>
          </cell>
          <cell r="AU76">
            <v>25005.629150390625</v>
          </cell>
          <cell r="AV76">
            <v>3838.2879943847656</v>
          </cell>
          <cell r="AW76">
            <v>1328.1730041503906</v>
          </cell>
          <cell r="AX76">
            <v>6.5147871100273562</v>
          </cell>
          <cell r="AY76">
            <v>2.8899006246856014</v>
          </cell>
          <cell r="AZ76">
            <v>42369</v>
          </cell>
          <cell r="BA76">
            <v>499.47623149640583</v>
          </cell>
          <cell r="BB76">
            <v>76.668081866808464</v>
          </cell>
          <cell r="BD76">
            <v>42369</v>
          </cell>
          <cell r="BE76">
            <v>83</v>
          </cell>
          <cell r="BF76">
            <v>200038.37153625488</v>
          </cell>
          <cell r="BG76">
            <v>-47088.285276412964</v>
          </cell>
          <cell r="BH76">
            <v>10602.709349632263</v>
          </cell>
          <cell r="BI76">
            <v>-4.2481557857120844</v>
          </cell>
          <cell r="BJ76">
            <v>-4.4411559087061212</v>
          </cell>
          <cell r="BK76">
            <v>42369</v>
          </cell>
          <cell r="BL76">
            <v>1428.8129714009401</v>
          </cell>
          <cell r="BM76">
            <v>-336.33723513777392</v>
          </cell>
          <cell r="BO76">
            <v>42369</v>
          </cell>
          <cell r="BP76">
            <v>11</v>
          </cell>
          <cell r="BQ76">
            <v>30097.361999511719</v>
          </cell>
          <cell r="BR76">
            <v>7670.8546905517578</v>
          </cell>
          <cell r="BS76">
            <v>1686.9233245849609</v>
          </cell>
          <cell r="BT76">
            <v>3.9235995483766413</v>
          </cell>
          <cell r="BU76">
            <v>4.5472456149950045</v>
          </cell>
          <cell r="BV76">
            <v>42369</v>
          </cell>
          <cell r="BW76">
            <v>351.29262336796188</v>
          </cell>
          <cell r="BX76">
            <v>89.533251045791985</v>
          </cell>
          <cell r="BZ76">
            <v>42369</v>
          </cell>
          <cell r="CA76">
            <v>10</v>
          </cell>
          <cell r="CB76">
            <v>47897.743530273438</v>
          </cell>
          <cell r="CC76">
            <v>5137.1729888916016</v>
          </cell>
          <cell r="CD76">
            <v>3254.8849983215332</v>
          </cell>
          <cell r="CE76">
            <v>9.3237552314951095</v>
          </cell>
          <cell r="CF76">
            <v>1.5782963120173892</v>
          </cell>
          <cell r="CG76">
            <v>42369</v>
          </cell>
          <cell r="CH76">
            <v>540.51539853688303</v>
          </cell>
          <cell r="CI76">
            <v>57.971856308609759</v>
          </cell>
          <cell r="CK76">
            <v>42369</v>
          </cell>
          <cell r="CL76">
            <v>31</v>
          </cell>
          <cell r="CM76">
            <v>155101.14038085938</v>
          </cell>
          <cell r="CN76">
            <v>27902.737241744995</v>
          </cell>
          <cell r="CO76">
            <v>8194.0559463500977</v>
          </cell>
          <cell r="CP76">
            <v>5.5586353065323699</v>
          </cell>
          <cell r="CQ76">
            <v>3.4052412412651138</v>
          </cell>
          <cell r="CR76">
            <v>42369</v>
          </cell>
          <cell r="CS76">
            <v>438.10550295887219</v>
          </cell>
          <cell r="CT76">
            <v>78.815298863737567</v>
          </cell>
          <cell r="CV76">
            <v>42369</v>
          </cell>
          <cell r="CW76">
            <v>15</v>
          </cell>
          <cell r="CX76">
            <v>40070.008819580078</v>
          </cell>
          <cell r="CY76">
            <v>8929.6020278930664</v>
          </cell>
          <cell r="CZ76">
            <v>1828.1389942169189</v>
          </cell>
          <cell r="DA76">
            <v>4.4873230290011668</v>
          </cell>
          <cell r="DB76">
            <v>4.8845312397693537</v>
          </cell>
          <cell r="DC76">
            <v>42369</v>
          </cell>
          <cell r="DD76">
            <v>297.563542537057</v>
          </cell>
          <cell r="DE76">
            <v>66.312039631185556</v>
          </cell>
          <cell r="DG76">
            <v>42369</v>
          </cell>
          <cell r="DH76">
            <v>52</v>
          </cell>
          <cell r="DI76">
            <v>108950.65431213379</v>
          </cell>
          <cell r="DJ76">
            <v>9193.1299928426743</v>
          </cell>
          <cell r="DK76">
            <v>6332.1230082511902</v>
          </cell>
          <cell r="DL76">
            <v>11.851312273073207</v>
          </cell>
          <cell r="DM76">
            <v>1.4518242903467597</v>
          </cell>
          <cell r="DN76">
            <v>42369</v>
          </cell>
          <cell r="DO76">
            <v>961.56638641892675</v>
          </cell>
          <cell r="DP76">
            <v>81.135857723001294</v>
          </cell>
          <cell r="DR76">
            <v>42369</v>
          </cell>
          <cell r="DS76">
            <v>35</v>
          </cell>
          <cell r="DT76">
            <v>156101.62173461914</v>
          </cell>
          <cell r="DU76">
            <v>20127.544015884399</v>
          </cell>
          <cell r="DV76">
            <v>8915.7059917449951</v>
          </cell>
          <cell r="DW76">
            <v>7.7556219284094343</v>
          </cell>
          <cell r="DX76">
            <v>2.2575378814106686</v>
          </cell>
          <cell r="DY76">
            <v>42369</v>
          </cell>
          <cell r="DZ76">
            <v>616.25122932345255</v>
          </cell>
          <cell r="EA76">
            <v>79.458647547797213</v>
          </cell>
          <cell r="EC76">
            <v>42369</v>
          </cell>
          <cell r="ED76">
            <v>22</v>
          </cell>
          <cell r="EE76">
            <v>31204.676910400391</v>
          </cell>
          <cell r="EF76">
            <v>6404.034008026123</v>
          </cell>
          <cell r="EG76">
            <v>1309.2290042042732</v>
          </cell>
          <cell r="EH76">
            <v>4.8726594629715931</v>
          </cell>
          <cell r="EI76">
            <v>4.8914544265832118</v>
          </cell>
          <cell r="EJ76">
            <v>42369</v>
          </cell>
          <cell r="EK76">
            <v>476.40673123702669</v>
          </cell>
          <cell r="EL76">
            <v>97.771398731502956</v>
          </cell>
          <cell r="EN76">
            <v>42369</v>
          </cell>
          <cell r="EO76">
            <v>20</v>
          </cell>
          <cell r="EP76">
            <v>42025.401947021484</v>
          </cell>
          <cell r="EQ76">
            <v>8368.0388717651367</v>
          </cell>
          <cell r="ER76">
            <v>2459.7739887237549</v>
          </cell>
          <cell r="ES76">
            <v>5.0221327351645932</v>
          </cell>
          <cell r="ET76">
            <v>3.4019543706561692</v>
          </cell>
          <cell r="EU76">
            <v>42369</v>
          </cell>
          <cell r="EV76">
            <v>770.32929308072403</v>
          </cell>
          <cell r="EW76">
            <v>153.38688435829994</v>
          </cell>
          <cell r="EY76">
            <v>42369</v>
          </cell>
          <cell r="EZ76">
            <v>18</v>
          </cell>
          <cell r="FA76">
            <v>34936.763885498047</v>
          </cell>
          <cell r="FB76">
            <v>11439.51602935791</v>
          </cell>
          <cell r="FC76">
            <v>1989.3199987411499</v>
          </cell>
          <cell r="FD76">
            <v>3.054042128691262</v>
          </cell>
          <cell r="FE76">
            <v>5.7504655040902843</v>
          </cell>
          <cell r="FF76">
            <v>42369</v>
          </cell>
          <cell r="FG76">
            <v>722.62887123794098</v>
          </cell>
          <cell r="FH76">
            <v>236.61391715889872</v>
          </cell>
          <cell r="FJ76">
            <v>42369</v>
          </cell>
          <cell r="FK76">
            <v>19</v>
          </cell>
          <cell r="FL76">
            <v>161874.44360351563</v>
          </cell>
          <cell r="FM76">
            <v>36635.984985351563</v>
          </cell>
          <cell r="FN76">
            <v>9567.4569873809814</v>
          </cell>
          <cell r="FO76">
            <v>4.418454797059205</v>
          </cell>
          <cell r="FP76">
            <v>3.8292291288764271</v>
          </cell>
          <cell r="FQ76">
            <v>42369</v>
          </cell>
          <cell r="FR76">
            <v>613.43192702492308</v>
          </cell>
          <cell r="FS76">
            <v>138.83403931917681</v>
          </cell>
          <cell r="FU76">
            <v>42369</v>
          </cell>
          <cell r="FV76">
            <v>8</v>
          </cell>
          <cell r="FW76">
            <v>48697.975830078125</v>
          </cell>
          <cell r="FX76">
            <v>17437.371971130371</v>
          </cell>
          <cell r="FY76">
            <v>2198.0389938354492</v>
          </cell>
          <cell r="FZ76">
            <v>2.7927359644964489</v>
          </cell>
          <cell r="GA76">
            <v>7.9331495119216147</v>
          </cell>
          <cell r="GB76">
            <v>42369</v>
          </cell>
          <cell r="GC76">
            <v>647.81828416298958</v>
          </cell>
          <cell r="GD76">
            <v>231.96546053711742</v>
          </cell>
          <cell r="GF76">
            <v>42369</v>
          </cell>
          <cell r="GG76">
            <v>6</v>
          </cell>
          <cell r="GH76">
            <v>65212</v>
          </cell>
          <cell r="GI76">
            <v>4462</v>
          </cell>
          <cell r="GJ76">
            <v>3996</v>
          </cell>
          <cell r="GK76">
            <v>14.614970865082922</v>
          </cell>
          <cell r="GL76">
            <v>1.1166166166166167</v>
          </cell>
          <cell r="GM76">
            <v>42369</v>
          </cell>
          <cell r="GN76">
            <v>740.51382584497833</v>
          </cell>
          <cell r="GO76">
            <v>50.668169829483737</v>
          </cell>
        </row>
        <row r="77">
          <cell r="L77">
            <v>42460</v>
          </cell>
          <cell r="M77">
            <v>12</v>
          </cell>
          <cell r="N77">
            <v>23334.705047607422</v>
          </cell>
          <cell r="O77">
            <v>8363.8710098266602</v>
          </cell>
          <cell r="P77">
            <v>1379.8859958648682</v>
          </cell>
          <cell r="Q77">
            <v>2.7899408085313153</v>
          </cell>
          <cell r="R77">
            <v>6.0612768264123549</v>
          </cell>
          <cell r="S77">
            <v>42460</v>
          </cell>
          <cell r="T77">
            <v>462.74043120142483</v>
          </cell>
          <cell r="U77">
            <v>165.86030419943614</v>
          </cell>
          <cell r="W77">
            <v>42460</v>
          </cell>
          <cell r="X77">
            <v>22</v>
          </cell>
          <cell r="Y77">
            <v>58516.473007202148</v>
          </cell>
          <cell r="Z77">
            <v>5421.940936088562</v>
          </cell>
          <cell r="AA77">
            <v>3555.5109901428223</v>
          </cell>
          <cell r="AB77">
            <v>10.792532360084408</v>
          </cell>
          <cell r="AC77">
            <v>1.5249400019069457</v>
          </cell>
          <cell r="AD77">
            <v>42460</v>
          </cell>
          <cell r="AE77">
            <v>454.34056108473106</v>
          </cell>
          <cell r="AF77">
            <v>42.097678832549519</v>
          </cell>
          <cell r="AH77">
            <v>42460</v>
          </cell>
          <cell r="AI77">
            <v>25</v>
          </cell>
          <cell r="AJ77">
            <v>62490.411285400391</v>
          </cell>
          <cell r="AK77">
            <v>12842.503982543945</v>
          </cell>
          <cell r="AL77">
            <v>3258.9530181884766</v>
          </cell>
          <cell r="AM77">
            <v>4.8659055407216458</v>
          </cell>
          <cell r="AN77">
            <v>3.9406839898792363</v>
          </cell>
          <cell r="AO77">
            <v>42460</v>
          </cell>
          <cell r="AP77">
            <v>443.2406168123411</v>
          </cell>
          <cell r="AQ77">
            <v>91.091085328920215</v>
          </cell>
          <cell r="AS77">
            <v>42460</v>
          </cell>
          <cell r="AT77">
            <v>11</v>
          </cell>
          <cell r="AU77">
            <v>17137.595733642578</v>
          </cell>
          <cell r="AV77">
            <v>3179.5059814453125</v>
          </cell>
          <cell r="AW77">
            <v>969.4610071182251</v>
          </cell>
          <cell r="AX77">
            <v>5.3900183970883164</v>
          </cell>
          <cell r="AY77">
            <v>3.279663604930914</v>
          </cell>
          <cell r="AZ77">
            <v>42460</v>
          </cell>
          <cell r="BA77">
            <v>456.83228709070607</v>
          </cell>
          <cell r="BB77">
            <v>84.755237076275378</v>
          </cell>
          <cell r="BD77">
            <v>42460</v>
          </cell>
          <cell r="BE77">
            <v>88</v>
          </cell>
          <cell r="BF77">
            <v>238744.82186889648</v>
          </cell>
          <cell r="BG77">
            <v>-47278.141914844513</v>
          </cell>
          <cell r="BH77">
            <v>12163.713449478149</v>
          </cell>
          <cell r="BI77">
            <v>-5.0497928260149063</v>
          </cell>
          <cell r="BJ77">
            <v>-3.8868181259953021</v>
          </cell>
          <cell r="BK77">
            <v>42460</v>
          </cell>
          <cell r="BL77">
            <v>1184.6012818803479</v>
          </cell>
          <cell r="BM77">
            <v>-234.58413497236234</v>
          </cell>
          <cell r="BO77">
            <v>42460</v>
          </cell>
          <cell r="BP77">
            <v>11</v>
          </cell>
          <cell r="BQ77">
            <v>32131.205749511719</v>
          </cell>
          <cell r="BR77">
            <v>8048.7316436767578</v>
          </cell>
          <cell r="BS77">
            <v>1735.4137382507324</v>
          </cell>
          <cell r="BT77">
            <v>3.9920831221593316</v>
          </cell>
          <cell r="BU77">
            <v>4.6379324228409891</v>
          </cell>
          <cell r="BV77">
            <v>42460</v>
          </cell>
          <cell r="BW77">
            <v>334.50996239970652</v>
          </cell>
          <cell r="BX77">
            <v>83.793336001172477</v>
          </cell>
          <cell r="BZ77">
            <v>42460</v>
          </cell>
          <cell r="CA77">
            <v>10</v>
          </cell>
          <cell r="CB77">
            <v>48648.279357910156</v>
          </cell>
          <cell r="CC77">
            <v>5136.0030059814453</v>
          </cell>
          <cell r="CD77">
            <v>3189.9940242767334</v>
          </cell>
          <cell r="CE77">
            <v>9.4720114651907021</v>
          </cell>
          <cell r="CF77">
            <v>1.6100353063030988</v>
          </cell>
          <cell r="CG77">
            <v>42460</v>
          </cell>
          <cell r="CH77">
            <v>482.05068141950409</v>
          </cell>
          <cell r="CI77">
            <v>50.892113379615601</v>
          </cell>
          <cell r="CK77">
            <v>42460</v>
          </cell>
          <cell r="CL77">
            <v>30</v>
          </cell>
          <cell r="CM77">
            <v>159105.50637817383</v>
          </cell>
          <cell r="CN77">
            <v>27734.900012969971</v>
          </cell>
          <cell r="CO77">
            <v>8451.1029987335205</v>
          </cell>
          <cell r="CP77">
            <v>5.7366533250081879</v>
          </cell>
          <cell r="CQ77">
            <v>3.2818083056290184</v>
          </cell>
          <cell r="CR77">
            <v>42460</v>
          </cell>
          <cell r="CS77">
            <v>506.43957072440429</v>
          </cell>
          <cell r="CT77">
            <v>88.281362326122689</v>
          </cell>
          <cell r="CV77">
            <v>42460</v>
          </cell>
          <cell r="CW77">
            <v>14</v>
          </cell>
          <cell r="CX77">
            <v>38202.139801025391</v>
          </cell>
          <cell r="CY77">
            <v>8595.5249786376953</v>
          </cell>
          <cell r="CZ77">
            <v>1735.6559791564941</v>
          </cell>
          <cell r="DA77">
            <v>4.4444219400174489</v>
          </cell>
          <cell r="DB77">
            <v>4.9523206683014491</v>
          </cell>
          <cell r="DC77">
            <v>42460</v>
          </cell>
          <cell r="DD77">
            <v>303.0904619089228</v>
          </cell>
          <cell r="DE77">
            <v>68.195699238162987</v>
          </cell>
          <cell r="DG77">
            <v>42460</v>
          </cell>
          <cell r="DH77">
            <v>53</v>
          </cell>
          <cell r="DI77">
            <v>132204.80363464355</v>
          </cell>
          <cell r="DJ77">
            <v>1426.144074857235</v>
          </cell>
          <cell r="DK77">
            <v>6759.9439716339111</v>
          </cell>
          <cell r="DL77">
            <v>92.700875013541676</v>
          </cell>
          <cell r="DM77">
            <v>0.21096980697497247</v>
          </cell>
          <cell r="DN77">
            <v>42460</v>
          </cell>
          <cell r="DO77">
            <v>808.22864198961497</v>
          </cell>
          <cell r="DP77">
            <v>8.7186732797457367</v>
          </cell>
          <cell r="DR77">
            <v>42460</v>
          </cell>
          <cell r="DS77">
            <v>35</v>
          </cell>
          <cell r="DT77">
            <v>158833.13824462891</v>
          </cell>
          <cell r="DU77">
            <v>21119.437141418457</v>
          </cell>
          <cell r="DV77">
            <v>9178.2370376586914</v>
          </cell>
          <cell r="DW77">
            <v>7.5207088702725295</v>
          </cell>
          <cell r="DX77">
            <v>2.3010341806127386</v>
          </cell>
          <cell r="DY77">
            <v>42460</v>
          </cell>
          <cell r="DZ77">
            <v>628.07989883290134</v>
          </cell>
          <cell r="EA77">
            <v>83.513390780959909</v>
          </cell>
          <cell r="EC77">
            <v>42460</v>
          </cell>
          <cell r="ED77">
            <v>22</v>
          </cell>
          <cell r="EE77">
            <v>32344.18815612793</v>
          </cell>
          <cell r="EF77">
            <v>6687.7900123596191</v>
          </cell>
          <cell r="EG77">
            <v>1220.4499996267259</v>
          </cell>
          <cell r="EH77">
            <v>4.8363043840122151</v>
          </cell>
          <cell r="EI77">
            <v>5.4797738657094319</v>
          </cell>
          <cell r="EJ77">
            <v>42460</v>
          </cell>
          <cell r="EK77">
            <v>516.54324258418603</v>
          </cell>
          <cell r="EL77">
            <v>106.805362435782</v>
          </cell>
          <cell r="EN77">
            <v>42460</v>
          </cell>
          <cell r="EO77">
            <v>20</v>
          </cell>
          <cell r="EP77">
            <v>43856.185073852539</v>
          </cell>
          <cell r="EQ77">
            <v>8422.1161346435547</v>
          </cell>
          <cell r="ER77">
            <v>2489.9740028381348</v>
          </cell>
          <cell r="ES77">
            <v>5.2072643469560331</v>
          </cell>
          <cell r="ET77">
            <v>3.3824112721834911</v>
          </cell>
          <cell r="EU77">
            <v>42460</v>
          </cell>
          <cell r="EV77">
            <v>713.22909244712855</v>
          </cell>
          <cell r="EW77">
            <v>136.96809781974193</v>
          </cell>
          <cell r="EY77">
            <v>42460</v>
          </cell>
          <cell r="EZ77">
            <v>18</v>
          </cell>
          <cell r="FA77">
            <v>35467.487884521484</v>
          </cell>
          <cell r="FB77">
            <v>10975.435987949371</v>
          </cell>
          <cell r="FC77">
            <v>2039.9409971237183</v>
          </cell>
          <cell r="FD77">
            <v>3.2315333917908586</v>
          </cell>
          <cell r="FE77">
            <v>5.3802712938386685</v>
          </cell>
          <cell r="FF77">
            <v>42460</v>
          </cell>
          <cell r="FG77">
            <v>814.39884658246945</v>
          </cell>
          <cell r="FH77">
            <v>252.0162250686644</v>
          </cell>
          <cell r="FJ77">
            <v>42460</v>
          </cell>
          <cell r="FK77">
            <v>19</v>
          </cell>
          <cell r="FL77">
            <v>152028.26416015625</v>
          </cell>
          <cell r="FM77">
            <v>36118.950034141541</v>
          </cell>
          <cell r="FN77">
            <v>9379.2680110931396</v>
          </cell>
          <cell r="FO77">
            <v>4.2090997666446865</v>
          </cell>
          <cell r="FP77">
            <v>3.8509348481590018</v>
          </cell>
          <cell r="FQ77">
            <v>42460</v>
          </cell>
          <cell r="FR77">
            <v>626.80072513443736</v>
          </cell>
          <cell r="FS77">
            <v>148.91562564079968</v>
          </cell>
          <cell r="FU77">
            <v>42460</v>
          </cell>
          <cell r="FV77">
            <v>8</v>
          </cell>
          <cell r="FW77">
            <v>49637.715118408203</v>
          </cell>
          <cell r="FX77">
            <v>17790.303001403809</v>
          </cell>
          <cell r="FY77">
            <v>2297.4099826812744</v>
          </cell>
          <cell r="FZ77">
            <v>2.7901556884383227</v>
          </cell>
          <cell r="GA77">
            <v>7.7436344124530176</v>
          </cell>
          <cell r="GB77">
            <v>42460</v>
          </cell>
          <cell r="GC77">
            <v>667.59817038002393</v>
          </cell>
          <cell r="GD77">
            <v>239.26914657356812</v>
          </cell>
          <cell r="GF77">
            <v>42460</v>
          </cell>
          <cell r="GG77">
            <v>6</v>
          </cell>
          <cell r="GH77">
            <v>64006</v>
          </cell>
          <cell r="GI77">
            <v>5005</v>
          </cell>
          <cell r="GJ77">
            <v>4010</v>
          </cell>
          <cell r="GK77">
            <v>12.788411588411588</v>
          </cell>
          <cell r="GL77">
            <v>1.2481296758104738</v>
          </cell>
          <cell r="GM77">
            <v>42460</v>
          </cell>
          <cell r="GN77">
            <v>709.14689988880161</v>
          </cell>
          <cell r="GO77">
            <v>55.452305001772523</v>
          </cell>
        </row>
        <row r="78">
          <cell r="L78">
            <v>42551</v>
          </cell>
          <cell r="M78">
            <v>11</v>
          </cell>
          <cell r="N78">
            <v>23598.675933837891</v>
          </cell>
          <cell r="O78">
            <v>8496.8499755859375</v>
          </cell>
          <cell r="P78">
            <v>1380.7749977111816</v>
          </cell>
          <cell r="Q78">
            <v>2.7773440747623108</v>
          </cell>
          <cell r="R78">
            <v>6.1536818016480579</v>
          </cell>
          <cell r="S78">
            <v>42551</v>
          </cell>
          <cell r="T78">
            <v>455.27776084434169</v>
          </cell>
          <cell r="U78">
            <v>163.92558811183847</v>
          </cell>
          <cell r="W78">
            <v>42551</v>
          </cell>
          <cell r="X78">
            <v>22</v>
          </cell>
          <cell r="Y78">
            <v>58133.446090698242</v>
          </cell>
          <cell r="Z78">
            <v>5577.1460418701172</v>
          </cell>
          <cell r="AA78">
            <v>3434.1179790496826</v>
          </cell>
          <cell r="AB78">
            <v>10.423511533365739</v>
          </cell>
          <cell r="AC78">
            <v>1.6240403142507849</v>
          </cell>
          <cell r="AD78">
            <v>42551</v>
          </cell>
          <cell r="AE78">
            <v>417.78532082089299</v>
          </cell>
          <cell r="AF78">
            <v>40.081053250006875</v>
          </cell>
          <cell r="AH78">
            <v>42551</v>
          </cell>
          <cell r="AI78">
            <v>25</v>
          </cell>
          <cell r="AJ78">
            <v>66857.768402099609</v>
          </cell>
          <cell r="AK78">
            <v>12702.445938110352</v>
          </cell>
          <cell r="AL78">
            <v>3214.0350322723389</v>
          </cell>
          <cell r="AM78">
            <v>5.2633775201916384</v>
          </cell>
          <cell r="AN78">
            <v>3.9521803000167233</v>
          </cell>
          <cell r="AO78">
            <v>42551</v>
          </cell>
          <cell r="AP78">
            <v>453.99083711751803</v>
          </cell>
          <cell r="AQ78">
            <v>86.254659745742188</v>
          </cell>
          <cell r="AS78">
            <v>42551</v>
          </cell>
          <cell r="AT78">
            <v>11</v>
          </cell>
          <cell r="AU78">
            <v>16655.931884765625</v>
          </cell>
          <cell r="AV78">
            <v>3444.5369484424591</v>
          </cell>
          <cell r="AW78">
            <v>926.17499542236328</v>
          </cell>
          <cell r="AX78">
            <v>4.8354632666364799</v>
          </cell>
          <cell r="AY78">
            <v>3.7190994849430674</v>
          </cell>
          <cell r="AZ78">
            <v>42551</v>
          </cell>
          <cell r="BA78">
            <v>456.21639437231033</v>
          </cell>
          <cell r="BB78">
            <v>94.348021940336608</v>
          </cell>
          <cell r="BD78">
            <v>42551</v>
          </cell>
          <cell r="BE78">
            <v>77</v>
          </cell>
          <cell r="BF78">
            <v>218840.88397216797</v>
          </cell>
          <cell r="BG78">
            <v>-27317.63986158371</v>
          </cell>
          <cell r="BH78">
            <v>10734.858202934265</v>
          </cell>
          <cell r="BI78">
            <v>-8.0109733154480836</v>
          </cell>
          <cell r="BJ78">
            <v>-2.5447601957254276</v>
          </cell>
          <cell r="BK78">
            <v>42551</v>
          </cell>
          <cell r="BL78">
            <v>730.3811769454062</v>
          </cell>
          <cell r="BM78">
            <v>-91.172588920869885</v>
          </cell>
          <cell r="BO78">
            <v>42551</v>
          </cell>
          <cell r="BP78">
            <v>11</v>
          </cell>
          <cell r="BQ78">
            <v>32651.2529296875</v>
          </cell>
          <cell r="BR78">
            <v>8230.5602111816406</v>
          </cell>
          <cell r="BS78">
            <v>1769.9243659973145</v>
          </cell>
          <cell r="BT78">
            <v>3.9670753985043556</v>
          </cell>
          <cell r="BU78">
            <v>4.6502327270600041</v>
          </cell>
          <cell r="BV78">
            <v>42551</v>
          </cell>
          <cell r="BW78">
            <v>354.18044404798229</v>
          </cell>
          <cell r="BX78">
            <v>89.279988018758957</v>
          </cell>
          <cell r="BZ78">
            <v>42551</v>
          </cell>
          <cell r="CA78">
            <v>9</v>
          </cell>
          <cell r="CB78">
            <v>39159.724548339844</v>
          </cell>
          <cell r="CC78">
            <v>4152.2069683074951</v>
          </cell>
          <cell r="CD78">
            <v>2932.2049942016602</v>
          </cell>
          <cell r="CE78">
            <v>9.4310627690849334</v>
          </cell>
          <cell r="CF78">
            <v>1.4160698097569402</v>
          </cell>
          <cell r="CG78">
            <v>42551</v>
          </cell>
          <cell r="CH78">
            <v>519.83796797471268</v>
          </cell>
          <cell r="CI78">
            <v>55.119765471049973</v>
          </cell>
          <cell r="CK78">
            <v>42551</v>
          </cell>
          <cell r="CL78">
            <v>29</v>
          </cell>
          <cell r="CM78">
            <v>156305.59848022461</v>
          </cell>
          <cell r="CN78">
            <v>26681.102952480316</v>
          </cell>
          <cell r="CO78">
            <v>8663.2680568695068</v>
          </cell>
          <cell r="CP78">
            <v>5.8582884957420474</v>
          </cell>
          <cell r="CQ78">
            <v>3.0797965360570405</v>
          </cell>
          <cell r="CR78">
            <v>42551</v>
          </cell>
          <cell r="CS78">
            <v>526.74398140432436</v>
          </cell>
          <cell r="CT78">
            <v>89.914312309333226</v>
          </cell>
          <cell r="CV78">
            <v>42551</v>
          </cell>
          <cell r="CW78">
            <v>15</v>
          </cell>
          <cell r="CX78">
            <v>39964.669952392578</v>
          </cell>
          <cell r="CY78">
            <v>8877.48606300354</v>
          </cell>
          <cell r="CZ78">
            <v>1774.1740121841431</v>
          </cell>
          <cell r="DA78">
            <v>4.5018003597823997</v>
          </cell>
          <cell r="DB78">
            <v>5.0037290604176308</v>
          </cell>
          <cell r="DC78">
            <v>42551</v>
          </cell>
          <cell r="DD78">
            <v>338.79306478847639</v>
          </cell>
          <cell r="DE78">
            <v>75.257238818305211</v>
          </cell>
          <cell r="DG78">
            <v>42551</v>
          </cell>
          <cell r="DH78">
            <v>51</v>
          </cell>
          <cell r="DI78">
            <v>122060.2633972168</v>
          </cell>
          <cell r="DJ78">
            <v>5991.5769414901733</v>
          </cell>
          <cell r="DK78">
            <v>6200.5250043869019</v>
          </cell>
          <cell r="DL78">
            <v>20.371976290912659</v>
          </cell>
          <cell r="DM78">
            <v>0.96630155305415322</v>
          </cell>
          <cell r="DN78">
            <v>42551</v>
          </cell>
          <cell r="DO78">
            <v>554.81916426754049</v>
          </cell>
          <cell r="DP78">
            <v>27.23443009871502</v>
          </cell>
          <cell r="DR78">
            <v>42551</v>
          </cell>
          <cell r="DS78">
            <v>35</v>
          </cell>
          <cell r="DT78">
            <v>193271.79000854492</v>
          </cell>
          <cell r="DU78">
            <v>22358.106110572815</v>
          </cell>
          <cell r="DV78">
            <v>9631.75998878479</v>
          </cell>
          <cell r="DW78">
            <v>8.6443721598203513</v>
          </cell>
          <cell r="DX78">
            <v>2.3212897888450881</v>
          </cell>
          <cell r="DY78">
            <v>42551</v>
          </cell>
          <cell r="DZ78">
            <v>639.27350992110541</v>
          </cell>
          <cell r="EA78">
            <v>73.952566837935734</v>
          </cell>
          <cell r="EC78">
            <v>42551</v>
          </cell>
          <cell r="ED78">
            <v>22</v>
          </cell>
          <cell r="EE78">
            <v>29556.211776733398</v>
          </cell>
          <cell r="EF78">
            <v>6542.6879501342773</v>
          </cell>
          <cell r="EG78">
            <v>1076.5969986757264</v>
          </cell>
          <cell r="EH78">
            <v>4.5174417612453626</v>
          </cell>
          <cell r="EI78">
            <v>6.0771931913075594</v>
          </cell>
          <cell r="EJ78">
            <v>42551</v>
          </cell>
          <cell r="EK78">
            <v>497.75937175904676</v>
          </cell>
          <cell r="EL78">
            <v>110.18611817628062</v>
          </cell>
          <cell r="EN78">
            <v>42551</v>
          </cell>
          <cell r="EO78">
            <v>19</v>
          </cell>
          <cell r="EP78">
            <v>42586.679992675781</v>
          </cell>
          <cell r="EQ78">
            <v>8229.5091075897217</v>
          </cell>
          <cell r="ER78">
            <v>2464.4490032196045</v>
          </cell>
          <cell r="ES78">
            <v>5.1748748845055559</v>
          </cell>
          <cell r="ET78">
            <v>3.3392896736100157</v>
          </cell>
          <cell r="EU78">
            <v>42551</v>
          </cell>
          <cell r="EV78">
            <v>684.12309849588007</v>
          </cell>
          <cell r="EW78">
            <v>132.20089640123658</v>
          </cell>
          <cell r="EY78">
            <v>42551</v>
          </cell>
          <cell r="EZ78">
            <v>20</v>
          </cell>
          <cell r="FA78">
            <v>41208.284942626953</v>
          </cell>
          <cell r="FB78">
            <v>11744.51403427124</v>
          </cell>
          <cell r="FC78">
            <v>2193.2840023040771</v>
          </cell>
          <cell r="FD78">
            <v>3.5087262718898842</v>
          </cell>
          <cell r="FE78">
            <v>5.3547620927948483</v>
          </cell>
          <cell r="FF78">
            <v>42551</v>
          </cell>
          <cell r="FG78">
            <v>719.0773048595247</v>
          </cell>
          <cell r="FH78">
            <v>204.93969866512626</v>
          </cell>
          <cell r="FJ78">
            <v>42551</v>
          </cell>
          <cell r="FK78">
            <v>18</v>
          </cell>
          <cell r="FL78">
            <v>155459.35858154297</v>
          </cell>
          <cell r="FM78">
            <v>36370.918002128601</v>
          </cell>
          <cell r="FN78">
            <v>9652.3350086212158</v>
          </cell>
          <cell r="FO78">
            <v>4.2742764582528476</v>
          </cell>
          <cell r="FP78">
            <v>3.7680952815710436</v>
          </cell>
          <cell r="FQ78">
            <v>42551</v>
          </cell>
          <cell r="FR78">
            <v>589.53756220802961</v>
          </cell>
          <cell r="FS78">
            <v>137.92686738120091</v>
          </cell>
          <cell r="FU78">
            <v>42551</v>
          </cell>
          <cell r="FV78">
            <v>8</v>
          </cell>
          <cell r="FW78">
            <v>50242.864715576172</v>
          </cell>
          <cell r="FX78">
            <v>17501.425010681152</v>
          </cell>
          <cell r="FY78">
            <v>2373.8099994659424</v>
          </cell>
          <cell r="FZ78">
            <v>2.8707870750474807</v>
          </cell>
          <cell r="GA78">
            <v>7.372715177128164</v>
          </cell>
          <cell r="GB78">
            <v>42551</v>
          </cell>
          <cell r="GC78">
            <v>680.10559867184202</v>
          </cell>
          <cell r="GD78">
            <v>236.90562235814497</v>
          </cell>
          <cell r="GF78">
            <v>42551</v>
          </cell>
          <cell r="GG78">
            <v>6</v>
          </cell>
          <cell r="GH78">
            <v>66234</v>
          </cell>
          <cell r="GI78">
            <v>3895</v>
          </cell>
          <cell r="GJ78">
            <v>4137</v>
          </cell>
          <cell r="GK78">
            <v>17.004878048780487</v>
          </cell>
          <cell r="GL78">
            <v>0.94150350495528157</v>
          </cell>
          <cell r="GM78">
            <v>42551</v>
          </cell>
          <cell r="GN78">
            <v>664.21712785281397</v>
          </cell>
          <cell r="GO78">
            <v>39.060387610392105</v>
          </cell>
        </row>
        <row r="79">
          <cell r="L79">
            <v>42643</v>
          </cell>
          <cell r="M79">
            <v>4</v>
          </cell>
          <cell r="N79">
            <v>12391.174072265625</v>
          </cell>
          <cell r="O79">
            <v>4430.3989868164063</v>
          </cell>
          <cell r="P79">
            <v>672.28800201416016</v>
          </cell>
          <cell r="Q79">
            <v>2.7968528588820547</v>
          </cell>
          <cell r="R79">
            <v>6.5900313162558719</v>
          </cell>
          <cell r="S79">
            <v>42643</v>
          </cell>
          <cell r="T79">
            <v>276.14412420540862</v>
          </cell>
          <cell r="U79">
            <v>98.733876302590943</v>
          </cell>
          <cell r="W79">
            <v>42643</v>
          </cell>
          <cell r="X79">
            <v>3</v>
          </cell>
          <cell r="Y79">
            <v>28395.510009765625</v>
          </cell>
          <cell r="Z79">
            <v>4103.1880187988281</v>
          </cell>
          <cell r="AA79">
            <v>1127.4100036621094</v>
          </cell>
          <cell r="AB79">
            <v>6.9203531204690343</v>
          </cell>
          <cell r="AC79">
            <v>3.6394816486199768</v>
          </cell>
          <cell r="AD79">
            <v>42643</v>
          </cell>
          <cell r="AE79">
            <v>229.24409715732537</v>
          </cell>
          <cell r="AF79">
            <v>33.126069315634588</v>
          </cell>
          <cell r="AH79">
            <v>42643</v>
          </cell>
          <cell r="AI79">
            <v>7</v>
          </cell>
          <cell r="AJ79">
            <v>15704.97412109375</v>
          </cell>
          <cell r="AK79">
            <v>4220.4840240478516</v>
          </cell>
          <cell r="AL79">
            <v>813.69799423217773</v>
          </cell>
          <cell r="AM79">
            <v>3.72113104364536</v>
          </cell>
          <cell r="AN79">
            <v>5.1867941840392362</v>
          </cell>
          <cell r="AO79">
            <v>42643</v>
          </cell>
          <cell r="AP79">
            <v>296.99378032520292</v>
          </cell>
          <cell r="AQ79">
            <v>79.812771128386984</v>
          </cell>
          <cell r="AS79">
            <v>42643</v>
          </cell>
          <cell r="AT79">
            <v>2</v>
          </cell>
          <cell r="AU79">
            <v>2469.2999877929688</v>
          </cell>
          <cell r="AV79">
            <v>686.40000915527344</v>
          </cell>
          <cell r="AW79">
            <v>134.5</v>
          </cell>
          <cell r="AX79">
            <v>3.5974649691975427</v>
          </cell>
          <cell r="AY79">
            <v>5.1033457929760111</v>
          </cell>
          <cell r="AZ79">
            <v>42643</v>
          </cell>
          <cell r="BA79">
            <v>283.55934903358576</v>
          </cell>
          <cell r="BB79">
            <v>78.821990335276851</v>
          </cell>
          <cell r="BD79">
            <v>42643</v>
          </cell>
          <cell r="BE79">
            <v>8</v>
          </cell>
          <cell r="BF79">
            <v>24069.480773925781</v>
          </cell>
          <cell r="BG79">
            <v>-954.20394563674927</v>
          </cell>
          <cell r="BH79">
            <v>1485.2270030975342</v>
          </cell>
          <cell r="BI79">
            <v>-25.224671186895996</v>
          </cell>
          <cell r="BJ79">
            <v>-0.64246337000788234</v>
          </cell>
          <cell r="BK79">
            <v>42643</v>
          </cell>
          <cell r="BL79">
            <v>539.38021996405746</v>
          </cell>
          <cell r="BM79">
            <v>-21.383042655646623</v>
          </cell>
          <cell r="BO79">
            <v>42643</v>
          </cell>
          <cell r="BP79">
            <v>5</v>
          </cell>
          <cell r="BQ79">
            <v>19439.855895996094</v>
          </cell>
          <cell r="BR79">
            <v>5650.3970260620117</v>
          </cell>
          <cell r="BS79">
            <v>1019.898006439209</v>
          </cell>
          <cell r="BT79">
            <v>3.4404406993581667</v>
          </cell>
          <cell r="BU79">
            <v>5.5401589084278733</v>
          </cell>
          <cell r="BV79">
            <v>42643</v>
          </cell>
          <cell r="BW79">
            <v>244.24396021422214</v>
          </cell>
          <cell r="BX79">
            <v>70.992056412943612</v>
          </cell>
          <cell r="BZ79">
            <v>42643</v>
          </cell>
          <cell r="CA79">
            <v>1</v>
          </cell>
          <cell r="CB79">
            <v>920.20001220703125</v>
          </cell>
          <cell r="CC79">
            <v>287.37799072265625</v>
          </cell>
          <cell r="CD79">
            <v>40.249000549316406</v>
          </cell>
          <cell r="CE79">
            <v>3.2020545828615701</v>
          </cell>
          <cell r="CF79">
            <v>7.1400031504021308</v>
          </cell>
          <cell r="CG79">
            <v>42643</v>
          </cell>
          <cell r="CH79">
            <v>254.00001156158916</v>
          </cell>
          <cell r="CI79">
            <v>79.324073025200519</v>
          </cell>
          <cell r="CK79">
            <v>42643</v>
          </cell>
          <cell r="CL79">
            <v>9</v>
          </cell>
          <cell r="CM79">
            <v>50714.894165039063</v>
          </cell>
          <cell r="CN79">
            <v>13329.650985717773</v>
          </cell>
          <cell r="CO79">
            <v>2618.9880065917969</v>
          </cell>
          <cell r="CP79">
            <v>3.8046678205887154</v>
          </cell>
          <cell r="CQ79">
            <v>5.0896189490627828</v>
          </cell>
          <cell r="CR79">
            <v>42643</v>
          </cell>
          <cell r="CS79">
            <v>281.04161834561336</v>
          </cell>
          <cell r="CT79">
            <v>73.867583609999983</v>
          </cell>
          <cell r="CV79">
            <v>42643</v>
          </cell>
          <cell r="CW79">
            <v>5</v>
          </cell>
          <cell r="CX79">
            <v>31805.481567382813</v>
          </cell>
          <cell r="CY79">
            <v>8464.3229827880859</v>
          </cell>
          <cell r="CZ79">
            <v>1192.5109901428223</v>
          </cell>
          <cell r="DA79">
            <v>3.7575930918584017</v>
          </cell>
          <cell r="DB79">
            <v>7.0978993508263999</v>
          </cell>
          <cell r="DC79">
            <v>42643</v>
          </cell>
          <cell r="DD79">
            <v>252.87144535402879</v>
          </cell>
          <cell r="DE79">
            <v>67.29612259026311</v>
          </cell>
          <cell r="DG79">
            <v>42643</v>
          </cell>
          <cell r="DH79">
            <v>23</v>
          </cell>
          <cell r="DI79">
            <v>51001.946960449219</v>
          </cell>
          <cell r="DJ79">
            <v>10254.034942626953</v>
          </cell>
          <cell r="DK79">
            <v>2950.3199977874756</v>
          </cell>
          <cell r="DL79">
            <v>4.9738417360398781</v>
          </cell>
          <cell r="DM79">
            <v>3.4755670402928258</v>
          </cell>
          <cell r="DN79">
            <v>42643</v>
          </cell>
          <cell r="DO79">
            <v>395.53494041290048</v>
          </cell>
          <cell r="DP79">
            <v>79.523024938027348</v>
          </cell>
          <cell r="DR79">
            <v>42643</v>
          </cell>
          <cell r="DS79">
            <v>2</v>
          </cell>
          <cell r="DT79">
            <v>8476.055908203125</v>
          </cell>
          <cell r="DU79">
            <v>2012.9199523925781</v>
          </cell>
          <cell r="DV79">
            <v>470.0360107421875</v>
          </cell>
          <cell r="DW79">
            <v>4.2108261176150572</v>
          </cell>
          <cell r="DX79">
            <v>4.2824802916997244</v>
          </cell>
          <cell r="DY79">
            <v>42643</v>
          </cell>
          <cell r="DZ79">
            <v>264.21622608263033</v>
          </cell>
          <cell r="EA79">
            <v>62.746885932273564</v>
          </cell>
          <cell r="EC79">
            <v>42643</v>
          </cell>
          <cell r="ED79">
            <v>8</v>
          </cell>
          <cell r="EE79">
            <v>18984.996154785156</v>
          </cell>
          <cell r="EF79">
            <v>4884.7910461425781</v>
          </cell>
          <cell r="EG79">
            <v>453.55400162935257</v>
          </cell>
          <cell r="EH79">
            <v>3.8865523571939127</v>
          </cell>
          <cell r="EI79">
            <v>10.770031856392842</v>
          </cell>
          <cell r="EJ79">
            <v>42643</v>
          </cell>
          <cell r="EK79">
            <v>276.46438139840558</v>
          </cell>
          <cell r="EL79">
            <v>71.133579581573585</v>
          </cell>
          <cell r="EN79">
            <v>42643</v>
          </cell>
          <cell r="EO79">
            <v>7</v>
          </cell>
          <cell r="EP79">
            <v>18319.444885253906</v>
          </cell>
          <cell r="EQ79">
            <v>4872.2950744628906</v>
          </cell>
          <cell r="ER79">
            <v>844.04200744628906</v>
          </cell>
          <cell r="ES79">
            <v>3.7599210649764259</v>
          </cell>
          <cell r="ET79">
            <v>5.772574150905565</v>
          </cell>
          <cell r="EU79">
            <v>42643</v>
          </cell>
          <cell r="EV79">
            <v>295.20495177538947</v>
          </cell>
          <cell r="EW79">
            <v>78.513603523546408</v>
          </cell>
          <cell r="EY79">
            <v>42643</v>
          </cell>
          <cell r="EZ79">
            <v>7</v>
          </cell>
          <cell r="FA79">
            <v>20324.164001464844</v>
          </cell>
          <cell r="FB79">
            <v>5747.5150146484375</v>
          </cell>
          <cell r="FC79">
            <v>1079.9730033874512</v>
          </cell>
          <cell r="FD79">
            <v>3.5361654470959265</v>
          </cell>
          <cell r="FE79">
            <v>5.321906192674021</v>
          </cell>
          <cell r="FF79">
            <v>42643</v>
          </cell>
          <cell r="FG79">
            <v>350.39890970062595</v>
          </cell>
          <cell r="FH79">
            <v>99.090077922793697</v>
          </cell>
          <cell r="FJ79">
            <v>42643</v>
          </cell>
          <cell r="FK79">
            <v>5</v>
          </cell>
          <cell r="FL79">
            <v>98568.337036132813</v>
          </cell>
          <cell r="FM79">
            <v>27898.246002197266</v>
          </cell>
          <cell r="FN79">
            <v>6029.2980003356934</v>
          </cell>
          <cell r="FO79">
            <v>3.533137424781815</v>
          </cell>
          <cell r="FP79">
            <v>4.6271134716917253</v>
          </cell>
          <cell r="FQ79">
            <v>42643</v>
          </cell>
          <cell r="FR79">
            <v>399.30576309202451</v>
          </cell>
          <cell r="FS79">
            <v>113.01733136425713</v>
          </cell>
          <cell r="FU79">
            <v>42643</v>
          </cell>
          <cell r="FV79">
            <v>2</v>
          </cell>
          <cell r="FW79">
            <v>34800</v>
          </cell>
          <cell r="FX79">
            <v>13672</v>
          </cell>
          <cell r="FY79">
            <v>1539</v>
          </cell>
          <cell r="FZ79">
            <v>2.5453481568168521</v>
          </cell>
          <cell r="GA79">
            <v>8.8836907082521126</v>
          </cell>
          <cell r="GB79">
            <v>42643</v>
          </cell>
          <cell r="GC79">
            <v>293.69466545316698</v>
          </cell>
          <cell r="GD79">
            <v>115.38486971481893</v>
          </cell>
          <cell r="GF79">
            <v>42643</v>
          </cell>
          <cell r="GG79">
            <v>1</v>
          </cell>
          <cell r="GH79">
            <v>11820</v>
          </cell>
          <cell r="GI79">
            <v>1537</v>
          </cell>
          <cell r="GJ79">
            <v>629</v>
          </cell>
          <cell r="GK79">
            <v>7.6903057905009762</v>
          </cell>
          <cell r="GL79">
            <v>2.4435612082670906</v>
          </cell>
          <cell r="GM79">
            <v>42643</v>
          </cell>
          <cell r="GN79">
            <v>344.02442396857975</v>
          </cell>
          <cell r="GO79">
            <v>44.73481722840161</v>
          </cell>
        </row>
      </sheetData>
      <sheetData sheetId="67"/>
      <sheetData sheetId="68"/>
      <sheetData sheetId="69"/>
      <sheetData sheetId="70"/>
      <sheetData sheetId="71"/>
      <sheetData sheetId="72"/>
      <sheetData sheetId="73"/>
      <sheetData sheetId="74"/>
      <sheetData sheetId="75"/>
      <sheetData sheetId="76"/>
      <sheetData sheetId="77"/>
      <sheetData sheetId="78"/>
      <sheetData sheetId="79"/>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L MAPPED CHILDREN"/>
      <sheetName val="IND1"/>
      <sheetName val="Parent Index Name"/>
      <sheetName val="ALL PROPOSED NAMES"/>
      <sheetName val="ind1.20060309"/>
    </sheetNames>
    <sheetDataSet>
      <sheetData sheetId="0">
        <row r="2">
          <cell r="A2" t="str">
            <v>AC10</v>
          </cell>
          <cell r="B2" t="str">
            <v>AUC0</v>
          </cell>
          <cell r="C2" t="str">
            <v>R1</v>
          </cell>
        </row>
        <row r="3">
          <cell r="A3" t="str">
            <v>AC20</v>
          </cell>
          <cell r="B3" t="str">
            <v>AUC0</v>
          </cell>
          <cell r="C3" t="str">
            <v>R2</v>
          </cell>
        </row>
        <row r="4">
          <cell r="A4" t="str">
            <v>AC30</v>
          </cell>
          <cell r="B4" t="str">
            <v>AUC0</v>
          </cell>
          <cell r="C4" t="str">
            <v>R3</v>
          </cell>
        </row>
        <row r="5">
          <cell r="A5" t="str">
            <v>AC40</v>
          </cell>
          <cell r="B5" t="str">
            <v>AUC0</v>
          </cell>
          <cell r="C5" t="str">
            <v>R4</v>
          </cell>
        </row>
        <row r="6">
          <cell r="A6" t="str">
            <v>B0B0</v>
          </cell>
          <cell r="B6" t="str">
            <v>B0A0</v>
          </cell>
          <cell r="C6" t="str">
            <v>R10</v>
          </cell>
        </row>
        <row r="7">
          <cell r="A7" t="str">
            <v>B010</v>
          </cell>
          <cell r="B7" t="str">
            <v>B0A0</v>
          </cell>
          <cell r="C7" t="str">
            <v>R8</v>
          </cell>
        </row>
        <row r="8">
          <cell r="A8" t="str">
            <v>C010</v>
          </cell>
          <cell r="B8" t="str">
            <v>C0A0</v>
          </cell>
          <cell r="C8" t="str">
            <v>R8</v>
          </cell>
        </row>
        <row r="9">
          <cell r="A9" t="str">
            <v>C0A1</v>
          </cell>
          <cell r="B9" t="str">
            <v>C0A0</v>
          </cell>
          <cell r="C9" t="str">
            <v>R1</v>
          </cell>
        </row>
        <row r="10">
          <cell r="A10" t="str">
            <v>C0A2</v>
          </cell>
          <cell r="B10" t="str">
            <v>C0A0</v>
          </cell>
          <cell r="C10" t="str">
            <v>R2</v>
          </cell>
        </row>
        <row r="11">
          <cell r="A11" t="str">
            <v>C0A3</v>
          </cell>
          <cell r="B11" t="str">
            <v>C0A0</v>
          </cell>
          <cell r="C11" t="str">
            <v>R3</v>
          </cell>
        </row>
        <row r="12">
          <cell r="A12" t="str">
            <v>C0A4</v>
          </cell>
          <cell r="B12" t="str">
            <v>C0A0</v>
          </cell>
          <cell r="C12" t="str">
            <v>R4</v>
          </cell>
        </row>
        <row r="13">
          <cell r="A13" t="str">
            <v>C0B0</v>
          </cell>
          <cell r="B13" t="str">
            <v>C0A0</v>
          </cell>
          <cell r="C13" t="str">
            <v>R10</v>
          </cell>
        </row>
        <row r="14">
          <cell r="A14" t="str">
            <v>C0C0</v>
          </cell>
          <cell r="B14" t="str">
            <v>C0A0</v>
          </cell>
          <cell r="C14" t="str">
            <v>R12</v>
          </cell>
        </row>
        <row r="15">
          <cell r="A15" t="str">
            <v>CB10</v>
          </cell>
          <cell r="B15" t="str">
            <v>CMBS</v>
          </cell>
          <cell r="C15" t="str">
            <v>R1</v>
          </cell>
        </row>
        <row r="16">
          <cell r="A16" t="str">
            <v>CB20</v>
          </cell>
          <cell r="B16" t="str">
            <v>CMBS</v>
          </cell>
          <cell r="C16" t="str">
            <v>R2</v>
          </cell>
        </row>
        <row r="17">
          <cell r="A17" t="str">
            <v>CB30</v>
          </cell>
          <cell r="B17" t="str">
            <v>CMBS</v>
          </cell>
          <cell r="C17" t="str">
            <v>R3</v>
          </cell>
        </row>
        <row r="18">
          <cell r="A18" t="str">
            <v>CB40</v>
          </cell>
          <cell r="B18" t="str">
            <v>CMBS</v>
          </cell>
          <cell r="C18" t="str">
            <v>R4</v>
          </cell>
        </row>
        <row r="19">
          <cell r="A19" t="str">
            <v>CB50</v>
          </cell>
          <cell r="B19" t="str">
            <v>CMBS</v>
          </cell>
          <cell r="C19" t="str">
            <v>R9</v>
          </cell>
        </row>
        <row r="20">
          <cell r="A20" t="str">
            <v>CMA0</v>
          </cell>
          <cell r="B20" t="str">
            <v>CMBS</v>
          </cell>
          <cell r="C20" t="str">
            <v>R8</v>
          </cell>
        </row>
        <row r="21">
          <cell r="A21" t="str">
            <v>CY10</v>
          </cell>
          <cell r="B21" t="str">
            <v>CY00</v>
          </cell>
          <cell r="C21" t="str">
            <v>R1</v>
          </cell>
        </row>
        <row r="22">
          <cell r="A22" t="str">
            <v>CY20</v>
          </cell>
          <cell r="B22" t="str">
            <v>CY00</v>
          </cell>
          <cell r="C22" t="str">
            <v>R2</v>
          </cell>
        </row>
        <row r="23">
          <cell r="A23" t="str">
            <v>CY30</v>
          </cell>
          <cell r="B23" t="str">
            <v>CY00</v>
          </cell>
          <cell r="C23" t="str">
            <v>R3</v>
          </cell>
        </row>
        <row r="24">
          <cell r="A24" t="str">
            <v>CY40</v>
          </cell>
          <cell r="B24" t="str">
            <v>CY00</v>
          </cell>
          <cell r="C24" t="str">
            <v>R4</v>
          </cell>
        </row>
        <row r="25">
          <cell r="A25" t="str">
            <v>CY70</v>
          </cell>
          <cell r="B25" t="str">
            <v>CY00</v>
          </cell>
          <cell r="C25" t="str">
            <v>R8</v>
          </cell>
        </row>
        <row r="26">
          <cell r="A26" t="str">
            <v>D010</v>
          </cell>
          <cell r="B26" t="str">
            <v>D0A0</v>
          </cell>
          <cell r="C26" t="str">
            <v>R8</v>
          </cell>
        </row>
        <row r="27">
          <cell r="A27" t="str">
            <v>DQBL</v>
          </cell>
          <cell r="B27" t="str">
            <v>DQGL</v>
          </cell>
          <cell r="C27" t="str">
            <v>R10</v>
          </cell>
        </row>
        <row r="28">
          <cell r="A28" t="str">
            <v>E010</v>
          </cell>
          <cell r="B28" t="str">
            <v>E0A0</v>
          </cell>
          <cell r="C28" t="str">
            <v>R8</v>
          </cell>
        </row>
        <row r="29">
          <cell r="A29" t="str">
            <v>E0A1</v>
          </cell>
          <cell r="B29" t="str">
            <v>E0A0</v>
          </cell>
          <cell r="C29" t="str">
            <v>R10</v>
          </cell>
        </row>
        <row r="30">
          <cell r="A30" t="str">
            <v>E0A2</v>
          </cell>
          <cell r="B30" t="str">
            <v>E0A0</v>
          </cell>
          <cell r="C30" t="str">
            <v>R9</v>
          </cell>
        </row>
        <row r="31">
          <cell r="A31" t="str">
            <v>E0L1</v>
          </cell>
          <cell r="B31" t="str">
            <v>E0L0</v>
          </cell>
          <cell r="C31" t="str">
            <v>R10</v>
          </cell>
        </row>
        <row r="32">
          <cell r="A32" t="str">
            <v>F0C1</v>
          </cell>
          <cell r="B32" t="str">
            <v>F0C0</v>
          </cell>
          <cell r="C32" t="str">
            <v>R1</v>
          </cell>
        </row>
        <row r="33">
          <cell r="A33" t="str">
            <v>F0C2</v>
          </cell>
          <cell r="B33" t="str">
            <v>F0C0</v>
          </cell>
          <cell r="C33" t="str">
            <v>R2</v>
          </cell>
        </row>
        <row r="34">
          <cell r="A34" t="str">
            <v>F0C3</v>
          </cell>
          <cell r="B34" t="str">
            <v>F0C0</v>
          </cell>
          <cell r="C34" t="str">
            <v>R3</v>
          </cell>
        </row>
        <row r="35">
          <cell r="A35" t="str">
            <v>F0C4</v>
          </cell>
          <cell r="B35" t="str">
            <v>F0C0</v>
          </cell>
          <cell r="C35" t="str">
            <v>R4</v>
          </cell>
        </row>
        <row r="36">
          <cell r="A36" t="str">
            <v>GBC1</v>
          </cell>
          <cell r="B36" t="str">
            <v>G0BC</v>
          </cell>
          <cell r="C36" t="str">
            <v>R1</v>
          </cell>
        </row>
        <row r="37">
          <cell r="A37" t="str">
            <v>GBC2</v>
          </cell>
          <cell r="B37" t="str">
            <v>G0BC</v>
          </cell>
          <cell r="C37" t="str">
            <v>R2</v>
          </cell>
        </row>
        <row r="38">
          <cell r="A38" t="str">
            <v>GBC3</v>
          </cell>
          <cell r="B38" t="str">
            <v>G0BC</v>
          </cell>
          <cell r="C38" t="str">
            <v>R3</v>
          </cell>
        </row>
        <row r="39">
          <cell r="A39" t="str">
            <v>GBC4</v>
          </cell>
          <cell r="B39" t="str">
            <v>G0BC</v>
          </cell>
          <cell r="C39" t="str">
            <v>R4</v>
          </cell>
        </row>
        <row r="40">
          <cell r="A40" t="str">
            <v>GLC1</v>
          </cell>
          <cell r="B40" t="str">
            <v>G0LC</v>
          </cell>
          <cell r="C40" t="str">
            <v>R1</v>
          </cell>
        </row>
        <row r="41">
          <cell r="A41" t="str">
            <v>GLC2</v>
          </cell>
          <cell r="B41" t="str">
            <v>G0LC</v>
          </cell>
          <cell r="C41" t="str">
            <v>R2</v>
          </cell>
        </row>
        <row r="42">
          <cell r="A42" t="str">
            <v>GLC3</v>
          </cell>
          <cell r="B42" t="str">
            <v>G0LC</v>
          </cell>
          <cell r="C42" t="str">
            <v>R3</v>
          </cell>
        </row>
        <row r="43">
          <cell r="A43" t="str">
            <v>GLC4</v>
          </cell>
          <cell r="B43" t="str">
            <v>G0LC</v>
          </cell>
          <cell r="C43" t="str">
            <v>R4</v>
          </cell>
        </row>
        <row r="44">
          <cell r="A44" t="str">
            <v>GS10</v>
          </cell>
          <cell r="B44" t="str">
            <v>GS00</v>
          </cell>
          <cell r="C44" t="str">
            <v>R1</v>
          </cell>
        </row>
        <row r="45">
          <cell r="A45" t="str">
            <v>GS20</v>
          </cell>
          <cell r="B45" t="str">
            <v>GS00</v>
          </cell>
          <cell r="C45" t="str">
            <v>R2</v>
          </cell>
        </row>
        <row r="46">
          <cell r="A46" t="str">
            <v>GS30</v>
          </cell>
          <cell r="B46" t="str">
            <v>GS00</v>
          </cell>
          <cell r="C46" t="str">
            <v>R3</v>
          </cell>
        </row>
        <row r="47">
          <cell r="A47" t="str">
            <v>GS40</v>
          </cell>
          <cell r="B47" t="str">
            <v>GS00</v>
          </cell>
          <cell r="C47" t="str">
            <v>R4</v>
          </cell>
        </row>
        <row r="48">
          <cell r="A48" t="str">
            <v>GS50</v>
          </cell>
          <cell r="B48" t="str">
            <v>GS00</v>
          </cell>
          <cell r="C48" t="str">
            <v>R8</v>
          </cell>
        </row>
        <row r="49">
          <cell r="A49" t="str">
            <v>H0A1</v>
          </cell>
          <cell r="B49" t="str">
            <v>H0A0</v>
          </cell>
          <cell r="C49" t="str">
            <v>R5</v>
          </cell>
        </row>
        <row r="50">
          <cell r="A50" t="str">
            <v>H0A2</v>
          </cell>
          <cell r="B50" t="str">
            <v>H0A0</v>
          </cell>
          <cell r="C50" t="str">
            <v>R6</v>
          </cell>
        </row>
        <row r="51">
          <cell r="A51" t="str">
            <v>H0A3</v>
          </cell>
          <cell r="B51" t="str">
            <v>H0A0</v>
          </cell>
          <cell r="C51" t="str">
            <v>R7</v>
          </cell>
        </row>
        <row r="52">
          <cell r="A52" t="str">
            <v>H0A4</v>
          </cell>
          <cell r="B52" t="str">
            <v>H0A0</v>
          </cell>
          <cell r="C52" t="str">
            <v>R11</v>
          </cell>
        </row>
        <row r="53">
          <cell r="A53" t="str">
            <v>HC10</v>
          </cell>
          <cell r="B53" t="str">
            <v>HC00</v>
          </cell>
          <cell r="C53" t="str">
            <v>R5</v>
          </cell>
        </row>
        <row r="54">
          <cell r="A54" t="str">
            <v>HC20</v>
          </cell>
          <cell r="B54" t="str">
            <v>HC00</v>
          </cell>
          <cell r="C54" t="str">
            <v>R6</v>
          </cell>
        </row>
        <row r="55">
          <cell r="A55" t="str">
            <v>HC30</v>
          </cell>
          <cell r="B55" t="str">
            <v>HC00</v>
          </cell>
          <cell r="C55" t="str">
            <v>R7</v>
          </cell>
        </row>
        <row r="56">
          <cell r="A56" t="str">
            <v>HC40</v>
          </cell>
          <cell r="B56" t="str">
            <v>HC00</v>
          </cell>
          <cell r="C56" t="str">
            <v>R11</v>
          </cell>
        </row>
        <row r="57">
          <cell r="A57" t="str">
            <v>HE10</v>
          </cell>
          <cell r="B57" t="str">
            <v>HE00</v>
          </cell>
          <cell r="C57" t="str">
            <v>R5</v>
          </cell>
        </row>
        <row r="58">
          <cell r="A58" t="str">
            <v>HE20</v>
          </cell>
          <cell r="B58" t="str">
            <v>HE00</v>
          </cell>
          <cell r="C58" t="str">
            <v>R6</v>
          </cell>
        </row>
        <row r="59">
          <cell r="A59" t="str">
            <v>HE30</v>
          </cell>
          <cell r="B59" t="str">
            <v>HE00</v>
          </cell>
          <cell r="C59" t="str">
            <v>R7</v>
          </cell>
        </row>
        <row r="60">
          <cell r="A60" t="str">
            <v>HE40</v>
          </cell>
          <cell r="B60" t="str">
            <v>HE00</v>
          </cell>
          <cell r="C60" t="str">
            <v>R11</v>
          </cell>
        </row>
        <row r="61">
          <cell r="A61" t="str">
            <v>HL10</v>
          </cell>
          <cell r="B61" t="str">
            <v>HL00</v>
          </cell>
          <cell r="C61" t="str">
            <v>R5</v>
          </cell>
        </row>
        <row r="62">
          <cell r="A62" t="str">
            <v>HL20</v>
          </cell>
          <cell r="B62" t="str">
            <v>HL00</v>
          </cell>
          <cell r="C62" t="str">
            <v>R6</v>
          </cell>
        </row>
        <row r="63">
          <cell r="A63" t="str">
            <v>HL30</v>
          </cell>
          <cell r="B63" t="str">
            <v>HL00</v>
          </cell>
          <cell r="C63" t="str">
            <v>R7</v>
          </cell>
        </row>
        <row r="64">
          <cell r="A64" t="str">
            <v>HL40</v>
          </cell>
          <cell r="B64" t="str">
            <v>HL00</v>
          </cell>
          <cell r="C64" t="str">
            <v>R11</v>
          </cell>
        </row>
        <row r="65">
          <cell r="A65" t="str">
            <v>HP10</v>
          </cell>
          <cell r="B65" t="str">
            <v>HP00</v>
          </cell>
          <cell r="C65" t="str">
            <v>R5</v>
          </cell>
        </row>
        <row r="66">
          <cell r="A66" t="str">
            <v>HP20</v>
          </cell>
          <cell r="B66" t="str">
            <v>HP00</v>
          </cell>
          <cell r="C66" t="str">
            <v>R6</v>
          </cell>
        </row>
        <row r="67">
          <cell r="A67" t="str">
            <v>HP30</v>
          </cell>
          <cell r="B67" t="str">
            <v>HP00</v>
          </cell>
          <cell r="C67" t="str">
            <v>R7</v>
          </cell>
        </row>
        <row r="68">
          <cell r="A68" t="str">
            <v>HP40</v>
          </cell>
          <cell r="B68" t="str">
            <v>HP00</v>
          </cell>
          <cell r="C68" t="str">
            <v>R11</v>
          </cell>
        </row>
        <row r="69">
          <cell r="A69" t="str">
            <v>HW10</v>
          </cell>
          <cell r="B69" t="str">
            <v>HW00</v>
          </cell>
          <cell r="C69" t="str">
            <v>R5</v>
          </cell>
        </row>
        <row r="70">
          <cell r="A70" t="str">
            <v>HW20</v>
          </cell>
          <cell r="B70" t="str">
            <v>HW00</v>
          </cell>
          <cell r="C70" t="str">
            <v>R6</v>
          </cell>
        </row>
        <row r="71">
          <cell r="A71" t="str">
            <v>HW30</v>
          </cell>
          <cell r="B71" t="str">
            <v>HW00</v>
          </cell>
          <cell r="C71" t="str">
            <v>R7</v>
          </cell>
        </row>
        <row r="72">
          <cell r="A72" t="str">
            <v>HW40</v>
          </cell>
          <cell r="B72" t="str">
            <v>HW00</v>
          </cell>
          <cell r="C72" t="str">
            <v>R11</v>
          </cell>
        </row>
        <row r="73">
          <cell r="A73" t="str">
            <v>HWP1</v>
          </cell>
          <cell r="B73" t="str">
            <v>HWP0</v>
          </cell>
          <cell r="C73" t="str">
            <v>R5</v>
          </cell>
        </row>
        <row r="74">
          <cell r="A74" t="str">
            <v>HWP2</v>
          </cell>
          <cell r="B74" t="str">
            <v>HWP0</v>
          </cell>
          <cell r="C74" t="str">
            <v>R6</v>
          </cell>
        </row>
        <row r="75">
          <cell r="A75" t="str">
            <v>HWP3</v>
          </cell>
          <cell r="B75" t="str">
            <v>HWP0</v>
          </cell>
          <cell r="C75" t="str">
            <v>R7</v>
          </cell>
        </row>
        <row r="76">
          <cell r="A76" t="str">
            <v>HWP4</v>
          </cell>
          <cell r="B76" t="str">
            <v>HWP0</v>
          </cell>
          <cell r="C76" t="str">
            <v>R11</v>
          </cell>
        </row>
        <row r="77">
          <cell r="A77" t="str">
            <v>ICQ0</v>
          </cell>
          <cell r="B77" t="str">
            <v>IC00</v>
          </cell>
          <cell r="C77" t="str">
            <v>R11</v>
          </cell>
        </row>
        <row r="78">
          <cell r="A78" t="str">
            <v>J0A1</v>
          </cell>
          <cell r="B78" t="str">
            <v>J0A0</v>
          </cell>
          <cell r="C78" t="str">
            <v>R5</v>
          </cell>
        </row>
        <row r="79">
          <cell r="A79" t="str">
            <v>J0A2</v>
          </cell>
          <cell r="B79" t="str">
            <v>J0A0</v>
          </cell>
          <cell r="C79" t="str">
            <v>R6</v>
          </cell>
        </row>
        <row r="80">
          <cell r="A80" t="str">
            <v>J0A3</v>
          </cell>
          <cell r="B80" t="str">
            <v>J0A0</v>
          </cell>
          <cell r="C80" t="str">
            <v>R7</v>
          </cell>
        </row>
        <row r="81">
          <cell r="A81" t="str">
            <v>J0A4</v>
          </cell>
          <cell r="B81" t="str">
            <v>J0A0</v>
          </cell>
          <cell r="C81" t="str">
            <v>R11</v>
          </cell>
        </row>
        <row r="82">
          <cell r="A82" t="str">
            <v>R0A1</v>
          </cell>
          <cell r="B82" t="str">
            <v>R0A0</v>
          </cell>
          <cell r="C82" t="str">
            <v>R1</v>
          </cell>
        </row>
        <row r="83">
          <cell r="A83" t="str">
            <v>R0A2</v>
          </cell>
          <cell r="B83" t="str">
            <v>R0A0</v>
          </cell>
          <cell r="C83" t="str">
            <v>R9</v>
          </cell>
        </row>
        <row r="84">
          <cell r="A84" t="str">
            <v>R0B0</v>
          </cell>
          <cell r="B84" t="str">
            <v>R0A0</v>
          </cell>
          <cell r="C84" t="str">
            <v>R8</v>
          </cell>
        </row>
        <row r="85">
          <cell r="A85" t="str">
            <v>R0F1</v>
          </cell>
          <cell r="B85" t="str">
            <v>R0F0</v>
          </cell>
          <cell r="C85" t="str">
            <v>R1</v>
          </cell>
        </row>
        <row r="86">
          <cell r="A86" t="str">
            <v>U0A1</v>
          </cell>
          <cell r="B86" t="str">
            <v>U0A0</v>
          </cell>
          <cell r="C86" t="str">
            <v>R1</v>
          </cell>
        </row>
        <row r="87">
          <cell r="A87" t="str">
            <v>U0A2</v>
          </cell>
          <cell r="B87" t="str">
            <v>U0A0</v>
          </cell>
          <cell r="C87" t="str">
            <v>R2</v>
          </cell>
        </row>
        <row r="88">
          <cell r="A88" t="str">
            <v>U0A3</v>
          </cell>
          <cell r="B88" t="str">
            <v>U0A0</v>
          </cell>
          <cell r="C88" t="str">
            <v>R3</v>
          </cell>
        </row>
        <row r="89">
          <cell r="A89" t="str">
            <v>U0A4</v>
          </cell>
          <cell r="B89" t="str">
            <v>U0A0</v>
          </cell>
          <cell r="C89" t="str">
            <v>R4</v>
          </cell>
        </row>
        <row r="90">
          <cell r="A90" t="str">
            <v>EB10</v>
          </cell>
          <cell r="B90" t="str">
            <v>EB00</v>
          </cell>
          <cell r="C90" t="str">
            <v>R1</v>
          </cell>
        </row>
        <row r="91">
          <cell r="A91" t="str">
            <v>EB20</v>
          </cell>
          <cell r="B91" t="str">
            <v>EB00</v>
          </cell>
          <cell r="C91" t="str">
            <v>R2</v>
          </cell>
        </row>
        <row r="92">
          <cell r="A92" t="str">
            <v>EB30</v>
          </cell>
          <cell r="B92" t="str">
            <v>EB00</v>
          </cell>
          <cell r="C92" t="str">
            <v>R3</v>
          </cell>
        </row>
        <row r="93">
          <cell r="A93" t="str">
            <v>EB40</v>
          </cell>
          <cell r="B93" t="str">
            <v>EB00</v>
          </cell>
          <cell r="C93" t="str">
            <v>R4</v>
          </cell>
        </row>
        <row r="94">
          <cell r="A94" t="str">
            <v>EB1L</v>
          </cell>
          <cell r="B94" t="str">
            <v>EBL0</v>
          </cell>
          <cell r="C94" t="str">
            <v>R1</v>
          </cell>
        </row>
        <row r="95">
          <cell r="A95" t="str">
            <v>EB2L</v>
          </cell>
          <cell r="B95" t="str">
            <v>EBL0</v>
          </cell>
          <cell r="C95" t="str">
            <v>R2</v>
          </cell>
        </row>
        <row r="96">
          <cell r="A96" t="str">
            <v>EB3L</v>
          </cell>
          <cell r="B96" t="str">
            <v>EBL0</v>
          </cell>
          <cell r="C96" t="str">
            <v>R3</v>
          </cell>
        </row>
        <row r="97">
          <cell r="A97" t="str">
            <v>EB4L</v>
          </cell>
          <cell r="B97" t="str">
            <v>EBL0</v>
          </cell>
          <cell r="C97" t="str">
            <v>R4</v>
          </cell>
        </row>
        <row r="98">
          <cell r="A98" t="str">
            <v>EG10</v>
          </cell>
          <cell r="B98" t="str">
            <v>EG00</v>
          </cell>
          <cell r="C98" t="str">
            <v>R1</v>
          </cell>
        </row>
        <row r="99">
          <cell r="A99" t="str">
            <v>EG20</v>
          </cell>
          <cell r="B99" t="str">
            <v>EG00</v>
          </cell>
          <cell r="C99" t="str">
            <v>R2</v>
          </cell>
        </row>
        <row r="100">
          <cell r="A100" t="str">
            <v>EG60</v>
          </cell>
          <cell r="B100" t="str">
            <v>EG00</v>
          </cell>
          <cell r="C100" t="str">
            <v>R10</v>
          </cell>
        </row>
        <row r="101">
          <cell r="A101" t="str">
            <v>EU10</v>
          </cell>
          <cell r="B101" t="str">
            <v>EMU0</v>
          </cell>
          <cell r="C101" t="str">
            <v>R1</v>
          </cell>
        </row>
        <row r="102">
          <cell r="A102" t="str">
            <v>EU20</v>
          </cell>
          <cell r="B102" t="str">
            <v>EMU0</v>
          </cell>
          <cell r="C102" t="str">
            <v>R2</v>
          </cell>
        </row>
        <row r="103">
          <cell r="A103" t="str">
            <v>EU30</v>
          </cell>
          <cell r="B103" t="str">
            <v>EMU0</v>
          </cell>
          <cell r="C103" t="str">
            <v>R3</v>
          </cell>
        </row>
        <row r="104">
          <cell r="A104" t="str">
            <v>EU40</v>
          </cell>
          <cell r="B104" t="str">
            <v>EMU0</v>
          </cell>
          <cell r="C104" t="str">
            <v>R4</v>
          </cell>
        </row>
        <row r="105">
          <cell r="A105" t="str">
            <v>EN10</v>
          </cell>
          <cell r="B105" t="str">
            <v>EN00</v>
          </cell>
          <cell r="C105" t="str">
            <v>R1</v>
          </cell>
        </row>
        <row r="106">
          <cell r="A106" t="str">
            <v>EN20</v>
          </cell>
          <cell r="B106" t="str">
            <v>EN00</v>
          </cell>
          <cell r="C106" t="str">
            <v>R2</v>
          </cell>
        </row>
        <row r="107">
          <cell r="A107" t="str">
            <v>EN30</v>
          </cell>
          <cell r="B107" t="str">
            <v>EN00</v>
          </cell>
          <cell r="C107" t="str">
            <v>R3</v>
          </cell>
        </row>
        <row r="108">
          <cell r="A108" t="str">
            <v>EN40</v>
          </cell>
          <cell r="B108" t="str">
            <v>EN00</v>
          </cell>
          <cell r="C108" t="str">
            <v>R4</v>
          </cell>
        </row>
        <row r="109">
          <cell r="A109" t="str">
            <v>EN70</v>
          </cell>
          <cell r="B109" t="str">
            <v>EN00</v>
          </cell>
          <cell r="C109" t="str">
            <v>R8</v>
          </cell>
        </row>
        <row r="110">
          <cell r="A110" t="str">
            <v>ER10</v>
          </cell>
          <cell r="B110" t="str">
            <v>ER00</v>
          </cell>
          <cell r="C110" t="str">
            <v>R1</v>
          </cell>
        </row>
        <row r="111">
          <cell r="A111" t="str">
            <v>ER20</v>
          </cell>
          <cell r="B111" t="str">
            <v>ER00</v>
          </cell>
          <cell r="C111" t="str">
            <v>R2</v>
          </cell>
        </row>
        <row r="112">
          <cell r="A112" t="str">
            <v>ER30</v>
          </cell>
          <cell r="B112" t="str">
            <v>ER00</v>
          </cell>
          <cell r="C112" t="str">
            <v>R3</v>
          </cell>
        </row>
        <row r="113">
          <cell r="A113" t="str">
            <v>ER40</v>
          </cell>
          <cell r="B113" t="str">
            <v>ER00</v>
          </cell>
          <cell r="C113" t="str">
            <v>R4</v>
          </cell>
        </row>
        <row r="114">
          <cell r="A114" t="str">
            <v>ER60</v>
          </cell>
          <cell r="B114" t="str">
            <v>ER00</v>
          </cell>
          <cell r="C114" t="str">
            <v>R10</v>
          </cell>
        </row>
        <row r="115">
          <cell r="A115" t="str">
            <v>ER70</v>
          </cell>
          <cell r="B115" t="str">
            <v>ER00</v>
          </cell>
          <cell r="C115" t="str">
            <v>R8</v>
          </cell>
        </row>
        <row r="116">
          <cell r="A116" t="str">
            <v>ERC0</v>
          </cell>
          <cell r="B116" t="str">
            <v>ER00</v>
          </cell>
          <cell r="C116" t="str">
            <v>R12</v>
          </cell>
        </row>
        <row r="117">
          <cell r="A117" t="str">
            <v>ERD0</v>
          </cell>
          <cell r="B117" t="str">
            <v>ER00</v>
          </cell>
          <cell r="C117" t="str">
            <v>R9</v>
          </cell>
        </row>
        <row r="118">
          <cell r="A118" t="str">
            <v>JC10</v>
          </cell>
          <cell r="B118" t="str">
            <v>JC00</v>
          </cell>
          <cell r="C118" t="str">
            <v>R1</v>
          </cell>
        </row>
        <row r="119">
          <cell r="A119" t="str">
            <v>JC20</v>
          </cell>
          <cell r="B119" t="str">
            <v>JC00</v>
          </cell>
          <cell r="C119" t="str">
            <v>R2</v>
          </cell>
        </row>
        <row r="120">
          <cell r="A120" t="str">
            <v>JC30</v>
          </cell>
          <cell r="B120" t="str">
            <v>JC00</v>
          </cell>
          <cell r="C120" t="str">
            <v>R3</v>
          </cell>
        </row>
        <row r="121">
          <cell r="A121" t="str">
            <v>JC40</v>
          </cell>
          <cell r="B121" t="str">
            <v>JC00</v>
          </cell>
          <cell r="C121" t="str">
            <v>R4</v>
          </cell>
        </row>
        <row r="122">
          <cell r="A122" t="str">
            <v>UC10</v>
          </cell>
          <cell r="B122" t="str">
            <v>UC00</v>
          </cell>
          <cell r="C122" t="str">
            <v>R1</v>
          </cell>
        </row>
        <row r="123">
          <cell r="A123" t="str">
            <v>UC20</v>
          </cell>
          <cell r="B123" t="str">
            <v>UC00</v>
          </cell>
          <cell r="C123" t="str">
            <v>R2</v>
          </cell>
        </row>
        <row r="124">
          <cell r="A124" t="str">
            <v>UC30</v>
          </cell>
          <cell r="B124" t="str">
            <v>UC00</v>
          </cell>
          <cell r="C124" t="str">
            <v>R3</v>
          </cell>
        </row>
        <row r="125">
          <cell r="A125" t="str">
            <v>UC40</v>
          </cell>
          <cell r="B125" t="str">
            <v>UC00</v>
          </cell>
          <cell r="C125" t="str">
            <v>R4</v>
          </cell>
        </row>
        <row r="126">
          <cell r="A126" t="str">
            <v>UK70</v>
          </cell>
          <cell r="B126" t="str">
            <v>UK00</v>
          </cell>
          <cell r="C126" t="str">
            <v>R8</v>
          </cell>
        </row>
        <row r="127">
          <cell r="A127" t="str">
            <v>UN10</v>
          </cell>
          <cell r="B127" t="str">
            <v>UN00</v>
          </cell>
          <cell r="C127" t="str">
            <v>R1</v>
          </cell>
        </row>
        <row r="128">
          <cell r="A128" t="str">
            <v>UN20</v>
          </cell>
          <cell r="B128" t="str">
            <v>UN00</v>
          </cell>
          <cell r="C128" t="str">
            <v>R2</v>
          </cell>
        </row>
        <row r="129">
          <cell r="A129" t="str">
            <v>UN30</v>
          </cell>
          <cell r="B129" t="str">
            <v>UN00</v>
          </cell>
          <cell r="C129" t="str">
            <v>R3</v>
          </cell>
        </row>
        <row r="130">
          <cell r="A130" t="str">
            <v>UN40</v>
          </cell>
          <cell r="B130" t="str">
            <v>UN00</v>
          </cell>
          <cell r="C130" t="str">
            <v>R4</v>
          </cell>
        </row>
        <row r="131">
          <cell r="A131" t="str">
            <v>UN60</v>
          </cell>
          <cell r="B131" t="str">
            <v>UN00</v>
          </cell>
          <cell r="C131" t="str">
            <v>R10</v>
          </cell>
        </row>
        <row r="132">
          <cell r="A132" t="str">
            <v>UN70</v>
          </cell>
          <cell r="B132" t="str">
            <v>UN00</v>
          </cell>
          <cell r="C132" t="str">
            <v>R8</v>
          </cell>
        </row>
        <row r="133">
          <cell r="A133" t="str">
            <v>UN80</v>
          </cell>
          <cell r="B133" t="str">
            <v>UN00</v>
          </cell>
          <cell r="C133" t="str">
            <v>R9</v>
          </cell>
        </row>
        <row r="134">
          <cell r="A134" t="str">
            <v>UN85</v>
          </cell>
          <cell r="B134" t="str">
            <v>UN00</v>
          </cell>
          <cell r="C134" t="str">
            <v>R12</v>
          </cell>
        </row>
        <row r="135">
          <cell r="A135" t="str">
            <v>UQ10</v>
          </cell>
          <cell r="B135" t="str">
            <v>UQ00</v>
          </cell>
          <cell r="C135" t="str">
            <v>R1</v>
          </cell>
        </row>
        <row r="136">
          <cell r="A136" t="str">
            <v>UQ20</v>
          </cell>
          <cell r="B136" t="str">
            <v>UQ00</v>
          </cell>
          <cell r="C136" t="str">
            <v>R2</v>
          </cell>
        </row>
        <row r="137">
          <cell r="A137" t="str">
            <v>UQ30</v>
          </cell>
          <cell r="B137" t="str">
            <v>UQ00</v>
          </cell>
          <cell r="C137" t="str">
            <v>R3</v>
          </cell>
        </row>
        <row r="138">
          <cell r="A138" t="str">
            <v>UQ40</v>
          </cell>
          <cell r="B138" t="str">
            <v>UQ00</v>
          </cell>
          <cell r="C138" t="str">
            <v>R4</v>
          </cell>
        </row>
        <row r="139">
          <cell r="A139" t="str">
            <v>UR10</v>
          </cell>
          <cell r="B139" t="str">
            <v>UR00</v>
          </cell>
          <cell r="C139" t="str">
            <v>R1</v>
          </cell>
        </row>
        <row r="140">
          <cell r="A140" t="str">
            <v>UR20</v>
          </cell>
          <cell r="B140" t="str">
            <v>UR00</v>
          </cell>
          <cell r="C140" t="str">
            <v>R2</v>
          </cell>
        </row>
        <row r="141">
          <cell r="A141" t="str">
            <v>UR30</v>
          </cell>
          <cell r="B141" t="str">
            <v>UR00</v>
          </cell>
          <cell r="C141" t="str">
            <v>R3</v>
          </cell>
        </row>
        <row r="142">
          <cell r="A142" t="str">
            <v>UR40</v>
          </cell>
          <cell r="B142" t="str">
            <v>UR00</v>
          </cell>
          <cell r="C142" t="str">
            <v>R4</v>
          </cell>
        </row>
        <row r="143">
          <cell r="A143" t="str">
            <v>AUC1</v>
          </cell>
          <cell r="B143" t="str">
            <v>AUC0</v>
          </cell>
          <cell r="C143" t="str">
            <v>M1</v>
          </cell>
        </row>
        <row r="144">
          <cell r="A144" t="str">
            <v>AUC2</v>
          </cell>
          <cell r="B144" t="str">
            <v>AUC0</v>
          </cell>
          <cell r="C144" t="str">
            <v>M2</v>
          </cell>
        </row>
        <row r="145">
          <cell r="A145" t="str">
            <v>AUC3</v>
          </cell>
          <cell r="B145" t="str">
            <v>AUC0</v>
          </cell>
          <cell r="C145" t="str">
            <v>M3</v>
          </cell>
        </row>
        <row r="146">
          <cell r="A146" t="str">
            <v>AUC4</v>
          </cell>
          <cell r="B146" t="str">
            <v>AUC0</v>
          </cell>
          <cell r="C146" t="str">
            <v>M4</v>
          </cell>
        </row>
        <row r="147">
          <cell r="A147" t="str">
            <v>AUC5</v>
          </cell>
          <cell r="B147" t="str">
            <v>AUC0</v>
          </cell>
          <cell r="C147" t="str">
            <v>M5</v>
          </cell>
        </row>
        <row r="148">
          <cell r="A148" t="str">
            <v>AUC6</v>
          </cell>
          <cell r="B148" t="str">
            <v>AUC0</v>
          </cell>
          <cell r="C148" t="str">
            <v>M6</v>
          </cell>
        </row>
        <row r="149">
          <cell r="A149" t="str">
            <v>AUC9</v>
          </cell>
          <cell r="B149" t="str">
            <v>AUC0</v>
          </cell>
          <cell r="C149" t="str">
            <v>M9</v>
          </cell>
        </row>
        <row r="150">
          <cell r="A150" t="str">
            <v>AUCV</v>
          </cell>
          <cell r="B150" t="str">
            <v>AUC0</v>
          </cell>
          <cell r="C150" t="str">
            <v>M10</v>
          </cell>
        </row>
        <row r="151">
          <cell r="A151" t="str">
            <v>AUD1</v>
          </cell>
          <cell r="B151" t="str">
            <v>AUD0</v>
          </cell>
          <cell r="C151" t="str">
            <v>M1</v>
          </cell>
        </row>
        <row r="152">
          <cell r="A152" t="str">
            <v>AUD2</v>
          </cell>
          <cell r="B152" t="str">
            <v>AUD0</v>
          </cell>
          <cell r="C152" t="str">
            <v>M2</v>
          </cell>
        </row>
        <row r="153">
          <cell r="A153" t="str">
            <v>AUD3</v>
          </cell>
          <cell r="B153" t="str">
            <v>AUD0</v>
          </cell>
          <cell r="C153" t="str">
            <v>M3</v>
          </cell>
        </row>
        <row r="154">
          <cell r="A154" t="str">
            <v>AUD4</v>
          </cell>
          <cell r="B154" t="str">
            <v>AUD0</v>
          </cell>
          <cell r="C154" t="str">
            <v>M4</v>
          </cell>
        </row>
        <row r="155">
          <cell r="A155" t="str">
            <v>AUD5</v>
          </cell>
          <cell r="B155" t="str">
            <v>AUD0</v>
          </cell>
          <cell r="C155" t="str">
            <v>M5</v>
          </cell>
        </row>
        <row r="156">
          <cell r="A156" t="str">
            <v>AUD6</v>
          </cell>
          <cell r="B156" t="str">
            <v>AUD0</v>
          </cell>
          <cell r="C156" t="str">
            <v>M6</v>
          </cell>
        </row>
        <row r="157">
          <cell r="A157" t="str">
            <v>AUD9</v>
          </cell>
          <cell r="B157" t="str">
            <v>AUD0</v>
          </cell>
          <cell r="C157" t="str">
            <v>M9</v>
          </cell>
        </row>
        <row r="158">
          <cell r="A158" t="str">
            <v>AUDV</v>
          </cell>
          <cell r="B158" t="str">
            <v>AUD0</v>
          </cell>
          <cell r="C158" t="str">
            <v>M10</v>
          </cell>
        </row>
        <row r="159">
          <cell r="A159" t="str">
            <v>AUQ1</v>
          </cell>
          <cell r="B159" t="str">
            <v>AUQ0</v>
          </cell>
          <cell r="C159" t="str">
            <v>M1</v>
          </cell>
        </row>
        <row r="160">
          <cell r="A160" t="str">
            <v>AUQF</v>
          </cell>
          <cell r="B160" t="str">
            <v>AUQ0</v>
          </cell>
          <cell r="C160" t="str">
            <v>M16</v>
          </cell>
        </row>
        <row r="161">
          <cell r="A161" t="str">
            <v>AUQ2</v>
          </cell>
          <cell r="B161" t="str">
            <v>AUQ0</v>
          </cell>
          <cell r="C161" t="str">
            <v>M2</v>
          </cell>
        </row>
        <row r="162">
          <cell r="A162" t="str">
            <v>AUQ3</v>
          </cell>
          <cell r="B162" t="str">
            <v>AUQ0</v>
          </cell>
          <cell r="C162" t="str">
            <v>M3</v>
          </cell>
        </row>
        <row r="163">
          <cell r="A163" t="str">
            <v>AUQ4</v>
          </cell>
          <cell r="B163" t="str">
            <v>AUQ0</v>
          </cell>
          <cell r="C163" t="str">
            <v>M4</v>
          </cell>
        </row>
        <row r="164">
          <cell r="A164" t="str">
            <v>AUQ5</v>
          </cell>
          <cell r="B164" t="str">
            <v>AUQ0</v>
          </cell>
          <cell r="C164" t="str">
            <v>M5</v>
          </cell>
        </row>
        <row r="165">
          <cell r="A165" t="str">
            <v>AUQ6</v>
          </cell>
          <cell r="B165" t="str">
            <v>AUQ0</v>
          </cell>
          <cell r="C165" t="str">
            <v>M6</v>
          </cell>
        </row>
        <row r="166">
          <cell r="A166" t="str">
            <v>AUQ9</v>
          </cell>
          <cell r="B166" t="str">
            <v>AUQ0</v>
          </cell>
          <cell r="C166" t="str">
            <v>M9</v>
          </cell>
        </row>
        <row r="167">
          <cell r="A167" t="str">
            <v>AUQV</v>
          </cell>
          <cell r="B167" t="str">
            <v>AUQ0</v>
          </cell>
          <cell r="C167" t="str">
            <v>M10</v>
          </cell>
        </row>
        <row r="168">
          <cell r="A168" t="str">
            <v>B1A0</v>
          </cell>
          <cell r="B168" t="str">
            <v>B0A0</v>
          </cell>
          <cell r="C168" t="str">
            <v>M1</v>
          </cell>
        </row>
        <row r="169">
          <cell r="A169" t="str">
            <v>B2A0</v>
          </cell>
          <cell r="B169" t="str">
            <v>B0A0</v>
          </cell>
          <cell r="C169" t="str">
            <v>M2</v>
          </cell>
        </row>
        <row r="170">
          <cell r="A170" t="str">
            <v>BLA0</v>
          </cell>
          <cell r="B170" t="str">
            <v>B0A0</v>
          </cell>
          <cell r="C170" t="str">
            <v>M23</v>
          </cell>
        </row>
        <row r="171">
          <cell r="A171" t="str">
            <v>B3A0</v>
          </cell>
          <cell r="B171" t="str">
            <v>B0A0</v>
          </cell>
          <cell r="C171" t="str">
            <v>M3</v>
          </cell>
        </row>
        <row r="172">
          <cell r="A172" t="str">
            <v>B4A0</v>
          </cell>
          <cell r="B172" t="str">
            <v>B0A0</v>
          </cell>
          <cell r="C172" t="str">
            <v>M4</v>
          </cell>
        </row>
        <row r="173">
          <cell r="A173" t="str">
            <v>B5A0</v>
          </cell>
          <cell r="B173" t="str">
            <v>B0A0</v>
          </cell>
          <cell r="C173" t="str">
            <v>M5</v>
          </cell>
        </row>
        <row r="174">
          <cell r="A174" t="str">
            <v>B6A0</v>
          </cell>
          <cell r="B174" t="str">
            <v>B0A0</v>
          </cell>
          <cell r="C174" t="str">
            <v>M6</v>
          </cell>
        </row>
        <row r="175">
          <cell r="A175" t="str">
            <v>B9A0</v>
          </cell>
          <cell r="B175" t="str">
            <v>B0A0</v>
          </cell>
          <cell r="C175" t="str">
            <v>M9</v>
          </cell>
        </row>
        <row r="176">
          <cell r="A176" t="str">
            <v>BVA0</v>
          </cell>
          <cell r="B176" t="str">
            <v>B0A0</v>
          </cell>
          <cell r="C176" t="str">
            <v>M10</v>
          </cell>
        </row>
        <row r="177">
          <cell r="A177" t="str">
            <v>C1A0</v>
          </cell>
          <cell r="B177" t="str">
            <v>C0A0</v>
          </cell>
          <cell r="C177" t="str">
            <v>M1</v>
          </cell>
        </row>
        <row r="178">
          <cell r="A178" t="str">
            <v>C2A0</v>
          </cell>
          <cell r="B178" t="str">
            <v>C0A0</v>
          </cell>
          <cell r="C178" t="str">
            <v>M2</v>
          </cell>
        </row>
        <row r="179">
          <cell r="A179" t="str">
            <v>CLA0</v>
          </cell>
          <cell r="B179" t="str">
            <v>C0A0</v>
          </cell>
          <cell r="C179" t="str">
            <v>M23</v>
          </cell>
        </row>
        <row r="180">
          <cell r="A180" t="str">
            <v>C3A0</v>
          </cell>
          <cell r="B180" t="str">
            <v>C0A0</v>
          </cell>
          <cell r="C180" t="str">
            <v>M3</v>
          </cell>
        </row>
        <row r="181">
          <cell r="A181" t="str">
            <v>C4A0</v>
          </cell>
          <cell r="B181" t="str">
            <v>C0A0</v>
          </cell>
          <cell r="C181" t="str">
            <v>M4</v>
          </cell>
        </row>
        <row r="182">
          <cell r="A182" t="str">
            <v>C5A0</v>
          </cell>
          <cell r="B182" t="str">
            <v>C0A0</v>
          </cell>
          <cell r="C182" t="str">
            <v>M5</v>
          </cell>
        </row>
        <row r="183">
          <cell r="A183" t="str">
            <v>C6A0</v>
          </cell>
          <cell r="B183" t="str">
            <v>C0A0</v>
          </cell>
          <cell r="C183" t="str">
            <v>M6</v>
          </cell>
        </row>
        <row r="184">
          <cell r="A184" t="str">
            <v>C7A0</v>
          </cell>
          <cell r="B184" t="str">
            <v>C0A0</v>
          </cell>
          <cell r="C184" t="str">
            <v>M7</v>
          </cell>
        </row>
        <row r="185">
          <cell r="A185" t="str">
            <v>C8A0</v>
          </cell>
          <cell r="B185" t="str">
            <v>C0A0</v>
          </cell>
          <cell r="C185" t="str">
            <v>M8</v>
          </cell>
        </row>
        <row r="186">
          <cell r="A186" t="str">
            <v>C9A0</v>
          </cell>
          <cell r="B186" t="str">
            <v>C0A0</v>
          </cell>
          <cell r="C186" t="str">
            <v>M9</v>
          </cell>
        </row>
        <row r="187">
          <cell r="A187" t="str">
            <v>CVA0</v>
          </cell>
          <cell r="B187" t="str">
            <v>C0A0</v>
          </cell>
          <cell r="C187" t="str">
            <v>M10</v>
          </cell>
        </row>
        <row r="188">
          <cell r="A188" t="str">
            <v>CFAL</v>
          </cell>
          <cell r="B188" t="str">
            <v>C0AL</v>
          </cell>
          <cell r="C188" t="str">
            <v>M16</v>
          </cell>
        </row>
        <row r="189">
          <cell r="A189" t="str">
            <v>C5AL</v>
          </cell>
          <cell r="B189" t="str">
            <v>C0AL</v>
          </cell>
          <cell r="C189" t="str">
            <v>M5</v>
          </cell>
        </row>
        <row r="190">
          <cell r="A190" t="str">
            <v>CAN1</v>
          </cell>
          <cell r="B190" t="str">
            <v>CAN0</v>
          </cell>
          <cell r="C190" t="str">
            <v>M1</v>
          </cell>
        </row>
        <row r="191">
          <cell r="A191" t="str">
            <v>CAN2</v>
          </cell>
          <cell r="B191" t="str">
            <v>CAN0</v>
          </cell>
          <cell r="C191" t="str">
            <v>M2</v>
          </cell>
        </row>
        <row r="192">
          <cell r="A192" t="str">
            <v>CAN3</v>
          </cell>
          <cell r="B192" t="str">
            <v>CAN0</v>
          </cell>
          <cell r="C192" t="str">
            <v>M3</v>
          </cell>
        </row>
        <row r="193">
          <cell r="A193" t="str">
            <v>CAN4</v>
          </cell>
          <cell r="B193" t="str">
            <v>CAN0</v>
          </cell>
          <cell r="C193" t="str">
            <v>M4</v>
          </cell>
        </row>
        <row r="194">
          <cell r="A194" t="str">
            <v>CAN5</v>
          </cell>
          <cell r="B194" t="str">
            <v>CAN0</v>
          </cell>
          <cell r="C194" t="str">
            <v>M5</v>
          </cell>
        </row>
        <row r="195">
          <cell r="A195" t="str">
            <v>CAN6</v>
          </cell>
          <cell r="B195" t="str">
            <v>CAN0</v>
          </cell>
          <cell r="C195" t="str">
            <v>M6</v>
          </cell>
        </row>
        <row r="196">
          <cell r="A196" t="str">
            <v>CAN7</v>
          </cell>
          <cell r="B196" t="str">
            <v>CAN0</v>
          </cell>
          <cell r="C196" t="str">
            <v>M7</v>
          </cell>
        </row>
        <row r="197">
          <cell r="A197" t="str">
            <v>CAN8</v>
          </cell>
          <cell r="B197" t="str">
            <v>CAN0</v>
          </cell>
          <cell r="C197" t="str">
            <v>M8</v>
          </cell>
        </row>
        <row r="198">
          <cell r="A198" t="str">
            <v>CAN9</v>
          </cell>
          <cell r="B198" t="str">
            <v>CAN0</v>
          </cell>
          <cell r="C198" t="str">
            <v>M9</v>
          </cell>
        </row>
        <row r="199">
          <cell r="A199" t="str">
            <v>CANV</v>
          </cell>
          <cell r="B199" t="str">
            <v>CAN0</v>
          </cell>
          <cell r="C199" t="str">
            <v>M10</v>
          </cell>
        </row>
        <row r="200">
          <cell r="A200" t="str">
            <v>CMB1</v>
          </cell>
          <cell r="B200" t="str">
            <v>CMBS</v>
          </cell>
          <cell r="C200" t="str">
            <v>M12</v>
          </cell>
        </row>
        <row r="201">
          <cell r="A201" t="str">
            <v>CMB2</v>
          </cell>
          <cell r="B201" t="str">
            <v>CMBS</v>
          </cell>
          <cell r="C201" t="str">
            <v>M2</v>
          </cell>
        </row>
        <row r="202">
          <cell r="A202" t="str">
            <v>CMB3</v>
          </cell>
          <cell r="B202" t="str">
            <v>CMBS</v>
          </cell>
          <cell r="C202" t="str">
            <v>M3</v>
          </cell>
        </row>
        <row r="203">
          <cell r="A203" t="str">
            <v>CMB4</v>
          </cell>
          <cell r="B203" t="str">
            <v>CMBS</v>
          </cell>
          <cell r="C203" t="str">
            <v>M4</v>
          </cell>
        </row>
        <row r="204">
          <cell r="A204" t="str">
            <v>CMB5</v>
          </cell>
          <cell r="B204" t="str">
            <v>CMBS</v>
          </cell>
          <cell r="C204" t="str">
            <v>M27</v>
          </cell>
        </row>
        <row r="205">
          <cell r="A205" t="str">
            <v>CMB6</v>
          </cell>
          <cell r="B205" t="str">
            <v>CMBS</v>
          </cell>
          <cell r="C205" t="str">
            <v>M6</v>
          </cell>
        </row>
        <row r="206">
          <cell r="A206" t="str">
            <v>CMB9</v>
          </cell>
          <cell r="B206" t="str">
            <v>CMBS</v>
          </cell>
          <cell r="C206" t="str">
            <v>M9</v>
          </cell>
        </row>
        <row r="207">
          <cell r="A207" t="str">
            <v>CMBV</v>
          </cell>
          <cell r="B207" t="str">
            <v>CMBS</v>
          </cell>
          <cell r="C207" t="str">
            <v>M10</v>
          </cell>
        </row>
        <row r="208">
          <cell r="A208" t="str">
            <v>CMO1</v>
          </cell>
          <cell r="B208" t="str">
            <v>CMOS</v>
          </cell>
          <cell r="C208" t="str">
            <v>M12</v>
          </cell>
        </row>
        <row r="209">
          <cell r="A209" t="str">
            <v>CMO2</v>
          </cell>
          <cell r="B209" t="str">
            <v>CMOS</v>
          </cell>
          <cell r="C209" t="str">
            <v>M2</v>
          </cell>
        </row>
        <row r="210">
          <cell r="A210" t="str">
            <v>CMO3</v>
          </cell>
          <cell r="B210" t="str">
            <v>CMOS</v>
          </cell>
          <cell r="C210" t="str">
            <v>M3</v>
          </cell>
        </row>
        <row r="211">
          <cell r="A211" t="str">
            <v>CMO4</v>
          </cell>
          <cell r="B211" t="str">
            <v>CMOS</v>
          </cell>
          <cell r="C211" t="str">
            <v>M4</v>
          </cell>
        </row>
        <row r="212">
          <cell r="A212" t="str">
            <v>CMO5</v>
          </cell>
          <cell r="B212" t="str">
            <v>CMOS</v>
          </cell>
          <cell r="C212" t="str">
            <v>M27</v>
          </cell>
        </row>
        <row r="213">
          <cell r="A213" t="str">
            <v>CMO6</v>
          </cell>
          <cell r="B213" t="str">
            <v>CMOS</v>
          </cell>
          <cell r="C213" t="str">
            <v>M6</v>
          </cell>
        </row>
        <row r="214">
          <cell r="A214" t="str">
            <v>CMOL</v>
          </cell>
          <cell r="B214" t="str">
            <v>CMOS</v>
          </cell>
          <cell r="C214" t="str">
            <v>M21</v>
          </cell>
        </row>
        <row r="215">
          <cell r="A215" t="str">
            <v>CMOM</v>
          </cell>
          <cell r="B215" t="str">
            <v>CMOS</v>
          </cell>
          <cell r="C215" t="str">
            <v>M20</v>
          </cell>
        </row>
        <row r="216">
          <cell r="A216" t="str">
            <v>CMO9</v>
          </cell>
          <cell r="B216" t="str">
            <v>CMOS</v>
          </cell>
          <cell r="C216" t="str">
            <v>M9</v>
          </cell>
        </row>
        <row r="217">
          <cell r="A217" t="str">
            <v>CMOV</v>
          </cell>
          <cell r="B217" t="str">
            <v>CMOS</v>
          </cell>
          <cell r="C217" t="str">
            <v>M10</v>
          </cell>
        </row>
        <row r="218">
          <cell r="A218" t="str">
            <v>CY01</v>
          </cell>
          <cell r="B218" t="str">
            <v>CY00</v>
          </cell>
          <cell r="C218" t="str">
            <v>M1</v>
          </cell>
        </row>
        <row r="219">
          <cell r="A219" t="str">
            <v>CY02</v>
          </cell>
          <cell r="B219" t="str">
            <v>CY00</v>
          </cell>
          <cell r="C219" t="str">
            <v>M2</v>
          </cell>
        </row>
        <row r="220">
          <cell r="A220" t="str">
            <v>CY03</v>
          </cell>
          <cell r="B220" t="str">
            <v>CY00</v>
          </cell>
          <cell r="C220" t="str">
            <v>M3</v>
          </cell>
        </row>
        <row r="221">
          <cell r="A221" t="str">
            <v>CY04</v>
          </cell>
          <cell r="B221" t="str">
            <v>CY00</v>
          </cell>
          <cell r="C221" t="str">
            <v>M4</v>
          </cell>
        </row>
        <row r="222">
          <cell r="A222" t="str">
            <v>CY05</v>
          </cell>
          <cell r="B222" t="str">
            <v>CY00</v>
          </cell>
          <cell r="C222" t="str">
            <v>M5</v>
          </cell>
        </row>
        <row r="223">
          <cell r="A223" t="str">
            <v>CY06</v>
          </cell>
          <cell r="B223" t="str">
            <v>CY00</v>
          </cell>
          <cell r="C223" t="str">
            <v>M6</v>
          </cell>
        </row>
        <row r="224">
          <cell r="A224" t="str">
            <v>CY0S</v>
          </cell>
          <cell r="B224" t="str">
            <v>CY00</v>
          </cell>
          <cell r="C224" t="str">
            <v>M29</v>
          </cell>
        </row>
        <row r="225">
          <cell r="A225" t="str">
            <v>CY07</v>
          </cell>
          <cell r="B225" t="str">
            <v>CY00</v>
          </cell>
          <cell r="C225" t="str">
            <v>M7</v>
          </cell>
        </row>
        <row r="226">
          <cell r="A226" t="str">
            <v>CY08</v>
          </cell>
          <cell r="B226" t="str">
            <v>CY00</v>
          </cell>
          <cell r="C226" t="str">
            <v>M8</v>
          </cell>
        </row>
        <row r="227">
          <cell r="A227" t="str">
            <v>CY09</v>
          </cell>
          <cell r="B227" t="str">
            <v>CY00</v>
          </cell>
          <cell r="C227" t="str">
            <v>M9</v>
          </cell>
        </row>
        <row r="228">
          <cell r="A228" t="str">
            <v>CY0V</v>
          </cell>
          <cell r="B228" t="str">
            <v>CY00</v>
          </cell>
          <cell r="C228" t="str">
            <v>M10</v>
          </cell>
        </row>
        <row r="229">
          <cell r="A229" t="str">
            <v>D1A0</v>
          </cell>
          <cell r="B229" t="str">
            <v>D0A0</v>
          </cell>
          <cell r="C229" t="str">
            <v>M1</v>
          </cell>
        </row>
        <row r="230">
          <cell r="A230" t="str">
            <v>D2A0</v>
          </cell>
          <cell r="B230" t="str">
            <v>D0A0</v>
          </cell>
          <cell r="C230" t="str">
            <v>M2</v>
          </cell>
        </row>
        <row r="231">
          <cell r="A231" t="str">
            <v>DLA0</v>
          </cell>
          <cell r="B231" t="str">
            <v>D0A0</v>
          </cell>
          <cell r="C231" t="str">
            <v>M23</v>
          </cell>
        </row>
        <row r="232">
          <cell r="A232" t="str">
            <v>D3A0</v>
          </cell>
          <cell r="B232" t="str">
            <v>D0A0</v>
          </cell>
          <cell r="C232" t="str">
            <v>M3</v>
          </cell>
        </row>
        <row r="233">
          <cell r="A233" t="str">
            <v>D4A0</v>
          </cell>
          <cell r="B233" t="str">
            <v>D0A0</v>
          </cell>
          <cell r="C233" t="str">
            <v>M4</v>
          </cell>
        </row>
        <row r="234">
          <cell r="A234" t="str">
            <v>D5A0</v>
          </cell>
          <cell r="B234" t="str">
            <v>D0A0</v>
          </cell>
          <cell r="C234" t="str">
            <v>M5</v>
          </cell>
        </row>
        <row r="235">
          <cell r="A235" t="str">
            <v>D7A0</v>
          </cell>
          <cell r="B235" t="str">
            <v>D0A0</v>
          </cell>
          <cell r="C235" t="str">
            <v>M7</v>
          </cell>
        </row>
        <row r="236">
          <cell r="A236" t="str">
            <v>D8A0</v>
          </cell>
          <cell r="B236" t="str">
            <v>D0A0</v>
          </cell>
          <cell r="C236" t="str">
            <v>M8</v>
          </cell>
        </row>
        <row r="237">
          <cell r="A237" t="str">
            <v>D9A0</v>
          </cell>
          <cell r="B237" t="str">
            <v>D0A0</v>
          </cell>
          <cell r="C237" t="str">
            <v>M9</v>
          </cell>
        </row>
        <row r="238">
          <cell r="A238" t="str">
            <v>DVA0</v>
          </cell>
          <cell r="B238" t="str">
            <v>D0A0</v>
          </cell>
          <cell r="C238" t="str">
            <v>M10</v>
          </cell>
        </row>
        <row r="239">
          <cell r="A239" t="str">
            <v>E1A0</v>
          </cell>
          <cell r="B239" t="str">
            <v>E0A0</v>
          </cell>
          <cell r="C239" t="str">
            <v>M1</v>
          </cell>
        </row>
        <row r="240">
          <cell r="A240" t="str">
            <v>E2A0</v>
          </cell>
          <cell r="B240" t="str">
            <v>E0A0</v>
          </cell>
          <cell r="C240" t="str">
            <v>M2</v>
          </cell>
        </row>
        <row r="241">
          <cell r="A241" t="str">
            <v>E3A0</v>
          </cell>
          <cell r="B241" t="str">
            <v>E0A0</v>
          </cell>
          <cell r="C241" t="str">
            <v>M3</v>
          </cell>
        </row>
        <row r="242">
          <cell r="A242" t="str">
            <v>E4A0</v>
          </cell>
          <cell r="B242" t="str">
            <v>E0A0</v>
          </cell>
          <cell r="C242" t="str">
            <v>M4</v>
          </cell>
        </row>
        <row r="243">
          <cell r="A243" t="str">
            <v>E6A0</v>
          </cell>
          <cell r="B243" t="str">
            <v>E0A0</v>
          </cell>
          <cell r="C243" t="str">
            <v>M6</v>
          </cell>
        </row>
        <row r="244">
          <cell r="A244" t="str">
            <v>E7A0</v>
          </cell>
          <cell r="B244" t="str">
            <v>E0A0</v>
          </cell>
          <cell r="C244" t="str">
            <v>M7</v>
          </cell>
        </row>
        <row r="245">
          <cell r="A245" t="str">
            <v>E8A0</v>
          </cell>
          <cell r="B245" t="str">
            <v>E0A0</v>
          </cell>
          <cell r="C245" t="str">
            <v>M8</v>
          </cell>
        </row>
        <row r="246">
          <cell r="A246" t="str">
            <v>E9A0</v>
          </cell>
          <cell r="B246" t="str">
            <v>E0A0</v>
          </cell>
          <cell r="C246" t="str">
            <v>M9</v>
          </cell>
        </row>
        <row r="247">
          <cell r="A247" t="str">
            <v>EVA0</v>
          </cell>
          <cell r="B247" t="str">
            <v>E0A0</v>
          </cell>
          <cell r="C247" t="str">
            <v>M10</v>
          </cell>
        </row>
        <row r="248">
          <cell r="A248" t="str">
            <v>E1AG</v>
          </cell>
          <cell r="B248" t="str">
            <v>E0AG</v>
          </cell>
          <cell r="C248" t="str">
            <v>M1</v>
          </cell>
        </row>
        <row r="249">
          <cell r="A249" t="str">
            <v>EFAG</v>
          </cell>
          <cell r="B249" t="str">
            <v>E0AG</v>
          </cell>
          <cell r="C249" t="str">
            <v>M16</v>
          </cell>
        </row>
        <row r="250">
          <cell r="A250" t="str">
            <v>E2AG</v>
          </cell>
          <cell r="B250" t="str">
            <v>E0AG</v>
          </cell>
          <cell r="C250" t="str">
            <v>M2</v>
          </cell>
        </row>
        <row r="251">
          <cell r="A251" t="str">
            <v>E3AG</v>
          </cell>
          <cell r="B251" t="str">
            <v>E0AG</v>
          </cell>
          <cell r="C251" t="str">
            <v>M3</v>
          </cell>
        </row>
        <row r="252">
          <cell r="A252" t="str">
            <v>E4AG</v>
          </cell>
          <cell r="B252" t="str">
            <v>E0AG</v>
          </cell>
          <cell r="C252" t="str">
            <v>M4</v>
          </cell>
        </row>
        <row r="253">
          <cell r="A253" t="str">
            <v>E6AG</v>
          </cell>
          <cell r="B253" t="str">
            <v>E0AG</v>
          </cell>
          <cell r="C253" t="str">
            <v>M6</v>
          </cell>
        </row>
        <row r="254">
          <cell r="A254" t="str">
            <v>E9AG</v>
          </cell>
          <cell r="B254" t="str">
            <v>E0AG</v>
          </cell>
          <cell r="C254" t="str">
            <v>M9</v>
          </cell>
        </row>
        <row r="255">
          <cell r="A255" t="str">
            <v>EVAG</v>
          </cell>
          <cell r="B255" t="str">
            <v>E0AG</v>
          </cell>
          <cell r="C255" t="str">
            <v>M10</v>
          </cell>
        </row>
        <row r="256">
          <cell r="A256" t="str">
            <v>E1AX</v>
          </cell>
          <cell r="B256" t="str">
            <v>E0AX</v>
          </cell>
          <cell r="C256" t="str">
            <v>M1</v>
          </cell>
        </row>
        <row r="257">
          <cell r="A257" t="str">
            <v>EFAX</v>
          </cell>
          <cell r="B257" t="str">
            <v>E0AX</v>
          </cell>
          <cell r="C257" t="str">
            <v>M16</v>
          </cell>
        </row>
        <row r="258">
          <cell r="A258" t="str">
            <v>E2AX</v>
          </cell>
          <cell r="B258" t="str">
            <v>E0AX</v>
          </cell>
          <cell r="C258" t="str">
            <v>M2</v>
          </cell>
        </row>
        <row r="259">
          <cell r="A259" t="str">
            <v>E3AX</v>
          </cell>
          <cell r="B259" t="str">
            <v>E0AX</v>
          </cell>
          <cell r="C259" t="str">
            <v>M3</v>
          </cell>
        </row>
        <row r="260">
          <cell r="A260" t="str">
            <v>E4AX</v>
          </cell>
          <cell r="B260" t="str">
            <v>E0AX</v>
          </cell>
          <cell r="C260" t="str">
            <v>M4</v>
          </cell>
        </row>
        <row r="261">
          <cell r="A261" t="str">
            <v>E6AX</v>
          </cell>
          <cell r="B261" t="str">
            <v>E0AX</v>
          </cell>
          <cell r="C261" t="str">
            <v>M6</v>
          </cell>
        </row>
        <row r="262">
          <cell r="A262" t="str">
            <v>E9AX</v>
          </cell>
          <cell r="B262" t="str">
            <v>E0AX</v>
          </cell>
          <cell r="C262" t="str">
            <v>M9</v>
          </cell>
        </row>
        <row r="263">
          <cell r="A263" t="str">
            <v>EVAX</v>
          </cell>
          <cell r="B263" t="str">
            <v>E0AX</v>
          </cell>
          <cell r="C263" t="str">
            <v>M10</v>
          </cell>
        </row>
        <row r="264">
          <cell r="A264" t="str">
            <v>E1K0</v>
          </cell>
          <cell r="B264" t="str">
            <v>E0K0</v>
          </cell>
          <cell r="C264" t="str">
            <v>M1</v>
          </cell>
        </row>
        <row r="265">
          <cell r="A265" t="str">
            <v>EFK0</v>
          </cell>
          <cell r="B265" t="str">
            <v>E0K0</v>
          </cell>
          <cell r="C265" t="str">
            <v>M16</v>
          </cell>
        </row>
        <row r="266">
          <cell r="A266" t="str">
            <v>E2K0</v>
          </cell>
          <cell r="B266" t="str">
            <v>E0K0</v>
          </cell>
          <cell r="C266" t="str">
            <v>M2</v>
          </cell>
        </row>
        <row r="267">
          <cell r="A267" t="str">
            <v>E3K0</v>
          </cell>
          <cell r="B267" t="str">
            <v>E0K0</v>
          </cell>
          <cell r="C267" t="str">
            <v>M3</v>
          </cell>
        </row>
        <row r="268">
          <cell r="A268" t="str">
            <v>E4K0</v>
          </cell>
          <cell r="B268" t="str">
            <v>E0K0</v>
          </cell>
          <cell r="C268" t="str">
            <v>M4</v>
          </cell>
        </row>
        <row r="269">
          <cell r="A269" t="str">
            <v>E5K0</v>
          </cell>
          <cell r="B269" t="str">
            <v>E0K0</v>
          </cell>
          <cell r="C269" t="str">
            <v>M5</v>
          </cell>
        </row>
        <row r="270">
          <cell r="A270" t="str">
            <v>E6K0</v>
          </cell>
          <cell r="B270" t="str">
            <v>E0K0</v>
          </cell>
          <cell r="C270" t="str">
            <v>M6</v>
          </cell>
        </row>
        <row r="271">
          <cell r="A271" t="str">
            <v>E9K0</v>
          </cell>
          <cell r="B271" t="str">
            <v>E0K0</v>
          </cell>
          <cell r="C271" t="str">
            <v>M9</v>
          </cell>
        </row>
        <row r="272">
          <cell r="A272" t="str">
            <v>EVK0</v>
          </cell>
          <cell r="B272" t="str">
            <v>E0K0</v>
          </cell>
          <cell r="C272" t="str">
            <v>M10</v>
          </cell>
        </row>
        <row r="273">
          <cell r="A273" t="str">
            <v>E1L0</v>
          </cell>
          <cell r="B273" t="str">
            <v>E0L0</v>
          </cell>
          <cell r="C273" t="str">
            <v>M1</v>
          </cell>
        </row>
        <row r="274">
          <cell r="A274" t="str">
            <v>E2L0</v>
          </cell>
          <cell r="B274" t="str">
            <v>E0L0</v>
          </cell>
          <cell r="C274" t="str">
            <v>M2</v>
          </cell>
        </row>
        <row r="275">
          <cell r="A275" t="str">
            <v>ELL0</v>
          </cell>
          <cell r="B275" t="str">
            <v>E0L0</v>
          </cell>
          <cell r="C275" t="str">
            <v>M23</v>
          </cell>
        </row>
        <row r="276">
          <cell r="A276" t="str">
            <v>E3L0</v>
          </cell>
          <cell r="B276" t="str">
            <v>E0L0</v>
          </cell>
          <cell r="C276" t="str">
            <v>M3</v>
          </cell>
        </row>
        <row r="277">
          <cell r="A277" t="str">
            <v>E4L0</v>
          </cell>
          <cell r="B277" t="str">
            <v>E0L0</v>
          </cell>
          <cell r="C277" t="str">
            <v>M4</v>
          </cell>
        </row>
        <row r="278">
          <cell r="A278" t="str">
            <v>E5L0</v>
          </cell>
          <cell r="B278" t="str">
            <v>E0L0</v>
          </cell>
          <cell r="C278" t="str">
            <v>M5</v>
          </cell>
        </row>
        <row r="279">
          <cell r="A279" t="str">
            <v>E6L0</v>
          </cell>
          <cell r="B279" t="str">
            <v>E0L0</v>
          </cell>
          <cell r="C279" t="str">
            <v>M6</v>
          </cell>
        </row>
        <row r="280">
          <cell r="A280" t="str">
            <v>E7L0</v>
          </cell>
          <cell r="B280" t="str">
            <v>E0L0</v>
          </cell>
          <cell r="C280" t="str">
            <v>M7</v>
          </cell>
        </row>
        <row r="281">
          <cell r="A281" t="str">
            <v>E8L0</v>
          </cell>
          <cell r="B281" t="str">
            <v>E0L0</v>
          </cell>
          <cell r="C281" t="str">
            <v>M8</v>
          </cell>
        </row>
        <row r="282">
          <cell r="A282" t="str">
            <v>E9L0</v>
          </cell>
          <cell r="B282" t="str">
            <v>E0L0</v>
          </cell>
          <cell r="C282" t="str">
            <v>M9</v>
          </cell>
        </row>
        <row r="283">
          <cell r="A283" t="str">
            <v>EVL0</v>
          </cell>
          <cell r="B283" t="str">
            <v>E0L0</v>
          </cell>
          <cell r="C283" t="str">
            <v>M10</v>
          </cell>
        </row>
        <row r="284">
          <cell r="A284" t="str">
            <v>F1C0</v>
          </cell>
          <cell r="B284" t="str">
            <v>F0C0</v>
          </cell>
          <cell r="C284" t="str">
            <v>M1</v>
          </cell>
        </row>
        <row r="285">
          <cell r="A285" t="str">
            <v>F2C0</v>
          </cell>
          <cell r="B285" t="str">
            <v>F0C0</v>
          </cell>
          <cell r="C285" t="str">
            <v>M2</v>
          </cell>
        </row>
        <row r="286">
          <cell r="A286" t="str">
            <v>F3C0</v>
          </cell>
          <cell r="B286" t="str">
            <v>F0C0</v>
          </cell>
          <cell r="C286" t="str">
            <v>M3</v>
          </cell>
        </row>
        <row r="287">
          <cell r="A287" t="str">
            <v>F4C0</v>
          </cell>
          <cell r="B287" t="str">
            <v>F0C0</v>
          </cell>
          <cell r="C287" t="str">
            <v>M4</v>
          </cell>
        </row>
        <row r="288">
          <cell r="A288" t="str">
            <v>F5C0</v>
          </cell>
          <cell r="B288" t="str">
            <v>F0C0</v>
          </cell>
          <cell r="C288" t="str">
            <v>M5</v>
          </cell>
        </row>
        <row r="289">
          <cell r="A289" t="str">
            <v>F6C0</v>
          </cell>
          <cell r="B289" t="str">
            <v>F0C0</v>
          </cell>
          <cell r="C289" t="str">
            <v>M6</v>
          </cell>
        </row>
        <row r="290">
          <cell r="A290" t="str">
            <v>F7C0</v>
          </cell>
          <cell r="B290" t="str">
            <v>F0C0</v>
          </cell>
          <cell r="C290" t="str">
            <v>M7</v>
          </cell>
        </row>
        <row r="291">
          <cell r="A291" t="str">
            <v>F8C0</v>
          </cell>
          <cell r="B291" t="str">
            <v>F0C0</v>
          </cell>
          <cell r="C291" t="str">
            <v>M8</v>
          </cell>
        </row>
        <row r="292">
          <cell r="A292" t="str">
            <v>F9C0</v>
          </cell>
          <cell r="B292" t="str">
            <v>F0C0</v>
          </cell>
          <cell r="C292" t="str">
            <v>M9</v>
          </cell>
        </row>
        <row r="293">
          <cell r="A293" t="str">
            <v>FVC0</v>
          </cell>
          <cell r="B293" t="str">
            <v>F0C0</v>
          </cell>
          <cell r="C293" t="str">
            <v>M10</v>
          </cell>
        </row>
        <row r="294">
          <cell r="A294" t="str">
            <v>G1A0</v>
          </cell>
          <cell r="B294" t="str">
            <v>G0A0</v>
          </cell>
          <cell r="C294" t="str">
            <v>M1</v>
          </cell>
        </row>
        <row r="295">
          <cell r="A295" t="str">
            <v>G2A0</v>
          </cell>
          <cell r="B295" t="str">
            <v>G0A0</v>
          </cell>
          <cell r="C295" t="str">
            <v>M2</v>
          </cell>
        </row>
        <row r="296">
          <cell r="A296" t="str">
            <v>GLA0</v>
          </cell>
          <cell r="B296" t="str">
            <v>G0A0</v>
          </cell>
          <cell r="C296" t="str">
            <v>M23</v>
          </cell>
        </row>
        <row r="297">
          <cell r="A297" t="str">
            <v>G3A0</v>
          </cell>
          <cell r="B297" t="str">
            <v>G0A0</v>
          </cell>
          <cell r="C297" t="str">
            <v>M3</v>
          </cell>
        </row>
        <row r="298">
          <cell r="A298" t="str">
            <v>G4A0</v>
          </cell>
          <cell r="B298" t="str">
            <v>G0A0</v>
          </cell>
          <cell r="C298" t="str">
            <v>M4</v>
          </cell>
        </row>
        <row r="299">
          <cell r="A299" t="str">
            <v>G5A0</v>
          </cell>
          <cell r="B299" t="str">
            <v>G0A0</v>
          </cell>
          <cell r="C299" t="str">
            <v>M5</v>
          </cell>
        </row>
        <row r="300">
          <cell r="A300" t="str">
            <v>G6A0</v>
          </cell>
          <cell r="B300" t="str">
            <v>G0A0</v>
          </cell>
          <cell r="C300" t="str">
            <v>M6</v>
          </cell>
        </row>
        <row r="301">
          <cell r="A301" t="str">
            <v>G9A0</v>
          </cell>
          <cell r="B301" t="str">
            <v>G0A0</v>
          </cell>
          <cell r="C301" t="str">
            <v>M9</v>
          </cell>
        </row>
        <row r="302">
          <cell r="A302" t="str">
            <v>GVA0</v>
          </cell>
          <cell r="B302" t="str">
            <v>G0A0</v>
          </cell>
          <cell r="C302" t="str">
            <v>M10</v>
          </cell>
        </row>
        <row r="303">
          <cell r="A303" t="str">
            <v>GYA0</v>
          </cell>
          <cell r="B303" t="str">
            <v>G0A0</v>
          </cell>
          <cell r="C303" t="str">
            <v>M18</v>
          </cell>
        </row>
        <row r="304">
          <cell r="A304" t="str">
            <v>G1BC</v>
          </cell>
          <cell r="B304" t="str">
            <v>G0BC</v>
          </cell>
          <cell r="C304" t="str">
            <v>M1</v>
          </cell>
        </row>
        <row r="305">
          <cell r="A305" t="str">
            <v>G2BC</v>
          </cell>
          <cell r="B305" t="str">
            <v>G0BC</v>
          </cell>
          <cell r="C305" t="str">
            <v>M2</v>
          </cell>
        </row>
        <row r="306">
          <cell r="A306" t="str">
            <v>G3BC</v>
          </cell>
          <cell r="B306" t="str">
            <v>G0BC</v>
          </cell>
          <cell r="C306" t="str">
            <v>M3</v>
          </cell>
        </row>
        <row r="307">
          <cell r="A307" t="str">
            <v>G4BC</v>
          </cell>
          <cell r="B307" t="str">
            <v>G0BC</v>
          </cell>
          <cell r="C307" t="str">
            <v>M4</v>
          </cell>
        </row>
        <row r="308">
          <cell r="A308" t="str">
            <v>G5BC</v>
          </cell>
          <cell r="B308" t="str">
            <v>G0BC</v>
          </cell>
          <cell r="C308" t="str">
            <v>M5</v>
          </cell>
        </row>
        <row r="309">
          <cell r="A309" t="str">
            <v>G6BC</v>
          </cell>
          <cell r="B309" t="str">
            <v>G0BC</v>
          </cell>
          <cell r="C309" t="str">
            <v>M6</v>
          </cell>
        </row>
        <row r="310">
          <cell r="A310" t="str">
            <v>G9BC</v>
          </cell>
          <cell r="B310" t="str">
            <v>G0BC</v>
          </cell>
          <cell r="C310" t="str">
            <v>M9</v>
          </cell>
        </row>
        <row r="311">
          <cell r="A311" t="str">
            <v>GVBC</v>
          </cell>
          <cell r="B311" t="str">
            <v>G0BC</v>
          </cell>
          <cell r="C311" t="str">
            <v>M10</v>
          </cell>
        </row>
        <row r="312">
          <cell r="A312" t="str">
            <v>G1BL</v>
          </cell>
          <cell r="B312" t="str">
            <v>G0BL</v>
          </cell>
          <cell r="C312" t="str">
            <v>M1</v>
          </cell>
        </row>
        <row r="313">
          <cell r="A313" t="str">
            <v>G2BL</v>
          </cell>
          <cell r="B313" t="str">
            <v>G0BL</v>
          </cell>
          <cell r="C313" t="str">
            <v>M2</v>
          </cell>
        </row>
        <row r="314">
          <cell r="A314" t="str">
            <v>G3BL</v>
          </cell>
          <cell r="B314" t="str">
            <v>G0BL</v>
          </cell>
          <cell r="C314" t="str">
            <v>M3</v>
          </cell>
        </row>
        <row r="315">
          <cell r="A315" t="str">
            <v>G4BL</v>
          </cell>
          <cell r="B315" t="str">
            <v>G0BL</v>
          </cell>
          <cell r="C315" t="str">
            <v>M4</v>
          </cell>
        </row>
        <row r="316">
          <cell r="A316" t="str">
            <v>G5BL</v>
          </cell>
          <cell r="B316" t="str">
            <v>G0BL</v>
          </cell>
          <cell r="C316" t="str">
            <v>M5</v>
          </cell>
        </row>
        <row r="317">
          <cell r="A317" t="str">
            <v>G6BL</v>
          </cell>
          <cell r="B317" t="str">
            <v>G0BL</v>
          </cell>
          <cell r="C317" t="str">
            <v>M6</v>
          </cell>
        </row>
        <row r="318">
          <cell r="A318" t="str">
            <v>G9BL</v>
          </cell>
          <cell r="B318" t="str">
            <v>G0BL</v>
          </cell>
          <cell r="C318" t="str">
            <v>M9</v>
          </cell>
        </row>
        <row r="319">
          <cell r="A319" t="str">
            <v>GVBL</v>
          </cell>
          <cell r="B319" t="str">
            <v>G0BL</v>
          </cell>
          <cell r="C319" t="str">
            <v>M10</v>
          </cell>
        </row>
        <row r="320">
          <cell r="A320" t="str">
            <v>G1BN</v>
          </cell>
          <cell r="B320" t="str">
            <v>G0BN</v>
          </cell>
          <cell r="C320" t="str">
            <v>M1</v>
          </cell>
        </row>
        <row r="321">
          <cell r="A321" t="str">
            <v>G2BN</v>
          </cell>
          <cell r="B321" t="str">
            <v>G0BN</v>
          </cell>
          <cell r="C321" t="str">
            <v>M2</v>
          </cell>
        </row>
        <row r="322">
          <cell r="A322" t="str">
            <v>G3BN</v>
          </cell>
          <cell r="B322" t="str">
            <v>G0BN</v>
          </cell>
          <cell r="C322" t="str">
            <v>M3</v>
          </cell>
        </row>
        <row r="323">
          <cell r="A323" t="str">
            <v>G4BN</v>
          </cell>
          <cell r="B323" t="str">
            <v>G0BN</v>
          </cell>
          <cell r="C323" t="str">
            <v>M4</v>
          </cell>
        </row>
        <row r="324">
          <cell r="A324" t="str">
            <v>G5BN</v>
          </cell>
          <cell r="B324" t="str">
            <v>G0BN</v>
          </cell>
          <cell r="C324" t="str">
            <v>M5</v>
          </cell>
        </row>
        <row r="325">
          <cell r="A325" t="str">
            <v>G6BN</v>
          </cell>
          <cell r="B325" t="str">
            <v>G0BN</v>
          </cell>
          <cell r="C325" t="str">
            <v>M6</v>
          </cell>
        </row>
        <row r="326">
          <cell r="A326" t="str">
            <v>G9BN</v>
          </cell>
          <cell r="B326" t="str">
            <v>G0BN</v>
          </cell>
          <cell r="C326" t="str">
            <v>M9</v>
          </cell>
        </row>
        <row r="327">
          <cell r="A327" t="str">
            <v>GVBN</v>
          </cell>
          <cell r="B327" t="str">
            <v>G0BN</v>
          </cell>
          <cell r="C327" t="str">
            <v>M10</v>
          </cell>
        </row>
        <row r="328">
          <cell r="A328" t="str">
            <v>G1BQ</v>
          </cell>
          <cell r="B328" t="str">
            <v>G0BQ</v>
          </cell>
          <cell r="C328" t="str">
            <v>M1</v>
          </cell>
        </row>
        <row r="329">
          <cell r="A329" t="str">
            <v>G2BQ</v>
          </cell>
          <cell r="B329" t="str">
            <v>G0BQ</v>
          </cell>
          <cell r="C329" t="str">
            <v>M2</v>
          </cell>
        </row>
        <row r="330">
          <cell r="A330" t="str">
            <v>G3BQ</v>
          </cell>
          <cell r="B330" t="str">
            <v>G0BQ</v>
          </cell>
          <cell r="C330" t="str">
            <v>M3</v>
          </cell>
        </row>
        <row r="331">
          <cell r="A331" t="str">
            <v>G4BQ</v>
          </cell>
          <cell r="B331" t="str">
            <v>G0BQ</v>
          </cell>
          <cell r="C331" t="str">
            <v>M4</v>
          </cell>
        </row>
        <row r="332">
          <cell r="A332" t="str">
            <v>G5BQ</v>
          </cell>
          <cell r="B332" t="str">
            <v>G0BQ</v>
          </cell>
          <cell r="C332" t="str">
            <v>M5</v>
          </cell>
        </row>
        <row r="333">
          <cell r="A333" t="str">
            <v>G6BQ</v>
          </cell>
          <cell r="B333" t="str">
            <v>G0BQ</v>
          </cell>
          <cell r="C333" t="str">
            <v>M6</v>
          </cell>
        </row>
        <row r="334">
          <cell r="A334" t="str">
            <v>G9BQ</v>
          </cell>
          <cell r="B334" t="str">
            <v>G0BQ</v>
          </cell>
          <cell r="C334" t="str">
            <v>M9</v>
          </cell>
        </row>
        <row r="335">
          <cell r="A335" t="str">
            <v>GVBQ</v>
          </cell>
          <cell r="B335" t="str">
            <v>G0BQ</v>
          </cell>
          <cell r="C335" t="str">
            <v>M10</v>
          </cell>
        </row>
        <row r="336">
          <cell r="A336" t="str">
            <v>G1CP</v>
          </cell>
          <cell r="B336" t="str">
            <v>G0CP</v>
          </cell>
          <cell r="C336" t="str">
            <v>M1</v>
          </cell>
        </row>
        <row r="337">
          <cell r="A337" t="str">
            <v>G2CP</v>
          </cell>
          <cell r="B337" t="str">
            <v>G0CP</v>
          </cell>
          <cell r="C337" t="str">
            <v>M2</v>
          </cell>
        </row>
        <row r="338">
          <cell r="A338" t="str">
            <v>G3CP</v>
          </cell>
          <cell r="B338" t="str">
            <v>G0CP</v>
          </cell>
          <cell r="C338" t="str">
            <v>M3</v>
          </cell>
        </row>
        <row r="339">
          <cell r="A339" t="str">
            <v>G4CP</v>
          </cell>
          <cell r="B339" t="str">
            <v>G0CP</v>
          </cell>
          <cell r="C339" t="str">
            <v>M4</v>
          </cell>
        </row>
        <row r="340">
          <cell r="A340" t="str">
            <v>G5CP</v>
          </cell>
          <cell r="B340" t="str">
            <v>G0CP</v>
          </cell>
          <cell r="C340" t="str">
            <v>M5</v>
          </cell>
        </row>
        <row r="341">
          <cell r="A341" t="str">
            <v>G6CP</v>
          </cell>
          <cell r="B341" t="str">
            <v>G0CP</v>
          </cell>
          <cell r="C341" t="str">
            <v>M6</v>
          </cell>
        </row>
        <row r="342">
          <cell r="A342" t="str">
            <v>G7CL</v>
          </cell>
          <cell r="B342" t="str">
            <v>G0CP</v>
          </cell>
          <cell r="C342" t="str">
            <v>M7</v>
          </cell>
        </row>
        <row r="343">
          <cell r="A343" t="str">
            <v>G8CL</v>
          </cell>
          <cell r="B343" t="str">
            <v>G0CP</v>
          </cell>
          <cell r="C343" t="str">
            <v>M8</v>
          </cell>
        </row>
        <row r="344">
          <cell r="A344" t="str">
            <v>G9CP</v>
          </cell>
          <cell r="B344" t="str">
            <v>G0CP</v>
          </cell>
          <cell r="C344" t="str">
            <v>M9</v>
          </cell>
        </row>
        <row r="345">
          <cell r="A345" t="str">
            <v>GVCP</v>
          </cell>
          <cell r="B345" t="str">
            <v>G0CP</v>
          </cell>
          <cell r="C345" t="str">
            <v>M10</v>
          </cell>
        </row>
        <row r="346">
          <cell r="A346" t="str">
            <v>G1LC</v>
          </cell>
          <cell r="B346" t="str">
            <v>G0LC</v>
          </cell>
          <cell r="C346" t="str">
            <v>M1</v>
          </cell>
        </row>
        <row r="347">
          <cell r="A347" t="str">
            <v>G2LC</v>
          </cell>
          <cell r="B347" t="str">
            <v>G0LC</v>
          </cell>
          <cell r="C347" t="str">
            <v>M2</v>
          </cell>
        </row>
        <row r="348">
          <cell r="A348" t="str">
            <v>G3LC</v>
          </cell>
          <cell r="B348" t="str">
            <v>G0LC</v>
          </cell>
          <cell r="C348" t="str">
            <v>M3</v>
          </cell>
        </row>
        <row r="349">
          <cell r="A349" t="str">
            <v>G4LC</v>
          </cell>
          <cell r="B349" t="str">
            <v>G0LC</v>
          </cell>
          <cell r="C349" t="str">
            <v>M4</v>
          </cell>
        </row>
        <row r="350">
          <cell r="A350" t="str">
            <v>G5LC</v>
          </cell>
          <cell r="B350" t="str">
            <v>G0LC</v>
          </cell>
          <cell r="C350" t="str">
            <v>M5</v>
          </cell>
        </row>
        <row r="351">
          <cell r="A351" t="str">
            <v>G6LC</v>
          </cell>
          <cell r="B351" t="str">
            <v>G0LC</v>
          </cell>
          <cell r="C351" t="str">
            <v>M6</v>
          </cell>
        </row>
        <row r="352">
          <cell r="A352" t="str">
            <v>G9LC</v>
          </cell>
          <cell r="B352" t="str">
            <v>G0LC</v>
          </cell>
          <cell r="C352" t="str">
            <v>M9</v>
          </cell>
        </row>
        <row r="353">
          <cell r="A353" t="str">
            <v>GVLC</v>
          </cell>
          <cell r="B353" t="str">
            <v>G0LC</v>
          </cell>
          <cell r="C353" t="str">
            <v>M10</v>
          </cell>
        </row>
        <row r="354">
          <cell r="A354" t="str">
            <v>G1LL</v>
          </cell>
          <cell r="B354" t="str">
            <v>G0LL</v>
          </cell>
          <cell r="C354" t="str">
            <v>M1</v>
          </cell>
        </row>
        <row r="355">
          <cell r="A355" t="str">
            <v>G2LL</v>
          </cell>
          <cell r="B355" t="str">
            <v>G0LL</v>
          </cell>
          <cell r="C355" t="str">
            <v>M2</v>
          </cell>
        </row>
        <row r="356">
          <cell r="A356" t="str">
            <v>G3LL</v>
          </cell>
          <cell r="B356" t="str">
            <v>G0LL</v>
          </cell>
          <cell r="C356" t="str">
            <v>M3</v>
          </cell>
        </row>
        <row r="357">
          <cell r="A357" t="str">
            <v>G4LL</v>
          </cell>
          <cell r="B357" t="str">
            <v>G0LL</v>
          </cell>
          <cell r="C357" t="str">
            <v>M4</v>
          </cell>
        </row>
        <row r="358">
          <cell r="A358" t="str">
            <v>G5LL</v>
          </cell>
          <cell r="B358" t="str">
            <v>G0LL</v>
          </cell>
          <cell r="C358" t="str">
            <v>M5</v>
          </cell>
        </row>
        <row r="359">
          <cell r="A359" t="str">
            <v>G6LL</v>
          </cell>
          <cell r="B359" t="str">
            <v>G0LL</v>
          </cell>
          <cell r="C359" t="str">
            <v>M6</v>
          </cell>
        </row>
        <row r="360">
          <cell r="A360" t="str">
            <v>G9LL</v>
          </cell>
          <cell r="B360" t="str">
            <v>G0LL</v>
          </cell>
          <cell r="C360" t="str">
            <v>M9</v>
          </cell>
        </row>
        <row r="361">
          <cell r="A361" t="str">
            <v>GVLL</v>
          </cell>
          <cell r="B361" t="str">
            <v>G0LL</v>
          </cell>
          <cell r="C361" t="str">
            <v>M10</v>
          </cell>
        </row>
        <row r="362">
          <cell r="A362" t="str">
            <v>G1LN</v>
          </cell>
          <cell r="B362" t="str">
            <v>G0LN</v>
          </cell>
          <cell r="C362" t="str">
            <v>M1</v>
          </cell>
        </row>
        <row r="363">
          <cell r="A363" t="str">
            <v>G2LN</v>
          </cell>
          <cell r="B363" t="str">
            <v>G0LN</v>
          </cell>
          <cell r="C363" t="str">
            <v>M2</v>
          </cell>
        </row>
        <row r="364">
          <cell r="A364" t="str">
            <v>G3LN</v>
          </cell>
          <cell r="B364" t="str">
            <v>G0LN</v>
          </cell>
          <cell r="C364" t="str">
            <v>M3</v>
          </cell>
        </row>
        <row r="365">
          <cell r="A365" t="str">
            <v>G4LN</v>
          </cell>
          <cell r="B365" t="str">
            <v>G0LN</v>
          </cell>
          <cell r="C365" t="str">
            <v>M4</v>
          </cell>
        </row>
        <row r="366">
          <cell r="A366" t="str">
            <v>G5LN</v>
          </cell>
          <cell r="B366" t="str">
            <v>G0LN</v>
          </cell>
          <cell r="C366" t="str">
            <v>M5</v>
          </cell>
        </row>
        <row r="367">
          <cell r="A367" t="str">
            <v>G6LN</v>
          </cell>
          <cell r="B367" t="str">
            <v>G0LN</v>
          </cell>
          <cell r="C367" t="str">
            <v>M6</v>
          </cell>
        </row>
        <row r="368">
          <cell r="A368" t="str">
            <v>G9LN</v>
          </cell>
          <cell r="B368" t="str">
            <v>G0LN</v>
          </cell>
          <cell r="C368" t="str">
            <v>M9</v>
          </cell>
        </row>
        <row r="369">
          <cell r="A369" t="str">
            <v>GVLN</v>
          </cell>
          <cell r="B369" t="str">
            <v>G0LN</v>
          </cell>
          <cell r="C369" t="str">
            <v>M10</v>
          </cell>
        </row>
        <row r="370">
          <cell r="A370" t="str">
            <v>G1LQ</v>
          </cell>
          <cell r="B370" t="str">
            <v>G0LQ</v>
          </cell>
          <cell r="C370" t="str">
            <v>M1</v>
          </cell>
        </row>
        <row r="371">
          <cell r="A371" t="str">
            <v>G2LQ</v>
          </cell>
          <cell r="B371" t="str">
            <v>G0LQ</v>
          </cell>
          <cell r="C371" t="str">
            <v>M2</v>
          </cell>
        </row>
        <row r="372">
          <cell r="A372" t="str">
            <v>G3LQ</v>
          </cell>
          <cell r="B372" t="str">
            <v>G0LQ</v>
          </cell>
          <cell r="C372" t="str">
            <v>M3</v>
          </cell>
        </row>
        <row r="373">
          <cell r="A373" t="str">
            <v>G4LQ</v>
          </cell>
          <cell r="B373" t="str">
            <v>G0LQ</v>
          </cell>
          <cell r="C373" t="str">
            <v>M4</v>
          </cell>
        </row>
        <row r="374">
          <cell r="A374" t="str">
            <v>G5LQ</v>
          </cell>
          <cell r="B374" t="str">
            <v>G0LQ</v>
          </cell>
          <cell r="C374" t="str">
            <v>M5</v>
          </cell>
        </row>
        <row r="375">
          <cell r="A375" t="str">
            <v>G6LQ</v>
          </cell>
          <cell r="B375" t="str">
            <v>G0LQ</v>
          </cell>
          <cell r="C375" t="str">
            <v>M6</v>
          </cell>
        </row>
        <row r="376">
          <cell r="A376" t="str">
            <v>G9LQ</v>
          </cell>
          <cell r="B376" t="str">
            <v>G0LQ</v>
          </cell>
          <cell r="C376" t="str">
            <v>M9</v>
          </cell>
        </row>
        <row r="377">
          <cell r="A377" t="str">
            <v>GVLQ</v>
          </cell>
          <cell r="B377" t="str">
            <v>G0LQ</v>
          </cell>
          <cell r="C377" t="str">
            <v>M10</v>
          </cell>
        </row>
        <row r="378">
          <cell r="A378" t="str">
            <v>G1P0</v>
          </cell>
          <cell r="B378" t="str">
            <v>G0P0</v>
          </cell>
          <cell r="C378" t="str">
            <v>M1</v>
          </cell>
        </row>
        <row r="379">
          <cell r="A379" t="str">
            <v>G2P0</v>
          </cell>
          <cell r="B379" t="str">
            <v>G0P0</v>
          </cell>
          <cell r="C379" t="str">
            <v>M2</v>
          </cell>
        </row>
        <row r="380">
          <cell r="A380" t="str">
            <v>G3P0</v>
          </cell>
          <cell r="B380" t="str">
            <v>G0P0</v>
          </cell>
          <cell r="C380" t="str">
            <v>M3</v>
          </cell>
        </row>
        <row r="381">
          <cell r="A381" t="str">
            <v>G4P0</v>
          </cell>
          <cell r="B381" t="str">
            <v>G0P0</v>
          </cell>
          <cell r="C381" t="str">
            <v>M4</v>
          </cell>
        </row>
        <row r="382">
          <cell r="A382" t="str">
            <v>G5P0</v>
          </cell>
          <cell r="B382" t="str">
            <v>G0P0</v>
          </cell>
          <cell r="C382" t="str">
            <v>M5</v>
          </cell>
        </row>
        <row r="383">
          <cell r="A383" t="str">
            <v>G6P0</v>
          </cell>
          <cell r="B383" t="str">
            <v>G0P0</v>
          </cell>
          <cell r="C383" t="str">
            <v>M6</v>
          </cell>
        </row>
        <row r="384">
          <cell r="A384" t="str">
            <v>G7P0</v>
          </cell>
          <cell r="B384" t="str">
            <v>G0P0</v>
          </cell>
          <cell r="C384" t="str">
            <v>M7</v>
          </cell>
        </row>
        <row r="385">
          <cell r="A385" t="str">
            <v>G8P0</v>
          </cell>
          <cell r="B385" t="str">
            <v>G0P0</v>
          </cell>
          <cell r="C385" t="str">
            <v>M8</v>
          </cell>
        </row>
        <row r="386">
          <cell r="A386" t="str">
            <v>G9P0</v>
          </cell>
          <cell r="B386" t="str">
            <v>G0P0</v>
          </cell>
          <cell r="C386" t="str">
            <v>M9</v>
          </cell>
        </row>
        <row r="387">
          <cell r="A387" t="str">
            <v>GVP0</v>
          </cell>
          <cell r="B387" t="str">
            <v>G0P0</v>
          </cell>
          <cell r="C387" t="str">
            <v>M10</v>
          </cell>
        </row>
        <row r="388">
          <cell r="A388" t="str">
            <v>G1PG</v>
          </cell>
          <cell r="B388" t="str">
            <v>G0PG</v>
          </cell>
          <cell r="C388" t="str">
            <v>M1</v>
          </cell>
        </row>
        <row r="389">
          <cell r="A389" t="str">
            <v>G2PG</v>
          </cell>
          <cell r="B389" t="str">
            <v>G0PG</v>
          </cell>
          <cell r="C389" t="str">
            <v>M2</v>
          </cell>
        </row>
        <row r="390">
          <cell r="A390" t="str">
            <v>G3PG</v>
          </cell>
          <cell r="B390" t="str">
            <v>G0PG</v>
          </cell>
          <cell r="C390" t="str">
            <v>M3</v>
          </cell>
        </row>
        <row r="391">
          <cell r="A391" t="str">
            <v>G4PG</v>
          </cell>
          <cell r="B391" t="str">
            <v>G0PG</v>
          </cell>
          <cell r="C391" t="str">
            <v>M4</v>
          </cell>
        </row>
        <row r="392">
          <cell r="A392" t="str">
            <v>G5PG</v>
          </cell>
          <cell r="B392" t="str">
            <v>G0PG</v>
          </cell>
          <cell r="C392" t="str">
            <v>M5</v>
          </cell>
        </row>
        <row r="393">
          <cell r="A393" t="str">
            <v>G6PG</v>
          </cell>
          <cell r="B393" t="str">
            <v>G0PG</v>
          </cell>
          <cell r="C393" t="str">
            <v>M6</v>
          </cell>
        </row>
        <row r="394">
          <cell r="A394" t="str">
            <v>G9PG</v>
          </cell>
          <cell r="B394" t="str">
            <v>G0PG</v>
          </cell>
          <cell r="C394" t="str">
            <v>M9</v>
          </cell>
        </row>
        <row r="395">
          <cell r="A395" t="str">
            <v>GVPG</v>
          </cell>
          <cell r="B395" t="str">
            <v>G0PG</v>
          </cell>
          <cell r="C395" t="str">
            <v>M10</v>
          </cell>
        </row>
        <row r="396">
          <cell r="A396" t="str">
            <v>G1MI</v>
          </cell>
          <cell r="B396" t="str">
            <v>GBMI</v>
          </cell>
          <cell r="C396" t="str">
            <v>M1</v>
          </cell>
        </row>
        <row r="397">
          <cell r="A397" t="str">
            <v>G2MI</v>
          </cell>
          <cell r="B397" t="str">
            <v>GBMI</v>
          </cell>
          <cell r="C397" t="str">
            <v>M2</v>
          </cell>
        </row>
        <row r="398">
          <cell r="A398" t="str">
            <v>G3MI</v>
          </cell>
          <cell r="B398" t="str">
            <v>GBMI</v>
          </cell>
          <cell r="C398" t="str">
            <v>M3</v>
          </cell>
        </row>
        <row r="399">
          <cell r="A399" t="str">
            <v>G4MI</v>
          </cell>
          <cell r="B399" t="str">
            <v>GBMI</v>
          </cell>
          <cell r="C399" t="str">
            <v>M4</v>
          </cell>
        </row>
        <row r="400">
          <cell r="A400" t="str">
            <v>G5MI</v>
          </cell>
          <cell r="B400" t="str">
            <v>GBMI</v>
          </cell>
          <cell r="C400" t="str">
            <v>M5</v>
          </cell>
        </row>
        <row r="401">
          <cell r="A401" t="str">
            <v>G6MI</v>
          </cell>
          <cell r="B401" t="str">
            <v>GBMI</v>
          </cell>
          <cell r="C401" t="str">
            <v>M6</v>
          </cell>
        </row>
        <row r="402">
          <cell r="A402" t="str">
            <v>G9MI</v>
          </cell>
          <cell r="B402" t="str">
            <v>GBMI</v>
          </cell>
          <cell r="C402" t="str">
            <v>M9</v>
          </cell>
        </row>
        <row r="403">
          <cell r="A403" t="str">
            <v>GVMI</v>
          </cell>
          <cell r="B403" t="str">
            <v>GBMI</v>
          </cell>
          <cell r="C403" t="str">
            <v>M10</v>
          </cell>
        </row>
        <row r="404">
          <cell r="A404" t="str">
            <v>G1MP</v>
          </cell>
          <cell r="B404" t="str">
            <v>GBMP</v>
          </cell>
          <cell r="C404" t="str">
            <v>M1</v>
          </cell>
        </row>
        <row r="405">
          <cell r="A405" t="str">
            <v>G2MP</v>
          </cell>
          <cell r="B405" t="str">
            <v>GBMP</v>
          </cell>
          <cell r="C405" t="str">
            <v>M2</v>
          </cell>
        </row>
        <row r="406">
          <cell r="A406" t="str">
            <v>G3MP</v>
          </cell>
          <cell r="B406" t="str">
            <v>GBMP</v>
          </cell>
          <cell r="C406" t="str">
            <v>M3</v>
          </cell>
        </row>
        <row r="407">
          <cell r="A407" t="str">
            <v>G4MP</v>
          </cell>
          <cell r="B407" t="str">
            <v>GBMP</v>
          </cell>
          <cell r="C407" t="str">
            <v>M4</v>
          </cell>
        </row>
        <row r="408">
          <cell r="A408" t="str">
            <v>G5MP</v>
          </cell>
          <cell r="B408" t="str">
            <v>GBMP</v>
          </cell>
          <cell r="C408" t="str">
            <v>M5</v>
          </cell>
        </row>
        <row r="409">
          <cell r="A409" t="str">
            <v>G6MP</v>
          </cell>
          <cell r="B409" t="str">
            <v>GBMP</v>
          </cell>
          <cell r="C409" t="str">
            <v>M6</v>
          </cell>
        </row>
        <row r="410">
          <cell r="A410" t="str">
            <v>G9MP</v>
          </cell>
          <cell r="B410" t="str">
            <v>GBMP</v>
          </cell>
          <cell r="C410" t="str">
            <v>M9</v>
          </cell>
        </row>
        <row r="411">
          <cell r="A411" t="str">
            <v>GVMP</v>
          </cell>
          <cell r="B411" t="str">
            <v>GBMP</v>
          </cell>
          <cell r="C411" t="str">
            <v>M10</v>
          </cell>
        </row>
        <row r="412">
          <cell r="A412" t="str">
            <v>G1CI</v>
          </cell>
          <cell r="B412" t="str">
            <v>GLCI</v>
          </cell>
          <cell r="C412" t="str">
            <v>M1</v>
          </cell>
        </row>
        <row r="413">
          <cell r="A413" t="str">
            <v>G2CI</v>
          </cell>
          <cell r="B413" t="str">
            <v>GLCI</v>
          </cell>
          <cell r="C413" t="str">
            <v>M2</v>
          </cell>
        </row>
        <row r="414">
          <cell r="A414" t="str">
            <v>G3CI</v>
          </cell>
          <cell r="B414" t="str">
            <v>GLCI</v>
          </cell>
          <cell r="C414" t="str">
            <v>M3</v>
          </cell>
        </row>
        <row r="415">
          <cell r="A415" t="str">
            <v>G4CI</v>
          </cell>
          <cell r="B415" t="str">
            <v>GLCI</v>
          </cell>
          <cell r="C415" t="str">
            <v>M4</v>
          </cell>
        </row>
        <row r="416">
          <cell r="A416" t="str">
            <v>G5CI</v>
          </cell>
          <cell r="B416" t="str">
            <v>GLCI</v>
          </cell>
          <cell r="C416" t="str">
            <v>M5</v>
          </cell>
        </row>
        <row r="417">
          <cell r="A417" t="str">
            <v>G6CI</v>
          </cell>
          <cell r="B417" t="str">
            <v>GLCI</v>
          </cell>
          <cell r="C417" t="str">
            <v>M6</v>
          </cell>
        </row>
        <row r="418">
          <cell r="A418" t="str">
            <v>G9CI</v>
          </cell>
          <cell r="B418" t="str">
            <v>GLCI</v>
          </cell>
          <cell r="C418" t="str">
            <v>M9</v>
          </cell>
        </row>
        <row r="419">
          <cell r="A419" t="str">
            <v>GVCI</v>
          </cell>
          <cell r="B419" t="str">
            <v>GLCI</v>
          </cell>
          <cell r="C419" t="str">
            <v>M10</v>
          </cell>
        </row>
        <row r="420">
          <cell r="A420" t="str">
            <v>GLPF</v>
          </cell>
          <cell r="B420" t="str">
            <v>GLCP</v>
          </cell>
          <cell r="C420" t="str">
            <v>M16</v>
          </cell>
        </row>
        <row r="421">
          <cell r="A421" t="str">
            <v>GS01</v>
          </cell>
          <cell r="B421" t="str">
            <v>GS00</v>
          </cell>
          <cell r="C421" t="str">
            <v>M1</v>
          </cell>
        </row>
        <row r="422">
          <cell r="A422" t="str">
            <v>GS02</v>
          </cell>
          <cell r="B422" t="str">
            <v>GS00</v>
          </cell>
          <cell r="C422" t="str">
            <v>M2</v>
          </cell>
        </row>
        <row r="423">
          <cell r="A423" t="str">
            <v>GS03</v>
          </cell>
          <cell r="B423" t="str">
            <v>GS00</v>
          </cell>
          <cell r="C423" t="str">
            <v>M3</v>
          </cell>
        </row>
        <row r="424">
          <cell r="A424" t="str">
            <v>GS04</v>
          </cell>
          <cell r="B424" t="str">
            <v>GS00</v>
          </cell>
          <cell r="C424" t="str">
            <v>M4</v>
          </cell>
        </row>
        <row r="425">
          <cell r="A425" t="str">
            <v>GS05</v>
          </cell>
          <cell r="B425" t="str">
            <v>GS00</v>
          </cell>
          <cell r="C425" t="str">
            <v>M5</v>
          </cell>
        </row>
        <row r="426">
          <cell r="A426" t="str">
            <v>GS06</v>
          </cell>
          <cell r="B426" t="str">
            <v>GS00</v>
          </cell>
          <cell r="C426" t="str">
            <v>M6</v>
          </cell>
        </row>
        <row r="427">
          <cell r="A427" t="str">
            <v>GS07</v>
          </cell>
          <cell r="B427" t="str">
            <v>GS00</v>
          </cell>
          <cell r="C427" t="str">
            <v>M7</v>
          </cell>
        </row>
        <row r="428">
          <cell r="A428" t="str">
            <v>GS08</v>
          </cell>
          <cell r="B428" t="str">
            <v>GS00</v>
          </cell>
          <cell r="C428" t="str">
            <v>M8</v>
          </cell>
        </row>
        <row r="429">
          <cell r="A429" t="str">
            <v>GS09</v>
          </cell>
          <cell r="B429" t="str">
            <v>GS00</v>
          </cell>
          <cell r="C429" t="str">
            <v>M9</v>
          </cell>
        </row>
        <row r="430">
          <cell r="A430" t="str">
            <v>GS0V</v>
          </cell>
          <cell r="B430" t="str">
            <v>GS00</v>
          </cell>
          <cell r="C430" t="str">
            <v>M10</v>
          </cell>
        </row>
        <row r="431">
          <cell r="A431" t="str">
            <v>J1A0</v>
          </cell>
          <cell r="B431" t="str">
            <v>J0A0</v>
          </cell>
          <cell r="C431" t="str">
            <v>M1</v>
          </cell>
        </row>
        <row r="432">
          <cell r="A432" t="str">
            <v>J2A0</v>
          </cell>
          <cell r="B432" t="str">
            <v>J0A0</v>
          </cell>
          <cell r="C432" t="str">
            <v>M2</v>
          </cell>
        </row>
        <row r="433">
          <cell r="A433" t="str">
            <v>J3A0</v>
          </cell>
          <cell r="B433" t="str">
            <v>J0A0</v>
          </cell>
          <cell r="C433" t="str">
            <v>M3</v>
          </cell>
        </row>
        <row r="434">
          <cell r="A434" t="str">
            <v>J4A0</v>
          </cell>
          <cell r="B434" t="str">
            <v>J0A0</v>
          </cell>
          <cell r="C434" t="str">
            <v>M4</v>
          </cell>
        </row>
        <row r="435">
          <cell r="A435" t="str">
            <v>J5A0</v>
          </cell>
          <cell r="B435" t="str">
            <v>J0A0</v>
          </cell>
          <cell r="C435" t="str">
            <v>M5</v>
          </cell>
        </row>
        <row r="436">
          <cell r="A436" t="str">
            <v>J7A0</v>
          </cell>
          <cell r="B436" t="str">
            <v>J0A0</v>
          </cell>
          <cell r="C436" t="str">
            <v>M7</v>
          </cell>
        </row>
        <row r="437">
          <cell r="A437" t="str">
            <v>J8A0</v>
          </cell>
          <cell r="B437" t="str">
            <v>J0A0</v>
          </cell>
          <cell r="C437" t="str">
            <v>M8</v>
          </cell>
        </row>
        <row r="438">
          <cell r="A438" t="str">
            <v>J9A0</v>
          </cell>
          <cell r="B438" t="str">
            <v>J0A0</v>
          </cell>
          <cell r="C438" t="str">
            <v>M9</v>
          </cell>
        </row>
        <row r="439">
          <cell r="A439" t="str">
            <v>JVA0</v>
          </cell>
          <cell r="B439" t="str">
            <v>J0A0</v>
          </cell>
          <cell r="C439" t="str">
            <v>M10</v>
          </cell>
        </row>
        <row r="440">
          <cell r="A440" t="str">
            <v>JCE1</v>
          </cell>
          <cell r="B440" t="str">
            <v>JCE0</v>
          </cell>
          <cell r="C440" t="str">
            <v>M1</v>
          </cell>
        </row>
        <row r="441">
          <cell r="A441" t="str">
            <v>JCE2</v>
          </cell>
          <cell r="B441" t="str">
            <v>JCE0</v>
          </cell>
          <cell r="C441" t="str">
            <v>M2</v>
          </cell>
        </row>
        <row r="442">
          <cell r="A442" t="str">
            <v>JCE3</v>
          </cell>
          <cell r="B442" t="str">
            <v>JCE0</v>
          </cell>
          <cell r="C442" t="str">
            <v>M3</v>
          </cell>
        </row>
        <row r="443">
          <cell r="A443" t="str">
            <v>JCE4</v>
          </cell>
          <cell r="B443" t="str">
            <v>JCE0</v>
          </cell>
          <cell r="C443" t="str">
            <v>M4</v>
          </cell>
        </row>
        <row r="444">
          <cell r="A444" t="str">
            <v>JCE5</v>
          </cell>
          <cell r="B444" t="str">
            <v>JCE0</v>
          </cell>
          <cell r="C444" t="str">
            <v>M5</v>
          </cell>
        </row>
        <row r="445">
          <cell r="A445" t="str">
            <v>JCE6</v>
          </cell>
          <cell r="B445" t="str">
            <v>JCE0</v>
          </cell>
          <cell r="C445" t="str">
            <v>M6</v>
          </cell>
        </row>
        <row r="446">
          <cell r="A446" t="str">
            <v>JCE9</v>
          </cell>
          <cell r="B446" t="str">
            <v>JCE0</v>
          </cell>
          <cell r="C446" t="str">
            <v>M9</v>
          </cell>
        </row>
        <row r="447">
          <cell r="A447" t="str">
            <v>JCEV</v>
          </cell>
          <cell r="B447" t="str">
            <v>JCE0</v>
          </cell>
          <cell r="C447" t="str">
            <v>M10</v>
          </cell>
        </row>
        <row r="448">
          <cell r="A448" t="str">
            <v>JP01</v>
          </cell>
          <cell r="B448" t="str">
            <v>JP00</v>
          </cell>
          <cell r="C448" t="str">
            <v>M1</v>
          </cell>
        </row>
        <row r="449">
          <cell r="A449" t="str">
            <v>JP02</v>
          </cell>
          <cell r="B449" t="str">
            <v>JP00</v>
          </cell>
          <cell r="C449" t="str">
            <v>M2</v>
          </cell>
        </row>
        <row r="450">
          <cell r="A450" t="str">
            <v>JP03</v>
          </cell>
          <cell r="B450" t="str">
            <v>JP00</v>
          </cell>
          <cell r="C450" t="str">
            <v>M3</v>
          </cell>
        </row>
        <row r="451">
          <cell r="A451" t="str">
            <v>JP04</v>
          </cell>
          <cell r="B451" t="str">
            <v>JP00</v>
          </cell>
          <cell r="C451" t="str">
            <v>M4</v>
          </cell>
        </row>
        <row r="452">
          <cell r="A452" t="str">
            <v>JP05</v>
          </cell>
          <cell r="B452" t="str">
            <v>JP00</v>
          </cell>
          <cell r="C452" t="str">
            <v>M5</v>
          </cell>
        </row>
        <row r="453">
          <cell r="A453" t="str">
            <v>JP06</v>
          </cell>
          <cell r="B453" t="str">
            <v>JP00</v>
          </cell>
          <cell r="C453" t="str">
            <v>M6</v>
          </cell>
        </row>
        <row r="454">
          <cell r="A454" t="str">
            <v>JP09</v>
          </cell>
          <cell r="B454" t="str">
            <v>JP00</v>
          </cell>
          <cell r="C454" t="str">
            <v>M9</v>
          </cell>
        </row>
        <row r="455">
          <cell r="A455" t="str">
            <v>JP0V</v>
          </cell>
          <cell r="B455" t="str">
            <v>JP00</v>
          </cell>
          <cell r="C455" t="str">
            <v>M10</v>
          </cell>
        </row>
        <row r="456">
          <cell r="A456" t="str">
            <v>JPE1</v>
          </cell>
          <cell r="B456" t="str">
            <v>JPE0</v>
          </cell>
          <cell r="C456" t="str">
            <v>M1</v>
          </cell>
        </row>
        <row r="457">
          <cell r="A457" t="str">
            <v>JPE2</v>
          </cell>
          <cell r="B457" t="str">
            <v>JPE0</v>
          </cell>
          <cell r="C457" t="str">
            <v>M2</v>
          </cell>
        </row>
        <row r="458">
          <cell r="A458" t="str">
            <v>JPE3</v>
          </cell>
          <cell r="B458" t="str">
            <v>JPE0</v>
          </cell>
          <cell r="C458" t="str">
            <v>M3</v>
          </cell>
        </row>
        <row r="459">
          <cell r="A459" t="str">
            <v>JPE4</v>
          </cell>
          <cell r="B459" t="str">
            <v>JPE0</v>
          </cell>
          <cell r="C459" t="str">
            <v>M4</v>
          </cell>
        </row>
        <row r="460">
          <cell r="A460" t="str">
            <v>JPE5</v>
          </cell>
          <cell r="B460" t="str">
            <v>JPE0</v>
          </cell>
          <cell r="C460" t="str">
            <v>M5</v>
          </cell>
        </row>
        <row r="461">
          <cell r="A461" t="str">
            <v>JPE6</v>
          </cell>
          <cell r="B461" t="str">
            <v>JPE0</v>
          </cell>
          <cell r="C461" t="str">
            <v>M6</v>
          </cell>
        </row>
        <row r="462">
          <cell r="A462" t="str">
            <v>JPE9</v>
          </cell>
          <cell r="B462" t="str">
            <v>JPE0</v>
          </cell>
          <cell r="C462" t="str">
            <v>M9</v>
          </cell>
        </row>
        <row r="463">
          <cell r="A463" t="str">
            <v>JPEV</v>
          </cell>
          <cell r="B463" t="str">
            <v>JPE0</v>
          </cell>
          <cell r="C463" t="str">
            <v>M10</v>
          </cell>
        </row>
        <row r="464">
          <cell r="A464" t="str">
            <v>JPL1</v>
          </cell>
          <cell r="B464" t="str">
            <v>JPL0</v>
          </cell>
          <cell r="C464" t="str">
            <v>M1</v>
          </cell>
        </row>
        <row r="465">
          <cell r="A465" t="str">
            <v>JPL2</v>
          </cell>
          <cell r="B465" t="str">
            <v>JPL0</v>
          </cell>
          <cell r="C465" t="str">
            <v>M2</v>
          </cell>
        </row>
        <row r="466">
          <cell r="A466" t="str">
            <v>JPL3</v>
          </cell>
          <cell r="B466" t="str">
            <v>JPL0</v>
          </cell>
          <cell r="C466" t="str">
            <v>M3</v>
          </cell>
        </row>
        <row r="467">
          <cell r="A467" t="str">
            <v>JPL4</v>
          </cell>
          <cell r="B467" t="str">
            <v>JPL0</v>
          </cell>
          <cell r="C467" t="str">
            <v>M4</v>
          </cell>
        </row>
        <row r="468">
          <cell r="A468" t="str">
            <v>JPL5</v>
          </cell>
          <cell r="B468" t="str">
            <v>JPL0</v>
          </cell>
          <cell r="C468" t="str">
            <v>M5</v>
          </cell>
        </row>
        <row r="469">
          <cell r="A469" t="str">
            <v>JPL6</v>
          </cell>
          <cell r="B469" t="str">
            <v>JPL0</v>
          </cell>
          <cell r="C469" t="str">
            <v>M6</v>
          </cell>
        </row>
        <row r="470">
          <cell r="A470" t="str">
            <v>JPL9</v>
          </cell>
          <cell r="B470" t="str">
            <v>JPL0</v>
          </cell>
          <cell r="C470" t="str">
            <v>M9</v>
          </cell>
        </row>
        <row r="471">
          <cell r="A471" t="str">
            <v>JPLV</v>
          </cell>
          <cell r="B471" t="str">
            <v>JPL0</v>
          </cell>
          <cell r="C471" t="str">
            <v>M10</v>
          </cell>
        </row>
        <row r="472">
          <cell r="A472" t="str">
            <v>JQ01</v>
          </cell>
          <cell r="B472" t="str">
            <v>JQ00</v>
          </cell>
          <cell r="C472" t="str">
            <v>M1</v>
          </cell>
        </row>
        <row r="473">
          <cell r="A473" t="str">
            <v>JQ02</v>
          </cell>
          <cell r="B473" t="str">
            <v>JQ00</v>
          </cell>
          <cell r="C473" t="str">
            <v>M2</v>
          </cell>
        </row>
        <row r="474">
          <cell r="A474" t="str">
            <v>JQ03</v>
          </cell>
          <cell r="B474" t="str">
            <v>JQ00</v>
          </cell>
          <cell r="C474" t="str">
            <v>M3</v>
          </cell>
        </row>
        <row r="475">
          <cell r="A475" t="str">
            <v>JQ04</v>
          </cell>
          <cell r="B475" t="str">
            <v>JQ00</v>
          </cell>
          <cell r="C475" t="str">
            <v>M4</v>
          </cell>
        </row>
        <row r="476">
          <cell r="A476" t="str">
            <v>JQ05</v>
          </cell>
          <cell r="B476" t="str">
            <v>JQ00</v>
          </cell>
          <cell r="C476" t="str">
            <v>M5</v>
          </cell>
        </row>
        <row r="477">
          <cell r="A477" t="str">
            <v>JQ06</v>
          </cell>
          <cell r="B477" t="str">
            <v>JQ00</v>
          </cell>
          <cell r="C477" t="str">
            <v>M6</v>
          </cell>
        </row>
        <row r="478">
          <cell r="A478" t="str">
            <v>JQ09</v>
          </cell>
          <cell r="B478" t="str">
            <v>JQ00</v>
          </cell>
          <cell r="C478" t="str">
            <v>M9</v>
          </cell>
        </row>
        <row r="479">
          <cell r="A479" t="str">
            <v>JQ0V</v>
          </cell>
          <cell r="B479" t="str">
            <v>JQ00</v>
          </cell>
          <cell r="C479" t="str">
            <v>M10</v>
          </cell>
        </row>
        <row r="480">
          <cell r="A480" t="str">
            <v>JQE1</v>
          </cell>
          <cell r="B480" t="str">
            <v>JQE0</v>
          </cell>
          <cell r="C480" t="str">
            <v>M1</v>
          </cell>
        </row>
        <row r="481">
          <cell r="A481" t="str">
            <v>JQE2</v>
          </cell>
          <cell r="B481" t="str">
            <v>JQE0</v>
          </cell>
          <cell r="C481" t="str">
            <v>M2</v>
          </cell>
        </row>
        <row r="482">
          <cell r="A482" t="str">
            <v>JQE4</v>
          </cell>
          <cell r="B482" t="str">
            <v>JQE0</v>
          </cell>
          <cell r="C482" t="str">
            <v>M4</v>
          </cell>
        </row>
        <row r="483">
          <cell r="A483" t="str">
            <v>JQE5</v>
          </cell>
          <cell r="B483" t="str">
            <v>JQE0</v>
          </cell>
          <cell r="C483" t="str">
            <v>M5</v>
          </cell>
        </row>
        <row r="484">
          <cell r="A484" t="str">
            <v>JQE6</v>
          </cell>
          <cell r="B484" t="str">
            <v>JQE0</v>
          </cell>
          <cell r="C484" t="str">
            <v>M6</v>
          </cell>
        </row>
        <row r="485">
          <cell r="A485" t="str">
            <v>JQE9</v>
          </cell>
          <cell r="B485" t="str">
            <v>JQE0</v>
          </cell>
          <cell r="C485" t="str">
            <v>M9</v>
          </cell>
        </row>
        <row r="486">
          <cell r="A486" t="str">
            <v>JQEV</v>
          </cell>
          <cell r="B486" t="str">
            <v>JQE0</v>
          </cell>
          <cell r="C486" t="str">
            <v>M10</v>
          </cell>
        </row>
        <row r="487">
          <cell r="A487" t="str">
            <v>JQLF</v>
          </cell>
          <cell r="B487" t="str">
            <v>JQL0</v>
          </cell>
          <cell r="C487" t="str">
            <v>M16</v>
          </cell>
        </row>
        <row r="488">
          <cell r="A488" t="str">
            <v>M1A0</v>
          </cell>
          <cell r="B488" t="str">
            <v>M0A0</v>
          </cell>
          <cell r="C488" t="str">
            <v>M12</v>
          </cell>
        </row>
        <row r="489">
          <cell r="A489" t="str">
            <v>M2A0</v>
          </cell>
          <cell r="B489" t="str">
            <v>M0A0</v>
          </cell>
          <cell r="C489" t="str">
            <v>M2</v>
          </cell>
        </row>
        <row r="490">
          <cell r="A490" t="str">
            <v>M3A0</v>
          </cell>
          <cell r="B490" t="str">
            <v>M0A0</v>
          </cell>
          <cell r="C490" t="str">
            <v>M3</v>
          </cell>
        </row>
        <row r="491">
          <cell r="A491" t="str">
            <v>M4A0</v>
          </cell>
          <cell r="B491" t="str">
            <v>M0A0</v>
          </cell>
          <cell r="C491" t="str">
            <v>M4</v>
          </cell>
        </row>
        <row r="492">
          <cell r="A492" t="str">
            <v>M7A0</v>
          </cell>
          <cell r="B492" t="str">
            <v>M0A0</v>
          </cell>
          <cell r="C492" t="str">
            <v>M7</v>
          </cell>
        </row>
        <row r="493">
          <cell r="A493" t="str">
            <v>M8A0</v>
          </cell>
          <cell r="B493" t="str">
            <v>M0A0</v>
          </cell>
          <cell r="C493" t="str">
            <v>M8</v>
          </cell>
        </row>
        <row r="494">
          <cell r="A494" t="str">
            <v>M9A0</v>
          </cell>
          <cell r="B494" t="str">
            <v>M0A0</v>
          </cell>
          <cell r="C494" t="str">
            <v>M9</v>
          </cell>
        </row>
        <row r="495">
          <cell r="A495" t="str">
            <v>MVA0</v>
          </cell>
          <cell r="B495" t="str">
            <v>M0A0</v>
          </cell>
          <cell r="C495" t="str">
            <v>M10</v>
          </cell>
        </row>
        <row r="496">
          <cell r="A496" t="str">
            <v>PE05</v>
          </cell>
          <cell r="B496" t="str">
            <v>PE00</v>
          </cell>
          <cell r="C496" t="str">
            <v>M5</v>
          </cell>
        </row>
        <row r="497">
          <cell r="A497" t="str">
            <v>R1A0</v>
          </cell>
          <cell r="B497" t="str">
            <v>R0A0</v>
          </cell>
          <cell r="C497" t="str">
            <v>M12</v>
          </cell>
        </row>
        <row r="498">
          <cell r="A498" t="str">
            <v>R2A0</v>
          </cell>
          <cell r="B498" t="str">
            <v>R0A0</v>
          </cell>
          <cell r="C498" t="str">
            <v>M2</v>
          </cell>
        </row>
        <row r="499">
          <cell r="A499" t="str">
            <v>R3A0</v>
          </cell>
          <cell r="B499" t="str">
            <v>R0A0</v>
          </cell>
          <cell r="C499" t="str">
            <v>M25</v>
          </cell>
        </row>
        <row r="500">
          <cell r="A500" t="str">
            <v>U1A0</v>
          </cell>
          <cell r="B500" t="str">
            <v>U0A0</v>
          </cell>
          <cell r="C500" t="str">
            <v>M1</v>
          </cell>
        </row>
        <row r="501">
          <cell r="A501" t="str">
            <v>U2A0</v>
          </cell>
          <cell r="B501" t="str">
            <v>U0A0</v>
          </cell>
          <cell r="C501" t="str">
            <v>M34</v>
          </cell>
        </row>
        <row r="502">
          <cell r="A502" t="str">
            <v>U3A0</v>
          </cell>
          <cell r="B502" t="str">
            <v>U0A0</v>
          </cell>
          <cell r="C502" t="str">
            <v>M11</v>
          </cell>
        </row>
        <row r="503">
          <cell r="A503" t="str">
            <v>U4A0</v>
          </cell>
          <cell r="B503" t="str">
            <v>U0A0</v>
          </cell>
          <cell r="C503" t="str">
            <v>M14</v>
          </cell>
        </row>
        <row r="504">
          <cell r="A504" t="str">
            <v>U5A0</v>
          </cell>
          <cell r="B504" t="str">
            <v>U0A0</v>
          </cell>
          <cell r="C504" t="str">
            <v>M13</v>
          </cell>
        </row>
        <row r="505">
          <cell r="A505" t="str">
            <v>U6A0</v>
          </cell>
          <cell r="B505" t="str">
            <v>U0A0</v>
          </cell>
          <cell r="C505" t="str">
            <v>M39</v>
          </cell>
        </row>
        <row r="506">
          <cell r="A506" t="str">
            <v>UVA0</v>
          </cell>
          <cell r="B506" t="str">
            <v>U0A0</v>
          </cell>
          <cell r="C506" t="str">
            <v>M10</v>
          </cell>
        </row>
        <row r="507">
          <cell r="A507" t="str">
            <v>U1AC</v>
          </cell>
          <cell r="B507" t="str">
            <v>U0AC</v>
          </cell>
          <cell r="C507" t="str">
            <v>M1</v>
          </cell>
        </row>
        <row r="508">
          <cell r="A508" t="str">
            <v>U2AC</v>
          </cell>
          <cell r="B508" t="str">
            <v>U0AC</v>
          </cell>
          <cell r="C508" t="str">
            <v>M34</v>
          </cell>
        </row>
        <row r="509">
          <cell r="A509" t="str">
            <v>U3AC</v>
          </cell>
          <cell r="B509" t="str">
            <v>U0AC</v>
          </cell>
          <cell r="C509" t="str">
            <v>M11</v>
          </cell>
        </row>
        <row r="510">
          <cell r="A510" t="str">
            <v>U4AC</v>
          </cell>
          <cell r="B510" t="str">
            <v>U0AC</v>
          </cell>
          <cell r="C510" t="str">
            <v>M14</v>
          </cell>
        </row>
        <row r="511">
          <cell r="A511" t="str">
            <v>U5AC</v>
          </cell>
          <cell r="B511" t="str">
            <v>U0AC</v>
          </cell>
          <cell r="C511" t="str">
            <v>M13</v>
          </cell>
        </row>
        <row r="512">
          <cell r="A512" t="str">
            <v>UVAC</v>
          </cell>
          <cell r="B512" t="str">
            <v>U0AC</v>
          </cell>
          <cell r="C512" t="str">
            <v>M10</v>
          </cell>
        </row>
        <row r="513">
          <cell r="A513" t="str">
            <v>UAG1</v>
          </cell>
          <cell r="B513" t="str">
            <v>UAGY</v>
          </cell>
          <cell r="C513" t="str">
            <v>M1</v>
          </cell>
        </row>
        <row r="514">
          <cell r="A514" t="str">
            <v>UAG2</v>
          </cell>
          <cell r="B514" t="str">
            <v>UAGY</v>
          </cell>
          <cell r="C514" t="str">
            <v>M2</v>
          </cell>
        </row>
        <row r="515">
          <cell r="A515" t="str">
            <v>UAG3</v>
          </cell>
          <cell r="B515" t="str">
            <v>UAGY</v>
          </cell>
          <cell r="C515" t="str">
            <v>M3</v>
          </cell>
        </row>
        <row r="516">
          <cell r="A516" t="str">
            <v>UAG4</v>
          </cell>
          <cell r="B516" t="str">
            <v>UAGY</v>
          </cell>
          <cell r="C516" t="str">
            <v>M4</v>
          </cell>
        </row>
        <row r="517">
          <cell r="A517" t="str">
            <v>UAG5</v>
          </cell>
          <cell r="B517" t="str">
            <v>UAGY</v>
          </cell>
          <cell r="C517" t="str">
            <v>M5</v>
          </cell>
        </row>
        <row r="518">
          <cell r="A518" t="str">
            <v>UAG6</v>
          </cell>
          <cell r="B518" t="str">
            <v>UAGY</v>
          </cell>
          <cell r="C518" t="str">
            <v>M6</v>
          </cell>
        </row>
        <row r="519">
          <cell r="A519" t="str">
            <v>UAG7</v>
          </cell>
          <cell r="B519" t="str">
            <v>UAGY</v>
          </cell>
          <cell r="C519" t="str">
            <v>M7</v>
          </cell>
        </row>
        <row r="520">
          <cell r="A520" t="str">
            <v>UAG8</v>
          </cell>
          <cell r="B520" t="str">
            <v>UAGY</v>
          </cell>
          <cell r="C520" t="str">
            <v>M8</v>
          </cell>
        </row>
        <row r="521">
          <cell r="A521" t="str">
            <v>UAG9</v>
          </cell>
          <cell r="B521" t="str">
            <v>UAGY</v>
          </cell>
          <cell r="C521" t="str">
            <v>M9</v>
          </cell>
        </row>
        <row r="522">
          <cell r="A522" t="str">
            <v>UAGV</v>
          </cell>
          <cell r="B522" t="str">
            <v>UAGY</v>
          </cell>
          <cell r="C522" t="str">
            <v>M10</v>
          </cell>
        </row>
        <row r="523">
          <cell r="A523" t="str">
            <v>US01</v>
          </cell>
          <cell r="B523" t="str">
            <v>US00</v>
          </cell>
          <cell r="C523" t="str">
            <v>M1</v>
          </cell>
        </row>
        <row r="524">
          <cell r="A524" t="str">
            <v>US02</v>
          </cell>
          <cell r="B524" t="str">
            <v>US00</v>
          </cell>
          <cell r="C524" t="str">
            <v>M2</v>
          </cell>
        </row>
        <row r="525">
          <cell r="A525" t="str">
            <v>US03</v>
          </cell>
          <cell r="B525" t="str">
            <v>US00</v>
          </cell>
          <cell r="C525" t="str">
            <v>M3</v>
          </cell>
        </row>
        <row r="526">
          <cell r="A526" t="str">
            <v>US04</v>
          </cell>
          <cell r="B526" t="str">
            <v>US00</v>
          </cell>
          <cell r="C526" t="str">
            <v>M4</v>
          </cell>
        </row>
        <row r="527">
          <cell r="A527" t="str">
            <v>US05</v>
          </cell>
          <cell r="B527" t="str">
            <v>US00</v>
          </cell>
          <cell r="C527" t="str">
            <v>M5</v>
          </cell>
        </row>
        <row r="528">
          <cell r="A528" t="str">
            <v>US06</v>
          </cell>
          <cell r="B528" t="str">
            <v>US00</v>
          </cell>
          <cell r="C528" t="str">
            <v>M6</v>
          </cell>
        </row>
        <row r="529">
          <cell r="A529" t="str">
            <v>US07</v>
          </cell>
          <cell r="B529" t="str">
            <v>US00</v>
          </cell>
          <cell r="C529" t="str">
            <v>M7</v>
          </cell>
        </row>
        <row r="530">
          <cell r="A530" t="str">
            <v>US08</v>
          </cell>
          <cell r="B530" t="str">
            <v>US00</v>
          </cell>
          <cell r="C530" t="str">
            <v>M8</v>
          </cell>
        </row>
        <row r="531">
          <cell r="A531" t="str">
            <v>US09</v>
          </cell>
          <cell r="B531" t="str">
            <v>US00</v>
          </cell>
          <cell r="C531" t="str">
            <v>M9</v>
          </cell>
        </row>
        <row r="532">
          <cell r="A532" t="str">
            <v>US0V</v>
          </cell>
          <cell r="B532" t="str">
            <v>US00</v>
          </cell>
          <cell r="C532" t="str">
            <v>M10</v>
          </cell>
        </row>
        <row r="533">
          <cell r="A533" t="str">
            <v>USL1</v>
          </cell>
          <cell r="B533" t="str">
            <v>USL0</v>
          </cell>
          <cell r="C533" t="str">
            <v>M1</v>
          </cell>
        </row>
        <row r="534">
          <cell r="A534" t="str">
            <v>USL2</v>
          </cell>
          <cell r="B534" t="str">
            <v>USL0</v>
          </cell>
          <cell r="C534" t="str">
            <v>M2</v>
          </cell>
        </row>
        <row r="535">
          <cell r="A535" t="str">
            <v>USL3</v>
          </cell>
          <cell r="B535" t="str">
            <v>USL0</v>
          </cell>
          <cell r="C535" t="str">
            <v>M3</v>
          </cell>
        </row>
        <row r="536">
          <cell r="A536" t="str">
            <v>USL4</v>
          </cell>
          <cell r="B536" t="str">
            <v>USL0</v>
          </cell>
          <cell r="C536" t="str">
            <v>M4</v>
          </cell>
        </row>
        <row r="537">
          <cell r="A537" t="str">
            <v>USL5</v>
          </cell>
          <cell r="B537" t="str">
            <v>USL0</v>
          </cell>
          <cell r="C537" t="str">
            <v>M5</v>
          </cell>
        </row>
        <row r="538">
          <cell r="A538" t="str">
            <v>USL6</v>
          </cell>
          <cell r="B538" t="str">
            <v>USL0</v>
          </cell>
          <cell r="C538" t="str">
            <v>M6</v>
          </cell>
        </row>
        <row r="539">
          <cell r="A539" t="str">
            <v>USL7</v>
          </cell>
          <cell r="B539" t="str">
            <v>USL0</v>
          </cell>
          <cell r="C539" t="str">
            <v>M7</v>
          </cell>
        </row>
        <row r="540">
          <cell r="A540" t="str">
            <v>USL8</v>
          </cell>
          <cell r="B540" t="str">
            <v>USL0</v>
          </cell>
          <cell r="C540" t="str">
            <v>M8</v>
          </cell>
        </row>
        <row r="541">
          <cell r="A541" t="str">
            <v>USL9</v>
          </cell>
          <cell r="B541" t="str">
            <v>USL0</v>
          </cell>
          <cell r="C541" t="str">
            <v>M9</v>
          </cell>
        </row>
        <row r="542">
          <cell r="A542" t="str">
            <v>USLV</v>
          </cell>
          <cell r="B542" t="str">
            <v>USL0</v>
          </cell>
          <cell r="C542" t="str">
            <v>M10</v>
          </cell>
        </row>
        <row r="543">
          <cell r="A543" t="str">
            <v>W1G1</v>
          </cell>
          <cell r="B543" t="str">
            <v>W0G1</v>
          </cell>
          <cell r="C543" t="str">
            <v>M1</v>
          </cell>
        </row>
        <row r="544">
          <cell r="A544" t="str">
            <v>W2G1</v>
          </cell>
          <cell r="B544" t="str">
            <v>W0G1</v>
          </cell>
          <cell r="C544" t="str">
            <v>M2</v>
          </cell>
        </row>
        <row r="545">
          <cell r="A545" t="str">
            <v>W3G1</v>
          </cell>
          <cell r="B545" t="str">
            <v>W0G1</v>
          </cell>
          <cell r="C545" t="str">
            <v>M3</v>
          </cell>
        </row>
        <row r="546">
          <cell r="A546" t="str">
            <v>W4G1</v>
          </cell>
          <cell r="B546" t="str">
            <v>W0G1</v>
          </cell>
          <cell r="C546" t="str">
            <v>M4</v>
          </cell>
        </row>
        <row r="547">
          <cell r="A547" t="str">
            <v>W5G1</v>
          </cell>
          <cell r="B547" t="str">
            <v>W0G1</v>
          </cell>
          <cell r="C547" t="str">
            <v>M5</v>
          </cell>
        </row>
        <row r="548">
          <cell r="A548" t="str">
            <v>W6G1</v>
          </cell>
          <cell r="B548" t="str">
            <v>W0G1</v>
          </cell>
          <cell r="C548" t="str">
            <v>M6</v>
          </cell>
        </row>
        <row r="549">
          <cell r="A549" t="str">
            <v>W9G1</v>
          </cell>
          <cell r="B549" t="str">
            <v>W0G1</v>
          </cell>
          <cell r="C549" t="str">
            <v>M9</v>
          </cell>
        </row>
        <row r="550">
          <cell r="A550" t="str">
            <v>WVG1</v>
          </cell>
          <cell r="B550" t="str">
            <v>W0G1</v>
          </cell>
          <cell r="C550" t="str">
            <v>M10</v>
          </cell>
        </row>
        <row r="551">
          <cell r="A551" t="str">
            <v>G1O2</v>
          </cell>
          <cell r="B551" t="str">
            <v>G0Q0</v>
          </cell>
          <cell r="C551" t="str">
            <v>M1</v>
          </cell>
        </row>
        <row r="552">
          <cell r="A552" t="str">
            <v>G2O2</v>
          </cell>
          <cell r="B552" t="str">
            <v>G0Q0</v>
          </cell>
          <cell r="C552" t="str">
            <v>M2</v>
          </cell>
        </row>
        <row r="553">
          <cell r="A553" t="str">
            <v>G3O2</v>
          </cell>
          <cell r="B553" t="str">
            <v>G0Q0</v>
          </cell>
          <cell r="C553" t="str">
            <v>M3</v>
          </cell>
        </row>
        <row r="554">
          <cell r="A554" t="str">
            <v>G4O2</v>
          </cell>
          <cell r="B554" t="str">
            <v>G0Q0</v>
          </cell>
          <cell r="C554" t="str">
            <v>M4</v>
          </cell>
        </row>
        <row r="555">
          <cell r="A555" t="str">
            <v>G5O2</v>
          </cell>
          <cell r="B555" t="str">
            <v>G0Q0</v>
          </cell>
          <cell r="C555" t="str">
            <v>M5</v>
          </cell>
        </row>
        <row r="556">
          <cell r="A556" t="str">
            <v>G6O2</v>
          </cell>
          <cell r="B556" t="str">
            <v>G0Q0</v>
          </cell>
          <cell r="C556" t="str">
            <v>M6</v>
          </cell>
        </row>
        <row r="557">
          <cell r="A557" t="str">
            <v>G7O2</v>
          </cell>
          <cell r="B557" t="str">
            <v>G0Q0</v>
          </cell>
          <cell r="C557" t="str">
            <v>M7</v>
          </cell>
        </row>
        <row r="558">
          <cell r="A558" t="str">
            <v>G8O2</v>
          </cell>
          <cell r="B558" t="str">
            <v>G0Q0</v>
          </cell>
          <cell r="C558" t="str">
            <v>M8</v>
          </cell>
        </row>
        <row r="559">
          <cell r="A559" t="str">
            <v>G9O2</v>
          </cell>
          <cell r="B559" t="str">
            <v>G0Q0</v>
          </cell>
          <cell r="C559" t="str">
            <v>M9</v>
          </cell>
        </row>
        <row r="560">
          <cell r="A560" t="str">
            <v>GVQ0</v>
          </cell>
          <cell r="B560" t="str">
            <v>G0Q0</v>
          </cell>
          <cell r="C560" t="str">
            <v>M10</v>
          </cell>
        </row>
        <row r="561">
          <cell r="A561" t="str">
            <v>GLQ0</v>
          </cell>
          <cell r="B561" t="str">
            <v>G0Q0</v>
          </cell>
          <cell r="C561" t="str">
            <v>M23</v>
          </cell>
        </row>
        <row r="562">
          <cell r="A562" t="str">
            <v>GFQ0</v>
          </cell>
          <cell r="B562" t="str">
            <v>G0Q0</v>
          </cell>
          <cell r="C562" t="str">
            <v>M16</v>
          </cell>
        </row>
        <row r="563">
          <cell r="A563" t="str">
            <v>G0Q1</v>
          </cell>
          <cell r="B563" t="str">
            <v>G0QA</v>
          </cell>
          <cell r="C563" t="str">
            <v>M35</v>
          </cell>
        </row>
        <row r="564">
          <cell r="A564" t="str">
            <v>G0Q2</v>
          </cell>
          <cell r="B564" t="str">
            <v>G0QA</v>
          </cell>
          <cell r="C564" t="str">
            <v>M36</v>
          </cell>
        </row>
        <row r="565">
          <cell r="A565" t="str">
            <v>G0Q3</v>
          </cell>
          <cell r="B565" t="str">
            <v>G0QA</v>
          </cell>
          <cell r="C565" t="str">
            <v>M37</v>
          </cell>
        </row>
        <row r="566">
          <cell r="A566" t="str">
            <v>G0Q4</v>
          </cell>
          <cell r="B566" t="str">
            <v>G0QA</v>
          </cell>
          <cell r="C566" t="str">
            <v>M38</v>
          </cell>
        </row>
        <row r="567">
          <cell r="A567" t="str">
            <v>CN01</v>
          </cell>
          <cell r="B567" t="str">
            <v>CN00</v>
          </cell>
          <cell r="C567" t="str">
            <v>M1</v>
          </cell>
        </row>
        <row r="568">
          <cell r="A568" t="str">
            <v>CN02</v>
          </cell>
          <cell r="B568" t="str">
            <v>CN00</v>
          </cell>
          <cell r="C568" t="str">
            <v>M2</v>
          </cell>
        </row>
        <row r="569">
          <cell r="A569" t="str">
            <v>CN03</v>
          </cell>
          <cell r="B569" t="str">
            <v>CN00</v>
          </cell>
          <cell r="C569" t="str">
            <v>M3</v>
          </cell>
        </row>
        <row r="570">
          <cell r="A570" t="str">
            <v>CN04</v>
          </cell>
          <cell r="B570" t="str">
            <v>CN00</v>
          </cell>
          <cell r="C570" t="str">
            <v>M4</v>
          </cell>
        </row>
        <row r="571">
          <cell r="A571" t="str">
            <v>CN05</v>
          </cell>
          <cell r="B571" t="str">
            <v>CN00</v>
          </cell>
          <cell r="C571" t="str">
            <v>M5</v>
          </cell>
        </row>
        <row r="572">
          <cell r="A572" t="str">
            <v>CN06</v>
          </cell>
          <cell r="B572" t="str">
            <v>CN00</v>
          </cell>
          <cell r="C572" t="str">
            <v>M6</v>
          </cell>
        </row>
        <row r="573">
          <cell r="A573" t="str">
            <v>CN07</v>
          </cell>
          <cell r="B573" t="str">
            <v>CN00</v>
          </cell>
          <cell r="C573" t="str">
            <v>M7</v>
          </cell>
        </row>
        <row r="574">
          <cell r="A574" t="str">
            <v>CN08</v>
          </cell>
          <cell r="B574" t="str">
            <v>CN00</v>
          </cell>
          <cell r="C574" t="str">
            <v>M8</v>
          </cell>
        </row>
        <row r="575">
          <cell r="A575" t="str">
            <v>CN09</v>
          </cell>
          <cell r="B575" t="str">
            <v>CN00</v>
          </cell>
          <cell r="C575" t="str">
            <v>M9</v>
          </cell>
        </row>
        <row r="576">
          <cell r="A576" t="str">
            <v>E1T0</v>
          </cell>
          <cell r="B576" t="str">
            <v>E0T0</v>
          </cell>
          <cell r="C576" t="str">
            <v>M1</v>
          </cell>
        </row>
        <row r="577">
          <cell r="A577" t="str">
            <v>E2T0</v>
          </cell>
          <cell r="B577" t="str">
            <v>E0T0</v>
          </cell>
          <cell r="C577" t="str">
            <v>M2</v>
          </cell>
        </row>
        <row r="578">
          <cell r="A578" t="str">
            <v>E3T0</v>
          </cell>
          <cell r="B578" t="str">
            <v>E0T0</v>
          </cell>
          <cell r="C578" t="str">
            <v>M3</v>
          </cell>
        </row>
        <row r="579">
          <cell r="A579" t="str">
            <v>E4T0</v>
          </cell>
          <cell r="B579" t="str">
            <v>E0T0</v>
          </cell>
          <cell r="C579" t="str">
            <v>M4</v>
          </cell>
        </row>
        <row r="580">
          <cell r="A580" t="str">
            <v>E6T0</v>
          </cell>
          <cell r="B580" t="str">
            <v>E0T0</v>
          </cell>
          <cell r="C580" t="str">
            <v>M6</v>
          </cell>
        </row>
        <row r="581">
          <cell r="A581" t="str">
            <v>E9T0</v>
          </cell>
          <cell r="B581" t="str">
            <v>E0T0</v>
          </cell>
          <cell r="C581" t="str">
            <v>M9</v>
          </cell>
        </row>
        <row r="582">
          <cell r="A582" t="str">
            <v>EFT0</v>
          </cell>
          <cell r="B582" t="str">
            <v>E0T0</v>
          </cell>
          <cell r="C582" t="str">
            <v>M16</v>
          </cell>
        </row>
        <row r="583">
          <cell r="A583" t="str">
            <v>EB01</v>
          </cell>
          <cell r="B583" t="str">
            <v>EB00</v>
          </cell>
          <cell r="C583" t="str">
            <v>M1</v>
          </cell>
        </row>
        <row r="584">
          <cell r="A584" t="str">
            <v>EB02</v>
          </cell>
          <cell r="B584" t="str">
            <v>EB00</v>
          </cell>
          <cell r="C584" t="str">
            <v>M2</v>
          </cell>
        </row>
        <row r="585">
          <cell r="A585" t="str">
            <v>EB03</v>
          </cell>
          <cell r="B585" t="str">
            <v>EB00</v>
          </cell>
          <cell r="C585" t="str">
            <v>M3</v>
          </cell>
        </row>
        <row r="586">
          <cell r="A586" t="str">
            <v>EB04</v>
          </cell>
          <cell r="B586" t="str">
            <v>EB00</v>
          </cell>
          <cell r="C586" t="str">
            <v>M4</v>
          </cell>
        </row>
        <row r="587">
          <cell r="A587" t="str">
            <v>EB05</v>
          </cell>
          <cell r="B587" t="str">
            <v>EB00</v>
          </cell>
          <cell r="C587" t="str">
            <v>M5</v>
          </cell>
        </row>
        <row r="588">
          <cell r="A588" t="str">
            <v>EB06</v>
          </cell>
          <cell r="B588" t="str">
            <v>EB00</v>
          </cell>
          <cell r="C588" t="str">
            <v>M6</v>
          </cell>
        </row>
        <row r="589">
          <cell r="A589" t="str">
            <v>EB09</v>
          </cell>
          <cell r="B589" t="str">
            <v>EB00</v>
          </cell>
          <cell r="C589" t="str">
            <v>M9</v>
          </cell>
        </row>
        <row r="590">
          <cell r="A590" t="str">
            <v>EB0V</v>
          </cell>
          <cell r="B590" t="str">
            <v>EB00</v>
          </cell>
          <cell r="C590" t="str">
            <v>M10</v>
          </cell>
        </row>
        <row r="591">
          <cell r="A591" t="str">
            <v>EBL1</v>
          </cell>
          <cell r="B591" t="str">
            <v>EBL0</v>
          </cell>
          <cell r="C591" t="str">
            <v>M1</v>
          </cell>
        </row>
        <row r="592">
          <cell r="A592" t="str">
            <v>EBL2</v>
          </cell>
          <cell r="B592" t="str">
            <v>EBL0</v>
          </cell>
          <cell r="C592" t="str">
            <v>M2</v>
          </cell>
        </row>
        <row r="593">
          <cell r="A593" t="str">
            <v>EBL3</v>
          </cell>
          <cell r="B593" t="str">
            <v>EBL0</v>
          </cell>
          <cell r="C593" t="str">
            <v>M3</v>
          </cell>
        </row>
        <row r="594">
          <cell r="A594" t="str">
            <v>EBL4</v>
          </cell>
          <cell r="B594" t="str">
            <v>EBL0</v>
          </cell>
          <cell r="C594" t="str">
            <v>M4</v>
          </cell>
        </row>
        <row r="595">
          <cell r="A595" t="str">
            <v>EBL5</v>
          </cell>
          <cell r="B595" t="str">
            <v>EBL0</v>
          </cell>
          <cell r="C595" t="str">
            <v>M5</v>
          </cell>
        </row>
        <row r="596">
          <cell r="A596" t="str">
            <v>EBL6</v>
          </cell>
          <cell r="B596" t="str">
            <v>EBL0</v>
          </cell>
          <cell r="C596" t="str">
            <v>M6</v>
          </cell>
        </row>
        <row r="597">
          <cell r="A597" t="str">
            <v>EBL7</v>
          </cell>
          <cell r="B597" t="str">
            <v>EBL0</v>
          </cell>
          <cell r="C597" t="str">
            <v>M7</v>
          </cell>
        </row>
        <row r="598">
          <cell r="A598" t="str">
            <v>EBL8</v>
          </cell>
          <cell r="B598" t="str">
            <v>EBL0</v>
          </cell>
          <cell r="C598" t="str">
            <v>M8</v>
          </cell>
        </row>
        <row r="599">
          <cell r="A599" t="str">
            <v>EBL9</v>
          </cell>
          <cell r="B599" t="str">
            <v>EBL0</v>
          </cell>
          <cell r="C599" t="str">
            <v>M9</v>
          </cell>
        </row>
        <row r="600">
          <cell r="A600" t="str">
            <v>EBLV</v>
          </cell>
          <cell r="B600" t="str">
            <v>EBL0</v>
          </cell>
          <cell r="C600" t="str">
            <v>M10</v>
          </cell>
        </row>
        <row r="601">
          <cell r="A601" t="str">
            <v>ECV1</v>
          </cell>
          <cell r="B601" t="str">
            <v>ECV0</v>
          </cell>
          <cell r="C601" t="str">
            <v>M1</v>
          </cell>
        </row>
        <row r="602">
          <cell r="A602" t="str">
            <v>ECV2</v>
          </cell>
          <cell r="B602" t="str">
            <v>ECV0</v>
          </cell>
          <cell r="C602" t="str">
            <v>M2</v>
          </cell>
        </row>
        <row r="603">
          <cell r="A603" t="str">
            <v>ECV3</v>
          </cell>
          <cell r="B603" t="str">
            <v>ECV0</v>
          </cell>
          <cell r="C603" t="str">
            <v>M3</v>
          </cell>
        </row>
        <row r="604">
          <cell r="A604" t="str">
            <v>ECV4</v>
          </cell>
          <cell r="B604" t="str">
            <v>ECV0</v>
          </cell>
          <cell r="C604" t="str">
            <v>M4</v>
          </cell>
        </row>
        <row r="605">
          <cell r="A605" t="str">
            <v>ECV5</v>
          </cell>
          <cell r="B605" t="str">
            <v>ECV0</v>
          </cell>
          <cell r="C605" t="str">
            <v>M5</v>
          </cell>
        </row>
        <row r="606">
          <cell r="A606" t="str">
            <v>ECV9</v>
          </cell>
          <cell r="B606" t="str">
            <v>ECV0</v>
          </cell>
          <cell r="C606" t="str">
            <v>M9</v>
          </cell>
        </row>
        <row r="607">
          <cell r="A607" t="str">
            <v>ECVV</v>
          </cell>
          <cell r="B607" t="str">
            <v>ECV0</v>
          </cell>
          <cell r="C607" t="str">
            <v>M10</v>
          </cell>
        </row>
        <row r="608">
          <cell r="A608" t="str">
            <v>EG01</v>
          </cell>
          <cell r="B608" t="str">
            <v>EG00</v>
          </cell>
          <cell r="C608" t="str">
            <v>M1</v>
          </cell>
        </row>
        <row r="609">
          <cell r="A609" t="str">
            <v>EG02</v>
          </cell>
          <cell r="B609" t="str">
            <v>EG00</v>
          </cell>
          <cell r="C609" t="str">
            <v>M2</v>
          </cell>
        </row>
        <row r="610">
          <cell r="A610" t="str">
            <v>EG03</v>
          </cell>
          <cell r="B610" t="str">
            <v>EG00</v>
          </cell>
          <cell r="C610" t="str">
            <v>M3</v>
          </cell>
        </row>
        <row r="611">
          <cell r="A611" t="str">
            <v>EG04</v>
          </cell>
          <cell r="B611" t="str">
            <v>EG00</v>
          </cell>
          <cell r="C611" t="str">
            <v>M4</v>
          </cell>
        </row>
        <row r="612">
          <cell r="A612" t="str">
            <v>EG05</v>
          </cell>
          <cell r="B612" t="str">
            <v>EG00</v>
          </cell>
          <cell r="C612" t="str">
            <v>M5</v>
          </cell>
        </row>
        <row r="613">
          <cell r="A613" t="str">
            <v>EG06</v>
          </cell>
          <cell r="B613" t="str">
            <v>EG00</v>
          </cell>
          <cell r="C613" t="str">
            <v>M6</v>
          </cell>
        </row>
        <row r="614">
          <cell r="A614" t="str">
            <v>EG07</v>
          </cell>
          <cell r="B614" t="str">
            <v>EG00</v>
          </cell>
          <cell r="C614" t="str">
            <v>M7</v>
          </cell>
        </row>
        <row r="615">
          <cell r="A615" t="str">
            <v>EG08</v>
          </cell>
          <cell r="B615" t="str">
            <v>EG00</v>
          </cell>
          <cell r="C615" t="str">
            <v>M8</v>
          </cell>
        </row>
        <row r="616">
          <cell r="A616" t="str">
            <v>EG09</v>
          </cell>
          <cell r="B616" t="str">
            <v>EG00</v>
          </cell>
          <cell r="C616" t="str">
            <v>M9</v>
          </cell>
        </row>
        <row r="617">
          <cell r="A617" t="str">
            <v>EG0V</v>
          </cell>
          <cell r="B617" t="str">
            <v>EG00</v>
          </cell>
          <cell r="C617" t="str">
            <v>M10</v>
          </cell>
        </row>
        <row r="618">
          <cell r="A618" t="str">
            <v>EG0L</v>
          </cell>
          <cell r="B618" t="str">
            <v>EG00</v>
          </cell>
          <cell r="C618" t="str">
            <v>M23</v>
          </cell>
        </row>
        <row r="619">
          <cell r="A619" t="str">
            <v>EG0E</v>
          </cell>
          <cell r="B619" t="str">
            <v>EG00</v>
          </cell>
          <cell r="C619" t="str">
            <v>M15</v>
          </cell>
        </row>
        <row r="620">
          <cell r="A620" t="str">
            <v>EG0F</v>
          </cell>
          <cell r="B620" t="str">
            <v>EG00</v>
          </cell>
          <cell r="C620" t="str">
            <v>M17</v>
          </cell>
        </row>
        <row r="621">
          <cell r="A621" t="str">
            <v>EGF0</v>
          </cell>
          <cell r="B621" t="str">
            <v>EG00</v>
          </cell>
          <cell r="C621" t="str">
            <v>M16</v>
          </cell>
        </row>
        <row r="622">
          <cell r="A622" t="str">
            <v>EG0S</v>
          </cell>
          <cell r="B622" t="str">
            <v>EG00</v>
          </cell>
          <cell r="C622" t="str">
            <v>M29</v>
          </cell>
        </row>
        <row r="623">
          <cell r="A623" t="str">
            <v>EG0T</v>
          </cell>
          <cell r="B623" t="str">
            <v>EG00</v>
          </cell>
          <cell r="C623" t="str">
            <v>M25</v>
          </cell>
        </row>
        <row r="624">
          <cell r="A624" t="str">
            <v>EG0U</v>
          </cell>
          <cell r="B624" t="str">
            <v>EG00</v>
          </cell>
          <cell r="C624" t="str">
            <v>M30</v>
          </cell>
        </row>
        <row r="625">
          <cell r="A625" t="str">
            <v>EG0Y</v>
          </cell>
          <cell r="B625" t="str">
            <v>EG00</v>
          </cell>
          <cell r="C625" t="str">
            <v>M33</v>
          </cell>
        </row>
        <row r="626">
          <cell r="A626" t="str">
            <v>EG0A</v>
          </cell>
          <cell r="B626" t="str">
            <v>EG0A</v>
          </cell>
          <cell r="C626" t="str">
            <v>M19</v>
          </cell>
        </row>
        <row r="627">
          <cell r="A627" t="str">
            <v>EG1B</v>
          </cell>
          <cell r="B627" t="str">
            <v>EG0A</v>
          </cell>
          <cell r="C627" t="str">
            <v>M32</v>
          </cell>
        </row>
        <row r="628">
          <cell r="A628" t="str">
            <v>EL01</v>
          </cell>
          <cell r="B628" t="str">
            <v>EL00</v>
          </cell>
          <cell r="C628" t="str">
            <v>M1</v>
          </cell>
        </row>
        <row r="629">
          <cell r="A629" t="str">
            <v>EL02</v>
          </cell>
          <cell r="B629" t="str">
            <v>EL00</v>
          </cell>
          <cell r="C629" t="str">
            <v>M2</v>
          </cell>
        </row>
        <row r="630">
          <cell r="A630" t="str">
            <v>EL03</v>
          </cell>
          <cell r="B630" t="str">
            <v>EL00</v>
          </cell>
          <cell r="C630" t="str">
            <v>M3</v>
          </cell>
        </row>
        <row r="631">
          <cell r="A631" t="str">
            <v>EL04</v>
          </cell>
          <cell r="B631" t="str">
            <v>EL00</v>
          </cell>
          <cell r="C631" t="str">
            <v>M4</v>
          </cell>
        </row>
        <row r="632">
          <cell r="A632" t="str">
            <v>EL05</v>
          </cell>
          <cell r="B632" t="str">
            <v>EL00</v>
          </cell>
          <cell r="C632" t="str">
            <v>M5</v>
          </cell>
        </row>
        <row r="633">
          <cell r="A633" t="str">
            <v>EL09</v>
          </cell>
          <cell r="B633" t="str">
            <v>EL00</v>
          </cell>
          <cell r="C633" t="str">
            <v>M9</v>
          </cell>
        </row>
        <row r="634">
          <cell r="A634" t="str">
            <v>EL0V</v>
          </cell>
          <cell r="B634" t="str">
            <v>EL00</v>
          </cell>
          <cell r="C634" t="str">
            <v>M10</v>
          </cell>
        </row>
        <row r="635">
          <cell r="A635" t="str">
            <v>EMU1</v>
          </cell>
          <cell r="B635" t="str">
            <v>EMU0</v>
          </cell>
          <cell r="C635" t="str">
            <v>M1</v>
          </cell>
        </row>
        <row r="636">
          <cell r="A636" t="str">
            <v>EMU2</v>
          </cell>
          <cell r="B636" t="str">
            <v>EMU0</v>
          </cell>
          <cell r="C636" t="str">
            <v>M2</v>
          </cell>
        </row>
        <row r="637">
          <cell r="A637" t="str">
            <v>EMU3</v>
          </cell>
          <cell r="B637" t="str">
            <v>EMU0</v>
          </cell>
          <cell r="C637" t="str">
            <v>M3</v>
          </cell>
        </row>
        <row r="638">
          <cell r="A638" t="str">
            <v>EMU4</v>
          </cell>
          <cell r="B638" t="str">
            <v>EMU0</v>
          </cell>
          <cell r="C638" t="str">
            <v>M4</v>
          </cell>
        </row>
        <row r="639">
          <cell r="A639" t="str">
            <v>EMU5</v>
          </cell>
          <cell r="B639" t="str">
            <v>EMU0</v>
          </cell>
          <cell r="C639" t="str">
            <v>M5</v>
          </cell>
        </row>
        <row r="640">
          <cell r="A640" t="str">
            <v>EMU6</v>
          </cell>
          <cell r="B640" t="str">
            <v>EMU0</v>
          </cell>
          <cell r="C640" t="str">
            <v>M6</v>
          </cell>
        </row>
        <row r="641">
          <cell r="A641" t="str">
            <v>EMU9</v>
          </cell>
          <cell r="B641" t="str">
            <v>EMU0</v>
          </cell>
          <cell r="C641" t="str">
            <v>M9</v>
          </cell>
        </row>
        <row r="642">
          <cell r="A642" t="str">
            <v>EMUV</v>
          </cell>
          <cell r="B642" t="str">
            <v>EMU0</v>
          </cell>
          <cell r="C642" t="str">
            <v>M10</v>
          </cell>
        </row>
        <row r="643">
          <cell r="A643" t="str">
            <v>EML1</v>
          </cell>
          <cell r="B643" t="str">
            <v>EMUL</v>
          </cell>
          <cell r="C643" t="str">
            <v>M1</v>
          </cell>
        </row>
        <row r="644">
          <cell r="A644" t="str">
            <v>EML2</v>
          </cell>
          <cell r="B644" t="str">
            <v>EMUL</v>
          </cell>
          <cell r="C644" t="str">
            <v>M2</v>
          </cell>
        </row>
        <row r="645">
          <cell r="A645" t="str">
            <v>EML3</v>
          </cell>
          <cell r="B645" t="str">
            <v>EMUL</v>
          </cell>
          <cell r="C645" t="str">
            <v>M3</v>
          </cell>
        </row>
        <row r="646">
          <cell r="A646" t="str">
            <v>EML4</v>
          </cell>
          <cell r="B646" t="str">
            <v>EMUL</v>
          </cell>
          <cell r="C646" t="str">
            <v>M4</v>
          </cell>
        </row>
        <row r="647">
          <cell r="A647" t="str">
            <v>EML5</v>
          </cell>
          <cell r="B647" t="str">
            <v>EMUL</v>
          </cell>
          <cell r="C647" t="str">
            <v>M5</v>
          </cell>
        </row>
        <row r="648">
          <cell r="A648" t="str">
            <v>EML6</v>
          </cell>
          <cell r="B648" t="str">
            <v>EMUL</v>
          </cell>
          <cell r="C648" t="str">
            <v>M6</v>
          </cell>
        </row>
        <row r="649">
          <cell r="A649" t="str">
            <v>EML9</v>
          </cell>
          <cell r="B649" t="str">
            <v>EMUL</v>
          </cell>
          <cell r="C649" t="str">
            <v>M9</v>
          </cell>
        </row>
        <row r="650">
          <cell r="A650" t="str">
            <v>EMLV</v>
          </cell>
          <cell r="B650" t="str">
            <v>EMUL</v>
          </cell>
          <cell r="C650" t="str">
            <v>M10</v>
          </cell>
        </row>
        <row r="651">
          <cell r="A651" t="str">
            <v>EN01</v>
          </cell>
          <cell r="B651" t="str">
            <v>EN00</v>
          </cell>
          <cell r="C651" t="str">
            <v>M1</v>
          </cell>
        </row>
        <row r="652">
          <cell r="A652" t="str">
            <v>EN02</v>
          </cell>
          <cell r="B652" t="str">
            <v>EN00</v>
          </cell>
          <cell r="C652" t="str">
            <v>M2</v>
          </cell>
        </row>
        <row r="653">
          <cell r="A653" t="str">
            <v>EN03</v>
          </cell>
          <cell r="B653" t="str">
            <v>EN00</v>
          </cell>
          <cell r="C653" t="str">
            <v>M3</v>
          </cell>
        </row>
        <row r="654">
          <cell r="A654" t="str">
            <v>EN04</v>
          </cell>
          <cell r="B654" t="str">
            <v>EN00</v>
          </cell>
          <cell r="C654" t="str">
            <v>M4</v>
          </cell>
        </row>
        <row r="655">
          <cell r="A655" t="str">
            <v>EN05</v>
          </cell>
          <cell r="B655" t="str">
            <v>EN00</v>
          </cell>
          <cell r="C655" t="str">
            <v>M5</v>
          </cell>
        </row>
        <row r="656">
          <cell r="A656" t="str">
            <v>EN06</v>
          </cell>
          <cell r="B656" t="str">
            <v>EN00</v>
          </cell>
          <cell r="C656" t="str">
            <v>M6</v>
          </cell>
        </row>
        <row r="657">
          <cell r="A657" t="str">
            <v>EN09</v>
          </cell>
          <cell r="B657" t="str">
            <v>EN00</v>
          </cell>
          <cell r="C657" t="str">
            <v>M9</v>
          </cell>
        </row>
        <row r="658">
          <cell r="A658" t="str">
            <v>EN0V</v>
          </cell>
          <cell r="B658" t="str">
            <v>EN00</v>
          </cell>
          <cell r="C658" t="str">
            <v>M10</v>
          </cell>
        </row>
        <row r="659">
          <cell r="A659" t="str">
            <v>EP01</v>
          </cell>
          <cell r="B659" t="str">
            <v>EP00</v>
          </cell>
          <cell r="C659" t="str">
            <v>M1</v>
          </cell>
        </row>
        <row r="660">
          <cell r="A660" t="str">
            <v>EP02</v>
          </cell>
          <cell r="B660" t="str">
            <v>EP00</v>
          </cell>
          <cell r="C660" t="str">
            <v>M2</v>
          </cell>
        </row>
        <row r="661">
          <cell r="A661" t="str">
            <v>EP03</v>
          </cell>
          <cell r="B661" t="str">
            <v>EP00</v>
          </cell>
          <cell r="C661" t="str">
            <v>M3</v>
          </cell>
        </row>
        <row r="662">
          <cell r="A662" t="str">
            <v>EP04</v>
          </cell>
          <cell r="B662" t="str">
            <v>EP00</v>
          </cell>
          <cell r="C662" t="str">
            <v>M4</v>
          </cell>
        </row>
        <row r="663">
          <cell r="A663" t="str">
            <v>EP05</v>
          </cell>
          <cell r="B663" t="str">
            <v>EP00</v>
          </cell>
          <cell r="C663" t="str">
            <v>M5</v>
          </cell>
        </row>
        <row r="664">
          <cell r="A664" t="str">
            <v>EP06</v>
          </cell>
          <cell r="B664" t="str">
            <v>EP00</v>
          </cell>
          <cell r="C664" t="str">
            <v>M6</v>
          </cell>
        </row>
        <row r="665">
          <cell r="A665" t="str">
            <v>EP09</v>
          </cell>
          <cell r="B665" t="str">
            <v>EP00</v>
          </cell>
          <cell r="C665" t="str">
            <v>M9</v>
          </cell>
        </row>
        <row r="666">
          <cell r="A666" t="str">
            <v>EP0V</v>
          </cell>
          <cell r="B666" t="str">
            <v>EP00</v>
          </cell>
          <cell r="C666" t="str">
            <v>M10</v>
          </cell>
        </row>
        <row r="667">
          <cell r="A667" t="str">
            <v>EP0E</v>
          </cell>
          <cell r="B667" t="str">
            <v>EP00</v>
          </cell>
          <cell r="C667" t="str">
            <v>M15</v>
          </cell>
        </row>
        <row r="668">
          <cell r="A668" t="str">
            <v>EP0F</v>
          </cell>
          <cell r="B668" t="str">
            <v>EP00</v>
          </cell>
          <cell r="C668" t="str">
            <v>M17</v>
          </cell>
        </row>
        <row r="669">
          <cell r="A669" t="str">
            <v>EQ01</v>
          </cell>
          <cell r="B669" t="str">
            <v>EQ00</v>
          </cell>
          <cell r="C669" t="str">
            <v>M1</v>
          </cell>
        </row>
        <row r="670">
          <cell r="A670" t="str">
            <v>EQ02</v>
          </cell>
          <cell r="B670" t="str">
            <v>EQ00</v>
          </cell>
          <cell r="C670" t="str">
            <v>M2</v>
          </cell>
        </row>
        <row r="671">
          <cell r="A671" t="str">
            <v>EQ03</v>
          </cell>
          <cell r="B671" t="str">
            <v>EQ00</v>
          </cell>
          <cell r="C671" t="str">
            <v>M3</v>
          </cell>
        </row>
        <row r="672">
          <cell r="A672" t="str">
            <v>EQ04</v>
          </cell>
          <cell r="B672" t="str">
            <v>EQ00</v>
          </cell>
          <cell r="C672" t="str">
            <v>M4</v>
          </cell>
        </row>
        <row r="673">
          <cell r="A673" t="str">
            <v>EQ05</v>
          </cell>
          <cell r="B673" t="str">
            <v>EQ00</v>
          </cell>
          <cell r="C673" t="str">
            <v>M5</v>
          </cell>
        </row>
        <row r="674">
          <cell r="A674" t="str">
            <v>EQ06</v>
          </cell>
          <cell r="B674" t="str">
            <v>EQ00</v>
          </cell>
          <cell r="C674" t="str">
            <v>M6</v>
          </cell>
        </row>
        <row r="675">
          <cell r="A675" t="str">
            <v>EQ09</v>
          </cell>
          <cell r="B675" t="str">
            <v>EQ00</v>
          </cell>
          <cell r="C675" t="str">
            <v>M9</v>
          </cell>
        </row>
        <row r="676">
          <cell r="A676" t="str">
            <v>EQ0V</v>
          </cell>
          <cell r="B676" t="str">
            <v>EQ00</v>
          </cell>
          <cell r="C676" t="str">
            <v>M10</v>
          </cell>
        </row>
        <row r="677">
          <cell r="A677" t="str">
            <v>ER01</v>
          </cell>
          <cell r="B677" t="str">
            <v>ER00</v>
          </cell>
          <cell r="C677" t="str">
            <v>M1</v>
          </cell>
        </row>
        <row r="678">
          <cell r="A678" t="str">
            <v>ER02</v>
          </cell>
          <cell r="B678" t="str">
            <v>ER00</v>
          </cell>
          <cell r="C678" t="str">
            <v>M2</v>
          </cell>
        </row>
        <row r="679">
          <cell r="A679" t="str">
            <v>ER03</v>
          </cell>
          <cell r="B679" t="str">
            <v>ER00</v>
          </cell>
          <cell r="C679" t="str">
            <v>M3</v>
          </cell>
        </row>
        <row r="680">
          <cell r="A680" t="str">
            <v>ER04</v>
          </cell>
          <cell r="B680" t="str">
            <v>ER00</v>
          </cell>
          <cell r="C680" t="str">
            <v>M4</v>
          </cell>
        </row>
        <row r="681">
          <cell r="A681" t="str">
            <v>ER05</v>
          </cell>
          <cell r="B681" t="str">
            <v>ER00</v>
          </cell>
          <cell r="C681" t="str">
            <v>M5</v>
          </cell>
        </row>
        <row r="682">
          <cell r="A682" t="str">
            <v>ER06</v>
          </cell>
          <cell r="B682" t="str">
            <v>ER00</v>
          </cell>
          <cell r="C682" t="str">
            <v>M6</v>
          </cell>
        </row>
        <row r="683">
          <cell r="A683" t="str">
            <v>ER09</v>
          </cell>
          <cell r="B683" t="str">
            <v>ER00</v>
          </cell>
          <cell r="C683" t="str">
            <v>M9</v>
          </cell>
        </row>
        <row r="684">
          <cell r="A684" t="str">
            <v>ER0V</v>
          </cell>
          <cell r="B684" t="str">
            <v>ER00</v>
          </cell>
          <cell r="C684" t="str">
            <v>M10</v>
          </cell>
        </row>
        <row r="685">
          <cell r="A685" t="str">
            <v>ER0L</v>
          </cell>
          <cell r="B685" t="str">
            <v>ER00</v>
          </cell>
          <cell r="C685" t="str">
            <v>M23</v>
          </cell>
        </row>
        <row r="686">
          <cell r="A686" t="str">
            <v>ERL1</v>
          </cell>
          <cell r="B686" t="str">
            <v>ERL0</v>
          </cell>
          <cell r="C686" t="str">
            <v>M1</v>
          </cell>
        </row>
        <row r="687">
          <cell r="A687" t="str">
            <v>ERL2</v>
          </cell>
          <cell r="B687" t="str">
            <v>ERL0</v>
          </cell>
          <cell r="C687" t="str">
            <v>M2</v>
          </cell>
        </row>
        <row r="688">
          <cell r="A688" t="str">
            <v>ERL3</v>
          </cell>
          <cell r="B688" t="str">
            <v>ERL0</v>
          </cell>
          <cell r="C688" t="str">
            <v>M3</v>
          </cell>
        </row>
        <row r="689">
          <cell r="A689" t="str">
            <v>ERL4</v>
          </cell>
          <cell r="B689" t="str">
            <v>ERL0</v>
          </cell>
          <cell r="C689" t="str">
            <v>M4</v>
          </cell>
        </row>
        <row r="690">
          <cell r="A690" t="str">
            <v>ERL5</v>
          </cell>
          <cell r="B690" t="str">
            <v>ERL0</v>
          </cell>
          <cell r="C690" t="str">
            <v>M5</v>
          </cell>
        </row>
        <row r="691">
          <cell r="A691" t="str">
            <v>ERL6</v>
          </cell>
          <cell r="B691" t="str">
            <v>ERL0</v>
          </cell>
          <cell r="C691" t="str">
            <v>M6</v>
          </cell>
        </row>
        <row r="692">
          <cell r="A692" t="str">
            <v>ERL9</v>
          </cell>
          <cell r="B692" t="str">
            <v>ERL0</v>
          </cell>
          <cell r="C692" t="str">
            <v>M9</v>
          </cell>
        </row>
        <row r="693">
          <cell r="A693" t="str">
            <v>ERLV</v>
          </cell>
          <cell r="B693" t="str">
            <v>ERL0</v>
          </cell>
          <cell r="C693" t="str">
            <v>M10</v>
          </cell>
        </row>
        <row r="694">
          <cell r="A694" t="str">
            <v>ERLF</v>
          </cell>
          <cell r="B694" t="str">
            <v>ERL0</v>
          </cell>
          <cell r="C694" t="str">
            <v>M16</v>
          </cell>
        </row>
        <row r="695">
          <cell r="A695" t="str">
            <v>G0B1</v>
          </cell>
          <cell r="B695" t="str">
            <v>G0BA</v>
          </cell>
          <cell r="C695" t="str">
            <v>M35</v>
          </cell>
        </row>
        <row r="696">
          <cell r="A696" t="str">
            <v>G0B2</v>
          </cell>
          <cell r="B696" t="str">
            <v>G0BA</v>
          </cell>
          <cell r="C696" t="str">
            <v>M36</v>
          </cell>
        </row>
        <row r="697">
          <cell r="A697" t="str">
            <v>G1C0</v>
          </cell>
          <cell r="B697" t="str">
            <v>G0C0</v>
          </cell>
          <cell r="C697" t="str">
            <v>M1</v>
          </cell>
        </row>
        <row r="698">
          <cell r="A698" t="str">
            <v>G2C0</v>
          </cell>
          <cell r="B698" t="str">
            <v>G0C0</v>
          </cell>
          <cell r="C698" t="str">
            <v>M2</v>
          </cell>
        </row>
        <row r="699">
          <cell r="A699" t="str">
            <v>G3C0</v>
          </cell>
          <cell r="B699" t="str">
            <v>G0C0</v>
          </cell>
          <cell r="C699" t="str">
            <v>M3</v>
          </cell>
        </row>
        <row r="700">
          <cell r="A700" t="str">
            <v>G4C0</v>
          </cell>
          <cell r="B700" t="str">
            <v>G0C0</v>
          </cell>
          <cell r="C700" t="str">
            <v>M4</v>
          </cell>
        </row>
        <row r="701">
          <cell r="A701" t="str">
            <v>G5C0</v>
          </cell>
          <cell r="B701" t="str">
            <v>G0C0</v>
          </cell>
          <cell r="C701" t="str">
            <v>M5</v>
          </cell>
        </row>
        <row r="702">
          <cell r="A702" t="str">
            <v>G6C0</v>
          </cell>
          <cell r="B702" t="str">
            <v>G0C0</v>
          </cell>
          <cell r="C702" t="str">
            <v>M6</v>
          </cell>
        </row>
        <row r="703">
          <cell r="A703" t="str">
            <v>G7C0</v>
          </cell>
          <cell r="B703" t="str">
            <v>G0C0</v>
          </cell>
          <cell r="C703" t="str">
            <v>M7</v>
          </cell>
        </row>
        <row r="704">
          <cell r="A704" t="str">
            <v>G8C0</v>
          </cell>
          <cell r="B704" t="str">
            <v>G0C0</v>
          </cell>
          <cell r="C704" t="str">
            <v>M8</v>
          </cell>
        </row>
        <row r="705">
          <cell r="A705" t="str">
            <v>G9C0</v>
          </cell>
          <cell r="B705" t="str">
            <v>G0C0</v>
          </cell>
          <cell r="C705" t="str">
            <v>M9</v>
          </cell>
        </row>
        <row r="706">
          <cell r="A706" t="str">
            <v>GFC0</v>
          </cell>
          <cell r="B706" t="str">
            <v>G0C0</v>
          </cell>
          <cell r="C706" t="str">
            <v>M16</v>
          </cell>
        </row>
        <row r="707">
          <cell r="A707" t="str">
            <v>GVC0</v>
          </cell>
          <cell r="B707" t="str">
            <v>G0C0</v>
          </cell>
          <cell r="C707" t="str">
            <v>M10</v>
          </cell>
        </row>
        <row r="708">
          <cell r="A708" t="str">
            <v>G0CA</v>
          </cell>
          <cell r="B708" t="str">
            <v>G0CA</v>
          </cell>
          <cell r="C708" t="str">
            <v>M19</v>
          </cell>
        </row>
        <row r="709">
          <cell r="A709" t="str">
            <v>G1CN</v>
          </cell>
          <cell r="B709" t="str">
            <v>G0CN</v>
          </cell>
          <cell r="C709" t="str">
            <v>M1</v>
          </cell>
        </row>
        <row r="710">
          <cell r="A710" t="str">
            <v>G2CN</v>
          </cell>
          <cell r="B710" t="str">
            <v>G0CN</v>
          </cell>
          <cell r="C710" t="str">
            <v>M2</v>
          </cell>
        </row>
        <row r="711">
          <cell r="A711" t="str">
            <v>G3CN</v>
          </cell>
          <cell r="B711" t="str">
            <v>G0CN</v>
          </cell>
          <cell r="C711" t="str">
            <v>M3</v>
          </cell>
        </row>
        <row r="712">
          <cell r="A712" t="str">
            <v>G4CN</v>
          </cell>
          <cell r="B712" t="str">
            <v>G0CN</v>
          </cell>
          <cell r="C712" t="str">
            <v>M4</v>
          </cell>
        </row>
        <row r="713">
          <cell r="A713" t="str">
            <v>G5CN</v>
          </cell>
          <cell r="B713" t="str">
            <v>G0CN</v>
          </cell>
          <cell r="C713" t="str">
            <v>M5</v>
          </cell>
        </row>
        <row r="714">
          <cell r="A714" t="str">
            <v>G6CN</v>
          </cell>
          <cell r="B714" t="str">
            <v>G0CN</v>
          </cell>
          <cell r="C714" t="str">
            <v>M6</v>
          </cell>
        </row>
        <row r="715">
          <cell r="A715" t="str">
            <v>G7CN</v>
          </cell>
          <cell r="B715" t="str">
            <v>G0CN</v>
          </cell>
          <cell r="C715" t="str">
            <v>M7</v>
          </cell>
        </row>
        <row r="716">
          <cell r="A716" t="str">
            <v>G8CN</v>
          </cell>
          <cell r="B716" t="str">
            <v>G0CN</v>
          </cell>
          <cell r="C716" t="str">
            <v>M8</v>
          </cell>
        </row>
        <row r="717">
          <cell r="A717" t="str">
            <v>G9CN</v>
          </cell>
          <cell r="B717" t="str">
            <v>G0CN</v>
          </cell>
          <cell r="C717" t="str">
            <v>M9</v>
          </cell>
        </row>
        <row r="718">
          <cell r="A718" t="str">
            <v>GMCN</v>
          </cell>
          <cell r="B718" t="str">
            <v>G0CN</v>
          </cell>
          <cell r="C718" t="str">
            <v>M23</v>
          </cell>
        </row>
        <row r="719">
          <cell r="A719" t="str">
            <v>GVCN</v>
          </cell>
          <cell r="B719" t="str">
            <v>G0CN</v>
          </cell>
          <cell r="C719" t="str">
            <v>M10</v>
          </cell>
        </row>
        <row r="720">
          <cell r="A720" t="str">
            <v>GFCZ</v>
          </cell>
          <cell r="B720" t="str">
            <v>G0CZ</v>
          </cell>
          <cell r="C720" t="str">
            <v>M16</v>
          </cell>
        </row>
        <row r="721">
          <cell r="A721" t="str">
            <v>G1D0</v>
          </cell>
          <cell r="B721" t="str">
            <v>G0D0</v>
          </cell>
          <cell r="C721" t="str">
            <v>M1</v>
          </cell>
        </row>
        <row r="722">
          <cell r="A722" t="str">
            <v>G2D0</v>
          </cell>
          <cell r="B722" t="str">
            <v>G0D0</v>
          </cell>
          <cell r="C722" t="str">
            <v>M2</v>
          </cell>
        </row>
        <row r="723">
          <cell r="A723" t="str">
            <v>G3D0</v>
          </cell>
          <cell r="B723" t="str">
            <v>G0D0</v>
          </cell>
          <cell r="C723" t="str">
            <v>M3</v>
          </cell>
        </row>
        <row r="724">
          <cell r="A724" t="str">
            <v>G4D0</v>
          </cell>
          <cell r="B724" t="str">
            <v>G0D0</v>
          </cell>
          <cell r="C724" t="str">
            <v>M4</v>
          </cell>
        </row>
        <row r="725">
          <cell r="A725" t="str">
            <v>G5D0</v>
          </cell>
          <cell r="B725" t="str">
            <v>G0D0</v>
          </cell>
          <cell r="C725" t="str">
            <v>M5</v>
          </cell>
        </row>
        <row r="726">
          <cell r="A726" t="str">
            <v>G6D0</v>
          </cell>
          <cell r="B726" t="str">
            <v>G0D0</v>
          </cell>
          <cell r="C726" t="str">
            <v>M6</v>
          </cell>
        </row>
        <row r="727">
          <cell r="A727" t="str">
            <v>G7D0</v>
          </cell>
          <cell r="B727" t="str">
            <v>G0D0</v>
          </cell>
          <cell r="C727" t="str">
            <v>M7</v>
          </cell>
        </row>
        <row r="728">
          <cell r="A728" t="str">
            <v>G9D0</v>
          </cell>
          <cell r="B728" t="str">
            <v>G0D0</v>
          </cell>
          <cell r="C728" t="str">
            <v>M9</v>
          </cell>
        </row>
        <row r="729">
          <cell r="A729" t="str">
            <v>GVD0</v>
          </cell>
          <cell r="B729" t="str">
            <v>G0D0</v>
          </cell>
          <cell r="C729" t="str">
            <v>M10</v>
          </cell>
        </row>
        <row r="730">
          <cell r="A730" t="str">
            <v>G0DE</v>
          </cell>
          <cell r="B730" t="str">
            <v>G0D0</v>
          </cell>
          <cell r="C730" t="str">
            <v>M15</v>
          </cell>
        </row>
        <row r="731">
          <cell r="A731" t="str">
            <v>G0DF</v>
          </cell>
          <cell r="B731" t="str">
            <v>G0D0</v>
          </cell>
          <cell r="C731" t="str">
            <v>M17</v>
          </cell>
        </row>
        <row r="732">
          <cell r="A732" t="str">
            <v>G1DJ</v>
          </cell>
          <cell r="B732" t="str">
            <v>G0DJ</v>
          </cell>
          <cell r="C732" t="str">
            <v>M1</v>
          </cell>
        </row>
        <row r="733">
          <cell r="A733" t="str">
            <v>G2DJ</v>
          </cell>
          <cell r="B733" t="str">
            <v>G0DJ</v>
          </cell>
          <cell r="C733" t="str">
            <v>M2</v>
          </cell>
        </row>
        <row r="734">
          <cell r="A734" t="str">
            <v>G3DJ</v>
          </cell>
          <cell r="B734" t="str">
            <v>G0DJ</v>
          </cell>
          <cell r="C734" t="str">
            <v>M3</v>
          </cell>
        </row>
        <row r="735">
          <cell r="A735" t="str">
            <v>G4DJ</v>
          </cell>
          <cell r="B735" t="str">
            <v>G0DJ</v>
          </cell>
          <cell r="C735" t="str">
            <v>M4</v>
          </cell>
        </row>
        <row r="736">
          <cell r="A736" t="str">
            <v>G5DJ</v>
          </cell>
          <cell r="B736" t="str">
            <v>G0DJ</v>
          </cell>
          <cell r="C736" t="str">
            <v>M5</v>
          </cell>
        </row>
        <row r="737">
          <cell r="A737" t="str">
            <v>G6DJ</v>
          </cell>
          <cell r="B737" t="str">
            <v>G0DJ</v>
          </cell>
          <cell r="C737" t="str">
            <v>M6</v>
          </cell>
        </row>
        <row r="738">
          <cell r="A738" t="str">
            <v>G9DJ</v>
          </cell>
          <cell r="B738" t="str">
            <v>G0DJ</v>
          </cell>
          <cell r="C738" t="str">
            <v>M9</v>
          </cell>
        </row>
        <row r="739">
          <cell r="A739" t="str">
            <v>GVDJ</v>
          </cell>
          <cell r="B739" t="str">
            <v>G0DJ</v>
          </cell>
          <cell r="C739" t="str">
            <v>M10</v>
          </cell>
        </row>
        <row r="740">
          <cell r="A740" t="str">
            <v>G1DP</v>
          </cell>
          <cell r="B740" t="str">
            <v>G0DP</v>
          </cell>
          <cell r="C740" t="str">
            <v>M1</v>
          </cell>
        </row>
        <row r="741">
          <cell r="A741" t="str">
            <v>G2DP</v>
          </cell>
          <cell r="B741" t="str">
            <v>G0DP</v>
          </cell>
          <cell r="C741" t="str">
            <v>M2</v>
          </cell>
        </row>
        <row r="742">
          <cell r="A742" t="str">
            <v>G3DP</v>
          </cell>
          <cell r="B742" t="str">
            <v>G0DP</v>
          </cell>
          <cell r="C742" t="str">
            <v>M3</v>
          </cell>
        </row>
        <row r="743">
          <cell r="A743" t="str">
            <v>G4DP</v>
          </cell>
          <cell r="B743" t="str">
            <v>G0DP</v>
          </cell>
          <cell r="C743" t="str">
            <v>M4</v>
          </cell>
        </row>
        <row r="744">
          <cell r="A744" t="str">
            <v>G5DP</v>
          </cell>
          <cell r="B744" t="str">
            <v>G0DP</v>
          </cell>
          <cell r="C744" t="str">
            <v>M5</v>
          </cell>
        </row>
        <row r="745">
          <cell r="A745" t="str">
            <v>G6DP</v>
          </cell>
          <cell r="B745" t="str">
            <v>G0DP</v>
          </cell>
          <cell r="C745" t="str">
            <v>M6</v>
          </cell>
        </row>
        <row r="746">
          <cell r="A746" t="str">
            <v>G9DP</v>
          </cell>
          <cell r="B746" t="str">
            <v>G0DP</v>
          </cell>
          <cell r="C746" t="str">
            <v>M9</v>
          </cell>
        </row>
        <row r="747">
          <cell r="A747" t="str">
            <v>GVDP</v>
          </cell>
          <cell r="B747" t="str">
            <v>G0DP</v>
          </cell>
          <cell r="C747" t="str">
            <v>M10</v>
          </cell>
        </row>
        <row r="748">
          <cell r="A748" t="str">
            <v>G1E0</v>
          </cell>
          <cell r="B748" t="str">
            <v>G0E0</v>
          </cell>
          <cell r="C748" t="str">
            <v>M1</v>
          </cell>
        </row>
        <row r="749">
          <cell r="A749" t="str">
            <v>G2E0</v>
          </cell>
          <cell r="B749" t="str">
            <v>G0E0</v>
          </cell>
          <cell r="C749" t="str">
            <v>M2</v>
          </cell>
        </row>
        <row r="750">
          <cell r="A750" t="str">
            <v>G3E0</v>
          </cell>
          <cell r="B750" t="str">
            <v>G0E0</v>
          </cell>
          <cell r="C750" t="str">
            <v>M3</v>
          </cell>
        </row>
        <row r="751">
          <cell r="A751" t="str">
            <v>G4E0</v>
          </cell>
          <cell r="B751" t="str">
            <v>G0E0</v>
          </cell>
          <cell r="C751" t="str">
            <v>M4</v>
          </cell>
        </row>
        <row r="752">
          <cell r="A752" t="str">
            <v>G5E0</v>
          </cell>
          <cell r="B752" t="str">
            <v>G0E0</v>
          </cell>
          <cell r="C752" t="str">
            <v>M5</v>
          </cell>
        </row>
        <row r="753">
          <cell r="A753" t="str">
            <v>G6E0</v>
          </cell>
          <cell r="B753" t="str">
            <v>G0E0</v>
          </cell>
          <cell r="C753" t="str">
            <v>M6</v>
          </cell>
        </row>
        <row r="754">
          <cell r="A754" t="str">
            <v>G9E0</v>
          </cell>
          <cell r="B754" t="str">
            <v>G0E0</v>
          </cell>
          <cell r="C754" t="str">
            <v>M9</v>
          </cell>
        </row>
        <row r="755">
          <cell r="A755" t="str">
            <v>GVE0</v>
          </cell>
          <cell r="B755" t="str">
            <v>G0E0</v>
          </cell>
          <cell r="C755" t="str">
            <v>M10</v>
          </cell>
        </row>
        <row r="756">
          <cell r="A756" t="str">
            <v>G1F0</v>
          </cell>
          <cell r="B756" t="str">
            <v>G0F0</v>
          </cell>
          <cell r="C756" t="str">
            <v>M1</v>
          </cell>
        </row>
        <row r="757">
          <cell r="A757" t="str">
            <v>G2F0</v>
          </cell>
          <cell r="B757" t="str">
            <v>G0F0</v>
          </cell>
          <cell r="C757" t="str">
            <v>M2</v>
          </cell>
        </row>
        <row r="758">
          <cell r="A758" t="str">
            <v>G3F0</v>
          </cell>
          <cell r="B758" t="str">
            <v>G0F0</v>
          </cell>
          <cell r="C758" t="str">
            <v>M3</v>
          </cell>
        </row>
        <row r="759">
          <cell r="A759" t="str">
            <v>G4F0</v>
          </cell>
          <cell r="B759" t="str">
            <v>G0F0</v>
          </cell>
          <cell r="C759" t="str">
            <v>M4</v>
          </cell>
        </row>
        <row r="760">
          <cell r="A760" t="str">
            <v>G5F0</v>
          </cell>
          <cell r="B760" t="str">
            <v>G0F0</v>
          </cell>
          <cell r="C760" t="str">
            <v>M5</v>
          </cell>
        </row>
        <row r="761">
          <cell r="A761" t="str">
            <v>G6F0</v>
          </cell>
          <cell r="B761" t="str">
            <v>G0F0</v>
          </cell>
          <cell r="C761" t="str">
            <v>M6</v>
          </cell>
        </row>
        <row r="762">
          <cell r="A762" t="str">
            <v>G9F0</v>
          </cell>
          <cell r="B762" t="str">
            <v>G0F0</v>
          </cell>
          <cell r="C762" t="str">
            <v>M9</v>
          </cell>
        </row>
        <row r="763">
          <cell r="A763" t="str">
            <v>GVF0</v>
          </cell>
          <cell r="B763" t="str">
            <v>G0F0</v>
          </cell>
          <cell r="C763" t="str">
            <v>M10</v>
          </cell>
        </row>
        <row r="764">
          <cell r="A764" t="str">
            <v>G1G0</v>
          </cell>
          <cell r="B764" t="str">
            <v>G0G0</v>
          </cell>
          <cell r="C764" t="str">
            <v>M1</v>
          </cell>
        </row>
        <row r="765">
          <cell r="A765" t="str">
            <v>G2G0</v>
          </cell>
          <cell r="B765" t="str">
            <v>G0G0</v>
          </cell>
          <cell r="C765" t="str">
            <v>M2</v>
          </cell>
        </row>
        <row r="766">
          <cell r="A766" t="str">
            <v>G3G0</v>
          </cell>
          <cell r="B766" t="str">
            <v>G0G0</v>
          </cell>
          <cell r="C766" t="str">
            <v>M3</v>
          </cell>
        </row>
        <row r="767">
          <cell r="A767" t="str">
            <v>G4G0</v>
          </cell>
          <cell r="B767" t="str">
            <v>G0G0</v>
          </cell>
          <cell r="C767" t="str">
            <v>M4</v>
          </cell>
        </row>
        <row r="768">
          <cell r="A768" t="str">
            <v>G5G0</v>
          </cell>
          <cell r="B768" t="str">
            <v>G0G0</v>
          </cell>
          <cell r="C768" t="str">
            <v>M5</v>
          </cell>
        </row>
        <row r="769">
          <cell r="A769" t="str">
            <v>G6G0</v>
          </cell>
          <cell r="B769" t="str">
            <v>G0G0</v>
          </cell>
          <cell r="C769" t="str">
            <v>M6</v>
          </cell>
        </row>
        <row r="770">
          <cell r="A770" t="str">
            <v>G9G0</v>
          </cell>
          <cell r="B770" t="str">
            <v>G0G0</v>
          </cell>
          <cell r="C770" t="str">
            <v>M9</v>
          </cell>
        </row>
        <row r="771">
          <cell r="A771" t="str">
            <v>GVG0</v>
          </cell>
          <cell r="B771" t="str">
            <v>G0G0</v>
          </cell>
          <cell r="C771" t="str">
            <v>M10</v>
          </cell>
        </row>
        <row r="772">
          <cell r="A772" t="str">
            <v>G1H0</v>
          </cell>
          <cell r="B772" t="str">
            <v>G0H0</v>
          </cell>
          <cell r="C772" t="str">
            <v>M1</v>
          </cell>
        </row>
        <row r="773">
          <cell r="A773" t="str">
            <v>G2H0</v>
          </cell>
          <cell r="B773" t="str">
            <v>G0H0</v>
          </cell>
          <cell r="C773" t="str">
            <v>M2</v>
          </cell>
        </row>
        <row r="774">
          <cell r="A774" t="str">
            <v>G3H0</v>
          </cell>
          <cell r="B774" t="str">
            <v>G0H0</v>
          </cell>
          <cell r="C774" t="str">
            <v>M3</v>
          </cell>
        </row>
        <row r="775">
          <cell r="A775" t="str">
            <v>G4H0</v>
          </cell>
          <cell r="B775" t="str">
            <v>G0H0</v>
          </cell>
          <cell r="C775" t="str">
            <v>M4</v>
          </cell>
        </row>
        <row r="776">
          <cell r="A776" t="str">
            <v>G5H0</v>
          </cell>
          <cell r="B776" t="str">
            <v>G0H0</v>
          </cell>
          <cell r="C776" t="str">
            <v>M5</v>
          </cell>
        </row>
        <row r="777">
          <cell r="A777" t="str">
            <v>G6H0</v>
          </cell>
          <cell r="B777" t="str">
            <v>G0H0</v>
          </cell>
          <cell r="C777" t="str">
            <v>M6</v>
          </cell>
        </row>
        <row r="778">
          <cell r="A778" t="str">
            <v>G9H0</v>
          </cell>
          <cell r="B778" t="str">
            <v>G0H0</v>
          </cell>
          <cell r="C778" t="str">
            <v>M9</v>
          </cell>
        </row>
        <row r="779">
          <cell r="A779" t="str">
            <v>GVH0</v>
          </cell>
          <cell r="B779" t="str">
            <v>G0H0</v>
          </cell>
          <cell r="C779" t="str">
            <v>M10</v>
          </cell>
        </row>
        <row r="780">
          <cell r="A780" t="str">
            <v>GFHU</v>
          </cell>
          <cell r="B780" t="str">
            <v>G0HU</v>
          </cell>
          <cell r="C780" t="str">
            <v>M16</v>
          </cell>
        </row>
        <row r="781">
          <cell r="A781" t="str">
            <v>G1I0</v>
          </cell>
          <cell r="B781" t="str">
            <v>G0I0</v>
          </cell>
          <cell r="C781" t="str">
            <v>M1</v>
          </cell>
        </row>
        <row r="782">
          <cell r="A782" t="str">
            <v>G2I0</v>
          </cell>
          <cell r="B782" t="str">
            <v>G0I0</v>
          </cell>
          <cell r="C782" t="str">
            <v>M2</v>
          </cell>
        </row>
        <row r="783">
          <cell r="A783" t="str">
            <v>G3I0</v>
          </cell>
          <cell r="B783" t="str">
            <v>G0I0</v>
          </cell>
          <cell r="C783" t="str">
            <v>M3</v>
          </cell>
        </row>
        <row r="784">
          <cell r="A784" t="str">
            <v>G4I0</v>
          </cell>
          <cell r="B784" t="str">
            <v>G0I0</v>
          </cell>
          <cell r="C784" t="str">
            <v>M4</v>
          </cell>
        </row>
        <row r="785">
          <cell r="A785" t="str">
            <v>G5I0</v>
          </cell>
          <cell r="B785" t="str">
            <v>G0I0</v>
          </cell>
          <cell r="C785" t="str">
            <v>M5</v>
          </cell>
        </row>
        <row r="786">
          <cell r="A786" t="str">
            <v>G6I0</v>
          </cell>
          <cell r="B786" t="str">
            <v>G0I0</v>
          </cell>
          <cell r="C786" t="str">
            <v>M6</v>
          </cell>
        </row>
        <row r="787">
          <cell r="A787" t="str">
            <v>G9I0</v>
          </cell>
          <cell r="B787" t="str">
            <v>G0I0</v>
          </cell>
          <cell r="C787" t="str">
            <v>M9</v>
          </cell>
        </row>
        <row r="788">
          <cell r="A788" t="str">
            <v>GVI0</v>
          </cell>
          <cell r="B788" t="str">
            <v>G0I0</v>
          </cell>
          <cell r="C788" t="str">
            <v>M10</v>
          </cell>
        </row>
        <row r="789">
          <cell r="A789" t="str">
            <v>G1IN</v>
          </cell>
          <cell r="B789" t="str">
            <v>G0IN</v>
          </cell>
          <cell r="C789" t="str">
            <v>M1</v>
          </cell>
        </row>
        <row r="790">
          <cell r="A790" t="str">
            <v>G2IN</v>
          </cell>
          <cell r="B790" t="str">
            <v>G0IN</v>
          </cell>
          <cell r="C790" t="str">
            <v>M2</v>
          </cell>
        </row>
        <row r="791">
          <cell r="A791" t="str">
            <v>G3IN</v>
          </cell>
          <cell r="B791" t="str">
            <v>G0IN</v>
          </cell>
          <cell r="C791" t="str">
            <v>M3</v>
          </cell>
        </row>
        <row r="792">
          <cell r="A792" t="str">
            <v>G4IN</v>
          </cell>
          <cell r="B792" t="str">
            <v>G0IN</v>
          </cell>
          <cell r="C792" t="str">
            <v>M4</v>
          </cell>
        </row>
        <row r="793">
          <cell r="A793" t="str">
            <v>G5IN</v>
          </cell>
          <cell r="B793" t="str">
            <v>G0IN</v>
          </cell>
          <cell r="C793" t="str">
            <v>M5</v>
          </cell>
        </row>
        <row r="794">
          <cell r="A794" t="str">
            <v>G6IN</v>
          </cell>
          <cell r="B794" t="str">
            <v>G0IN</v>
          </cell>
          <cell r="C794" t="str">
            <v>M6</v>
          </cell>
        </row>
        <row r="795">
          <cell r="A795" t="str">
            <v>G9IN</v>
          </cell>
          <cell r="B795" t="str">
            <v>G0IN</v>
          </cell>
          <cell r="C795" t="str">
            <v>M9</v>
          </cell>
        </row>
        <row r="796">
          <cell r="A796" t="str">
            <v>GVIN</v>
          </cell>
          <cell r="B796" t="str">
            <v>G0IN</v>
          </cell>
          <cell r="C796" t="str">
            <v>M10</v>
          </cell>
        </row>
        <row r="797">
          <cell r="A797" t="str">
            <v>G1J0</v>
          </cell>
          <cell r="B797" t="str">
            <v>G0J0</v>
          </cell>
          <cell r="C797" t="str">
            <v>M1</v>
          </cell>
        </row>
        <row r="798">
          <cell r="A798" t="str">
            <v>G2J0</v>
          </cell>
          <cell r="B798" t="str">
            <v>G0J0</v>
          </cell>
          <cell r="C798" t="str">
            <v>M2</v>
          </cell>
        </row>
        <row r="799">
          <cell r="A799" t="str">
            <v>G3J0</v>
          </cell>
          <cell r="B799" t="str">
            <v>G0J0</v>
          </cell>
          <cell r="C799" t="str">
            <v>M3</v>
          </cell>
        </row>
        <row r="800">
          <cell r="A800" t="str">
            <v>G4J0</v>
          </cell>
          <cell r="B800" t="str">
            <v>G0J0</v>
          </cell>
          <cell r="C800" t="str">
            <v>M4</v>
          </cell>
        </row>
        <row r="801">
          <cell r="A801" t="str">
            <v>G5J0</v>
          </cell>
          <cell r="B801" t="str">
            <v>G0J0</v>
          </cell>
          <cell r="C801" t="str">
            <v>M5</v>
          </cell>
        </row>
        <row r="802">
          <cell r="A802" t="str">
            <v>G7J0</v>
          </cell>
          <cell r="B802" t="str">
            <v>G0J0</v>
          </cell>
          <cell r="C802" t="str">
            <v>M7</v>
          </cell>
        </row>
        <row r="803">
          <cell r="A803" t="str">
            <v>GFJ0</v>
          </cell>
          <cell r="B803" t="str">
            <v>G0J0</v>
          </cell>
          <cell r="C803" t="str">
            <v>M16</v>
          </cell>
        </row>
        <row r="804">
          <cell r="A804" t="str">
            <v>GVJ0</v>
          </cell>
          <cell r="B804" t="str">
            <v>G0J0</v>
          </cell>
          <cell r="C804" t="str">
            <v>M10</v>
          </cell>
        </row>
        <row r="805">
          <cell r="A805" t="str">
            <v>G1K0</v>
          </cell>
          <cell r="B805" t="str">
            <v>G0K0</v>
          </cell>
          <cell r="C805" t="str">
            <v>M1</v>
          </cell>
        </row>
        <row r="806">
          <cell r="A806" t="str">
            <v>G2K0</v>
          </cell>
          <cell r="B806" t="str">
            <v>G0K0</v>
          </cell>
          <cell r="C806" t="str">
            <v>M2</v>
          </cell>
        </row>
        <row r="807">
          <cell r="A807" t="str">
            <v>G3K0</v>
          </cell>
          <cell r="B807" t="str">
            <v>G0K0</v>
          </cell>
          <cell r="C807" t="str">
            <v>M3</v>
          </cell>
        </row>
        <row r="808">
          <cell r="A808" t="str">
            <v>G4K0</v>
          </cell>
          <cell r="B808" t="str">
            <v>G0K0</v>
          </cell>
          <cell r="C808" t="str">
            <v>M4</v>
          </cell>
        </row>
        <row r="809">
          <cell r="A809" t="str">
            <v>G5K0</v>
          </cell>
          <cell r="B809" t="str">
            <v>G0K0</v>
          </cell>
          <cell r="C809" t="str">
            <v>M5</v>
          </cell>
        </row>
        <row r="810">
          <cell r="A810" t="str">
            <v>G6K0</v>
          </cell>
          <cell r="B810" t="str">
            <v>G0K0</v>
          </cell>
          <cell r="C810" t="str">
            <v>M6</v>
          </cell>
        </row>
        <row r="811">
          <cell r="A811" t="str">
            <v>G9K0</v>
          </cell>
          <cell r="B811" t="str">
            <v>G0K0</v>
          </cell>
          <cell r="C811" t="str">
            <v>M9</v>
          </cell>
        </row>
        <row r="812">
          <cell r="A812" t="str">
            <v>GVK0</v>
          </cell>
          <cell r="B812" t="str">
            <v>G0K0</v>
          </cell>
          <cell r="C812" t="str">
            <v>M10</v>
          </cell>
        </row>
        <row r="813">
          <cell r="A813" t="str">
            <v>G1L0</v>
          </cell>
          <cell r="B813" t="str">
            <v>G0L0</v>
          </cell>
          <cell r="C813" t="str">
            <v>M1</v>
          </cell>
        </row>
        <row r="814">
          <cell r="A814" t="str">
            <v>G2L0</v>
          </cell>
          <cell r="B814" t="str">
            <v>G0L0</v>
          </cell>
          <cell r="C814" t="str">
            <v>M2</v>
          </cell>
        </row>
        <row r="815">
          <cell r="A815" t="str">
            <v>G3L0</v>
          </cell>
          <cell r="B815" t="str">
            <v>G0L0</v>
          </cell>
          <cell r="C815" t="str">
            <v>M3</v>
          </cell>
        </row>
        <row r="816">
          <cell r="A816" t="str">
            <v>G4L0</v>
          </cell>
          <cell r="B816" t="str">
            <v>G0L0</v>
          </cell>
          <cell r="C816" t="str">
            <v>M4</v>
          </cell>
        </row>
        <row r="817">
          <cell r="A817" t="str">
            <v>G5L0</v>
          </cell>
          <cell r="B817" t="str">
            <v>G0L0</v>
          </cell>
          <cell r="C817" t="str">
            <v>M5</v>
          </cell>
        </row>
        <row r="818">
          <cell r="A818" t="str">
            <v>G6L0</v>
          </cell>
          <cell r="B818" t="str">
            <v>G0L0</v>
          </cell>
          <cell r="C818" t="str">
            <v>M6</v>
          </cell>
        </row>
        <row r="819">
          <cell r="A819" t="str">
            <v>G7L0</v>
          </cell>
          <cell r="B819" t="str">
            <v>G0L0</v>
          </cell>
          <cell r="C819" t="str">
            <v>M7</v>
          </cell>
        </row>
        <row r="820">
          <cell r="A820" t="str">
            <v>G8L0</v>
          </cell>
          <cell r="B820" t="str">
            <v>G0L0</v>
          </cell>
          <cell r="C820" t="str">
            <v>M8</v>
          </cell>
        </row>
        <row r="821">
          <cell r="A821" t="str">
            <v>G9L0</v>
          </cell>
          <cell r="B821" t="str">
            <v>G0L0</v>
          </cell>
          <cell r="C821" t="str">
            <v>M9</v>
          </cell>
        </row>
        <row r="822">
          <cell r="A822" t="str">
            <v>GBL0</v>
          </cell>
          <cell r="B822" t="str">
            <v>GAL0</v>
          </cell>
          <cell r="C822" t="str">
            <v>M12</v>
          </cell>
        </row>
        <row r="823">
          <cell r="A823" t="str">
            <v>GFL0</v>
          </cell>
          <cell r="B823" t="str">
            <v>G0L0</v>
          </cell>
          <cell r="C823" t="str">
            <v>M16</v>
          </cell>
        </row>
        <row r="824">
          <cell r="A824" t="str">
            <v>GLL0</v>
          </cell>
          <cell r="B824" t="str">
            <v>G0L0</v>
          </cell>
          <cell r="C824" t="str">
            <v>M23</v>
          </cell>
        </row>
        <row r="825">
          <cell r="A825" t="str">
            <v>GML0</v>
          </cell>
          <cell r="B825" t="str">
            <v>G0L0</v>
          </cell>
          <cell r="C825" t="str">
            <v>M31</v>
          </cell>
        </row>
        <row r="826">
          <cell r="A826" t="str">
            <v>GNL0</v>
          </cell>
          <cell r="B826" t="str">
            <v>G0L0</v>
          </cell>
          <cell r="C826" t="str">
            <v>M22</v>
          </cell>
        </row>
        <row r="827">
          <cell r="A827" t="str">
            <v>GPL0</v>
          </cell>
          <cell r="B827" t="str">
            <v>G0L0</v>
          </cell>
          <cell r="C827" t="str">
            <v>M26</v>
          </cell>
        </row>
        <row r="828">
          <cell r="A828" t="str">
            <v>G8LI</v>
          </cell>
          <cell r="B828" t="str">
            <v>G0LI</v>
          </cell>
          <cell r="C828" t="str">
            <v>M8</v>
          </cell>
        </row>
        <row r="829">
          <cell r="A829" t="str">
            <v>GLLI</v>
          </cell>
          <cell r="B829" t="str">
            <v>G0LI</v>
          </cell>
          <cell r="C829" t="str">
            <v>M23</v>
          </cell>
        </row>
        <row r="830">
          <cell r="A830" t="str">
            <v>GNLI</v>
          </cell>
          <cell r="B830" t="str">
            <v>G0LI</v>
          </cell>
          <cell r="C830" t="str">
            <v>M24</v>
          </cell>
        </row>
        <row r="831">
          <cell r="A831" t="str">
            <v>GPLI</v>
          </cell>
          <cell r="B831" t="str">
            <v>G0LI</v>
          </cell>
          <cell r="C831" t="str">
            <v>M26</v>
          </cell>
        </row>
        <row r="832">
          <cell r="A832" t="str">
            <v>GWLI</v>
          </cell>
          <cell r="B832" t="str">
            <v>G0LI</v>
          </cell>
          <cell r="C832" t="str">
            <v>M31</v>
          </cell>
        </row>
        <row r="833">
          <cell r="A833" t="str">
            <v>G1M0</v>
          </cell>
          <cell r="B833" t="str">
            <v>G0M0</v>
          </cell>
          <cell r="C833" t="str">
            <v>M1</v>
          </cell>
        </row>
        <row r="834">
          <cell r="A834" t="str">
            <v>G2M0</v>
          </cell>
          <cell r="B834" t="str">
            <v>G0M0</v>
          </cell>
          <cell r="C834" t="str">
            <v>M2</v>
          </cell>
        </row>
        <row r="835">
          <cell r="A835" t="str">
            <v>G3M0</v>
          </cell>
          <cell r="B835" t="str">
            <v>G0M0</v>
          </cell>
          <cell r="C835" t="str">
            <v>M3</v>
          </cell>
        </row>
        <row r="836">
          <cell r="A836" t="str">
            <v>G4M0</v>
          </cell>
          <cell r="B836" t="str">
            <v>G0M0</v>
          </cell>
          <cell r="C836" t="str">
            <v>M4</v>
          </cell>
        </row>
        <row r="837">
          <cell r="A837" t="str">
            <v>G5M0</v>
          </cell>
          <cell r="B837" t="str">
            <v>G0M0</v>
          </cell>
          <cell r="C837" t="str">
            <v>M5</v>
          </cell>
        </row>
        <row r="838">
          <cell r="A838" t="str">
            <v>G6M0</v>
          </cell>
          <cell r="B838" t="str">
            <v>G0M0</v>
          </cell>
          <cell r="C838" t="str">
            <v>M6</v>
          </cell>
        </row>
        <row r="839">
          <cell r="A839" t="str">
            <v>G9M0</v>
          </cell>
          <cell r="B839" t="str">
            <v>G0M0</v>
          </cell>
          <cell r="C839" t="str">
            <v>M9</v>
          </cell>
        </row>
        <row r="840">
          <cell r="A840" t="str">
            <v>GFM0</v>
          </cell>
          <cell r="B840" t="str">
            <v>G0M0</v>
          </cell>
          <cell r="C840" t="str">
            <v>M16</v>
          </cell>
        </row>
        <row r="841">
          <cell r="A841" t="str">
            <v>GVM0</v>
          </cell>
          <cell r="B841" t="str">
            <v>G0M0</v>
          </cell>
          <cell r="C841" t="str">
            <v>M10</v>
          </cell>
        </row>
        <row r="842">
          <cell r="A842" t="str">
            <v>G1N0</v>
          </cell>
          <cell r="B842" t="str">
            <v>G0N0</v>
          </cell>
          <cell r="C842" t="str">
            <v>M1</v>
          </cell>
        </row>
        <row r="843">
          <cell r="A843" t="str">
            <v>G2N0</v>
          </cell>
          <cell r="B843" t="str">
            <v>G0N0</v>
          </cell>
          <cell r="C843" t="str">
            <v>M2</v>
          </cell>
        </row>
        <row r="844">
          <cell r="A844" t="str">
            <v>G3N0</v>
          </cell>
          <cell r="B844" t="str">
            <v>G0N0</v>
          </cell>
          <cell r="C844" t="str">
            <v>M3</v>
          </cell>
        </row>
        <row r="845">
          <cell r="A845" t="str">
            <v>G4N0</v>
          </cell>
          <cell r="B845" t="str">
            <v>G0N0</v>
          </cell>
          <cell r="C845" t="str">
            <v>M4</v>
          </cell>
        </row>
        <row r="846">
          <cell r="A846" t="str">
            <v>G5N0</v>
          </cell>
          <cell r="B846" t="str">
            <v>G0N0</v>
          </cell>
          <cell r="C846" t="str">
            <v>M5</v>
          </cell>
        </row>
        <row r="847">
          <cell r="A847" t="str">
            <v>G6N0</v>
          </cell>
          <cell r="B847" t="str">
            <v>G0N0</v>
          </cell>
          <cell r="C847" t="str">
            <v>M6</v>
          </cell>
        </row>
        <row r="848">
          <cell r="A848" t="str">
            <v>G9N0</v>
          </cell>
          <cell r="B848" t="str">
            <v>G0N0</v>
          </cell>
          <cell r="C848" t="str">
            <v>M9</v>
          </cell>
        </row>
        <row r="849">
          <cell r="A849" t="str">
            <v>GVN0</v>
          </cell>
          <cell r="B849" t="str">
            <v>G0N0</v>
          </cell>
          <cell r="C849" t="str">
            <v>M10</v>
          </cell>
        </row>
        <row r="850">
          <cell r="A850" t="str">
            <v>GFPL</v>
          </cell>
          <cell r="B850" t="str">
            <v>G0PL</v>
          </cell>
          <cell r="C850" t="str">
            <v>M16</v>
          </cell>
        </row>
        <row r="851">
          <cell r="A851" t="str">
            <v>G1QI</v>
          </cell>
          <cell r="B851" t="str">
            <v>G0QI</v>
          </cell>
          <cell r="C851" t="str">
            <v>M1</v>
          </cell>
        </row>
        <row r="852">
          <cell r="A852" t="str">
            <v>G2QI</v>
          </cell>
          <cell r="B852" t="str">
            <v>G0QI</v>
          </cell>
          <cell r="C852" t="str">
            <v>M2</v>
          </cell>
        </row>
        <row r="853">
          <cell r="A853" t="str">
            <v>G3QI</v>
          </cell>
          <cell r="B853" t="str">
            <v>G0QI</v>
          </cell>
          <cell r="C853" t="str">
            <v>M3</v>
          </cell>
        </row>
        <row r="854">
          <cell r="A854" t="str">
            <v>G4QI</v>
          </cell>
          <cell r="B854" t="str">
            <v>G0QI</v>
          </cell>
          <cell r="C854" t="str">
            <v>M4</v>
          </cell>
        </row>
        <row r="855">
          <cell r="A855" t="str">
            <v>G5QI</v>
          </cell>
          <cell r="B855" t="str">
            <v>G0QI</v>
          </cell>
          <cell r="C855" t="str">
            <v>M5</v>
          </cell>
        </row>
        <row r="856">
          <cell r="A856" t="str">
            <v>G6QI</v>
          </cell>
          <cell r="B856" t="str">
            <v>G0QI</v>
          </cell>
          <cell r="C856" t="str">
            <v>M6</v>
          </cell>
        </row>
        <row r="857">
          <cell r="A857" t="str">
            <v>G8QI</v>
          </cell>
          <cell r="B857" t="str">
            <v>G0QI</v>
          </cell>
          <cell r="C857" t="str">
            <v>M8</v>
          </cell>
        </row>
        <row r="858">
          <cell r="A858" t="str">
            <v>G9QI</v>
          </cell>
          <cell r="B858" t="str">
            <v>G0QI</v>
          </cell>
          <cell r="C858" t="str">
            <v>M9</v>
          </cell>
        </row>
        <row r="859">
          <cell r="A859" t="str">
            <v>GLQI</v>
          </cell>
          <cell r="B859" t="str">
            <v>G0QI</v>
          </cell>
          <cell r="C859" t="str">
            <v>M23</v>
          </cell>
        </row>
        <row r="860">
          <cell r="A860" t="str">
            <v>GVQI</v>
          </cell>
          <cell r="B860" t="str">
            <v>G0QI</v>
          </cell>
          <cell r="C860" t="str">
            <v>M10</v>
          </cell>
        </row>
        <row r="861">
          <cell r="A861" t="str">
            <v>GWQI</v>
          </cell>
          <cell r="B861" t="str">
            <v>G0QI</v>
          </cell>
          <cell r="C861" t="str">
            <v>M31</v>
          </cell>
        </row>
        <row r="862">
          <cell r="A862" t="str">
            <v>G1R0</v>
          </cell>
          <cell r="B862" t="str">
            <v>G0R0</v>
          </cell>
          <cell r="C862" t="str">
            <v>M1</v>
          </cell>
        </row>
        <row r="863">
          <cell r="A863" t="str">
            <v>G2R0</v>
          </cell>
          <cell r="B863" t="str">
            <v>G0R0</v>
          </cell>
          <cell r="C863" t="str">
            <v>M2</v>
          </cell>
        </row>
        <row r="864">
          <cell r="A864" t="str">
            <v>G3R0</v>
          </cell>
          <cell r="B864" t="str">
            <v>G0R0</v>
          </cell>
          <cell r="C864" t="str">
            <v>M3</v>
          </cell>
        </row>
        <row r="865">
          <cell r="A865" t="str">
            <v>G4R0</v>
          </cell>
          <cell r="B865" t="str">
            <v>G0R0</v>
          </cell>
          <cell r="C865" t="str">
            <v>M4</v>
          </cell>
        </row>
        <row r="866">
          <cell r="A866" t="str">
            <v>G5R0</v>
          </cell>
          <cell r="B866" t="str">
            <v>G0R0</v>
          </cell>
          <cell r="C866" t="str">
            <v>M5</v>
          </cell>
        </row>
        <row r="867">
          <cell r="A867" t="str">
            <v>G6R0</v>
          </cell>
          <cell r="B867" t="str">
            <v>G0R0</v>
          </cell>
          <cell r="C867" t="str">
            <v>M6</v>
          </cell>
        </row>
        <row r="868">
          <cell r="A868" t="str">
            <v>G9R0</v>
          </cell>
          <cell r="B868" t="str">
            <v>G0R0</v>
          </cell>
          <cell r="C868" t="str">
            <v>M9</v>
          </cell>
        </row>
        <row r="869">
          <cell r="A869" t="str">
            <v>GVR0</v>
          </cell>
          <cell r="B869" t="str">
            <v>G0R0</v>
          </cell>
          <cell r="C869" t="str">
            <v>M10</v>
          </cell>
        </row>
        <row r="870">
          <cell r="A870" t="str">
            <v>G1S0</v>
          </cell>
          <cell r="B870" t="str">
            <v>G0S0</v>
          </cell>
          <cell r="C870" t="str">
            <v>M1</v>
          </cell>
        </row>
        <row r="871">
          <cell r="A871" t="str">
            <v>G2S0</v>
          </cell>
          <cell r="B871" t="str">
            <v>G0S0</v>
          </cell>
          <cell r="C871" t="str">
            <v>M2</v>
          </cell>
        </row>
        <row r="872">
          <cell r="A872" t="str">
            <v>G3S0</v>
          </cell>
          <cell r="B872" t="str">
            <v>G0S0</v>
          </cell>
          <cell r="C872" t="str">
            <v>M3</v>
          </cell>
        </row>
        <row r="873">
          <cell r="A873" t="str">
            <v>G4S0</v>
          </cell>
          <cell r="B873" t="str">
            <v>G0S0</v>
          </cell>
          <cell r="C873" t="str">
            <v>M4</v>
          </cell>
        </row>
        <row r="874">
          <cell r="A874" t="str">
            <v>G5S0</v>
          </cell>
          <cell r="B874" t="str">
            <v>G0S0</v>
          </cell>
          <cell r="C874" t="str">
            <v>M5</v>
          </cell>
        </row>
        <row r="875">
          <cell r="A875" t="str">
            <v>G6S0</v>
          </cell>
          <cell r="B875" t="str">
            <v>G0S0</v>
          </cell>
          <cell r="C875" t="str">
            <v>M6</v>
          </cell>
        </row>
        <row r="876">
          <cell r="A876" t="str">
            <v>G9S0</v>
          </cell>
          <cell r="B876" t="str">
            <v>G0S0</v>
          </cell>
          <cell r="C876" t="str">
            <v>M9</v>
          </cell>
        </row>
        <row r="877">
          <cell r="A877" t="str">
            <v>GFS0</v>
          </cell>
          <cell r="B877" t="str">
            <v>G0S0</v>
          </cell>
          <cell r="C877" t="str">
            <v>M16</v>
          </cell>
        </row>
        <row r="878">
          <cell r="A878" t="str">
            <v>GVS0</v>
          </cell>
          <cell r="B878" t="str">
            <v>G0S0</v>
          </cell>
          <cell r="C878" t="str">
            <v>M10</v>
          </cell>
        </row>
        <row r="879">
          <cell r="A879" t="str">
            <v>GFSA</v>
          </cell>
          <cell r="B879" t="str">
            <v>G0SA</v>
          </cell>
          <cell r="C879" t="str">
            <v>M16</v>
          </cell>
        </row>
        <row r="880">
          <cell r="A880" t="str">
            <v>G1T0</v>
          </cell>
          <cell r="B880" t="str">
            <v>G0T0</v>
          </cell>
          <cell r="C880" t="str">
            <v>M1</v>
          </cell>
        </row>
        <row r="881">
          <cell r="A881" t="str">
            <v>G2T0</v>
          </cell>
          <cell r="B881" t="str">
            <v>G0T0</v>
          </cell>
          <cell r="C881" t="str">
            <v>M2</v>
          </cell>
        </row>
        <row r="882">
          <cell r="A882" t="str">
            <v>G3T0</v>
          </cell>
          <cell r="B882" t="str">
            <v>G0T0</v>
          </cell>
          <cell r="C882" t="str">
            <v>M3</v>
          </cell>
        </row>
        <row r="883">
          <cell r="A883" t="str">
            <v>G4T0</v>
          </cell>
          <cell r="B883" t="str">
            <v>G0T0</v>
          </cell>
          <cell r="C883" t="str">
            <v>M4</v>
          </cell>
        </row>
        <row r="884">
          <cell r="A884" t="str">
            <v>G5T0</v>
          </cell>
          <cell r="B884" t="str">
            <v>G0T0</v>
          </cell>
          <cell r="C884" t="str">
            <v>M5</v>
          </cell>
        </row>
        <row r="885">
          <cell r="A885" t="str">
            <v>G6T0</v>
          </cell>
          <cell r="B885" t="str">
            <v>G0T0</v>
          </cell>
          <cell r="C885" t="str">
            <v>M6</v>
          </cell>
        </row>
        <row r="886">
          <cell r="A886" t="str">
            <v>G9T0</v>
          </cell>
          <cell r="B886" t="str">
            <v>G0T0</v>
          </cell>
          <cell r="C886" t="str">
            <v>M9</v>
          </cell>
        </row>
        <row r="887">
          <cell r="A887" t="str">
            <v>GFT0</v>
          </cell>
          <cell r="B887" t="str">
            <v>G0T0</v>
          </cell>
          <cell r="C887" t="str">
            <v>M16</v>
          </cell>
        </row>
        <row r="888">
          <cell r="A888" t="str">
            <v>GVT0</v>
          </cell>
          <cell r="B888" t="str">
            <v>G0T0</v>
          </cell>
          <cell r="C888" t="str">
            <v>M10</v>
          </cell>
        </row>
        <row r="889">
          <cell r="A889" t="str">
            <v>G1U0</v>
          </cell>
          <cell r="B889" t="str">
            <v>G0U0</v>
          </cell>
          <cell r="C889" t="str">
            <v>M1</v>
          </cell>
        </row>
        <row r="890">
          <cell r="A890" t="str">
            <v>G2U0</v>
          </cell>
          <cell r="B890" t="str">
            <v>G0U0</v>
          </cell>
          <cell r="C890" t="str">
            <v>M2</v>
          </cell>
        </row>
        <row r="891">
          <cell r="A891" t="str">
            <v>G3U0</v>
          </cell>
          <cell r="B891" t="str">
            <v>G0U0</v>
          </cell>
          <cell r="C891" t="str">
            <v>M3</v>
          </cell>
        </row>
        <row r="892">
          <cell r="A892" t="str">
            <v>G4U0</v>
          </cell>
          <cell r="B892" t="str">
            <v>G0U0</v>
          </cell>
          <cell r="C892" t="str">
            <v>M4</v>
          </cell>
        </row>
        <row r="893">
          <cell r="A893" t="str">
            <v>G5U0</v>
          </cell>
          <cell r="B893" t="str">
            <v>G0U0</v>
          </cell>
          <cell r="C893" t="str">
            <v>M5</v>
          </cell>
        </row>
        <row r="894">
          <cell r="A894" t="str">
            <v>G6U0</v>
          </cell>
          <cell r="B894" t="str">
            <v>G0U0</v>
          </cell>
          <cell r="C894" t="str">
            <v>M6</v>
          </cell>
        </row>
        <row r="895">
          <cell r="A895" t="str">
            <v>G9U0</v>
          </cell>
          <cell r="B895" t="str">
            <v>G0U0</v>
          </cell>
          <cell r="C895" t="str">
            <v>M9</v>
          </cell>
        </row>
        <row r="896">
          <cell r="A896" t="str">
            <v>GVU0</v>
          </cell>
          <cell r="B896" t="str">
            <v>G0U0</v>
          </cell>
          <cell r="C896" t="str">
            <v>M10</v>
          </cell>
        </row>
        <row r="897">
          <cell r="A897" t="str">
            <v>G1W0</v>
          </cell>
          <cell r="B897" t="str">
            <v>G0W0</v>
          </cell>
          <cell r="C897" t="str">
            <v>M1</v>
          </cell>
        </row>
        <row r="898">
          <cell r="A898" t="str">
            <v>G2W0</v>
          </cell>
          <cell r="B898" t="str">
            <v>G0W0</v>
          </cell>
          <cell r="C898" t="str">
            <v>M2</v>
          </cell>
        </row>
        <row r="899">
          <cell r="A899" t="str">
            <v>G3W0</v>
          </cell>
          <cell r="B899" t="str">
            <v>G0W0</v>
          </cell>
          <cell r="C899" t="str">
            <v>M3</v>
          </cell>
        </row>
        <row r="900">
          <cell r="A900" t="str">
            <v>G4W0</v>
          </cell>
          <cell r="B900" t="str">
            <v>G0W0</v>
          </cell>
          <cell r="C900" t="str">
            <v>M4</v>
          </cell>
        </row>
        <row r="901">
          <cell r="A901" t="str">
            <v>G5W0</v>
          </cell>
          <cell r="B901" t="str">
            <v>G0W0</v>
          </cell>
          <cell r="C901" t="str">
            <v>M5</v>
          </cell>
        </row>
        <row r="902">
          <cell r="A902" t="str">
            <v>G6W0</v>
          </cell>
          <cell r="B902" t="str">
            <v>G0W0</v>
          </cell>
          <cell r="C902" t="str">
            <v>M6</v>
          </cell>
        </row>
        <row r="903">
          <cell r="A903" t="str">
            <v>G9W0</v>
          </cell>
          <cell r="B903" t="str">
            <v>G0W0</v>
          </cell>
          <cell r="C903" t="str">
            <v>M9</v>
          </cell>
        </row>
        <row r="904">
          <cell r="A904" t="str">
            <v>GFW0</v>
          </cell>
          <cell r="B904" t="str">
            <v>G0W0</v>
          </cell>
          <cell r="C904" t="str">
            <v>M16</v>
          </cell>
        </row>
        <row r="905">
          <cell r="A905" t="str">
            <v>GVW0</v>
          </cell>
          <cell r="B905" t="str">
            <v>G0W0</v>
          </cell>
          <cell r="C905" t="str">
            <v>M10</v>
          </cell>
        </row>
        <row r="906">
          <cell r="A906" t="str">
            <v>G1Y0</v>
          </cell>
          <cell r="B906" t="str">
            <v>G0Y0</v>
          </cell>
          <cell r="C906" t="str">
            <v>M1</v>
          </cell>
        </row>
        <row r="907">
          <cell r="A907" t="str">
            <v>G2Y0</v>
          </cell>
          <cell r="B907" t="str">
            <v>G0Y0</v>
          </cell>
          <cell r="C907" t="str">
            <v>M2</v>
          </cell>
        </row>
        <row r="908">
          <cell r="A908" t="str">
            <v>G3Y0</v>
          </cell>
          <cell r="B908" t="str">
            <v>G0Y0</v>
          </cell>
          <cell r="C908" t="str">
            <v>M3</v>
          </cell>
        </row>
        <row r="909">
          <cell r="A909" t="str">
            <v>G4Y0</v>
          </cell>
          <cell r="B909" t="str">
            <v>G0Y0</v>
          </cell>
          <cell r="C909" t="str">
            <v>M4</v>
          </cell>
        </row>
        <row r="910">
          <cell r="A910" t="str">
            <v>G5Y0</v>
          </cell>
          <cell r="B910" t="str">
            <v>G0Y0</v>
          </cell>
          <cell r="C910" t="str">
            <v>M5</v>
          </cell>
        </row>
        <row r="911">
          <cell r="A911" t="str">
            <v>G6Y0</v>
          </cell>
          <cell r="B911" t="str">
            <v>G0Y0</v>
          </cell>
          <cell r="C911" t="str">
            <v>M6</v>
          </cell>
        </row>
        <row r="912">
          <cell r="A912" t="str">
            <v>G9Y0</v>
          </cell>
          <cell r="B912" t="str">
            <v>G0Y0</v>
          </cell>
          <cell r="C912" t="str">
            <v>M9</v>
          </cell>
        </row>
        <row r="913">
          <cell r="A913" t="str">
            <v>GFY0</v>
          </cell>
          <cell r="B913" t="str">
            <v>G0Y0</v>
          </cell>
          <cell r="C913" t="str">
            <v>M16</v>
          </cell>
        </row>
        <row r="914">
          <cell r="A914" t="str">
            <v>GVY0</v>
          </cell>
          <cell r="B914" t="str">
            <v>G0Y0</v>
          </cell>
          <cell r="C914" t="str">
            <v>M10</v>
          </cell>
        </row>
        <row r="915">
          <cell r="A915" t="str">
            <v>G1Z0</v>
          </cell>
          <cell r="B915" t="str">
            <v>G0Z0</v>
          </cell>
          <cell r="C915" t="str">
            <v>M1</v>
          </cell>
        </row>
        <row r="916">
          <cell r="A916" t="str">
            <v>G2Z0</v>
          </cell>
          <cell r="B916" t="str">
            <v>G0Z0</v>
          </cell>
          <cell r="C916" t="str">
            <v>M2</v>
          </cell>
        </row>
        <row r="917">
          <cell r="A917" t="str">
            <v>G3Z0</v>
          </cell>
          <cell r="B917" t="str">
            <v>G0Z0</v>
          </cell>
          <cell r="C917" t="str">
            <v>M3</v>
          </cell>
        </row>
        <row r="918">
          <cell r="A918" t="str">
            <v>G4Z0</v>
          </cell>
          <cell r="B918" t="str">
            <v>G0Z0</v>
          </cell>
          <cell r="C918" t="str">
            <v>M4</v>
          </cell>
        </row>
        <row r="919">
          <cell r="A919" t="str">
            <v>G5Z0</v>
          </cell>
          <cell r="B919" t="str">
            <v>G0Z0</v>
          </cell>
          <cell r="C919" t="str">
            <v>M5</v>
          </cell>
        </row>
        <row r="920">
          <cell r="A920" t="str">
            <v>G6Z0</v>
          </cell>
          <cell r="B920" t="str">
            <v>G0Z0</v>
          </cell>
          <cell r="C920" t="str">
            <v>M6</v>
          </cell>
        </row>
        <row r="921">
          <cell r="A921" t="str">
            <v>G9Z0</v>
          </cell>
          <cell r="B921" t="str">
            <v>G0Z0</v>
          </cell>
          <cell r="C921" t="str">
            <v>M9</v>
          </cell>
        </row>
        <row r="922">
          <cell r="A922" t="str">
            <v>GFZ0</v>
          </cell>
          <cell r="B922" t="str">
            <v>G0Z0</v>
          </cell>
          <cell r="C922" t="str">
            <v>M16</v>
          </cell>
        </row>
        <row r="923">
          <cell r="A923" t="str">
            <v>GVZ0</v>
          </cell>
          <cell r="B923" t="str">
            <v>G0Z0</v>
          </cell>
          <cell r="C923" t="str">
            <v>M10</v>
          </cell>
        </row>
        <row r="924">
          <cell r="A924" t="str">
            <v>JC01</v>
          </cell>
          <cell r="B924" t="str">
            <v>JC00</v>
          </cell>
          <cell r="C924" t="str">
            <v>M1</v>
          </cell>
        </row>
        <row r="925">
          <cell r="A925" t="str">
            <v>JC02</v>
          </cell>
          <cell r="B925" t="str">
            <v>JC00</v>
          </cell>
          <cell r="C925" t="str">
            <v>M2</v>
          </cell>
        </row>
        <row r="926">
          <cell r="A926" t="str">
            <v>JC03</v>
          </cell>
          <cell r="B926" t="str">
            <v>JC00</v>
          </cell>
          <cell r="C926" t="str">
            <v>M3</v>
          </cell>
        </row>
        <row r="927">
          <cell r="A927" t="str">
            <v>JC04</v>
          </cell>
          <cell r="B927" t="str">
            <v>JC00</v>
          </cell>
          <cell r="C927" t="str">
            <v>M4</v>
          </cell>
        </row>
        <row r="928">
          <cell r="A928" t="str">
            <v>JC05</v>
          </cell>
          <cell r="B928" t="str">
            <v>JC00</v>
          </cell>
          <cell r="C928" t="str">
            <v>M5</v>
          </cell>
        </row>
        <row r="929">
          <cell r="A929" t="str">
            <v>JC06</v>
          </cell>
          <cell r="B929" t="str">
            <v>JC00</v>
          </cell>
          <cell r="C929" t="str">
            <v>M6</v>
          </cell>
        </row>
        <row r="930">
          <cell r="A930" t="str">
            <v>JC09</v>
          </cell>
          <cell r="B930" t="str">
            <v>JC00</v>
          </cell>
          <cell r="C930" t="str">
            <v>M9</v>
          </cell>
        </row>
        <row r="931">
          <cell r="A931" t="str">
            <v>JC0V</v>
          </cell>
          <cell r="B931" t="str">
            <v>JC00</v>
          </cell>
          <cell r="C931" t="str">
            <v>M10</v>
          </cell>
        </row>
        <row r="932">
          <cell r="A932" t="str">
            <v>UC01</v>
          </cell>
          <cell r="B932" t="str">
            <v>UC00</v>
          </cell>
          <cell r="C932" t="str">
            <v>M1</v>
          </cell>
        </row>
        <row r="933">
          <cell r="A933" t="str">
            <v>UC02</v>
          </cell>
          <cell r="B933" t="str">
            <v>UC00</v>
          </cell>
          <cell r="C933" t="str">
            <v>M2</v>
          </cell>
        </row>
        <row r="934">
          <cell r="A934" t="str">
            <v>UC03</v>
          </cell>
          <cell r="B934" t="str">
            <v>UC00</v>
          </cell>
          <cell r="C934" t="str">
            <v>M3</v>
          </cell>
        </row>
        <row r="935">
          <cell r="A935" t="str">
            <v>UC04</v>
          </cell>
          <cell r="B935" t="str">
            <v>UC00</v>
          </cell>
          <cell r="C935" t="str">
            <v>M4</v>
          </cell>
        </row>
        <row r="936">
          <cell r="A936" t="str">
            <v>UC05</v>
          </cell>
          <cell r="B936" t="str">
            <v>UC00</v>
          </cell>
          <cell r="C936" t="str">
            <v>M5</v>
          </cell>
        </row>
        <row r="937">
          <cell r="A937" t="str">
            <v>UC06</v>
          </cell>
          <cell r="B937" t="str">
            <v>UC00</v>
          </cell>
          <cell r="C937" t="str">
            <v>M6</v>
          </cell>
        </row>
        <row r="938">
          <cell r="A938" t="str">
            <v>UC07</v>
          </cell>
          <cell r="B938" t="str">
            <v>UC00</v>
          </cell>
          <cell r="C938" t="str">
            <v>M7</v>
          </cell>
        </row>
        <row r="939">
          <cell r="A939" t="str">
            <v>UC08</v>
          </cell>
          <cell r="B939" t="str">
            <v>UC00</v>
          </cell>
          <cell r="C939" t="str">
            <v>M8</v>
          </cell>
        </row>
        <row r="940">
          <cell r="A940" t="str">
            <v>UC09</v>
          </cell>
          <cell r="B940" t="str">
            <v>UC00</v>
          </cell>
          <cell r="C940" t="str">
            <v>M9</v>
          </cell>
        </row>
        <row r="941">
          <cell r="A941" t="str">
            <v>UC0V</v>
          </cell>
          <cell r="B941" t="str">
            <v>UC00</v>
          </cell>
          <cell r="C941" t="str">
            <v>M10</v>
          </cell>
        </row>
        <row r="942">
          <cell r="A942" t="str">
            <v>UC0L</v>
          </cell>
          <cell r="B942" t="str">
            <v>UC00</v>
          </cell>
          <cell r="C942" t="str">
            <v>M23</v>
          </cell>
        </row>
        <row r="943">
          <cell r="A943" t="str">
            <v>UCP1</v>
          </cell>
          <cell r="B943" t="str">
            <v>UCP0</v>
          </cell>
          <cell r="C943" t="str">
            <v>M1</v>
          </cell>
        </row>
        <row r="944">
          <cell r="A944" t="str">
            <v>UCP2</v>
          </cell>
          <cell r="B944" t="str">
            <v>UCP0</v>
          </cell>
          <cell r="C944" t="str">
            <v>M2</v>
          </cell>
        </row>
        <row r="945">
          <cell r="A945" t="str">
            <v>UCP3</v>
          </cell>
          <cell r="B945" t="str">
            <v>UCP0</v>
          </cell>
          <cell r="C945" t="str">
            <v>M3</v>
          </cell>
        </row>
        <row r="946">
          <cell r="A946" t="str">
            <v>UCP4</v>
          </cell>
          <cell r="B946" t="str">
            <v>UCP0</v>
          </cell>
          <cell r="C946" t="str">
            <v>M4</v>
          </cell>
        </row>
        <row r="947">
          <cell r="A947" t="str">
            <v>UCP5</v>
          </cell>
          <cell r="B947" t="str">
            <v>UCP0</v>
          </cell>
          <cell r="C947" t="str">
            <v>M5</v>
          </cell>
        </row>
        <row r="948">
          <cell r="A948" t="str">
            <v>UCP6</v>
          </cell>
          <cell r="B948" t="str">
            <v>UCP0</v>
          </cell>
          <cell r="C948" t="str">
            <v>M6</v>
          </cell>
        </row>
        <row r="949">
          <cell r="A949" t="str">
            <v>UCP7</v>
          </cell>
          <cell r="B949" t="str">
            <v>UCP0</v>
          </cell>
          <cell r="C949" t="str">
            <v>M7</v>
          </cell>
        </row>
        <row r="950">
          <cell r="A950" t="str">
            <v>UCP8</v>
          </cell>
          <cell r="B950" t="str">
            <v>UCP0</v>
          </cell>
          <cell r="C950" t="str">
            <v>M8</v>
          </cell>
        </row>
        <row r="951">
          <cell r="A951" t="str">
            <v>UCP9</v>
          </cell>
          <cell r="B951" t="str">
            <v>UCP0</v>
          </cell>
          <cell r="C951" t="str">
            <v>M9</v>
          </cell>
        </row>
        <row r="952">
          <cell r="A952" t="str">
            <v>UCPV</v>
          </cell>
          <cell r="B952" t="str">
            <v>UCP0</v>
          </cell>
          <cell r="C952" t="str">
            <v>M10</v>
          </cell>
        </row>
        <row r="953">
          <cell r="A953" t="str">
            <v>UCPL</v>
          </cell>
          <cell r="B953" t="str">
            <v>UCP0</v>
          </cell>
          <cell r="C953" t="str">
            <v>M23</v>
          </cell>
        </row>
        <row r="954">
          <cell r="A954" t="str">
            <v>UK01</v>
          </cell>
          <cell r="B954" t="str">
            <v>UK00</v>
          </cell>
          <cell r="C954" t="str">
            <v>M1</v>
          </cell>
        </row>
        <row r="955">
          <cell r="A955" t="str">
            <v>UK02</v>
          </cell>
          <cell r="B955" t="str">
            <v>UK00</v>
          </cell>
          <cell r="C955" t="str">
            <v>M2</v>
          </cell>
        </row>
        <row r="956">
          <cell r="A956" t="str">
            <v>UK03</v>
          </cell>
          <cell r="B956" t="str">
            <v>UK00</v>
          </cell>
          <cell r="C956" t="str">
            <v>M3</v>
          </cell>
        </row>
        <row r="957">
          <cell r="A957" t="str">
            <v>UK04</v>
          </cell>
          <cell r="B957" t="str">
            <v>UK00</v>
          </cell>
          <cell r="C957" t="str">
            <v>M4</v>
          </cell>
        </row>
        <row r="958">
          <cell r="A958" t="str">
            <v>UK05</v>
          </cell>
          <cell r="B958" t="str">
            <v>UK00</v>
          </cell>
          <cell r="C958" t="str">
            <v>M5</v>
          </cell>
        </row>
        <row r="959">
          <cell r="A959" t="str">
            <v>UK06</v>
          </cell>
          <cell r="B959" t="str">
            <v>UK00</v>
          </cell>
          <cell r="C959" t="str">
            <v>M6</v>
          </cell>
        </row>
        <row r="960">
          <cell r="A960" t="str">
            <v>UK07</v>
          </cell>
          <cell r="B960" t="str">
            <v>UK00</v>
          </cell>
          <cell r="C960" t="str">
            <v>M7</v>
          </cell>
        </row>
        <row r="961">
          <cell r="A961" t="str">
            <v>UK08</v>
          </cell>
          <cell r="B961" t="str">
            <v>UK00</v>
          </cell>
          <cell r="C961" t="str">
            <v>M8</v>
          </cell>
        </row>
        <row r="962">
          <cell r="A962" t="str">
            <v>UK09</v>
          </cell>
          <cell r="B962" t="str">
            <v>UK00</v>
          </cell>
          <cell r="C962" t="str">
            <v>M9</v>
          </cell>
        </row>
        <row r="963">
          <cell r="A963" t="str">
            <v>UK0L</v>
          </cell>
          <cell r="B963" t="str">
            <v>UK00</v>
          </cell>
          <cell r="C963" t="str">
            <v>M23</v>
          </cell>
        </row>
        <row r="964">
          <cell r="A964" t="str">
            <v>UK0M</v>
          </cell>
          <cell r="B964" t="str">
            <v>UK00</v>
          </cell>
          <cell r="C964" t="str">
            <v>M31</v>
          </cell>
        </row>
        <row r="965">
          <cell r="A965" t="str">
            <v>UK0N</v>
          </cell>
          <cell r="B965" t="str">
            <v>UK00</v>
          </cell>
          <cell r="C965" t="str">
            <v>M40</v>
          </cell>
        </row>
        <row r="966">
          <cell r="A966" t="str">
            <v>UK0V</v>
          </cell>
          <cell r="B966" t="str">
            <v>UK00</v>
          </cell>
          <cell r="C966" t="str">
            <v>M10</v>
          </cell>
        </row>
        <row r="967">
          <cell r="A967" t="str">
            <v>UKP1</v>
          </cell>
          <cell r="B967" t="str">
            <v>UKP0</v>
          </cell>
          <cell r="C967" t="str">
            <v>M1</v>
          </cell>
        </row>
        <row r="968">
          <cell r="A968" t="str">
            <v>UKP2</v>
          </cell>
          <cell r="B968" t="str">
            <v>UKP0</v>
          </cell>
          <cell r="C968" t="str">
            <v>M2</v>
          </cell>
        </row>
        <row r="969">
          <cell r="A969" t="str">
            <v>UKP3</v>
          </cell>
          <cell r="B969" t="str">
            <v>UKP0</v>
          </cell>
          <cell r="C969" t="str">
            <v>M3</v>
          </cell>
        </row>
        <row r="970">
          <cell r="A970" t="str">
            <v>UKP4</v>
          </cell>
          <cell r="B970" t="str">
            <v>UKP0</v>
          </cell>
          <cell r="C970" t="str">
            <v>M4</v>
          </cell>
        </row>
        <row r="971">
          <cell r="A971" t="str">
            <v>UKP5</v>
          </cell>
          <cell r="B971" t="str">
            <v>UKP0</v>
          </cell>
          <cell r="C971" t="str">
            <v>M5</v>
          </cell>
        </row>
        <row r="972">
          <cell r="A972" t="str">
            <v>UKP6</v>
          </cell>
          <cell r="B972" t="str">
            <v>UKP0</v>
          </cell>
          <cell r="C972" t="str">
            <v>M6</v>
          </cell>
        </row>
        <row r="973">
          <cell r="A973" t="str">
            <v>UKP7</v>
          </cell>
          <cell r="B973" t="str">
            <v>UKP0</v>
          </cell>
          <cell r="C973" t="str">
            <v>M7</v>
          </cell>
        </row>
        <row r="974">
          <cell r="A974" t="str">
            <v>UKP8</v>
          </cell>
          <cell r="B974" t="str">
            <v>UKP0</v>
          </cell>
          <cell r="C974" t="str">
            <v>M8</v>
          </cell>
        </row>
        <row r="975">
          <cell r="A975" t="str">
            <v>UKP9</v>
          </cell>
          <cell r="B975" t="str">
            <v>UKP0</v>
          </cell>
          <cell r="C975" t="str">
            <v>M9</v>
          </cell>
        </row>
        <row r="976">
          <cell r="A976" t="str">
            <v>UKPL</v>
          </cell>
          <cell r="B976" t="str">
            <v>UKP0</v>
          </cell>
          <cell r="C976" t="str">
            <v>M23</v>
          </cell>
        </row>
        <row r="977">
          <cell r="A977" t="str">
            <v>UKPV</v>
          </cell>
          <cell r="B977" t="str">
            <v>UKP0</v>
          </cell>
          <cell r="C977" t="str">
            <v>M10</v>
          </cell>
        </row>
        <row r="978">
          <cell r="A978" t="str">
            <v>UN01</v>
          </cell>
          <cell r="B978" t="str">
            <v>UN00</v>
          </cell>
          <cell r="C978" t="str">
            <v>M1</v>
          </cell>
        </row>
        <row r="979">
          <cell r="A979" t="str">
            <v>UN02</v>
          </cell>
          <cell r="B979" t="str">
            <v>UN00</v>
          </cell>
          <cell r="C979" t="str">
            <v>M2</v>
          </cell>
        </row>
        <row r="980">
          <cell r="A980" t="str">
            <v>UN03</v>
          </cell>
          <cell r="B980" t="str">
            <v>UN00</v>
          </cell>
          <cell r="C980" t="str">
            <v>M3</v>
          </cell>
        </row>
        <row r="981">
          <cell r="A981" t="str">
            <v>UN04</v>
          </cell>
          <cell r="B981" t="str">
            <v>UN00</v>
          </cell>
          <cell r="C981" t="str">
            <v>M4</v>
          </cell>
        </row>
        <row r="982">
          <cell r="A982" t="str">
            <v>UN05</v>
          </cell>
          <cell r="B982" t="str">
            <v>UN00</v>
          </cell>
          <cell r="C982" t="str">
            <v>M5</v>
          </cell>
        </row>
        <row r="983">
          <cell r="A983" t="str">
            <v>UN06</v>
          </cell>
          <cell r="B983" t="str">
            <v>UN00</v>
          </cell>
          <cell r="C983" t="str">
            <v>M6</v>
          </cell>
        </row>
        <row r="984">
          <cell r="A984" t="str">
            <v>UN07</v>
          </cell>
          <cell r="B984" t="str">
            <v>UN00</v>
          </cell>
          <cell r="C984" t="str">
            <v>M7</v>
          </cell>
        </row>
        <row r="985">
          <cell r="A985" t="str">
            <v>UN08</v>
          </cell>
          <cell r="B985" t="str">
            <v>UN00</v>
          </cell>
          <cell r="C985" t="str">
            <v>M8</v>
          </cell>
        </row>
        <row r="986">
          <cell r="A986" t="str">
            <v>UN09</v>
          </cell>
          <cell r="B986" t="str">
            <v>UN00</v>
          </cell>
          <cell r="C986" t="str">
            <v>M9</v>
          </cell>
        </row>
        <row r="987">
          <cell r="A987" t="str">
            <v>UN0L</v>
          </cell>
          <cell r="B987" t="str">
            <v>UN00</v>
          </cell>
          <cell r="C987" t="str">
            <v>M23</v>
          </cell>
        </row>
        <row r="988">
          <cell r="A988" t="str">
            <v>UN0M</v>
          </cell>
          <cell r="B988" t="str">
            <v>UN00</v>
          </cell>
          <cell r="C988" t="str">
            <v>M31</v>
          </cell>
        </row>
        <row r="989">
          <cell r="A989" t="str">
            <v>UN0N</v>
          </cell>
          <cell r="B989" t="str">
            <v>UN00</v>
          </cell>
          <cell r="C989" t="str">
            <v>M40</v>
          </cell>
        </row>
        <row r="990">
          <cell r="A990" t="str">
            <v>UN0V</v>
          </cell>
          <cell r="B990" t="str">
            <v>UN00</v>
          </cell>
          <cell r="C990" t="str">
            <v>M10</v>
          </cell>
        </row>
        <row r="991">
          <cell r="A991" t="str">
            <v>UNP1</v>
          </cell>
          <cell r="B991" t="str">
            <v>UNP0</v>
          </cell>
          <cell r="C991" t="str">
            <v>M1</v>
          </cell>
        </row>
        <row r="992">
          <cell r="A992" t="str">
            <v>UNP2</v>
          </cell>
          <cell r="B992" t="str">
            <v>UNP0</v>
          </cell>
          <cell r="C992" t="str">
            <v>M2</v>
          </cell>
        </row>
        <row r="993">
          <cell r="A993" t="str">
            <v>UNP3</v>
          </cell>
          <cell r="B993" t="str">
            <v>UNP0</v>
          </cell>
          <cell r="C993" t="str">
            <v>M3</v>
          </cell>
        </row>
        <row r="994">
          <cell r="A994" t="str">
            <v>UNP4</v>
          </cell>
          <cell r="B994" t="str">
            <v>UNP0</v>
          </cell>
          <cell r="C994" t="str">
            <v>M4</v>
          </cell>
        </row>
        <row r="995">
          <cell r="A995" t="str">
            <v>UNP5</v>
          </cell>
          <cell r="B995" t="str">
            <v>UNP0</v>
          </cell>
          <cell r="C995" t="str">
            <v>M5</v>
          </cell>
        </row>
        <row r="996">
          <cell r="A996" t="str">
            <v>UNP6</v>
          </cell>
          <cell r="B996" t="str">
            <v>UNP0</v>
          </cell>
          <cell r="C996" t="str">
            <v>M6</v>
          </cell>
        </row>
        <row r="997">
          <cell r="A997" t="str">
            <v>UNP7</v>
          </cell>
          <cell r="B997" t="str">
            <v>UNP0</v>
          </cell>
          <cell r="C997" t="str">
            <v>M7</v>
          </cell>
        </row>
        <row r="998">
          <cell r="A998" t="str">
            <v>UNP8</v>
          </cell>
          <cell r="B998" t="str">
            <v>UNP0</v>
          </cell>
          <cell r="C998" t="str">
            <v>M8</v>
          </cell>
        </row>
        <row r="999">
          <cell r="A999" t="str">
            <v>UNP9</v>
          </cell>
          <cell r="B999" t="str">
            <v>UNP0</v>
          </cell>
          <cell r="C999" t="str">
            <v>M9</v>
          </cell>
        </row>
        <row r="1000">
          <cell r="A1000" t="str">
            <v>UNPL</v>
          </cell>
          <cell r="B1000" t="str">
            <v>UNP0</v>
          </cell>
          <cell r="C1000" t="str">
            <v>M23</v>
          </cell>
        </row>
        <row r="1001">
          <cell r="A1001" t="str">
            <v>UNPM</v>
          </cell>
          <cell r="B1001" t="str">
            <v>UNP0</v>
          </cell>
          <cell r="C1001" t="str">
            <v>M31</v>
          </cell>
        </row>
        <row r="1002">
          <cell r="A1002" t="str">
            <v>UNPV</v>
          </cell>
          <cell r="B1002" t="str">
            <v>UNP0</v>
          </cell>
          <cell r="C1002" t="str">
            <v>M10</v>
          </cell>
        </row>
        <row r="1003">
          <cell r="A1003" t="str">
            <v>UQ01</v>
          </cell>
          <cell r="B1003" t="str">
            <v>UQ00</v>
          </cell>
          <cell r="C1003" t="str">
            <v>M1</v>
          </cell>
        </row>
        <row r="1004">
          <cell r="A1004" t="str">
            <v>UQ02</v>
          </cell>
          <cell r="B1004" t="str">
            <v>UQ00</v>
          </cell>
          <cell r="C1004" t="str">
            <v>M2</v>
          </cell>
        </row>
        <row r="1005">
          <cell r="A1005" t="str">
            <v>UQ03</v>
          </cell>
          <cell r="B1005" t="str">
            <v>UQ00</v>
          </cell>
          <cell r="C1005" t="str">
            <v>M3</v>
          </cell>
        </row>
        <row r="1006">
          <cell r="A1006" t="str">
            <v>UQ04</v>
          </cell>
          <cell r="B1006" t="str">
            <v>UQ00</v>
          </cell>
          <cell r="C1006" t="str">
            <v>M4</v>
          </cell>
        </row>
        <row r="1007">
          <cell r="A1007" t="str">
            <v>UQ05</v>
          </cell>
          <cell r="B1007" t="str">
            <v>UQ00</v>
          </cell>
          <cell r="C1007" t="str">
            <v>M5</v>
          </cell>
        </row>
        <row r="1008">
          <cell r="A1008" t="str">
            <v>UQ06</v>
          </cell>
          <cell r="B1008" t="str">
            <v>UQ00</v>
          </cell>
          <cell r="C1008" t="str">
            <v>M6</v>
          </cell>
        </row>
        <row r="1009">
          <cell r="A1009" t="str">
            <v>UQ07</v>
          </cell>
          <cell r="B1009" t="str">
            <v>UQ00</v>
          </cell>
          <cell r="C1009" t="str">
            <v>M7</v>
          </cell>
        </row>
        <row r="1010">
          <cell r="A1010" t="str">
            <v>UQ08</v>
          </cell>
          <cell r="B1010" t="str">
            <v>UQ00</v>
          </cell>
          <cell r="C1010" t="str">
            <v>M8</v>
          </cell>
        </row>
        <row r="1011">
          <cell r="A1011" t="str">
            <v>UQ09</v>
          </cell>
          <cell r="B1011" t="str">
            <v>UQ00</v>
          </cell>
          <cell r="C1011" t="str">
            <v>M9</v>
          </cell>
        </row>
        <row r="1012">
          <cell r="A1012" t="str">
            <v>UQ0L</v>
          </cell>
          <cell r="B1012" t="str">
            <v>UQ00</v>
          </cell>
          <cell r="C1012" t="str">
            <v>M23</v>
          </cell>
        </row>
        <row r="1013">
          <cell r="A1013" t="str">
            <v>UQ0V</v>
          </cell>
          <cell r="B1013" t="str">
            <v>UQ00</v>
          </cell>
          <cell r="C1013" t="str">
            <v>M10</v>
          </cell>
        </row>
        <row r="1014">
          <cell r="A1014" t="str">
            <v>UQP1</v>
          </cell>
          <cell r="B1014" t="str">
            <v>UQP0</v>
          </cell>
          <cell r="C1014" t="str">
            <v>M1</v>
          </cell>
        </row>
        <row r="1015">
          <cell r="A1015" t="str">
            <v>UQP2</v>
          </cell>
          <cell r="B1015" t="str">
            <v>UQP0</v>
          </cell>
          <cell r="C1015" t="str">
            <v>M2</v>
          </cell>
        </row>
        <row r="1016">
          <cell r="A1016" t="str">
            <v>UQP3</v>
          </cell>
          <cell r="B1016" t="str">
            <v>UQP0</v>
          </cell>
          <cell r="C1016" t="str">
            <v>M3</v>
          </cell>
        </row>
        <row r="1017">
          <cell r="A1017" t="str">
            <v>UQP4</v>
          </cell>
          <cell r="B1017" t="str">
            <v>UQP0</v>
          </cell>
          <cell r="C1017" t="str">
            <v>M4</v>
          </cell>
        </row>
        <row r="1018">
          <cell r="A1018" t="str">
            <v>UQP5</v>
          </cell>
          <cell r="B1018" t="str">
            <v>UQP0</v>
          </cell>
          <cell r="C1018" t="str">
            <v>M5</v>
          </cell>
        </row>
        <row r="1019">
          <cell r="A1019" t="str">
            <v>UQP6</v>
          </cell>
          <cell r="B1019" t="str">
            <v>UQP0</v>
          </cell>
          <cell r="C1019" t="str">
            <v>M6</v>
          </cell>
        </row>
        <row r="1020">
          <cell r="A1020" t="str">
            <v>UQP7</v>
          </cell>
          <cell r="B1020" t="str">
            <v>UQP0</v>
          </cell>
          <cell r="C1020" t="str">
            <v>M7</v>
          </cell>
        </row>
        <row r="1021">
          <cell r="A1021" t="str">
            <v>UQP8</v>
          </cell>
          <cell r="B1021" t="str">
            <v>UQP0</v>
          </cell>
          <cell r="C1021" t="str">
            <v>M8</v>
          </cell>
        </row>
        <row r="1022">
          <cell r="A1022" t="str">
            <v>UQP9</v>
          </cell>
          <cell r="B1022" t="str">
            <v>UQP0</v>
          </cell>
          <cell r="C1022" t="str">
            <v>M9</v>
          </cell>
        </row>
        <row r="1023">
          <cell r="A1023" t="str">
            <v>UQPL</v>
          </cell>
          <cell r="B1023" t="str">
            <v>UQP0</v>
          </cell>
          <cell r="C1023" t="str">
            <v>M23</v>
          </cell>
        </row>
        <row r="1024">
          <cell r="A1024" t="str">
            <v>UQPV</v>
          </cell>
          <cell r="B1024" t="str">
            <v>UQP0</v>
          </cell>
          <cell r="C1024" t="str">
            <v>M10</v>
          </cell>
        </row>
        <row r="1025">
          <cell r="A1025" t="str">
            <v>UR01</v>
          </cell>
          <cell r="B1025" t="str">
            <v>UR00</v>
          </cell>
          <cell r="C1025" t="str">
            <v>M1</v>
          </cell>
        </row>
        <row r="1026">
          <cell r="A1026" t="str">
            <v>UR02</v>
          </cell>
          <cell r="B1026" t="str">
            <v>UR00</v>
          </cell>
          <cell r="C1026" t="str">
            <v>M2</v>
          </cell>
        </row>
        <row r="1027">
          <cell r="A1027" t="str">
            <v>UR03</v>
          </cell>
          <cell r="B1027" t="str">
            <v>UR00</v>
          </cell>
          <cell r="C1027" t="str">
            <v>M3</v>
          </cell>
        </row>
        <row r="1028">
          <cell r="A1028" t="str">
            <v>UR04</v>
          </cell>
          <cell r="B1028" t="str">
            <v>UR00</v>
          </cell>
          <cell r="C1028" t="str">
            <v>M4</v>
          </cell>
        </row>
        <row r="1029">
          <cell r="A1029" t="str">
            <v>UR05</v>
          </cell>
          <cell r="B1029" t="str">
            <v>UR00</v>
          </cell>
          <cell r="C1029" t="str">
            <v>M5</v>
          </cell>
        </row>
        <row r="1030">
          <cell r="A1030" t="str">
            <v>UR06</v>
          </cell>
          <cell r="B1030" t="str">
            <v>UR00</v>
          </cell>
          <cell r="C1030" t="str">
            <v>M6</v>
          </cell>
        </row>
        <row r="1031">
          <cell r="A1031" t="str">
            <v>UR07</v>
          </cell>
          <cell r="B1031" t="str">
            <v>UR00</v>
          </cell>
          <cell r="C1031" t="str">
            <v>M7</v>
          </cell>
        </row>
        <row r="1032">
          <cell r="A1032" t="str">
            <v>UR08</v>
          </cell>
          <cell r="B1032" t="str">
            <v>UR00</v>
          </cell>
          <cell r="C1032" t="str">
            <v>M8</v>
          </cell>
        </row>
        <row r="1033">
          <cell r="A1033" t="str">
            <v>UR09</v>
          </cell>
          <cell r="B1033" t="str">
            <v>UR00</v>
          </cell>
          <cell r="C1033" t="str">
            <v>M9</v>
          </cell>
        </row>
        <row r="1034">
          <cell r="A1034" t="str">
            <v>UR0L</v>
          </cell>
          <cell r="B1034" t="str">
            <v>UR00</v>
          </cell>
          <cell r="C1034" t="str">
            <v>M23</v>
          </cell>
        </row>
        <row r="1035">
          <cell r="A1035" t="str">
            <v>UR0V</v>
          </cell>
          <cell r="B1035" t="str">
            <v>UR00</v>
          </cell>
          <cell r="C1035" t="str">
            <v>M10</v>
          </cell>
        </row>
        <row r="1036">
          <cell r="A1036" t="str">
            <v>EG11</v>
          </cell>
          <cell r="B1036" t="str">
            <v>EG00</v>
          </cell>
          <cell r="C1036" t="str">
            <v>RM1</v>
          </cell>
        </row>
        <row r="1037">
          <cell r="A1037" t="str">
            <v>EG12</v>
          </cell>
          <cell r="B1037" t="str">
            <v>EG00</v>
          </cell>
          <cell r="C1037" t="str">
            <v>RM2</v>
          </cell>
        </row>
        <row r="1038">
          <cell r="A1038" t="str">
            <v>EG13</v>
          </cell>
          <cell r="B1038" t="str">
            <v>EG00</v>
          </cell>
          <cell r="C1038" t="str">
            <v>RM3</v>
          </cell>
        </row>
        <row r="1039">
          <cell r="A1039" t="str">
            <v>EG14</v>
          </cell>
          <cell r="B1039" t="str">
            <v>EG00</v>
          </cell>
          <cell r="C1039" t="str">
            <v>RM4</v>
          </cell>
        </row>
        <row r="1040">
          <cell r="A1040" t="str">
            <v>EG15</v>
          </cell>
          <cell r="B1040" t="str">
            <v>EG00</v>
          </cell>
          <cell r="C1040" t="str">
            <v>RM5</v>
          </cell>
        </row>
        <row r="1041">
          <cell r="A1041" t="str">
            <v>EG16</v>
          </cell>
          <cell r="B1041" t="str">
            <v>EG00</v>
          </cell>
          <cell r="C1041" t="str">
            <v>RM6</v>
          </cell>
        </row>
        <row r="1042">
          <cell r="A1042" t="str">
            <v>EG17</v>
          </cell>
          <cell r="B1042" t="str">
            <v>EG00</v>
          </cell>
          <cell r="C1042" t="str">
            <v>RM7</v>
          </cell>
        </row>
        <row r="1043">
          <cell r="A1043" t="str">
            <v>EG18</v>
          </cell>
          <cell r="B1043" t="str">
            <v>EG00</v>
          </cell>
          <cell r="C1043" t="str">
            <v>RM8</v>
          </cell>
        </row>
        <row r="1044">
          <cell r="A1044" t="str">
            <v>EG19</v>
          </cell>
          <cell r="B1044" t="str">
            <v>EG00</v>
          </cell>
          <cell r="C1044" t="str">
            <v>RM9</v>
          </cell>
        </row>
        <row r="1045">
          <cell r="A1045" t="str">
            <v>EG1V</v>
          </cell>
          <cell r="B1045" t="str">
            <v>EG00</v>
          </cell>
          <cell r="C1045" t="str">
            <v>RM10</v>
          </cell>
        </row>
        <row r="1046">
          <cell r="A1046" t="str">
            <v>EG21</v>
          </cell>
          <cell r="B1046" t="str">
            <v>EG00</v>
          </cell>
          <cell r="C1046" t="str">
            <v>RM11</v>
          </cell>
        </row>
        <row r="1047">
          <cell r="A1047" t="str">
            <v>EG22</v>
          </cell>
          <cell r="B1047" t="str">
            <v>EG00</v>
          </cell>
          <cell r="C1047" t="str">
            <v>RM12</v>
          </cell>
        </row>
        <row r="1048">
          <cell r="A1048" t="str">
            <v>EG23</v>
          </cell>
          <cell r="B1048" t="str">
            <v>EG00</v>
          </cell>
          <cell r="C1048" t="str">
            <v>RM13</v>
          </cell>
        </row>
        <row r="1049">
          <cell r="A1049" t="str">
            <v>EG24</v>
          </cell>
          <cell r="B1049" t="str">
            <v>EG00</v>
          </cell>
          <cell r="C1049" t="str">
            <v>RM14</v>
          </cell>
        </row>
        <row r="1050">
          <cell r="A1050" t="str">
            <v>EG25</v>
          </cell>
          <cell r="B1050" t="str">
            <v>EG00</v>
          </cell>
          <cell r="C1050" t="str">
            <v>RM15</v>
          </cell>
        </row>
        <row r="1051">
          <cell r="A1051" t="str">
            <v>EG26</v>
          </cell>
          <cell r="B1051" t="str">
            <v>EG00</v>
          </cell>
          <cell r="C1051" t="str">
            <v>RM16</v>
          </cell>
        </row>
        <row r="1052">
          <cell r="A1052" t="str">
            <v>EG27</v>
          </cell>
          <cell r="B1052" t="str">
            <v>EG00</v>
          </cell>
          <cell r="C1052" t="str">
            <v>RM17</v>
          </cell>
        </row>
        <row r="1053">
          <cell r="A1053" t="str">
            <v>EG28</v>
          </cell>
          <cell r="B1053" t="str">
            <v>EG00</v>
          </cell>
          <cell r="C1053" t="str">
            <v>RM18</v>
          </cell>
        </row>
        <row r="1054">
          <cell r="A1054" t="str">
            <v>EG29</v>
          </cell>
          <cell r="B1054" t="str">
            <v>EG00</v>
          </cell>
          <cell r="C1054" t="str">
            <v>RM19</v>
          </cell>
        </row>
        <row r="1055">
          <cell r="A1055" t="str">
            <v>EG2V</v>
          </cell>
          <cell r="B1055" t="str">
            <v>EG00</v>
          </cell>
          <cell r="C1055" t="str">
            <v>RM20</v>
          </cell>
        </row>
        <row r="1056">
          <cell r="A1056" t="str">
            <v>EG61</v>
          </cell>
          <cell r="B1056" t="str">
            <v>EG00</v>
          </cell>
          <cell r="C1056" t="str">
            <v>RM21</v>
          </cell>
        </row>
        <row r="1057">
          <cell r="A1057" t="str">
            <v>EG62</v>
          </cell>
          <cell r="B1057" t="str">
            <v>EG00</v>
          </cell>
          <cell r="C1057" t="str">
            <v>RM22</v>
          </cell>
        </row>
        <row r="1058">
          <cell r="A1058" t="str">
            <v>EG63</v>
          </cell>
          <cell r="B1058" t="str">
            <v>EG00</v>
          </cell>
          <cell r="C1058" t="str">
            <v>RM23</v>
          </cell>
        </row>
        <row r="1059">
          <cell r="A1059" t="str">
            <v>EG64</v>
          </cell>
          <cell r="B1059" t="str">
            <v>EG00</v>
          </cell>
          <cell r="C1059" t="str">
            <v>RM24</v>
          </cell>
        </row>
        <row r="1060">
          <cell r="A1060" t="str">
            <v>EG65</v>
          </cell>
          <cell r="B1060" t="str">
            <v>EG00</v>
          </cell>
          <cell r="C1060" t="str">
            <v>RM25</v>
          </cell>
        </row>
        <row r="1061">
          <cell r="A1061" t="str">
            <v>EG66</v>
          </cell>
          <cell r="B1061" t="str">
            <v>EG00</v>
          </cell>
          <cell r="C1061" t="str">
            <v>RM26</v>
          </cell>
        </row>
        <row r="1062">
          <cell r="A1062" t="str">
            <v>EG67</v>
          </cell>
          <cell r="B1062" t="str">
            <v>EG00</v>
          </cell>
          <cell r="C1062" t="str">
            <v>RM27</v>
          </cell>
        </row>
        <row r="1063">
          <cell r="A1063" t="str">
            <v>EG68</v>
          </cell>
          <cell r="B1063" t="str">
            <v>EG00</v>
          </cell>
          <cell r="C1063" t="str">
            <v>RM28</v>
          </cell>
        </row>
        <row r="1064">
          <cell r="A1064" t="str">
            <v>EG69</v>
          </cell>
          <cell r="B1064" t="str">
            <v>EG00</v>
          </cell>
          <cell r="C1064" t="str">
            <v>RM29</v>
          </cell>
        </row>
        <row r="1065">
          <cell r="A1065" t="str">
            <v>EG6V</v>
          </cell>
          <cell r="B1065" t="str">
            <v>EG00</v>
          </cell>
          <cell r="C1065" t="str">
            <v>RM30</v>
          </cell>
        </row>
        <row r="1066">
          <cell r="A1066" t="str">
            <v>EU61</v>
          </cell>
          <cell r="B1066" t="str">
            <v>EMU0</v>
          </cell>
          <cell r="C1066" t="str">
            <v>RM21</v>
          </cell>
        </row>
        <row r="1067">
          <cell r="A1067" t="str">
            <v>EU6V</v>
          </cell>
          <cell r="B1067" t="str">
            <v>EMU0</v>
          </cell>
          <cell r="C1067" t="str">
            <v>RM30</v>
          </cell>
        </row>
        <row r="1068">
          <cell r="A1068" t="str">
            <v>ELA1</v>
          </cell>
          <cell r="B1068" t="str">
            <v>EMUL</v>
          </cell>
          <cell r="C1068" t="str">
            <v>RM1</v>
          </cell>
        </row>
        <row r="1069">
          <cell r="A1069" t="str">
            <v>ELA2</v>
          </cell>
          <cell r="B1069" t="str">
            <v>EMUL</v>
          </cell>
          <cell r="C1069" t="str">
            <v>RM2</v>
          </cell>
        </row>
        <row r="1070">
          <cell r="A1070" t="str">
            <v>ELA3</v>
          </cell>
          <cell r="B1070" t="str">
            <v>EMUL</v>
          </cell>
          <cell r="C1070" t="str">
            <v>RM3</v>
          </cell>
        </row>
        <row r="1071">
          <cell r="A1071" t="str">
            <v>ELA4</v>
          </cell>
          <cell r="B1071" t="str">
            <v>EMUL</v>
          </cell>
          <cell r="C1071" t="str">
            <v>RM4</v>
          </cell>
        </row>
        <row r="1072">
          <cell r="A1072" t="str">
            <v>ELA5</v>
          </cell>
          <cell r="B1072" t="str">
            <v>EMUL</v>
          </cell>
          <cell r="C1072" t="str">
            <v>RM5</v>
          </cell>
        </row>
        <row r="1073">
          <cell r="A1073" t="str">
            <v>ELA6</v>
          </cell>
          <cell r="B1073" t="str">
            <v>EMUL</v>
          </cell>
          <cell r="C1073" t="str">
            <v>RM6</v>
          </cell>
        </row>
        <row r="1074">
          <cell r="A1074" t="str">
            <v>ELA9</v>
          </cell>
          <cell r="B1074" t="str">
            <v>EMUL</v>
          </cell>
          <cell r="C1074" t="str">
            <v>RM9</v>
          </cell>
        </row>
        <row r="1075">
          <cell r="A1075" t="str">
            <v>ELAV</v>
          </cell>
          <cell r="B1075" t="str">
            <v>EMUL</v>
          </cell>
          <cell r="C1075" t="str">
            <v>RM10</v>
          </cell>
        </row>
        <row r="1076">
          <cell r="A1076" t="str">
            <v>ELB1</v>
          </cell>
          <cell r="B1076" t="str">
            <v>EMUL</v>
          </cell>
          <cell r="C1076" t="str">
            <v>RM11</v>
          </cell>
        </row>
        <row r="1077">
          <cell r="A1077" t="str">
            <v>ELB2</v>
          </cell>
          <cell r="B1077" t="str">
            <v>EMUL</v>
          </cell>
          <cell r="C1077" t="str">
            <v>RM12</v>
          </cell>
        </row>
        <row r="1078">
          <cell r="A1078" t="str">
            <v>ELB3</v>
          </cell>
          <cell r="B1078" t="str">
            <v>EMUL</v>
          </cell>
          <cell r="C1078" t="str">
            <v>RM13</v>
          </cell>
        </row>
        <row r="1079">
          <cell r="A1079" t="str">
            <v>ELB4</v>
          </cell>
          <cell r="B1079" t="str">
            <v>EMUL</v>
          </cell>
          <cell r="C1079" t="str">
            <v>RM14</v>
          </cell>
        </row>
        <row r="1080">
          <cell r="A1080" t="str">
            <v>ELB5</v>
          </cell>
          <cell r="B1080" t="str">
            <v>EMUL</v>
          </cell>
          <cell r="C1080" t="str">
            <v>RM15</v>
          </cell>
        </row>
        <row r="1081">
          <cell r="A1081" t="str">
            <v>ELB6</v>
          </cell>
          <cell r="B1081" t="str">
            <v>EMUL</v>
          </cell>
          <cell r="C1081" t="str">
            <v>RM16</v>
          </cell>
        </row>
        <row r="1082">
          <cell r="A1082" t="str">
            <v>ELB9</v>
          </cell>
          <cell r="B1082" t="str">
            <v>EMUL</v>
          </cell>
          <cell r="C1082" t="str">
            <v>RM19</v>
          </cell>
        </row>
        <row r="1083">
          <cell r="A1083" t="str">
            <v>ELBV</v>
          </cell>
          <cell r="B1083" t="str">
            <v>EMUL</v>
          </cell>
          <cell r="C1083" t="str">
            <v>RM20</v>
          </cell>
        </row>
        <row r="1084">
          <cell r="A1084" t="str">
            <v>ELC1</v>
          </cell>
          <cell r="B1084" t="str">
            <v>EMUL</v>
          </cell>
          <cell r="C1084" t="str">
            <v>RM31</v>
          </cell>
        </row>
        <row r="1085">
          <cell r="A1085" t="str">
            <v>ELC2</v>
          </cell>
          <cell r="B1085" t="str">
            <v>EMUL</v>
          </cell>
          <cell r="C1085" t="str">
            <v>RM32</v>
          </cell>
        </row>
        <row r="1086">
          <cell r="A1086" t="str">
            <v>ELC3</v>
          </cell>
          <cell r="B1086" t="str">
            <v>EMUL</v>
          </cell>
          <cell r="C1086" t="str">
            <v>RM33</v>
          </cell>
        </row>
        <row r="1087">
          <cell r="A1087" t="str">
            <v>ELC4</v>
          </cell>
          <cell r="B1087" t="str">
            <v>EMUL</v>
          </cell>
          <cell r="C1087" t="str">
            <v>RM34</v>
          </cell>
        </row>
        <row r="1088">
          <cell r="A1088" t="str">
            <v>ELC5</v>
          </cell>
          <cell r="B1088" t="str">
            <v>EMUL</v>
          </cell>
          <cell r="C1088" t="str">
            <v>RM35</v>
          </cell>
        </row>
        <row r="1089">
          <cell r="A1089" t="str">
            <v>ELC6</v>
          </cell>
          <cell r="B1089" t="str">
            <v>EMUL</v>
          </cell>
          <cell r="C1089" t="str">
            <v>RM36</v>
          </cell>
        </row>
        <row r="1090">
          <cell r="A1090" t="str">
            <v>ELC9</v>
          </cell>
          <cell r="B1090" t="str">
            <v>EMUL</v>
          </cell>
          <cell r="C1090" t="str">
            <v>RM39</v>
          </cell>
        </row>
        <row r="1091">
          <cell r="A1091" t="str">
            <v>ELCV</v>
          </cell>
          <cell r="B1091" t="str">
            <v>EMUL</v>
          </cell>
          <cell r="C1091" t="str">
            <v>RM40</v>
          </cell>
        </row>
        <row r="1092">
          <cell r="A1092" t="str">
            <v>ELD1</v>
          </cell>
          <cell r="B1092" t="str">
            <v>EMUL</v>
          </cell>
          <cell r="C1092" t="str">
            <v>RM41</v>
          </cell>
        </row>
        <row r="1093">
          <cell r="A1093" t="str">
            <v>ELD2</v>
          </cell>
          <cell r="B1093" t="str">
            <v>EMUL</v>
          </cell>
          <cell r="C1093" t="str">
            <v>RM42</v>
          </cell>
        </row>
        <row r="1094">
          <cell r="A1094" t="str">
            <v>ELD3</v>
          </cell>
          <cell r="B1094" t="str">
            <v>EMUL</v>
          </cell>
          <cell r="C1094" t="str">
            <v>RM43</v>
          </cell>
        </row>
        <row r="1095">
          <cell r="A1095" t="str">
            <v>ELD4</v>
          </cell>
          <cell r="B1095" t="str">
            <v>EMUL</v>
          </cell>
          <cell r="C1095" t="str">
            <v>RM44</v>
          </cell>
        </row>
        <row r="1096">
          <cell r="A1096" t="str">
            <v>ELD5</v>
          </cell>
          <cell r="B1096" t="str">
            <v>EMUL</v>
          </cell>
          <cell r="C1096" t="str">
            <v>RM45</v>
          </cell>
        </row>
        <row r="1097">
          <cell r="A1097" t="str">
            <v>ELD6</v>
          </cell>
          <cell r="B1097" t="str">
            <v>EMUL</v>
          </cell>
          <cell r="C1097" t="str">
            <v>RM46</v>
          </cell>
        </row>
        <row r="1098">
          <cell r="A1098" t="str">
            <v>ELD9</v>
          </cell>
          <cell r="B1098" t="str">
            <v>EMUL</v>
          </cell>
          <cell r="C1098" t="str">
            <v>RM49</v>
          </cell>
        </row>
        <row r="1099">
          <cell r="A1099" t="str">
            <v>ELDV</v>
          </cell>
          <cell r="B1099" t="str">
            <v>EMUL</v>
          </cell>
          <cell r="C1099" t="str">
            <v>RM50</v>
          </cell>
        </row>
        <row r="1100">
          <cell r="A1100" t="str">
            <v>EP61</v>
          </cell>
          <cell r="B1100" t="str">
            <v>EP00</v>
          </cell>
          <cell r="C1100" t="str">
            <v>RM1</v>
          </cell>
        </row>
        <row r="1101">
          <cell r="A1101" t="str">
            <v>EQ6V</v>
          </cell>
          <cell r="B1101" t="str">
            <v>EQ00</v>
          </cell>
          <cell r="C1101" t="str">
            <v>RM30</v>
          </cell>
        </row>
        <row r="1102">
          <cell r="A1102" t="str">
            <v>ER11</v>
          </cell>
          <cell r="B1102" t="str">
            <v>ER00</v>
          </cell>
          <cell r="C1102" t="str">
            <v>RM1</v>
          </cell>
        </row>
        <row r="1103">
          <cell r="A1103" t="str">
            <v>ER12</v>
          </cell>
          <cell r="B1103" t="str">
            <v>ER00</v>
          </cell>
          <cell r="C1103" t="str">
            <v>RM2</v>
          </cell>
        </row>
        <row r="1104">
          <cell r="A1104" t="str">
            <v>ER13</v>
          </cell>
          <cell r="B1104" t="str">
            <v>ER00</v>
          </cell>
          <cell r="C1104" t="str">
            <v>RM3</v>
          </cell>
        </row>
        <row r="1105">
          <cell r="A1105" t="str">
            <v>ER14</v>
          </cell>
          <cell r="B1105" t="str">
            <v>ER00</v>
          </cell>
          <cell r="C1105" t="str">
            <v>RM4</v>
          </cell>
        </row>
        <row r="1106">
          <cell r="A1106" t="str">
            <v>ER15</v>
          </cell>
          <cell r="B1106" t="str">
            <v>ER00</v>
          </cell>
          <cell r="C1106" t="str">
            <v>RM5</v>
          </cell>
        </row>
        <row r="1107">
          <cell r="A1107" t="str">
            <v>ER16</v>
          </cell>
          <cell r="B1107" t="str">
            <v>ER00</v>
          </cell>
          <cell r="C1107" t="str">
            <v>RM6</v>
          </cell>
        </row>
        <row r="1108">
          <cell r="A1108" t="str">
            <v>ER19</v>
          </cell>
          <cell r="B1108" t="str">
            <v>ER00</v>
          </cell>
          <cell r="C1108" t="str">
            <v>RM9</v>
          </cell>
        </row>
        <row r="1109">
          <cell r="A1109" t="str">
            <v>ER1V</v>
          </cell>
          <cell r="B1109" t="str">
            <v>ER00</v>
          </cell>
          <cell r="C1109" t="str">
            <v>RM10</v>
          </cell>
        </row>
        <row r="1110">
          <cell r="A1110" t="str">
            <v>ER21</v>
          </cell>
          <cell r="B1110" t="str">
            <v>ER00</v>
          </cell>
          <cell r="C1110" t="str">
            <v>RM11</v>
          </cell>
        </row>
        <row r="1111">
          <cell r="A1111" t="str">
            <v>ER22</v>
          </cell>
          <cell r="B1111" t="str">
            <v>ER00</v>
          </cell>
          <cell r="C1111" t="str">
            <v>RM12</v>
          </cell>
        </row>
        <row r="1112">
          <cell r="A1112" t="str">
            <v>ER23</v>
          </cell>
          <cell r="B1112" t="str">
            <v>ER00</v>
          </cell>
          <cell r="C1112" t="str">
            <v>RM13</v>
          </cell>
        </row>
        <row r="1113">
          <cell r="A1113" t="str">
            <v>ER24</v>
          </cell>
          <cell r="B1113" t="str">
            <v>ER00</v>
          </cell>
          <cell r="C1113" t="str">
            <v>RM14</v>
          </cell>
        </row>
        <row r="1114">
          <cell r="A1114" t="str">
            <v>ER25</v>
          </cell>
          <cell r="B1114" t="str">
            <v>ER00</v>
          </cell>
          <cell r="C1114" t="str">
            <v>RM15</v>
          </cell>
        </row>
        <row r="1115">
          <cell r="A1115" t="str">
            <v>ER26</v>
          </cell>
          <cell r="B1115" t="str">
            <v>ER00</v>
          </cell>
          <cell r="C1115" t="str">
            <v>RM16</v>
          </cell>
        </row>
        <row r="1116">
          <cell r="A1116" t="str">
            <v>ER29</v>
          </cell>
          <cell r="B1116" t="str">
            <v>ER00</v>
          </cell>
          <cell r="C1116" t="str">
            <v>RM19</v>
          </cell>
        </row>
        <row r="1117">
          <cell r="A1117" t="str">
            <v>ER2V</v>
          </cell>
          <cell r="B1117" t="str">
            <v>ER00</v>
          </cell>
          <cell r="C1117" t="str">
            <v>RM20</v>
          </cell>
        </row>
        <row r="1118">
          <cell r="A1118" t="str">
            <v>ER31</v>
          </cell>
          <cell r="B1118" t="str">
            <v>ER00</v>
          </cell>
          <cell r="C1118" t="str">
            <v>RM31</v>
          </cell>
        </row>
        <row r="1119">
          <cell r="A1119" t="str">
            <v>ER32</v>
          </cell>
          <cell r="B1119" t="str">
            <v>ER00</v>
          </cell>
          <cell r="C1119" t="str">
            <v>RM32</v>
          </cell>
        </row>
        <row r="1120">
          <cell r="A1120" t="str">
            <v>ER33</v>
          </cell>
          <cell r="B1120" t="str">
            <v>ER00</v>
          </cell>
          <cell r="C1120" t="str">
            <v>RM33</v>
          </cell>
        </row>
        <row r="1121">
          <cell r="A1121" t="str">
            <v>ER34</v>
          </cell>
          <cell r="B1121" t="str">
            <v>ER00</v>
          </cell>
          <cell r="C1121" t="str">
            <v>RM34</v>
          </cell>
        </row>
        <row r="1122">
          <cell r="A1122" t="str">
            <v>ER35</v>
          </cell>
          <cell r="B1122" t="str">
            <v>ER00</v>
          </cell>
          <cell r="C1122" t="str">
            <v>RM35</v>
          </cell>
        </row>
        <row r="1123">
          <cell r="A1123" t="str">
            <v>ER36</v>
          </cell>
          <cell r="B1123" t="str">
            <v>ER00</v>
          </cell>
          <cell r="C1123" t="str">
            <v>RM36</v>
          </cell>
        </row>
        <row r="1124">
          <cell r="A1124" t="str">
            <v>ER39</v>
          </cell>
          <cell r="B1124" t="str">
            <v>ER00</v>
          </cell>
          <cell r="C1124" t="str">
            <v>RM39</v>
          </cell>
        </row>
        <row r="1125">
          <cell r="A1125" t="str">
            <v>ER3V</v>
          </cell>
          <cell r="B1125" t="str">
            <v>ER00</v>
          </cell>
          <cell r="C1125" t="str">
            <v>RM40</v>
          </cell>
        </row>
        <row r="1126">
          <cell r="A1126" t="str">
            <v>ER41</v>
          </cell>
          <cell r="B1126" t="str">
            <v>ER00</v>
          </cell>
          <cell r="C1126" t="str">
            <v>RM41</v>
          </cell>
        </row>
        <row r="1127">
          <cell r="A1127" t="str">
            <v>ER42</v>
          </cell>
          <cell r="B1127" t="str">
            <v>ER00</v>
          </cell>
          <cell r="C1127" t="str">
            <v>RM42</v>
          </cell>
        </row>
        <row r="1128">
          <cell r="A1128" t="str">
            <v>ER43</v>
          </cell>
          <cell r="B1128" t="str">
            <v>ER00</v>
          </cell>
          <cell r="C1128" t="str">
            <v>RM43</v>
          </cell>
        </row>
        <row r="1129">
          <cell r="A1129" t="str">
            <v>ER44</v>
          </cell>
          <cell r="B1129" t="str">
            <v>ER00</v>
          </cell>
          <cell r="C1129" t="str">
            <v>RM44</v>
          </cell>
        </row>
        <row r="1130">
          <cell r="A1130" t="str">
            <v>ER45</v>
          </cell>
          <cell r="B1130" t="str">
            <v>ER00</v>
          </cell>
          <cell r="C1130" t="str">
            <v>RM45</v>
          </cell>
        </row>
        <row r="1131">
          <cell r="A1131" t="str">
            <v>ER46</v>
          </cell>
          <cell r="B1131" t="str">
            <v>ER00</v>
          </cell>
          <cell r="C1131" t="str">
            <v>RM46</v>
          </cell>
        </row>
        <row r="1132">
          <cell r="A1132" t="str">
            <v>ER49</v>
          </cell>
          <cell r="B1132" t="str">
            <v>ER00</v>
          </cell>
          <cell r="C1132" t="str">
            <v>RM49</v>
          </cell>
        </row>
        <row r="1133">
          <cell r="A1133" t="str">
            <v>ER4V</v>
          </cell>
          <cell r="B1133" t="str">
            <v>ER00</v>
          </cell>
          <cell r="C1133" t="str">
            <v>RM50</v>
          </cell>
        </row>
        <row r="1134">
          <cell r="A1134" t="str">
            <v>ER75</v>
          </cell>
          <cell r="B1134" t="str">
            <v>ER00</v>
          </cell>
          <cell r="C1134" t="str">
            <v>RM51</v>
          </cell>
        </row>
        <row r="1135">
          <cell r="A1135" t="str">
            <v>UC11</v>
          </cell>
          <cell r="B1135" t="str">
            <v>UC00</v>
          </cell>
          <cell r="C1135" t="str">
            <v>RM1</v>
          </cell>
        </row>
        <row r="1136">
          <cell r="A1136" t="str">
            <v>UC12</v>
          </cell>
          <cell r="B1136" t="str">
            <v>UC00</v>
          </cell>
          <cell r="C1136" t="str">
            <v>RM2</v>
          </cell>
        </row>
        <row r="1137">
          <cell r="A1137" t="str">
            <v>UC13</v>
          </cell>
          <cell r="B1137" t="str">
            <v>UC00</v>
          </cell>
          <cell r="C1137" t="str">
            <v>RM3</v>
          </cell>
        </row>
        <row r="1138">
          <cell r="A1138" t="str">
            <v>UC14</v>
          </cell>
          <cell r="B1138" t="str">
            <v>UC00</v>
          </cell>
          <cell r="C1138" t="str">
            <v>RM4</v>
          </cell>
        </row>
        <row r="1139">
          <cell r="A1139" t="str">
            <v>UC15</v>
          </cell>
          <cell r="B1139" t="str">
            <v>UC00</v>
          </cell>
          <cell r="C1139" t="str">
            <v>RM5</v>
          </cell>
        </row>
        <row r="1140">
          <cell r="A1140" t="str">
            <v>UC16</v>
          </cell>
          <cell r="B1140" t="str">
            <v>UC00</v>
          </cell>
          <cell r="C1140" t="str">
            <v>RM6</v>
          </cell>
        </row>
        <row r="1141">
          <cell r="A1141" t="str">
            <v>UC17</v>
          </cell>
          <cell r="B1141" t="str">
            <v>UC00</v>
          </cell>
          <cell r="C1141" t="str">
            <v>RM7</v>
          </cell>
        </row>
        <row r="1142">
          <cell r="A1142" t="str">
            <v>UC18</v>
          </cell>
          <cell r="B1142" t="str">
            <v>UC00</v>
          </cell>
          <cell r="C1142" t="str">
            <v>RM8</v>
          </cell>
        </row>
        <row r="1143">
          <cell r="A1143" t="str">
            <v>UC19</v>
          </cell>
          <cell r="B1143" t="str">
            <v>UC00</v>
          </cell>
          <cell r="C1143" t="str">
            <v>RM9</v>
          </cell>
        </row>
        <row r="1144">
          <cell r="A1144" t="str">
            <v>UC1L</v>
          </cell>
          <cell r="B1144" t="str">
            <v>UC00</v>
          </cell>
          <cell r="C1144" t="str">
            <v>RM52</v>
          </cell>
        </row>
        <row r="1145">
          <cell r="A1145" t="str">
            <v>UC1V</v>
          </cell>
          <cell r="B1145" t="str">
            <v>UC00</v>
          </cell>
          <cell r="C1145" t="str">
            <v>RM10</v>
          </cell>
        </row>
        <row r="1146">
          <cell r="A1146" t="str">
            <v>UC21</v>
          </cell>
          <cell r="B1146" t="str">
            <v>UC00</v>
          </cell>
          <cell r="C1146" t="str">
            <v>RM11</v>
          </cell>
        </row>
        <row r="1147">
          <cell r="A1147" t="str">
            <v>UC22</v>
          </cell>
          <cell r="B1147" t="str">
            <v>UC00</v>
          </cell>
          <cell r="C1147" t="str">
            <v>RM12</v>
          </cell>
        </row>
        <row r="1148">
          <cell r="A1148" t="str">
            <v>UC23</v>
          </cell>
          <cell r="B1148" t="str">
            <v>UC00</v>
          </cell>
          <cell r="C1148" t="str">
            <v>RM13</v>
          </cell>
        </row>
        <row r="1149">
          <cell r="A1149" t="str">
            <v>UC24</v>
          </cell>
          <cell r="B1149" t="str">
            <v>UC00</v>
          </cell>
          <cell r="C1149" t="str">
            <v>RM14</v>
          </cell>
        </row>
        <row r="1150">
          <cell r="A1150" t="str">
            <v>UC25</v>
          </cell>
          <cell r="B1150" t="str">
            <v>UC00</v>
          </cell>
          <cell r="C1150" t="str">
            <v>RM15</v>
          </cell>
        </row>
        <row r="1151">
          <cell r="A1151" t="str">
            <v>UC26</v>
          </cell>
          <cell r="B1151" t="str">
            <v>UC00</v>
          </cell>
          <cell r="C1151" t="str">
            <v>RM16</v>
          </cell>
        </row>
        <row r="1152">
          <cell r="A1152" t="str">
            <v>UC27</v>
          </cell>
          <cell r="B1152" t="str">
            <v>UC00</v>
          </cell>
          <cell r="C1152" t="str">
            <v>RM17</v>
          </cell>
        </row>
        <row r="1153">
          <cell r="A1153" t="str">
            <v>UC28</v>
          </cell>
          <cell r="B1153" t="str">
            <v>UC00</v>
          </cell>
          <cell r="C1153" t="str">
            <v>RM18</v>
          </cell>
        </row>
        <row r="1154">
          <cell r="A1154" t="str">
            <v>UC29</v>
          </cell>
          <cell r="B1154" t="str">
            <v>UC00</v>
          </cell>
          <cell r="C1154" t="str">
            <v>RM19</v>
          </cell>
        </row>
        <row r="1155">
          <cell r="A1155" t="str">
            <v>UC2L</v>
          </cell>
          <cell r="B1155" t="str">
            <v>UC00</v>
          </cell>
          <cell r="C1155" t="str">
            <v>RM53</v>
          </cell>
        </row>
        <row r="1156">
          <cell r="A1156" t="str">
            <v>UC2V</v>
          </cell>
          <cell r="B1156" t="str">
            <v>UC00</v>
          </cell>
          <cell r="C1156" t="str">
            <v>RM20</v>
          </cell>
        </row>
        <row r="1157">
          <cell r="A1157" t="str">
            <v>UC31</v>
          </cell>
          <cell r="B1157" t="str">
            <v>UC00</v>
          </cell>
          <cell r="C1157" t="str">
            <v>RM31</v>
          </cell>
        </row>
        <row r="1158">
          <cell r="A1158" t="str">
            <v>UC32</v>
          </cell>
          <cell r="B1158" t="str">
            <v>UC00</v>
          </cell>
          <cell r="C1158" t="str">
            <v>RM32</v>
          </cell>
        </row>
        <row r="1159">
          <cell r="A1159" t="str">
            <v>UC33</v>
          </cell>
          <cell r="B1159" t="str">
            <v>UC00</v>
          </cell>
          <cell r="C1159" t="str">
            <v>RM33</v>
          </cell>
        </row>
        <row r="1160">
          <cell r="A1160" t="str">
            <v>UC34</v>
          </cell>
          <cell r="B1160" t="str">
            <v>UC00</v>
          </cell>
          <cell r="C1160" t="str">
            <v>RM34</v>
          </cell>
        </row>
        <row r="1161">
          <cell r="A1161" t="str">
            <v>UC35</v>
          </cell>
          <cell r="B1161" t="str">
            <v>UC00</v>
          </cell>
          <cell r="C1161" t="str">
            <v>RM35</v>
          </cell>
        </row>
        <row r="1162">
          <cell r="A1162" t="str">
            <v>UC36</v>
          </cell>
          <cell r="B1162" t="str">
            <v>UC00</v>
          </cell>
          <cell r="C1162" t="str">
            <v>RM36</v>
          </cell>
        </row>
        <row r="1163">
          <cell r="A1163" t="str">
            <v>UC37</v>
          </cell>
          <cell r="B1163" t="str">
            <v>UC00</v>
          </cell>
          <cell r="C1163" t="str">
            <v>RM37</v>
          </cell>
        </row>
        <row r="1164">
          <cell r="A1164" t="str">
            <v>UC38</v>
          </cell>
          <cell r="B1164" t="str">
            <v>UC00</v>
          </cell>
          <cell r="C1164" t="str">
            <v>RM38</v>
          </cell>
        </row>
        <row r="1165">
          <cell r="A1165" t="str">
            <v>UC39</v>
          </cell>
          <cell r="B1165" t="str">
            <v>UC00</v>
          </cell>
          <cell r="C1165" t="str">
            <v>RM39</v>
          </cell>
        </row>
        <row r="1166">
          <cell r="A1166" t="str">
            <v>UC3L</v>
          </cell>
          <cell r="B1166" t="str">
            <v>UC00</v>
          </cell>
          <cell r="C1166" t="str">
            <v>RM54</v>
          </cell>
        </row>
        <row r="1167">
          <cell r="A1167" t="str">
            <v>UC3V</v>
          </cell>
          <cell r="B1167" t="str">
            <v>UC00</v>
          </cell>
          <cell r="C1167" t="str">
            <v>RM40</v>
          </cell>
        </row>
        <row r="1168">
          <cell r="A1168" t="str">
            <v>UC41</v>
          </cell>
          <cell r="B1168" t="str">
            <v>UC00</v>
          </cell>
          <cell r="C1168" t="str">
            <v>RM41</v>
          </cell>
        </row>
        <row r="1169">
          <cell r="A1169" t="str">
            <v>UC42</v>
          </cell>
          <cell r="B1169" t="str">
            <v>UC00</v>
          </cell>
          <cell r="C1169" t="str">
            <v>RM42</v>
          </cell>
        </row>
        <row r="1170">
          <cell r="A1170" t="str">
            <v>UC43</v>
          </cell>
          <cell r="B1170" t="str">
            <v>UC00</v>
          </cell>
          <cell r="C1170" t="str">
            <v>RM43</v>
          </cell>
        </row>
        <row r="1171">
          <cell r="A1171" t="str">
            <v>UC44</v>
          </cell>
          <cell r="B1171" t="str">
            <v>UC00</v>
          </cell>
          <cell r="C1171" t="str">
            <v>RM44</v>
          </cell>
        </row>
        <row r="1172">
          <cell r="A1172" t="str">
            <v>UC45</v>
          </cell>
          <cell r="B1172" t="str">
            <v>UC00</v>
          </cell>
          <cell r="C1172" t="str">
            <v>RM45</v>
          </cell>
        </row>
        <row r="1173">
          <cell r="A1173" t="str">
            <v>UC46</v>
          </cell>
          <cell r="B1173" t="str">
            <v>UC00</v>
          </cell>
          <cell r="C1173" t="str">
            <v>RM46</v>
          </cell>
        </row>
        <row r="1174">
          <cell r="A1174" t="str">
            <v>UC47</v>
          </cell>
          <cell r="B1174" t="str">
            <v>UC00</v>
          </cell>
          <cell r="C1174" t="str">
            <v>RM47</v>
          </cell>
        </row>
        <row r="1175">
          <cell r="A1175" t="str">
            <v>UC48</v>
          </cell>
          <cell r="B1175" t="str">
            <v>UC00</v>
          </cell>
          <cell r="C1175" t="str">
            <v>RM48</v>
          </cell>
        </row>
        <row r="1176">
          <cell r="A1176" t="str">
            <v>UC49</v>
          </cell>
          <cell r="B1176" t="str">
            <v>UC00</v>
          </cell>
          <cell r="C1176" t="str">
            <v>RM49</v>
          </cell>
        </row>
        <row r="1177">
          <cell r="A1177" t="str">
            <v>UC4L</v>
          </cell>
          <cell r="B1177" t="str">
            <v>UC00</v>
          </cell>
          <cell r="C1177" t="str">
            <v>RM55</v>
          </cell>
        </row>
        <row r="1178">
          <cell r="A1178" t="str">
            <v>UC4V</v>
          </cell>
          <cell r="B1178" t="str">
            <v>UC00</v>
          </cell>
          <cell r="C1178" t="str">
            <v>RM50</v>
          </cell>
        </row>
        <row r="1179">
          <cell r="A1179" t="str">
            <v>UK61</v>
          </cell>
          <cell r="B1179" t="str">
            <v>UK00</v>
          </cell>
          <cell r="C1179" t="str">
            <v>RM21</v>
          </cell>
        </row>
        <row r="1180">
          <cell r="A1180" t="str">
            <v>UK6V</v>
          </cell>
          <cell r="B1180" t="str">
            <v>UK00</v>
          </cell>
          <cell r="C1180" t="str">
            <v>RM30</v>
          </cell>
        </row>
        <row r="1181">
          <cell r="A1181" t="str">
            <v>UK71</v>
          </cell>
          <cell r="B1181" t="str">
            <v>UK00</v>
          </cell>
          <cell r="C1181" t="str">
            <v>RM61</v>
          </cell>
        </row>
        <row r="1182">
          <cell r="A1182" t="str">
            <v>UK72</v>
          </cell>
          <cell r="B1182" t="str">
            <v>UK00</v>
          </cell>
          <cell r="C1182" t="str">
            <v>RM62</v>
          </cell>
        </row>
        <row r="1183">
          <cell r="A1183" t="str">
            <v>UK75</v>
          </cell>
          <cell r="B1183" t="str">
            <v>UK00</v>
          </cell>
          <cell r="C1183" t="str">
            <v>RM65</v>
          </cell>
        </row>
        <row r="1184">
          <cell r="A1184" t="str">
            <v>UK76</v>
          </cell>
          <cell r="B1184" t="str">
            <v>UK00</v>
          </cell>
          <cell r="C1184" t="str">
            <v>RM66</v>
          </cell>
        </row>
        <row r="1185">
          <cell r="A1185" t="str">
            <v>UK77</v>
          </cell>
          <cell r="B1185" t="str">
            <v>UK00</v>
          </cell>
          <cell r="C1185" t="str">
            <v>RM67</v>
          </cell>
        </row>
        <row r="1186">
          <cell r="A1186" t="str">
            <v>UK78</v>
          </cell>
          <cell r="B1186" t="str">
            <v>UK00</v>
          </cell>
          <cell r="C1186" t="str">
            <v>RM68</v>
          </cell>
        </row>
        <row r="1187">
          <cell r="A1187" t="str">
            <v>UK79</v>
          </cell>
          <cell r="B1187" t="str">
            <v>UK00</v>
          </cell>
          <cell r="C1187" t="str">
            <v>RM69</v>
          </cell>
        </row>
        <row r="1188">
          <cell r="A1188" t="str">
            <v>UK7L</v>
          </cell>
          <cell r="B1188" t="str">
            <v>UK00</v>
          </cell>
          <cell r="C1188" t="str">
            <v>RM56</v>
          </cell>
        </row>
        <row r="1189">
          <cell r="A1189" t="str">
            <v>UK7M</v>
          </cell>
          <cell r="B1189" t="str">
            <v>UK00</v>
          </cell>
          <cell r="C1189" t="str">
            <v>RM57</v>
          </cell>
        </row>
        <row r="1190">
          <cell r="A1190" t="str">
            <v>UK7V</v>
          </cell>
          <cell r="B1190" t="str">
            <v>UK00</v>
          </cell>
          <cell r="C1190" t="str">
            <v>RM70</v>
          </cell>
        </row>
        <row r="1191">
          <cell r="A1191" t="str">
            <v>UN11</v>
          </cell>
          <cell r="B1191" t="str">
            <v>UN00</v>
          </cell>
          <cell r="C1191" t="str">
            <v>RM1</v>
          </cell>
        </row>
        <row r="1192">
          <cell r="A1192" t="str">
            <v>UN12</v>
          </cell>
          <cell r="B1192" t="str">
            <v>UN00</v>
          </cell>
          <cell r="C1192" t="str">
            <v>RM2</v>
          </cell>
        </row>
        <row r="1193">
          <cell r="A1193" t="str">
            <v>UN13</v>
          </cell>
          <cell r="B1193" t="str">
            <v>UN00</v>
          </cell>
          <cell r="C1193" t="str">
            <v>RM3</v>
          </cell>
        </row>
        <row r="1194">
          <cell r="A1194" t="str">
            <v>UN14</v>
          </cell>
          <cell r="B1194" t="str">
            <v>UN00</v>
          </cell>
          <cell r="C1194" t="str">
            <v>RM4</v>
          </cell>
        </row>
        <row r="1195">
          <cell r="A1195" t="str">
            <v>UN15</v>
          </cell>
          <cell r="B1195" t="str">
            <v>UN00</v>
          </cell>
          <cell r="C1195" t="str">
            <v>RM5</v>
          </cell>
        </row>
        <row r="1196">
          <cell r="A1196" t="str">
            <v>UN16</v>
          </cell>
          <cell r="B1196" t="str">
            <v>UN00</v>
          </cell>
          <cell r="C1196" t="str">
            <v>RM6</v>
          </cell>
        </row>
        <row r="1197">
          <cell r="A1197" t="str">
            <v>UN17</v>
          </cell>
          <cell r="B1197" t="str">
            <v>UN00</v>
          </cell>
          <cell r="C1197" t="str">
            <v>RM7</v>
          </cell>
        </row>
        <row r="1198">
          <cell r="A1198" t="str">
            <v>UN18</v>
          </cell>
          <cell r="B1198" t="str">
            <v>UN00</v>
          </cell>
          <cell r="C1198" t="str">
            <v>RM8</v>
          </cell>
        </row>
        <row r="1199">
          <cell r="A1199" t="str">
            <v>UN19</v>
          </cell>
          <cell r="B1199" t="str">
            <v>UN00</v>
          </cell>
          <cell r="C1199" t="str">
            <v>RM9</v>
          </cell>
        </row>
        <row r="1200">
          <cell r="A1200" t="str">
            <v>UN1L</v>
          </cell>
          <cell r="B1200" t="str">
            <v>UN00</v>
          </cell>
          <cell r="C1200" t="str">
            <v>RM52</v>
          </cell>
        </row>
        <row r="1201">
          <cell r="A1201" t="str">
            <v>UN1M</v>
          </cell>
          <cell r="B1201" t="str">
            <v>UN00</v>
          </cell>
          <cell r="C1201" t="str">
            <v>RM58</v>
          </cell>
        </row>
        <row r="1202">
          <cell r="A1202" t="str">
            <v>UN1V</v>
          </cell>
          <cell r="B1202" t="str">
            <v>UN00</v>
          </cell>
          <cell r="C1202" t="str">
            <v>RM10</v>
          </cell>
        </row>
        <row r="1203">
          <cell r="A1203" t="str">
            <v>UN1Z</v>
          </cell>
          <cell r="B1203" t="str">
            <v>UN00</v>
          </cell>
          <cell r="C1203" t="str">
            <v>RM59</v>
          </cell>
        </row>
        <row r="1204">
          <cell r="A1204" t="str">
            <v>UN21</v>
          </cell>
          <cell r="B1204" t="str">
            <v>UN00</v>
          </cell>
          <cell r="C1204" t="str">
            <v>RM11</v>
          </cell>
        </row>
        <row r="1205">
          <cell r="A1205" t="str">
            <v>UN22</v>
          </cell>
          <cell r="B1205" t="str">
            <v>UN00</v>
          </cell>
          <cell r="C1205" t="str">
            <v>RM12</v>
          </cell>
        </row>
        <row r="1206">
          <cell r="A1206" t="str">
            <v>UN23</v>
          </cell>
          <cell r="B1206" t="str">
            <v>UN00</v>
          </cell>
          <cell r="C1206" t="str">
            <v>RM13</v>
          </cell>
        </row>
        <row r="1207">
          <cell r="A1207" t="str">
            <v>UN24</v>
          </cell>
          <cell r="B1207" t="str">
            <v>UN00</v>
          </cell>
          <cell r="C1207" t="str">
            <v>RM14</v>
          </cell>
        </row>
        <row r="1208">
          <cell r="A1208" t="str">
            <v>UN25</v>
          </cell>
          <cell r="B1208" t="str">
            <v>UN00</v>
          </cell>
          <cell r="C1208" t="str">
            <v>RM15</v>
          </cell>
        </row>
        <row r="1209">
          <cell r="A1209" t="str">
            <v>UN26</v>
          </cell>
          <cell r="B1209" t="str">
            <v>UN00</v>
          </cell>
          <cell r="C1209" t="str">
            <v>RM16</v>
          </cell>
        </row>
        <row r="1210">
          <cell r="A1210" t="str">
            <v>UN27</v>
          </cell>
          <cell r="B1210" t="str">
            <v>UN00</v>
          </cell>
          <cell r="C1210" t="str">
            <v>RM17</v>
          </cell>
        </row>
        <row r="1211">
          <cell r="A1211" t="str">
            <v>UN28</v>
          </cell>
          <cell r="B1211" t="str">
            <v>UN00</v>
          </cell>
          <cell r="C1211" t="str">
            <v>RM18</v>
          </cell>
        </row>
        <row r="1212">
          <cell r="A1212" t="str">
            <v>UN29</v>
          </cell>
          <cell r="B1212" t="str">
            <v>UN00</v>
          </cell>
          <cell r="C1212" t="str">
            <v>RM19</v>
          </cell>
        </row>
        <row r="1213">
          <cell r="A1213" t="str">
            <v>UN2L</v>
          </cell>
          <cell r="B1213" t="str">
            <v>UN00</v>
          </cell>
          <cell r="C1213" t="str">
            <v>RM53</v>
          </cell>
        </row>
        <row r="1214">
          <cell r="A1214" t="str">
            <v>UN2M</v>
          </cell>
          <cell r="B1214" t="str">
            <v>UN00</v>
          </cell>
          <cell r="C1214" t="str">
            <v>RM60</v>
          </cell>
        </row>
        <row r="1215">
          <cell r="A1215" t="str">
            <v>UN2V</v>
          </cell>
          <cell r="B1215" t="str">
            <v>UN00</v>
          </cell>
          <cell r="C1215" t="str">
            <v>RM20</v>
          </cell>
        </row>
        <row r="1216">
          <cell r="A1216" t="str">
            <v>UN31</v>
          </cell>
          <cell r="B1216" t="str">
            <v>UN00</v>
          </cell>
          <cell r="C1216" t="str">
            <v>RM31</v>
          </cell>
        </row>
        <row r="1217">
          <cell r="A1217" t="str">
            <v>UN32</v>
          </cell>
          <cell r="B1217" t="str">
            <v>UN00</v>
          </cell>
          <cell r="C1217" t="str">
            <v>RM32</v>
          </cell>
        </row>
        <row r="1218">
          <cell r="A1218" t="str">
            <v>UN33</v>
          </cell>
          <cell r="B1218" t="str">
            <v>UN00</v>
          </cell>
          <cell r="C1218" t="str">
            <v>RM33</v>
          </cell>
        </row>
        <row r="1219">
          <cell r="A1219" t="str">
            <v>UN34</v>
          </cell>
          <cell r="B1219" t="str">
            <v>UN00</v>
          </cell>
          <cell r="C1219" t="str">
            <v>RM34</v>
          </cell>
        </row>
        <row r="1220">
          <cell r="A1220" t="str">
            <v>UN35</v>
          </cell>
          <cell r="B1220" t="str">
            <v>UN00</v>
          </cell>
          <cell r="C1220" t="str">
            <v>RM35</v>
          </cell>
        </row>
        <row r="1221">
          <cell r="A1221" t="str">
            <v>UN36</v>
          </cell>
          <cell r="B1221" t="str">
            <v>UN00</v>
          </cell>
          <cell r="C1221" t="str">
            <v>RM36</v>
          </cell>
        </row>
        <row r="1222">
          <cell r="A1222" t="str">
            <v>UN37</v>
          </cell>
          <cell r="B1222" t="str">
            <v>UN00</v>
          </cell>
          <cell r="C1222" t="str">
            <v>RM37</v>
          </cell>
        </row>
        <row r="1223">
          <cell r="A1223" t="str">
            <v>UN38</v>
          </cell>
          <cell r="B1223" t="str">
            <v>UN00</v>
          </cell>
          <cell r="C1223" t="str">
            <v>RM38</v>
          </cell>
        </row>
        <row r="1224">
          <cell r="A1224" t="str">
            <v>UN39</v>
          </cell>
          <cell r="B1224" t="str">
            <v>UN00</v>
          </cell>
          <cell r="C1224" t="str">
            <v>RM39</v>
          </cell>
        </row>
        <row r="1225">
          <cell r="A1225" t="str">
            <v>UN3B</v>
          </cell>
          <cell r="B1225" t="str">
            <v>UN00</v>
          </cell>
          <cell r="C1225" t="str">
            <v>RM71</v>
          </cell>
        </row>
        <row r="1226">
          <cell r="A1226" t="str">
            <v>UN3L</v>
          </cell>
          <cell r="B1226" t="str">
            <v>UN00</v>
          </cell>
          <cell r="C1226" t="str">
            <v>RM54</v>
          </cell>
        </row>
        <row r="1227">
          <cell r="A1227" t="str">
            <v>UN3M</v>
          </cell>
          <cell r="B1227" t="str">
            <v>UN00</v>
          </cell>
          <cell r="C1227" t="str">
            <v>RM72</v>
          </cell>
        </row>
        <row r="1228">
          <cell r="A1228" t="str">
            <v>UN3V</v>
          </cell>
          <cell r="B1228" t="str">
            <v>UN00</v>
          </cell>
          <cell r="C1228" t="str">
            <v>RM40</v>
          </cell>
        </row>
        <row r="1229">
          <cell r="A1229" t="str">
            <v>UN3W</v>
          </cell>
          <cell r="B1229" t="str">
            <v>UN00</v>
          </cell>
          <cell r="C1229" t="str">
            <v>RM73</v>
          </cell>
        </row>
        <row r="1230">
          <cell r="A1230" t="str">
            <v>UN41</v>
          </cell>
          <cell r="B1230" t="str">
            <v>UN00</v>
          </cell>
          <cell r="C1230" t="str">
            <v>RM41</v>
          </cell>
        </row>
        <row r="1231">
          <cell r="A1231" t="str">
            <v>UN42</v>
          </cell>
          <cell r="B1231" t="str">
            <v>UN00</v>
          </cell>
          <cell r="C1231" t="str">
            <v>RM42</v>
          </cell>
        </row>
        <row r="1232">
          <cell r="A1232" t="str">
            <v>UN43</v>
          </cell>
          <cell r="B1232" t="str">
            <v>UN00</v>
          </cell>
          <cell r="C1232" t="str">
            <v>RM43</v>
          </cell>
        </row>
        <row r="1233">
          <cell r="A1233" t="str">
            <v>UN44</v>
          </cell>
          <cell r="B1233" t="str">
            <v>UN00</v>
          </cell>
          <cell r="C1233" t="str">
            <v>RM44</v>
          </cell>
        </row>
        <row r="1234">
          <cell r="A1234" t="str">
            <v>UN45</v>
          </cell>
          <cell r="B1234" t="str">
            <v>UN00</v>
          </cell>
          <cell r="C1234" t="str">
            <v>RM45</v>
          </cell>
        </row>
        <row r="1235">
          <cell r="A1235" t="str">
            <v>UN46</v>
          </cell>
          <cell r="B1235" t="str">
            <v>UN00</v>
          </cell>
          <cell r="C1235" t="str">
            <v>RM46</v>
          </cell>
        </row>
        <row r="1236">
          <cell r="A1236" t="str">
            <v>UN47</v>
          </cell>
          <cell r="B1236" t="str">
            <v>UN00</v>
          </cell>
          <cell r="C1236" t="str">
            <v>RM47</v>
          </cell>
        </row>
        <row r="1237">
          <cell r="A1237" t="str">
            <v>UN48</v>
          </cell>
          <cell r="B1237" t="str">
            <v>UN00</v>
          </cell>
          <cell r="C1237" t="str">
            <v>RM48</v>
          </cell>
        </row>
        <row r="1238">
          <cell r="A1238" t="str">
            <v>UN49</v>
          </cell>
          <cell r="B1238" t="str">
            <v>UN00</v>
          </cell>
          <cell r="C1238" t="str">
            <v>RM49</v>
          </cell>
        </row>
        <row r="1239">
          <cell r="A1239" t="str">
            <v>UN4L</v>
          </cell>
          <cell r="B1239" t="str">
            <v>UN00</v>
          </cell>
          <cell r="C1239" t="str">
            <v>RM55</v>
          </cell>
        </row>
        <row r="1240">
          <cell r="A1240" t="str">
            <v>UN4M</v>
          </cell>
          <cell r="B1240" t="str">
            <v>UN00</v>
          </cell>
          <cell r="C1240" t="str">
            <v>RM74</v>
          </cell>
        </row>
        <row r="1241">
          <cell r="A1241" t="str">
            <v>UN4V</v>
          </cell>
          <cell r="B1241" t="str">
            <v>UN00</v>
          </cell>
          <cell r="C1241" t="str">
            <v>RM50</v>
          </cell>
        </row>
        <row r="1242">
          <cell r="A1242" t="str">
            <v>UN61</v>
          </cell>
          <cell r="B1242" t="str">
            <v>UN00</v>
          </cell>
          <cell r="C1242" t="str">
            <v>RM21</v>
          </cell>
        </row>
        <row r="1243">
          <cell r="A1243" t="str">
            <v>UN62</v>
          </cell>
          <cell r="B1243" t="str">
            <v>UN00</v>
          </cell>
          <cell r="C1243" t="str">
            <v>RM22</v>
          </cell>
        </row>
        <row r="1244">
          <cell r="A1244" t="str">
            <v>UN63</v>
          </cell>
          <cell r="B1244" t="str">
            <v>UN00</v>
          </cell>
          <cell r="C1244" t="str">
            <v>RM23</v>
          </cell>
        </row>
        <row r="1245">
          <cell r="A1245" t="str">
            <v>UN64</v>
          </cell>
          <cell r="B1245" t="str">
            <v>UN00</v>
          </cell>
          <cell r="C1245" t="str">
            <v>RM24</v>
          </cell>
        </row>
        <row r="1246">
          <cell r="A1246" t="str">
            <v>UN65</v>
          </cell>
          <cell r="B1246" t="str">
            <v>UN00</v>
          </cell>
          <cell r="C1246" t="str">
            <v>RM25</v>
          </cell>
        </row>
        <row r="1247">
          <cell r="A1247" t="str">
            <v>UN66</v>
          </cell>
          <cell r="B1247" t="str">
            <v>UN00</v>
          </cell>
          <cell r="C1247" t="str">
            <v>RM26</v>
          </cell>
        </row>
        <row r="1248">
          <cell r="A1248" t="str">
            <v>UN67</v>
          </cell>
          <cell r="B1248" t="str">
            <v>UN00</v>
          </cell>
          <cell r="C1248" t="str">
            <v>RM27</v>
          </cell>
        </row>
        <row r="1249">
          <cell r="A1249" t="str">
            <v>UN68</v>
          </cell>
          <cell r="B1249" t="str">
            <v>UN00</v>
          </cell>
          <cell r="C1249" t="str">
            <v>RM28</v>
          </cell>
        </row>
        <row r="1250">
          <cell r="A1250" t="str">
            <v>UN69</v>
          </cell>
          <cell r="B1250" t="str">
            <v>UN00</v>
          </cell>
          <cell r="C1250" t="str">
            <v>RM29</v>
          </cell>
        </row>
        <row r="1251">
          <cell r="A1251" t="str">
            <v>UN6L</v>
          </cell>
          <cell r="B1251" t="str">
            <v>UN00</v>
          </cell>
          <cell r="C1251" t="str">
            <v>RM75</v>
          </cell>
        </row>
        <row r="1252">
          <cell r="A1252" t="str">
            <v>UN6M</v>
          </cell>
          <cell r="B1252" t="str">
            <v>UN00</v>
          </cell>
          <cell r="C1252" t="str">
            <v>RM76</v>
          </cell>
        </row>
        <row r="1253">
          <cell r="A1253" t="str">
            <v>UN6V</v>
          </cell>
          <cell r="B1253" t="str">
            <v>UN00</v>
          </cell>
          <cell r="C1253" t="str">
            <v>RM30</v>
          </cell>
        </row>
        <row r="1254">
          <cell r="A1254" t="str">
            <v>UN71</v>
          </cell>
          <cell r="B1254" t="str">
            <v>UN00</v>
          </cell>
          <cell r="C1254" t="str">
            <v>RM61</v>
          </cell>
        </row>
        <row r="1255">
          <cell r="A1255" t="str">
            <v>UN72</v>
          </cell>
          <cell r="B1255" t="str">
            <v>UN00</v>
          </cell>
          <cell r="C1255" t="str">
            <v>RM62</v>
          </cell>
        </row>
        <row r="1256">
          <cell r="A1256" t="str">
            <v>UN73</v>
          </cell>
          <cell r="B1256" t="str">
            <v>UN00</v>
          </cell>
          <cell r="C1256" t="str">
            <v>RM63</v>
          </cell>
        </row>
        <row r="1257">
          <cell r="A1257" t="str">
            <v>UN74</v>
          </cell>
          <cell r="B1257" t="str">
            <v>UN00</v>
          </cell>
          <cell r="C1257" t="str">
            <v>RM64</v>
          </cell>
        </row>
        <row r="1258">
          <cell r="A1258" t="str">
            <v>UN75</v>
          </cell>
          <cell r="B1258" t="str">
            <v>UN00</v>
          </cell>
          <cell r="C1258" t="str">
            <v>RM65</v>
          </cell>
        </row>
        <row r="1259">
          <cell r="A1259" t="str">
            <v>UN76</v>
          </cell>
          <cell r="B1259" t="str">
            <v>UN00</v>
          </cell>
          <cell r="C1259" t="str">
            <v>RM66</v>
          </cell>
        </row>
        <row r="1260">
          <cell r="A1260" t="str">
            <v>UN77</v>
          </cell>
          <cell r="B1260" t="str">
            <v>UN00</v>
          </cell>
          <cell r="C1260" t="str">
            <v>RM67</v>
          </cell>
        </row>
        <row r="1261">
          <cell r="A1261" t="str">
            <v>UN78</v>
          </cell>
          <cell r="B1261" t="str">
            <v>UN00</v>
          </cell>
          <cell r="C1261" t="str">
            <v>RM68</v>
          </cell>
        </row>
        <row r="1262">
          <cell r="A1262" t="str">
            <v>UN79</v>
          </cell>
          <cell r="B1262" t="str">
            <v>UN00</v>
          </cell>
          <cell r="C1262" t="str">
            <v>RM69</v>
          </cell>
        </row>
        <row r="1263">
          <cell r="A1263" t="str">
            <v>UN7L</v>
          </cell>
          <cell r="B1263" t="str">
            <v>UN00</v>
          </cell>
          <cell r="C1263" t="str">
            <v>UN56</v>
          </cell>
        </row>
        <row r="1264">
          <cell r="A1264" t="str">
            <v>UN7M</v>
          </cell>
          <cell r="B1264" t="str">
            <v>UN00</v>
          </cell>
          <cell r="C1264" t="str">
            <v>UN57</v>
          </cell>
        </row>
        <row r="1265">
          <cell r="A1265" t="str">
            <v>UN7V</v>
          </cell>
          <cell r="B1265" t="str">
            <v>UN00</v>
          </cell>
          <cell r="C1265" t="str">
            <v>RM70</v>
          </cell>
        </row>
        <row r="1266">
          <cell r="A1266" t="str">
            <v>UN89</v>
          </cell>
          <cell r="B1266" t="str">
            <v>UN00</v>
          </cell>
          <cell r="C1266" t="str">
            <v>RM77</v>
          </cell>
        </row>
        <row r="1267">
          <cell r="A1267" t="str">
            <v>UQ11</v>
          </cell>
          <cell r="B1267" t="str">
            <v>UQ00</v>
          </cell>
          <cell r="C1267" t="str">
            <v>RM1</v>
          </cell>
        </row>
        <row r="1268">
          <cell r="A1268" t="str">
            <v>UQ12</v>
          </cell>
          <cell r="B1268" t="str">
            <v>UQ00</v>
          </cell>
          <cell r="C1268" t="str">
            <v>RM2</v>
          </cell>
        </row>
        <row r="1269">
          <cell r="A1269" t="str">
            <v>UQ13</v>
          </cell>
          <cell r="B1269" t="str">
            <v>UQ00</v>
          </cell>
          <cell r="C1269" t="str">
            <v>RM3</v>
          </cell>
        </row>
        <row r="1270">
          <cell r="A1270" t="str">
            <v>UQ14</v>
          </cell>
          <cell r="B1270" t="str">
            <v>UQ00</v>
          </cell>
          <cell r="C1270" t="str">
            <v>RM4</v>
          </cell>
        </row>
        <row r="1271">
          <cell r="A1271" t="str">
            <v>UQ15</v>
          </cell>
          <cell r="B1271" t="str">
            <v>UQ00</v>
          </cell>
          <cell r="C1271" t="str">
            <v>RM5</v>
          </cell>
        </row>
        <row r="1272">
          <cell r="A1272" t="str">
            <v>UQ16</v>
          </cell>
          <cell r="B1272" t="str">
            <v>UQ00</v>
          </cell>
          <cell r="C1272" t="str">
            <v>RM6</v>
          </cell>
        </row>
        <row r="1273">
          <cell r="A1273" t="str">
            <v>UQ17</v>
          </cell>
          <cell r="B1273" t="str">
            <v>UQ00</v>
          </cell>
          <cell r="C1273" t="str">
            <v>RM7</v>
          </cell>
        </row>
        <row r="1274">
          <cell r="A1274" t="str">
            <v>UQ18</v>
          </cell>
          <cell r="B1274" t="str">
            <v>UQ00</v>
          </cell>
          <cell r="C1274" t="str">
            <v>RM8</v>
          </cell>
        </row>
        <row r="1275">
          <cell r="A1275" t="str">
            <v>UQ19</v>
          </cell>
          <cell r="B1275" t="str">
            <v>UQ00</v>
          </cell>
          <cell r="C1275" t="str">
            <v>RM9</v>
          </cell>
        </row>
        <row r="1276">
          <cell r="A1276" t="str">
            <v>UQ1L</v>
          </cell>
          <cell r="B1276" t="str">
            <v>UQ00</v>
          </cell>
          <cell r="C1276" t="str">
            <v>RM52</v>
          </cell>
        </row>
        <row r="1277">
          <cell r="A1277" t="str">
            <v>UQ1V</v>
          </cell>
          <cell r="B1277" t="str">
            <v>UQ00</v>
          </cell>
          <cell r="C1277" t="str">
            <v>RM10</v>
          </cell>
        </row>
        <row r="1278">
          <cell r="A1278" t="str">
            <v>UQ21</v>
          </cell>
          <cell r="B1278" t="str">
            <v>UQ00</v>
          </cell>
          <cell r="C1278" t="str">
            <v>RM11</v>
          </cell>
        </row>
        <row r="1279">
          <cell r="A1279" t="str">
            <v>UQ22</v>
          </cell>
          <cell r="B1279" t="str">
            <v>UQ00</v>
          </cell>
          <cell r="C1279" t="str">
            <v>RM12</v>
          </cell>
        </row>
        <row r="1280">
          <cell r="A1280" t="str">
            <v>UQ23</v>
          </cell>
          <cell r="B1280" t="str">
            <v>UQ00</v>
          </cell>
          <cell r="C1280" t="str">
            <v>RM13</v>
          </cell>
        </row>
        <row r="1281">
          <cell r="A1281" t="str">
            <v>UQ24</v>
          </cell>
          <cell r="B1281" t="str">
            <v>UQ00</v>
          </cell>
          <cell r="C1281" t="str">
            <v>RM14</v>
          </cell>
        </row>
        <row r="1282">
          <cell r="A1282" t="str">
            <v>UQ25</v>
          </cell>
          <cell r="B1282" t="str">
            <v>UQ00</v>
          </cell>
          <cell r="C1282" t="str">
            <v>RM15</v>
          </cell>
        </row>
        <row r="1283">
          <cell r="A1283" t="str">
            <v>UQ26</v>
          </cell>
          <cell r="B1283" t="str">
            <v>UQ00</v>
          </cell>
          <cell r="C1283" t="str">
            <v>RM16</v>
          </cell>
        </row>
        <row r="1284">
          <cell r="A1284" t="str">
            <v>UQ27</v>
          </cell>
          <cell r="B1284" t="str">
            <v>UQ00</v>
          </cell>
          <cell r="C1284" t="str">
            <v>RM17</v>
          </cell>
        </row>
        <row r="1285">
          <cell r="A1285" t="str">
            <v>UQ28</v>
          </cell>
          <cell r="B1285" t="str">
            <v>UQ00</v>
          </cell>
          <cell r="C1285" t="str">
            <v>RM18</v>
          </cell>
        </row>
        <row r="1286">
          <cell r="A1286" t="str">
            <v>UQ29</v>
          </cell>
          <cell r="B1286" t="str">
            <v>UQ00</v>
          </cell>
          <cell r="C1286" t="str">
            <v>RM19</v>
          </cell>
        </row>
        <row r="1287">
          <cell r="A1287" t="str">
            <v>UQ2L</v>
          </cell>
          <cell r="B1287" t="str">
            <v>UQ00</v>
          </cell>
          <cell r="C1287" t="str">
            <v>RM53</v>
          </cell>
        </row>
        <row r="1288">
          <cell r="A1288" t="str">
            <v>UQ2V</v>
          </cell>
          <cell r="B1288" t="str">
            <v>UQ00</v>
          </cell>
          <cell r="C1288" t="str">
            <v>RM20</v>
          </cell>
        </row>
        <row r="1289">
          <cell r="A1289" t="str">
            <v>UQ31</v>
          </cell>
          <cell r="B1289" t="str">
            <v>UQ00</v>
          </cell>
          <cell r="C1289" t="str">
            <v>RM31</v>
          </cell>
        </row>
        <row r="1290">
          <cell r="A1290" t="str">
            <v>UQ32</v>
          </cell>
          <cell r="B1290" t="str">
            <v>UQ00</v>
          </cell>
          <cell r="C1290" t="str">
            <v>RM32</v>
          </cell>
        </row>
        <row r="1291">
          <cell r="A1291" t="str">
            <v>UQ33</v>
          </cell>
          <cell r="B1291" t="str">
            <v>UQ00</v>
          </cell>
          <cell r="C1291" t="str">
            <v>RM33</v>
          </cell>
        </row>
        <row r="1292">
          <cell r="A1292" t="str">
            <v>UQ34</v>
          </cell>
          <cell r="B1292" t="str">
            <v>UQ00</v>
          </cell>
          <cell r="C1292" t="str">
            <v>RM34</v>
          </cell>
        </row>
        <row r="1293">
          <cell r="A1293" t="str">
            <v>UQ35</v>
          </cell>
          <cell r="B1293" t="str">
            <v>UQ00</v>
          </cell>
          <cell r="C1293" t="str">
            <v>RM35</v>
          </cell>
        </row>
        <row r="1294">
          <cell r="A1294" t="str">
            <v>UQ36</v>
          </cell>
          <cell r="B1294" t="str">
            <v>UQ00</v>
          </cell>
          <cell r="C1294" t="str">
            <v>RM36</v>
          </cell>
        </row>
        <row r="1295">
          <cell r="A1295" t="str">
            <v>UQ37</v>
          </cell>
          <cell r="B1295" t="str">
            <v>UQ00</v>
          </cell>
          <cell r="C1295" t="str">
            <v>RM37</v>
          </cell>
        </row>
        <row r="1296">
          <cell r="A1296" t="str">
            <v>UQ38</v>
          </cell>
          <cell r="B1296" t="str">
            <v>UQ00</v>
          </cell>
          <cell r="C1296" t="str">
            <v>RM38</v>
          </cell>
        </row>
        <row r="1297">
          <cell r="A1297" t="str">
            <v>UQ39</v>
          </cell>
          <cell r="B1297" t="str">
            <v>UQ00</v>
          </cell>
          <cell r="C1297" t="str">
            <v>RM39</v>
          </cell>
        </row>
        <row r="1298">
          <cell r="A1298" t="str">
            <v>UQ3L</v>
          </cell>
          <cell r="B1298" t="str">
            <v>UQ00</v>
          </cell>
          <cell r="C1298" t="str">
            <v>RM54</v>
          </cell>
        </row>
        <row r="1299">
          <cell r="A1299" t="str">
            <v>UQ3V</v>
          </cell>
          <cell r="B1299" t="str">
            <v>UQ00</v>
          </cell>
          <cell r="C1299" t="str">
            <v>RM40</v>
          </cell>
        </row>
        <row r="1300">
          <cell r="A1300" t="str">
            <v>UQ41</v>
          </cell>
          <cell r="B1300" t="str">
            <v>UQ00</v>
          </cell>
          <cell r="C1300" t="str">
            <v>RM41</v>
          </cell>
        </row>
        <row r="1301">
          <cell r="A1301" t="str">
            <v>UQ42</v>
          </cell>
          <cell r="B1301" t="str">
            <v>UQ00</v>
          </cell>
          <cell r="C1301" t="str">
            <v>RM42</v>
          </cell>
        </row>
        <row r="1302">
          <cell r="A1302" t="str">
            <v>UQ43</v>
          </cell>
          <cell r="B1302" t="str">
            <v>UQ00</v>
          </cell>
          <cell r="C1302" t="str">
            <v>RM43</v>
          </cell>
        </row>
        <row r="1303">
          <cell r="A1303" t="str">
            <v>UQ44</v>
          </cell>
          <cell r="B1303" t="str">
            <v>UQ00</v>
          </cell>
          <cell r="C1303" t="str">
            <v>RM44</v>
          </cell>
        </row>
        <row r="1304">
          <cell r="A1304" t="str">
            <v>UQ45</v>
          </cell>
          <cell r="B1304" t="str">
            <v>UQ00</v>
          </cell>
          <cell r="C1304" t="str">
            <v>RM45</v>
          </cell>
        </row>
        <row r="1305">
          <cell r="A1305" t="str">
            <v>UQ46</v>
          </cell>
          <cell r="B1305" t="str">
            <v>UQ00</v>
          </cell>
          <cell r="C1305" t="str">
            <v>RM46</v>
          </cell>
        </row>
        <row r="1306">
          <cell r="A1306" t="str">
            <v>UQ47</v>
          </cell>
          <cell r="B1306" t="str">
            <v>UQ00</v>
          </cell>
          <cell r="C1306" t="str">
            <v>RM47</v>
          </cell>
        </row>
        <row r="1307">
          <cell r="A1307" t="str">
            <v>UQ48</v>
          </cell>
          <cell r="B1307" t="str">
            <v>UQ00</v>
          </cell>
          <cell r="C1307" t="str">
            <v>RM48</v>
          </cell>
        </row>
        <row r="1308">
          <cell r="A1308" t="str">
            <v>UQ49</v>
          </cell>
          <cell r="B1308" t="str">
            <v>UQ00</v>
          </cell>
          <cell r="C1308" t="str">
            <v>RM49</v>
          </cell>
        </row>
        <row r="1309">
          <cell r="A1309" t="str">
            <v>UQ4L</v>
          </cell>
          <cell r="B1309" t="str">
            <v>UQ00</v>
          </cell>
          <cell r="C1309" t="str">
            <v>RM55</v>
          </cell>
        </row>
        <row r="1310">
          <cell r="A1310" t="str">
            <v>UQ4V</v>
          </cell>
          <cell r="B1310" t="str">
            <v>UQ00</v>
          </cell>
          <cell r="C1310" t="str">
            <v>RM50</v>
          </cell>
        </row>
        <row r="1311">
          <cell r="A1311" t="str">
            <v>UR11</v>
          </cell>
          <cell r="B1311" t="str">
            <v>UR00</v>
          </cell>
          <cell r="C1311" t="str">
            <v>RM1</v>
          </cell>
        </row>
        <row r="1312">
          <cell r="A1312" t="str">
            <v>UR12</v>
          </cell>
          <cell r="B1312" t="str">
            <v>UR00</v>
          </cell>
          <cell r="C1312" t="str">
            <v>RM2</v>
          </cell>
        </row>
        <row r="1313">
          <cell r="A1313" t="str">
            <v>UR13</v>
          </cell>
          <cell r="B1313" t="str">
            <v>UR00</v>
          </cell>
          <cell r="C1313" t="str">
            <v>RM3</v>
          </cell>
        </row>
        <row r="1314">
          <cell r="A1314" t="str">
            <v>UR14</v>
          </cell>
          <cell r="B1314" t="str">
            <v>UR00</v>
          </cell>
          <cell r="C1314" t="str">
            <v>RM4</v>
          </cell>
        </row>
        <row r="1315">
          <cell r="A1315" t="str">
            <v>UR15</v>
          </cell>
          <cell r="B1315" t="str">
            <v>UR00</v>
          </cell>
          <cell r="C1315" t="str">
            <v>RM5</v>
          </cell>
        </row>
        <row r="1316">
          <cell r="A1316" t="str">
            <v>UR16</v>
          </cell>
          <cell r="B1316" t="str">
            <v>UR00</v>
          </cell>
          <cell r="C1316" t="str">
            <v>RM6</v>
          </cell>
        </row>
        <row r="1317">
          <cell r="A1317" t="str">
            <v>UR17</v>
          </cell>
          <cell r="B1317" t="str">
            <v>UR00</v>
          </cell>
          <cell r="C1317" t="str">
            <v>RM7</v>
          </cell>
        </row>
        <row r="1318">
          <cell r="A1318" t="str">
            <v>UR18</v>
          </cell>
          <cell r="B1318" t="str">
            <v>UR00</v>
          </cell>
          <cell r="C1318" t="str">
            <v>RM8</v>
          </cell>
        </row>
        <row r="1319">
          <cell r="A1319" t="str">
            <v>UR19</v>
          </cell>
          <cell r="B1319" t="str">
            <v>UR00</v>
          </cell>
          <cell r="C1319" t="str">
            <v>RM9</v>
          </cell>
        </row>
        <row r="1320">
          <cell r="A1320" t="str">
            <v>UR1L</v>
          </cell>
          <cell r="B1320" t="str">
            <v>UR00</v>
          </cell>
          <cell r="C1320" t="str">
            <v>RM52</v>
          </cell>
        </row>
        <row r="1321">
          <cell r="A1321" t="str">
            <v>UR1V</v>
          </cell>
          <cell r="B1321" t="str">
            <v>UR00</v>
          </cell>
          <cell r="C1321" t="str">
            <v>RM10</v>
          </cell>
        </row>
        <row r="1322">
          <cell r="A1322" t="str">
            <v>UR21</v>
          </cell>
          <cell r="B1322" t="str">
            <v>UR00</v>
          </cell>
          <cell r="C1322" t="str">
            <v>RM11</v>
          </cell>
        </row>
        <row r="1323">
          <cell r="A1323" t="str">
            <v>UR22</v>
          </cell>
          <cell r="B1323" t="str">
            <v>UR00</v>
          </cell>
          <cell r="C1323" t="str">
            <v>RM12</v>
          </cell>
        </row>
        <row r="1324">
          <cell r="A1324" t="str">
            <v>UR23</v>
          </cell>
          <cell r="B1324" t="str">
            <v>UR00</v>
          </cell>
          <cell r="C1324" t="str">
            <v>RM13</v>
          </cell>
        </row>
        <row r="1325">
          <cell r="A1325" t="str">
            <v>UR24</v>
          </cell>
          <cell r="B1325" t="str">
            <v>UR00</v>
          </cell>
          <cell r="C1325" t="str">
            <v>RM14</v>
          </cell>
        </row>
        <row r="1326">
          <cell r="A1326" t="str">
            <v>UR25</v>
          </cell>
          <cell r="B1326" t="str">
            <v>UR00</v>
          </cell>
          <cell r="C1326" t="str">
            <v>RM15</v>
          </cell>
        </row>
        <row r="1327">
          <cell r="A1327" t="str">
            <v>UR26</v>
          </cell>
          <cell r="B1327" t="str">
            <v>UR00</v>
          </cell>
          <cell r="C1327" t="str">
            <v>RM16</v>
          </cell>
        </row>
        <row r="1328">
          <cell r="A1328" t="str">
            <v>UR27</v>
          </cell>
          <cell r="B1328" t="str">
            <v>UR00</v>
          </cell>
          <cell r="C1328" t="str">
            <v>RM17</v>
          </cell>
        </row>
        <row r="1329">
          <cell r="A1329" t="str">
            <v>UR28</v>
          </cell>
          <cell r="B1329" t="str">
            <v>UR00</v>
          </cell>
          <cell r="C1329" t="str">
            <v>RM18</v>
          </cell>
        </row>
        <row r="1330">
          <cell r="A1330" t="str">
            <v>UR29</v>
          </cell>
          <cell r="B1330" t="str">
            <v>UR00</v>
          </cell>
          <cell r="C1330" t="str">
            <v>RM19</v>
          </cell>
        </row>
        <row r="1331">
          <cell r="A1331" t="str">
            <v>UR2L</v>
          </cell>
          <cell r="B1331" t="str">
            <v>UR00</v>
          </cell>
          <cell r="C1331" t="str">
            <v>RM53</v>
          </cell>
        </row>
        <row r="1332">
          <cell r="A1332" t="str">
            <v>UR2V</v>
          </cell>
          <cell r="B1332" t="str">
            <v>UR00</v>
          </cell>
          <cell r="C1332" t="str">
            <v>RM20</v>
          </cell>
        </row>
        <row r="1333">
          <cell r="A1333" t="str">
            <v>UR31</v>
          </cell>
          <cell r="B1333" t="str">
            <v>UR00</v>
          </cell>
          <cell r="C1333" t="str">
            <v>RM31</v>
          </cell>
        </row>
        <row r="1334">
          <cell r="A1334" t="str">
            <v>UR32</v>
          </cell>
          <cell r="B1334" t="str">
            <v>UR00</v>
          </cell>
          <cell r="C1334" t="str">
            <v>RM32</v>
          </cell>
        </row>
        <row r="1335">
          <cell r="A1335" t="str">
            <v>UR33</v>
          </cell>
          <cell r="B1335" t="str">
            <v>UR00</v>
          </cell>
          <cell r="C1335" t="str">
            <v>RM33</v>
          </cell>
        </row>
        <row r="1336">
          <cell r="A1336" t="str">
            <v>UR34</v>
          </cell>
          <cell r="B1336" t="str">
            <v>UR00</v>
          </cell>
          <cell r="C1336" t="str">
            <v>RM34</v>
          </cell>
        </row>
        <row r="1337">
          <cell r="A1337" t="str">
            <v>UR35</v>
          </cell>
          <cell r="B1337" t="str">
            <v>UR00</v>
          </cell>
          <cell r="C1337" t="str">
            <v>RM35</v>
          </cell>
        </row>
        <row r="1338">
          <cell r="A1338" t="str">
            <v>UR36</v>
          </cell>
          <cell r="B1338" t="str">
            <v>UR00</v>
          </cell>
          <cell r="C1338" t="str">
            <v>RM36</v>
          </cell>
        </row>
        <row r="1339">
          <cell r="A1339" t="str">
            <v>UR37</v>
          </cell>
          <cell r="B1339" t="str">
            <v>UR00</v>
          </cell>
          <cell r="C1339" t="str">
            <v>RM37</v>
          </cell>
        </row>
        <row r="1340">
          <cell r="A1340" t="str">
            <v>UR38</v>
          </cell>
          <cell r="B1340" t="str">
            <v>UR00</v>
          </cell>
          <cell r="C1340" t="str">
            <v>RM38</v>
          </cell>
        </row>
        <row r="1341">
          <cell r="A1341" t="str">
            <v>UR39</v>
          </cell>
          <cell r="B1341" t="str">
            <v>UR00</v>
          </cell>
          <cell r="C1341" t="str">
            <v>RM39</v>
          </cell>
        </row>
        <row r="1342">
          <cell r="A1342" t="str">
            <v>UR3L</v>
          </cell>
          <cell r="B1342" t="str">
            <v>UR00</v>
          </cell>
          <cell r="C1342" t="str">
            <v>RM54</v>
          </cell>
        </row>
        <row r="1343">
          <cell r="A1343" t="str">
            <v>UR3V</v>
          </cell>
          <cell r="B1343" t="str">
            <v>UR00</v>
          </cell>
          <cell r="C1343" t="str">
            <v>RM40</v>
          </cell>
        </row>
        <row r="1344">
          <cell r="A1344" t="str">
            <v>UR41</v>
          </cell>
          <cell r="B1344" t="str">
            <v>UR00</v>
          </cell>
          <cell r="C1344" t="str">
            <v>RM41</v>
          </cell>
        </row>
        <row r="1345">
          <cell r="A1345" t="str">
            <v>UR42</v>
          </cell>
          <cell r="B1345" t="str">
            <v>UR00</v>
          </cell>
          <cell r="C1345" t="str">
            <v>RM42</v>
          </cell>
        </row>
        <row r="1346">
          <cell r="A1346" t="str">
            <v>UR43</v>
          </cell>
          <cell r="B1346" t="str">
            <v>UR00</v>
          </cell>
          <cell r="C1346" t="str">
            <v>RM43</v>
          </cell>
        </row>
        <row r="1347">
          <cell r="A1347" t="str">
            <v>UR44</v>
          </cell>
          <cell r="B1347" t="str">
            <v>UR00</v>
          </cell>
          <cell r="C1347" t="str">
            <v>RM44</v>
          </cell>
        </row>
        <row r="1348">
          <cell r="A1348" t="str">
            <v>UR45</v>
          </cell>
          <cell r="B1348" t="str">
            <v>UR00</v>
          </cell>
          <cell r="C1348" t="str">
            <v>RM45</v>
          </cell>
        </row>
        <row r="1349">
          <cell r="A1349" t="str">
            <v>UR46</v>
          </cell>
          <cell r="B1349" t="str">
            <v>UR00</v>
          </cell>
          <cell r="C1349" t="str">
            <v>RM46</v>
          </cell>
        </row>
        <row r="1350">
          <cell r="A1350" t="str">
            <v>UR47</v>
          </cell>
          <cell r="B1350" t="str">
            <v>UR00</v>
          </cell>
          <cell r="C1350" t="str">
            <v>RM47</v>
          </cell>
        </row>
        <row r="1351">
          <cell r="A1351" t="str">
            <v>UR48</v>
          </cell>
          <cell r="B1351" t="str">
            <v>UR00</v>
          </cell>
          <cell r="C1351" t="str">
            <v>RM48</v>
          </cell>
        </row>
        <row r="1352">
          <cell r="A1352" t="str">
            <v>UR49</v>
          </cell>
          <cell r="B1352" t="str">
            <v>UR00</v>
          </cell>
          <cell r="C1352" t="str">
            <v>RM49</v>
          </cell>
        </row>
        <row r="1353">
          <cell r="A1353" t="str">
            <v>UR4L</v>
          </cell>
          <cell r="B1353" t="str">
            <v>UR00</v>
          </cell>
          <cell r="C1353" t="str">
            <v>RM55</v>
          </cell>
        </row>
        <row r="1354">
          <cell r="A1354" t="str">
            <v>UR4V</v>
          </cell>
          <cell r="B1354" t="str">
            <v>UR00</v>
          </cell>
          <cell r="C1354" t="str">
            <v>RM50</v>
          </cell>
        </row>
        <row r="1355">
          <cell r="A1355" t="str">
            <v>B110</v>
          </cell>
          <cell r="B1355" t="str">
            <v>B0A0</v>
          </cell>
          <cell r="C1355" t="str">
            <v>RM61</v>
          </cell>
        </row>
        <row r="1356">
          <cell r="A1356" t="str">
            <v>B1B0</v>
          </cell>
          <cell r="B1356" t="str">
            <v>B0A0</v>
          </cell>
          <cell r="C1356" t="str">
            <v>RM21</v>
          </cell>
        </row>
        <row r="1357">
          <cell r="A1357" t="str">
            <v>B210</v>
          </cell>
          <cell r="B1357" t="str">
            <v>B0A0</v>
          </cell>
          <cell r="C1357" t="str">
            <v>RM62</v>
          </cell>
        </row>
        <row r="1358">
          <cell r="A1358" t="str">
            <v>B310</v>
          </cell>
          <cell r="B1358" t="str">
            <v>B0A0</v>
          </cell>
          <cell r="C1358" t="str">
            <v>RM63</v>
          </cell>
        </row>
        <row r="1359">
          <cell r="A1359" t="str">
            <v>B510</v>
          </cell>
          <cell r="B1359" t="str">
            <v>B0A0</v>
          </cell>
          <cell r="C1359" t="str">
            <v>RM65</v>
          </cell>
        </row>
        <row r="1360">
          <cell r="A1360" t="str">
            <v>B51A</v>
          </cell>
          <cell r="B1360" t="str">
            <v>B0A0</v>
          </cell>
          <cell r="C1360" t="str">
            <v>RM131</v>
          </cell>
        </row>
        <row r="1361">
          <cell r="A1361" t="str">
            <v>B610</v>
          </cell>
          <cell r="B1361" t="str">
            <v>B0A0</v>
          </cell>
          <cell r="C1361" t="str">
            <v>RM66</v>
          </cell>
        </row>
        <row r="1362">
          <cell r="A1362" t="str">
            <v>B910</v>
          </cell>
          <cell r="B1362" t="str">
            <v>B0A0</v>
          </cell>
          <cell r="C1362" t="str">
            <v>RM69</v>
          </cell>
        </row>
        <row r="1363">
          <cell r="A1363" t="str">
            <v>BL10</v>
          </cell>
          <cell r="B1363" t="str">
            <v>B0A0</v>
          </cell>
          <cell r="C1363" t="str">
            <v>RM56</v>
          </cell>
        </row>
        <row r="1364">
          <cell r="A1364" t="str">
            <v>BV10</v>
          </cell>
          <cell r="B1364" t="str">
            <v>B0A0</v>
          </cell>
          <cell r="C1364" t="str">
            <v>RM70</v>
          </cell>
        </row>
        <row r="1365">
          <cell r="A1365" t="str">
            <v>C61X</v>
          </cell>
          <cell r="B1365" t="str">
            <v>C0A0</v>
          </cell>
          <cell r="C1365" t="str">
            <v>RM136</v>
          </cell>
        </row>
        <row r="1366">
          <cell r="A1366" t="str">
            <v>C64X</v>
          </cell>
          <cell r="B1366" t="str">
            <v>C0A0</v>
          </cell>
          <cell r="C1366" t="str">
            <v>RM137</v>
          </cell>
        </row>
        <row r="1367">
          <cell r="A1367" t="str">
            <v>C110</v>
          </cell>
          <cell r="B1367" t="str">
            <v>C0A0</v>
          </cell>
          <cell r="C1367" t="str">
            <v>RM61</v>
          </cell>
        </row>
        <row r="1368">
          <cell r="A1368" t="str">
            <v>C112</v>
          </cell>
          <cell r="B1368" t="str">
            <v>C0A0</v>
          </cell>
          <cell r="C1368" t="str">
            <v>RM78</v>
          </cell>
        </row>
        <row r="1369">
          <cell r="A1369" t="str">
            <v>C1A1</v>
          </cell>
          <cell r="B1369" t="str">
            <v>C0A0</v>
          </cell>
          <cell r="C1369" t="str">
            <v>RM1</v>
          </cell>
        </row>
        <row r="1370">
          <cell r="A1370" t="str">
            <v>C1A2</v>
          </cell>
          <cell r="B1370" t="str">
            <v>C0A0</v>
          </cell>
          <cell r="C1370" t="str">
            <v>RM11</v>
          </cell>
        </row>
        <row r="1371">
          <cell r="A1371" t="str">
            <v>C1A3</v>
          </cell>
          <cell r="B1371" t="str">
            <v>C0A0</v>
          </cell>
          <cell r="C1371" t="str">
            <v>RM31</v>
          </cell>
        </row>
        <row r="1372">
          <cell r="A1372" t="str">
            <v>C1A4</v>
          </cell>
          <cell r="B1372" t="str">
            <v>C0A0</v>
          </cell>
          <cell r="C1372" t="str">
            <v>RM41</v>
          </cell>
        </row>
        <row r="1373">
          <cell r="A1373" t="str">
            <v>C1B0</v>
          </cell>
          <cell r="B1373" t="str">
            <v>C0A0</v>
          </cell>
          <cell r="C1373" t="str">
            <v>RM21</v>
          </cell>
        </row>
        <row r="1374">
          <cell r="A1374" t="str">
            <v>C1C0</v>
          </cell>
          <cell r="B1374" t="str">
            <v>C0A0</v>
          </cell>
          <cell r="C1374" t="str">
            <v>RM79</v>
          </cell>
        </row>
        <row r="1375">
          <cell r="A1375" t="str">
            <v>C210</v>
          </cell>
          <cell r="B1375" t="str">
            <v>C0A0</v>
          </cell>
          <cell r="C1375" t="str">
            <v>RM62</v>
          </cell>
        </row>
        <row r="1376">
          <cell r="A1376" t="str">
            <v>C2A1</v>
          </cell>
          <cell r="B1376" t="str">
            <v>C0A0</v>
          </cell>
          <cell r="C1376" t="str">
            <v>RM2</v>
          </cell>
        </row>
        <row r="1377">
          <cell r="A1377" t="str">
            <v>C2A2</v>
          </cell>
          <cell r="B1377" t="str">
            <v>C0A0</v>
          </cell>
          <cell r="C1377" t="str">
            <v>RM12</v>
          </cell>
        </row>
        <row r="1378">
          <cell r="A1378" t="str">
            <v>C2A3</v>
          </cell>
          <cell r="B1378" t="str">
            <v>C0A0</v>
          </cell>
          <cell r="C1378" t="str">
            <v>RM32</v>
          </cell>
        </row>
        <row r="1379">
          <cell r="A1379" t="str">
            <v>C2A4</v>
          </cell>
          <cell r="B1379" t="str">
            <v>C0A0</v>
          </cell>
          <cell r="C1379" t="str">
            <v>RM42</v>
          </cell>
        </row>
        <row r="1380">
          <cell r="A1380" t="str">
            <v>C2B0</v>
          </cell>
          <cell r="B1380" t="str">
            <v>C0A0</v>
          </cell>
          <cell r="C1380" t="str">
            <v>RM22</v>
          </cell>
        </row>
        <row r="1381">
          <cell r="A1381" t="str">
            <v>C2C0</v>
          </cell>
          <cell r="B1381" t="str">
            <v>C0A0</v>
          </cell>
          <cell r="C1381" t="str">
            <v>RM80</v>
          </cell>
        </row>
        <row r="1382">
          <cell r="A1382" t="str">
            <v>C310</v>
          </cell>
          <cell r="B1382" t="str">
            <v>C0A0</v>
          </cell>
          <cell r="C1382" t="str">
            <v>RM63</v>
          </cell>
        </row>
        <row r="1383">
          <cell r="A1383" t="str">
            <v>C3A1</v>
          </cell>
          <cell r="B1383" t="str">
            <v>C0A0</v>
          </cell>
          <cell r="C1383" t="str">
            <v>RM3</v>
          </cell>
        </row>
        <row r="1384">
          <cell r="A1384" t="str">
            <v>C3A2</v>
          </cell>
          <cell r="B1384" t="str">
            <v>C0A0</v>
          </cell>
          <cell r="C1384" t="str">
            <v>RM13</v>
          </cell>
        </row>
        <row r="1385">
          <cell r="A1385" t="str">
            <v>C3A3</v>
          </cell>
          <cell r="B1385" t="str">
            <v>C0A0</v>
          </cell>
          <cell r="C1385" t="str">
            <v>RM33</v>
          </cell>
        </row>
        <row r="1386">
          <cell r="A1386" t="str">
            <v>C3A4</v>
          </cell>
          <cell r="B1386" t="str">
            <v>C0A0</v>
          </cell>
          <cell r="C1386" t="str">
            <v>RM43</v>
          </cell>
        </row>
        <row r="1387">
          <cell r="A1387" t="str">
            <v>C3B0</v>
          </cell>
          <cell r="B1387" t="str">
            <v>C0A0</v>
          </cell>
          <cell r="C1387" t="str">
            <v>RM23</v>
          </cell>
        </row>
        <row r="1388">
          <cell r="A1388" t="str">
            <v>C410</v>
          </cell>
          <cell r="B1388" t="str">
            <v>C0A0</v>
          </cell>
          <cell r="C1388" t="str">
            <v>RM64</v>
          </cell>
        </row>
        <row r="1389">
          <cell r="A1389" t="str">
            <v>C4A1</v>
          </cell>
          <cell r="B1389" t="str">
            <v>C0A0</v>
          </cell>
          <cell r="C1389" t="str">
            <v>RM4</v>
          </cell>
        </row>
        <row r="1390">
          <cell r="A1390" t="str">
            <v>C4A2</v>
          </cell>
          <cell r="B1390" t="str">
            <v>C0A0</v>
          </cell>
          <cell r="C1390" t="str">
            <v>RM14</v>
          </cell>
        </row>
        <row r="1391">
          <cell r="A1391" t="str">
            <v>C4A3</v>
          </cell>
          <cell r="B1391" t="str">
            <v>C0A0</v>
          </cell>
          <cell r="C1391" t="str">
            <v>RM34</v>
          </cell>
        </row>
        <row r="1392">
          <cell r="A1392" t="str">
            <v>C4A4</v>
          </cell>
          <cell r="B1392" t="str">
            <v>C0A0</v>
          </cell>
          <cell r="C1392" t="str">
            <v>RM44</v>
          </cell>
        </row>
        <row r="1393">
          <cell r="A1393" t="str">
            <v>C4B0</v>
          </cell>
          <cell r="B1393" t="str">
            <v>C0A0</v>
          </cell>
          <cell r="C1393" t="str">
            <v>RM24</v>
          </cell>
        </row>
        <row r="1394">
          <cell r="A1394" t="str">
            <v>C510</v>
          </cell>
          <cell r="B1394" t="str">
            <v>C0A0</v>
          </cell>
          <cell r="C1394" t="str">
            <v>RM65</v>
          </cell>
        </row>
        <row r="1395">
          <cell r="A1395" t="str">
            <v>C5A3</v>
          </cell>
          <cell r="B1395" t="str">
            <v>C0A0</v>
          </cell>
          <cell r="C1395" t="str">
            <v>RM35</v>
          </cell>
        </row>
        <row r="1396">
          <cell r="A1396" t="str">
            <v>C5A4</v>
          </cell>
          <cell r="B1396" t="str">
            <v>C0A0</v>
          </cell>
          <cell r="C1396" t="str">
            <v>RM45</v>
          </cell>
        </row>
        <row r="1397">
          <cell r="A1397" t="str">
            <v>C5B0</v>
          </cell>
          <cell r="B1397" t="str">
            <v>C0A0</v>
          </cell>
          <cell r="C1397" t="str">
            <v>RM25</v>
          </cell>
        </row>
        <row r="1398">
          <cell r="A1398" t="str">
            <v>C5C0</v>
          </cell>
          <cell r="B1398" t="str">
            <v>C0A0</v>
          </cell>
          <cell r="C1398" t="str">
            <v>RM81</v>
          </cell>
        </row>
        <row r="1399">
          <cell r="A1399" t="str">
            <v>C610</v>
          </cell>
          <cell r="B1399" t="str">
            <v>C0A0</v>
          </cell>
          <cell r="C1399" t="str">
            <v>RM66</v>
          </cell>
        </row>
        <row r="1400">
          <cell r="A1400" t="str">
            <v>C6A1</v>
          </cell>
          <cell r="B1400" t="str">
            <v>C0A0</v>
          </cell>
          <cell r="C1400" t="str">
            <v>RM6</v>
          </cell>
        </row>
        <row r="1401">
          <cell r="A1401" t="str">
            <v>C6A2</v>
          </cell>
          <cell r="B1401" t="str">
            <v>C0A0</v>
          </cell>
          <cell r="C1401" t="str">
            <v>RM16</v>
          </cell>
        </row>
        <row r="1402">
          <cell r="A1402" t="str">
            <v>C6A3</v>
          </cell>
          <cell r="B1402" t="str">
            <v>C0A0</v>
          </cell>
          <cell r="C1402" t="str">
            <v>RM36</v>
          </cell>
        </row>
        <row r="1403">
          <cell r="A1403" t="str">
            <v>C6A4</v>
          </cell>
          <cell r="B1403" t="str">
            <v>C0A0</v>
          </cell>
          <cell r="C1403" t="str">
            <v>RM46</v>
          </cell>
        </row>
        <row r="1404">
          <cell r="A1404" t="str">
            <v>C6B0</v>
          </cell>
          <cell r="B1404" t="str">
            <v>C0A0</v>
          </cell>
          <cell r="C1404" t="str">
            <v>RM26</v>
          </cell>
        </row>
        <row r="1405">
          <cell r="A1405" t="str">
            <v>C6C0</v>
          </cell>
          <cell r="B1405" t="str">
            <v>C0A0</v>
          </cell>
          <cell r="C1405" t="str">
            <v>RM82</v>
          </cell>
        </row>
        <row r="1406">
          <cell r="A1406" t="str">
            <v>C7A1</v>
          </cell>
          <cell r="B1406" t="str">
            <v>C0A0</v>
          </cell>
          <cell r="C1406" t="str">
            <v>RM7</v>
          </cell>
        </row>
        <row r="1407">
          <cell r="A1407" t="str">
            <v>C7A2</v>
          </cell>
          <cell r="B1407" t="str">
            <v>C0A0</v>
          </cell>
          <cell r="C1407" t="str">
            <v>RM17</v>
          </cell>
        </row>
        <row r="1408">
          <cell r="A1408" t="str">
            <v>C7A3</v>
          </cell>
          <cell r="B1408" t="str">
            <v>C0A0</v>
          </cell>
          <cell r="C1408" t="str">
            <v>RM37</v>
          </cell>
        </row>
        <row r="1409">
          <cell r="A1409" t="str">
            <v>C7A4</v>
          </cell>
          <cell r="B1409" t="str">
            <v>C0A0</v>
          </cell>
          <cell r="C1409" t="str">
            <v>RM47</v>
          </cell>
        </row>
        <row r="1410">
          <cell r="A1410" t="str">
            <v>C7B0</v>
          </cell>
          <cell r="B1410" t="str">
            <v>C0A0</v>
          </cell>
          <cell r="C1410" t="str">
            <v>RM27</v>
          </cell>
        </row>
        <row r="1411">
          <cell r="A1411" t="str">
            <v>C7C0</v>
          </cell>
          <cell r="B1411" t="str">
            <v>C0A0</v>
          </cell>
          <cell r="C1411" t="str">
            <v>RM83</v>
          </cell>
        </row>
        <row r="1412">
          <cell r="A1412" t="str">
            <v>C810</v>
          </cell>
          <cell r="B1412" t="str">
            <v>C0A0</v>
          </cell>
          <cell r="C1412" t="str">
            <v>RM68</v>
          </cell>
        </row>
        <row r="1413">
          <cell r="A1413" t="str">
            <v>C8A1</v>
          </cell>
          <cell r="B1413" t="str">
            <v>C0A0</v>
          </cell>
          <cell r="C1413" t="str">
            <v>RM8</v>
          </cell>
        </row>
        <row r="1414">
          <cell r="A1414" t="str">
            <v>C8A2</v>
          </cell>
          <cell r="B1414" t="str">
            <v>C0A0</v>
          </cell>
          <cell r="C1414" t="str">
            <v>RM18</v>
          </cell>
        </row>
        <row r="1415">
          <cell r="A1415" t="str">
            <v>C8A3</v>
          </cell>
          <cell r="B1415" t="str">
            <v>C0A0</v>
          </cell>
          <cell r="C1415" t="str">
            <v>RM38</v>
          </cell>
        </row>
        <row r="1416">
          <cell r="A1416" t="str">
            <v>C8A4</v>
          </cell>
          <cell r="B1416" t="str">
            <v>C0A0</v>
          </cell>
          <cell r="C1416" t="str">
            <v>RM48</v>
          </cell>
        </row>
        <row r="1417">
          <cell r="A1417" t="str">
            <v>C8B0</v>
          </cell>
          <cell r="B1417" t="str">
            <v>C0A0</v>
          </cell>
          <cell r="C1417" t="str">
            <v>RM28</v>
          </cell>
        </row>
        <row r="1418">
          <cell r="A1418" t="str">
            <v>C8C0</v>
          </cell>
          <cell r="B1418" t="str">
            <v>C0A0</v>
          </cell>
          <cell r="C1418" t="str">
            <v>RM84</v>
          </cell>
        </row>
        <row r="1419">
          <cell r="A1419" t="str">
            <v>C910</v>
          </cell>
          <cell r="B1419" t="str">
            <v>C0A0</v>
          </cell>
          <cell r="C1419" t="str">
            <v>RM69</v>
          </cell>
        </row>
        <row r="1420">
          <cell r="A1420" t="str">
            <v>C91D</v>
          </cell>
          <cell r="B1420" t="str">
            <v>C0A0</v>
          </cell>
          <cell r="C1420" t="str">
            <v>RM138</v>
          </cell>
        </row>
        <row r="1421">
          <cell r="A1421" t="str">
            <v>C9A4</v>
          </cell>
          <cell r="B1421" t="str">
            <v>C0A0</v>
          </cell>
          <cell r="C1421" t="str">
            <v>RM49</v>
          </cell>
        </row>
        <row r="1422">
          <cell r="A1422" t="str">
            <v>C9B0</v>
          </cell>
          <cell r="B1422" t="str">
            <v>C0A0</v>
          </cell>
          <cell r="C1422" t="str">
            <v>RM29</v>
          </cell>
        </row>
        <row r="1423">
          <cell r="A1423" t="str">
            <v>C9C0</v>
          </cell>
          <cell r="B1423" t="str">
            <v>C0A0</v>
          </cell>
          <cell r="C1423" t="str">
            <v>RM85</v>
          </cell>
        </row>
        <row r="1424">
          <cell r="A1424" t="str">
            <v>CBB0</v>
          </cell>
          <cell r="B1424" t="str">
            <v>C0A0</v>
          </cell>
          <cell r="C1424" t="str">
            <v>RM86</v>
          </cell>
        </row>
        <row r="1425">
          <cell r="A1425" t="str">
            <v>CMA3</v>
          </cell>
          <cell r="B1425" t="str">
            <v>C0A0</v>
          </cell>
          <cell r="C1425" t="str">
            <v>RM87</v>
          </cell>
        </row>
        <row r="1426">
          <cell r="A1426" t="str">
            <v>CV10</v>
          </cell>
          <cell r="B1426" t="str">
            <v>C0A0</v>
          </cell>
          <cell r="C1426" t="str">
            <v>RM70</v>
          </cell>
        </row>
        <row r="1427">
          <cell r="A1427" t="str">
            <v>CVA1</v>
          </cell>
          <cell r="B1427" t="str">
            <v>C0A0</v>
          </cell>
          <cell r="C1427" t="str">
            <v>RM10</v>
          </cell>
        </row>
        <row r="1428">
          <cell r="A1428" t="str">
            <v>CVA2</v>
          </cell>
          <cell r="B1428" t="str">
            <v>C0A0</v>
          </cell>
          <cell r="C1428" t="str">
            <v>RM20</v>
          </cell>
        </row>
        <row r="1429">
          <cell r="A1429" t="str">
            <v>CVA3</v>
          </cell>
          <cell r="B1429" t="str">
            <v>C0A0</v>
          </cell>
          <cell r="C1429" t="str">
            <v>RM40</v>
          </cell>
        </row>
        <row r="1430">
          <cell r="A1430" t="str">
            <v>CVA4</v>
          </cell>
          <cell r="B1430" t="str">
            <v>C0A0</v>
          </cell>
          <cell r="C1430" t="str">
            <v>RM50</v>
          </cell>
        </row>
        <row r="1431">
          <cell r="A1431" t="str">
            <v>CVB0</v>
          </cell>
          <cell r="B1431" t="str">
            <v>C0A0</v>
          </cell>
          <cell r="C1431" t="str">
            <v>RM30</v>
          </cell>
        </row>
        <row r="1432">
          <cell r="A1432" t="str">
            <v>CVC0</v>
          </cell>
          <cell r="B1432" t="str">
            <v>C0A0</v>
          </cell>
          <cell r="C1432" t="str">
            <v>RM88</v>
          </cell>
        </row>
        <row r="1433">
          <cell r="A1433" t="str">
            <v>Q200</v>
          </cell>
          <cell r="B1433" t="str">
            <v>C0A0</v>
          </cell>
          <cell r="C1433" t="str">
            <v>RM139</v>
          </cell>
        </row>
        <row r="1434">
          <cell r="A1434" t="str">
            <v>Q201</v>
          </cell>
          <cell r="B1434" t="str">
            <v>C0A0</v>
          </cell>
          <cell r="C1434" t="str">
            <v>RM140</v>
          </cell>
        </row>
        <row r="1435">
          <cell r="A1435" t="str">
            <v>C5BL</v>
          </cell>
          <cell r="B1435" t="str">
            <v>C0AL</v>
          </cell>
          <cell r="C1435" t="str">
            <v>RM25</v>
          </cell>
        </row>
        <row r="1436">
          <cell r="A1436" t="str">
            <v>CA11</v>
          </cell>
          <cell r="B1436" t="str">
            <v>CAN0</v>
          </cell>
          <cell r="C1436" t="str">
            <v>RM61</v>
          </cell>
        </row>
        <row r="1437">
          <cell r="A1437" t="str">
            <v>CA12</v>
          </cell>
          <cell r="B1437" t="str">
            <v>CAN0</v>
          </cell>
          <cell r="C1437" t="str">
            <v>RM62</v>
          </cell>
        </row>
        <row r="1438">
          <cell r="A1438" t="str">
            <v>CA13</v>
          </cell>
          <cell r="B1438" t="str">
            <v>CAN0</v>
          </cell>
          <cell r="C1438" t="str">
            <v>RM63</v>
          </cell>
        </row>
        <row r="1439">
          <cell r="A1439" t="str">
            <v>CA14</v>
          </cell>
          <cell r="B1439" t="str">
            <v>CAN0</v>
          </cell>
          <cell r="C1439" t="str">
            <v>RM64</v>
          </cell>
        </row>
        <row r="1440">
          <cell r="A1440" t="str">
            <v>CA15</v>
          </cell>
          <cell r="B1440" t="str">
            <v>CAN0</v>
          </cell>
          <cell r="C1440" t="str">
            <v>RM65</v>
          </cell>
        </row>
        <row r="1441">
          <cell r="A1441" t="str">
            <v>CA17</v>
          </cell>
          <cell r="B1441" t="str">
            <v>CAN0</v>
          </cell>
          <cell r="C1441" t="str">
            <v>RM67</v>
          </cell>
        </row>
        <row r="1442">
          <cell r="A1442" t="str">
            <v>CA18</v>
          </cell>
          <cell r="B1442" t="str">
            <v>CAN0</v>
          </cell>
          <cell r="C1442" t="str">
            <v>RM68</v>
          </cell>
        </row>
        <row r="1443">
          <cell r="A1443" t="str">
            <v>CA19</v>
          </cell>
          <cell r="B1443" t="str">
            <v>CAN0</v>
          </cell>
          <cell r="C1443" t="str">
            <v>RM69</v>
          </cell>
        </row>
        <row r="1444">
          <cell r="A1444" t="str">
            <v>CB11</v>
          </cell>
          <cell r="B1444" t="str">
            <v>CMBS</v>
          </cell>
          <cell r="C1444" t="str">
            <v>RM89</v>
          </cell>
        </row>
        <row r="1445">
          <cell r="A1445" t="str">
            <v>CB12</v>
          </cell>
          <cell r="B1445" t="str">
            <v>CMBS</v>
          </cell>
          <cell r="C1445" t="str">
            <v>RM2</v>
          </cell>
        </row>
        <row r="1446">
          <cell r="A1446" t="str">
            <v>CB13</v>
          </cell>
          <cell r="B1446" t="str">
            <v>CMBS</v>
          </cell>
          <cell r="C1446" t="str">
            <v>RM3</v>
          </cell>
        </row>
        <row r="1447">
          <cell r="A1447" t="str">
            <v>CB14</v>
          </cell>
          <cell r="B1447" t="str">
            <v>CMBS</v>
          </cell>
          <cell r="C1447" t="str">
            <v>RM4</v>
          </cell>
        </row>
        <row r="1448">
          <cell r="A1448" t="str">
            <v>CB15</v>
          </cell>
          <cell r="B1448" t="str">
            <v>CMBS</v>
          </cell>
          <cell r="C1448" t="str">
            <v>RM90</v>
          </cell>
        </row>
        <row r="1449">
          <cell r="A1449" t="str">
            <v>CB16</v>
          </cell>
          <cell r="B1449" t="str">
            <v>CMBS</v>
          </cell>
          <cell r="C1449" t="str">
            <v>RM6</v>
          </cell>
        </row>
        <row r="1450">
          <cell r="A1450" t="str">
            <v>CB19</v>
          </cell>
          <cell r="B1450" t="str">
            <v>CMBS</v>
          </cell>
          <cell r="C1450" t="str">
            <v>RM9</v>
          </cell>
        </row>
        <row r="1451">
          <cell r="A1451" t="str">
            <v>CB1V</v>
          </cell>
          <cell r="B1451" t="str">
            <v>CMBS</v>
          </cell>
          <cell r="C1451" t="str">
            <v>RM10</v>
          </cell>
        </row>
        <row r="1452">
          <cell r="A1452" t="str">
            <v>CB21</v>
          </cell>
          <cell r="B1452" t="str">
            <v>CMBS</v>
          </cell>
          <cell r="C1452" t="str">
            <v>RM30</v>
          </cell>
        </row>
        <row r="1453">
          <cell r="A1453" t="str">
            <v>CB22</v>
          </cell>
          <cell r="B1453" t="str">
            <v>CMBS</v>
          </cell>
          <cell r="C1453" t="str">
            <v>RM12</v>
          </cell>
        </row>
        <row r="1454">
          <cell r="A1454" t="str">
            <v>CB23</v>
          </cell>
          <cell r="B1454" t="str">
            <v>CMBS</v>
          </cell>
          <cell r="C1454" t="str">
            <v>RM13</v>
          </cell>
        </row>
        <row r="1455">
          <cell r="A1455" t="str">
            <v>CB24</v>
          </cell>
          <cell r="B1455" t="str">
            <v>CMBS</v>
          </cell>
          <cell r="C1455" t="str">
            <v>RM14</v>
          </cell>
        </row>
        <row r="1456">
          <cell r="A1456" t="str">
            <v>CB25</v>
          </cell>
          <cell r="B1456" t="str">
            <v>CMBS</v>
          </cell>
          <cell r="C1456" t="str">
            <v>RM92</v>
          </cell>
        </row>
        <row r="1457">
          <cell r="A1457" t="str">
            <v>CB26</v>
          </cell>
          <cell r="B1457" t="str">
            <v>CMBS</v>
          </cell>
          <cell r="C1457" t="str">
            <v>RM16</v>
          </cell>
        </row>
        <row r="1458">
          <cell r="A1458" t="str">
            <v>CB29</v>
          </cell>
          <cell r="B1458" t="str">
            <v>CMBS</v>
          </cell>
          <cell r="C1458" t="str">
            <v>RM19</v>
          </cell>
        </row>
        <row r="1459">
          <cell r="A1459" t="str">
            <v>CB2V</v>
          </cell>
          <cell r="B1459" t="str">
            <v>CMBS</v>
          </cell>
          <cell r="C1459" t="str">
            <v>RM20</v>
          </cell>
        </row>
        <row r="1460">
          <cell r="A1460" t="str">
            <v>CB31</v>
          </cell>
          <cell r="B1460" t="str">
            <v>CMBS</v>
          </cell>
          <cell r="C1460" t="str">
            <v>RM93</v>
          </cell>
        </row>
        <row r="1461">
          <cell r="A1461" t="str">
            <v>CB32</v>
          </cell>
          <cell r="B1461" t="str">
            <v>CMBS</v>
          </cell>
          <cell r="C1461" t="str">
            <v>RM32</v>
          </cell>
        </row>
        <row r="1462">
          <cell r="A1462" t="str">
            <v>CB33</v>
          </cell>
          <cell r="B1462" t="str">
            <v>CMBS</v>
          </cell>
          <cell r="C1462" t="str">
            <v>RM33</v>
          </cell>
        </row>
        <row r="1463">
          <cell r="A1463" t="str">
            <v>CB34</v>
          </cell>
          <cell r="B1463" t="str">
            <v>CMBS</v>
          </cell>
          <cell r="C1463" t="str">
            <v>RM34</v>
          </cell>
        </row>
        <row r="1464">
          <cell r="A1464" t="str">
            <v>CB35</v>
          </cell>
          <cell r="B1464" t="str">
            <v>CMBS</v>
          </cell>
          <cell r="C1464" t="str">
            <v>RM94</v>
          </cell>
        </row>
        <row r="1465">
          <cell r="A1465" t="str">
            <v>CB36</v>
          </cell>
          <cell r="B1465" t="str">
            <v>CMBS</v>
          </cell>
          <cell r="C1465" t="str">
            <v>RM36</v>
          </cell>
        </row>
        <row r="1466">
          <cell r="A1466" t="str">
            <v>CB39</v>
          </cell>
          <cell r="B1466" t="str">
            <v>CMBS</v>
          </cell>
          <cell r="C1466" t="str">
            <v>RM39</v>
          </cell>
        </row>
        <row r="1467">
          <cell r="A1467" t="str">
            <v>CB3V</v>
          </cell>
          <cell r="B1467" t="str">
            <v>CMBS</v>
          </cell>
          <cell r="C1467" t="str">
            <v>RM40</v>
          </cell>
        </row>
        <row r="1468">
          <cell r="A1468" t="str">
            <v>CB41</v>
          </cell>
          <cell r="B1468" t="str">
            <v>CMBS</v>
          </cell>
          <cell r="C1468" t="str">
            <v>RM95</v>
          </cell>
        </row>
        <row r="1469">
          <cell r="A1469" t="str">
            <v>CB42</v>
          </cell>
          <cell r="B1469" t="str">
            <v>CMBS</v>
          </cell>
          <cell r="C1469" t="str">
            <v>RM42</v>
          </cell>
        </row>
        <row r="1470">
          <cell r="A1470" t="str">
            <v>CB43</v>
          </cell>
          <cell r="B1470" t="str">
            <v>CMBS</v>
          </cell>
          <cell r="C1470" t="str">
            <v>RM43</v>
          </cell>
        </row>
        <row r="1471">
          <cell r="A1471" t="str">
            <v>CB44</v>
          </cell>
          <cell r="B1471" t="str">
            <v>CMBS</v>
          </cell>
          <cell r="C1471" t="str">
            <v>RM44</v>
          </cell>
        </row>
        <row r="1472">
          <cell r="A1472" t="str">
            <v>CB45</v>
          </cell>
          <cell r="B1472" t="str">
            <v>CMBS</v>
          </cell>
          <cell r="C1472" t="str">
            <v>RM96</v>
          </cell>
        </row>
        <row r="1473">
          <cell r="A1473" t="str">
            <v>CB46</v>
          </cell>
          <cell r="B1473" t="str">
            <v>CMBS</v>
          </cell>
          <cell r="C1473" t="str">
            <v>RM46</v>
          </cell>
        </row>
        <row r="1474">
          <cell r="A1474" t="str">
            <v>CB49</v>
          </cell>
          <cell r="B1474" t="str">
            <v>CMBS</v>
          </cell>
          <cell r="C1474" t="str">
            <v>RM49</v>
          </cell>
        </row>
        <row r="1475">
          <cell r="A1475" t="str">
            <v>CB4V</v>
          </cell>
          <cell r="B1475" t="str">
            <v>CMBS</v>
          </cell>
          <cell r="C1475" t="str">
            <v>RM50</v>
          </cell>
        </row>
        <row r="1476">
          <cell r="A1476" t="str">
            <v>CY11</v>
          </cell>
          <cell r="B1476" t="str">
            <v>CY00</v>
          </cell>
          <cell r="C1476" t="str">
            <v>RM1</v>
          </cell>
        </row>
        <row r="1477">
          <cell r="A1477" t="str">
            <v>CY12</v>
          </cell>
          <cell r="B1477" t="str">
            <v>CY00</v>
          </cell>
          <cell r="C1477" t="str">
            <v>RM2</v>
          </cell>
        </row>
        <row r="1478">
          <cell r="A1478" t="str">
            <v>CY13</v>
          </cell>
          <cell r="B1478" t="str">
            <v>CY00</v>
          </cell>
          <cell r="C1478" t="str">
            <v>RM3</v>
          </cell>
        </row>
        <row r="1479">
          <cell r="A1479" t="str">
            <v>CY14</v>
          </cell>
          <cell r="B1479" t="str">
            <v>CY00</v>
          </cell>
          <cell r="C1479" t="str">
            <v>RM4</v>
          </cell>
        </row>
        <row r="1480">
          <cell r="A1480" t="str">
            <v>CY15</v>
          </cell>
          <cell r="B1480" t="str">
            <v>CY00</v>
          </cell>
          <cell r="C1480" t="str">
            <v>RM5</v>
          </cell>
        </row>
        <row r="1481">
          <cell r="A1481" t="str">
            <v>CY16</v>
          </cell>
          <cell r="B1481" t="str">
            <v>CY00</v>
          </cell>
          <cell r="C1481" t="str">
            <v>RM6</v>
          </cell>
        </row>
        <row r="1482">
          <cell r="A1482" t="str">
            <v>CY17</v>
          </cell>
          <cell r="B1482" t="str">
            <v>CY00</v>
          </cell>
          <cell r="C1482" t="str">
            <v>RM7</v>
          </cell>
        </row>
        <row r="1483">
          <cell r="A1483" t="str">
            <v>CY18</v>
          </cell>
          <cell r="B1483" t="str">
            <v>CY00</v>
          </cell>
          <cell r="C1483" t="str">
            <v xml:space="preserve">RM8 </v>
          </cell>
        </row>
        <row r="1484">
          <cell r="A1484" t="str">
            <v>CY19</v>
          </cell>
          <cell r="B1484" t="str">
            <v>CY00</v>
          </cell>
          <cell r="C1484" t="str">
            <v>RM9</v>
          </cell>
        </row>
        <row r="1485">
          <cell r="A1485" t="str">
            <v>CY1V</v>
          </cell>
          <cell r="B1485" t="str">
            <v>CY00</v>
          </cell>
          <cell r="C1485" t="str">
            <v>RM10</v>
          </cell>
        </row>
        <row r="1486">
          <cell r="A1486" t="str">
            <v>CY21</v>
          </cell>
          <cell r="B1486" t="str">
            <v>CY00</v>
          </cell>
          <cell r="C1486" t="str">
            <v>RM11</v>
          </cell>
        </row>
        <row r="1487">
          <cell r="A1487" t="str">
            <v>CY22</v>
          </cell>
          <cell r="B1487" t="str">
            <v>CY00</v>
          </cell>
          <cell r="C1487" t="str">
            <v>RM12</v>
          </cell>
        </row>
        <row r="1488">
          <cell r="A1488" t="str">
            <v>CY23</v>
          </cell>
          <cell r="B1488" t="str">
            <v>CY00</v>
          </cell>
          <cell r="C1488" t="str">
            <v>RM13</v>
          </cell>
        </row>
        <row r="1489">
          <cell r="A1489" t="str">
            <v>CY24</v>
          </cell>
          <cell r="B1489" t="str">
            <v>CY00</v>
          </cell>
          <cell r="C1489" t="str">
            <v>RM14</v>
          </cell>
        </row>
        <row r="1490">
          <cell r="A1490" t="str">
            <v>CY25</v>
          </cell>
          <cell r="B1490" t="str">
            <v>CY00</v>
          </cell>
          <cell r="C1490" t="str">
            <v>RM15</v>
          </cell>
        </row>
        <row r="1491">
          <cell r="A1491" t="str">
            <v>CY26</v>
          </cell>
          <cell r="B1491" t="str">
            <v>CY00</v>
          </cell>
          <cell r="C1491" t="str">
            <v>RM16</v>
          </cell>
        </row>
        <row r="1492">
          <cell r="A1492" t="str">
            <v>CY27</v>
          </cell>
          <cell r="B1492" t="str">
            <v>CY00</v>
          </cell>
          <cell r="C1492" t="str">
            <v>RM17</v>
          </cell>
        </row>
        <row r="1493">
          <cell r="A1493" t="str">
            <v>CY28</v>
          </cell>
          <cell r="B1493" t="str">
            <v>CY00</v>
          </cell>
          <cell r="C1493" t="str">
            <v>RM18</v>
          </cell>
        </row>
        <row r="1494">
          <cell r="A1494" t="str">
            <v>CY29</v>
          </cell>
          <cell r="B1494" t="str">
            <v>CY00</v>
          </cell>
          <cell r="C1494" t="str">
            <v>RM19</v>
          </cell>
        </row>
        <row r="1495">
          <cell r="A1495" t="str">
            <v>CY2V</v>
          </cell>
          <cell r="B1495" t="str">
            <v>CY00</v>
          </cell>
          <cell r="C1495" t="str">
            <v>RM20</v>
          </cell>
        </row>
        <row r="1496">
          <cell r="A1496" t="str">
            <v>CY31</v>
          </cell>
          <cell r="B1496" t="str">
            <v>CY00</v>
          </cell>
          <cell r="C1496" t="str">
            <v>RM31</v>
          </cell>
        </row>
        <row r="1497">
          <cell r="A1497" t="str">
            <v>CY32</v>
          </cell>
          <cell r="B1497" t="str">
            <v>CY00</v>
          </cell>
          <cell r="C1497" t="str">
            <v>RM32</v>
          </cell>
        </row>
        <row r="1498">
          <cell r="A1498" t="str">
            <v>CY33</v>
          </cell>
          <cell r="B1498" t="str">
            <v>CY00</v>
          </cell>
          <cell r="C1498" t="str">
            <v>RM33</v>
          </cell>
        </row>
        <row r="1499">
          <cell r="A1499" t="str">
            <v>CY34</v>
          </cell>
          <cell r="B1499" t="str">
            <v>CY00</v>
          </cell>
          <cell r="C1499" t="str">
            <v>RM34</v>
          </cell>
        </row>
        <row r="1500">
          <cell r="A1500" t="str">
            <v>CY35</v>
          </cell>
          <cell r="B1500" t="str">
            <v>CY00</v>
          </cell>
          <cell r="C1500" t="str">
            <v>RM35</v>
          </cell>
        </row>
        <row r="1501">
          <cell r="A1501" t="str">
            <v>CY36</v>
          </cell>
          <cell r="B1501" t="str">
            <v>CY00</v>
          </cell>
          <cell r="C1501" t="str">
            <v>RM36</v>
          </cell>
        </row>
        <row r="1502">
          <cell r="A1502" t="str">
            <v>CY37</v>
          </cell>
          <cell r="B1502" t="str">
            <v>CY00</v>
          </cell>
          <cell r="C1502" t="str">
            <v>RM37</v>
          </cell>
        </row>
        <row r="1503">
          <cell r="A1503" t="str">
            <v>CY38</v>
          </cell>
          <cell r="B1503" t="str">
            <v>CY00</v>
          </cell>
          <cell r="C1503" t="str">
            <v>RM38</v>
          </cell>
        </row>
        <row r="1504">
          <cell r="A1504" t="str">
            <v>CY39</v>
          </cell>
          <cell r="B1504" t="str">
            <v>CY00</v>
          </cell>
          <cell r="C1504" t="str">
            <v>RM39</v>
          </cell>
        </row>
        <row r="1505">
          <cell r="A1505" t="str">
            <v>CY3V</v>
          </cell>
          <cell r="B1505" t="str">
            <v>CY00</v>
          </cell>
          <cell r="C1505" t="str">
            <v>RM40</v>
          </cell>
        </row>
        <row r="1506">
          <cell r="A1506" t="str">
            <v>CY41</v>
          </cell>
          <cell r="B1506" t="str">
            <v>CY00</v>
          </cell>
          <cell r="C1506" t="str">
            <v>RM41</v>
          </cell>
        </row>
        <row r="1507">
          <cell r="A1507" t="str">
            <v>CY42</v>
          </cell>
          <cell r="B1507" t="str">
            <v>CY00</v>
          </cell>
          <cell r="C1507" t="str">
            <v>RM42</v>
          </cell>
        </row>
        <row r="1508">
          <cell r="A1508" t="str">
            <v>CY43</v>
          </cell>
          <cell r="B1508" t="str">
            <v>CY00</v>
          </cell>
          <cell r="C1508" t="str">
            <v>RM43</v>
          </cell>
        </row>
        <row r="1509">
          <cell r="A1509" t="str">
            <v>CY44</v>
          </cell>
          <cell r="B1509" t="str">
            <v>CY00</v>
          </cell>
          <cell r="C1509" t="str">
            <v>RM44</v>
          </cell>
        </row>
        <row r="1510">
          <cell r="A1510" t="str">
            <v>CY45</v>
          </cell>
          <cell r="B1510" t="str">
            <v>CY00</v>
          </cell>
          <cell r="C1510" t="str">
            <v>RM45</v>
          </cell>
        </row>
        <row r="1511">
          <cell r="A1511" t="str">
            <v>CY46</v>
          </cell>
          <cell r="B1511" t="str">
            <v>CY00</v>
          </cell>
          <cell r="C1511" t="str">
            <v>RM46</v>
          </cell>
        </row>
        <row r="1512">
          <cell r="A1512" t="str">
            <v>CY47</v>
          </cell>
          <cell r="B1512" t="str">
            <v>CY00</v>
          </cell>
          <cell r="C1512" t="str">
            <v>RM47</v>
          </cell>
        </row>
        <row r="1513">
          <cell r="A1513" t="str">
            <v>CY48</v>
          </cell>
          <cell r="B1513" t="str">
            <v>CY00</v>
          </cell>
          <cell r="C1513" t="str">
            <v>RM48</v>
          </cell>
        </row>
        <row r="1514">
          <cell r="A1514" t="str">
            <v>CY49</v>
          </cell>
          <cell r="B1514" t="str">
            <v>CY00</v>
          </cell>
          <cell r="C1514" t="str">
            <v>RM49</v>
          </cell>
        </row>
        <row r="1515">
          <cell r="A1515" t="str">
            <v>CY4V</v>
          </cell>
          <cell r="B1515" t="str">
            <v>CY00</v>
          </cell>
          <cell r="C1515" t="str">
            <v>RM50</v>
          </cell>
        </row>
        <row r="1516">
          <cell r="A1516" t="str">
            <v>CY71</v>
          </cell>
          <cell r="B1516" t="str">
            <v>CY00</v>
          </cell>
          <cell r="C1516" t="str">
            <v>RM61</v>
          </cell>
        </row>
        <row r="1517">
          <cell r="A1517" t="str">
            <v>CY72</v>
          </cell>
          <cell r="B1517" t="str">
            <v>CY00</v>
          </cell>
          <cell r="C1517" t="str">
            <v>RM62</v>
          </cell>
        </row>
        <row r="1518">
          <cell r="A1518" t="str">
            <v>CY73</v>
          </cell>
          <cell r="B1518" t="str">
            <v>CY00</v>
          </cell>
          <cell r="C1518" t="str">
            <v>RM63</v>
          </cell>
        </row>
        <row r="1519">
          <cell r="A1519" t="str">
            <v>CY74</v>
          </cell>
          <cell r="B1519" t="str">
            <v>CY00</v>
          </cell>
          <cell r="C1519" t="str">
            <v>RM64</v>
          </cell>
        </row>
        <row r="1520">
          <cell r="A1520" t="str">
            <v>CY75</v>
          </cell>
          <cell r="B1520" t="str">
            <v>CY00</v>
          </cell>
          <cell r="C1520" t="str">
            <v>RM65</v>
          </cell>
        </row>
        <row r="1521">
          <cell r="A1521" t="str">
            <v>CY76</v>
          </cell>
          <cell r="B1521" t="str">
            <v>CY00</v>
          </cell>
          <cell r="C1521" t="str">
            <v>RM66</v>
          </cell>
        </row>
        <row r="1522">
          <cell r="A1522" t="str">
            <v>CY77</v>
          </cell>
          <cell r="B1522" t="str">
            <v>CY00</v>
          </cell>
          <cell r="C1522" t="str">
            <v>RM67</v>
          </cell>
        </row>
        <row r="1523">
          <cell r="A1523" t="str">
            <v>CY78</v>
          </cell>
          <cell r="B1523" t="str">
            <v>CY00</v>
          </cell>
          <cell r="C1523" t="str">
            <v>RM68</v>
          </cell>
        </row>
        <row r="1524">
          <cell r="A1524" t="str">
            <v>CY79</v>
          </cell>
          <cell r="B1524" t="str">
            <v>CY00</v>
          </cell>
          <cell r="C1524" t="str">
            <v>RM69</v>
          </cell>
        </row>
        <row r="1525">
          <cell r="A1525" t="str">
            <v>CY7V</v>
          </cell>
          <cell r="B1525" t="str">
            <v>CY00</v>
          </cell>
          <cell r="C1525" t="str">
            <v>RM70</v>
          </cell>
        </row>
        <row r="1526">
          <cell r="A1526" t="str">
            <v>D310</v>
          </cell>
          <cell r="B1526" t="str">
            <v>D0A0</v>
          </cell>
          <cell r="C1526" t="str">
            <v>RM63</v>
          </cell>
        </row>
        <row r="1527">
          <cell r="A1527" t="str">
            <v>D510</v>
          </cell>
          <cell r="B1527" t="str">
            <v>D0A0</v>
          </cell>
          <cell r="C1527" t="str">
            <v>RM65</v>
          </cell>
        </row>
        <row r="1528">
          <cell r="A1528" t="str">
            <v>DL10</v>
          </cell>
          <cell r="B1528" t="str">
            <v>D0A0</v>
          </cell>
          <cell r="C1528" t="str">
            <v>RM56</v>
          </cell>
        </row>
        <row r="1529">
          <cell r="A1529" t="str">
            <v>E1A1</v>
          </cell>
          <cell r="B1529" t="str">
            <v>E0A0</v>
          </cell>
          <cell r="C1529" t="str">
            <v>RM21</v>
          </cell>
        </row>
        <row r="1530">
          <cell r="A1530" t="str">
            <v>E1A2</v>
          </cell>
          <cell r="B1530" t="str">
            <v>E0A0</v>
          </cell>
          <cell r="C1530" t="str">
            <v>RM132</v>
          </cell>
        </row>
        <row r="1531">
          <cell r="A1531" t="str">
            <v>E2A1</v>
          </cell>
          <cell r="B1531" t="str">
            <v>E0A0</v>
          </cell>
          <cell r="C1531" t="str">
            <v>RM22</v>
          </cell>
        </row>
        <row r="1532">
          <cell r="A1532" t="str">
            <v>E2A2</v>
          </cell>
          <cell r="B1532" t="str">
            <v>E0A0</v>
          </cell>
          <cell r="C1532" t="str">
            <v>RM133</v>
          </cell>
        </row>
        <row r="1533">
          <cell r="A1533" t="str">
            <v>E3A1</v>
          </cell>
          <cell r="B1533" t="str">
            <v>E0A0</v>
          </cell>
          <cell r="C1533" t="str">
            <v>RM23</v>
          </cell>
        </row>
        <row r="1534">
          <cell r="A1534" t="str">
            <v>E3A2</v>
          </cell>
          <cell r="B1534" t="str">
            <v>E0A0</v>
          </cell>
          <cell r="C1534" t="str">
            <v>RM134</v>
          </cell>
        </row>
        <row r="1535">
          <cell r="A1535" t="str">
            <v>E4A1</v>
          </cell>
          <cell r="B1535" t="str">
            <v>E0A0</v>
          </cell>
          <cell r="C1535" t="str">
            <v>RM24</v>
          </cell>
        </row>
        <row r="1536">
          <cell r="A1536" t="str">
            <v>E4A2</v>
          </cell>
          <cell r="B1536" t="str">
            <v>E0A0</v>
          </cell>
          <cell r="C1536" t="str">
            <v>RM135</v>
          </cell>
        </row>
        <row r="1537">
          <cell r="A1537" t="str">
            <v>E4L1</v>
          </cell>
          <cell r="B1537" t="str">
            <v>E0A0</v>
          </cell>
          <cell r="C1537" t="str">
            <v>RM24</v>
          </cell>
        </row>
        <row r="1538">
          <cell r="A1538" t="str">
            <v>E6A1</v>
          </cell>
          <cell r="B1538" t="str">
            <v>E0A0</v>
          </cell>
          <cell r="C1538" t="str">
            <v>RM26</v>
          </cell>
        </row>
        <row r="1539">
          <cell r="A1539" t="str">
            <v>E9A1</v>
          </cell>
          <cell r="B1539" t="str">
            <v>E0A0</v>
          </cell>
          <cell r="C1539" t="str">
            <v>RM29</v>
          </cell>
        </row>
        <row r="1540">
          <cell r="A1540" t="str">
            <v>E9A2</v>
          </cell>
          <cell r="B1540" t="str">
            <v>E0A0</v>
          </cell>
          <cell r="C1540" t="str">
            <v>RM77</v>
          </cell>
        </row>
        <row r="1541">
          <cell r="A1541" t="str">
            <v>EVA1</v>
          </cell>
          <cell r="B1541" t="str">
            <v>E0A0</v>
          </cell>
          <cell r="C1541" t="str">
            <v>RM30</v>
          </cell>
        </row>
        <row r="1542">
          <cell r="A1542" t="str">
            <v>E11X</v>
          </cell>
          <cell r="B1542" t="str">
            <v>E0AX</v>
          </cell>
          <cell r="C1542" t="str">
            <v>RM21</v>
          </cell>
        </row>
        <row r="1543">
          <cell r="A1543" t="str">
            <v>E12X</v>
          </cell>
          <cell r="B1543" t="str">
            <v>E0AX</v>
          </cell>
          <cell r="C1543" t="str">
            <v>RM79</v>
          </cell>
        </row>
        <row r="1544">
          <cell r="A1544" t="str">
            <v>E21X</v>
          </cell>
          <cell r="B1544" t="str">
            <v>E0AX</v>
          </cell>
          <cell r="C1544" t="str">
            <v>RM22</v>
          </cell>
        </row>
        <row r="1545">
          <cell r="A1545" t="str">
            <v xml:space="preserve">E22X </v>
          </cell>
          <cell r="B1545" t="str">
            <v>E0AX</v>
          </cell>
          <cell r="C1545" t="str">
            <v>RM80</v>
          </cell>
        </row>
        <row r="1546">
          <cell r="A1546" t="str">
            <v>E31X</v>
          </cell>
          <cell r="B1546" t="str">
            <v>E0AX</v>
          </cell>
          <cell r="C1546" t="str">
            <v>RM23</v>
          </cell>
        </row>
        <row r="1547">
          <cell r="A1547" t="str">
            <v>E32X</v>
          </cell>
          <cell r="B1547" t="str">
            <v>E0AX</v>
          </cell>
          <cell r="C1547" t="str">
            <v>RM97</v>
          </cell>
        </row>
        <row r="1548">
          <cell r="A1548" t="str">
            <v>E41X</v>
          </cell>
          <cell r="B1548" t="str">
            <v>E0AX</v>
          </cell>
          <cell r="C1548" t="str">
            <v>RM24</v>
          </cell>
        </row>
        <row r="1549">
          <cell r="A1549" t="str">
            <v>E42X</v>
          </cell>
          <cell r="B1549" t="str">
            <v>E0AX</v>
          </cell>
          <cell r="C1549" t="str">
            <v>RM98</v>
          </cell>
        </row>
        <row r="1550">
          <cell r="A1550" t="str">
            <v>E51X</v>
          </cell>
          <cell r="B1550" t="str">
            <v>E0AX</v>
          </cell>
          <cell r="C1550" t="str">
            <v>RM25</v>
          </cell>
        </row>
        <row r="1551">
          <cell r="A1551" t="str">
            <v>E52X</v>
          </cell>
          <cell r="B1551" t="str">
            <v>E0AX</v>
          </cell>
          <cell r="C1551" t="str">
            <v>RM81</v>
          </cell>
        </row>
        <row r="1552">
          <cell r="A1552" t="str">
            <v>E61X</v>
          </cell>
          <cell r="B1552" t="str">
            <v>E0AX</v>
          </cell>
          <cell r="C1552" t="str">
            <v>RM26</v>
          </cell>
        </row>
        <row r="1553">
          <cell r="A1553" t="str">
            <v>E62X</v>
          </cell>
          <cell r="B1553" t="str">
            <v>E0AX</v>
          </cell>
          <cell r="C1553" t="str">
            <v>RM82</v>
          </cell>
        </row>
        <row r="1554">
          <cell r="A1554" t="str">
            <v>E91X</v>
          </cell>
          <cell r="B1554" t="str">
            <v>E0AX</v>
          </cell>
          <cell r="C1554" t="str">
            <v>RM29</v>
          </cell>
        </row>
        <row r="1555">
          <cell r="A1555" t="str">
            <v>E92X</v>
          </cell>
          <cell r="B1555" t="str">
            <v>E0AX</v>
          </cell>
          <cell r="C1555" t="str">
            <v>RM85</v>
          </cell>
        </row>
        <row r="1556">
          <cell r="A1556" t="str">
            <v>E1L1</v>
          </cell>
          <cell r="B1556" t="str">
            <v>E0L0</v>
          </cell>
          <cell r="C1556" t="str">
            <v>RM21</v>
          </cell>
        </row>
        <row r="1557">
          <cell r="A1557" t="str">
            <v>E2L1</v>
          </cell>
          <cell r="B1557" t="str">
            <v>E0L0</v>
          </cell>
          <cell r="C1557" t="str">
            <v>RM22</v>
          </cell>
        </row>
        <row r="1558">
          <cell r="A1558" t="str">
            <v>E3L1</v>
          </cell>
          <cell r="B1558" t="str">
            <v>E0L0</v>
          </cell>
          <cell r="C1558" t="str">
            <v>RM23</v>
          </cell>
        </row>
        <row r="1559">
          <cell r="A1559" t="str">
            <v>E4L1</v>
          </cell>
          <cell r="B1559" t="str">
            <v>E0L0</v>
          </cell>
          <cell r="C1559" t="str">
            <v>RM24</v>
          </cell>
        </row>
        <row r="1560">
          <cell r="A1560" t="str">
            <v>E5L1</v>
          </cell>
          <cell r="B1560" t="str">
            <v>E0L0</v>
          </cell>
          <cell r="C1560" t="str">
            <v>RM25</v>
          </cell>
        </row>
        <row r="1561">
          <cell r="A1561" t="str">
            <v>E6L1</v>
          </cell>
          <cell r="B1561" t="str">
            <v>E0L0</v>
          </cell>
          <cell r="C1561" t="str">
            <v>RM26</v>
          </cell>
        </row>
        <row r="1562">
          <cell r="A1562" t="str">
            <v>EVL1</v>
          </cell>
          <cell r="B1562" t="str">
            <v>E0L0</v>
          </cell>
          <cell r="C1562" t="str">
            <v>RM30</v>
          </cell>
        </row>
        <row r="1563">
          <cell r="A1563" t="str">
            <v>F110</v>
          </cell>
          <cell r="B1563" t="str">
            <v>F0C0</v>
          </cell>
          <cell r="C1563" t="str">
            <v>RM61</v>
          </cell>
        </row>
        <row r="1564">
          <cell r="A1564" t="str">
            <v>F510</v>
          </cell>
          <cell r="B1564" t="str">
            <v>F0C0</v>
          </cell>
          <cell r="C1564" t="str">
            <v>RM65</v>
          </cell>
        </row>
        <row r="1565">
          <cell r="A1565" t="str">
            <v>GS1V</v>
          </cell>
          <cell r="B1565" t="str">
            <v>GS00</v>
          </cell>
          <cell r="C1565" t="str">
            <v>RM70</v>
          </cell>
        </row>
        <row r="1566">
          <cell r="A1566" t="str">
            <v>J1A1</v>
          </cell>
          <cell r="B1566" t="str">
            <v>J0A0</v>
          </cell>
          <cell r="C1566" t="str">
            <v>RM111</v>
          </cell>
        </row>
        <row r="1567">
          <cell r="A1567" t="str">
            <v>J1A2</v>
          </cell>
          <cell r="B1567" t="str">
            <v>J0A0</v>
          </cell>
          <cell r="C1567" t="str">
            <v>RM102</v>
          </cell>
        </row>
        <row r="1568">
          <cell r="A1568" t="str">
            <v>J1A3</v>
          </cell>
          <cell r="B1568" t="str">
            <v>J0A0</v>
          </cell>
          <cell r="C1568" t="str">
            <v>RM122</v>
          </cell>
        </row>
        <row r="1569">
          <cell r="A1569" t="str">
            <v>J2A1</v>
          </cell>
          <cell r="B1569" t="str">
            <v>J0A0</v>
          </cell>
          <cell r="C1569" t="str">
            <v>RM114</v>
          </cell>
        </row>
        <row r="1570">
          <cell r="A1570" t="str">
            <v>J2A2</v>
          </cell>
          <cell r="B1570" t="str">
            <v>J0A0</v>
          </cell>
          <cell r="C1570" t="str">
            <v>RM105</v>
          </cell>
        </row>
        <row r="1571">
          <cell r="A1571" t="str">
            <v>J2A3</v>
          </cell>
          <cell r="B1571" t="str">
            <v>J0A0</v>
          </cell>
          <cell r="C1571" t="str">
            <v>RM125</v>
          </cell>
        </row>
        <row r="1572">
          <cell r="A1572" t="str">
            <v>J3A1</v>
          </cell>
          <cell r="B1572" t="str">
            <v>J0A0</v>
          </cell>
          <cell r="C1572" t="str">
            <v>RM116</v>
          </cell>
        </row>
        <row r="1573">
          <cell r="A1573" t="str">
            <v>J3A2</v>
          </cell>
          <cell r="B1573" t="str">
            <v>J0A0</v>
          </cell>
          <cell r="C1573" t="str">
            <v>RM106</v>
          </cell>
        </row>
        <row r="1574">
          <cell r="A1574" t="str">
            <v>J3A1</v>
          </cell>
          <cell r="B1574" t="str">
            <v>J0A0</v>
          </cell>
          <cell r="C1574" t="str">
            <v>RM116</v>
          </cell>
        </row>
        <row r="1575">
          <cell r="A1575" t="str">
            <v>J4A1</v>
          </cell>
          <cell r="B1575" t="str">
            <v>J0A0</v>
          </cell>
          <cell r="C1575" t="str">
            <v>RM117</v>
          </cell>
        </row>
        <row r="1576">
          <cell r="A1576" t="str">
            <v>J4A2</v>
          </cell>
          <cell r="B1576" t="str">
            <v>J0A0</v>
          </cell>
          <cell r="C1576" t="str">
            <v>RM107</v>
          </cell>
        </row>
        <row r="1577">
          <cell r="A1577" t="str">
            <v>J4A3</v>
          </cell>
          <cell r="B1577" t="str">
            <v>J0A0</v>
          </cell>
          <cell r="C1577" t="str">
            <v>RM127</v>
          </cell>
        </row>
        <row r="1578">
          <cell r="A1578" t="str">
            <v>J5A1</v>
          </cell>
          <cell r="B1578" t="str">
            <v>J0A0</v>
          </cell>
          <cell r="C1578" t="str">
            <v>RM110</v>
          </cell>
        </row>
        <row r="1579">
          <cell r="A1579" t="str">
            <v>J5A2</v>
          </cell>
          <cell r="B1579" t="str">
            <v>J0A0</v>
          </cell>
          <cell r="C1579" t="str">
            <v>RM101</v>
          </cell>
        </row>
        <row r="1580">
          <cell r="A1580" t="str">
            <v>J5A3</v>
          </cell>
          <cell r="B1580" t="str">
            <v>J0A0</v>
          </cell>
          <cell r="C1580" t="str">
            <v>RM121</v>
          </cell>
        </row>
        <row r="1581">
          <cell r="A1581" t="str">
            <v>J6A1</v>
          </cell>
          <cell r="B1581" t="str">
            <v>J0A0</v>
          </cell>
          <cell r="C1581" t="str">
            <v>RM115</v>
          </cell>
        </row>
        <row r="1582">
          <cell r="A1582" t="str">
            <v>J7A1</v>
          </cell>
          <cell r="B1582" t="str">
            <v>J0A0</v>
          </cell>
          <cell r="C1582" t="str">
            <v>RM109</v>
          </cell>
        </row>
        <row r="1583">
          <cell r="A1583" t="str">
            <v>J7A2</v>
          </cell>
          <cell r="B1583" t="str">
            <v>J0A0</v>
          </cell>
          <cell r="C1583" t="str">
            <v>RM100</v>
          </cell>
        </row>
        <row r="1584">
          <cell r="A1584" t="str">
            <v>J7A3</v>
          </cell>
          <cell r="B1584" t="str">
            <v>J0A0</v>
          </cell>
          <cell r="C1584" t="str">
            <v>RM120</v>
          </cell>
        </row>
        <row r="1585">
          <cell r="A1585" t="str">
            <v>J8A1</v>
          </cell>
          <cell r="B1585" t="str">
            <v>J0A0</v>
          </cell>
          <cell r="C1585" t="str">
            <v>RM113</v>
          </cell>
        </row>
        <row r="1586">
          <cell r="A1586" t="str">
            <v>J8A2</v>
          </cell>
          <cell r="B1586" t="str">
            <v>J0A0</v>
          </cell>
          <cell r="C1586" t="str">
            <v>RM104</v>
          </cell>
        </row>
        <row r="1587">
          <cell r="A1587" t="str">
            <v>J8A3</v>
          </cell>
          <cell r="B1587" t="str">
            <v>J0A0</v>
          </cell>
          <cell r="C1587" t="str">
            <v>RM124</v>
          </cell>
        </row>
        <row r="1588">
          <cell r="A1588" t="str">
            <v>J9A1</v>
          </cell>
          <cell r="B1588" t="str">
            <v>J0A0</v>
          </cell>
          <cell r="C1588" t="str">
            <v>RM108</v>
          </cell>
        </row>
        <row r="1589">
          <cell r="A1589" t="str">
            <v>J9A2</v>
          </cell>
          <cell r="B1589" t="str">
            <v>J0A0</v>
          </cell>
          <cell r="C1589" t="str">
            <v>RM99</v>
          </cell>
        </row>
        <row r="1590">
          <cell r="A1590" t="str">
            <v>J9A3</v>
          </cell>
          <cell r="B1590" t="str">
            <v>J0A0</v>
          </cell>
          <cell r="C1590" t="str">
            <v>RM119</v>
          </cell>
        </row>
        <row r="1591">
          <cell r="A1591" t="str">
            <v>JVA1</v>
          </cell>
          <cell r="B1591" t="str">
            <v>J0A0</v>
          </cell>
          <cell r="C1591" t="str">
            <v>RM112</v>
          </cell>
        </row>
        <row r="1592">
          <cell r="A1592" t="str">
            <v>JVA2</v>
          </cell>
          <cell r="B1592" t="str">
            <v>J0A0</v>
          </cell>
          <cell r="C1592" t="str">
            <v>RM103</v>
          </cell>
        </row>
        <row r="1593">
          <cell r="A1593" t="str">
            <v>JVA3</v>
          </cell>
          <cell r="B1593" t="str">
            <v>J0A0</v>
          </cell>
          <cell r="C1593" t="str">
            <v>RM123</v>
          </cell>
        </row>
        <row r="1594">
          <cell r="A1594" t="str">
            <v>JVA4</v>
          </cell>
          <cell r="B1594" t="str">
            <v>J0A0</v>
          </cell>
          <cell r="C1594" t="str">
            <v>RM118</v>
          </cell>
        </row>
        <row r="1595">
          <cell r="A1595" t="str">
            <v>RVB0</v>
          </cell>
          <cell r="B1595" t="str">
            <v>R0A0</v>
          </cell>
          <cell r="C1595" t="str">
            <v>RM128</v>
          </cell>
        </row>
        <row r="1596">
          <cell r="A1596" t="str">
            <v xml:space="preserve">RAB0 </v>
          </cell>
          <cell r="B1596" t="str">
            <v>R0A0</v>
          </cell>
          <cell r="C1596" t="str">
            <v>RM129</v>
          </cell>
        </row>
        <row r="1597">
          <cell r="A1597" t="str">
            <v>EBBA</v>
          </cell>
          <cell r="B1597" t="str">
            <v>EB00</v>
          </cell>
          <cell r="C1597" t="str">
            <v>S18</v>
          </cell>
        </row>
        <row r="1598">
          <cell r="A1598" t="str">
            <v>EBBR</v>
          </cell>
          <cell r="B1598" t="str">
            <v>EB00</v>
          </cell>
          <cell r="C1598" t="str">
            <v>S19</v>
          </cell>
        </row>
        <row r="1599">
          <cell r="A1599" t="str">
            <v>EBFI</v>
          </cell>
          <cell r="B1599" t="str">
            <v>EB00</v>
          </cell>
          <cell r="C1599" t="str">
            <v>S20</v>
          </cell>
        </row>
        <row r="1600">
          <cell r="A1600" t="str">
            <v>EBIN</v>
          </cell>
          <cell r="B1600" t="str">
            <v>EB00</v>
          </cell>
          <cell r="C1600" t="str">
            <v>S21</v>
          </cell>
        </row>
        <row r="1601">
          <cell r="A1601" t="str">
            <v>EA00</v>
          </cell>
          <cell r="B1601" t="str">
            <v>EL00</v>
          </cell>
          <cell r="C1601" t="str">
            <v>S9</v>
          </cell>
        </row>
        <row r="1602">
          <cell r="A1602" t="str">
            <v>EX00</v>
          </cell>
          <cell r="B1602" t="str">
            <v>EMU0</v>
          </cell>
          <cell r="C1602" t="str">
            <v>S35</v>
          </cell>
        </row>
        <row r="1603">
          <cell r="A1603" t="str">
            <v>EPL0</v>
          </cell>
          <cell r="B1603" t="str">
            <v>EMUL</v>
          </cell>
          <cell r="C1603" t="str">
            <v>S37</v>
          </cell>
        </row>
        <row r="1604">
          <cell r="A1604" t="str">
            <v>EXL0</v>
          </cell>
          <cell r="B1604" t="str">
            <v>EMUL</v>
          </cell>
          <cell r="C1604" t="str">
            <v>S35</v>
          </cell>
        </row>
        <row r="1605">
          <cell r="A1605" t="str">
            <v>ENL0</v>
          </cell>
          <cell r="B1605" t="str">
            <v>EMUL</v>
          </cell>
          <cell r="C1605" t="str">
            <v>S36</v>
          </cell>
        </row>
        <row r="1606">
          <cell r="A1606" t="str">
            <v>EMXC</v>
          </cell>
          <cell r="B1606" t="str">
            <v>EMUL</v>
          </cell>
          <cell r="C1606" t="str">
            <v>S38</v>
          </cell>
        </row>
        <row r="1607">
          <cell r="A1607" t="str">
            <v>EJAX</v>
          </cell>
          <cell r="B1607" t="str">
            <v>ER00</v>
          </cell>
          <cell r="C1607" t="str">
            <v>S17</v>
          </cell>
        </row>
        <row r="1608">
          <cell r="A1608" t="str">
            <v>EJ00</v>
          </cell>
          <cell r="B1608" t="str">
            <v>ER00</v>
          </cell>
          <cell r="C1608" t="str">
            <v>S22</v>
          </cell>
        </row>
        <row r="1609">
          <cell r="A1609" t="str">
            <v>EK00</v>
          </cell>
          <cell r="B1609" t="str">
            <v>ER00</v>
          </cell>
          <cell r="C1609" t="str">
            <v>S34</v>
          </cell>
        </row>
        <row r="1610">
          <cell r="A1610" t="str">
            <v>EJBI</v>
          </cell>
          <cell r="B1610" t="str">
            <v>ER00</v>
          </cell>
          <cell r="C1610" t="str">
            <v>S23</v>
          </cell>
        </row>
        <row r="1611">
          <cell r="A1611" t="str">
            <v>EJCC</v>
          </cell>
          <cell r="B1611" t="str">
            <v>ER00</v>
          </cell>
          <cell r="C1611" t="str">
            <v>S24</v>
          </cell>
        </row>
        <row r="1612">
          <cell r="A1612" t="str">
            <v>EJCG</v>
          </cell>
          <cell r="B1612" t="str">
            <v>ER00</v>
          </cell>
          <cell r="C1612" t="str">
            <v>S25</v>
          </cell>
        </row>
        <row r="1613">
          <cell r="A1613" t="str">
            <v>EJCN</v>
          </cell>
          <cell r="B1613" t="str">
            <v>ER00</v>
          </cell>
          <cell r="C1613" t="str">
            <v>S26</v>
          </cell>
        </row>
        <row r="1614">
          <cell r="A1614" t="str">
            <v>EJEN</v>
          </cell>
          <cell r="B1614" t="str">
            <v>ER00</v>
          </cell>
          <cell r="C1614" t="str">
            <v>S27</v>
          </cell>
        </row>
        <row r="1615">
          <cell r="A1615" t="str">
            <v>EJME</v>
          </cell>
          <cell r="B1615" t="str">
            <v>ER00</v>
          </cell>
          <cell r="C1615" t="str">
            <v>S28</v>
          </cell>
        </row>
        <row r="1616">
          <cell r="A1616" t="str">
            <v>EJRE</v>
          </cell>
          <cell r="B1616" t="str">
            <v>ER00</v>
          </cell>
          <cell r="C1616" t="str">
            <v>S29</v>
          </cell>
        </row>
        <row r="1617">
          <cell r="A1617" t="str">
            <v>EJSC</v>
          </cell>
          <cell r="B1617" t="str">
            <v>ER00</v>
          </cell>
          <cell r="C1617" t="str">
            <v>S30</v>
          </cell>
        </row>
        <row r="1618">
          <cell r="A1618" t="str">
            <v>EJSN</v>
          </cell>
          <cell r="B1618" t="str">
            <v>ER00</v>
          </cell>
          <cell r="C1618" t="str">
            <v>S31</v>
          </cell>
        </row>
        <row r="1619">
          <cell r="A1619" t="str">
            <v>EJTC</v>
          </cell>
          <cell r="B1619" t="str">
            <v>ER00</v>
          </cell>
          <cell r="C1619" t="str">
            <v>S32</v>
          </cell>
        </row>
        <row r="1620">
          <cell r="A1620" t="str">
            <v>EJTE</v>
          </cell>
          <cell r="B1620" t="str">
            <v>ER00</v>
          </cell>
          <cell r="C1620" t="str">
            <v>S33</v>
          </cell>
        </row>
        <row r="1621">
          <cell r="A1621" t="str">
            <v>ERXM</v>
          </cell>
          <cell r="B1621" t="str">
            <v>ER00</v>
          </cell>
          <cell r="C1621" t="str">
            <v>S151</v>
          </cell>
        </row>
        <row r="1622">
          <cell r="A1622" t="str">
            <v>JF00</v>
          </cell>
          <cell r="B1622" t="str">
            <v>JC00</v>
          </cell>
          <cell r="C1622" t="str">
            <v>S17</v>
          </cell>
        </row>
        <row r="1623">
          <cell r="A1623" t="str">
            <v>JI00</v>
          </cell>
          <cell r="B1623" t="str">
            <v>JC00</v>
          </cell>
          <cell r="C1623" t="str">
            <v>S22</v>
          </cell>
        </row>
        <row r="1624">
          <cell r="A1624" t="str">
            <v>JU00</v>
          </cell>
          <cell r="B1624" t="str">
            <v>JC00</v>
          </cell>
          <cell r="C1624" t="str">
            <v>S34</v>
          </cell>
        </row>
        <row r="1625">
          <cell r="A1625" t="str">
            <v>JFBA</v>
          </cell>
          <cell r="B1625" t="str">
            <v>JC00</v>
          </cell>
          <cell r="C1625" t="str">
            <v>S18</v>
          </cell>
        </row>
        <row r="1626">
          <cell r="A1626" t="str">
            <v>JFBR</v>
          </cell>
          <cell r="B1626" t="str">
            <v>JC00</v>
          </cell>
          <cell r="C1626" t="str">
            <v>S19</v>
          </cell>
        </row>
        <row r="1627">
          <cell r="A1627" t="str">
            <v>JFFI</v>
          </cell>
          <cell r="B1627" t="str">
            <v>JC00</v>
          </cell>
          <cell r="C1627" t="str">
            <v>S20</v>
          </cell>
        </row>
        <row r="1628">
          <cell r="A1628" t="str">
            <v>JFIN</v>
          </cell>
          <cell r="B1628" t="str">
            <v>JC00</v>
          </cell>
          <cell r="C1628" t="str">
            <v>S21</v>
          </cell>
        </row>
        <row r="1629">
          <cell r="A1629" t="str">
            <v>JIBI</v>
          </cell>
          <cell r="B1629" t="str">
            <v>JC00</v>
          </cell>
          <cell r="C1629" t="str">
            <v>S23</v>
          </cell>
        </row>
        <row r="1630">
          <cell r="A1630" t="str">
            <v>JICC</v>
          </cell>
          <cell r="B1630" t="str">
            <v>JC00</v>
          </cell>
          <cell r="C1630" t="str">
            <v>S24</v>
          </cell>
        </row>
        <row r="1631">
          <cell r="A1631" t="str">
            <v>JICG</v>
          </cell>
          <cell r="B1631" t="str">
            <v>JC00</v>
          </cell>
          <cell r="C1631" t="str">
            <v>S25</v>
          </cell>
        </row>
        <row r="1632">
          <cell r="A1632" t="str">
            <v>JICN</v>
          </cell>
          <cell r="B1632" t="str">
            <v>JC00</v>
          </cell>
          <cell r="C1632" t="str">
            <v>S26</v>
          </cell>
        </row>
        <row r="1633">
          <cell r="A1633" t="str">
            <v>JIEN</v>
          </cell>
          <cell r="B1633" t="str">
            <v>JC00</v>
          </cell>
          <cell r="C1633" t="str">
            <v>S27</v>
          </cell>
        </row>
        <row r="1634">
          <cell r="A1634" t="str">
            <v>JIME</v>
          </cell>
          <cell r="B1634" t="str">
            <v>JC00</v>
          </cell>
          <cell r="C1634" t="str">
            <v>S28</v>
          </cell>
        </row>
        <row r="1635">
          <cell r="A1635" t="str">
            <v>JIRE</v>
          </cell>
          <cell r="B1635" t="str">
            <v>JC00</v>
          </cell>
          <cell r="C1635" t="str">
            <v>S29</v>
          </cell>
        </row>
        <row r="1636">
          <cell r="A1636" t="str">
            <v>JISC</v>
          </cell>
          <cell r="B1636" t="str">
            <v>JC00</v>
          </cell>
          <cell r="C1636" t="str">
            <v>S30</v>
          </cell>
        </row>
        <row r="1637">
          <cell r="A1637" t="str">
            <v>JITC</v>
          </cell>
          <cell r="B1637" t="str">
            <v>JC00</v>
          </cell>
          <cell r="C1637" t="str">
            <v>S32</v>
          </cell>
        </row>
        <row r="1638">
          <cell r="A1638" t="str">
            <v>JITE</v>
          </cell>
          <cell r="B1638" t="str">
            <v>JC00</v>
          </cell>
          <cell r="C1638" t="str">
            <v>S33</v>
          </cell>
        </row>
        <row r="1639">
          <cell r="A1639" t="str">
            <v>UL00</v>
          </cell>
          <cell r="B1639" t="str">
            <v>UC00</v>
          </cell>
          <cell r="C1639" t="str">
            <v>S8</v>
          </cell>
        </row>
        <row r="1640">
          <cell r="A1640" t="str">
            <v>UF00</v>
          </cell>
          <cell r="B1640" t="str">
            <v>UR00</v>
          </cell>
          <cell r="C1640" t="str">
            <v>S17</v>
          </cell>
        </row>
        <row r="1641">
          <cell r="A1641" t="str">
            <v>UI00</v>
          </cell>
          <cell r="B1641" t="str">
            <v>UR00</v>
          </cell>
          <cell r="C1641" t="str">
            <v>S22</v>
          </cell>
        </row>
        <row r="1642">
          <cell r="A1642" t="str">
            <v>UU00</v>
          </cell>
          <cell r="B1642" t="str">
            <v>UR00</v>
          </cell>
          <cell r="C1642" t="str">
            <v>S34</v>
          </cell>
        </row>
        <row r="1643">
          <cell r="A1643" t="str">
            <v>UFBA</v>
          </cell>
          <cell r="B1643" t="str">
            <v>UR00</v>
          </cell>
          <cell r="C1643" t="str">
            <v>S18</v>
          </cell>
        </row>
        <row r="1644">
          <cell r="A1644" t="str">
            <v>UFBR</v>
          </cell>
          <cell r="B1644" t="str">
            <v>UR00</v>
          </cell>
          <cell r="C1644" t="str">
            <v>S19</v>
          </cell>
        </row>
        <row r="1645">
          <cell r="A1645" t="str">
            <v>UFFI</v>
          </cell>
          <cell r="B1645" t="str">
            <v>UR00</v>
          </cell>
          <cell r="C1645" t="str">
            <v>S20</v>
          </cell>
        </row>
        <row r="1646">
          <cell r="A1646" t="str">
            <v>UFIN</v>
          </cell>
          <cell r="B1646" t="str">
            <v>UR00</v>
          </cell>
          <cell r="C1646" t="str">
            <v>S21</v>
          </cell>
        </row>
        <row r="1647">
          <cell r="A1647" t="str">
            <v>UIBI</v>
          </cell>
          <cell r="B1647" t="str">
            <v>UR00</v>
          </cell>
          <cell r="C1647" t="str">
            <v>S23</v>
          </cell>
        </row>
        <row r="1648">
          <cell r="A1648" t="str">
            <v>UICC</v>
          </cell>
          <cell r="B1648" t="str">
            <v>UR00</v>
          </cell>
          <cell r="C1648" t="str">
            <v>S24</v>
          </cell>
        </row>
        <row r="1649">
          <cell r="A1649" t="str">
            <v>UICG</v>
          </cell>
          <cell r="B1649" t="str">
            <v>UR00</v>
          </cell>
          <cell r="C1649" t="str">
            <v>S25</v>
          </cell>
        </row>
        <row r="1650">
          <cell r="A1650" t="str">
            <v>UICN</v>
          </cell>
          <cell r="B1650" t="str">
            <v>UR00</v>
          </cell>
          <cell r="C1650" t="str">
            <v>S26</v>
          </cell>
        </row>
        <row r="1651">
          <cell r="A1651" t="str">
            <v>UIEN</v>
          </cell>
          <cell r="B1651" t="str">
            <v>UR00</v>
          </cell>
          <cell r="C1651" t="str">
            <v>S27</v>
          </cell>
        </row>
        <row r="1652">
          <cell r="A1652" t="str">
            <v>UIME</v>
          </cell>
          <cell r="B1652" t="str">
            <v>UR00</v>
          </cell>
          <cell r="C1652" t="str">
            <v>S28</v>
          </cell>
        </row>
        <row r="1653">
          <cell r="A1653" t="str">
            <v>UIRE</v>
          </cell>
          <cell r="B1653" t="str">
            <v>UR00</v>
          </cell>
          <cell r="C1653" t="str">
            <v>S29</v>
          </cell>
        </row>
        <row r="1654">
          <cell r="A1654" t="str">
            <v>UISC</v>
          </cell>
          <cell r="B1654" t="str">
            <v>UR00</v>
          </cell>
          <cell r="C1654" t="str">
            <v>S30</v>
          </cell>
        </row>
        <row r="1655">
          <cell r="A1655" t="str">
            <v>UISN</v>
          </cell>
          <cell r="B1655" t="str">
            <v>UR00</v>
          </cell>
          <cell r="C1655" t="str">
            <v>S31</v>
          </cell>
        </row>
        <row r="1656">
          <cell r="A1656" t="str">
            <v>UITC</v>
          </cell>
          <cell r="B1656" t="str">
            <v>UR00</v>
          </cell>
          <cell r="C1656" t="str">
            <v>S32</v>
          </cell>
        </row>
        <row r="1657">
          <cell r="A1657" t="str">
            <v>UITE</v>
          </cell>
          <cell r="B1657" t="str">
            <v>UR00</v>
          </cell>
          <cell r="C1657" t="str">
            <v>S33</v>
          </cell>
        </row>
        <row r="1658">
          <cell r="A1658" t="str">
            <v>AFC0</v>
          </cell>
          <cell r="B1658" t="str">
            <v>AUC0</v>
          </cell>
          <cell r="C1658" t="str">
            <v>S17</v>
          </cell>
        </row>
        <row r="1659">
          <cell r="A1659" t="str">
            <v>AIC0</v>
          </cell>
          <cell r="B1659" t="str">
            <v>AUC0</v>
          </cell>
          <cell r="C1659" t="str">
            <v>S22</v>
          </cell>
        </row>
        <row r="1660">
          <cell r="A1660" t="str">
            <v>AZC0</v>
          </cell>
          <cell r="B1660" t="str">
            <v>AUC0</v>
          </cell>
          <cell r="C1660" t="str">
            <v>S34</v>
          </cell>
        </row>
        <row r="1661">
          <cell r="A1661" t="str">
            <v>C0D0</v>
          </cell>
          <cell r="B1661" t="str">
            <v>C0A0</v>
          </cell>
          <cell r="C1661" t="str">
            <v>S71</v>
          </cell>
        </row>
        <row r="1662">
          <cell r="A1662" t="str">
            <v>C0G0</v>
          </cell>
          <cell r="B1662" t="str">
            <v>C0A0</v>
          </cell>
          <cell r="C1662" t="str">
            <v>S126</v>
          </cell>
        </row>
        <row r="1663">
          <cell r="A1663" t="str">
            <v>C0J0</v>
          </cell>
          <cell r="B1663" t="str">
            <v>C0A0</v>
          </cell>
          <cell r="C1663" t="str">
            <v>S17</v>
          </cell>
        </row>
        <row r="1664">
          <cell r="A1664" t="str">
            <v>C0P0</v>
          </cell>
          <cell r="B1664" t="str">
            <v>C0A0</v>
          </cell>
          <cell r="C1664" t="str">
            <v>S18</v>
          </cell>
        </row>
        <row r="1665">
          <cell r="A1665" t="str">
            <v>C0Q0</v>
          </cell>
          <cell r="B1665" t="str">
            <v>C0A0</v>
          </cell>
          <cell r="C1665" t="str">
            <v>S34</v>
          </cell>
        </row>
        <row r="1666">
          <cell r="A1666" t="str">
            <v>C0R0</v>
          </cell>
          <cell r="B1666" t="str">
            <v>C0A0</v>
          </cell>
          <cell r="C1666" t="str">
            <v>S32</v>
          </cell>
        </row>
        <row r="1667">
          <cell r="A1667" t="str">
            <v>C0W0</v>
          </cell>
          <cell r="B1667" t="str">
            <v>C0A0</v>
          </cell>
          <cell r="C1667" t="str">
            <v>S111</v>
          </cell>
        </row>
        <row r="1668">
          <cell r="A1668" t="str">
            <v>CF00</v>
          </cell>
          <cell r="B1668" t="str">
            <v>C0A0</v>
          </cell>
          <cell r="C1668" t="str">
            <v>S17</v>
          </cell>
        </row>
        <row r="1669">
          <cell r="A1669" t="str">
            <v>CFBA</v>
          </cell>
          <cell r="B1669" t="str">
            <v>C0A0</v>
          </cell>
          <cell r="C1669" t="str">
            <v>S18</v>
          </cell>
        </row>
        <row r="1670">
          <cell r="A1670" t="str">
            <v>CFBR</v>
          </cell>
          <cell r="B1670" t="str">
            <v>C0A0</v>
          </cell>
          <cell r="C1670" t="str">
            <v>S19</v>
          </cell>
        </row>
        <row r="1671">
          <cell r="A1671" t="str">
            <v>CFFI</v>
          </cell>
          <cell r="B1671" t="str">
            <v>C0A0</v>
          </cell>
          <cell r="C1671" t="str">
            <v>S20</v>
          </cell>
        </row>
        <row r="1672">
          <cell r="A1672" t="str">
            <v>CFIS</v>
          </cell>
          <cell r="B1672" t="str">
            <v>C0A0</v>
          </cell>
          <cell r="C1672" t="str">
            <v>S21</v>
          </cell>
        </row>
        <row r="1673">
          <cell r="A1673" t="str">
            <v>CI00</v>
          </cell>
          <cell r="B1673" t="str">
            <v>C0A0</v>
          </cell>
          <cell r="C1673" t="str">
            <v>S22</v>
          </cell>
        </row>
        <row r="1674">
          <cell r="A1674" t="str">
            <v>CIAU</v>
          </cell>
          <cell r="B1674" t="str">
            <v>C0A0</v>
          </cell>
          <cell r="C1674" t="str">
            <v>S45</v>
          </cell>
        </row>
        <row r="1675">
          <cell r="A1675" t="str">
            <v>CIBI</v>
          </cell>
          <cell r="B1675" t="str">
            <v>C0A0</v>
          </cell>
          <cell r="C1675" t="str">
            <v>S23</v>
          </cell>
        </row>
        <row r="1676">
          <cell r="A1676" t="str">
            <v>CICC</v>
          </cell>
          <cell r="B1676" t="str">
            <v>C0A0</v>
          </cell>
          <cell r="C1676" t="str">
            <v>S25</v>
          </cell>
        </row>
        <row r="1677">
          <cell r="A1677" t="str">
            <v>CICG</v>
          </cell>
          <cell r="B1677" t="str">
            <v>C0A0</v>
          </cell>
          <cell r="C1677" t="str">
            <v>S24</v>
          </cell>
        </row>
        <row r="1678">
          <cell r="A1678" t="str">
            <v>CICN</v>
          </cell>
          <cell r="B1678" t="str">
            <v>C0A0</v>
          </cell>
          <cell r="C1678" t="str">
            <v>S26</v>
          </cell>
        </row>
        <row r="1679">
          <cell r="A1679" t="str">
            <v>CIEN</v>
          </cell>
          <cell r="B1679" t="str">
            <v>C0A0</v>
          </cell>
          <cell r="C1679" t="str">
            <v>S27</v>
          </cell>
        </row>
        <row r="1680">
          <cell r="A1680" t="str">
            <v>CIME</v>
          </cell>
          <cell r="B1680" t="str">
            <v>C0A0</v>
          </cell>
          <cell r="C1680" t="str">
            <v>S28</v>
          </cell>
        </row>
        <row r="1681">
          <cell r="A1681" t="str">
            <v>CIRE</v>
          </cell>
          <cell r="B1681" t="str">
            <v>C0A0</v>
          </cell>
          <cell r="C1681" t="str">
            <v>S29</v>
          </cell>
        </row>
        <row r="1682">
          <cell r="A1682" t="str">
            <v>CISC</v>
          </cell>
          <cell r="B1682" t="str">
            <v>C0A0</v>
          </cell>
          <cell r="C1682" t="str">
            <v>S30</v>
          </cell>
        </row>
        <row r="1683">
          <cell r="A1683" t="str">
            <v>CISN</v>
          </cell>
          <cell r="B1683" t="str">
            <v>C0A0</v>
          </cell>
          <cell r="C1683" t="str">
            <v>S31</v>
          </cell>
        </row>
        <row r="1684">
          <cell r="A1684" t="str">
            <v>CITC</v>
          </cell>
          <cell r="B1684" t="str">
            <v>C0A0</v>
          </cell>
          <cell r="C1684" t="str">
            <v>S32</v>
          </cell>
        </row>
        <row r="1685">
          <cell r="A1685" t="str">
            <v>CITE</v>
          </cell>
          <cell r="B1685" t="str">
            <v>C0A0</v>
          </cell>
          <cell r="C1685" t="str">
            <v>S33</v>
          </cell>
        </row>
        <row r="1686">
          <cell r="A1686" t="str">
            <v>CU00</v>
          </cell>
          <cell r="B1686" t="str">
            <v>C0A0</v>
          </cell>
          <cell r="C1686" t="str">
            <v>S34</v>
          </cell>
        </row>
        <row r="1687">
          <cell r="A1687" t="str">
            <v>USAE</v>
          </cell>
          <cell r="B1687" t="str">
            <v>C0A0</v>
          </cell>
          <cell r="C1687" t="str">
            <v>S40</v>
          </cell>
        </row>
        <row r="1688">
          <cell r="A1688" t="str">
            <v>USAP</v>
          </cell>
          <cell r="B1688" t="str">
            <v>C0A0</v>
          </cell>
          <cell r="C1688" t="str">
            <v>S46</v>
          </cell>
        </row>
        <row r="1689">
          <cell r="A1689" t="str">
            <v>USAU</v>
          </cell>
          <cell r="B1689" t="str">
            <v>C0A0</v>
          </cell>
          <cell r="C1689" t="str">
            <v>S48</v>
          </cell>
        </row>
        <row r="1690">
          <cell r="A1690" t="str">
            <v>USBV</v>
          </cell>
          <cell r="B1690" t="str">
            <v>C0A0</v>
          </cell>
          <cell r="C1690" t="str">
            <v>S51</v>
          </cell>
        </row>
        <row r="1691">
          <cell r="A1691" t="str">
            <v>USCP</v>
          </cell>
          <cell r="B1691" t="str">
            <v>C0A0</v>
          </cell>
          <cell r="C1691" t="str">
            <v>S59</v>
          </cell>
        </row>
        <row r="1692">
          <cell r="A1692" t="str">
            <v>USFO</v>
          </cell>
          <cell r="B1692" t="str">
            <v>C0A0</v>
          </cell>
          <cell r="C1692" t="str">
            <v>S74</v>
          </cell>
        </row>
        <row r="1693">
          <cell r="A1693" t="str">
            <v>USFR</v>
          </cell>
          <cell r="B1693" t="str">
            <v>C0A0</v>
          </cell>
          <cell r="C1693" t="str">
            <v>S72</v>
          </cell>
        </row>
        <row r="1694">
          <cell r="A1694" t="str">
            <v>USHP</v>
          </cell>
          <cell r="B1694" t="str">
            <v>C0A0</v>
          </cell>
          <cell r="C1694" t="str">
            <v>S84</v>
          </cell>
        </row>
        <row r="1695">
          <cell r="A1695" t="str">
            <v>USMA</v>
          </cell>
          <cell r="B1695" t="str">
            <v>C0A0</v>
          </cell>
          <cell r="C1695" t="str">
            <v>S91</v>
          </cell>
        </row>
        <row r="1696">
          <cell r="A1696" t="str">
            <v>USRE</v>
          </cell>
          <cell r="B1696" t="str">
            <v>C0A0</v>
          </cell>
          <cell r="C1696" t="str">
            <v>S106</v>
          </cell>
        </row>
        <row r="1697">
          <cell r="A1697" t="str">
            <v>USSR</v>
          </cell>
          <cell r="B1697" t="str">
            <v>C0A0</v>
          </cell>
          <cell r="C1697" t="str">
            <v>S97</v>
          </cell>
        </row>
        <row r="1698">
          <cell r="A1698" t="str">
            <v>USTE</v>
          </cell>
          <cell r="B1698" t="str">
            <v>C0A0</v>
          </cell>
          <cell r="C1698" t="str">
            <v>S119</v>
          </cell>
        </row>
        <row r="1699">
          <cell r="A1699" t="str">
            <v>USTO</v>
          </cell>
          <cell r="B1699" t="str">
            <v>C0A0</v>
          </cell>
          <cell r="C1699" t="str">
            <v>S120</v>
          </cell>
        </row>
        <row r="1700">
          <cell r="A1700" t="str">
            <v>CMOP</v>
          </cell>
          <cell r="B1700" t="str">
            <v>CMOS</v>
          </cell>
          <cell r="C1700" t="str">
            <v>S128</v>
          </cell>
        </row>
        <row r="1701">
          <cell r="A1701" t="str">
            <v>CMOQ</v>
          </cell>
          <cell r="B1701" t="str">
            <v>CMOS</v>
          </cell>
          <cell r="C1701" t="str">
            <v>S129</v>
          </cell>
        </row>
        <row r="1702">
          <cell r="A1702" t="str">
            <v>CMOZ</v>
          </cell>
          <cell r="B1702" t="str">
            <v>CMOS</v>
          </cell>
          <cell r="C1702" t="str">
            <v>S130</v>
          </cell>
        </row>
        <row r="1703">
          <cell r="A1703" t="str">
            <v>CMPZ</v>
          </cell>
          <cell r="B1703" t="str">
            <v>CMOS</v>
          </cell>
          <cell r="C1703" t="str">
            <v>S131</v>
          </cell>
        </row>
        <row r="1704">
          <cell r="A1704" t="str">
            <v>CMQZ</v>
          </cell>
          <cell r="B1704" t="str">
            <v>CMOS</v>
          </cell>
          <cell r="C1704" t="str">
            <v>S132</v>
          </cell>
        </row>
        <row r="1705">
          <cell r="A1705" t="str">
            <v>CMSZ</v>
          </cell>
          <cell r="B1705" t="str">
            <v>CMOS</v>
          </cell>
          <cell r="C1705" t="str">
            <v>S133</v>
          </cell>
        </row>
        <row r="1706">
          <cell r="A1706" t="str">
            <v>CMXT</v>
          </cell>
          <cell r="B1706" t="str">
            <v>CMOS</v>
          </cell>
          <cell r="C1706" t="str">
            <v>S138</v>
          </cell>
        </row>
        <row r="1707">
          <cell r="A1707" t="str">
            <v>CSIO</v>
          </cell>
          <cell r="B1707" t="str">
            <v>CMOS</v>
          </cell>
          <cell r="C1707" t="str">
            <v>S134</v>
          </cell>
        </row>
        <row r="1708">
          <cell r="A1708" t="str">
            <v>CSPO</v>
          </cell>
          <cell r="B1708" t="str">
            <v>CMOS</v>
          </cell>
          <cell r="C1708" t="str">
            <v>S135</v>
          </cell>
        </row>
        <row r="1709">
          <cell r="A1709" t="str">
            <v>CTIO</v>
          </cell>
          <cell r="B1709" t="str">
            <v>CMOS</v>
          </cell>
          <cell r="C1709" t="str">
            <v>S136</v>
          </cell>
        </row>
        <row r="1710">
          <cell r="A1710" t="str">
            <v>CTPO</v>
          </cell>
          <cell r="B1710" t="str">
            <v>CMOS</v>
          </cell>
          <cell r="C1710" t="str">
            <v>S137</v>
          </cell>
        </row>
        <row r="1711">
          <cell r="A1711" t="str">
            <v>DQG0</v>
          </cell>
          <cell r="B1711" t="str">
            <v>D0A0</v>
          </cell>
          <cell r="C1711" t="str">
            <v>S2</v>
          </cell>
        </row>
        <row r="1712">
          <cell r="A1712" t="str">
            <v>E0AC</v>
          </cell>
          <cell r="B1712" t="str">
            <v>E0A0</v>
          </cell>
          <cell r="C1712" t="str">
            <v>S16</v>
          </cell>
        </row>
        <row r="1713">
          <cell r="A1713" t="str">
            <v>E0AQ</v>
          </cell>
          <cell r="B1713" t="str">
            <v>E0A0</v>
          </cell>
          <cell r="C1713" t="str">
            <v>S2</v>
          </cell>
        </row>
        <row r="1714">
          <cell r="A1714" t="str">
            <v>E0BA</v>
          </cell>
          <cell r="B1714" t="str">
            <v>E0A0</v>
          </cell>
          <cell r="C1714" t="str">
            <v>S18</v>
          </cell>
        </row>
        <row r="1715">
          <cell r="A1715" t="str">
            <v>E0BI</v>
          </cell>
          <cell r="B1715" t="str">
            <v>E0A0</v>
          </cell>
          <cell r="C1715" t="str">
            <v>S23</v>
          </cell>
        </row>
        <row r="1716">
          <cell r="A1716" t="str">
            <v>E0BR</v>
          </cell>
          <cell r="B1716" t="str">
            <v>E0A0</v>
          </cell>
          <cell r="C1716" t="str">
            <v>S19</v>
          </cell>
        </row>
        <row r="1717">
          <cell r="A1717" t="str">
            <v>E0CC</v>
          </cell>
          <cell r="B1717" t="str">
            <v>E0A0</v>
          </cell>
          <cell r="C1717" t="str">
            <v>S25</v>
          </cell>
        </row>
        <row r="1718">
          <cell r="A1718" t="str">
            <v>E0CG</v>
          </cell>
          <cell r="B1718" t="str">
            <v>E0A0</v>
          </cell>
          <cell r="C1718" t="str">
            <v>S24</v>
          </cell>
        </row>
        <row r="1719">
          <cell r="A1719" t="str">
            <v>E0CN</v>
          </cell>
          <cell r="B1719" t="str">
            <v>E0A0</v>
          </cell>
          <cell r="C1719" t="str">
            <v>S26</v>
          </cell>
        </row>
        <row r="1720">
          <cell r="A1720" t="str">
            <v>E0EN</v>
          </cell>
          <cell r="B1720" t="str">
            <v>E0A0</v>
          </cell>
          <cell r="C1720" t="str">
            <v>S27</v>
          </cell>
        </row>
        <row r="1721">
          <cell r="A1721" t="str">
            <v>E0FI</v>
          </cell>
          <cell r="B1721" t="str">
            <v>E0A0</v>
          </cell>
          <cell r="C1721" t="str">
            <v>S20</v>
          </cell>
        </row>
        <row r="1722">
          <cell r="A1722" t="str">
            <v>E0FS</v>
          </cell>
          <cell r="B1722" t="str">
            <v>E0A0</v>
          </cell>
          <cell r="C1722" t="str">
            <v>S3</v>
          </cell>
        </row>
        <row r="1723">
          <cell r="A1723" t="str">
            <v>E0GG</v>
          </cell>
          <cell r="B1723" t="str">
            <v>E0A0</v>
          </cell>
          <cell r="C1723" t="str">
            <v>S4</v>
          </cell>
        </row>
        <row r="1724">
          <cell r="A1724" t="str">
            <v>E0IS</v>
          </cell>
          <cell r="B1724" t="str">
            <v>E0A0</v>
          </cell>
          <cell r="C1724" t="str">
            <v>S21</v>
          </cell>
        </row>
        <row r="1725">
          <cell r="A1725" t="str">
            <v>E0ME</v>
          </cell>
          <cell r="B1725" t="str">
            <v>E0A0</v>
          </cell>
          <cell r="C1725" t="str">
            <v>S28</v>
          </cell>
        </row>
        <row r="1726">
          <cell r="A1726" t="str">
            <v>E0RE</v>
          </cell>
          <cell r="B1726" t="str">
            <v>E0A0</v>
          </cell>
          <cell r="C1726" t="str">
            <v>S29</v>
          </cell>
        </row>
        <row r="1727">
          <cell r="A1727" t="str">
            <v>E0SC</v>
          </cell>
          <cell r="B1727" t="str">
            <v>E0A0</v>
          </cell>
          <cell r="C1727" t="str">
            <v>S30</v>
          </cell>
        </row>
        <row r="1728">
          <cell r="A1728" t="str">
            <v>E0SN</v>
          </cell>
          <cell r="B1728" t="str">
            <v>E0A0</v>
          </cell>
          <cell r="C1728" t="str">
            <v>S31</v>
          </cell>
        </row>
        <row r="1729">
          <cell r="A1729" t="str">
            <v>E0SU</v>
          </cell>
          <cell r="B1729" t="str">
            <v>E0A0</v>
          </cell>
          <cell r="C1729" t="str">
            <v>S7</v>
          </cell>
        </row>
        <row r="1730">
          <cell r="A1730" t="str">
            <v>E0TC</v>
          </cell>
          <cell r="B1730" t="str">
            <v>E0A0</v>
          </cell>
          <cell r="C1730" t="str">
            <v>S32</v>
          </cell>
        </row>
        <row r="1731">
          <cell r="A1731" t="str">
            <v>E0TE</v>
          </cell>
          <cell r="B1731" t="str">
            <v>E0A0</v>
          </cell>
          <cell r="C1731" t="str">
            <v>S33</v>
          </cell>
        </row>
        <row r="1732">
          <cell r="A1732" t="str">
            <v>E0UT</v>
          </cell>
          <cell r="B1732" t="str">
            <v>E0A0</v>
          </cell>
          <cell r="C1732" t="str">
            <v>S34</v>
          </cell>
        </row>
        <row r="1733">
          <cell r="A1733" t="str">
            <v>FDC0</v>
          </cell>
          <cell r="B1733" t="str">
            <v>F0C0</v>
          </cell>
          <cell r="C1733" t="str">
            <v>S22</v>
          </cell>
        </row>
        <row r="1734">
          <cell r="A1734" t="str">
            <v>FFC0</v>
          </cell>
          <cell r="B1734" t="str">
            <v>F0C0</v>
          </cell>
          <cell r="C1734" t="str">
            <v>S17</v>
          </cell>
        </row>
        <row r="1735">
          <cell r="A1735" t="str">
            <v>FUC0</v>
          </cell>
          <cell r="B1735" t="str">
            <v>F0C0</v>
          </cell>
          <cell r="C1735" t="str">
            <v>S34</v>
          </cell>
        </row>
        <row r="1736">
          <cell r="A1736" t="str">
            <v>G0BI</v>
          </cell>
          <cell r="B1736" t="str">
            <v>G0BC</v>
          </cell>
          <cell r="C1736" t="str">
            <v>S22</v>
          </cell>
        </row>
        <row r="1737">
          <cell r="A1737" t="str">
            <v>G0BU</v>
          </cell>
          <cell r="B1737" t="str">
            <v>G0BC</v>
          </cell>
          <cell r="C1737" t="str">
            <v>S34</v>
          </cell>
        </row>
        <row r="1738">
          <cell r="A1738" t="str">
            <v>GITE</v>
          </cell>
          <cell r="B1738" t="str">
            <v>G0BC</v>
          </cell>
          <cell r="C1738" t="str">
            <v>S33</v>
          </cell>
        </row>
        <row r="1739">
          <cell r="A1739" t="str">
            <v>G0BF</v>
          </cell>
          <cell r="B1739" t="str">
            <v>G0BC</v>
          </cell>
          <cell r="C1739" t="str">
            <v>S17</v>
          </cell>
        </row>
        <row r="1740">
          <cell r="A1740" t="str">
            <v>GFBA</v>
          </cell>
          <cell r="B1740" t="str">
            <v>G0BC</v>
          </cell>
          <cell r="C1740" t="str">
            <v>S18</v>
          </cell>
        </row>
        <row r="1741">
          <cell r="A1741" t="str">
            <v>GFBR</v>
          </cell>
          <cell r="B1741" t="str">
            <v>G0BC</v>
          </cell>
          <cell r="C1741" t="str">
            <v>S19</v>
          </cell>
        </row>
        <row r="1742">
          <cell r="A1742" t="str">
            <v>GFFI</v>
          </cell>
          <cell r="B1742" t="str">
            <v>G0BC</v>
          </cell>
          <cell r="C1742" t="str">
            <v>S20</v>
          </cell>
        </row>
        <row r="1743">
          <cell r="A1743" t="str">
            <v>GFIN</v>
          </cell>
          <cell r="B1743" t="str">
            <v>G0BC</v>
          </cell>
          <cell r="C1743" t="str">
            <v>S21</v>
          </cell>
        </row>
        <row r="1744">
          <cell r="A1744" t="str">
            <v>GIBI</v>
          </cell>
          <cell r="B1744" t="str">
            <v>G0BC</v>
          </cell>
          <cell r="C1744" t="str">
            <v>S23</v>
          </cell>
        </row>
        <row r="1745">
          <cell r="A1745" t="str">
            <v>GICC</v>
          </cell>
          <cell r="B1745" t="str">
            <v>G0BC</v>
          </cell>
          <cell r="C1745" t="str">
            <v>S25</v>
          </cell>
        </row>
        <row r="1746">
          <cell r="A1746" t="str">
            <v>GICG</v>
          </cell>
          <cell r="B1746" t="str">
            <v>G0BC</v>
          </cell>
          <cell r="C1746" t="str">
            <v>S24</v>
          </cell>
        </row>
        <row r="1747">
          <cell r="A1747" t="str">
            <v>GICN</v>
          </cell>
          <cell r="B1747" t="str">
            <v>G0BC</v>
          </cell>
          <cell r="C1747" t="str">
            <v>S26</v>
          </cell>
        </row>
        <row r="1748">
          <cell r="A1748" t="str">
            <v>GIEN</v>
          </cell>
          <cell r="B1748" t="str">
            <v>G0BC</v>
          </cell>
          <cell r="C1748" t="str">
            <v>S27</v>
          </cell>
        </row>
        <row r="1749">
          <cell r="A1749" t="str">
            <v>GIME</v>
          </cell>
          <cell r="B1749" t="str">
            <v>G0BC</v>
          </cell>
          <cell r="C1749" t="str">
            <v>S28</v>
          </cell>
        </row>
        <row r="1750">
          <cell r="A1750" t="str">
            <v>GISC</v>
          </cell>
          <cell r="B1750" t="str">
            <v>G0BC</v>
          </cell>
          <cell r="C1750" t="str">
            <v>S30</v>
          </cell>
        </row>
        <row r="1751">
          <cell r="A1751" t="str">
            <v>GISN</v>
          </cell>
          <cell r="B1751" t="str">
            <v>G0BC</v>
          </cell>
          <cell r="C1751" t="str">
            <v>S31</v>
          </cell>
        </row>
        <row r="1752">
          <cell r="A1752" t="str">
            <v>G0BN</v>
          </cell>
          <cell r="B1752" t="str">
            <v>G0BC</v>
          </cell>
          <cell r="C1752" t="str">
            <v>S35</v>
          </cell>
        </row>
        <row r="1753">
          <cell r="A1753" t="str">
            <v>GTCA</v>
          </cell>
          <cell r="B1753" t="str">
            <v>G0BC</v>
          </cell>
          <cell r="C1753" t="str">
            <v>S32</v>
          </cell>
        </row>
        <row r="1754">
          <cell r="A1754" t="str">
            <v>G0LB</v>
          </cell>
          <cell r="B1754" t="str">
            <v>G0LC</v>
          </cell>
          <cell r="C1754" t="str">
            <v>S17</v>
          </cell>
        </row>
        <row r="1755">
          <cell r="A1755" t="str">
            <v>G0LD</v>
          </cell>
          <cell r="B1755" t="str">
            <v>G0LC</v>
          </cell>
          <cell r="C1755" t="str">
            <v>S22</v>
          </cell>
        </row>
        <row r="1756">
          <cell r="A1756" t="str">
            <v>G0LE</v>
          </cell>
          <cell r="B1756" t="str">
            <v>G0LC</v>
          </cell>
          <cell r="C1756" t="str">
            <v>S34</v>
          </cell>
        </row>
        <row r="1757">
          <cell r="A1757" t="str">
            <v>GLBA</v>
          </cell>
          <cell r="B1757" t="str">
            <v>G0LC</v>
          </cell>
          <cell r="C1757" t="str">
            <v>S18</v>
          </cell>
        </row>
        <row r="1758">
          <cell r="A1758" t="str">
            <v>GLBI</v>
          </cell>
          <cell r="B1758" t="str">
            <v>G0LC</v>
          </cell>
          <cell r="C1758" t="str">
            <v>S23</v>
          </cell>
        </row>
        <row r="1759">
          <cell r="A1759" t="str">
            <v>GLBR</v>
          </cell>
          <cell r="B1759" t="str">
            <v>G0LC</v>
          </cell>
          <cell r="C1759" t="str">
            <v>S19</v>
          </cell>
        </row>
        <row r="1760">
          <cell r="A1760" t="str">
            <v>GLCC</v>
          </cell>
          <cell r="B1760" t="str">
            <v>G0LC</v>
          </cell>
          <cell r="C1760" t="str">
            <v>S25</v>
          </cell>
        </row>
        <row r="1761">
          <cell r="A1761" t="str">
            <v>GLCG</v>
          </cell>
          <cell r="B1761" t="str">
            <v>G0LC</v>
          </cell>
          <cell r="C1761" t="str">
            <v>S24</v>
          </cell>
        </row>
        <row r="1762">
          <cell r="A1762" t="str">
            <v>GLCN</v>
          </cell>
          <cell r="B1762" t="str">
            <v>G0LC</v>
          </cell>
          <cell r="C1762" t="str">
            <v>S26</v>
          </cell>
        </row>
        <row r="1763">
          <cell r="A1763" t="str">
            <v>GLEN</v>
          </cell>
          <cell r="B1763" t="str">
            <v>G0LC</v>
          </cell>
          <cell r="C1763" t="str">
            <v>S27</v>
          </cell>
        </row>
        <row r="1764">
          <cell r="A1764" t="str">
            <v>GLFI</v>
          </cell>
          <cell r="B1764" t="str">
            <v>G0LC</v>
          </cell>
          <cell r="C1764" t="str">
            <v>S20</v>
          </cell>
        </row>
        <row r="1765">
          <cell r="A1765" t="str">
            <v>GLIN</v>
          </cell>
          <cell r="B1765" t="str">
            <v>G0LC</v>
          </cell>
          <cell r="C1765" t="str">
            <v>S21</v>
          </cell>
        </row>
        <row r="1766">
          <cell r="A1766" t="str">
            <v>GLME</v>
          </cell>
          <cell r="B1766" t="str">
            <v>G0LC</v>
          </cell>
          <cell r="C1766" t="str">
            <v>S28</v>
          </cell>
        </row>
        <row r="1767">
          <cell r="A1767" t="str">
            <v>GLRL</v>
          </cell>
          <cell r="B1767" t="str">
            <v>G0LC</v>
          </cell>
          <cell r="C1767" t="str">
            <v>S29</v>
          </cell>
        </row>
        <row r="1768">
          <cell r="A1768" t="str">
            <v>GLSC</v>
          </cell>
          <cell r="B1768" t="str">
            <v>G0LC</v>
          </cell>
          <cell r="C1768" t="str">
            <v>S30</v>
          </cell>
        </row>
        <row r="1769">
          <cell r="A1769" t="str">
            <v>GLSN</v>
          </cell>
          <cell r="B1769" t="str">
            <v>G0LC</v>
          </cell>
          <cell r="C1769" t="str">
            <v>S31</v>
          </cell>
        </row>
        <row r="1770">
          <cell r="A1770" t="str">
            <v>GLTC</v>
          </cell>
          <cell r="B1770" t="str">
            <v>G0LC</v>
          </cell>
          <cell r="C1770" t="str">
            <v>S32</v>
          </cell>
        </row>
        <row r="1771">
          <cell r="A1771" t="str">
            <v>GLTE</v>
          </cell>
          <cell r="B1771" t="str">
            <v>G0LC</v>
          </cell>
          <cell r="C1771" t="str">
            <v>S33</v>
          </cell>
        </row>
        <row r="1772">
          <cell r="A1772" t="str">
            <v>GBXP</v>
          </cell>
          <cell r="B1772" t="str">
            <v>GBMP</v>
          </cell>
          <cell r="C1772" t="str">
            <v>S69</v>
          </cell>
        </row>
        <row r="1773">
          <cell r="A1773" t="str">
            <v>H0AE</v>
          </cell>
          <cell r="B1773" t="str">
            <v>H0A0</v>
          </cell>
          <cell r="C1773" t="str">
            <v>S40</v>
          </cell>
        </row>
        <row r="1774">
          <cell r="A1774" t="str">
            <v>H0AG</v>
          </cell>
          <cell r="B1774" t="str">
            <v>H0A0</v>
          </cell>
          <cell r="C1774" t="str">
            <v>S75</v>
          </cell>
        </row>
        <row r="1775">
          <cell r="A1775" t="str">
            <v>H0AH</v>
          </cell>
          <cell r="B1775" t="str">
            <v>H0A0</v>
          </cell>
          <cell r="C1775" t="str">
            <v>S83</v>
          </cell>
        </row>
        <row r="1776">
          <cell r="A1776" t="str">
            <v>H0AI</v>
          </cell>
          <cell r="B1776" t="str">
            <v>H0A0</v>
          </cell>
          <cell r="C1776" t="str">
            <v>S42</v>
          </cell>
        </row>
        <row r="1777">
          <cell r="A1777" t="str">
            <v>H0AU</v>
          </cell>
          <cell r="B1777" t="str">
            <v>H0A0</v>
          </cell>
          <cell r="C1777" t="str">
            <v>S49</v>
          </cell>
        </row>
        <row r="1778">
          <cell r="A1778" t="str">
            <v>H0BA</v>
          </cell>
          <cell r="B1778" t="str">
            <v>H0A0</v>
          </cell>
          <cell r="C1778" t="str">
            <v>S50</v>
          </cell>
        </row>
        <row r="1779">
          <cell r="A1779" t="str">
            <v>H0BL</v>
          </cell>
          <cell r="B1779" t="str">
            <v>H0A0</v>
          </cell>
          <cell r="C1779" t="str">
            <v>S53</v>
          </cell>
        </row>
        <row r="1780">
          <cell r="A1780" t="str">
            <v>H0BR</v>
          </cell>
          <cell r="B1780" t="str">
            <v>H0A0</v>
          </cell>
          <cell r="C1780" t="str">
            <v>S52</v>
          </cell>
        </row>
        <row r="1781">
          <cell r="A1781" t="str">
            <v>H0C0</v>
          </cell>
          <cell r="B1781" t="str">
            <v>H0A0</v>
          </cell>
          <cell r="C1781" t="str">
            <v>S59</v>
          </cell>
        </row>
        <row r="1782">
          <cell r="A1782" t="str">
            <v>H0CA</v>
          </cell>
          <cell r="B1782" t="str">
            <v>H0A0</v>
          </cell>
          <cell r="C1782" t="str">
            <v>S24</v>
          </cell>
        </row>
        <row r="1783">
          <cell r="A1783" t="str">
            <v>H0CH</v>
          </cell>
          <cell r="B1783" t="str">
            <v>H0A0</v>
          </cell>
          <cell r="C1783" t="str">
            <v>S56</v>
          </cell>
        </row>
        <row r="1784">
          <cell r="A1784" t="str">
            <v>H0CT</v>
          </cell>
          <cell r="B1784" t="str">
            <v>H0A0</v>
          </cell>
          <cell r="C1784" t="str">
            <v>S60</v>
          </cell>
        </row>
        <row r="1785">
          <cell r="A1785" t="str">
            <v>H0CV</v>
          </cell>
          <cell r="B1785" t="str">
            <v>H0A0</v>
          </cell>
          <cell r="C1785" t="str">
            <v>S54</v>
          </cell>
        </row>
        <row r="1786">
          <cell r="A1786" t="str">
            <v>H0DM</v>
          </cell>
          <cell r="B1786" t="str">
            <v>H0A0</v>
          </cell>
          <cell r="C1786" t="str">
            <v>S64</v>
          </cell>
        </row>
        <row r="1787">
          <cell r="A1787" t="str">
            <v>H0EL</v>
          </cell>
          <cell r="B1787" t="str">
            <v>H0A0</v>
          </cell>
          <cell r="C1787" t="str">
            <v>S34</v>
          </cell>
        </row>
        <row r="1788">
          <cell r="A1788" t="str">
            <v>H0EN</v>
          </cell>
          <cell r="B1788" t="str">
            <v>H0A0</v>
          </cell>
          <cell r="C1788" t="str">
            <v>S27</v>
          </cell>
        </row>
        <row r="1789">
          <cell r="A1789" t="str">
            <v>H0ET</v>
          </cell>
          <cell r="B1789" t="str">
            <v>H0A0</v>
          </cell>
          <cell r="C1789" t="str">
            <v>S66</v>
          </cell>
        </row>
        <row r="1790">
          <cell r="A1790" t="str">
            <v>H0EV</v>
          </cell>
          <cell r="B1790" t="str">
            <v>H0A0</v>
          </cell>
          <cell r="C1790" t="str">
            <v>S67</v>
          </cell>
        </row>
        <row r="1791">
          <cell r="A1791" t="str">
            <v>H0F0</v>
          </cell>
          <cell r="B1791" t="str">
            <v>H0A0</v>
          </cell>
          <cell r="C1791" t="str">
            <v>S73</v>
          </cell>
        </row>
        <row r="1792">
          <cell r="A1792" t="str">
            <v>H0FI</v>
          </cell>
          <cell r="B1792" t="str">
            <v>H0A0</v>
          </cell>
          <cell r="C1792" t="str">
            <v>S63</v>
          </cell>
        </row>
        <row r="1793">
          <cell r="A1793" t="str">
            <v>H0FR</v>
          </cell>
          <cell r="B1793" t="str">
            <v>H0A0</v>
          </cell>
          <cell r="C1793" t="str">
            <v>S72</v>
          </cell>
        </row>
        <row r="1794">
          <cell r="A1794" t="str">
            <v>H0HB</v>
          </cell>
          <cell r="B1794" t="str">
            <v>H0A0</v>
          </cell>
          <cell r="C1794" t="str">
            <v>S81</v>
          </cell>
        </row>
        <row r="1795">
          <cell r="A1795" t="str">
            <v>H0HL</v>
          </cell>
          <cell r="B1795" t="str">
            <v>H0A0</v>
          </cell>
          <cell r="C1795" t="str">
            <v>S79</v>
          </cell>
        </row>
        <row r="1796">
          <cell r="A1796" t="str">
            <v>H0IN</v>
          </cell>
          <cell r="B1796" t="str">
            <v>H0A0</v>
          </cell>
          <cell r="C1796" t="str">
            <v>S21</v>
          </cell>
        </row>
        <row r="1797">
          <cell r="A1797" t="str">
            <v>H0LE</v>
          </cell>
          <cell r="B1797" t="str">
            <v>H0A0</v>
          </cell>
          <cell r="C1797" t="str">
            <v>S89</v>
          </cell>
        </row>
        <row r="1798">
          <cell r="A1798" t="str">
            <v>H0ME</v>
          </cell>
          <cell r="B1798" t="str">
            <v>H0A0</v>
          </cell>
          <cell r="C1798" t="str">
            <v>S93</v>
          </cell>
        </row>
        <row r="1799">
          <cell r="A1799" t="str">
            <v>H0PA</v>
          </cell>
          <cell r="B1799" t="str">
            <v>H0A0</v>
          </cell>
          <cell r="C1799" t="str">
            <v>S98</v>
          </cell>
        </row>
        <row r="1800">
          <cell r="A1800" t="str">
            <v>H0PU</v>
          </cell>
          <cell r="B1800" t="str">
            <v>H0A0</v>
          </cell>
          <cell r="C1800" t="str">
            <v>S103</v>
          </cell>
        </row>
        <row r="1801">
          <cell r="A1801" t="str">
            <v>H0RA</v>
          </cell>
          <cell r="B1801" t="str">
            <v>H0A0</v>
          </cell>
          <cell r="C1801" t="str">
            <v>S104</v>
          </cell>
        </row>
        <row r="1802">
          <cell r="A1802" t="str">
            <v>H0RE</v>
          </cell>
          <cell r="B1802" t="str">
            <v>H0A0</v>
          </cell>
          <cell r="C1802" t="str">
            <v>S106</v>
          </cell>
        </row>
        <row r="1803">
          <cell r="A1803" t="str">
            <v>H0SE</v>
          </cell>
          <cell r="B1803" t="str">
            <v>H0A0</v>
          </cell>
          <cell r="C1803" t="str">
            <v>S108</v>
          </cell>
        </row>
        <row r="1804">
          <cell r="A1804" t="str">
            <v>H0SH</v>
          </cell>
          <cell r="B1804" t="str">
            <v>H0A0</v>
          </cell>
          <cell r="C1804" t="str">
            <v>S124</v>
          </cell>
        </row>
        <row r="1805">
          <cell r="A1805" t="str">
            <v>H0SR</v>
          </cell>
          <cell r="B1805" t="str">
            <v>H0A0</v>
          </cell>
          <cell r="C1805" t="str">
            <v>S97</v>
          </cell>
        </row>
        <row r="1806">
          <cell r="A1806" t="str">
            <v>H0ST</v>
          </cell>
          <cell r="B1806" t="str">
            <v>H0A0</v>
          </cell>
          <cell r="C1806" t="str">
            <v>S112</v>
          </cell>
        </row>
        <row r="1807">
          <cell r="A1807" t="str">
            <v>H0TC</v>
          </cell>
          <cell r="B1807" t="str">
            <v>H0A0</v>
          </cell>
          <cell r="C1807" t="str">
            <v>S32</v>
          </cell>
        </row>
        <row r="1808">
          <cell r="A1808" t="str">
            <v>H0TE</v>
          </cell>
          <cell r="B1808" t="str">
            <v>H0A0</v>
          </cell>
          <cell r="C1808" t="str">
            <v>S119</v>
          </cell>
        </row>
        <row r="1809">
          <cell r="A1809" t="str">
            <v>H0TN</v>
          </cell>
          <cell r="B1809" t="str">
            <v>H0A0</v>
          </cell>
          <cell r="C1809" t="str">
            <v>S117</v>
          </cell>
        </row>
        <row r="1810">
          <cell r="A1810" t="str">
            <v>H0TY</v>
          </cell>
          <cell r="B1810" t="str">
            <v>H0A0</v>
          </cell>
          <cell r="C1810" t="str">
            <v>S116</v>
          </cell>
        </row>
        <row r="1811">
          <cell r="A1811" t="str">
            <v>HG00</v>
          </cell>
          <cell r="B1811" t="str">
            <v>HA00</v>
          </cell>
          <cell r="C1811" t="str">
            <v>S144</v>
          </cell>
        </row>
        <row r="1812">
          <cell r="A1812" t="str">
            <v>HEMT</v>
          </cell>
          <cell r="B1812" t="str">
            <v>HE00</v>
          </cell>
          <cell r="C1812" t="str">
            <v>S118</v>
          </cell>
        </row>
        <row r="1813">
          <cell r="A1813" t="str">
            <v>HETC</v>
          </cell>
          <cell r="B1813" t="str">
            <v>HE00</v>
          </cell>
          <cell r="C1813" t="str">
            <v>S32</v>
          </cell>
        </row>
        <row r="1814">
          <cell r="A1814" t="str">
            <v>HPMT</v>
          </cell>
          <cell r="B1814" t="str">
            <v>HP00</v>
          </cell>
          <cell r="C1814" t="str">
            <v>S118</v>
          </cell>
        </row>
        <row r="1815">
          <cell r="A1815" t="str">
            <v>HPTC</v>
          </cell>
          <cell r="B1815" t="str">
            <v>HP00</v>
          </cell>
          <cell r="C1815" t="str">
            <v>S32</v>
          </cell>
        </row>
        <row r="1816">
          <cell r="A1816" t="str">
            <v>HWXA</v>
          </cell>
          <cell r="B1816" t="str">
            <v>HW00</v>
          </cell>
          <cell r="C1816" t="str">
            <v>S68</v>
          </cell>
        </row>
        <row r="1817">
          <cell r="A1817" t="str">
            <v>HWPM</v>
          </cell>
          <cell r="B1817" t="str">
            <v>HWP0</v>
          </cell>
          <cell r="C1817" t="str">
            <v>S118</v>
          </cell>
        </row>
        <row r="1818">
          <cell r="A1818" t="str">
            <v>HWPT</v>
          </cell>
          <cell r="B1818" t="str">
            <v>HWP0</v>
          </cell>
          <cell r="C1818" t="str">
            <v>S32</v>
          </cell>
        </row>
        <row r="1819">
          <cell r="A1819" t="str">
            <v>J0AE</v>
          </cell>
          <cell r="B1819" t="str">
            <v>J0A0</v>
          </cell>
          <cell r="C1819" t="str">
            <v>S40</v>
          </cell>
        </row>
        <row r="1820">
          <cell r="A1820" t="str">
            <v>J0AG</v>
          </cell>
          <cell r="B1820" t="str">
            <v>J0A0</v>
          </cell>
          <cell r="C1820" t="str">
            <v>S75</v>
          </cell>
        </row>
        <row r="1821">
          <cell r="A1821" t="str">
            <v>J0AH</v>
          </cell>
          <cell r="B1821" t="str">
            <v>J0A0</v>
          </cell>
          <cell r="C1821" t="str">
            <v>S83</v>
          </cell>
        </row>
        <row r="1822">
          <cell r="A1822" t="str">
            <v>J0AI</v>
          </cell>
          <cell r="B1822" t="str">
            <v>J0A0</v>
          </cell>
          <cell r="C1822" t="str">
            <v>S42</v>
          </cell>
        </row>
        <row r="1823">
          <cell r="A1823" t="str">
            <v>J0AU</v>
          </cell>
          <cell r="B1823" t="str">
            <v>J0A0</v>
          </cell>
          <cell r="C1823" t="str">
            <v>S49</v>
          </cell>
        </row>
        <row r="1824">
          <cell r="A1824" t="str">
            <v>J0BA</v>
          </cell>
          <cell r="B1824" t="str">
            <v>J0A0</v>
          </cell>
          <cell r="C1824" t="str">
            <v>S50</v>
          </cell>
        </row>
        <row r="1825">
          <cell r="A1825" t="str">
            <v>J0BL</v>
          </cell>
          <cell r="B1825" t="str">
            <v>J0A0</v>
          </cell>
          <cell r="C1825" t="str">
            <v>S53</v>
          </cell>
        </row>
        <row r="1826">
          <cell r="A1826" t="str">
            <v>J0BR</v>
          </cell>
          <cell r="B1826" t="str">
            <v>J0A0</v>
          </cell>
          <cell r="C1826" t="str">
            <v>S52</v>
          </cell>
        </row>
        <row r="1827">
          <cell r="A1827" t="str">
            <v>J0C0</v>
          </cell>
          <cell r="B1827" t="str">
            <v>J0A0</v>
          </cell>
          <cell r="C1827" t="str">
            <v>S59</v>
          </cell>
        </row>
        <row r="1828">
          <cell r="A1828" t="str">
            <v>J0CA</v>
          </cell>
          <cell r="B1828" t="str">
            <v>J0A0</v>
          </cell>
          <cell r="C1828" t="str">
            <v>S24</v>
          </cell>
        </row>
        <row r="1829">
          <cell r="A1829" t="str">
            <v>J0CH</v>
          </cell>
          <cell r="B1829" t="str">
            <v>J0A0</v>
          </cell>
          <cell r="C1829" t="str">
            <v>S56</v>
          </cell>
        </row>
        <row r="1830">
          <cell r="A1830" t="str">
            <v>J0CT</v>
          </cell>
          <cell r="B1830" t="str">
            <v>J0A0</v>
          </cell>
          <cell r="C1830" t="str">
            <v>S60</v>
          </cell>
        </row>
        <row r="1831">
          <cell r="A1831" t="str">
            <v>J0CV</v>
          </cell>
          <cell r="B1831" t="str">
            <v>J0A0</v>
          </cell>
          <cell r="C1831" t="str">
            <v>S54</v>
          </cell>
        </row>
        <row r="1832">
          <cell r="A1832" t="str">
            <v>J0DM</v>
          </cell>
          <cell r="B1832" t="str">
            <v>J0A0</v>
          </cell>
          <cell r="C1832" t="str">
            <v>S64</v>
          </cell>
        </row>
        <row r="1833">
          <cell r="A1833" t="str">
            <v>J0EL</v>
          </cell>
          <cell r="B1833" t="str">
            <v>J0A0</v>
          </cell>
          <cell r="C1833" t="str">
            <v>S34</v>
          </cell>
        </row>
        <row r="1834">
          <cell r="A1834" t="str">
            <v>J0EN</v>
          </cell>
          <cell r="B1834" t="str">
            <v>J0A0</v>
          </cell>
          <cell r="C1834" t="str">
            <v>S27</v>
          </cell>
        </row>
        <row r="1835">
          <cell r="A1835" t="str">
            <v>J0ET</v>
          </cell>
          <cell r="B1835" t="str">
            <v>J0A0</v>
          </cell>
          <cell r="C1835" t="str">
            <v>S66</v>
          </cell>
        </row>
        <row r="1836">
          <cell r="A1836" t="str">
            <v>J0EV</v>
          </cell>
          <cell r="B1836" t="str">
            <v>J0A0</v>
          </cell>
          <cell r="C1836" t="str">
            <v>S67</v>
          </cell>
        </row>
        <row r="1837">
          <cell r="A1837" t="str">
            <v>J0F0</v>
          </cell>
          <cell r="B1837" t="str">
            <v>J0A0</v>
          </cell>
          <cell r="C1837" t="str">
            <v>S73</v>
          </cell>
        </row>
        <row r="1838">
          <cell r="A1838" t="str">
            <v>J0FI</v>
          </cell>
          <cell r="B1838" t="str">
            <v>J0A0</v>
          </cell>
          <cell r="C1838" t="str">
            <v>S63</v>
          </cell>
        </row>
        <row r="1839">
          <cell r="A1839" t="str">
            <v>J0FR</v>
          </cell>
          <cell r="B1839" t="str">
            <v>J0A0</v>
          </cell>
          <cell r="C1839" t="str">
            <v>S72</v>
          </cell>
        </row>
        <row r="1840">
          <cell r="A1840" t="str">
            <v>J0HB</v>
          </cell>
          <cell r="B1840" t="str">
            <v>J0A0</v>
          </cell>
          <cell r="C1840" t="str">
            <v>S81</v>
          </cell>
        </row>
        <row r="1841">
          <cell r="A1841" t="str">
            <v>J0HL</v>
          </cell>
          <cell r="B1841" t="str">
            <v>J0A0</v>
          </cell>
          <cell r="C1841" t="str">
            <v>S79</v>
          </cell>
        </row>
        <row r="1842">
          <cell r="A1842" t="str">
            <v>J0IN</v>
          </cell>
          <cell r="B1842" t="str">
            <v>J0A0</v>
          </cell>
          <cell r="C1842" t="str">
            <v>S21</v>
          </cell>
        </row>
        <row r="1843">
          <cell r="A1843" t="str">
            <v>J0LE</v>
          </cell>
          <cell r="B1843" t="str">
            <v>J0A0</v>
          </cell>
          <cell r="C1843" t="str">
            <v>S89</v>
          </cell>
        </row>
        <row r="1844">
          <cell r="A1844" t="str">
            <v>J0PU</v>
          </cell>
          <cell r="B1844" t="str">
            <v>J0A0</v>
          </cell>
          <cell r="C1844" t="str">
            <v>S103</v>
          </cell>
        </row>
        <row r="1845">
          <cell r="A1845" t="str">
            <v>J0ME</v>
          </cell>
          <cell r="B1845" t="str">
            <v>J0A0</v>
          </cell>
          <cell r="C1845" t="str">
            <v>S93</v>
          </cell>
        </row>
        <row r="1846">
          <cell r="A1846" t="str">
            <v>J0PA</v>
          </cell>
          <cell r="B1846" t="str">
            <v>J0A0</v>
          </cell>
          <cell r="C1846" t="str">
            <v>S98</v>
          </cell>
        </row>
        <row r="1847">
          <cell r="A1847" t="str">
            <v>J0RA</v>
          </cell>
          <cell r="B1847" t="str">
            <v>J0A0</v>
          </cell>
          <cell r="C1847" t="str">
            <v>S104</v>
          </cell>
        </row>
        <row r="1848">
          <cell r="A1848" t="str">
            <v>J0RE</v>
          </cell>
          <cell r="B1848" t="str">
            <v>J0A0</v>
          </cell>
          <cell r="C1848" t="str">
            <v>S106</v>
          </cell>
        </row>
        <row r="1849">
          <cell r="A1849" t="str">
            <v>J0SE</v>
          </cell>
          <cell r="B1849" t="str">
            <v>J0A0</v>
          </cell>
          <cell r="C1849" t="str">
            <v>S108</v>
          </cell>
        </row>
        <row r="1850">
          <cell r="A1850" t="str">
            <v>J0SH</v>
          </cell>
          <cell r="B1850" t="str">
            <v>J0A0</v>
          </cell>
          <cell r="C1850" t="str">
            <v>S124</v>
          </cell>
        </row>
        <row r="1851">
          <cell r="A1851" t="str">
            <v>J0SR</v>
          </cell>
          <cell r="B1851" t="str">
            <v>J0A0</v>
          </cell>
          <cell r="C1851" t="str">
            <v>S97</v>
          </cell>
        </row>
        <row r="1852">
          <cell r="A1852" t="str">
            <v>J0ST</v>
          </cell>
          <cell r="B1852" t="str">
            <v>J0A0</v>
          </cell>
          <cell r="C1852" t="str">
            <v>S112</v>
          </cell>
        </row>
        <row r="1853">
          <cell r="A1853" t="str">
            <v>J0TC</v>
          </cell>
          <cell r="B1853" t="str">
            <v>J0A0</v>
          </cell>
          <cell r="C1853" t="str">
            <v>S32</v>
          </cell>
        </row>
        <row r="1854">
          <cell r="A1854" t="str">
            <v>J0TE</v>
          </cell>
          <cell r="B1854" t="str">
            <v>J0A0</v>
          </cell>
          <cell r="C1854" t="str">
            <v>S119</v>
          </cell>
        </row>
        <row r="1855">
          <cell r="A1855" t="str">
            <v>J0TN</v>
          </cell>
          <cell r="B1855" t="str">
            <v>J0A0</v>
          </cell>
          <cell r="C1855" t="str">
            <v>S117</v>
          </cell>
        </row>
        <row r="1856">
          <cell r="A1856" t="str">
            <v>J0TY</v>
          </cell>
          <cell r="B1856" t="str">
            <v>J0A0</v>
          </cell>
          <cell r="C1856" t="str">
            <v>S116</v>
          </cell>
        </row>
        <row r="1857">
          <cell r="A1857" t="str">
            <v>J0XT</v>
          </cell>
          <cell r="B1857" t="str">
            <v>J0A0</v>
          </cell>
          <cell r="C1857" t="str">
            <v>S70</v>
          </cell>
        </row>
        <row r="1858">
          <cell r="A1858" t="str">
            <v>JFE0</v>
          </cell>
          <cell r="B1858" t="str">
            <v>JCE0</v>
          </cell>
          <cell r="C1858" t="str">
            <v>S17</v>
          </cell>
        </row>
        <row r="1859">
          <cell r="A1859" t="str">
            <v>JIE0</v>
          </cell>
          <cell r="B1859" t="str">
            <v>JCE0</v>
          </cell>
          <cell r="C1859" t="str">
            <v>S22</v>
          </cell>
        </row>
        <row r="1860">
          <cell r="A1860" t="str">
            <v>JUE0</v>
          </cell>
          <cell r="B1860" t="str">
            <v>JCE0</v>
          </cell>
          <cell r="C1860" t="str">
            <v>S34</v>
          </cell>
        </row>
        <row r="1861">
          <cell r="A1861" t="str">
            <v>JME0</v>
          </cell>
          <cell r="B1861" t="str">
            <v>JPE0</v>
          </cell>
          <cell r="C1861" t="str">
            <v>S146</v>
          </cell>
        </row>
        <row r="1862">
          <cell r="A1862" t="str">
            <v>PEXS</v>
          </cell>
          <cell r="B1862" t="str">
            <v>PE00</v>
          </cell>
          <cell r="C1862" t="str">
            <v>S35</v>
          </cell>
        </row>
        <row r="1863">
          <cell r="A1863" t="str">
            <v>R0AU</v>
          </cell>
          <cell r="B1863" t="str">
            <v>PEP0</v>
          </cell>
          <cell r="C1863" t="str">
            <v>S34</v>
          </cell>
        </row>
        <row r="1864">
          <cell r="A1864" t="str">
            <v>R0C0</v>
          </cell>
          <cell r="B1864" t="str">
            <v>R0A0</v>
          </cell>
          <cell r="C1864" t="str">
            <v>S62</v>
          </cell>
        </row>
        <row r="1865">
          <cell r="A1865" t="str">
            <v>R0H0</v>
          </cell>
          <cell r="B1865" t="str">
            <v>R0A0</v>
          </cell>
          <cell r="C1865" t="str">
            <v>S80</v>
          </cell>
        </row>
        <row r="1866">
          <cell r="A1866" t="str">
            <v>R0M0</v>
          </cell>
          <cell r="B1866" t="str">
            <v>R0A0</v>
          </cell>
          <cell r="C1866" t="str">
            <v>S92</v>
          </cell>
        </row>
        <row r="1867">
          <cell r="A1867" t="str">
            <v>R0U0</v>
          </cell>
          <cell r="B1867" t="str">
            <v>R0A0</v>
          </cell>
          <cell r="C1867" t="str">
            <v>S47</v>
          </cell>
        </row>
        <row r="1868">
          <cell r="A1868" t="str">
            <v>R0FC</v>
          </cell>
          <cell r="B1868" t="str">
            <v>R0F0</v>
          </cell>
          <cell r="C1868" t="str">
            <v>S62</v>
          </cell>
        </row>
        <row r="1869">
          <cell r="A1869" t="str">
            <v>R0FH</v>
          </cell>
          <cell r="B1869" t="str">
            <v>R0F0</v>
          </cell>
          <cell r="C1869" t="str">
            <v>S80</v>
          </cell>
        </row>
        <row r="1870">
          <cell r="A1870" t="str">
            <v>R0FM</v>
          </cell>
          <cell r="B1870" t="str">
            <v>R0F0</v>
          </cell>
          <cell r="C1870" t="str">
            <v>S92</v>
          </cell>
        </row>
        <row r="1871">
          <cell r="A1871" t="str">
            <v>R0FS</v>
          </cell>
          <cell r="B1871" t="str">
            <v>R0F0</v>
          </cell>
          <cell r="C1871" t="str">
            <v>S113</v>
          </cell>
        </row>
        <row r="1872">
          <cell r="A1872" t="str">
            <v>R0FU</v>
          </cell>
          <cell r="B1872" t="str">
            <v>R0F0</v>
          </cell>
          <cell r="C1872" t="str">
            <v>S47</v>
          </cell>
        </row>
        <row r="1873">
          <cell r="A1873" t="str">
            <v>U0AA</v>
          </cell>
          <cell r="B1873" t="str">
            <v>U0A0</v>
          </cell>
          <cell r="C1873" t="str">
            <v>S110</v>
          </cell>
        </row>
        <row r="1874">
          <cell r="A1874" t="str">
            <v>U0AB</v>
          </cell>
          <cell r="B1874" t="str">
            <v>U0A0</v>
          </cell>
          <cell r="C1874" t="str">
            <v>S90</v>
          </cell>
        </row>
        <row r="1875">
          <cell r="A1875" t="str">
            <v>U0AE</v>
          </cell>
          <cell r="B1875" t="str">
            <v>U0A0</v>
          </cell>
          <cell r="C1875" t="str">
            <v>S65</v>
          </cell>
        </row>
        <row r="1876">
          <cell r="A1876" t="str">
            <v>U0AF</v>
          </cell>
          <cell r="B1876" t="str">
            <v>U0A0</v>
          </cell>
          <cell r="C1876" t="str">
            <v>S102</v>
          </cell>
        </row>
        <row r="1877">
          <cell r="A1877" t="str">
            <v>U0AG</v>
          </cell>
          <cell r="B1877" t="str">
            <v>U0A0</v>
          </cell>
          <cell r="C1877" t="str">
            <v>S77</v>
          </cell>
        </row>
        <row r="1878">
          <cell r="A1878" t="str">
            <v>U0AH</v>
          </cell>
          <cell r="B1878" t="str">
            <v>U0A0</v>
          </cell>
          <cell r="C1878" t="str">
            <v>S82</v>
          </cell>
        </row>
        <row r="1879">
          <cell r="A1879" t="str">
            <v>U0AL</v>
          </cell>
          <cell r="B1879" t="str">
            <v>U0A0</v>
          </cell>
          <cell r="C1879" t="str">
            <v>S88</v>
          </cell>
        </row>
        <row r="1880">
          <cell r="A1880" t="str">
            <v>U0AM</v>
          </cell>
          <cell r="B1880" t="str">
            <v>U0A0</v>
          </cell>
          <cell r="C1880" t="str">
            <v>S94</v>
          </cell>
        </row>
        <row r="1881">
          <cell r="A1881" t="str">
            <v>U0AP</v>
          </cell>
          <cell r="B1881" t="str">
            <v>U0A0</v>
          </cell>
          <cell r="C1881" t="str">
            <v>S101</v>
          </cell>
        </row>
        <row r="1882">
          <cell r="A1882" t="str">
            <v>U0AQ</v>
          </cell>
          <cell r="B1882" t="str">
            <v>U0A0</v>
          </cell>
          <cell r="C1882" t="str">
            <v>S100</v>
          </cell>
        </row>
        <row r="1883">
          <cell r="A1883" t="str">
            <v>U0AR</v>
          </cell>
          <cell r="B1883" t="str">
            <v>U0A0</v>
          </cell>
          <cell r="C1883" t="str">
            <v>S107</v>
          </cell>
        </row>
        <row r="1884">
          <cell r="A1884" t="str">
            <v>U0AS</v>
          </cell>
          <cell r="B1884" t="str">
            <v>U0A0</v>
          </cell>
          <cell r="C1884" t="str">
            <v>S109</v>
          </cell>
        </row>
        <row r="1885">
          <cell r="A1885" t="str">
            <v xml:space="preserve">U0AT </v>
          </cell>
          <cell r="B1885" t="str">
            <v>U0A0</v>
          </cell>
          <cell r="C1885" t="str">
            <v>S123</v>
          </cell>
        </row>
        <row r="1886">
          <cell r="A1886" t="str">
            <v>U0AU</v>
          </cell>
          <cell r="B1886" t="str">
            <v>U0A0</v>
          </cell>
          <cell r="C1886" t="str">
            <v>S95</v>
          </cell>
        </row>
        <row r="1887">
          <cell r="A1887" t="str">
            <v>U0AV</v>
          </cell>
          <cell r="B1887" t="str">
            <v>U0A0</v>
          </cell>
          <cell r="C1887" t="str">
            <v>S43</v>
          </cell>
        </row>
        <row r="1888">
          <cell r="A1888" t="str">
            <v>U0AW</v>
          </cell>
          <cell r="B1888" t="str">
            <v>U0A0</v>
          </cell>
          <cell r="C1888" t="str">
            <v>S127</v>
          </cell>
        </row>
        <row r="1889">
          <cell r="A1889" t="str">
            <v>U0C0</v>
          </cell>
          <cell r="B1889" t="str">
            <v>U0A0</v>
          </cell>
          <cell r="C1889" t="str">
            <v>S55</v>
          </cell>
        </row>
        <row r="1890">
          <cell r="A1890" t="str">
            <v>U0D0</v>
          </cell>
          <cell r="B1890" t="str">
            <v>U0A0</v>
          </cell>
          <cell r="C1890" t="str">
            <v>S86</v>
          </cell>
        </row>
        <row r="1891">
          <cell r="A1891" t="str">
            <v>U0HL</v>
          </cell>
          <cell r="B1891" t="str">
            <v>U0A0</v>
          </cell>
          <cell r="C1891" t="str">
            <v>S78</v>
          </cell>
        </row>
        <row r="1892">
          <cell r="A1892" t="str">
            <v>U0ID</v>
          </cell>
          <cell r="B1892" t="str">
            <v>U0A0</v>
          </cell>
          <cell r="C1892" t="str">
            <v>S87</v>
          </cell>
        </row>
        <row r="1893">
          <cell r="A1893" t="str">
            <v>U0N0</v>
          </cell>
          <cell r="B1893" t="str">
            <v>U0A0</v>
          </cell>
          <cell r="C1893" t="str">
            <v>S96</v>
          </cell>
        </row>
        <row r="1894">
          <cell r="A1894" t="str">
            <v>U0TB</v>
          </cell>
          <cell r="B1894" t="str">
            <v>U0A0</v>
          </cell>
          <cell r="C1894" t="str">
            <v>S121</v>
          </cell>
        </row>
        <row r="1895">
          <cell r="A1895" t="str">
            <v>U0TL</v>
          </cell>
          <cell r="B1895" t="str">
            <v>U0A0</v>
          </cell>
          <cell r="C1895" t="str">
            <v>S122</v>
          </cell>
        </row>
        <row r="1896">
          <cell r="A1896" t="str">
            <v>U0TX</v>
          </cell>
          <cell r="B1896" t="str">
            <v>U0A0</v>
          </cell>
          <cell r="C1896" t="str">
            <v>S115</v>
          </cell>
        </row>
        <row r="1897">
          <cell r="A1897" t="str">
            <v>U0UT</v>
          </cell>
          <cell r="B1897" t="str">
            <v>U0A0</v>
          </cell>
          <cell r="C1897" t="str">
            <v>S125</v>
          </cell>
        </row>
        <row r="1898">
          <cell r="A1898" t="str">
            <v>U0NC</v>
          </cell>
          <cell r="B1898" t="str">
            <v>U0AC</v>
          </cell>
          <cell r="C1898" t="str">
            <v>S96</v>
          </cell>
        </row>
        <row r="1899">
          <cell r="A1899" t="str">
            <v xml:space="preserve">UXTB </v>
          </cell>
          <cell r="B1899" t="str">
            <v>U0AC</v>
          </cell>
          <cell r="C1899" t="str">
            <v>S121</v>
          </cell>
        </row>
        <row r="1900">
          <cell r="A1900" t="str">
            <v>UXL0</v>
          </cell>
          <cell r="B1900" t="str">
            <v>US00</v>
          </cell>
          <cell r="C1900" t="str">
            <v>S35</v>
          </cell>
        </row>
        <row r="1901">
          <cell r="A1901" t="str">
            <v>USXC</v>
          </cell>
          <cell r="B1901" t="str">
            <v>US00</v>
          </cell>
          <cell r="C1901" t="str">
            <v>S69</v>
          </cell>
        </row>
        <row r="1902">
          <cell r="A1902" t="str">
            <v>UXL0</v>
          </cell>
          <cell r="B1902" t="str">
            <v>USL0</v>
          </cell>
          <cell r="C1902" t="str">
            <v>S35</v>
          </cell>
        </row>
      </sheetData>
      <sheetData sheetId="1"/>
      <sheetData sheetId="2"/>
      <sheetData sheetId="3" refreshError="1"/>
      <sheetData sheetId="4"/>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gion"/>
      <sheetName val="By face value"/>
      <sheetName val="By issuer count"/>
      <sheetName val="regional breakdowns"/>
      <sheetName val="distressed bond list"/>
      <sheetName val="map"/>
      <sheetName val="data"/>
    </sheetNames>
    <sheetDataSet>
      <sheetData sheetId="0"/>
      <sheetData sheetId="1">
        <row r="6">
          <cell r="D6" t="str">
            <v>US HY distress ratio</v>
          </cell>
        </row>
      </sheetData>
      <sheetData sheetId="2"/>
      <sheetData sheetId="3">
        <row r="6">
          <cell r="B6" t="str">
            <v>Asia HY</v>
          </cell>
        </row>
        <row r="34">
          <cell r="B34" t="str">
            <v>EM HY</v>
          </cell>
        </row>
        <row r="37">
          <cell r="B37">
            <v>31.395348837209301</v>
          </cell>
        </row>
        <row r="38">
          <cell r="B38">
            <v>17.441860465116278</v>
          </cell>
        </row>
        <row r="39">
          <cell r="B39">
            <v>16.279069767441861</v>
          </cell>
        </row>
        <row r="40">
          <cell r="B40">
            <v>8.1395348837209305</v>
          </cell>
        </row>
        <row r="41">
          <cell r="B41">
            <v>4.6511627906976747</v>
          </cell>
        </row>
        <row r="42">
          <cell r="B42">
            <v>3.4883720930232558</v>
          </cell>
        </row>
        <row r="43">
          <cell r="B43">
            <v>3.4883720930232558</v>
          </cell>
        </row>
        <row r="44">
          <cell r="B44">
            <v>2.3255813953488373</v>
          </cell>
        </row>
        <row r="45">
          <cell r="B45">
            <v>2.3255813953488373</v>
          </cell>
        </row>
        <row r="46">
          <cell r="B46">
            <v>2.3255813953488373</v>
          </cell>
        </row>
        <row r="47">
          <cell r="B47">
            <v>1.1627906976744187</v>
          </cell>
        </row>
        <row r="48">
          <cell r="B48">
            <v>1.1627906976744187</v>
          </cell>
        </row>
        <row r="49">
          <cell r="B49">
            <v>1.1627906976744187</v>
          </cell>
        </row>
        <row r="50">
          <cell r="B50">
            <v>1.1627906976744187</v>
          </cell>
        </row>
        <row r="51">
          <cell r="B51">
            <v>1.1627906976744187</v>
          </cell>
        </row>
        <row r="52">
          <cell r="B52">
            <v>1.1627906976744187</v>
          </cell>
        </row>
        <row r="53">
          <cell r="B53" t="str">
            <v/>
          </cell>
        </row>
        <row r="54">
          <cell r="B54" t="str">
            <v/>
          </cell>
        </row>
        <row r="55">
          <cell r="B55">
            <v>0</v>
          </cell>
        </row>
        <row r="56">
          <cell r="B56">
            <v>0</v>
          </cell>
        </row>
        <row r="57">
          <cell r="B57">
            <v>0</v>
          </cell>
        </row>
        <row r="58">
          <cell r="B58">
            <v>0</v>
          </cell>
        </row>
        <row r="59">
          <cell r="B59">
            <v>0</v>
          </cell>
        </row>
        <row r="60">
          <cell r="B60">
            <v>0</v>
          </cell>
        </row>
        <row r="61">
          <cell r="B61">
            <v>0</v>
          </cell>
        </row>
      </sheetData>
      <sheetData sheetId="4"/>
      <sheetData sheetId="5">
        <row r="2">
          <cell r="A2">
            <v>41365</v>
          </cell>
        </row>
        <row r="6">
          <cell r="D6" t="str">
            <v>Global HY</v>
          </cell>
        </row>
        <row r="7">
          <cell r="D7" t="str">
            <v>DM HY</v>
          </cell>
        </row>
        <row r="8">
          <cell r="D8" t="str">
            <v>US HY</v>
          </cell>
        </row>
        <row r="9">
          <cell r="D9" t="str">
            <v>EU HY</v>
          </cell>
        </row>
        <row r="10">
          <cell r="D10" t="str">
            <v>EM HY</v>
          </cell>
        </row>
        <row r="11">
          <cell r="D11" t="str">
            <v>LatAm HY</v>
          </cell>
        </row>
        <row r="12">
          <cell r="D12" t="str">
            <v>EMEA HY</v>
          </cell>
        </row>
        <row r="13">
          <cell r="D13" t="str">
            <v>Asia HY</v>
          </cell>
        </row>
        <row r="17">
          <cell r="D17" t="str">
            <v>Global HY</v>
          </cell>
        </row>
        <row r="18">
          <cell r="D18" t="str">
            <v>DM HY</v>
          </cell>
        </row>
        <row r="19">
          <cell r="D19" t="str">
            <v>EU HY</v>
          </cell>
        </row>
        <row r="20">
          <cell r="D20" t="str">
            <v>EM HY</v>
          </cell>
        </row>
        <row r="21">
          <cell r="D21" t="str">
            <v>LatAm HY</v>
          </cell>
        </row>
        <row r="22">
          <cell r="D22" t="str">
            <v>EMEA HY</v>
          </cell>
        </row>
        <row r="23">
          <cell r="D23" t="str">
            <v>Asia HY</v>
          </cell>
        </row>
      </sheetData>
      <sheetData sheetId="6"/>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issues"/>
      <sheetName val="Exhibit 1"/>
      <sheetName val="2"/>
      <sheetName val="3"/>
      <sheetName val="4"/>
      <sheetName val="cusip data"/>
      <sheetName val="SqlSectorData"/>
      <sheetName val="maps"/>
      <sheetName val="memberOAS"/>
    </sheetNames>
    <sheetDataSet>
      <sheetData sheetId="0">
        <row r="1">
          <cell r="A1" t="str">
            <v>Issue-based HY Distress Ratios</v>
          </cell>
        </row>
      </sheetData>
      <sheetData sheetId="1" refreshError="1"/>
      <sheetData sheetId="2" refreshError="1"/>
      <sheetData sheetId="3" refreshError="1">
        <row r="5">
          <cell r="E5" t="str">
            <v>sectorDistress</v>
          </cell>
          <cell r="F5" t="str">
            <v>marketContribution</v>
          </cell>
        </row>
      </sheetData>
      <sheetData sheetId="4" refreshError="1">
        <row r="4">
          <cell r="A4" t="str">
            <v>Date</v>
          </cell>
          <cell r="B4" t="str">
            <v>HW00/ALL</v>
          </cell>
          <cell r="C4" t="str">
            <v>HW00/USD</v>
          </cell>
          <cell r="D4" t="str">
            <v>HW00/EUR</v>
          </cell>
          <cell r="E4" t="str">
            <v>HW00/GBP</v>
          </cell>
          <cell r="F4" t="str">
            <v>HW00/CAD</v>
          </cell>
          <cell r="G4" t="str">
            <v>ANHY/ALL</v>
          </cell>
        </row>
      </sheetData>
      <sheetData sheetId="5" refreshError="1"/>
      <sheetData sheetId="6" refreshError="1">
        <row r="1">
          <cell r="B1">
            <v>39553</v>
          </cell>
        </row>
        <row r="2">
          <cell r="B2">
            <v>39583</v>
          </cell>
        </row>
        <row r="3">
          <cell r="A3" t="str">
            <v>SearchID</v>
          </cell>
          <cell r="B3" t="str">
            <v>Date</v>
          </cell>
          <cell r="C3" t="str">
            <v>Count</v>
          </cell>
        </row>
      </sheetData>
      <sheetData sheetId="7" refreshError="1">
        <row r="1">
          <cell r="A1" t="str">
            <v>HW00/USD</v>
          </cell>
        </row>
        <row r="2">
          <cell r="A2" t="str">
            <v>HW00</v>
          </cell>
          <cell r="B2" t="str">
            <v>USD</v>
          </cell>
        </row>
      </sheetData>
      <sheetData sheetId="8" refreshError="1">
        <row r="1">
          <cell r="A1">
            <v>2223</v>
          </cell>
        </row>
        <row r="2">
          <cell r="A2">
            <v>2319</v>
          </cell>
        </row>
        <row r="3">
          <cell r="A3">
            <v>1822</v>
          </cell>
        </row>
        <row r="4">
          <cell r="A4">
            <v>1551</v>
          </cell>
        </row>
        <row r="5">
          <cell r="A5">
            <v>1118</v>
          </cell>
        </row>
        <row r="6">
          <cell r="A6">
            <v>762</v>
          </cell>
        </row>
        <row r="7">
          <cell r="A7">
            <v>1112</v>
          </cell>
        </row>
        <row r="8">
          <cell r="A8">
            <v>991</v>
          </cell>
        </row>
        <row r="9">
          <cell r="A9">
            <v>435</v>
          </cell>
        </row>
        <row r="10">
          <cell r="A10">
            <v>1389</v>
          </cell>
        </row>
        <row r="11">
          <cell r="A11">
            <v>571</v>
          </cell>
        </row>
        <row r="12">
          <cell r="A12">
            <v>1330</v>
          </cell>
        </row>
        <row r="13">
          <cell r="A13">
            <v>275</v>
          </cell>
        </row>
        <row r="14">
          <cell r="A14">
            <v>379</v>
          </cell>
        </row>
        <row r="15">
          <cell r="A15">
            <v>503</v>
          </cell>
        </row>
        <row r="16">
          <cell r="A16">
            <v>527</v>
          </cell>
        </row>
        <row r="17">
          <cell r="A17">
            <v>2454</v>
          </cell>
        </row>
        <row r="18">
          <cell r="A18">
            <v>1379</v>
          </cell>
        </row>
        <row r="19">
          <cell r="A19">
            <v>1449</v>
          </cell>
        </row>
        <row r="20">
          <cell r="A20">
            <v>833</v>
          </cell>
        </row>
        <row r="21">
          <cell r="A21">
            <v>1745</v>
          </cell>
        </row>
        <row r="22">
          <cell r="A22">
            <v>708</v>
          </cell>
        </row>
        <row r="23">
          <cell r="A23">
            <v>1153</v>
          </cell>
        </row>
        <row r="24">
          <cell r="A24">
            <v>1161</v>
          </cell>
        </row>
        <row r="25">
          <cell r="A25">
            <v>1180</v>
          </cell>
        </row>
        <row r="26">
          <cell r="A26">
            <v>1101</v>
          </cell>
        </row>
        <row r="27">
          <cell r="A27">
            <v>1036</v>
          </cell>
        </row>
        <row r="28">
          <cell r="A28">
            <v>515</v>
          </cell>
        </row>
        <row r="29">
          <cell r="A29">
            <v>455</v>
          </cell>
        </row>
        <row r="30">
          <cell r="A30">
            <v>1057</v>
          </cell>
        </row>
        <row r="31">
          <cell r="A31">
            <v>769</v>
          </cell>
        </row>
        <row r="32">
          <cell r="A32">
            <v>387</v>
          </cell>
        </row>
        <row r="33">
          <cell r="A33">
            <v>387</v>
          </cell>
        </row>
        <row r="34">
          <cell r="A34">
            <v>400</v>
          </cell>
        </row>
        <row r="35">
          <cell r="A35">
            <v>469</v>
          </cell>
        </row>
        <row r="36">
          <cell r="A36">
            <v>394</v>
          </cell>
        </row>
        <row r="37">
          <cell r="A37">
            <v>455</v>
          </cell>
        </row>
        <row r="38">
          <cell r="A38">
            <v>840</v>
          </cell>
        </row>
        <row r="39">
          <cell r="A39">
            <v>773</v>
          </cell>
        </row>
        <row r="40">
          <cell r="A40">
            <v>576</v>
          </cell>
        </row>
        <row r="41">
          <cell r="A41">
            <v>995</v>
          </cell>
        </row>
        <row r="42">
          <cell r="A42">
            <v>846</v>
          </cell>
        </row>
        <row r="43">
          <cell r="A43">
            <v>1001</v>
          </cell>
        </row>
        <row r="44">
          <cell r="A44">
            <v>941</v>
          </cell>
        </row>
        <row r="45">
          <cell r="A45">
            <v>385</v>
          </cell>
        </row>
        <row r="46">
          <cell r="A46">
            <v>345</v>
          </cell>
        </row>
        <row r="47">
          <cell r="A47">
            <v>416</v>
          </cell>
        </row>
        <row r="48">
          <cell r="A48">
            <v>404</v>
          </cell>
        </row>
        <row r="49">
          <cell r="A49">
            <v>460</v>
          </cell>
        </row>
        <row r="50">
          <cell r="A50">
            <v>261</v>
          </cell>
        </row>
        <row r="51">
          <cell r="A51">
            <v>1278</v>
          </cell>
        </row>
        <row r="52">
          <cell r="A52">
            <v>728</v>
          </cell>
        </row>
        <row r="53">
          <cell r="A53">
            <v>964</v>
          </cell>
        </row>
        <row r="54">
          <cell r="A54">
            <v>937</v>
          </cell>
        </row>
        <row r="55">
          <cell r="A55">
            <v>155</v>
          </cell>
        </row>
        <row r="56">
          <cell r="A56">
            <v>533</v>
          </cell>
        </row>
        <row r="57">
          <cell r="A57">
            <v>725</v>
          </cell>
        </row>
        <row r="58">
          <cell r="A58">
            <v>622</v>
          </cell>
        </row>
        <row r="59">
          <cell r="A59">
            <v>1036</v>
          </cell>
        </row>
        <row r="60">
          <cell r="A60">
            <v>514</v>
          </cell>
        </row>
        <row r="61">
          <cell r="A61">
            <v>1322</v>
          </cell>
        </row>
        <row r="62">
          <cell r="A62">
            <v>785</v>
          </cell>
        </row>
        <row r="63">
          <cell r="A63">
            <v>1093</v>
          </cell>
        </row>
        <row r="64">
          <cell r="A64">
            <v>490</v>
          </cell>
        </row>
        <row r="65">
          <cell r="A65">
            <v>862</v>
          </cell>
        </row>
        <row r="66">
          <cell r="A66">
            <v>1391</v>
          </cell>
        </row>
        <row r="67">
          <cell r="A67">
            <v>775</v>
          </cell>
        </row>
        <row r="68">
          <cell r="A68">
            <v>685</v>
          </cell>
        </row>
        <row r="69">
          <cell r="A69">
            <v>415</v>
          </cell>
        </row>
        <row r="70">
          <cell r="A70">
            <v>743</v>
          </cell>
        </row>
        <row r="71">
          <cell r="A71">
            <v>1090</v>
          </cell>
        </row>
        <row r="72">
          <cell r="A72">
            <v>223</v>
          </cell>
        </row>
        <row r="73">
          <cell r="A73">
            <v>536</v>
          </cell>
        </row>
        <row r="74">
          <cell r="A74">
            <v>546</v>
          </cell>
        </row>
        <row r="75">
          <cell r="A75">
            <v>622</v>
          </cell>
        </row>
        <row r="76">
          <cell r="A76">
            <v>935</v>
          </cell>
        </row>
        <row r="77">
          <cell r="A77">
            <v>914</v>
          </cell>
        </row>
        <row r="78">
          <cell r="A78">
            <v>412</v>
          </cell>
        </row>
        <row r="79">
          <cell r="A79">
            <v>785</v>
          </cell>
        </row>
        <row r="80">
          <cell r="A80">
            <v>1018</v>
          </cell>
        </row>
        <row r="81">
          <cell r="A81">
            <v>1224</v>
          </cell>
        </row>
        <row r="82">
          <cell r="A82">
            <v>1093</v>
          </cell>
        </row>
        <row r="83">
          <cell r="A83">
            <v>504</v>
          </cell>
        </row>
        <row r="84">
          <cell r="A84">
            <v>1179</v>
          </cell>
        </row>
        <row r="85">
          <cell r="A85">
            <v>607</v>
          </cell>
        </row>
        <row r="86">
          <cell r="A86">
            <v>529</v>
          </cell>
        </row>
        <row r="87">
          <cell r="A87">
            <v>395</v>
          </cell>
        </row>
        <row r="88">
          <cell r="A88">
            <v>4638</v>
          </cell>
        </row>
        <row r="89">
          <cell r="A89">
            <v>742</v>
          </cell>
        </row>
        <row r="90">
          <cell r="A90">
            <v>868</v>
          </cell>
        </row>
        <row r="91">
          <cell r="A91">
            <v>2913</v>
          </cell>
        </row>
        <row r="92">
          <cell r="A92">
            <v>172</v>
          </cell>
        </row>
        <row r="93">
          <cell r="A93">
            <v>1013</v>
          </cell>
        </row>
        <row r="94">
          <cell r="A94">
            <v>858</v>
          </cell>
        </row>
        <row r="95">
          <cell r="A95">
            <v>826</v>
          </cell>
        </row>
        <row r="96">
          <cell r="A96">
            <v>612</v>
          </cell>
        </row>
        <row r="97">
          <cell r="A97">
            <v>4547</v>
          </cell>
        </row>
        <row r="98">
          <cell r="A98">
            <v>677</v>
          </cell>
        </row>
        <row r="99">
          <cell r="A99">
            <v>1756</v>
          </cell>
        </row>
        <row r="100">
          <cell r="A100">
            <v>1062</v>
          </cell>
        </row>
        <row r="101">
          <cell r="A101">
            <v>808</v>
          </cell>
        </row>
        <row r="102">
          <cell r="A102">
            <v>516</v>
          </cell>
        </row>
        <row r="103">
          <cell r="A103">
            <v>2248</v>
          </cell>
        </row>
        <row r="104">
          <cell r="A104">
            <v>383</v>
          </cell>
        </row>
        <row r="105">
          <cell r="A105">
            <v>576</v>
          </cell>
        </row>
        <row r="106">
          <cell r="A106">
            <v>358</v>
          </cell>
        </row>
        <row r="107">
          <cell r="A107">
            <v>1777</v>
          </cell>
        </row>
        <row r="108">
          <cell r="A108">
            <v>514</v>
          </cell>
        </row>
        <row r="109">
          <cell r="A109">
            <v>852</v>
          </cell>
        </row>
        <row r="110">
          <cell r="A110">
            <v>617</v>
          </cell>
        </row>
        <row r="111">
          <cell r="A111">
            <v>744</v>
          </cell>
        </row>
        <row r="112">
          <cell r="A112">
            <v>956</v>
          </cell>
        </row>
        <row r="113">
          <cell r="A113">
            <v>412</v>
          </cell>
        </row>
        <row r="114">
          <cell r="A114">
            <v>392</v>
          </cell>
        </row>
        <row r="115">
          <cell r="A115">
            <v>835</v>
          </cell>
        </row>
        <row r="116">
          <cell r="A116">
            <v>666</v>
          </cell>
        </row>
        <row r="117">
          <cell r="A117">
            <v>962</v>
          </cell>
        </row>
        <row r="118">
          <cell r="A118">
            <v>745</v>
          </cell>
        </row>
        <row r="119">
          <cell r="A119">
            <v>790</v>
          </cell>
        </row>
        <row r="120">
          <cell r="A120">
            <v>1337</v>
          </cell>
        </row>
        <row r="121">
          <cell r="A121">
            <v>946</v>
          </cell>
        </row>
        <row r="122">
          <cell r="A122">
            <v>223</v>
          </cell>
        </row>
        <row r="123">
          <cell r="A123">
            <v>376</v>
          </cell>
        </row>
        <row r="124">
          <cell r="A124">
            <v>378</v>
          </cell>
        </row>
        <row r="125">
          <cell r="A125">
            <v>634</v>
          </cell>
        </row>
        <row r="126">
          <cell r="A126">
            <v>784</v>
          </cell>
        </row>
        <row r="127">
          <cell r="A127">
            <v>360</v>
          </cell>
        </row>
        <row r="128">
          <cell r="A128">
            <v>678</v>
          </cell>
        </row>
        <row r="129">
          <cell r="A129">
            <v>321</v>
          </cell>
        </row>
        <row r="130">
          <cell r="A130">
            <v>1381</v>
          </cell>
        </row>
        <row r="131">
          <cell r="A131">
            <v>1381</v>
          </cell>
        </row>
        <row r="132">
          <cell r="A132">
            <v>1012</v>
          </cell>
        </row>
        <row r="133">
          <cell r="A133">
            <v>518</v>
          </cell>
        </row>
        <row r="134">
          <cell r="A134">
            <v>642</v>
          </cell>
        </row>
        <row r="135">
          <cell r="A135">
            <v>1231</v>
          </cell>
        </row>
        <row r="136">
          <cell r="A136">
            <v>308</v>
          </cell>
        </row>
        <row r="137">
          <cell r="A137">
            <v>681</v>
          </cell>
        </row>
        <row r="138">
          <cell r="A138">
            <v>778</v>
          </cell>
        </row>
        <row r="139">
          <cell r="A139">
            <v>844</v>
          </cell>
        </row>
        <row r="140">
          <cell r="A140">
            <v>669</v>
          </cell>
        </row>
        <row r="141">
          <cell r="A141">
            <v>889</v>
          </cell>
        </row>
        <row r="142">
          <cell r="A142">
            <v>954</v>
          </cell>
        </row>
        <row r="143">
          <cell r="A143">
            <v>1637</v>
          </cell>
        </row>
        <row r="144">
          <cell r="A144">
            <v>2065</v>
          </cell>
        </row>
        <row r="145">
          <cell r="A145">
            <v>1164</v>
          </cell>
        </row>
        <row r="146">
          <cell r="A146">
            <v>468</v>
          </cell>
        </row>
        <row r="147">
          <cell r="A147">
            <v>4347</v>
          </cell>
        </row>
        <row r="148">
          <cell r="A148">
            <v>904</v>
          </cell>
        </row>
        <row r="149">
          <cell r="A149">
            <v>975</v>
          </cell>
        </row>
        <row r="150">
          <cell r="A150">
            <v>1059</v>
          </cell>
        </row>
        <row r="151">
          <cell r="A151">
            <v>690</v>
          </cell>
        </row>
        <row r="152">
          <cell r="A152">
            <v>456</v>
          </cell>
        </row>
        <row r="153">
          <cell r="A153">
            <v>372</v>
          </cell>
        </row>
        <row r="154">
          <cell r="A154">
            <v>468</v>
          </cell>
        </row>
        <row r="155">
          <cell r="A155">
            <v>487</v>
          </cell>
        </row>
        <row r="156">
          <cell r="A156">
            <v>470</v>
          </cell>
        </row>
        <row r="157">
          <cell r="A157">
            <v>417</v>
          </cell>
        </row>
        <row r="158">
          <cell r="A158">
            <v>465</v>
          </cell>
        </row>
        <row r="159">
          <cell r="A159">
            <v>616</v>
          </cell>
        </row>
        <row r="160">
          <cell r="A160">
            <v>540</v>
          </cell>
        </row>
        <row r="161">
          <cell r="A161">
            <v>420</v>
          </cell>
        </row>
        <row r="162">
          <cell r="A162">
            <v>388</v>
          </cell>
        </row>
        <row r="163">
          <cell r="A163">
            <v>377</v>
          </cell>
        </row>
        <row r="164">
          <cell r="A164">
            <v>818</v>
          </cell>
        </row>
        <row r="165">
          <cell r="A165">
            <v>413</v>
          </cell>
        </row>
        <row r="166">
          <cell r="A166">
            <v>449</v>
          </cell>
        </row>
        <row r="167">
          <cell r="A167">
            <v>374</v>
          </cell>
        </row>
        <row r="168">
          <cell r="A168">
            <v>634</v>
          </cell>
        </row>
        <row r="169">
          <cell r="A169">
            <v>760</v>
          </cell>
        </row>
        <row r="170">
          <cell r="A170">
            <v>371</v>
          </cell>
        </row>
        <row r="171">
          <cell r="A171">
            <v>1395</v>
          </cell>
        </row>
        <row r="172">
          <cell r="A172">
            <v>862</v>
          </cell>
        </row>
        <row r="173">
          <cell r="A173">
            <v>811</v>
          </cell>
        </row>
        <row r="174">
          <cell r="A174">
            <v>827</v>
          </cell>
        </row>
        <row r="175">
          <cell r="A175">
            <v>622</v>
          </cell>
        </row>
        <row r="176">
          <cell r="A176">
            <v>696</v>
          </cell>
        </row>
        <row r="177">
          <cell r="A177">
            <v>967</v>
          </cell>
        </row>
        <row r="178">
          <cell r="A178">
            <v>413</v>
          </cell>
        </row>
        <row r="179">
          <cell r="A179">
            <v>411</v>
          </cell>
        </row>
        <row r="180">
          <cell r="A180">
            <v>770</v>
          </cell>
        </row>
        <row r="181">
          <cell r="A181">
            <v>352</v>
          </cell>
        </row>
        <row r="182">
          <cell r="A182">
            <v>540</v>
          </cell>
        </row>
        <row r="183">
          <cell r="A183">
            <v>281</v>
          </cell>
        </row>
        <row r="184">
          <cell r="A184">
            <v>406</v>
          </cell>
        </row>
        <row r="185">
          <cell r="A185">
            <v>413</v>
          </cell>
        </row>
        <row r="186">
          <cell r="A186">
            <v>887</v>
          </cell>
        </row>
        <row r="187">
          <cell r="A187">
            <v>646</v>
          </cell>
        </row>
        <row r="188">
          <cell r="A188">
            <v>1229</v>
          </cell>
        </row>
        <row r="189">
          <cell r="A189">
            <v>391</v>
          </cell>
        </row>
        <row r="190">
          <cell r="A190">
            <v>965</v>
          </cell>
        </row>
        <row r="191">
          <cell r="A191">
            <v>522</v>
          </cell>
        </row>
        <row r="192">
          <cell r="A192">
            <v>502</v>
          </cell>
        </row>
        <row r="193">
          <cell r="A193">
            <v>553</v>
          </cell>
        </row>
        <row r="194">
          <cell r="A194">
            <v>867</v>
          </cell>
        </row>
        <row r="195">
          <cell r="A195">
            <v>1154</v>
          </cell>
        </row>
        <row r="196">
          <cell r="A196">
            <v>399</v>
          </cell>
        </row>
        <row r="197">
          <cell r="A197">
            <v>565</v>
          </cell>
        </row>
        <row r="198">
          <cell r="A198">
            <v>383</v>
          </cell>
        </row>
        <row r="199">
          <cell r="A199">
            <v>421</v>
          </cell>
        </row>
        <row r="200">
          <cell r="A200">
            <v>503</v>
          </cell>
        </row>
        <row r="201">
          <cell r="A201">
            <v>408</v>
          </cell>
        </row>
        <row r="202">
          <cell r="A202">
            <v>581</v>
          </cell>
        </row>
        <row r="203">
          <cell r="A203">
            <v>421</v>
          </cell>
        </row>
        <row r="204">
          <cell r="A204">
            <v>424</v>
          </cell>
        </row>
        <row r="205">
          <cell r="A205">
            <v>736</v>
          </cell>
        </row>
        <row r="206">
          <cell r="A206">
            <v>1334</v>
          </cell>
        </row>
        <row r="207">
          <cell r="A207">
            <v>850</v>
          </cell>
        </row>
        <row r="208">
          <cell r="A208">
            <v>2379</v>
          </cell>
        </row>
        <row r="209">
          <cell r="A209">
            <v>409</v>
          </cell>
        </row>
        <row r="210">
          <cell r="A210">
            <v>418</v>
          </cell>
        </row>
        <row r="211">
          <cell r="A211">
            <v>383</v>
          </cell>
        </row>
        <row r="212">
          <cell r="A212">
            <v>410</v>
          </cell>
        </row>
        <row r="213">
          <cell r="A213">
            <v>334</v>
          </cell>
        </row>
        <row r="214">
          <cell r="A214">
            <v>504</v>
          </cell>
        </row>
        <row r="215">
          <cell r="A215">
            <v>659</v>
          </cell>
        </row>
        <row r="216">
          <cell r="A216">
            <v>616</v>
          </cell>
        </row>
        <row r="217">
          <cell r="A217">
            <v>317</v>
          </cell>
        </row>
        <row r="218">
          <cell r="A218">
            <v>439</v>
          </cell>
        </row>
        <row r="219">
          <cell r="A219">
            <v>457</v>
          </cell>
        </row>
        <row r="220">
          <cell r="A220">
            <v>1276</v>
          </cell>
        </row>
        <row r="221">
          <cell r="A221">
            <v>1677</v>
          </cell>
        </row>
        <row r="222">
          <cell r="A222">
            <v>421</v>
          </cell>
        </row>
        <row r="223">
          <cell r="A223">
            <v>797</v>
          </cell>
        </row>
        <row r="224">
          <cell r="A224">
            <v>345</v>
          </cell>
        </row>
        <row r="225">
          <cell r="A225">
            <v>762</v>
          </cell>
        </row>
        <row r="226">
          <cell r="A226">
            <v>378</v>
          </cell>
        </row>
        <row r="227">
          <cell r="A227">
            <v>716</v>
          </cell>
        </row>
        <row r="228">
          <cell r="A228">
            <v>428</v>
          </cell>
        </row>
        <row r="229">
          <cell r="A229">
            <v>772</v>
          </cell>
        </row>
        <row r="230">
          <cell r="A230">
            <v>652</v>
          </cell>
        </row>
        <row r="231">
          <cell r="A231">
            <v>555</v>
          </cell>
        </row>
        <row r="232">
          <cell r="A232">
            <v>607</v>
          </cell>
        </row>
        <row r="233">
          <cell r="A233">
            <v>341</v>
          </cell>
        </row>
        <row r="234">
          <cell r="A234">
            <v>1407</v>
          </cell>
        </row>
        <row r="235">
          <cell r="A235">
            <v>680</v>
          </cell>
        </row>
        <row r="236">
          <cell r="A236">
            <v>1056</v>
          </cell>
        </row>
        <row r="237">
          <cell r="A237">
            <v>643</v>
          </cell>
        </row>
        <row r="238">
          <cell r="A238">
            <v>928</v>
          </cell>
        </row>
        <row r="239">
          <cell r="A239">
            <v>1062</v>
          </cell>
        </row>
        <row r="240">
          <cell r="A240">
            <v>692</v>
          </cell>
        </row>
        <row r="241">
          <cell r="A241">
            <v>426</v>
          </cell>
        </row>
        <row r="242">
          <cell r="A242">
            <v>1060</v>
          </cell>
        </row>
        <row r="243">
          <cell r="A243">
            <v>364</v>
          </cell>
        </row>
        <row r="244">
          <cell r="A244">
            <v>766</v>
          </cell>
        </row>
        <row r="245">
          <cell r="A245">
            <v>683</v>
          </cell>
        </row>
        <row r="246">
          <cell r="A246">
            <v>792</v>
          </cell>
        </row>
        <row r="247">
          <cell r="A247">
            <v>377</v>
          </cell>
        </row>
        <row r="248">
          <cell r="A248">
            <v>1055</v>
          </cell>
        </row>
        <row r="249">
          <cell r="A249">
            <v>403</v>
          </cell>
        </row>
        <row r="250">
          <cell r="A250">
            <v>1015</v>
          </cell>
        </row>
        <row r="251">
          <cell r="A251">
            <v>345</v>
          </cell>
        </row>
        <row r="252">
          <cell r="A252">
            <v>800</v>
          </cell>
        </row>
        <row r="253">
          <cell r="A253">
            <v>345</v>
          </cell>
        </row>
        <row r="254">
          <cell r="A254">
            <v>1124</v>
          </cell>
        </row>
        <row r="255">
          <cell r="A255">
            <v>611</v>
          </cell>
        </row>
        <row r="256">
          <cell r="A256">
            <v>1609</v>
          </cell>
        </row>
        <row r="257">
          <cell r="A257">
            <v>248</v>
          </cell>
        </row>
        <row r="258">
          <cell r="A258">
            <v>287</v>
          </cell>
        </row>
        <row r="259">
          <cell r="A259">
            <v>935</v>
          </cell>
        </row>
        <row r="260">
          <cell r="A260">
            <v>758</v>
          </cell>
        </row>
        <row r="261">
          <cell r="A261">
            <v>625</v>
          </cell>
        </row>
        <row r="262">
          <cell r="A262">
            <v>660</v>
          </cell>
        </row>
        <row r="263">
          <cell r="A263">
            <v>694</v>
          </cell>
        </row>
        <row r="264">
          <cell r="A264">
            <v>785</v>
          </cell>
        </row>
        <row r="265">
          <cell r="A265">
            <v>729</v>
          </cell>
        </row>
        <row r="266">
          <cell r="A266">
            <v>785</v>
          </cell>
        </row>
        <row r="267">
          <cell r="A267">
            <v>401</v>
          </cell>
        </row>
        <row r="268">
          <cell r="A268">
            <v>467</v>
          </cell>
        </row>
        <row r="269">
          <cell r="A269">
            <v>483</v>
          </cell>
        </row>
        <row r="270">
          <cell r="A270">
            <v>1041</v>
          </cell>
        </row>
        <row r="271">
          <cell r="A271">
            <v>454</v>
          </cell>
        </row>
        <row r="272">
          <cell r="A272">
            <v>539</v>
          </cell>
        </row>
        <row r="273">
          <cell r="A273">
            <v>316</v>
          </cell>
        </row>
        <row r="274">
          <cell r="A274">
            <v>779</v>
          </cell>
        </row>
        <row r="275">
          <cell r="A275">
            <v>751</v>
          </cell>
        </row>
        <row r="276">
          <cell r="A276">
            <v>430</v>
          </cell>
        </row>
        <row r="277">
          <cell r="A277">
            <v>337</v>
          </cell>
        </row>
        <row r="278">
          <cell r="A278">
            <v>806</v>
          </cell>
        </row>
        <row r="279">
          <cell r="A279">
            <v>433</v>
          </cell>
        </row>
        <row r="280">
          <cell r="A280">
            <v>383</v>
          </cell>
        </row>
        <row r="281">
          <cell r="A281">
            <v>731</v>
          </cell>
        </row>
        <row r="282">
          <cell r="A282">
            <v>691</v>
          </cell>
        </row>
        <row r="283">
          <cell r="A283">
            <v>804</v>
          </cell>
        </row>
        <row r="284">
          <cell r="A284">
            <v>879</v>
          </cell>
        </row>
        <row r="285">
          <cell r="A285">
            <v>752</v>
          </cell>
        </row>
        <row r="286">
          <cell r="A286">
            <v>717</v>
          </cell>
        </row>
        <row r="287">
          <cell r="A287">
            <v>1225</v>
          </cell>
        </row>
        <row r="288">
          <cell r="A288">
            <v>1300</v>
          </cell>
        </row>
        <row r="289">
          <cell r="A289">
            <v>519</v>
          </cell>
        </row>
        <row r="290">
          <cell r="A290">
            <v>1223</v>
          </cell>
        </row>
        <row r="291">
          <cell r="A291">
            <v>1341</v>
          </cell>
        </row>
        <row r="292">
          <cell r="A292">
            <v>480</v>
          </cell>
        </row>
        <row r="293">
          <cell r="A293">
            <v>721</v>
          </cell>
        </row>
        <row r="294">
          <cell r="A294">
            <v>769</v>
          </cell>
        </row>
        <row r="295">
          <cell r="A295">
            <v>820</v>
          </cell>
        </row>
        <row r="296">
          <cell r="A296">
            <v>404</v>
          </cell>
        </row>
        <row r="297">
          <cell r="A297">
            <v>626</v>
          </cell>
        </row>
        <row r="298">
          <cell r="A298">
            <v>358</v>
          </cell>
        </row>
        <row r="299">
          <cell r="A299">
            <v>500</v>
          </cell>
        </row>
        <row r="300">
          <cell r="A300">
            <v>391</v>
          </cell>
        </row>
        <row r="301">
          <cell r="A301">
            <v>367</v>
          </cell>
        </row>
        <row r="302">
          <cell r="A302">
            <v>334</v>
          </cell>
        </row>
        <row r="303">
          <cell r="A303">
            <v>878</v>
          </cell>
        </row>
        <row r="304">
          <cell r="A304">
            <v>848</v>
          </cell>
        </row>
        <row r="305">
          <cell r="A305">
            <v>726</v>
          </cell>
        </row>
        <row r="306">
          <cell r="A306">
            <v>1005</v>
          </cell>
        </row>
        <row r="307">
          <cell r="A307">
            <v>690</v>
          </cell>
        </row>
        <row r="308">
          <cell r="A308">
            <v>310</v>
          </cell>
        </row>
        <row r="309">
          <cell r="A309">
            <v>772</v>
          </cell>
        </row>
        <row r="310">
          <cell r="A310">
            <v>474</v>
          </cell>
        </row>
        <row r="311">
          <cell r="A311">
            <v>457</v>
          </cell>
        </row>
        <row r="312">
          <cell r="A312">
            <v>384</v>
          </cell>
        </row>
        <row r="313">
          <cell r="A313">
            <v>428</v>
          </cell>
        </row>
        <row r="314">
          <cell r="A314">
            <v>430</v>
          </cell>
        </row>
        <row r="315">
          <cell r="A315">
            <v>838</v>
          </cell>
        </row>
        <row r="316">
          <cell r="A316">
            <v>597</v>
          </cell>
        </row>
        <row r="317">
          <cell r="A317">
            <v>1329</v>
          </cell>
        </row>
        <row r="318">
          <cell r="A318">
            <v>370</v>
          </cell>
        </row>
        <row r="319">
          <cell r="A319">
            <v>378</v>
          </cell>
        </row>
        <row r="320">
          <cell r="A320">
            <v>366</v>
          </cell>
        </row>
        <row r="321">
          <cell r="A321">
            <v>356</v>
          </cell>
        </row>
        <row r="322">
          <cell r="A322">
            <v>300</v>
          </cell>
        </row>
        <row r="323">
          <cell r="A323">
            <v>327</v>
          </cell>
        </row>
        <row r="324">
          <cell r="A324">
            <v>1274</v>
          </cell>
        </row>
        <row r="325">
          <cell r="A325">
            <v>879</v>
          </cell>
        </row>
        <row r="326">
          <cell r="A326">
            <v>450</v>
          </cell>
        </row>
        <row r="327">
          <cell r="A327">
            <v>2880</v>
          </cell>
        </row>
        <row r="328">
          <cell r="A328">
            <v>1274</v>
          </cell>
        </row>
        <row r="329">
          <cell r="A329">
            <v>1060</v>
          </cell>
        </row>
        <row r="330">
          <cell r="A330">
            <v>721</v>
          </cell>
        </row>
        <row r="331">
          <cell r="A331">
            <v>438</v>
          </cell>
        </row>
        <row r="332">
          <cell r="A332">
            <v>311</v>
          </cell>
        </row>
        <row r="333">
          <cell r="A333">
            <v>732</v>
          </cell>
        </row>
        <row r="334">
          <cell r="A334">
            <v>678</v>
          </cell>
        </row>
        <row r="335">
          <cell r="A335">
            <v>2588</v>
          </cell>
        </row>
        <row r="336">
          <cell r="A336">
            <v>2574</v>
          </cell>
        </row>
        <row r="337">
          <cell r="A337">
            <v>2752</v>
          </cell>
        </row>
        <row r="338">
          <cell r="A338">
            <v>2277</v>
          </cell>
        </row>
        <row r="339">
          <cell r="A339">
            <v>823</v>
          </cell>
        </row>
        <row r="340">
          <cell r="A340">
            <v>461</v>
          </cell>
        </row>
        <row r="341">
          <cell r="A341">
            <v>1631</v>
          </cell>
        </row>
        <row r="342">
          <cell r="A342">
            <v>1058</v>
          </cell>
        </row>
        <row r="343">
          <cell r="A343">
            <v>196</v>
          </cell>
        </row>
        <row r="344">
          <cell r="A344">
            <v>205</v>
          </cell>
        </row>
        <row r="345">
          <cell r="A345">
            <v>639</v>
          </cell>
        </row>
        <row r="346">
          <cell r="A346">
            <v>542</v>
          </cell>
        </row>
        <row r="347">
          <cell r="A347">
            <v>1448</v>
          </cell>
        </row>
        <row r="348">
          <cell r="A348">
            <v>2357</v>
          </cell>
        </row>
        <row r="349">
          <cell r="A349">
            <v>344</v>
          </cell>
        </row>
        <row r="350">
          <cell r="A350">
            <v>355</v>
          </cell>
        </row>
        <row r="351">
          <cell r="A351">
            <v>359</v>
          </cell>
        </row>
        <row r="352">
          <cell r="A352">
            <v>647</v>
          </cell>
        </row>
        <row r="353">
          <cell r="A353">
            <v>339</v>
          </cell>
        </row>
        <row r="354">
          <cell r="A354">
            <v>1568</v>
          </cell>
        </row>
        <row r="355">
          <cell r="A355">
            <v>384</v>
          </cell>
        </row>
        <row r="356">
          <cell r="A356">
            <v>1734</v>
          </cell>
        </row>
        <row r="357">
          <cell r="A357">
            <v>433</v>
          </cell>
        </row>
        <row r="358">
          <cell r="A358">
            <v>716</v>
          </cell>
        </row>
        <row r="359">
          <cell r="A359">
            <v>647</v>
          </cell>
        </row>
        <row r="360">
          <cell r="A360">
            <v>641</v>
          </cell>
        </row>
        <row r="361">
          <cell r="A361">
            <v>2698</v>
          </cell>
        </row>
        <row r="362">
          <cell r="A362">
            <v>1631</v>
          </cell>
        </row>
        <row r="363">
          <cell r="A363">
            <v>457</v>
          </cell>
        </row>
        <row r="364">
          <cell r="A364">
            <v>644</v>
          </cell>
        </row>
        <row r="365">
          <cell r="A365">
            <v>625</v>
          </cell>
        </row>
        <row r="366">
          <cell r="A366">
            <v>1837</v>
          </cell>
        </row>
        <row r="367">
          <cell r="A367">
            <v>710</v>
          </cell>
        </row>
        <row r="368">
          <cell r="A368">
            <v>385</v>
          </cell>
        </row>
        <row r="369">
          <cell r="A369">
            <v>495</v>
          </cell>
        </row>
        <row r="370">
          <cell r="A370">
            <v>483</v>
          </cell>
        </row>
        <row r="371">
          <cell r="A371">
            <v>634</v>
          </cell>
        </row>
        <row r="372">
          <cell r="A372">
            <v>390</v>
          </cell>
        </row>
        <row r="373">
          <cell r="A373">
            <v>2042</v>
          </cell>
        </row>
        <row r="374">
          <cell r="A374">
            <v>879</v>
          </cell>
        </row>
        <row r="375">
          <cell r="A375">
            <v>668</v>
          </cell>
        </row>
        <row r="376">
          <cell r="A376">
            <v>418</v>
          </cell>
        </row>
        <row r="377">
          <cell r="A377">
            <v>1405</v>
          </cell>
        </row>
        <row r="378">
          <cell r="A378">
            <v>673</v>
          </cell>
        </row>
        <row r="379">
          <cell r="A379">
            <v>1090</v>
          </cell>
        </row>
        <row r="380">
          <cell r="A380">
            <v>923</v>
          </cell>
        </row>
        <row r="381">
          <cell r="A381">
            <v>634</v>
          </cell>
        </row>
        <row r="382">
          <cell r="A382">
            <v>601</v>
          </cell>
        </row>
        <row r="383">
          <cell r="A383">
            <v>619</v>
          </cell>
        </row>
        <row r="384">
          <cell r="A384">
            <v>453</v>
          </cell>
        </row>
        <row r="385">
          <cell r="A385">
            <v>793</v>
          </cell>
        </row>
        <row r="386">
          <cell r="A386">
            <v>1144</v>
          </cell>
        </row>
        <row r="387">
          <cell r="A387">
            <v>482</v>
          </cell>
        </row>
        <row r="388">
          <cell r="A388">
            <v>1144</v>
          </cell>
        </row>
        <row r="389">
          <cell r="A389">
            <v>2311</v>
          </cell>
        </row>
        <row r="390">
          <cell r="A390">
            <v>736</v>
          </cell>
        </row>
        <row r="391">
          <cell r="A391">
            <v>781</v>
          </cell>
        </row>
        <row r="392">
          <cell r="A392">
            <v>437</v>
          </cell>
        </row>
        <row r="393">
          <cell r="A393">
            <v>827</v>
          </cell>
        </row>
        <row r="394">
          <cell r="A394">
            <v>513</v>
          </cell>
        </row>
        <row r="395">
          <cell r="A395">
            <v>605</v>
          </cell>
        </row>
        <row r="396">
          <cell r="A396">
            <v>1317</v>
          </cell>
        </row>
        <row r="397">
          <cell r="A397">
            <v>1054</v>
          </cell>
        </row>
        <row r="398">
          <cell r="A398">
            <v>528</v>
          </cell>
        </row>
        <row r="399">
          <cell r="A399">
            <v>589</v>
          </cell>
        </row>
        <row r="400">
          <cell r="A400">
            <v>550</v>
          </cell>
        </row>
        <row r="401">
          <cell r="A401">
            <v>419</v>
          </cell>
        </row>
        <row r="402">
          <cell r="A402">
            <v>893</v>
          </cell>
        </row>
        <row r="403">
          <cell r="A403">
            <v>943</v>
          </cell>
        </row>
        <row r="404">
          <cell r="A404">
            <v>333</v>
          </cell>
        </row>
        <row r="405">
          <cell r="A405">
            <v>515</v>
          </cell>
        </row>
        <row r="406">
          <cell r="A406">
            <v>552</v>
          </cell>
        </row>
        <row r="407">
          <cell r="A407">
            <v>722</v>
          </cell>
        </row>
        <row r="408">
          <cell r="A408">
            <v>606</v>
          </cell>
        </row>
        <row r="409">
          <cell r="A409">
            <v>471</v>
          </cell>
        </row>
        <row r="410">
          <cell r="A410">
            <v>593</v>
          </cell>
        </row>
        <row r="411">
          <cell r="A411">
            <v>684</v>
          </cell>
        </row>
        <row r="412">
          <cell r="A412">
            <v>695</v>
          </cell>
        </row>
        <row r="413">
          <cell r="A413">
            <v>494</v>
          </cell>
        </row>
        <row r="414">
          <cell r="A414">
            <v>443</v>
          </cell>
        </row>
        <row r="415">
          <cell r="A415">
            <v>519</v>
          </cell>
        </row>
        <row r="416">
          <cell r="A416">
            <v>571</v>
          </cell>
        </row>
        <row r="417">
          <cell r="A417">
            <v>574</v>
          </cell>
        </row>
        <row r="418">
          <cell r="A418">
            <v>563</v>
          </cell>
        </row>
        <row r="419">
          <cell r="A419">
            <v>689</v>
          </cell>
        </row>
        <row r="420">
          <cell r="A420">
            <v>736</v>
          </cell>
        </row>
        <row r="421">
          <cell r="A421">
            <v>812</v>
          </cell>
        </row>
        <row r="422">
          <cell r="A422">
            <v>796</v>
          </cell>
        </row>
        <row r="423">
          <cell r="A423">
            <v>368</v>
          </cell>
        </row>
        <row r="424">
          <cell r="A424">
            <v>485</v>
          </cell>
        </row>
        <row r="425">
          <cell r="A425">
            <v>489</v>
          </cell>
        </row>
        <row r="426">
          <cell r="A426">
            <v>505</v>
          </cell>
        </row>
        <row r="427">
          <cell r="A427">
            <v>727</v>
          </cell>
        </row>
        <row r="428">
          <cell r="A428">
            <v>443</v>
          </cell>
        </row>
        <row r="429">
          <cell r="A429">
            <v>452</v>
          </cell>
        </row>
        <row r="430">
          <cell r="A430">
            <v>696</v>
          </cell>
        </row>
        <row r="431">
          <cell r="A431">
            <v>724</v>
          </cell>
        </row>
        <row r="432">
          <cell r="A432">
            <v>679</v>
          </cell>
        </row>
        <row r="433">
          <cell r="A433">
            <v>664</v>
          </cell>
        </row>
        <row r="434">
          <cell r="A434">
            <v>1102</v>
          </cell>
        </row>
        <row r="435">
          <cell r="A435">
            <v>823</v>
          </cell>
        </row>
        <row r="436">
          <cell r="A436">
            <v>334</v>
          </cell>
        </row>
        <row r="437">
          <cell r="A437">
            <v>553</v>
          </cell>
        </row>
        <row r="438">
          <cell r="A438">
            <v>571</v>
          </cell>
        </row>
        <row r="439">
          <cell r="A439">
            <v>867</v>
          </cell>
        </row>
        <row r="440">
          <cell r="A440">
            <v>1240</v>
          </cell>
        </row>
        <row r="441">
          <cell r="A441">
            <v>704</v>
          </cell>
        </row>
        <row r="442">
          <cell r="A442">
            <v>713</v>
          </cell>
        </row>
        <row r="443">
          <cell r="A443">
            <v>894</v>
          </cell>
        </row>
        <row r="444">
          <cell r="A444">
            <v>802</v>
          </cell>
        </row>
        <row r="445">
          <cell r="A445">
            <v>626</v>
          </cell>
        </row>
        <row r="446">
          <cell r="A446">
            <v>320</v>
          </cell>
        </row>
        <row r="447">
          <cell r="A447">
            <v>953</v>
          </cell>
        </row>
        <row r="448">
          <cell r="A448">
            <v>244</v>
          </cell>
        </row>
        <row r="449">
          <cell r="A449">
            <v>669</v>
          </cell>
        </row>
        <row r="450">
          <cell r="A450">
            <v>858</v>
          </cell>
        </row>
        <row r="451">
          <cell r="A451">
            <v>658</v>
          </cell>
        </row>
        <row r="452">
          <cell r="A452">
            <v>699</v>
          </cell>
        </row>
        <row r="453">
          <cell r="A453">
            <v>461</v>
          </cell>
        </row>
        <row r="454">
          <cell r="A454">
            <v>498</v>
          </cell>
        </row>
        <row r="455">
          <cell r="A455">
            <v>573</v>
          </cell>
        </row>
        <row r="456">
          <cell r="A456">
            <v>448</v>
          </cell>
        </row>
        <row r="457">
          <cell r="A457">
            <v>507</v>
          </cell>
        </row>
        <row r="458">
          <cell r="A458">
            <v>404</v>
          </cell>
        </row>
        <row r="459">
          <cell r="A459">
            <v>518</v>
          </cell>
        </row>
        <row r="460">
          <cell r="A460">
            <v>878</v>
          </cell>
        </row>
        <row r="461">
          <cell r="A461">
            <v>424</v>
          </cell>
        </row>
        <row r="462">
          <cell r="A462">
            <v>1011</v>
          </cell>
        </row>
        <row r="463">
          <cell r="A463">
            <v>255</v>
          </cell>
        </row>
        <row r="464">
          <cell r="A464">
            <v>1354</v>
          </cell>
        </row>
        <row r="465">
          <cell r="A465">
            <v>248</v>
          </cell>
        </row>
        <row r="466">
          <cell r="A466">
            <v>288</v>
          </cell>
        </row>
        <row r="467">
          <cell r="A467">
            <v>635</v>
          </cell>
        </row>
        <row r="468">
          <cell r="A468">
            <v>447</v>
          </cell>
        </row>
        <row r="469">
          <cell r="A469">
            <v>1029</v>
          </cell>
        </row>
        <row r="470">
          <cell r="A470">
            <v>421</v>
          </cell>
        </row>
        <row r="471">
          <cell r="A471">
            <v>600</v>
          </cell>
        </row>
        <row r="472">
          <cell r="A472">
            <v>495</v>
          </cell>
        </row>
        <row r="473">
          <cell r="A473">
            <v>550</v>
          </cell>
        </row>
        <row r="474">
          <cell r="A474">
            <v>556</v>
          </cell>
        </row>
        <row r="475">
          <cell r="A475">
            <v>692</v>
          </cell>
        </row>
        <row r="476">
          <cell r="A476">
            <v>502</v>
          </cell>
        </row>
        <row r="477">
          <cell r="A477">
            <v>483</v>
          </cell>
        </row>
        <row r="478">
          <cell r="A478">
            <v>580</v>
          </cell>
        </row>
        <row r="479">
          <cell r="A479">
            <v>769</v>
          </cell>
        </row>
        <row r="480">
          <cell r="A480">
            <v>374</v>
          </cell>
        </row>
        <row r="481">
          <cell r="A481">
            <v>427</v>
          </cell>
        </row>
        <row r="482">
          <cell r="A482">
            <v>838</v>
          </cell>
        </row>
        <row r="483">
          <cell r="A483">
            <v>1356</v>
          </cell>
        </row>
        <row r="484">
          <cell r="A484">
            <v>443</v>
          </cell>
        </row>
        <row r="485">
          <cell r="A485">
            <v>1138</v>
          </cell>
        </row>
        <row r="486">
          <cell r="A486">
            <v>1196</v>
          </cell>
        </row>
        <row r="487">
          <cell r="A487">
            <v>390</v>
          </cell>
        </row>
        <row r="488">
          <cell r="A488">
            <v>1259</v>
          </cell>
        </row>
        <row r="489">
          <cell r="A489">
            <v>2191</v>
          </cell>
        </row>
        <row r="490">
          <cell r="A490">
            <v>410</v>
          </cell>
        </row>
        <row r="491">
          <cell r="A491">
            <v>401</v>
          </cell>
        </row>
        <row r="492">
          <cell r="A492">
            <v>412</v>
          </cell>
        </row>
        <row r="493">
          <cell r="A493">
            <v>351</v>
          </cell>
        </row>
        <row r="494">
          <cell r="A494">
            <v>377</v>
          </cell>
        </row>
        <row r="495">
          <cell r="A495">
            <v>514</v>
          </cell>
        </row>
        <row r="496">
          <cell r="A496">
            <v>585</v>
          </cell>
        </row>
        <row r="497">
          <cell r="A497">
            <v>458</v>
          </cell>
        </row>
        <row r="498">
          <cell r="A498">
            <v>528</v>
          </cell>
        </row>
        <row r="499">
          <cell r="A499">
            <v>614</v>
          </cell>
        </row>
        <row r="500">
          <cell r="A500">
            <v>583</v>
          </cell>
        </row>
        <row r="501">
          <cell r="A501">
            <v>502</v>
          </cell>
        </row>
        <row r="502">
          <cell r="A502">
            <v>542</v>
          </cell>
        </row>
        <row r="503">
          <cell r="A503">
            <v>547</v>
          </cell>
        </row>
        <row r="504">
          <cell r="A504">
            <v>461</v>
          </cell>
        </row>
        <row r="505">
          <cell r="A505">
            <v>547</v>
          </cell>
        </row>
        <row r="506">
          <cell r="A506">
            <v>514</v>
          </cell>
        </row>
        <row r="507">
          <cell r="A507">
            <v>547</v>
          </cell>
        </row>
        <row r="508">
          <cell r="A508">
            <v>505</v>
          </cell>
        </row>
        <row r="509">
          <cell r="A509">
            <v>460</v>
          </cell>
        </row>
        <row r="510">
          <cell r="A510">
            <v>407</v>
          </cell>
        </row>
        <row r="511">
          <cell r="A511">
            <v>413</v>
          </cell>
        </row>
        <row r="512">
          <cell r="A512">
            <v>381</v>
          </cell>
        </row>
        <row r="513">
          <cell r="A513">
            <v>791</v>
          </cell>
        </row>
        <row r="514">
          <cell r="A514">
            <v>884</v>
          </cell>
        </row>
        <row r="515">
          <cell r="A515">
            <v>494</v>
          </cell>
        </row>
        <row r="516">
          <cell r="A516">
            <v>471</v>
          </cell>
        </row>
        <row r="517">
          <cell r="A517">
            <v>351</v>
          </cell>
        </row>
        <row r="518">
          <cell r="A518">
            <v>396</v>
          </cell>
        </row>
        <row r="519">
          <cell r="A519">
            <v>397</v>
          </cell>
        </row>
        <row r="520">
          <cell r="A520">
            <v>448</v>
          </cell>
        </row>
        <row r="521">
          <cell r="A521">
            <v>420</v>
          </cell>
        </row>
        <row r="522">
          <cell r="A522">
            <v>448</v>
          </cell>
        </row>
        <row r="523">
          <cell r="A523">
            <v>419</v>
          </cell>
        </row>
        <row r="524">
          <cell r="A524">
            <v>394</v>
          </cell>
        </row>
        <row r="525">
          <cell r="A525">
            <v>282</v>
          </cell>
        </row>
        <row r="526">
          <cell r="A526">
            <v>235</v>
          </cell>
        </row>
        <row r="527">
          <cell r="A527">
            <v>280</v>
          </cell>
        </row>
        <row r="528">
          <cell r="A528">
            <v>350</v>
          </cell>
        </row>
        <row r="529">
          <cell r="A529">
            <v>306</v>
          </cell>
        </row>
        <row r="530">
          <cell r="A530">
            <v>230</v>
          </cell>
        </row>
        <row r="531">
          <cell r="A531">
            <v>285</v>
          </cell>
        </row>
        <row r="532">
          <cell r="A532">
            <v>284</v>
          </cell>
        </row>
        <row r="533">
          <cell r="A533">
            <v>481</v>
          </cell>
        </row>
        <row r="534">
          <cell r="A534">
            <v>439</v>
          </cell>
        </row>
        <row r="535">
          <cell r="A535">
            <v>417</v>
          </cell>
        </row>
        <row r="536">
          <cell r="A536">
            <v>1158</v>
          </cell>
        </row>
        <row r="537">
          <cell r="A537">
            <v>542</v>
          </cell>
        </row>
        <row r="538">
          <cell r="A538">
            <v>379</v>
          </cell>
        </row>
        <row r="539">
          <cell r="A539">
            <v>376</v>
          </cell>
        </row>
        <row r="540">
          <cell r="A540">
            <v>713</v>
          </cell>
        </row>
        <row r="541">
          <cell r="A541">
            <v>707</v>
          </cell>
        </row>
        <row r="542">
          <cell r="A542">
            <v>358</v>
          </cell>
        </row>
        <row r="543">
          <cell r="A543">
            <v>405</v>
          </cell>
        </row>
        <row r="544">
          <cell r="A544">
            <v>442</v>
          </cell>
        </row>
        <row r="545">
          <cell r="A545">
            <v>647</v>
          </cell>
        </row>
        <row r="546">
          <cell r="A546">
            <v>385</v>
          </cell>
        </row>
        <row r="547">
          <cell r="A547">
            <v>304</v>
          </cell>
        </row>
        <row r="548">
          <cell r="A548">
            <v>284</v>
          </cell>
        </row>
        <row r="549">
          <cell r="A549">
            <v>285</v>
          </cell>
        </row>
        <row r="550">
          <cell r="A550">
            <v>250</v>
          </cell>
        </row>
        <row r="551">
          <cell r="A551">
            <v>327</v>
          </cell>
        </row>
        <row r="552">
          <cell r="A552">
            <v>221</v>
          </cell>
        </row>
        <row r="553">
          <cell r="A553">
            <v>343</v>
          </cell>
        </row>
        <row r="554">
          <cell r="A554">
            <v>343</v>
          </cell>
        </row>
        <row r="555">
          <cell r="A555">
            <v>292</v>
          </cell>
        </row>
        <row r="556">
          <cell r="A556">
            <v>292</v>
          </cell>
        </row>
        <row r="557">
          <cell r="A557">
            <v>545</v>
          </cell>
        </row>
        <row r="558">
          <cell r="A558">
            <v>1024</v>
          </cell>
        </row>
        <row r="559">
          <cell r="A559">
            <v>422</v>
          </cell>
        </row>
        <row r="560">
          <cell r="A560">
            <v>292</v>
          </cell>
        </row>
        <row r="561">
          <cell r="A561">
            <v>772</v>
          </cell>
        </row>
        <row r="562">
          <cell r="A562">
            <v>532</v>
          </cell>
        </row>
        <row r="563">
          <cell r="A563">
            <v>337</v>
          </cell>
        </row>
        <row r="564">
          <cell r="A564">
            <v>442</v>
          </cell>
        </row>
        <row r="565">
          <cell r="A565">
            <v>1055</v>
          </cell>
        </row>
        <row r="566">
          <cell r="A566">
            <v>515</v>
          </cell>
        </row>
        <row r="567">
          <cell r="A567">
            <v>679</v>
          </cell>
        </row>
        <row r="568">
          <cell r="A568">
            <v>281</v>
          </cell>
        </row>
        <row r="569">
          <cell r="A569">
            <v>1085</v>
          </cell>
        </row>
        <row r="570">
          <cell r="A570">
            <v>445</v>
          </cell>
        </row>
        <row r="571">
          <cell r="A571">
            <v>860</v>
          </cell>
        </row>
        <row r="572">
          <cell r="A572">
            <v>625</v>
          </cell>
        </row>
        <row r="573">
          <cell r="A573">
            <v>1010</v>
          </cell>
        </row>
        <row r="574">
          <cell r="A574">
            <v>458</v>
          </cell>
        </row>
        <row r="575">
          <cell r="A575">
            <v>882</v>
          </cell>
        </row>
        <row r="576">
          <cell r="A576">
            <v>901</v>
          </cell>
        </row>
        <row r="577">
          <cell r="A577">
            <v>815</v>
          </cell>
        </row>
        <row r="578">
          <cell r="A578">
            <v>952</v>
          </cell>
        </row>
        <row r="579">
          <cell r="A579">
            <v>885</v>
          </cell>
        </row>
        <row r="580">
          <cell r="A580">
            <v>792</v>
          </cell>
        </row>
        <row r="581">
          <cell r="A581">
            <v>847</v>
          </cell>
        </row>
        <row r="582">
          <cell r="A582">
            <v>660</v>
          </cell>
        </row>
        <row r="583">
          <cell r="A583">
            <v>751</v>
          </cell>
        </row>
        <row r="584">
          <cell r="A584">
            <v>663</v>
          </cell>
        </row>
        <row r="585">
          <cell r="A585">
            <v>627</v>
          </cell>
        </row>
        <row r="586">
          <cell r="A586">
            <v>663</v>
          </cell>
        </row>
        <row r="587">
          <cell r="A587">
            <v>738</v>
          </cell>
        </row>
        <row r="588">
          <cell r="A588">
            <v>711</v>
          </cell>
        </row>
        <row r="589">
          <cell r="A589">
            <v>614</v>
          </cell>
        </row>
        <row r="590">
          <cell r="A590">
            <v>929</v>
          </cell>
        </row>
        <row r="591">
          <cell r="A591">
            <v>2668</v>
          </cell>
        </row>
        <row r="592">
          <cell r="A592">
            <v>1051</v>
          </cell>
        </row>
        <row r="593">
          <cell r="A593">
            <v>267</v>
          </cell>
        </row>
        <row r="594">
          <cell r="A594">
            <v>803</v>
          </cell>
        </row>
        <row r="595">
          <cell r="A595">
            <v>419</v>
          </cell>
        </row>
        <row r="596">
          <cell r="A596">
            <v>623</v>
          </cell>
        </row>
        <row r="597">
          <cell r="A597">
            <v>981</v>
          </cell>
        </row>
        <row r="598">
          <cell r="A598">
            <v>900</v>
          </cell>
        </row>
        <row r="599">
          <cell r="A599">
            <v>954</v>
          </cell>
        </row>
        <row r="600">
          <cell r="A600">
            <v>971</v>
          </cell>
        </row>
        <row r="601">
          <cell r="A601">
            <v>829</v>
          </cell>
        </row>
        <row r="602">
          <cell r="A602">
            <v>862</v>
          </cell>
        </row>
        <row r="603">
          <cell r="A603">
            <v>748</v>
          </cell>
        </row>
        <row r="604">
          <cell r="A604">
            <v>719</v>
          </cell>
        </row>
        <row r="605">
          <cell r="A605">
            <v>675</v>
          </cell>
        </row>
        <row r="606">
          <cell r="A606">
            <v>736</v>
          </cell>
        </row>
        <row r="607">
          <cell r="A607">
            <v>836</v>
          </cell>
        </row>
        <row r="608">
          <cell r="A608">
            <v>744</v>
          </cell>
        </row>
        <row r="609">
          <cell r="A609">
            <v>508</v>
          </cell>
        </row>
        <row r="610">
          <cell r="A610">
            <v>446</v>
          </cell>
        </row>
        <row r="611">
          <cell r="A611">
            <v>423</v>
          </cell>
        </row>
        <row r="612">
          <cell r="A612">
            <v>177</v>
          </cell>
        </row>
        <row r="613">
          <cell r="A613">
            <v>280</v>
          </cell>
        </row>
        <row r="614">
          <cell r="A614">
            <v>180</v>
          </cell>
        </row>
        <row r="615">
          <cell r="A615">
            <v>501</v>
          </cell>
        </row>
        <row r="616">
          <cell r="A616">
            <v>413</v>
          </cell>
        </row>
        <row r="617">
          <cell r="A617">
            <v>1479</v>
          </cell>
        </row>
        <row r="618">
          <cell r="A618">
            <v>475</v>
          </cell>
        </row>
        <row r="619">
          <cell r="A619">
            <v>219</v>
          </cell>
        </row>
        <row r="620">
          <cell r="A620">
            <v>347</v>
          </cell>
        </row>
        <row r="621">
          <cell r="A621">
            <v>376</v>
          </cell>
        </row>
        <row r="622">
          <cell r="A622">
            <v>402</v>
          </cell>
        </row>
        <row r="623">
          <cell r="A623">
            <v>1151</v>
          </cell>
        </row>
        <row r="624">
          <cell r="A624">
            <v>3005</v>
          </cell>
        </row>
        <row r="625">
          <cell r="A625">
            <v>434</v>
          </cell>
        </row>
        <row r="626">
          <cell r="A626">
            <v>476</v>
          </cell>
        </row>
        <row r="627">
          <cell r="A627">
            <v>518</v>
          </cell>
        </row>
        <row r="628">
          <cell r="A628">
            <v>513</v>
          </cell>
        </row>
        <row r="629">
          <cell r="A629">
            <v>1208</v>
          </cell>
        </row>
        <row r="630">
          <cell r="A630">
            <v>1324</v>
          </cell>
        </row>
        <row r="631">
          <cell r="A631">
            <v>1813</v>
          </cell>
        </row>
        <row r="632">
          <cell r="A632">
            <v>1699</v>
          </cell>
        </row>
        <row r="633">
          <cell r="A633">
            <v>580</v>
          </cell>
        </row>
        <row r="634">
          <cell r="A634">
            <v>536</v>
          </cell>
        </row>
        <row r="635">
          <cell r="A635">
            <v>687</v>
          </cell>
        </row>
        <row r="636">
          <cell r="A636">
            <v>432</v>
          </cell>
        </row>
        <row r="637">
          <cell r="A637">
            <v>965</v>
          </cell>
        </row>
        <row r="638">
          <cell r="A638">
            <v>569</v>
          </cell>
        </row>
        <row r="639">
          <cell r="A639">
            <v>439</v>
          </cell>
        </row>
        <row r="640">
          <cell r="A640">
            <v>546</v>
          </cell>
        </row>
        <row r="641">
          <cell r="A641">
            <v>429</v>
          </cell>
        </row>
        <row r="642">
          <cell r="A642">
            <v>431</v>
          </cell>
        </row>
        <row r="643">
          <cell r="A643">
            <v>458</v>
          </cell>
        </row>
        <row r="644">
          <cell r="A644">
            <v>588</v>
          </cell>
        </row>
        <row r="645">
          <cell r="A645">
            <v>880</v>
          </cell>
        </row>
        <row r="646">
          <cell r="A646">
            <v>430</v>
          </cell>
        </row>
        <row r="647">
          <cell r="A647">
            <v>336</v>
          </cell>
        </row>
        <row r="648">
          <cell r="A648">
            <v>1987</v>
          </cell>
        </row>
        <row r="649">
          <cell r="A649">
            <v>313</v>
          </cell>
        </row>
        <row r="650">
          <cell r="A650">
            <v>316</v>
          </cell>
        </row>
        <row r="651">
          <cell r="A651">
            <v>1024</v>
          </cell>
        </row>
        <row r="652">
          <cell r="A652">
            <v>673</v>
          </cell>
        </row>
        <row r="653">
          <cell r="A653">
            <v>471</v>
          </cell>
        </row>
        <row r="654">
          <cell r="A654">
            <v>1116</v>
          </cell>
        </row>
        <row r="655">
          <cell r="A655">
            <v>723</v>
          </cell>
        </row>
        <row r="656">
          <cell r="A656">
            <v>1381</v>
          </cell>
        </row>
        <row r="657">
          <cell r="A657">
            <v>373</v>
          </cell>
        </row>
        <row r="658">
          <cell r="A658">
            <v>680</v>
          </cell>
        </row>
        <row r="659">
          <cell r="A659">
            <v>587</v>
          </cell>
        </row>
        <row r="660">
          <cell r="A660">
            <v>672</v>
          </cell>
        </row>
        <row r="661">
          <cell r="A661">
            <v>59</v>
          </cell>
        </row>
        <row r="662">
          <cell r="A662">
            <v>524</v>
          </cell>
        </row>
        <row r="663">
          <cell r="A663">
            <v>529</v>
          </cell>
        </row>
        <row r="664">
          <cell r="A664">
            <v>791</v>
          </cell>
        </row>
        <row r="665">
          <cell r="A665">
            <v>726</v>
          </cell>
        </row>
        <row r="666">
          <cell r="A666">
            <v>1139</v>
          </cell>
        </row>
        <row r="667">
          <cell r="A667">
            <v>1202</v>
          </cell>
        </row>
        <row r="668">
          <cell r="A668">
            <v>1593</v>
          </cell>
        </row>
        <row r="669">
          <cell r="A669">
            <v>766</v>
          </cell>
        </row>
        <row r="670">
          <cell r="A670">
            <v>861</v>
          </cell>
        </row>
        <row r="671">
          <cell r="A671">
            <v>744</v>
          </cell>
        </row>
        <row r="672">
          <cell r="A672">
            <v>748</v>
          </cell>
        </row>
        <row r="673">
          <cell r="A673">
            <v>375</v>
          </cell>
        </row>
        <row r="674">
          <cell r="A674">
            <v>733</v>
          </cell>
        </row>
        <row r="675">
          <cell r="A675">
            <v>1054</v>
          </cell>
        </row>
        <row r="676">
          <cell r="A676">
            <v>720</v>
          </cell>
        </row>
        <row r="677">
          <cell r="A677">
            <v>721</v>
          </cell>
        </row>
        <row r="678">
          <cell r="A678">
            <v>726</v>
          </cell>
        </row>
        <row r="679">
          <cell r="A679">
            <v>659</v>
          </cell>
        </row>
        <row r="680">
          <cell r="A680">
            <v>958</v>
          </cell>
        </row>
        <row r="681">
          <cell r="A681">
            <v>904</v>
          </cell>
        </row>
        <row r="682">
          <cell r="A682">
            <v>757</v>
          </cell>
        </row>
        <row r="683">
          <cell r="A683">
            <v>422</v>
          </cell>
        </row>
        <row r="684">
          <cell r="A684">
            <v>406</v>
          </cell>
        </row>
        <row r="685">
          <cell r="A685">
            <v>897</v>
          </cell>
        </row>
        <row r="686">
          <cell r="A686">
            <v>799</v>
          </cell>
        </row>
        <row r="687">
          <cell r="A687">
            <v>505</v>
          </cell>
        </row>
        <row r="688">
          <cell r="A688">
            <v>637</v>
          </cell>
        </row>
        <row r="689">
          <cell r="A689">
            <v>703</v>
          </cell>
        </row>
        <row r="690">
          <cell r="A690">
            <v>635</v>
          </cell>
        </row>
        <row r="691">
          <cell r="A691">
            <v>658</v>
          </cell>
        </row>
        <row r="692">
          <cell r="A692">
            <v>952</v>
          </cell>
        </row>
        <row r="693">
          <cell r="A693">
            <v>915</v>
          </cell>
        </row>
        <row r="694">
          <cell r="A694">
            <v>851</v>
          </cell>
        </row>
        <row r="695">
          <cell r="A695">
            <v>741</v>
          </cell>
        </row>
        <row r="696">
          <cell r="A696">
            <v>599</v>
          </cell>
        </row>
        <row r="697">
          <cell r="A697">
            <v>917</v>
          </cell>
        </row>
        <row r="698">
          <cell r="A698">
            <v>890</v>
          </cell>
        </row>
        <row r="699">
          <cell r="A699">
            <v>494</v>
          </cell>
        </row>
        <row r="700">
          <cell r="A700">
            <v>896</v>
          </cell>
        </row>
        <row r="701">
          <cell r="A701">
            <v>654</v>
          </cell>
        </row>
        <row r="702">
          <cell r="A702">
            <v>553</v>
          </cell>
        </row>
        <row r="703">
          <cell r="A703">
            <v>503</v>
          </cell>
        </row>
        <row r="704">
          <cell r="A704">
            <v>474</v>
          </cell>
        </row>
        <row r="705">
          <cell r="A705">
            <v>504</v>
          </cell>
        </row>
        <row r="706">
          <cell r="A706">
            <v>651</v>
          </cell>
        </row>
        <row r="707">
          <cell r="A707">
            <v>464</v>
          </cell>
        </row>
        <row r="708">
          <cell r="A708">
            <v>1231</v>
          </cell>
        </row>
        <row r="709">
          <cell r="A709">
            <v>704</v>
          </cell>
        </row>
        <row r="710">
          <cell r="A710">
            <v>801</v>
          </cell>
        </row>
        <row r="711">
          <cell r="A711">
            <v>570</v>
          </cell>
        </row>
        <row r="712">
          <cell r="A712">
            <v>529</v>
          </cell>
        </row>
        <row r="713">
          <cell r="A713">
            <v>812</v>
          </cell>
        </row>
        <row r="714">
          <cell r="A714">
            <v>517</v>
          </cell>
        </row>
        <row r="715">
          <cell r="A715">
            <v>870</v>
          </cell>
        </row>
        <row r="716">
          <cell r="A716">
            <v>1003</v>
          </cell>
        </row>
        <row r="717">
          <cell r="A717">
            <v>1046</v>
          </cell>
        </row>
        <row r="718">
          <cell r="A718">
            <v>1061</v>
          </cell>
        </row>
        <row r="719">
          <cell r="A719">
            <v>495</v>
          </cell>
        </row>
        <row r="720">
          <cell r="A720">
            <v>519</v>
          </cell>
        </row>
        <row r="721">
          <cell r="A721">
            <v>521</v>
          </cell>
        </row>
        <row r="722">
          <cell r="A722">
            <v>1064</v>
          </cell>
        </row>
        <row r="723">
          <cell r="A723">
            <v>1574</v>
          </cell>
        </row>
        <row r="724">
          <cell r="A724">
            <v>2476</v>
          </cell>
        </row>
        <row r="725">
          <cell r="A725">
            <v>2001</v>
          </cell>
        </row>
        <row r="726">
          <cell r="A726">
            <v>549</v>
          </cell>
        </row>
        <row r="727">
          <cell r="A727">
            <v>461</v>
          </cell>
        </row>
        <row r="728">
          <cell r="A728">
            <v>586</v>
          </cell>
        </row>
        <row r="729">
          <cell r="A729">
            <v>605</v>
          </cell>
        </row>
        <row r="730">
          <cell r="A730">
            <v>1066</v>
          </cell>
        </row>
        <row r="731">
          <cell r="A731">
            <v>1324</v>
          </cell>
        </row>
        <row r="732">
          <cell r="A732">
            <v>635</v>
          </cell>
        </row>
        <row r="733">
          <cell r="A733">
            <v>683</v>
          </cell>
        </row>
        <row r="734">
          <cell r="A734">
            <v>661</v>
          </cell>
        </row>
        <row r="735">
          <cell r="A735">
            <v>565</v>
          </cell>
        </row>
        <row r="736">
          <cell r="A736">
            <v>597</v>
          </cell>
        </row>
        <row r="737">
          <cell r="A737">
            <v>669</v>
          </cell>
        </row>
        <row r="738">
          <cell r="A738">
            <v>593</v>
          </cell>
        </row>
        <row r="739">
          <cell r="A739">
            <v>601</v>
          </cell>
        </row>
        <row r="740">
          <cell r="A740">
            <v>896</v>
          </cell>
        </row>
        <row r="741">
          <cell r="A741">
            <v>890</v>
          </cell>
        </row>
        <row r="742">
          <cell r="A742">
            <v>212</v>
          </cell>
        </row>
        <row r="743">
          <cell r="A743">
            <v>1352</v>
          </cell>
        </row>
        <row r="744">
          <cell r="A744">
            <v>550</v>
          </cell>
        </row>
        <row r="745">
          <cell r="A745">
            <v>906</v>
          </cell>
        </row>
        <row r="746">
          <cell r="A746">
            <v>95</v>
          </cell>
        </row>
        <row r="747">
          <cell r="A747">
            <v>468</v>
          </cell>
        </row>
        <row r="748">
          <cell r="A748">
            <v>521</v>
          </cell>
        </row>
        <row r="749">
          <cell r="A749">
            <v>854</v>
          </cell>
        </row>
        <row r="750">
          <cell r="A750">
            <v>653</v>
          </cell>
        </row>
        <row r="751">
          <cell r="A751">
            <v>665</v>
          </cell>
        </row>
        <row r="752">
          <cell r="A752">
            <v>505</v>
          </cell>
        </row>
        <row r="753">
          <cell r="A753">
            <v>584</v>
          </cell>
        </row>
        <row r="754">
          <cell r="A754">
            <v>546</v>
          </cell>
        </row>
        <row r="755">
          <cell r="A755">
            <v>608</v>
          </cell>
        </row>
        <row r="756">
          <cell r="A756">
            <v>592</v>
          </cell>
        </row>
        <row r="757">
          <cell r="A757">
            <v>604</v>
          </cell>
        </row>
        <row r="758">
          <cell r="A758">
            <v>681</v>
          </cell>
        </row>
        <row r="759">
          <cell r="A759">
            <v>674</v>
          </cell>
        </row>
        <row r="760">
          <cell r="A760">
            <v>648</v>
          </cell>
        </row>
        <row r="761">
          <cell r="A761">
            <v>618</v>
          </cell>
        </row>
        <row r="762">
          <cell r="A762">
            <v>598</v>
          </cell>
        </row>
        <row r="763">
          <cell r="A763">
            <v>555</v>
          </cell>
        </row>
        <row r="764">
          <cell r="A764">
            <v>654</v>
          </cell>
        </row>
        <row r="765">
          <cell r="A765">
            <v>595</v>
          </cell>
        </row>
        <row r="766">
          <cell r="A766">
            <v>528</v>
          </cell>
        </row>
        <row r="767">
          <cell r="A767">
            <v>912</v>
          </cell>
        </row>
        <row r="768">
          <cell r="A768">
            <v>3641</v>
          </cell>
        </row>
        <row r="769">
          <cell r="A769">
            <v>558</v>
          </cell>
        </row>
        <row r="770">
          <cell r="A770">
            <v>596</v>
          </cell>
        </row>
        <row r="771">
          <cell r="A771">
            <v>1245</v>
          </cell>
        </row>
        <row r="772">
          <cell r="A772">
            <v>1026</v>
          </cell>
        </row>
        <row r="773">
          <cell r="A773">
            <v>2471</v>
          </cell>
        </row>
        <row r="774">
          <cell r="A774">
            <v>462</v>
          </cell>
        </row>
        <row r="775">
          <cell r="A775">
            <v>827</v>
          </cell>
        </row>
        <row r="776">
          <cell r="A776">
            <v>539</v>
          </cell>
        </row>
        <row r="777">
          <cell r="A777">
            <v>1141</v>
          </cell>
        </row>
        <row r="778">
          <cell r="A778">
            <v>1046</v>
          </cell>
        </row>
        <row r="779">
          <cell r="A779">
            <v>596</v>
          </cell>
        </row>
        <row r="780">
          <cell r="A780">
            <v>600</v>
          </cell>
        </row>
        <row r="781">
          <cell r="A781">
            <v>1452</v>
          </cell>
        </row>
        <row r="782">
          <cell r="A782">
            <v>2574</v>
          </cell>
        </row>
        <row r="783">
          <cell r="A783">
            <v>418</v>
          </cell>
        </row>
        <row r="784">
          <cell r="A784">
            <v>3234</v>
          </cell>
        </row>
        <row r="785">
          <cell r="A785">
            <v>604</v>
          </cell>
        </row>
        <row r="786">
          <cell r="A786">
            <v>952</v>
          </cell>
        </row>
        <row r="787">
          <cell r="A787">
            <v>512</v>
          </cell>
        </row>
        <row r="788">
          <cell r="A788">
            <v>423</v>
          </cell>
        </row>
        <row r="789">
          <cell r="A789">
            <v>487</v>
          </cell>
        </row>
        <row r="790">
          <cell r="A790">
            <v>1018</v>
          </cell>
        </row>
        <row r="791">
          <cell r="A791">
            <v>947</v>
          </cell>
        </row>
        <row r="792">
          <cell r="A792">
            <v>419</v>
          </cell>
        </row>
        <row r="793">
          <cell r="A793">
            <v>724</v>
          </cell>
        </row>
        <row r="794">
          <cell r="A794">
            <v>664</v>
          </cell>
        </row>
        <row r="795">
          <cell r="A795">
            <v>415</v>
          </cell>
        </row>
        <row r="796">
          <cell r="A796">
            <v>414</v>
          </cell>
        </row>
        <row r="797">
          <cell r="A797">
            <v>642</v>
          </cell>
        </row>
        <row r="798">
          <cell r="A798">
            <v>801</v>
          </cell>
        </row>
        <row r="799">
          <cell r="A799">
            <v>899</v>
          </cell>
        </row>
        <row r="800">
          <cell r="A800">
            <v>607</v>
          </cell>
        </row>
        <row r="801">
          <cell r="A801">
            <v>1079</v>
          </cell>
        </row>
        <row r="802">
          <cell r="A802">
            <v>598</v>
          </cell>
        </row>
        <row r="803">
          <cell r="A803">
            <v>1152</v>
          </cell>
        </row>
        <row r="804">
          <cell r="A804">
            <v>551</v>
          </cell>
        </row>
        <row r="805">
          <cell r="A805">
            <v>701</v>
          </cell>
        </row>
        <row r="806">
          <cell r="A806">
            <v>628</v>
          </cell>
        </row>
        <row r="807">
          <cell r="A807">
            <v>1147</v>
          </cell>
        </row>
        <row r="808">
          <cell r="A808">
            <v>2250</v>
          </cell>
        </row>
        <row r="809">
          <cell r="A809">
            <v>3448</v>
          </cell>
        </row>
        <row r="810">
          <cell r="A810">
            <v>1770</v>
          </cell>
        </row>
        <row r="811">
          <cell r="A811">
            <v>429</v>
          </cell>
        </row>
        <row r="812">
          <cell r="A812">
            <v>249</v>
          </cell>
        </row>
        <row r="813">
          <cell r="A813">
            <v>458</v>
          </cell>
        </row>
        <row r="814">
          <cell r="A814">
            <v>1021</v>
          </cell>
        </row>
        <row r="815">
          <cell r="A815">
            <v>905</v>
          </cell>
        </row>
        <row r="816">
          <cell r="A816">
            <v>1260</v>
          </cell>
        </row>
        <row r="817">
          <cell r="A817">
            <v>1031</v>
          </cell>
        </row>
        <row r="818">
          <cell r="A818">
            <v>1328</v>
          </cell>
        </row>
        <row r="819">
          <cell r="A819">
            <v>493</v>
          </cell>
        </row>
        <row r="820">
          <cell r="A820">
            <v>846</v>
          </cell>
        </row>
        <row r="821">
          <cell r="A821">
            <v>567</v>
          </cell>
        </row>
        <row r="822">
          <cell r="A822">
            <v>959</v>
          </cell>
        </row>
        <row r="823">
          <cell r="A823">
            <v>995</v>
          </cell>
        </row>
        <row r="824">
          <cell r="A824">
            <v>946</v>
          </cell>
        </row>
        <row r="825">
          <cell r="A825">
            <v>585</v>
          </cell>
        </row>
        <row r="826">
          <cell r="A826">
            <v>425</v>
          </cell>
        </row>
        <row r="827">
          <cell r="A827">
            <v>380</v>
          </cell>
        </row>
        <row r="828">
          <cell r="A828">
            <v>266</v>
          </cell>
        </row>
        <row r="829">
          <cell r="A829">
            <v>423</v>
          </cell>
        </row>
        <row r="830">
          <cell r="A830">
            <v>1157</v>
          </cell>
        </row>
        <row r="831">
          <cell r="A831">
            <v>1521</v>
          </cell>
        </row>
        <row r="832">
          <cell r="A832">
            <v>878</v>
          </cell>
        </row>
        <row r="833">
          <cell r="A833">
            <v>581</v>
          </cell>
        </row>
        <row r="834">
          <cell r="A834">
            <v>656</v>
          </cell>
        </row>
        <row r="835">
          <cell r="A835">
            <v>618</v>
          </cell>
        </row>
        <row r="836">
          <cell r="A836">
            <v>567</v>
          </cell>
        </row>
        <row r="837">
          <cell r="A837">
            <v>851</v>
          </cell>
        </row>
        <row r="838">
          <cell r="A838">
            <v>500</v>
          </cell>
        </row>
        <row r="839">
          <cell r="A839">
            <v>560</v>
          </cell>
        </row>
        <row r="840">
          <cell r="A840">
            <v>400</v>
          </cell>
        </row>
        <row r="841">
          <cell r="A841">
            <v>577</v>
          </cell>
        </row>
        <row r="842">
          <cell r="A842">
            <v>597</v>
          </cell>
        </row>
        <row r="843">
          <cell r="A843">
            <v>431</v>
          </cell>
        </row>
        <row r="844">
          <cell r="A844">
            <v>451</v>
          </cell>
        </row>
        <row r="845">
          <cell r="A845">
            <v>1027</v>
          </cell>
        </row>
        <row r="846">
          <cell r="A846">
            <v>657</v>
          </cell>
        </row>
        <row r="847">
          <cell r="A847">
            <v>975</v>
          </cell>
        </row>
        <row r="848">
          <cell r="A848">
            <v>1332</v>
          </cell>
        </row>
        <row r="849">
          <cell r="A849">
            <v>580</v>
          </cell>
        </row>
        <row r="850">
          <cell r="A850">
            <v>529</v>
          </cell>
        </row>
        <row r="851">
          <cell r="A851">
            <v>541</v>
          </cell>
        </row>
        <row r="852">
          <cell r="A852">
            <v>500</v>
          </cell>
        </row>
        <row r="853">
          <cell r="A853">
            <v>798</v>
          </cell>
        </row>
        <row r="854">
          <cell r="A854">
            <v>475</v>
          </cell>
        </row>
        <row r="855">
          <cell r="A855">
            <v>638</v>
          </cell>
        </row>
        <row r="856">
          <cell r="A856">
            <v>638</v>
          </cell>
        </row>
        <row r="857">
          <cell r="A857">
            <v>1023</v>
          </cell>
        </row>
        <row r="858">
          <cell r="A858">
            <v>604</v>
          </cell>
        </row>
        <row r="859">
          <cell r="A859">
            <v>581</v>
          </cell>
        </row>
        <row r="860">
          <cell r="A860">
            <v>591</v>
          </cell>
        </row>
        <row r="861">
          <cell r="A861">
            <v>473</v>
          </cell>
        </row>
        <row r="862">
          <cell r="A862">
            <v>786</v>
          </cell>
        </row>
        <row r="863">
          <cell r="A863">
            <v>1006</v>
          </cell>
        </row>
        <row r="864">
          <cell r="A864">
            <v>1370</v>
          </cell>
        </row>
        <row r="865">
          <cell r="A865">
            <v>1068</v>
          </cell>
        </row>
        <row r="866">
          <cell r="A866">
            <v>476</v>
          </cell>
        </row>
        <row r="867">
          <cell r="A867">
            <v>1409</v>
          </cell>
        </row>
        <row r="868">
          <cell r="A868">
            <v>541</v>
          </cell>
        </row>
        <row r="869">
          <cell r="A869">
            <v>759</v>
          </cell>
        </row>
        <row r="870">
          <cell r="A870">
            <v>567</v>
          </cell>
        </row>
        <row r="871">
          <cell r="A871">
            <v>761</v>
          </cell>
        </row>
        <row r="872">
          <cell r="A872">
            <v>424</v>
          </cell>
        </row>
        <row r="873">
          <cell r="A873">
            <v>392</v>
          </cell>
        </row>
        <row r="874">
          <cell r="A874">
            <v>915</v>
          </cell>
        </row>
        <row r="875">
          <cell r="A875">
            <v>447</v>
          </cell>
        </row>
        <row r="876">
          <cell r="A876">
            <v>640</v>
          </cell>
        </row>
        <row r="877">
          <cell r="A877">
            <v>744</v>
          </cell>
        </row>
        <row r="878">
          <cell r="A878">
            <v>668</v>
          </cell>
        </row>
        <row r="879">
          <cell r="A879">
            <v>89</v>
          </cell>
        </row>
        <row r="880">
          <cell r="A880">
            <v>1061</v>
          </cell>
        </row>
        <row r="881">
          <cell r="A881">
            <v>613</v>
          </cell>
        </row>
        <row r="882">
          <cell r="A882">
            <v>225</v>
          </cell>
        </row>
        <row r="883">
          <cell r="A883">
            <v>382</v>
          </cell>
        </row>
        <row r="884">
          <cell r="A884">
            <v>521</v>
          </cell>
        </row>
        <row r="885">
          <cell r="A885">
            <v>482</v>
          </cell>
        </row>
        <row r="886">
          <cell r="A886">
            <v>1053</v>
          </cell>
        </row>
        <row r="887">
          <cell r="A887">
            <v>541</v>
          </cell>
        </row>
        <row r="888">
          <cell r="A888">
            <v>607</v>
          </cell>
        </row>
        <row r="889">
          <cell r="A889">
            <v>589</v>
          </cell>
        </row>
        <row r="890">
          <cell r="A890">
            <v>1073</v>
          </cell>
        </row>
        <row r="891">
          <cell r="A891">
            <v>882</v>
          </cell>
        </row>
        <row r="892">
          <cell r="A892">
            <v>785</v>
          </cell>
        </row>
        <row r="893">
          <cell r="A893">
            <v>786</v>
          </cell>
        </row>
        <row r="894">
          <cell r="A894">
            <v>437</v>
          </cell>
        </row>
        <row r="895">
          <cell r="A895">
            <v>6529</v>
          </cell>
        </row>
        <row r="896">
          <cell r="A896">
            <v>406</v>
          </cell>
        </row>
        <row r="897">
          <cell r="A897">
            <v>475</v>
          </cell>
        </row>
        <row r="898">
          <cell r="A898">
            <v>433</v>
          </cell>
        </row>
        <row r="899">
          <cell r="A899">
            <v>1730</v>
          </cell>
        </row>
        <row r="900">
          <cell r="A900">
            <v>909</v>
          </cell>
        </row>
        <row r="901">
          <cell r="A901">
            <v>404</v>
          </cell>
        </row>
        <row r="902">
          <cell r="A902">
            <v>705</v>
          </cell>
        </row>
        <row r="903">
          <cell r="A903">
            <v>426</v>
          </cell>
        </row>
        <row r="904">
          <cell r="A904">
            <v>1021</v>
          </cell>
        </row>
        <row r="905">
          <cell r="A905">
            <v>1348</v>
          </cell>
        </row>
        <row r="906">
          <cell r="A906">
            <v>628</v>
          </cell>
        </row>
        <row r="907">
          <cell r="A907">
            <v>472</v>
          </cell>
        </row>
        <row r="908">
          <cell r="A908">
            <v>823</v>
          </cell>
        </row>
        <row r="909">
          <cell r="A909">
            <v>918</v>
          </cell>
        </row>
        <row r="910">
          <cell r="A910">
            <v>941</v>
          </cell>
        </row>
        <row r="911">
          <cell r="A911">
            <v>706</v>
          </cell>
        </row>
        <row r="912">
          <cell r="A912">
            <v>904</v>
          </cell>
        </row>
        <row r="913">
          <cell r="A913">
            <v>241</v>
          </cell>
        </row>
        <row r="914">
          <cell r="A914">
            <v>725</v>
          </cell>
        </row>
        <row r="915">
          <cell r="A915">
            <v>478</v>
          </cell>
        </row>
        <row r="916">
          <cell r="A916">
            <v>480</v>
          </cell>
        </row>
        <row r="917">
          <cell r="A917">
            <v>1706</v>
          </cell>
        </row>
        <row r="918">
          <cell r="A918">
            <v>528</v>
          </cell>
        </row>
        <row r="919">
          <cell r="A919">
            <v>339</v>
          </cell>
        </row>
        <row r="920">
          <cell r="A920">
            <v>420</v>
          </cell>
        </row>
        <row r="921">
          <cell r="A921">
            <v>404</v>
          </cell>
        </row>
        <row r="922">
          <cell r="A922">
            <v>1041</v>
          </cell>
        </row>
        <row r="923">
          <cell r="A923">
            <v>385</v>
          </cell>
        </row>
        <row r="924">
          <cell r="A924">
            <v>385</v>
          </cell>
        </row>
        <row r="925">
          <cell r="A925">
            <v>499</v>
          </cell>
        </row>
        <row r="926">
          <cell r="A926">
            <v>564</v>
          </cell>
        </row>
        <row r="927">
          <cell r="A927">
            <v>871</v>
          </cell>
        </row>
        <row r="928">
          <cell r="A928">
            <v>737</v>
          </cell>
        </row>
        <row r="929">
          <cell r="A929">
            <v>485</v>
          </cell>
        </row>
        <row r="930">
          <cell r="A930">
            <v>523</v>
          </cell>
        </row>
        <row r="931">
          <cell r="A931">
            <v>569</v>
          </cell>
        </row>
        <row r="932">
          <cell r="A932">
            <v>388</v>
          </cell>
        </row>
        <row r="933">
          <cell r="A933">
            <v>457</v>
          </cell>
        </row>
        <row r="934">
          <cell r="A934">
            <v>555</v>
          </cell>
        </row>
        <row r="935">
          <cell r="A935">
            <v>554</v>
          </cell>
        </row>
        <row r="936">
          <cell r="A936">
            <v>456</v>
          </cell>
        </row>
        <row r="937">
          <cell r="A937">
            <v>853</v>
          </cell>
        </row>
        <row r="938">
          <cell r="A938">
            <v>436</v>
          </cell>
        </row>
        <row r="939">
          <cell r="A939">
            <v>497</v>
          </cell>
        </row>
        <row r="940">
          <cell r="A940">
            <v>1711</v>
          </cell>
        </row>
        <row r="941">
          <cell r="A941">
            <v>440</v>
          </cell>
        </row>
        <row r="942">
          <cell r="A942">
            <v>440</v>
          </cell>
        </row>
        <row r="943">
          <cell r="A943">
            <v>771</v>
          </cell>
        </row>
        <row r="944">
          <cell r="A944">
            <v>7266</v>
          </cell>
        </row>
        <row r="945">
          <cell r="A945">
            <v>740</v>
          </cell>
        </row>
        <row r="946">
          <cell r="A946">
            <v>735</v>
          </cell>
        </row>
        <row r="947">
          <cell r="A947">
            <v>871</v>
          </cell>
        </row>
        <row r="948">
          <cell r="A948">
            <v>871</v>
          </cell>
        </row>
        <row r="949">
          <cell r="A949">
            <v>436</v>
          </cell>
        </row>
        <row r="950">
          <cell r="A950">
            <v>503</v>
          </cell>
        </row>
        <row r="951">
          <cell r="A951">
            <v>303</v>
          </cell>
        </row>
        <row r="952">
          <cell r="A952">
            <v>305</v>
          </cell>
        </row>
        <row r="953">
          <cell r="A953">
            <v>912</v>
          </cell>
        </row>
        <row r="954">
          <cell r="A954">
            <v>500</v>
          </cell>
        </row>
        <row r="955">
          <cell r="A955">
            <v>546</v>
          </cell>
        </row>
        <row r="956">
          <cell r="A956">
            <v>575</v>
          </cell>
        </row>
        <row r="957">
          <cell r="A957">
            <v>689</v>
          </cell>
        </row>
        <row r="958">
          <cell r="A958">
            <v>526</v>
          </cell>
        </row>
        <row r="959">
          <cell r="A959">
            <v>506</v>
          </cell>
        </row>
        <row r="960">
          <cell r="A960">
            <v>719</v>
          </cell>
        </row>
        <row r="961">
          <cell r="A961">
            <v>809</v>
          </cell>
        </row>
        <row r="962">
          <cell r="A962">
            <v>686</v>
          </cell>
        </row>
        <row r="963">
          <cell r="A963">
            <v>691</v>
          </cell>
        </row>
        <row r="964">
          <cell r="A964">
            <v>440</v>
          </cell>
        </row>
        <row r="965">
          <cell r="A965">
            <v>477</v>
          </cell>
        </row>
        <row r="966">
          <cell r="A966">
            <v>677</v>
          </cell>
        </row>
        <row r="967">
          <cell r="A967">
            <v>750</v>
          </cell>
        </row>
        <row r="968">
          <cell r="A968">
            <v>355</v>
          </cell>
        </row>
        <row r="969">
          <cell r="A969">
            <v>350</v>
          </cell>
        </row>
        <row r="970">
          <cell r="A970">
            <v>339</v>
          </cell>
        </row>
        <row r="971">
          <cell r="A971">
            <v>437</v>
          </cell>
        </row>
        <row r="972">
          <cell r="A972">
            <v>577</v>
          </cell>
        </row>
        <row r="973">
          <cell r="A973">
            <v>1176</v>
          </cell>
        </row>
        <row r="974">
          <cell r="A974">
            <v>485</v>
          </cell>
        </row>
        <row r="975">
          <cell r="A975">
            <v>489</v>
          </cell>
        </row>
        <row r="976">
          <cell r="A976">
            <v>460</v>
          </cell>
        </row>
        <row r="977">
          <cell r="A977">
            <v>371</v>
          </cell>
        </row>
        <row r="978">
          <cell r="A978">
            <v>719</v>
          </cell>
        </row>
        <row r="979">
          <cell r="A979">
            <v>662</v>
          </cell>
        </row>
        <row r="980">
          <cell r="A980">
            <v>2030</v>
          </cell>
        </row>
        <row r="981">
          <cell r="A981">
            <v>1219</v>
          </cell>
        </row>
        <row r="982">
          <cell r="A982">
            <v>1050</v>
          </cell>
        </row>
        <row r="983">
          <cell r="A983">
            <v>443</v>
          </cell>
        </row>
        <row r="984">
          <cell r="A984">
            <v>490</v>
          </cell>
        </row>
        <row r="985">
          <cell r="A985">
            <v>849</v>
          </cell>
        </row>
        <row r="986">
          <cell r="A986">
            <v>749</v>
          </cell>
        </row>
        <row r="987">
          <cell r="A987">
            <v>576</v>
          </cell>
        </row>
        <row r="988">
          <cell r="A988">
            <v>1235</v>
          </cell>
        </row>
        <row r="989">
          <cell r="A989">
            <v>1430</v>
          </cell>
        </row>
        <row r="990">
          <cell r="A990">
            <v>1157</v>
          </cell>
        </row>
        <row r="991">
          <cell r="A991">
            <v>542</v>
          </cell>
        </row>
        <row r="992">
          <cell r="A992">
            <v>1058</v>
          </cell>
        </row>
        <row r="993">
          <cell r="A993">
            <v>648</v>
          </cell>
        </row>
        <row r="994">
          <cell r="A994">
            <v>690</v>
          </cell>
        </row>
        <row r="995">
          <cell r="A995">
            <v>3353</v>
          </cell>
        </row>
        <row r="996">
          <cell r="A996">
            <v>508</v>
          </cell>
        </row>
        <row r="997">
          <cell r="A997">
            <v>484</v>
          </cell>
        </row>
        <row r="998">
          <cell r="A998">
            <v>739</v>
          </cell>
        </row>
        <row r="999">
          <cell r="A999">
            <v>581</v>
          </cell>
        </row>
        <row r="1000">
          <cell r="A1000">
            <v>591</v>
          </cell>
        </row>
        <row r="1001">
          <cell r="A1001">
            <v>477</v>
          </cell>
        </row>
        <row r="1002">
          <cell r="A1002">
            <v>518</v>
          </cell>
        </row>
        <row r="1003">
          <cell r="A1003">
            <v>566</v>
          </cell>
        </row>
        <row r="1004">
          <cell r="A1004">
            <v>1251</v>
          </cell>
        </row>
        <row r="1005">
          <cell r="A1005">
            <v>467</v>
          </cell>
        </row>
        <row r="1006">
          <cell r="A1006">
            <v>460</v>
          </cell>
        </row>
        <row r="1007">
          <cell r="A1007">
            <v>871</v>
          </cell>
        </row>
        <row r="1008">
          <cell r="A1008">
            <v>873</v>
          </cell>
        </row>
        <row r="1009">
          <cell r="A1009">
            <v>1355</v>
          </cell>
        </row>
        <row r="1010">
          <cell r="A1010">
            <v>5444</v>
          </cell>
        </row>
        <row r="1011">
          <cell r="A1011">
            <v>3121</v>
          </cell>
        </row>
        <row r="1012">
          <cell r="A1012">
            <v>1006</v>
          </cell>
        </row>
        <row r="1013">
          <cell r="A1013">
            <v>439</v>
          </cell>
        </row>
        <row r="1014">
          <cell r="A1014">
            <v>1247</v>
          </cell>
        </row>
        <row r="1015">
          <cell r="A1015">
            <v>632</v>
          </cell>
        </row>
        <row r="1016">
          <cell r="A1016">
            <v>1053</v>
          </cell>
        </row>
        <row r="1017">
          <cell r="A1017">
            <v>105</v>
          </cell>
        </row>
        <row r="1018">
          <cell r="A1018">
            <v>572</v>
          </cell>
        </row>
        <row r="1019">
          <cell r="A1019">
            <v>1112</v>
          </cell>
        </row>
        <row r="1020">
          <cell r="A1020">
            <v>1493</v>
          </cell>
        </row>
        <row r="1021">
          <cell r="A1021">
            <v>741</v>
          </cell>
        </row>
        <row r="1022">
          <cell r="A1022">
            <v>490</v>
          </cell>
        </row>
        <row r="1023">
          <cell r="A1023">
            <v>615</v>
          </cell>
        </row>
        <row r="1024">
          <cell r="A1024">
            <v>507</v>
          </cell>
        </row>
        <row r="1025">
          <cell r="A1025">
            <v>533</v>
          </cell>
        </row>
        <row r="1026">
          <cell r="A1026">
            <v>463</v>
          </cell>
        </row>
        <row r="1027">
          <cell r="A1027">
            <v>569</v>
          </cell>
        </row>
        <row r="1028">
          <cell r="A1028">
            <v>1703</v>
          </cell>
        </row>
        <row r="1029">
          <cell r="A1029">
            <v>544</v>
          </cell>
        </row>
        <row r="1030">
          <cell r="A1030">
            <v>473</v>
          </cell>
        </row>
        <row r="1031">
          <cell r="A1031">
            <v>921</v>
          </cell>
        </row>
        <row r="1032">
          <cell r="A1032">
            <v>510</v>
          </cell>
        </row>
        <row r="1033">
          <cell r="A1033">
            <v>1218</v>
          </cell>
        </row>
        <row r="1034">
          <cell r="A1034">
            <v>397</v>
          </cell>
        </row>
        <row r="1035">
          <cell r="A1035">
            <v>383</v>
          </cell>
        </row>
        <row r="1036">
          <cell r="A1036">
            <v>498</v>
          </cell>
        </row>
        <row r="1037">
          <cell r="A1037">
            <v>493</v>
          </cell>
        </row>
        <row r="1038">
          <cell r="A1038">
            <v>505</v>
          </cell>
        </row>
        <row r="1039">
          <cell r="A1039">
            <v>1028</v>
          </cell>
        </row>
        <row r="1040">
          <cell r="A1040">
            <v>410</v>
          </cell>
        </row>
        <row r="1041">
          <cell r="A1041">
            <v>570</v>
          </cell>
        </row>
        <row r="1042">
          <cell r="A1042">
            <v>599</v>
          </cell>
        </row>
        <row r="1043">
          <cell r="A1043">
            <v>594</v>
          </cell>
        </row>
        <row r="1044">
          <cell r="A1044">
            <v>627</v>
          </cell>
        </row>
        <row r="1045">
          <cell r="A1045">
            <v>842</v>
          </cell>
        </row>
        <row r="1046">
          <cell r="A1046">
            <v>1391</v>
          </cell>
        </row>
        <row r="1047">
          <cell r="A1047">
            <v>745</v>
          </cell>
        </row>
        <row r="1048">
          <cell r="A1048">
            <v>866</v>
          </cell>
        </row>
        <row r="1049">
          <cell r="A1049">
            <v>362</v>
          </cell>
        </row>
        <row r="1050">
          <cell r="A1050">
            <v>484</v>
          </cell>
        </row>
        <row r="1051">
          <cell r="A1051">
            <v>814</v>
          </cell>
        </row>
        <row r="1052">
          <cell r="A1052">
            <v>1502</v>
          </cell>
        </row>
        <row r="1053">
          <cell r="A1053">
            <v>776</v>
          </cell>
        </row>
        <row r="1054">
          <cell r="A1054">
            <v>254</v>
          </cell>
        </row>
        <row r="1055">
          <cell r="A1055">
            <v>844</v>
          </cell>
        </row>
        <row r="1056">
          <cell r="A1056">
            <v>8318</v>
          </cell>
        </row>
        <row r="1057">
          <cell r="A1057">
            <v>1559</v>
          </cell>
        </row>
        <row r="1058">
          <cell r="A1058">
            <v>938</v>
          </cell>
        </row>
        <row r="1059">
          <cell r="A1059">
            <v>465</v>
          </cell>
        </row>
        <row r="1060">
          <cell r="A1060">
            <v>833</v>
          </cell>
        </row>
        <row r="1061">
          <cell r="A1061">
            <v>497</v>
          </cell>
        </row>
        <row r="1062">
          <cell r="A1062">
            <v>552</v>
          </cell>
        </row>
        <row r="1063">
          <cell r="A1063">
            <v>635</v>
          </cell>
        </row>
        <row r="1064">
          <cell r="A1064">
            <v>1196</v>
          </cell>
        </row>
        <row r="1065">
          <cell r="A1065">
            <v>1219</v>
          </cell>
        </row>
        <row r="1066">
          <cell r="A1066">
            <v>838</v>
          </cell>
        </row>
        <row r="1067">
          <cell r="A1067">
            <v>441</v>
          </cell>
        </row>
        <row r="1068">
          <cell r="A1068">
            <v>745</v>
          </cell>
        </row>
        <row r="1069">
          <cell r="A1069">
            <v>1024</v>
          </cell>
        </row>
        <row r="1070">
          <cell r="A1070">
            <v>940</v>
          </cell>
        </row>
        <row r="1071">
          <cell r="A1071">
            <v>476</v>
          </cell>
        </row>
        <row r="1072">
          <cell r="A1072">
            <v>1067</v>
          </cell>
        </row>
        <row r="1073">
          <cell r="A1073">
            <v>1072</v>
          </cell>
        </row>
        <row r="1074">
          <cell r="A1074">
            <v>318</v>
          </cell>
        </row>
        <row r="1075">
          <cell r="A1075">
            <v>317</v>
          </cell>
        </row>
        <row r="1076">
          <cell r="A1076">
            <v>271</v>
          </cell>
        </row>
        <row r="1077">
          <cell r="A1077">
            <v>932</v>
          </cell>
        </row>
        <row r="1078">
          <cell r="A1078">
            <v>1322</v>
          </cell>
        </row>
        <row r="1079">
          <cell r="A1079">
            <v>1087</v>
          </cell>
        </row>
        <row r="1080">
          <cell r="A1080">
            <v>520</v>
          </cell>
        </row>
        <row r="1081">
          <cell r="A1081">
            <v>441</v>
          </cell>
        </row>
        <row r="1082">
          <cell r="A1082">
            <v>1094</v>
          </cell>
        </row>
        <row r="1083">
          <cell r="A1083">
            <v>1588</v>
          </cell>
        </row>
        <row r="1084">
          <cell r="A1084">
            <v>526</v>
          </cell>
        </row>
        <row r="1085">
          <cell r="A1085">
            <v>682</v>
          </cell>
        </row>
        <row r="1086">
          <cell r="A1086">
            <v>624</v>
          </cell>
        </row>
        <row r="1087">
          <cell r="A1087">
            <v>535</v>
          </cell>
        </row>
        <row r="1088">
          <cell r="A1088">
            <v>751</v>
          </cell>
        </row>
        <row r="1089">
          <cell r="A1089">
            <v>2464</v>
          </cell>
        </row>
        <row r="1090">
          <cell r="A1090">
            <v>1191</v>
          </cell>
        </row>
        <row r="1091">
          <cell r="A1091">
            <v>706</v>
          </cell>
        </row>
        <row r="1092">
          <cell r="A1092">
            <v>1219</v>
          </cell>
        </row>
        <row r="1093">
          <cell r="A1093">
            <v>791</v>
          </cell>
        </row>
        <row r="1094">
          <cell r="A1094">
            <v>1052</v>
          </cell>
        </row>
        <row r="1095">
          <cell r="A1095">
            <v>1766</v>
          </cell>
        </row>
        <row r="1096">
          <cell r="A1096">
            <v>1188</v>
          </cell>
        </row>
        <row r="1097">
          <cell r="A1097">
            <v>661</v>
          </cell>
        </row>
        <row r="1098">
          <cell r="A1098">
            <v>963</v>
          </cell>
        </row>
        <row r="1099">
          <cell r="A1099">
            <v>974</v>
          </cell>
        </row>
        <row r="1100">
          <cell r="A1100">
            <v>641</v>
          </cell>
        </row>
        <row r="1101">
          <cell r="A1101">
            <v>371</v>
          </cell>
        </row>
        <row r="1102">
          <cell r="A1102">
            <v>515</v>
          </cell>
        </row>
        <row r="1103">
          <cell r="A1103">
            <v>529</v>
          </cell>
        </row>
        <row r="1104">
          <cell r="A1104">
            <v>750</v>
          </cell>
        </row>
        <row r="1105">
          <cell r="A1105">
            <v>905</v>
          </cell>
        </row>
        <row r="1106">
          <cell r="A1106">
            <v>369</v>
          </cell>
        </row>
        <row r="1107">
          <cell r="A1107">
            <v>693</v>
          </cell>
        </row>
        <row r="1108">
          <cell r="A1108">
            <v>703</v>
          </cell>
        </row>
        <row r="1109">
          <cell r="A1109">
            <v>534</v>
          </cell>
        </row>
        <row r="1110">
          <cell r="A1110">
            <v>420</v>
          </cell>
        </row>
        <row r="1111">
          <cell r="A1111">
            <v>458</v>
          </cell>
        </row>
        <row r="1112">
          <cell r="A1112">
            <v>483</v>
          </cell>
        </row>
        <row r="1113">
          <cell r="A1113">
            <v>430</v>
          </cell>
        </row>
        <row r="1114">
          <cell r="A1114">
            <v>706</v>
          </cell>
        </row>
        <row r="1115">
          <cell r="A1115">
            <v>630</v>
          </cell>
        </row>
        <row r="1116">
          <cell r="A1116">
            <v>1085</v>
          </cell>
        </row>
        <row r="1117">
          <cell r="A1117">
            <v>908</v>
          </cell>
        </row>
        <row r="1118">
          <cell r="A1118">
            <v>1121</v>
          </cell>
        </row>
        <row r="1119">
          <cell r="A1119">
            <v>2526</v>
          </cell>
        </row>
        <row r="1120">
          <cell r="A1120">
            <v>791</v>
          </cell>
        </row>
        <row r="1121">
          <cell r="A1121">
            <v>391</v>
          </cell>
        </row>
        <row r="1122">
          <cell r="A1122">
            <v>384</v>
          </cell>
        </row>
        <row r="1123">
          <cell r="A1123">
            <v>377</v>
          </cell>
        </row>
        <row r="1124">
          <cell r="A1124">
            <v>342</v>
          </cell>
        </row>
        <row r="1125">
          <cell r="A1125">
            <v>615</v>
          </cell>
        </row>
        <row r="1126">
          <cell r="A1126">
            <v>739</v>
          </cell>
        </row>
        <row r="1127">
          <cell r="A1127">
            <v>1055</v>
          </cell>
        </row>
        <row r="1128">
          <cell r="A1128">
            <v>737</v>
          </cell>
        </row>
        <row r="1129">
          <cell r="A1129">
            <v>888</v>
          </cell>
        </row>
        <row r="1130">
          <cell r="A1130">
            <v>855</v>
          </cell>
        </row>
        <row r="1131">
          <cell r="A1131">
            <v>810</v>
          </cell>
        </row>
        <row r="1132">
          <cell r="A1132">
            <v>443</v>
          </cell>
        </row>
        <row r="1133">
          <cell r="A1133">
            <v>398</v>
          </cell>
        </row>
        <row r="1134">
          <cell r="A1134">
            <v>504</v>
          </cell>
        </row>
        <row r="1135">
          <cell r="A1135">
            <v>734</v>
          </cell>
        </row>
        <row r="1136">
          <cell r="A1136">
            <v>1008</v>
          </cell>
        </row>
        <row r="1137">
          <cell r="A1137">
            <v>616</v>
          </cell>
        </row>
        <row r="1138">
          <cell r="A1138">
            <v>390</v>
          </cell>
        </row>
        <row r="1139">
          <cell r="A1139">
            <v>639</v>
          </cell>
        </row>
        <row r="1140">
          <cell r="A1140">
            <v>392</v>
          </cell>
        </row>
        <row r="1141">
          <cell r="A1141">
            <v>363</v>
          </cell>
        </row>
        <row r="1142">
          <cell r="A1142">
            <v>506</v>
          </cell>
        </row>
        <row r="1143">
          <cell r="A1143">
            <v>1023</v>
          </cell>
        </row>
        <row r="1144">
          <cell r="A1144">
            <v>881</v>
          </cell>
        </row>
        <row r="1145">
          <cell r="A1145">
            <v>501</v>
          </cell>
        </row>
        <row r="1146">
          <cell r="A1146">
            <v>435</v>
          </cell>
        </row>
        <row r="1147">
          <cell r="A1147">
            <v>284</v>
          </cell>
        </row>
        <row r="1148">
          <cell r="A1148">
            <v>571</v>
          </cell>
        </row>
        <row r="1149">
          <cell r="A1149">
            <v>617</v>
          </cell>
        </row>
        <row r="1150">
          <cell r="A1150">
            <v>334</v>
          </cell>
        </row>
        <row r="1151">
          <cell r="A1151">
            <v>541</v>
          </cell>
        </row>
        <row r="1152">
          <cell r="A1152">
            <v>411</v>
          </cell>
        </row>
        <row r="1153">
          <cell r="A1153">
            <v>739</v>
          </cell>
        </row>
        <row r="1154">
          <cell r="A1154">
            <v>623</v>
          </cell>
        </row>
        <row r="1155">
          <cell r="A1155">
            <v>665</v>
          </cell>
        </row>
        <row r="1156">
          <cell r="A1156">
            <v>1797</v>
          </cell>
        </row>
        <row r="1157">
          <cell r="A1157">
            <v>806</v>
          </cell>
        </row>
        <row r="1158">
          <cell r="A1158">
            <v>716</v>
          </cell>
        </row>
        <row r="1159">
          <cell r="A1159">
            <v>520</v>
          </cell>
        </row>
        <row r="1160">
          <cell r="A1160">
            <v>336</v>
          </cell>
        </row>
        <row r="1161">
          <cell r="A1161">
            <v>766</v>
          </cell>
        </row>
        <row r="1162">
          <cell r="A1162">
            <v>1089</v>
          </cell>
        </row>
        <row r="1163">
          <cell r="A1163">
            <v>1219</v>
          </cell>
        </row>
        <row r="1164">
          <cell r="A1164">
            <v>2133</v>
          </cell>
        </row>
        <row r="1165">
          <cell r="A1165">
            <v>846</v>
          </cell>
        </row>
        <row r="1166">
          <cell r="A1166">
            <v>655</v>
          </cell>
        </row>
        <row r="1167">
          <cell r="A1167">
            <v>979</v>
          </cell>
        </row>
        <row r="1168">
          <cell r="A1168">
            <v>1185</v>
          </cell>
        </row>
        <row r="1169">
          <cell r="A1169">
            <v>250</v>
          </cell>
        </row>
        <row r="1170">
          <cell r="A1170">
            <v>548</v>
          </cell>
        </row>
        <row r="1171">
          <cell r="A1171">
            <v>976</v>
          </cell>
        </row>
        <row r="1172">
          <cell r="A1172">
            <v>293</v>
          </cell>
        </row>
        <row r="1173">
          <cell r="A1173">
            <v>623</v>
          </cell>
        </row>
        <row r="1174">
          <cell r="A1174">
            <v>669</v>
          </cell>
        </row>
        <row r="1175">
          <cell r="A1175">
            <v>572</v>
          </cell>
        </row>
        <row r="1176">
          <cell r="A1176">
            <v>1280</v>
          </cell>
        </row>
        <row r="1177">
          <cell r="A1177">
            <v>387</v>
          </cell>
        </row>
        <row r="1178">
          <cell r="A1178">
            <v>327</v>
          </cell>
        </row>
        <row r="1179">
          <cell r="A1179">
            <v>420</v>
          </cell>
        </row>
        <row r="1180">
          <cell r="A1180">
            <v>366</v>
          </cell>
        </row>
        <row r="1181">
          <cell r="A1181">
            <v>1331</v>
          </cell>
        </row>
        <row r="1182">
          <cell r="A1182">
            <v>2017</v>
          </cell>
        </row>
        <row r="1183">
          <cell r="A1183">
            <v>935</v>
          </cell>
        </row>
        <row r="1184">
          <cell r="A1184">
            <v>491</v>
          </cell>
        </row>
        <row r="1185">
          <cell r="A1185">
            <v>651</v>
          </cell>
        </row>
        <row r="1186">
          <cell r="A1186">
            <v>971</v>
          </cell>
        </row>
        <row r="1187">
          <cell r="A1187">
            <v>646</v>
          </cell>
        </row>
        <row r="1188">
          <cell r="A1188">
            <v>1095</v>
          </cell>
        </row>
        <row r="1189">
          <cell r="A1189">
            <v>757</v>
          </cell>
        </row>
        <row r="1190">
          <cell r="A1190">
            <v>498</v>
          </cell>
        </row>
        <row r="1191">
          <cell r="A1191">
            <v>578</v>
          </cell>
        </row>
        <row r="1192">
          <cell r="A1192">
            <v>617</v>
          </cell>
        </row>
        <row r="1193">
          <cell r="A1193">
            <v>1010</v>
          </cell>
        </row>
        <row r="1194">
          <cell r="A1194">
            <v>2250</v>
          </cell>
        </row>
        <row r="1195">
          <cell r="A1195">
            <v>466</v>
          </cell>
        </row>
        <row r="1196">
          <cell r="A1196">
            <v>744</v>
          </cell>
        </row>
        <row r="1197">
          <cell r="A1197">
            <v>1670</v>
          </cell>
        </row>
        <row r="1198">
          <cell r="A1198">
            <v>964</v>
          </cell>
        </row>
        <row r="1199">
          <cell r="A1199">
            <v>472</v>
          </cell>
        </row>
        <row r="1200">
          <cell r="A1200">
            <v>635</v>
          </cell>
        </row>
        <row r="1201">
          <cell r="A1201">
            <v>2079</v>
          </cell>
        </row>
        <row r="1202">
          <cell r="A1202">
            <v>533</v>
          </cell>
        </row>
        <row r="1203">
          <cell r="A1203">
            <v>675</v>
          </cell>
        </row>
        <row r="1204">
          <cell r="A1204">
            <v>533</v>
          </cell>
        </row>
        <row r="1205">
          <cell r="A1205">
            <v>477</v>
          </cell>
        </row>
        <row r="1206">
          <cell r="A1206">
            <v>774</v>
          </cell>
        </row>
        <row r="1207">
          <cell r="A1207">
            <v>940</v>
          </cell>
        </row>
        <row r="1208">
          <cell r="A1208">
            <v>738</v>
          </cell>
        </row>
        <row r="1209">
          <cell r="A1209">
            <v>1193</v>
          </cell>
        </row>
        <row r="1210">
          <cell r="A1210">
            <v>733</v>
          </cell>
        </row>
        <row r="1211">
          <cell r="A1211">
            <v>465</v>
          </cell>
        </row>
        <row r="1212">
          <cell r="A1212">
            <v>1076</v>
          </cell>
        </row>
        <row r="1213">
          <cell r="A1213">
            <v>490</v>
          </cell>
        </row>
        <row r="1214">
          <cell r="A1214">
            <v>463</v>
          </cell>
        </row>
        <row r="1215">
          <cell r="A1215">
            <v>370</v>
          </cell>
        </row>
        <row r="1216">
          <cell r="A1216">
            <v>539</v>
          </cell>
        </row>
        <row r="1217">
          <cell r="A1217">
            <v>404</v>
          </cell>
        </row>
        <row r="1218">
          <cell r="A1218">
            <v>433</v>
          </cell>
        </row>
        <row r="1219">
          <cell r="A1219">
            <v>447</v>
          </cell>
        </row>
        <row r="1220">
          <cell r="A1220">
            <v>499</v>
          </cell>
        </row>
        <row r="1221">
          <cell r="A1221">
            <v>3827</v>
          </cell>
        </row>
        <row r="1222">
          <cell r="A1222">
            <v>549</v>
          </cell>
        </row>
        <row r="1223">
          <cell r="A1223">
            <v>496</v>
          </cell>
        </row>
        <row r="1224">
          <cell r="A1224">
            <v>496</v>
          </cell>
        </row>
        <row r="1225">
          <cell r="A1225">
            <v>710</v>
          </cell>
        </row>
        <row r="1226">
          <cell r="A1226">
            <v>2253</v>
          </cell>
        </row>
        <row r="1227">
          <cell r="A1227">
            <v>785</v>
          </cell>
        </row>
        <row r="1228">
          <cell r="A1228">
            <v>943</v>
          </cell>
        </row>
        <row r="1229">
          <cell r="A1229">
            <v>421</v>
          </cell>
        </row>
        <row r="1230">
          <cell r="A1230">
            <v>406</v>
          </cell>
        </row>
        <row r="1231">
          <cell r="A1231">
            <v>595</v>
          </cell>
        </row>
        <row r="1232">
          <cell r="A1232">
            <v>411</v>
          </cell>
        </row>
        <row r="1233">
          <cell r="A1233">
            <v>363</v>
          </cell>
        </row>
        <row r="1234">
          <cell r="A1234">
            <v>564</v>
          </cell>
        </row>
        <row r="1235">
          <cell r="A1235">
            <v>370</v>
          </cell>
        </row>
        <row r="1236">
          <cell r="A1236">
            <v>676</v>
          </cell>
        </row>
        <row r="1237">
          <cell r="A1237">
            <v>602</v>
          </cell>
        </row>
        <row r="1238">
          <cell r="A1238">
            <v>481</v>
          </cell>
        </row>
        <row r="1239">
          <cell r="A1239">
            <v>550</v>
          </cell>
        </row>
        <row r="1240">
          <cell r="A1240">
            <v>564</v>
          </cell>
        </row>
        <row r="1241">
          <cell r="A1241">
            <v>1166</v>
          </cell>
        </row>
        <row r="1242">
          <cell r="A1242">
            <v>1051</v>
          </cell>
        </row>
        <row r="1243">
          <cell r="A1243">
            <v>1450</v>
          </cell>
        </row>
        <row r="1244">
          <cell r="A1244">
            <v>1130</v>
          </cell>
        </row>
        <row r="1245">
          <cell r="A1245">
            <v>624</v>
          </cell>
        </row>
        <row r="1246">
          <cell r="A1246">
            <v>2278</v>
          </cell>
        </row>
        <row r="1247">
          <cell r="A1247">
            <v>872</v>
          </cell>
        </row>
        <row r="1248">
          <cell r="A1248">
            <v>463</v>
          </cell>
        </row>
        <row r="1249">
          <cell r="A1249">
            <v>973</v>
          </cell>
        </row>
        <row r="1250">
          <cell r="A1250">
            <v>508</v>
          </cell>
        </row>
        <row r="1251">
          <cell r="A1251">
            <v>566</v>
          </cell>
        </row>
        <row r="1252">
          <cell r="A1252">
            <v>935</v>
          </cell>
        </row>
        <row r="1253">
          <cell r="A1253">
            <v>454</v>
          </cell>
        </row>
        <row r="1254">
          <cell r="A1254">
            <v>976</v>
          </cell>
        </row>
        <row r="1255">
          <cell r="A1255">
            <v>990</v>
          </cell>
        </row>
        <row r="1256">
          <cell r="A1256">
            <v>807</v>
          </cell>
        </row>
        <row r="1257">
          <cell r="A1257">
            <v>1186</v>
          </cell>
        </row>
        <row r="1258">
          <cell r="A1258">
            <v>668</v>
          </cell>
        </row>
        <row r="1259">
          <cell r="A1259">
            <v>1124</v>
          </cell>
        </row>
        <row r="1260">
          <cell r="A1260">
            <v>1085</v>
          </cell>
        </row>
        <row r="1261">
          <cell r="A1261">
            <v>473</v>
          </cell>
        </row>
        <row r="1262">
          <cell r="A1262">
            <v>436</v>
          </cell>
        </row>
        <row r="1263">
          <cell r="A1263">
            <v>432</v>
          </cell>
        </row>
        <row r="1264">
          <cell r="A1264">
            <v>399</v>
          </cell>
        </row>
        <row r="1265">
          <cell r="A1265">
            <v>519</v>
          </cell>
        </row>
        <row r="1266">
          <cell r="A1266">
            <v>476</v>
          </cell>
        </row>
        <row r="1267">
          <cell r="A1267">
            <v>560</v>
          </cell>
        </row>
        <row r="1268">
          <cell r="A1268">
            <v>1224</v>
          </cell>
        </row>
        <row r="1269">
          <cell r="A1269">
            <v>2860</v>
          </cell>
        </row>
        <row r="1270">
          <cell r="A1270">
            <v>1160</v>
          </cell>
        </row>
        <row r="1271">
          <cell r="A1271">
            <v>952</v>
          </cell>
        </row>
        <row r="1272">
          <cell r="A1272">
            <v>1378</v>
          </cell>
        </row>
        <row r="1273">
          <cell r="A1273">
            <v>1527</v>
          </cell>
        </row>
        <row r="1274">
          <cell r="A1274">
            <v>1784</v>
          </cell>
        </row>
        <row r="1275">
          <cell r="A1275">
            <v>901</v>
          </cell>
        </row>
        <row r="1276">
          <cell r="A1276">
            <v>525</v>
          </cell>
        </row>
        <row r="1277">
          <cell r="A1277">
            <v>917</v>
          </cell>
        </row>
        <row r="1278">
          <cell r="A1278">
            <v>801</v>
          </cell>
        </row>
        <row r="1279">
          <cell r="A1279">
            <v>1009</v>
          </cell>
        </row>
        <row r="1280">
          <cell r="A1280">
            <v>2492</v>
          </cell>
        </row>
        <row r="1281">
          <cell r="A1281">
            <v>614</v>
          </cell>
        </row>
        <row r="1282">
          <cell r="A1282">
            <v>1037</v>
          </cell>
        </row>
        <row r="1283">
          <cell r="A1283">
            <v>1174</v>
          </cell>
        </row>
        <row r="1284">
          <cell r="A1284">
            <v>784</v>
          </cell>
        </row>
        <row r="1285">
          <cell r="A1285">
            <v>1987</v>
          </cell>
        </row>
        <row r="1286">
          <cell r="A1286">
            <v>1045</v>
          </cell>
        </row>
        <row r="1287">
          <cell r="A1287">
            <v>1170</v>
          </cell>
        </row>
        <row r="1288">
          <cell r="A1288">
            <v>1170</v>
          </cell>
        </row>
        <row r="1289">
          <cell r="A1289">
            <v>1170</v>
          </cell>
        </row>
        <row r="1290">
          <cell r="A1290">
            <v>494</v>
          </cell>
        </row>
        <row r="1291">
          <cell r="A1291">
            <v>1635</v>
          </cell>
        </row>
        <row r="1292">
          <cell r="A1292">
            <v>578</v>
          </cell>
        </row>
        <row r="1293">
          <cell r="A1293">
            <v>769</v>
          </cell>
        </row>
        <row r="1294">
          <cell r="A1294">
            <v>560</v>
          </cell>
        </row>
        <row r="1295">
          <cell r="A1295">
            <v>501</v>
          </cell>
        </row>
        <row r="1296">
          <cell r="A1296">
            <v>449</v>
          </cell>
        </row>
        <row r="1297">
          <cell r="A1297">
            <v>351</v>
          </cell>
        </row>
        <row r="1298">
          <cell r="A1298">
            <v>1013</v>
          </cell>
        </row>
        <row r="1299">
          <cell r="A1299">
            <v>344</v>
          </cell>
        </row>
        <row r="1300">
          <cell r="A1300">
            <v>491</v>
          </cell>
        </row>
        <row r="1301">
          <cell r="A1301">
            <v>535</v>
          </cell>
        </row>
        <row r="1302">
          <cell r="A1302">
            <v>857</v>
          </cell>
        </row>
        <row r="1303">
          <cell r="A1303">
            <v>771</v>
          </cell>
        </row>
        <row r="1304">
          <cell r="A1304">
            <v>766</v>
          </cell>
        </row>
        <row r="1305">
          <cell r="A1305">
            <v>535</v>
          </cell>
        </row>
        <row r="1306">
          <cell r="A1306">
            <v>993</v>
          </cell>
        </row>
        <row r="1307">
          <cell r="A1307">
            <v>498</v>
          </cell>
        </row>
        <row r="1308">
          <cell r="A1308">
            <v>457</v>
          </cell>
        </row>
        <row r="1309">
          <cell r="A1309">
            <v>1171</v>
          </cell>
        </row>
        <row r="1310">
          <cell r="A1310">
            <v>1088</v>
          </cell>
        </row>
        <row r="1311">
          <cell r="A1311">
            <v>514</v>
          </cell>
        </row>
        <row r="1312">
          <cell r="A1312">
            <v>938</v>
          </cell>
        </row>
        <row r="1313">
          <cell r="A1313">
            <v>690</v>
          </cell>
        </row>
        <row r="1314">
          <cell r="A1314">
            <v>522</v>
          </cell>
        </row>
        <row r="1315">
          <cell r="A1315">
            <v>586</v>
          </cell>
        </row>
        <row r="1316">
          <cell r="A1316">
            <v>1175</v>
          </cell>
        </row>
        <row r="1317">
          <cell r="A1317">
            <v>401</v>
          </cell>
        </row>
        <row r="1318">
          <cell r="A1318">
            <v>333</v>
          </cell>
        </row>
        <row r="1319">
          <cell r="A1319">
            <v>449</v>
          </cell>
        </row>
        <row r="1320">
          <cell r="A1320">
            <v>335</v>
          </cell>
        </row>
        <row r="1321">
          <cell r="A1321">
            <v>477</v>
          </cell>
        </row>
        <row r="1322">
          <cell r="A1322">
            <v>614</v>
          </cell>
        </row>
        <row r="1323">
          <cell r="A1323">
            <v>576</v>
          </cell>
        </row>
        <row r="1324">
          <cell r="A1324">
            <v>840</v>
          </cell>
        </row>
        <row r="1325">
          <cell r="A1325">
            <v>1073</v>
          </cell>
        </row>
        <row r="1326">
          <cell r="A1326">
            <v>468</v>
          </cell>
        </row>
        <row r="1327">
          <cell r="A1327">
            <v>601</v>
          </cell>
        </row>
        <row r="1328">
          <cell r="A1328">
            <v>789</v>
          </cell>
        </row>
        <row r="1329">
          <cell r="A1329">
            <v>1098</v>
          </cell>
        </row>
        <row r="1330">
          <cell r="A1330">
            <v>692</v>
          </cell>
        </row>
        <row r="1331">
          <cell r="A1331">
            <v>1157</v>
          </cell>
        </row>
        <row r="1332">
          <cell r="A1332">
            <v>937</v>
          </cell>
        </row>
        <row r="1333">
          <cell r="A1333">
            <v>355</v>
          </cell>
        </row>
        <row r="1334">
          <cell r="A1334">
            <v>754</v>
          </cell>
        </row>
        <row r="1335">
          <cell r="A1335">
            <v>693</v>
          </cell>
        </row>
        <row r="1336">
          <cell r="A1336">
            <v>599</v>
          </cell>
        </row>
        <row r="1337">
          <cell r="A1337">
            <v>361</v>
          </cell>
        </row>
        <row r="1338">
          <cell r="A1338">
            <v>364</v>
          </cell>
        </row>
        <row r="1339">
          <cell r="A1339">
            <v>384</v>
          </cell>
        </row>
        <row r="1340">
          <cell r="A1340">
            <v>710</v>
          </cell>
        </row>
        <row r="1341">
          <cell r="A1341">
            <v>907</v>
          </cell>
        </row>
        <row r="1342">
          <cell r="A1342">
            <v>474</v>
          </cell>
        </row>
        <row r="1343">
          <cell r="A1343">
            <v>637</v>
          </cell>
        </row>
        <row r="1344">
          <cell r="A1344">
            <v>760</v>
          </cell>
        </row>
        <row r="1345">
          <cell r="A1345">
            <v>348</v>
          </cell>
        </row>
        <row r="1346">
          <cell r="A1346">
            <v>461</v>
          </cell>
        </row>
        <row r="1347">
          <cell r="A1347">
            <v>570</v>
          </cell>
        </row>
        <row r="1348">
          <cell r="A1348">
            <v>691</v>
          </cell>
        </row>
        <row r="1349">
          <cell r="A1349">
            <v>586</v>
          </cell>
        </row>
        <row r="1350">
          <cell r="A1350">
            <v>553</v>
          </cell>
        </row>
        <row r="1351">
          <cell r="A1351">
            <v>586</v>
          </cell>
        </row>
        <row r="1352">
          <cell r="A1352">
            <v>676</v>
          </cell>
        </row>
        <row r="1353">
          <cell r="A1353">
            <v>762</v>
          </cell>
        </row>
        <row r="1354">
          <cell r="A1354">
            <v>537</v>
          </cell>
        </row>
        <row r="1355">
          <cell r="A1355">
            <v>899</v>
          </cell>
        </row>
        <row r="1356">
          <cell r="A1356">
            <v>541</v>
          </cell>
        </row>
        <row r="1357">
          <cell r="A1357">
            <v>604</v>
          </cell>
        </row>
        <row r="1358">
          <cell r="A1358">
            <v>790</v>
          </cell>
        </row>
        <row r="1359">
          <cell r="A1359">
            <v>474</v>
          </cell>
        </row>
        <row r="1360">
          <cell r="A1360">
            <v>454</v>
          </cell>
        </row>
        <row r="1361">
          <cell r="A1361">
            <v>743</v>
          </cell>
        </row>
        <row r="1362">
          <cell r="A1362">
            <v>818</v>
          </cell>
        </row>
        <row r="1363">
          <cell r="A1363">
            <v>1545</v>
          </cell>
        </row>
        <row r="1364">
          <cell r="A1364">
            <v>665</v>
          </cell>
        </row>
        <row r="1365">
          <cell r="A1365">
            <v>1133</v>
          </cell>
        </row>
        <row r="1366">
          <cell r="A1366">
            <v>716</v>
          </cell>
        </row>
        <row r="1367">
          <cell r="A1367">
            <v>561</v>
          </cell>
        </row>
        <row r="1368">
          <cell r="A1368">
            <v>522</v>
          </cell>
        </row>
        <row r="1369">
          <cell r="A1369">
            <v>449</v>
          </cell>
        </row>
        <row r="1370">
          <cell r="A1370">
            <v>492</v>
          </cell>
        </row>
        <row r="1371">
          <cell r="A1371">
            <v>350</v>
          </cell>
        </row>
        <row r="1372">
          <cell r="A1372">
            <v>613</v>
          </cell>
        </row>
        <row r="1373">
          <cell r="A1373">
            <v>753</v>
          </cell>
        </row>
        <row r="1374">
          <cell r="A1374">
            <v>1113</v>
          </cell>
        </row>
        <row r="1375">
          <cell r="A1375">
            <v>899</v>
          </cell>
        </row>
        <row r="1376">
          <cell r="A1376">
            <v>505</v>
          </cell>
        </row>
        <row r="1377">
          <cell r="A1377">
            <v>2695</v>
          </cell>
        </row>
        <row r="1378">
          <cell r="A1378">
            <v>746</v>
          </cell>
        </row>
        <row r="1379">
          <cell r="A1379">
            <v>1858</v>
          </cell>
        </row>
        <row r="1380">
          <cell r="A1380">
            <v>1123</v>
          </cell>
        </row>
        <row r="1381">
          <cell r="A1381">
            <v>263</v>
          </cell>
        </row>
        <row r="1382">
          <cell r="A1382">
            <v>407</v>
          </cell>
        </row>
        <row r="1383">
          <cell r="A1383">
            <v>247</v>
          </cell>
        </row>
        <row r="1384">
          <cell r="A1384">
            <v>1716</v>
          </cell>
        </row>
        <row r="1385">
          <cell r="A1385">
            <v>287</v>
          </cell>
        </row>
        <row r="1386">
          <cell r="A1386">
            <v>1017</v>
          </cell>
        </row>
        <row r="1387">
          <cell r="A1387">
            <v>677</v>
          </cell>
        </row>
        <row r="1388">
          <cell r="A1388">
            <v>1269</v>
          </cell>
        </row>
        <row r="1389">
          <cell r="A1389">
            <v>623</v>
          </cell>
        </row>
        <row r="1390">
          <cell r="A1390">
            <v>924</v>
          </cell>
        </row>
        <row r="1391">
          <cell r="A1391">
            <v>1135</v>
          </cell>
        </row>
        <row r="1392">
          <cell r="A1392">
            <v>400</v>
          </cell>
        </row>
        <row r="1393">
          <cell r="A1393">
            <v>392</v>
          </cell>
        </row>
        <row r="1394">
          <cell r="A1394">
            <v>686</v>
          </cell>
        </row>
        <row r="1395">
          <cell r="A1395">
            <v>661</v>
          </cell>
        </row>
        <row r="1396">
          <cell r="A1396">
            <v>427</v>
          </cell>
        </row>
        <row r="1397">
          <cell r="A1397">
            <v>506</v>
          </cell>
        </row>
        <row r="1398">
          <cell r="A1398">
            <v>446</v>
          </cell>
        </row>
        <row r="1399">
          <cell r="A1399">
            <v>766</v>
          </cell>
        </row>
        <row r="1400">
          <cell r="A1400">
            <v>1681</v>
          </cell>
        </row>
        <row r="1401">
          <cell r="A1401">
            <v>2400</v>
          </cell>
        </row>
        <row r="1402">
          <cell r="A1402">
            <v>1380</v>
          </cell>
        </row>
        <row r="1403">
          <cell r="A1403">
            <v>785</v>
          </cell>
        </row>
        <row r="1404">
          <cell r="A1404">
            <v>1745</v>
          </cell>
        </row>
        <row r="1405">
          <cell r="A1405">
            <v>1032</v>
          </cell>
        </row>
        <row r="1406">
          <cell r="A1406">
            <v>637</v>
          </cell>
        </row>
        <row r="1407">
          <cell r="A1407">
            <v>768</v>
          </cell>
        </row>
        <row r="1408">
          <cell r="A1408">
            <v>713</v>
          </cell>
        </row>
        <row r="1409">
          <cell r="A1409">
            <v>344</v>
          </cell>
        </row>
        <row r="1410">
          <cell r="A1410">
            <v>670</v>
          </cell>
        </row>
        <row r="1411">
          <cell r="A1411">
            <v>605</v>
          </cell>
        </row>
        <row r="1412">
          <cell r="A1412">
            <v>386</v>
          </cell>
        </row>
        <row r="1413">
          <cell r="A1413">
            <v>488</v>
          </cell>
        </row>
        <row r="1414">
          <cell r="A1414">
            <v>592</v>
          </cell>
        </row>
        <row r="1415">
          <cell r="A1415">
            <v>1602</v>
          </cell>
        </row>
        <row r="1416">
          <cell r="A1416">
            <v>1658</v>
          </cell>
        </row>
        <row r="1417">
          <cell r="A1417">
            <v>1087</v>
          </cell>
        </row>
        <row r="1418">
          <cell r="A1418">
            <v>455</v>
          </cell>
        </row>
        <row r="1419">
          <cell r="A1419">
            <v>1533</v>
          </cell>
        </row>
        <row r="1420">
          <cell r="A1420">
            <v>444</v>
          </cell>
        </row>
        <row r="1421">
          <cell r="A1421">
            <v>782</v>
          </cell>
        </row>
        <row r="1422">
          <cell r="A1422">
            <v>776</v>
          </cell>
        </row>
        <row r="1423">
          <cell r="A1423">
            <v>293</v>
          </cell>
        </row>
        <row r="1424">
          <cell r="A1424">
            <v>831</v>
          </cell>
        </row>
        <row r="1425">
          <cell r="A1425">
            <v>390</v>
          </cell>
        </row>
        <row r="1426">
          <cell r="A1426">
            <v>720</v>
          </cell>
        </row>
        <row r="1427">
          <cell r="A1427">
            <v>357</v>
          </cell>
        </row>
        <row r="1428">
          <cell r="A1428">
            <v>893</v>
          </cell>
        </row>
        <row r="1429">
          <cell r="A1429">
            <v>366</v>
          </cell>
        </row>
        <row r="1430">
          <cell r="A1430">
            <v>548</v>
          </cell>
        </row>
        <row r="1431">
          <cell r="A1431">
            <v>892</v>
          </cell>
        </row>
        <row r="1432">
          <cell r="A1432">
            <v>1266</v>
          </cell>
        </row>
        <row r="1433">
          <cell r="A1433">
            <v>379</v>
          </cell>
        </row>
        <row r="1434">
          <cell r="A1434">
            <v>448</v>
          </cell>
        </row>
        <row r="1435">
          <cell r="A1435">
            <v>778</v>
          </cell>
        </row>
        <row r="1436">
          <cell r="A1436">
            <v>687</v>
          </cell>
        </row>
        <row r="1437">
          <cell r="A1437">
            <v>1472</v>
          </cell>
        </row>
        <row r="1438">
          <cell r="A1438">
            <v>463</v>
          </cell>
        </row>
        <row r="1439">
          <cell r="A1439">
            <v>485</v>
          </cell>
        </row>
        <row r="1440">
          <cell r="A1440">
            <v>433</v>
          </cell>
        </row>
        <row r="1441">
          <cell r="A1441">
            <v>406</v>
          </cell>
        </row>
        <row r="1442">
          <cell r="A1442">
            <v>399</v>
          </cell>
        </row>
        <row r="1443">
          <cell r="A1443">
            <v>357</v>
          </cell>
        </row>
        <row r="1444">
          <cell r="A1444">
            <v>507</v>
          </cell>
        </row>
        <row r="1445">
          <cell r="A1445">
            <v>2254</v>
          </cell>
        </row>
        <row r="1446">
          <cell r="A1446">
            <v>1014</v>
          </cell>
        </row>
        <row r="1447">
          <cell r="A1447">
            <v>1146</v>
          </cell>
        </row>
        <row r="1448">
          <cell r="A1448">
            <v>725</v>
          </cell>
        </row>
        <row r="1449">
          <cell r="A1449">
            <v>1041</v>
          </cell>
        </row>
        <row r="1450">
          <cell r="A1450">
            <v>734</v>
          </cell>
        </row>
        <row r="1451">
          <cell r="A1451">
            <v>456</v>
          </cell>
        </row>
        <row r="1452">
          <cell r="A1452">
            <v>393</v>
          </cell>
        </row>
        <row r="1453">
          <cell r="A1453">
            <v>569</v>
          </cell>
        </row>
        <row r="1454">
          <cell r="A1454">
            <v>787</v>
          </cell>
        </row>
        <row r="1455">
          <cell r="A1455">
            <v>697</v>
          </cell>
        </row>
        <row r="1456">
          <cell r="A1456">
            <v>589</v>
          </cell>
        </row>
        <row r="1457">
          <cell r="A1457">
            <v>697</v>
          </cell>
        </row>
        <row r="1458">
          <cell r="A1458">
            <v>423</v>
          </cell>
        </row>
        <row r="1459">
          <cell r="A1459">
            <v>397</v>
          </cell>
        </row>
        <row r="1460">
          <cell r="A1460">
            <v>432</v>
          </cell>
        </row>
        <row r="1461">
          <cell r="A1461">
            <v>385</v>
          </cell>
        </row>
        <row r="1462">
          <cell r="A1462">
            <v>428</v>
          </cell>
        </row>
        <row r="1463">
          <cell r="A1463">
            <v>416</v>
          </cell>
        </row>
        <row r="1464">
          <cell r="A1464">
            <v>358</v>
          </cell>
        </row>
        <row r="1465">
          <cell r="A1465">
            <v>357</v>
          </cell>
        </row>
        <row r="1466">
          <cell r="A1466">
            <v>883</v>
          </cell>
        </row>
        <row r="1467">
          <cell r="A1467">
            <v>602</v>
          </cell>
        </row>
        <row r="1468">
          <cell r="A1468">
            <v>945</v>
          </cell>
        </row>
        <row r="1469">
          <cell r="A1469">
            <v>2837</v>
          </cell>
        </row>
        <row r="1470">
          <cell r="A1470">
            <v>263</v>
          </cell>
        </row>
        <row r="1471">
          <cell r="A1471">
            <v>550</v>
          </cell>
        </row>
        <row r="1472">
          <cell r="A1472">
            <v>904</v>
          </cell>
        </row>
        <row r="1473">
          <cell r="A1473">
            <v>382</v>
          </cell>
        </row>
        <row r="1474">
          <cell r="A1474">
            <v>353</v>
          </cell>
        </row>
        <row r="1475">
          <cell r="A1475">
            <v>479</v>
          </cell>
        </row>
        <row r="1476">
          <cell r="A1476">
            <v>404</v>
          </cell>
        </row>
        <row r="1477">
          <cell r="A1477">
            <v>437</v>
          </cell>
        </row>
        <row r="1478">
          <cell r="A1478">
            <v>433</v>
          </cell>
        </row>
        <row r="1479">
          <cell r="A1479">
            <v>1001</v>
          </cell>
        </row>
        <row r="1480">
          <cell r="A1480">
            <v>325</v>
          </cell>
        </row>
        <row r="1481">
          <cell r="A1481">
            <v>3508</v>
          </cell>
        </row>
        <row r="1482">
          <cell r="A1482">
            <v>283</v>
          </cell>
        </row>
        <row r="1483">
          <cell r="A1483">
            <v>672</v>
          </cell>
        </row>
        <row r="1484">
          <cell r="A1484">
            <v>926</v>
          </cell>
        </row>
        <row r="1485">
          <cell r="A1485">
            <v>318</v>
          </cell>
        </row>
        <row r="1486">
          <cell r="A1486">
            <v>264</v>
          </cell>
        </row>
        <row r="1487">
          <cell r="A1487">
            <v>4572</v>
          </cell>
        </row>
        <row r="1488">
          <cell r="A1488">
            <v>478</v>
          </cell>
        </row>
        <row r="1489">
          <cell r="A1489">
            <v>480</v>
          </cell>
        </row>
        <row r="1490">
          <cell r="A1490">
            <v>1568</v>
          </cell>
        </row>
        <row r="1491">
          <cell r="A1491">
            <v>476</v>
          </cell>
        </row>
        <row r="1492">
          <cell r="A1492">
            <v>455</v>
          </cell>
        </row>
        <row r="1493">
          <cell r="A1493">
            <v>535</v>
          </cell>
        </row>
        <row r="1494">
          <cell r="A1494">
            <v>611</v>
          </cell>
        </row>
        <row r="1495">
          <cell r="A1495">
            <v>1121</v>
          </cell>
        </row>
        <row r="1496">
          <cell r="A1496">
            <v>867</v>
          </cell>
        </row>
        <row r="1497">
          <cell r="A1497">
            <v>315</v>
          </cell>
        </row>
        <row r="1498">
          <cell r="A1498">
            <v>291</v>
          </cell>
        </row>
        <row r="1499">
          <cell r="A1499">
            <v>837</v>
          </cell>
        </row>
        <row r="1500">
          <cell r="A1500">
            <v>228</v>
          </cell>
        </row>
        <row r="1501">
          <cell r="A1501">
            <v>827</v>
          </cell>
        </row>
        <row r="1502">
          <cell r="A1502">
            <v>284</v>
          </cell>
        </row>
        <row r="1503">
          <cell r="A1503">
            <v>283</v>
          </cell>
        </row>
        <row r="1504">
          <cell r="A1504">
            <v>11316</v>
          </cell>
        </row>
        <row r="1505">
          <cell r="A1505">
            <v>5749</v>
          </cell>
        </row>
        <row r="1506">
          <cell r="A1506">
            <v>590</v>
          </cell>
        </row>
        <row r="1507">
          <cell r="A1507">
            <v>405</v>
          </cell>
        </row>
        <row r="1508">
          <cell r="A1508">
            <v>986</v>
          </cell>
        </row>
        <row r="1509">
          <cell r="A1509">
            <v>733</v>
          </cell>
        </row>
        <row r="1510">
          <cell r="A1510">
            <v>841</v>
          </cell>
        </row>
        <row r="1511">
          <cell r="A1511">
            <v>244</v>
          </cell>
        </row>
        <row r="1512">
          <cell r="A1512">
            <v>882</v>
          </cell>
        </row>
        <row r="1513">
          <cell r="A1513">
            <v>474</v>
          </cell>
        </row>
        <row r="1514">
          <cell r="A1514">
            <v>213</v>
          </cell>
        </row>
        <row r="1515">
          <cell r="A1515">
            <v>839</v>
          </cell>
        </row>
        <row r="1516">
          <cell r="A1516">
            <v>1317</v>
          </cell>
        </row>
        <row r="1517">
          <cell r="A1517">
            <v>820</v>
          </cell>
        </row>
        <row r="1518">
          <cell r="A1518">
            <v>762</v>
          </cell>
        </row>
        <row r="1519">
          <cell r="A1519">
            <v>1411</v>
          </cell>
        </row>
        <row r="1520">
          <cell r="A1520">
            <v>405</v>
          </cell>
        </row>
        <row r="1521">
          <cell r="A1521">
            <v>926</v>
          </cell>
        </row>
        <row r="1522">
          <cell r="A1522">
            <v>12391</v>
          </cell>
        </row>
        <row r="1523">
          <cell r="A1523">
            <v>2017</v>
          </cell>
        </row>
        <row r="1524">
          <cell r="A1524">
            <v>3193</v>
          </cell>
        </row>
        <row r="1525">
          <cell r="A1525">
            <v>2023</v>
          </cell>
        </row>
        <row r="1526">
          <cell r="A1526">
            <v>477</v>
          </cell>
        </row>
        <row r="1527">
          <cell r="A1527">
            <v>360</v>
          </cell>
        </row>
        <row r="1528">
          <cell r="A1528">
            <v>926</v>
          </cell>
        </row>
        <row r="1529">
          <cell r="A1529">
            <v>1114</v>
          </cell>
        </row>
        <row r="1530">
          <cell r="A1530">
            <v>976</v>
          </cell>
        </row>
        <row r="1531">
          <cell r="A1531">
            <v>3910</v>
          </cell>
        </row>
        <row r="1532">
          <cell r="A1532">
            <v>11299</v>
          </cell>
        </row>
        <row r="1533">
          <cell r="A1533">
            <v>1278</v>
          </cell>
        </row>
        <row r="1534">
          <cell r="A1534">
            <v>3910</v>
          </cell>
        </row>
        <row r="1535">
          <cell r="A1535">
            <v>7537</v>
          </cell>
        </row>
        <row r="1536">
          <cell r="A1536">
            <v>3312</v>
          </cell>
        </row>
        <row r="1537">
          <cell r="A1537">
            <v>1809</v>
          </cell>
        </row>
        <row r="1538">
          <cell r="A1538">
            <v>1706</v>
          </cell>
        </row>
        <row r="1539">
          <cell r="A1539">
            <v>569</v>
          </cell>
        </row>
        <row r="1540">
          <cell r="A1540">
            <v>604</v>
          </cell>
        </row>
        <row r="1541">
          <cell r="A1541">
            <v>1058</v>
          </cell>
        </row>
        <row r="1542">
          <cell r="A1542">
            <v>1252</v>
          </cell>
        </row>
        <row r="1543">
          <cell r="A1543">
            <v>578</v>
          </cell>
        </row>
        <row r="1544">
          <cell r="A1544">
            <v>644</v>
          </cell>
        </row>
        <row r="1545">
          <cell r="A1545">
            <v>890</v>
          </cell>
        </row>
        <row r="1546">
          <cell r="A1546">
            <v>1035</v>
          </cell>
        </row>
        <row r="1547">
          <cell r="A1547">
            <v>387</v>
          </cell>
        </row>
        <row r="1548">
          <cell r="A1548">
            <v>3342</v>
          </cell>
        </row>
        <row r="1549">
          <cell r="A1549">
            <v>1008</v>
          </cell>
        </row>
        <row r="1550">
          <cell r="A1550">
            <v>535</v>
          </cell>
        </row>
        <row r="1551">
          <cell r="A1551">
            <v>823</v>
          </cell>
        </row>
        <row r="1552">
          <cell r="A1552">
            <v>596</v>
          </cell>
        </row>
        <row r="1553">
          <cell r="A1553">
            <v>664</v>
          </cell>
        </row>
        <row r="1554">
          <cell r="A1554">
            <v>444</v>
          </cell>
        </row>
        <row r="1555">
          <cell r="A1555">
            <v>546</v>
          </cell>
        </row>
        <row r="1556">
          <cell r="A1556">
            <v>413</v>
          </cell>
        </row>
        <row r="1557">
          <cell r="A1557">
            <v>660</v>
          </cell>
        </row>
        <row r="1558">
          <cell r="A1558">
            <v>1025</v>
          </cell>
        </row>
        <row r="1559">
          <cell r="A1559">
            <v>875</v>
          </cell>
        </row>
        <row r="1560">
          <cell r="A1560">
            <v>307</v>
          </cell>
        </row>
        <row r="1561">
          <cell r="A1561">
            <v>372</v>
          </cell>
        </row>
        <row r="1562">
          <cell r="A1562">
            <v>1096</v>
          </cell>
        </row>
        <row r="1563">
          <cell r="A1563">
            <v>425</v>
          </cell>
        </row>
        <row r="1564">
          <cell r="A1564">
            <v>386</v>
          </cell>
        </row>
        <row r="1565">
          <cell r="A1565">
            <v>601</v>
          </cell>
        </row>
        <row r="1566">
          <cell r="A1566">
            <v>596</v>
          </cell>
        </row>
        <row r="1567">
          <cell r="A1567">
            <v>629</v>
          </cell>
        </row>
        <row r="1568">
          <cell r="A1568">
            <v>513</v>
          </cell>
        </row>
        <row r="1569">
          <cell r="A1569">
            <v>761</v>
          </cell>
        </row>
        <row r="1570">
          <cell r="A1570">
            <v>365</v>
          </cell>
        </row>
        <row r="1571">
          <cell r="A1571">
            <v>693</v>
          </cell>
        </row>
        <row r="1572">
          <cell r="A1572">
            <v>621</v>
          </cell>
        </row>
        <row r="1573">
          <cell r="A1573">
            <v>1457</v>
          </cell>
        </row>
        <row r="1574">
          <cell r="A1574">
            <v>743</v>
          </cell>
        </row>
        <row r="1575">
          <cell r="A1575">
            <v>809</v>
          </cell>
        </row>
        <row r="1576">
          <cell r="A1576">
            <v>755</v>
          </cell>
        </row>
        <row r="1577">
          <cell r="A1577">
            <v>760</v>
          </cell>
        </row>
        <row r="1578">
          <cell r="A1578">
            <v>943</v>
          </cell>
        </row>
        <row r="1579">
          <cell r="A1579">
            <v>822</v>
          </cell>
        </row>
        <row r="1580">
          <cell r="A1580">
            <v>1641</v>
          </cell>
        </row>
        <row r="1581">
          <cell r="A1581">
            <v>501</v>
          </cell>
        </row>
        <row r="1582">
          <cell r="A1582">
            <v>941</v>
          </cell>
        </row>
        <row r="1583">
          <cell r="A1583">
            <v>371</v>
          </cell>
        </row>
        <row r="1584">
          <cell r="A1584">
            <v>318</v>
          </cell>
        </row>
        <row r="1585">
          <cell r="A1585">
            <v>707</v>
          </cell>
        </row>
        <row r="1586">
          <cell r="A1586">
            <v>525</v>
          </cell>
        </row>
        <row r="1587">
          <cell r="A1587">
            <v>589</v>
          </cell>
        </row>
        <row r="1588">
          <cell r="A1588">
            <v>553</v>
          </cell>
        </row>
        <row r="1589">
          <cell r="A1589">
            <v>743</v>
          </cell>
        </row>
        <row r="1590">
          <cell r="A1590">
            <v>778</v>
          </cell>
        </row>
        <row r="1591">
          <cell r="A1591">
            <v>763</v>
          </cell>
        </row>
        <row r="1592">
          <cell r="A1592">
            <v>746</v>
          </cell>
        </row>
        <row r="1593">
          <cell r="A1593">
            <v>550</v>
          </cell>
        </row>
        <row r="1594">
          <cell r="A1594">
            <v>499</v>
          </cell>
        </row>
        <row r="1595">
          <cell r="A1595">
            <v>476</v>
          </cell>
        </row>
        <row r="1596">
          <cell r="A1596">
            <v>523</v>
          </cell>
        </row>
        <row r="1597">
          <cell r="A1597">
            <v>285</v>
          </cell>
        </row>
        <row r="1598">
          <cell r="A1598">
            <v>316</v>
          </cell>
        </row>
        <row r="1599">
          <cell r="A1599">
            <v>279</v>
          </cell>
        </row>
        <row r="1600">
          <cell r="A1600">
            <v>980</v>
          </cell>
        </row>
        <row r="1601">
          <cell r="A1601">
            <v>709</v>
          </cell>
        </row>
        <row r="1602">
          <cell r="A1602">
            <v>911</v>
          </cell>
        </row>
        <row r="1603">
          <cell r="A1603">
            <v>3178</v>
          </cell>
        </row>
        <row r="1604">
          <cell r="A1604">
            <v>291</v>
          </cell>
        </row>
        <row r="1605">
          <cell r="A1605">
            <v>706</v>
          </cell>
        </row>
        <row r="1606">
          <cell r="A1606">
            <v>1154</v>
          </cell>
        </row>
        <row r="1607">
          <cell r="A1607">
            <v>460</v>
          </cell>
        </row>
        <row r="1608">
          <cell r="A1608">
            <v>1340</v>
          </cell>
        </row>
        <row r="1609">
          <cell r="A1609">
            <v>1110</v>
          </cell>
        </row>
        <row r="1610">
          <cell r="A1610">
            <v>1569</v>
          </cell>
        </row>
        <row r="1611">
          <cell r="A1611">
            <v>804</v>
          </cell>
        </row>
        <row r="1612">
          <cell r="A1612">
            <v>1090</v>
          </cell>
        </row>
        <row r="1613">
          <cell r="A1613">
            <v>1342</v>
          </cell>
        </row>
        <row r="1614">
          <cell r="A1614">
            <v>487</v>
          </cell>
        </row>
        <row r="1615">
          <cell r="A1615">
            <v>157</v>
          </cell>
        </row>
        <row r="1616">
          <cell r="A1616">
            <v>707</v>
          </cell>
        </row>
        <row r="1617">
          <cell r="A1617">
            <v>819</v>
          </cell>
        </row>
        <row r="1618">
          <cell r="A1618">
            <v>602</v>
          </cell>
        </row>
        <row r="1619">
          <cell r="A1619">
            <v>660</v>
          </cell>
        </row>
        <row r="1620">
          <cell r="A1620">
            <v>467</v>
          </cell>
        </row>
        <row r="1621">
          <cell r="A1621">
            <v>236</v>
          </cell>
        </row>
        <row r="1622">
          <cell r="A1622">
            <v>900</v>
          </cell>
        </row>
        <row r="1623">
          <cell r="A1623">
            <v>1345</v>
          </cell>
        </row>
        <row r="1624">
          <cell r="A1624">
            <v>688</v>
          </cell>
        </row>
        <row r="1625">
          <cell r="A1625">
            <v>893</v>
          </cell>
        </row>
        <row r="1626">
          <cell r="A1626">
            <v>1242</v>
          </cell>
        </row>
        <row r="1627">
          <cell r="A1627">
            <v>10267</v>
          </cell>
        </row>
        <row r="1628">
          <cell r="A1628">
            <v>20663</v>
          </cell>
        </row>
        <row r="1629">
          <cell r="A1629">
            <v>2783</v>
          </cell>
        </row>
        <row r="1630">
          <cell r="A1630">
            <v>442</v>
          </cell>
        </row>
        <row r="1631">
          <cell r="A1631">
            <v>958</v>
          </cell>
        </row>
        <row r="1632">
          <cell r="A1632">
            <v>982</v>
          </cell>
        </row>
        <row r="1633">
          <cell r="A1633">
            <v>736</v>
          </cell>
        </row>
        <row r="1634">
          <cell r="A1634">
            <v>402</v>
          </cell>
        </row>
        <row r="1635">
          <cell r="A1635">
            <v>492</v>
          </cell>
        </row>
        <row r="1636">
          <cell r="A1636">
            <v>857</v>
          </cell>
        </row>
        <row r="1637">
          <cell r="A1637">
            <v>779</v>
          </cell>
        </row>
        <row r="1638">
          <cell r="A1638">
            <v>811</v>
          </cell>
        </row>
        <row r="1639">
          <cell r="A1639">
            <v>597</v>
          </cell>
        </row>
        <row r="1640">
          <cell r="A1640">
            <v>7185</v>
          </cell>
        </row>
        <row r="1641">
          <cell r="A1641">
            <v>828</v>
          </cell>
        </row>
        <row r="1642">
          <cell r="A1642">
            <v>505</v>
          </cell>
        </row>
        <row r="1643">
          <cell r="A1643">
            <v>562</v>
          </cell>
        </row>
        <row r="1644">
          <cell r="A1644">
            <v>502</v>
          </cell>
        </row>
        <row r="1645">
          <cell r="A1645">
            <v>994</v>
          </cell>
        </row>
        <row r="1646">
          <cell r="A1646">
            <v>898</v>
          </cell>
        </row>
        <row r="1647">
          <cell r="A1647">
            <v>1406</v>
          </cell>
        </row>
        <row r="1648">
          <cell r="A1648">
            <v>757</v>
          </cell>
        </row>
        <row r="1649">
          <cell r="A1649">
            <v>777</v>
          </cell>
        </row>
        <row r="1650">
          <cell r="A1650">
            <v>512</v>
          </cell>
        </row>
        <row r="1651">
          <cell r="A1651">
            <v>820</v>
          </cell>
        </row>
        <row r="1652">
          <cell r="A1652">
            <v>812</v>
          </cell>
        </row>
        <row r="1653">
          <cell r="A1653">
            <v>1046</v>
          </cell>
        </row>
        <row r="1654">
          <cell r="A1654">
            <v>335</v>
          </cell>
        </row>
        <row r="1655">
          <cell r="A1655">
            <v>426</v>
          </cell>
        </row>
        <row r="1656">
          <cell r="A1656">
            <v>336</v>
          </cell>
        </row>
        <row r="1657">
          <cell r="A1657">
            <v>326</v>
          </cell>
        </row>
        <row r="1658">
          <cell r="A1658">
            <v>608</v>
          </cell>
        </row>
        <row r="1659">
          <cell r="A1659">
            <v>689</v>
          </cell>
        </row>
        <row r="1660">
          <cell r="A1660">
            <v>393</v>
          </cell>
        </row>
        <row r="1661">
          <cell r="A1661">
            <v>415</v>
          </cell>
        </row>
        <row r="1662">
          <cell r="A1662">
            <v>1695</v>
          </cell>
        </row>
        <row r="1663">
          <cell r="A1663">
            <v>516</v>
          </cell>
        </row>
        <row r="1664">
          <cell r="A1664">
            <v>2135</v>
          </cell>
        </row>
        <row r="1665">
          <cell r="A1665">
            <v>473</v>
          </cell>
        </row>
        <row r="1666">
          <cell r="A1666">
            <v>752</v>
          </cell>
        </row>
        <row r="1667">
          <cell r="A1667">
            <v>479</v>
          </cell>
        </row>
        <row r="1668">
          <cell r="A1668">
            <v>443</v>
          </cell>
        </row>
        <row r="1669">
          <cell r="A1669">
            <v>537</v>
          </cell>
        </row>
        <row r="1670">
          <cell r="A1670">
            <v>315</v>
          </cell>
        </row>
        <row r="1671">
          <cell r="A1671">
            <v>621</v>
          </cell>
        </row>
        <row r="1672">
          <cell r="A1672">
            <v>905</v>
          </cell>
        </row>
        <row r="1673">
          <cell r="A1673">
            <v>2484</v>
          </cell>
        </row>
        <row r="1674">
          <cell r="A1674">
            <v>436</v>
          </cell>
        </row>
        <row r="1675">
          <cell r="A1675">
            <v>2038</v>
          </cell>
        </row>
        <row r="1676">
          <cell r="A1676">
            <v>1085</v>
          </cell>
        </row>
        <row r="1677">
          <cell r="A1677">
            <v>2056</v>
          </cell>
        </row>
        <row r="1678">
          <cell r="A1678">
            <v>499</v>
          </cell>
        </row>
        <row r="1679">
          <cell r="A1679">
            <v>989</v>
          </cell>
        </row>
        <row r="1680">
          <cell r="A1680">
            <v>468</v>
          </cell>
        </row>
        <row r="1681">
          <cell r="A1681">
            <v>422</v>
          </cell>
        </row>
        <row r="1682">
          <cell r="A1682">
            <v>495</v>
          </cell>
        </row>
        <row r="1683">
          <cell r="A1683">
            <v>443</v>
          </cell>
        </row>
        <row r="1684">
          <cell r="A1684">
            <v>1946</v>
          </cell>
        </row>
        <row r="1685">
          <cell r="A1685">
            <v>2547</v>
          </cell>
        </row>
        <row r="1686">
          <cell r="A1686">
            <v>420</v>
          </cell>
        </row>
        <row r="1687">
          <cell r="A1687">
            <v>1041</v>
          </cell>
        </row>
        <row r="1688">
          <cell r="A1688">
            <v>309</v>
          </cell>
        </row>
        <row r="1689">
          <cell r="A1689">
            <v>330</v>
          </cell>
        </row>
        <row r="1690">
          <cell r="A1690">
            <v>321</v>
          </cell>
        </row>
        <row r="1691">
          <cell r="A1691">
            <v>364</v>
          </cell>
        </row>
        <row r="1692">
          <cell r="A1692">
            <v>952</v>
          </cell>
        </row>
        <row r="1693">
          <cell r="A1693">
            <v>1114</v>
          </cell>
        </row>
        <row r="1694">
          <cell r="A1694">
            <v>656</v>
          </cell>
        </row>
        <row r="1695">
          <cell r="A1695">
            <v>408</v>
          </cell>
        </row>
        <row r="1696">
          <cell r="A1696">
            <v>1085</v>
          </cell>
        </row>
        <row r="1697">
          <cell r="A1697">
            <v>2440</v>
          </cell>
        </row>
        <row r="1698">
          <cell r="A1698">
            <v>550</v>
          </cell>
        </row>
        <row r="1699">
          <cell r="A1699">
            <v>830</v>
          </cell>
        </row>
        <row r="1700">
          <cell r="A1700">
            <v>335</v>
          </cell>
        </row>
        <row r="1701">
          <cell r="A1701">
            <v>687</v>
          </cell>
        </row>
        <row r="1702">
          <cell r="A1702">
            <v>421</v>
          </cell>
        </row>
        <row r="1703">
          <cell r="A1703">
            <v>929</v>
          </cell>
        </row>
        <row r="1704">
          <cell r="A1704">
            <v>951</v>
          </cell>
        </row>
        <row r="1705">
          <cell r="A1705">
            <v>648</v>
          </cell>
        </row>
        <row r="1706">
          <cell r="A1706">
            <v>421</v>
          </cell>
        </row>
        <row r="1707">
          <cell r="A1707">
            <v>931</v>
          </cell>
        </row>
        <row r="1708">
          <cell r="A1708">
            <v>959</v>
          </cell>
        </row>
        <row r="1709">
          <cell r="A1709">
            <v>893</v>
          </cell>
        </row>
        <row r="1710">
          <cell r="A1710">
            <v>1028</v>
          </cell>
        </row>
        <row r="1711">
          <cell r="A1711">
            <v>0</v>
          </cell>
        </row>
        <row r="1712">
          <cell r="A1712">
            <v>2431</v>
          </cell>
        </row>
        <row r="1713">
          <cell r="A1713">
            <v>1622</v>
          </cell>
        </row>
        <row r="1714">
          <cell r="A1714">
            <v>796</v>
          </cell>
        </row>
        <row r="1715">
          <cell r="A1715">
            <v>863</v>
          </cell>
        </row>
        <row r="1716">
          <cell r="A1716">
            <v>883</v>
          </cell>
        </row>
        <row r="1717">
          <cell r="A1717">
            <v>292</v>
          </cell>
        </row>
        <row r="1718">
          <cell r="A1718">
            <v>619</v>
          </cell>
        </row>
        <row r="1719">
          <cell r="A1719">
            <v>788</v>
          </cell>
        </row>
        <row r="1720">
          <cell r="A1720">
            <v>336</v>
          </cell>
        </row>
        <row r="1721">
          <cell r="A1721">
            <v>550</v>
          </cell>
        </row>
        <row r="1722">
          <cell r="A1722">
            <v>446</v>
          </cell>
        </row>
        <row r="1723">
          <cell r="A1723">
            <v>440</v>
          </cell>
        </row>
        <row r="1724">
          <cell r="A1724">
            <v>712</v>
          </cell>
        </row>
        <row r="1725">
          <cell r="A1725">
            <v>310</v>
          </cell>
        </row>
        <row r="1726">
          <cell r="A1726">
            <v>334</v>
          </cell>
        </row>
        <row r="1727">
          <cell r="A1727">
            <v>298</v>
          </cell>
        </row>
        <row r="1728">
          <cell r="A1728">
            <v>1845</v>
          </cell>
        </row>
        <row r="1729">
          <cell r="A1729">
            <v>641</v>
          </cell>
        </row>
        <row r="1730">
          <cell r="A1730">
            <v>1447</v>
          </cell>
        </row>
        <row r="1731">
          <cell r="A1731">
            <v>377</v>
          </cell>
        </row>
        <row r="1732">
          <cell r="A1732">
            <v>845</v>
          </cell>
        </row>
        <row r="1733">
          <cell r="A1733">
            <v>972</v>
          </cell>
        </row>
        <row r="1734">
          <cell r="A1734">
            <v>385</v>
          </cell>
        </row>
        <row r="1735">
          <cell r="A1735">
            <v>0</v>
          </cell>
        </row>
        <row r="1736">
          <cell r="A1736">
            <v>481</v>
          </cell>
        </row>
        <row r="1737">
          <cell r="A1737">
            <v>798</v>
          </cell>
        </row>
        <row r="1738">
          <cell r="A1738">
            <v>870</v>
          </cell>
        </row>
        <row r="1739">
          <cell r="A1739">
            <v>389</v>
          </cell>
        </row>
        <row r="1740">
          <cell r="A1740">
            <v>1699</v>
          </cell>
        </row>
        <row r="1741">
          <cell r="A1741">
            <v>272</v>
          </cell>
        </row>
        <row r="1742">
          <cell r="A1742">
            <v>615</v>
          </cell>
        </row>
        <row r="1743">
          <cell r="A1743">
            <v>223</v>
          </cell>
        </row>
        <row r="1744">
          <cell r="A1744">
            <v>540</v>
          </cell>
        </row>
        <row r="1745">
          <cell r="A1745">
            <v>733</v>
          </cell>
        </row>
        <row r="1746">
          <cell r="A1746">
            <v>966</v>
          </cell>
        </row>
        <row r="1747">
          <cell r="A1747">
            <v>751</v>
          </cell>
        </row>
        <row r="1748">
          <cell r="A1748">
            <v>0</v>
          </cell>
        </row>
        <row r="1749">
          <cell r="A1749">
            <v>533</v>
          </cell>
        </row>
        <row r="1750">
          <cell r="A1750">
            <v>407</v>
          </cell>
        </row>
        <row r="1751">
          <cell r="A1751">
            <v>492</v>
          </cell>
        </row>
        <row r="1752">
          <cell r="A1752">
            <v>140</v>
          </cell>
        </row>
        <row r="1753">
          <cell r="A1753">
            <v>426</v>
          </cell>
        </row>
        <row r="1754">
          <cell r="A1754">
            <v>555</v>
          </cell>
        </row>
        <row r="1755">
          <cell r="A1755">
            <v>567</v>
          </cell>
        </row>
        <row r="1756">
          <cell r="A1756">
            <v>520</v>
          </cell>
        </row>
        <row r="1757">
          <cell r="A1757">
            <v>302</v>
          </cell>
        </row>
        <row r="1758">
          <cell r="A1758">
            <v>294</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Composition"/>
      <sheetName val="sqlData"/>
      <sheetName val="maps"/>
      <sheetName val="exhibits"/>
      <sheetName val="data master"/>
    </sheetNames>
    <sheetDataSet>
      <sheetData sheetId="0"/>
      <sheetData sheetId="1"/>
      <sheetData sheetId="2">
        <row r="2">
          <cell r="A2" t="str">
            <v>USD</v>
          </cell>
        </row>
        <row r="3">
          <cell r="A3" t="str">
            <v>EUR</v>
          </cell>
        </row>
        <row r="4">
          <cell r="A4" t="str">
            <v>GBP</v>
          </cell>
        </row>
        <row r="5">
          <cell r="A5" t="str">
            <v>CAD</v>
          </cell>
        </row>
      </sheetData>
      <sheetData sheetId="3" refreshError="1"/>
      <sheetData sheetId="4"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culative Grade"/>
      <sheetName val="DataDump"/>
      <sheetName val="Defaulted Issuer Counts"/>
      <sheetName val="All Grades"/>
      <sheetName val="By Rating"/>
      <sheetName val="By Sector"/>
      <sheetName val="front-page data"/>
      <sheetName val="maps"/>
    </sheetNames>
    <sheetDataSet>
      <sheetData sheetId="0" refreshError="1"/>
      <sheetData sheetId="1">
        <row r="4">
          <cell r="A4" t="str">
            <v>ReportDate</v>
          </cell>
          <cell r="B4" t="str">
            <v>Issuer.Global</v>
          </cell>
          <cell r="C4" t="str">
            <v>Issuer.US</v>
          </cell>
          <cell r="D4" t="str">
            <v>Issuer.EU</v>
          </cell>
          <cell r="F4" t="str">
            <v>Par.Global</v>
          </cell>
          <cell r="G4" t="str">
            <v>Par.US</v>
          </cell>
          <cell r="H4" t="str">
            <v>Par.EU</v>
          </cell>
          <cell r="J4" t="str">
            <v>Loans.US</v>
          </cell>
          <cell r="L4" t="str">
            <v>Issuer.Count</v>
          </cell>
          <cell r="M4" t="str">
            <v>Par.Value</v>
          </cell>
          <cell r="N4" t="str">
            <v>Loans.Count</v>
          </cell>
          <cell r="P4" t="str">
            <v>Next01mo</v>
          </cell>
          <cell r="Q4" t="str">
            <v>Next02mo</v>
          </cell>
          <cell r="R4" t="str">
            <v>Next03mo</v>
          </cell>
          <cell r="S4" t="str">
            <v>Next04mo</v>
          </cell>
          <cell r="T4" t="str">
            <v>Next05mo</v>
          </cell>
          <cell r="U4" t="str">
            <v>Next06mo</v>
          </cell>
          <cell r="V4" t="str">
            <v>Next07mo</v>
          </cell>
          <cell r="W4" t="str">
            <v>Next08mo</v>
          </cell>
          <cell r="X4" t="str">
            <v>Next09mo</v>
          </cell>
          <cell r="Y4" t="str">
            <v>Next10mo</v>
          </cell>
          <cell r="Z4" t="str">
            <v>Next11mo</v>
          </cell>
          <cell r="AA4" t="str">
            <v>Next12mo</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1.03.02"/>
      <sheetName val="e1.03.03"/>
      <sheetName val="e1.03.04"/>
      <sheetName val="e1.03.05"/>
      <sheetName val="e1.03.06"/>
      <sheetName val="e1.03.08"/>
      <sheetName val="e1.03.09"/>
      <sheetName val="e2.02.01"/>
      <sheetName val="e2.02.02"/>
      <sheetName val="e2.02.03"/>
      <sheetName val="e2.02.04"/>
      <sheetName val="e2.02.05"/>
      <sheetName val="e2.02.06"/>
      <sheetName val="e2.02.07"/>
      <sheetName val="e2.02.08"/>
      <sheetName val="e2.02.09"/>
      <sheetName val="quarterly"/>
      <sheetName val="sqlDataIBK"/>
      <sheetName val="maps"/>
      <sheetName val="e1.03.01"/>
      <sheetName val="e1.03.07"/>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row r="27">
          <cell r="A27">
            <v>6</v>
          </cell>
        </row>
        <row r="28">
          <cell r="A28">
            <v>5</v>
          </cell>
        </row>
      </sheetData>
      <sheetData sheetId="19"/>
      <sheetData sheetId="20"/>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suance % mkt"/>
      <sheetName val="use of proceeds"/>
      <sheetName val="fallen angels"/>
      <sheetName val="callable"/>
      <sheetName val="defaults"/>
      <sheetName val="distr exch chart"/>
      <sheetName val="fund flows"/>
      <sheetName val="mut fund liquidity"/>
      <sheetName val="Sheet1"/>
      <sheetName val="distr exch data"/>
    </sheetNames>
    <sheetDataSet>
      <sheetData sheetId="0" refreshError="1">
        <row r="1">
          <cell r="A1" t="str">
            <v>Exhibit 1.3.01: New Issue Volume</v>
          </cell>
        </row>
        <row r="2">
          <cell r="A2" t="str">
            <v>By Principal Amount</v>
          </cell>
        </row>
        <row r="3">
          <cell r="A3" t="str">
            <v>1977 - Third Quarter 2008</v>
          </cell>
        </row>
        <row r="5">
          <cell r="B5" t="str">
            <v>Bonds</v>
          </cell>
        </row>
        <row r="6">
          <cell r="A6">
            <v>28490</v>
          </cell>
          <cell r="B6">
            <v>1040.7</v>
          </cell>
        </row>
        <row r="7">
          <cell r="A7">
            <v>28855</v>
          </cell>
          <cell r="B7">
            <v>1578.5</v>
          </cell>
        </row>
        <row r="8">
          <cell r="A8">
            <v>29220</v>
          </cell>
          <cell r="B8">
            <v>1399.8</v>
          </cell>
        </row>
        <row r="9">
          <cell r="A9">
            <v>29586</v>
          </cell>
          <cell r="B9">
            <v>1429.3</v>
          </cell>
        </row>
        <row r="10">
          <cell r="A10">
            <v>29951</v>
          </cell>
          <cell r="B10">
            <v>1536.3</v>
          </cell>
        </row>
        <row r="11">
          <cell r="A11">
            <v>30316</v>
          </cell>
          <cell r="B11">
            <v>2683.5</v>
          </cell>
        </row>
        <row r="12">
          <cell r="A12">
            <v>30681</v>
          </cell>
          <cell r="B12">
            <v>7765.2</v>
          </cell>
        </row>
        <row r="13">
          <cell r="A13">
            <v>31047</v>
          </cell>
          <cell r="B13">
            <v>15238.9</v>
          </cell>
        </row>
        <row r="14">
          <cell r="A14">
            <v>31412</v>
          </cell>
          <cell r="B14">
            <v>15619.8</v>
          </cell>
        </row>
        <row r="15">
          <cell r="A15">
            <v>31777</v>
          </cell>
          <cell r="B15">
            <v>33258.595999999998</v>
          </cell>
        </row>
        <row r="16">
          <cell r="A16">
            <v>32142</v>
          </cell>
          <cell r="B16">
            <v>30477.891000000003</v>
          </cell>
        </row>
        <row r="17">
          <cell r="A17">
            <v>32508</v>
          </cell>
          <cell r="B17">
            <v>31095.235000000001</v>
          </cell>
        </row>
        <row r="18">
          <cell r="A18">
            <v>32873</v>
          </cell>
          <cell r="B18">
            <v>28723.200000000001</v>
          </cell>
        </row>
        <row r="19">
          <cell r="A19">
            <v>33238</v>
          </cell>
          <cell r="B19">
            <v>1397</v>
          </cell>
        </row>
        <row r="20">
          <cell r="A20">
            <v>33603</v>
          </cell>
          <cell r="B20">
            <v>9967</v>
          </cell>
        </row>
        <row r="21">
          <cell r="A21">
            <v>33969</v>
          </cell>
          <cell r="B21">
            <v>41371.1</v>
          </cell>
        </row>
        <row r="22">
          <cell r="A22">
            <v>34334</v>
          </cell>
          <cell r="B22">
            <v>74633.399999999994</v>
          </cell>
        </row>
        <row r="23">
          <cell r="A23">
            <v>34699</v>
          </cell>
          <cell r="B23">
            <v>42395.3</v>
          </cell>
        </row>
        <row r="24">
          <cell r="A24">
            <v>35064</v>
          </cell>
          <cell r="B24">
            <v>45986.8</v>
          </cell>
        </row>
        <row r="25">
          <cell r="A25">
            <v>35430</v>
          </cell>
          <cell r="B25">
            <v>70971.186093318189</v>
          </cell>
        </row>
        <row r="26">
          <cell r="A26">
            <v>35795</v>
          </cell>
          <cell r="B26">
            <v>130674.13892320535</v>
          </cell>
        </row>
        <row r="27">
          <cell r="A27">
            <v>36160</v>
          </cell>
          <cell r="B27">
            <v>154438.50081852055</v>
          </cell>
        </row>
        <row r="28">
          <cell r="A28">
            <v>36525</v>
          </cell>
          <cell r="B28">
            <v>107952.26735506077</v>
          </cell>
        </row>
        <row r="29">
          <cell r="A29">
            <v>36891</v>
          </cell>
          <cell r="B29">
            <v>54774.481206321463</v>
          </cell>
        </row>
        <row r="30">
          <cell r="A30">
            <v>37256</v>
          </cell>
          <cell r="B30">
            <v>83554.146836327069</v>
          </cell>
        </row>
        <row r="31">
          <cell r="A31">
            <v>37621</v>
          </cell>
          <cell r="B31">
            <v>62045.655552605327</v>
          </cell>
        </row>
        <row r="32">
          <cell r="A32">
            <v>37986</v>
          </cell>
          <cell r="B32">
            <v>141785.12042903758</v>
          </cell>
        </row>
        <row r="33">
          <cell r="A33">
            <v>38352</v>
          </cell>
          <cell r="B33">
            <v>159209.06107210234</v>
          </cell>
        </row>
        <row r="34">
          <cell r="A34">
            <v>38717</v>
          </cell>
          <cell r="B34">
            <v>116778.62666954161</v>
          </cell>
        </row>
        <row r="35">
          <cell r="A35">
            <v>39082</v>
          </cell>
          <cell r="B35">
            <v>172094.6147804379</v>
          </cell>
        </row>
        <row r="36">
          <cell r="A36">
            <v>39447</v>
          </cell>
          <cell r="B36">
            <v>158483.43803610155</v>
          </cell>
        </row>
        <row r="37">
          <cell r="A37">
            <v>39813</v>
          </cell>
          <cell r="B37">
            <v>52335.021999999997</v>
          </cell>
        </row>
        <row r="39">
          <cell r="A39">
            <v>40178</v>
          </cell>
        </row>
      </sheetData>
      <sheetData sheetId="1" refreshError="1"/>
      <sheetData sheetId="2" refreshError="1"/>
      <sheetData sheetId="3" refreshError="1"/>
      <sheetData sheetId="4" refreshError="1"/>
      <sheetData sheetId="5" refreshError="1"/>
      <sheetData sheetId="6" refreshError="1">
        <row r="3">
          <cell r="B3" t="str">
            <v>Corp-High Yield WO</v>
          </cell>
        </row>
        <row r="6">
          <cell r="A6" t="str">
            <v>Date</v>
          </cell>
          <cell r="B6" t="str">
            <v>Change</v>
          </cell>
          <cell r="C6" t="str">
            <v>% Change</v>
          </cell>
          <cell r="D6" t="str">
            <v>Assets</v>
          </cell>
          <cell r="E6" t="str">
            <v>Trailing 3-week Flows into HY Funds</v>
          </cell>
        </row>
      </sheetData>
      <sheetData sheetId="7" refreshError="1"/>
      <sheetData sheetId="8" refreshError="1"/>
      <sheetData sheetId="9"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
      <sheetName val="check"/>
      <sheetName val="D.EM"/>
      <sheetName val="D.US"/>
      <sheetName val="Leverage &amp; Liquidity"/>
      <sheetName val="Year over Year"/>
      <sheetName val="rtg breakdown"/>
      <sheetName val="countries"/>
      <sheetName val="rtg check"/>
      <sheetName val="2"/>
      <sheetName val="1"/>
      <sheetName val="coverage check"/>
      <sheetName val="capex check"/>
      <sheetName val="Sheet1"/>
      <sheetName val="sectors"/>
      <sheetName val="work, pull most recent # issr"/>
    </sheetNames>
    <sheetDataSet>
      <sheetData sheetId="0">
        <row r="2">
          <cell r="B2" t="str">
            <v>US IG Corporates</v>
          </cell>
        </row>
        <row r="4">
          <cell r="A4" t="str">
            <v>EM Corporates</v>
          </cell>
        </row>
        <row r="5">
          <cell r="A5" t="str">
            <v>EM IG Corporates</v>
          </cell>
        </row>
        <row r="6">
          <cell r="A6" t="str">
            <v>EM HY Corporates</v>
          </cell>
        </row>
        <row r="7">
          <cell r="A7" t="str">
            <v>Asia Corporates</v>
          </cell>
        </row>
        <row r="8">
          <cell r="A8" t="str">
            <v>Asia IG Corporates</v>
          </cell>
        </row>
        <row r="9">
          <cell r="A9" t="str">
            <v>Asia HY Corporates</v>
          </cell>
        </row>
        <row r="10">
          <cell r="A10" t="str">
            <v>CEEMEA Corporates</v>
          </cell>
        </row>
        <row r="11">
          <cell r="A11" t="str">
            <v>CEEMEA IG Corporates</v>
          </cell>
        </row>
        <row r="12">
          <cell r="A12" t="str">
            <v>CEEMEA HY Corporates</v>
          </cell>
        </row>
        <row r="13">
          <cell r="A13" t="str">
            <v>LatAm Corporates</v>
          </cell>
        </row>
        <row r="14">
          <cell r="A14" t="str">
            <v>LatAm IG Corporates</v>
          </cell>
        </row>
        <row r="15">
          <cell r="A15" t="str">
            <v>LatAm HY Corporates</v>
          </cell>
        </row>
      </sheetData>
      <sheetData sheetId="1"/>
      <sheetData sheetId="2">
        <row r="1">
          <cell r="B1" t="str">
            <v>ReportDate</v>
          </cell>
          <cell r="C1" t="str">
            <v>IssuerCount</v>
          </cell>
          <cell r="F1" t="str">
            <v>TotalDebt</v>
          </cell>
          <cell r="G1" t="str">
            <v>TotalCash</v>
          </cell>
          <cell r="I1" t="str">
            <v>STdebt</v>
          </cell>
          <cell r="J1" t="str">
            <v>LtmEbitda</v>
          </cell>
          <cell r="K1" t="str">
            <v>LtmInterest</v>
          </cell>
          <cell r="L1" t="str">
            <v>NetLeverage</v>
          </cell>
          <cell r="N1" t="str">
            <v>CoverageRatio</v>
          </cell>
          <cell r="O1" t="str">
            <v>CashSTDebt</v>
          </cell>
          <cell r="P1" t="str">
            <v>CashTotalDebt</v>
          </cell>
          <cell r="Q1" t="str">
            <v>STdebtTotaldebt</v>
          </cell>
          <cell r="R1" t="str">
            <v>OAS</v>
          </cell>
        </row>
        <row r="3">
          <cell r="A3" t="str">
            <v>EM</v>
          </cell>
          <cell r="B3" t="str">
            <v>ReportDate</v>
          </cell>
          <cell r="C3" t="str">
            <v>LeverageTickerCount</v>
          </cell>
          <cell r="D3" t="str">
            <v>LiquidityTickerCount</v>
          </cell>
          <cell r="E3" t="str">
            <v>CoverageTickerCount</v>
          </cell>
          <cell r="F3" t="str">
            <v>TotalDebt</v>
          </cell>
          <cell r="G3" t="str">
            <v>Cash</v>
          </cell>
          <cell r="H3" t="str">
            <v>NetDebt</v>
          </cell>
          <cell r="I3" t="str">
            <v>STdebt</v>
          </cell>
          <cell r="J3" t="str">
            <v>LtmEbitda</v>
          </cell>
          <cell r="K3" t="str">
            <v>LtmInterest</v>
          </cell>
          <cell r="L3" t="str">
            <v>NetLeverage</v>
          </cell>
          <cell r="M3" t="str">
            <v>Leverage</v>
          </cell>
          <cell r="N3" t="str">
            <v>CoverageRatio</v>
          </cell>
          <cell r="O3" t="str">
            <v>CashSTdebt</v>
          </cell>
          <cell r="P3" t="str">
            <v>CashTotalDebt</v>
          </cell>
          <cell r="Q3" t="str">
            <v>STtoTotalDebt</v>
          </cell>
          <cell r="R3" t="str">
            <v>OAS</v>
          </cell>
        </row>
        <row r="4">
          <cell r="A4" t="str">
            <v>EM38807</v>
          </cell>
          <cell r="B4">
            <v>38807</v>
          </cell>
          <cell r="C4">
            <v>107</v>
          </cell>
          <cell r="D4">
            <v>107</v>
          </cell>
          <cell r="E4">
            <v>95</v>
          </cell>
          <cell r="F4">
            <v>259650.67800819874</v>
          </cell>
          <cell r="G4">
            <v>56420.057952046627</v>
          </cell>
          <cell r="H4">
            <v>203230.62005615211</v>
          </cell>
          <cell r="I4">
            <v>43698.299017879181</v>
          </cell>
          <cell r="J4">
            <v>213754.85211399198</v>
          </cell>
          <cell r="K4">
            <v>14756.913910910953</v>
          </cell>
          <cell r="L4">
            <v>0.95076494426321856</v>
          </cell>
          <cell r="M4">
            <v>1.2147124401636098</v>
          </cell>
          <cell r="N4">
            <v>11.857626967360876</v>
          </cell>
          <cell r="O4">
            <v>129.11270969371677</v>
          </cell>
          <cell r="P4">
            <v>21.729216493809851</v>
          </cell>
          <cell r="Q4">
            <v>16.829649494117387</v>
          </cell>
          <cell r="R4">
            <v>157.81126610690504</v>
          </cell>
        </row>
        <row r="5">
          <cell r="A5" t="str">
            <v>EM38898</v>
          </cell>
          <cell r="B5">
            <v>38898</v>
          </cell>
          <cell r="C5">
            <v>107</v>
          </cell>
          <cell r="D5">
            <v>107</v>
          </cell>
          <cell r="E5">
            <v>95</v>
          </cell>
          <cell r="F5">
            <v>267521.80854713917</v>
          </cell>
          <cell r="G5">
            <v>55227.514018454356</v>
          </cell>
          <cell r="H5">
            <v>212294.29452868481</v>
          </cell>
          <cell r="I5">
            <v>47938.408528718166</v>
          </cell>
          <cell r="J5">
            <v>227859.50612094998</v>
          </cell>
          <cell r="K5">
            <v>15561.971604869235</v>
          </cell>
          <cell r="L5">
            <v>0.93168943505037261</v>
          </cell>
          <cell r="M5">
            <v>1.174064725678533</v>
          </cell>
          <cell r="N5">
            <v>11.941071992677536</v>
          </cell>
          <cell r="O5">
            <v>115.20514700726778</v>
          </cell>
          <cell r="P5">
            <v>20.644116574414863</v>
          </cell>
          <cell r="Q5">
            <v>17.919439461426599</v>
          </cell>
          <cell r="R5">
            <v>192.35449169174399</v>
          </cell>
        </row>
        <row r="6">
          <cell r="A6" t="str">
            <v>EM38990</v>
          </cell>
          <cell r="B6">
            <v>38990</v>
          </cell>
          <cell r="C6">
            <v>108</v>
          </cell>
          <cell r="D6">
            <v>108</v>
          </cell>
          <cell r="E6">
            <v>92</v>
          </cell>
          <cell r="F6">
            <v>297327.67835533619</v>
          </cell>
          <cell r="G6">
            <v>59419.230545550003</v>
          </cell>
          <cell r="H6">
            <v>237908.44780978619</v>
          </cell>
          <cell r="I6">
            <v>59010.656414004974</v>
          </cell>
          <cell r="J6">
            <v>262680.62299838662</v>
          </cell>
          <cell r="K6">
            <v>15710.056154296268</v>
          </cell>
          <cell r="L6">
            <v>0.9056946991147018</v>
          </cell>
          <cell r="M6">
            <v>1.1318980249150785</v>
          </cell>
          <cell r="N6">
            <v>12.254907535617951</v>
          </cell>
          <cell r="O6">
            <v>100.69237347349362</v>
          </cell>
          <cell r="P6">
            <v>19.984426231095142</v>
          </cell>
          <cell r="Q6">
            <v>19.847010793082426</v>
          </cell>
          <cell r="R6">
            <v>174.19062931691451</v>
          </cell>
        </row>
        <row r="7">
          <cell r="A7" t="str">
            <v>EM39082</v>
          </cell>
          <cell r="B7">
            <v>39082</v>
          </cell>
          <cell r="C7">
            <v>110</v>
          </cell>
          <cell r="D7">
            <v>110</v>
          </cell>
          <cell r="E7">
            <v>92</v>
          </cell>
          <cell r="F7">
            <v>314297.19013130665</v>
          </cell>
          <cell r="G7">
            <v>75493.178529389086</v>
          </cell>
          <cell r="H7">
            <v>238804.01160191756</v>
          </cell>
          <cell r="I7">
            <v>62862.439829188399</v>
          </cell>
          <cell r="J7">
            <v>273712.7054721415</v>
          </cell>
          <cell r="K7">
            <v>15148.350141332019</v>
          </cell>
          <cell r="L7">
            <v>0.87246228190244912</v>
          </cell>
          <cell r="M7">
            <v>1.1482740254573087</v>
          </cell>
          <cell r="N7">
            <v>13.088419808633523</v>
          </cell>
          <cell r="O7">
            <v>120.09266381406971</v>
          </cell>
          <cell r="P7">
            <v>24.019679748918421</v>
          </cell>
          <cell r="Q7">
            <v>20.000955084239163</v>
          </cell>
          <cell r="R7">
            <v>137.84671063745614</v>
          </cell>
        </row>
        <row r="8">
          <cell r="A8" t="str">
            <v>EM39172</v>
          </cell>
          <cell r="B8">
            <v>39172</v>
          </cell>
          <cell r="C8">
            <v>119</v>
          </cell>
          <cell r="D8">
            <v>118</v>
          </cell>
          <cell r="E8">
            <v>104</v>
          </cell>
          <cell r="F8">
            <v>369080.17238566279</v>
          </cell>
          <cell r="G8">
            <v>103896.12428790331</v>
          </cell>
          <cell r="H8">
            <v>265184.04809775949</v>
          </cell>
          <cell r="I8">
            <v>87534.910457930528</v>
          </cell>
          <cell r="J8">
            <v>293954.98063409328</v>
          </cell>
          <cell r="K8">
            <v>17976.585677162977</v>
          </cell>
          <cell r="L8">
            <v>0.90212469788988869</v>
          </cell>
          <cell r="M8">
            <v>1.2555669973324357</v>
          </cell>
          <cell r="N8">
            <v>11.982418144267321</v>
          </cell>
          <cell r="O8">
            <v>118.48418601144699</v>
          </cell>
          <cell r="P8">
            <v>28.035320704244594</v>
          </cell>
          <cell r="Q8">
            <v>23.661656165267527</v>
          </cell>
          <cell r="R8">
            <v>145.78949783193451</v>
          </cell>
        </row>
        <row r="9">
          <cell r="A9" t="str">
            <v>EM39263</v>
          </cell>
          <cell r="B9">
            <v>39263</v>
          </cell>
          <cell r="C9">
            <v>121</v>
          </cell>
          <cell r="D9">
            <v>120</v>
          </cell>
          <cell r="E9">
            <v>117</v>
          </cell>
          <cell r="F9">
            <v>382332.98543861881</v>
          </cell>
          <cell r="G9">
            <v>108852.19132590294</v>
          </cell>
          <cell r="H9">
            <v>273480.79411271587</v>
          </cell>
          <cell r="I9">
            <v>88849.444690420292</v>
          </cell>
          <cell r="J9">
            <v>296925.89473775029</v>
          </cell>
          <cell r="K9">
            <v>19183.86419609189</v>
          </cell>
          <cell r="L9">
            <v>0.92104056587674343</v>
          </cell>
          <cell r="M9">
            <v>1.2876377312133771</v>
          </cell>
          <cell r="N9">
            <v>12.955367969524163</v>
          </cell>
          <cell r="O9">
            <v>123.08093401759403</v>
          </cell>
          <cell r="P9">
            <v>28.596223237846885</v>
          </cell>
          <cell r="Q9">
            <v>23.233674221028533</v>
          </cell>
          <cell r="R9">
            <v>145.99943669024901</v>
          </cell>
        </row>
        <row r="10">
          <cell r="A10" t="str">
            <v>EM39355</v>
          </cell>
          <cell r="B10">
            <v>39355</v>
          </cell>
          <cell r="C10">
            <v>120</v>
          </cell>
          <cell r="D10">
            <v>119</v>
          </cell>
          <cell r="E10">
            <v>116</v>
          </cell>
          <cell r="F10">
            <v>394787.1540184021</v>
          </cell>
          <cell r="G10">
            <v>103437.61531722546</v>
          </cell>
          <cell r="H10">
            <v>291349.53870117664</v>
          </cell>
          <cell r="I10">
            <v>86567.669286399148</v>
          </cell>
          <cell r="J10">
            <v>300065.9136044085</v>
          </cell>
          <cell r="K10">
            <v>19000.028877526522</v>
          </cell>
          <cell r="L10">
            <v>0.97095179922794206</v>
          </cell>
          <cell r="M10">
            <v>1.3156681119697895</v>
          </cell>
          <cell r="N10">
            <v>13.247133676264049</v>
          </cell>
          <cell r="O10">
            <v>119.83723397743564</v>
          </cell>
          <cell r="P10">
            <v>26.28792437929701</v>
          </cell>
          <cell r="Q10">
            <v>21.936357763603599</v>
          </cell>
          <cell r="R10">
            <v>213.72307193018713</v>
          </cell>
        </row>
        <row r="11">
          <cell r="A11" t="str">
            <v>EM39447</v>
          </cell>
          <cell r="B11">
            <v>39447</v>
          </cell>
          <cell r="C11">
            <v>123</v>
          </cell>
          <cell r="D11">
            <v>121</v>
          </cell>
          <cell r="E11">
            <v>118</v>
          </cell>
          <cell r="F11">
            <v>424051.88805770874</v>
          </cell>
          <cell r="G11">
            <v>94772.101972103119</v>
          </cell>
          <cell r="H11">
            <v>329279.78608560562</v>
          </cell>
          <cell r="I11">
            <v>99582.958824872971</v>
          </cell>
          <cell r="J11">
            <v>319627.45486831665</v>
          </cell>
          <cell r="K11">
            <v>22752.428705260158</v>
          </cell>
          <cell r="L11">
            <v>1.0301986924786097</v>
          </cell>
          <cell r="M11">
            <v>1.3267067068203322</v>
          </cell>
          <cell r="N11">
            <v>11.916044761353231</v>
          </cell>
          <cell r="O11">
            <v>94.657572586991421</v>
          </cell>
          <cell r="P11">
            <v>22.268365445290446</v>
          </cell>
          <cell r="Q11">
            <v>23.525181173250086</v>
          </cell>
          <cell r="R11">
            <v>302.70406701077809</v>
          </cell>
        </row>
        <row r="12">
          <cell r="A12" t="str">
            <v>EM39538</v>
          </cell>
          <cell r="B12">
            <v>39538</v>
          </cell>
          <cell r="C12">
            <v>139</v>
          </cell>
          <cell r="D12">
            <v>138</v>
          </cell>
          <cell r="E12">
            <v>128</v>
          </cell>
          <cell r="F12">
            <v>478303.46600246429</v>
          </cell>
          <cell r="G12">
            <v>125290.58205979317</v>
          </cell>
          <cell r="H12">
            <v>353012.88394267112</v>
          </cell>
          <cell r="I12">
            <v>112386.84529852867</v>
          </cell>
          <cell r="J12">
            <v>358216.77676296234</v>
          </cell>
          <cell r="K12">
            <v>25941.105609364808</v>
          </cell>
          <cell r="L12">
            <v>0.98547278308035602</v>
          </cell>
          <cell r="M12">
            <v>1.335234687567314</v>
          </cell>
          <cell r="N12">
            <v>10.74318301146466</v>
          </cell>
          <cell r="O12">
            <v>110.72277554254551</v>
          </cell>
          <cell r="P12">
            <v>26.059538182657587</v>
          </cell>
          <cell r="Q12">
            <v>23.535842607778694</v>
          </cell>
          <cell r="R12">
            <v>424.1630190541826</v>
          </cell>
        </row>
        <row r="13">
          <cell r="A13" t="str">
            <v>EM39629</v>
          </cell>
          <cell r="B13">
            <v>39629</v>
          </cell>
          <cell r="C13">
            <v>141</v>
          </cell>
          <cell r="D13">
            <v>141</v>
          </cell>
          <cell r="E13">
            <v>130</v>
          </cell>
          <cell r="F13">
            <v>499435.25239372253</v>
          </cell>
          <cell r="G13">
            <v>134052.32095425576</v>
          </cell>
          <cell r="H13">
            <v>365382.93143946677</v>
          </cell>
          <cell r="I13">
            <v>108174.60700190067</v>
          </cell>
          <cell r="J13">
            <v>405854.79483795166</v>
          </cell>
          <cell r="K13">
            <v>27504.222417809069</v>
          </cell>
          <cell r="L13">
            <v>0.90027994269565215</v>
          </cell>
          <cell r="M13">
            <v>1.2305762029819935</v>
          </cell>
          <cell r="N13">
            <v>11.342943049240072</v>
          </cell>
          <cell r="O13">
            <v>123.22300976287815</v>
          </cell>
          <cell r="P13">
            <v>26.723379377521834</v>
          </cell>
          <cell r="Q13">
            <v>21.687004260767907</v>
          </cell>
          <cell r="R13">
            <v>372.18996933807506</v>
          </cell>
        </row>
        <row r="14">
          <cell r="A14" t="str">
            <v>EM39721</v>
          </cell>
          <cell r="B14">
            <v>39721</v>
          </cell>
          <cell r="C14">
            <v>142</v>
          </cell>
          <cell r="D14">
            <v>141</v>
          </cell>
          <cell r="E14">
            <v>130</v>
          </cell>
          <cell r="F14">
            <v>516966.96631908417</v>
          </cell>
          <cell r="G14">
            <v>142552.33036845177</v>
          </cell>
          <cell r="H14">
            <v>374414.63595063239</v>
          </cell>
          <cell r="I14">
            <v>110945.5487677753</v>
          </cell>
          <cell r="J14">
            <v>440243.89770460129</v>
          </cell>
          <cell r="K14">
            <v>29997.79292012006</v>
          </cell>
          <cell r="L14">
            <v>0.85047092737185515</v>
          </cell>
          <cell r="M14">
            <v>1.1742740081452832</v>
          </cell>
          <cell r="N14">
            <v>11.17843885879064</v>
          </cell>
          <cell r="O14">
            <v>127.41749728688556</v>
          </cell>
          <cell r="P14">
            <v>27.430887514524123</v>
          </cell>
          <cell r="Q14">
            <v>21.528352148341437</v>
          </cell>
          <cell r="R14">
            <v>637.26664144364292</v>
          </cell>
        </row>
        <row r="15">
          <cell r="A15" t="str">
            <v>EM39813</v>
          </cell>
          <cell r="B15">
            <v>39813</v>
          </cell>
          <cell r="C15">
            <v>148</v>
          </cell>
          <cell r="D15">
            <v>145</v>
          </cell>
          <cell r="E15">
            <v>133</v>
          </cell>
          <cell r="F15">
            <v>535804.16003131866</v>
          </cell>
          <cell r="G15">
            <v>142507.11290197819</v>
          </cell>
          <cell r="H15">
            <v>393297.04712934047</v>
          </cell>
          <cell r="I15">
            <v>125210.27558171749</v>
          </cell>
          <cell r="J15">
            <v>425363.02954435349</v>
          </cell>
          <cell r="K15">
            <v>28456.940705306828</v>
          </cell>
          <cell r="L15">
            <v>0.92461502249181848</v>
          </cell>
          <cell r="M15">
            <v>1.2596397025977295</v>
          </cell>
          <cell r="N15">
            <v>11.023209980510275</v>
          </cell>
          <cell r="O15">
            <v>112.76200916219234</v>
          </cell>
          <cell r="P15">
            <v>26.472057471149292</v>
          </cell>
          <cell r="Q15">
            <v>23.476042745099502</v>
          </cell>
          <cell r="R15">
            <v>1137.5177655769621</v>
          </cell>
        </row>
        <row r="16">
          <cell r="A16" t="str">
            <v>EM39903</v>
          </cell>
          <cell r="B16">
            <v>39903</v>
          </cell>
          <cell r="C16">
            <v>148</v>
          </cell>
          <cell r="D16">
            <v>148</v>
          </cell>
          <cell r="E16">
            <v>138</v>
          </cell>
          <cell r="F16">
            <v>552319.12187606096</v>
          </cell>
          <cell r="G16">
            <v>144365.77504122257</v>
          </cell>
          <cell r="H16">
            <v>407953.34683483839</v>
          </cell>
          <cell r="I16">
            <v>124603.11560928822</v>
          </cell>
          <cell r="J16">
            <v>378895.09555053711</v>
          </cell>
          <cell r="K16">
            <v>30027.377142131329</v>
          </cell>
          <cell r="L16">
            <v>1.0766920755257585</v>
          </cell>
          <cell r="M16">
            <v>1.4577098736882239</v>
          </cell>
          <cell r="N16">
            <v>9.3265088918343313</v>
          </cell>
          <cell r="O16">
            <v>115.86048577942718</v>
          </cell>
          <cell r="P16">
            <v>26.138109169723421</v>
          </cell>
          <cell r="Q16">
            <v>22.559985825956762</v>
          </cell>
          <cell r="R16">
            <v>954.4605794147692</v>
          </cell>
        </row>
        <row r="17">
          <cell r="A17" t="str">
            <v>EM39994</v>
          </cell>
          <cell r="B17">
            <v>39994</v>
          </cell>
          <cell r="C17">
            <v>148</v>
          </cell>
          <cell r="D17">
            <v>147</v>
          </cell>
          <cell r="E17">
            <v>138</v>
          </cell>
          <cell r="F17">
            <v>597685.48259478807</v>
          </cell>
          <cell r="G17">
            <v>159738.10203397274</v>
          </cell>
          <cell r="H17">
            <v>437947.38056081533</v>
          </cell>
          <cell r="I17">
            <v>131258.26522165537</v>
          </cell>
          <cell r="J17">
            <v>328562.69728016853</v>
          </cell>
          <cell r="K17">
            <v>30749.192652642727</v>
          </cell>
          <cell r="L17">
            <v>1.3329187524516011</v>
          </cell>
          <cell r="M17">
            <v>1.8190911127234142</v>
          </cell>
          <cell r="N17">
            <v>7.9843434570271477</v>
          </cell>
          <cell r="O17">
            <v>121.66789600113599</v>
          </cell>
          <cell r="P17">
            <v>26.738389255138994</v>
          </cell>
          <cell r="Q17">
            <v>21.976536238359333</v>
          </cell>
          <cell r="R17">
            <v>628.36826157620726</v>
          </cell>
        </row>
        <row r="18">
          <cell r="A18" t="str">
            <v>EM40086</v>
          </cell>
          <cell r="B18">
            <v>40086</v>
          </cell>
          <cell r="C18">
            <v>150</v>
          </cell>
          <cell r="D18">
            <v>148</v>
          </cell>
          <cell r="E18">
            <v>140</v>
          </cell>
          <cell r="F18">
            <v>640652.32446223497</v>
          </cell>
          <cell r="G18">
            <v>182020.49615156651</v>
          </cell>
          <cell r="H18">
            <v>458631.82831066847</v>
          </cell>
          <cell r="I18">
            <v>124975.27404528856</v>
          </cell>
          <cell r="J18">
            <v>296325.95182991028</v>
          </cell>
          <cell r="K18">
            <v>29951.543012142181</v>
          </cell>
          <cell r="L18">
            <v>1.5477275124857137</v>
          </cell>
          <cell r="M18">
            <v>2.161985207525686</v>
          </cell>
          <cell r="N18">
            <v>7.4788834992002693</v>
          </cell>
          <cell r="O18">
            <v>145.48020761120165</v>
          </cell>
          <cell r="P18">
            <v>28.414659316013026</v>
          </cell>
          <cell r="Q18">
            <v>19.53163236606844</v>
          </cell>
          <cell r="R18">
            <v>415.12620159501768</v>
          </cell>
        </row>
        <row r="19">
          <cell r="A19" t="str">
            <v>EM40178</v>
          </cell>
          <cell r="B19">
            <v>40178</v>
          </cell>
          <cell r="C19">
            <v>154</v>
          </cell>
          <cell r="D19">
            <v>152</v>
          </cell>
          <cell r="E19">
            <v>149</v>
          </cell>
          <cell r="F19">
            <v>681989.91848117113</v>
          </cell>
          <cell r="G19">
            <v>188190.85670554638</v>
          </cell>
          <cell r="H19">
            <v>493799.06177562475</v>
          </cell>
          <cell r="I19">
            <v>123245.44412428141</v>
          </cell>
          <cell r="J19">
            <v>315201.76729011536</v>
          </cell>
          <cell r="K19">
            <v>34317.372208163142</v>
          </cell>
          <cell r="L19">
            <v>1.5666126050655242</v>
          </cell>
          <cell r="M19">
            <v>2.1636614678415165</v>
          </cell>
          <cell r="N19">
            <v>7.9422390504546314</v>
          </cell>
          <cell r="O19">
            <v>152.51473525727042</v>
          </cell>
          <cell r="P19">
            <v>27.593641349412213</v>
          </cell>
          <cell r="Q19">
            <v>18.092442873054665</v>
          </cell>
          <cell r="R19">
            <v>373.05345246807053</v>
          </cell>
        </row>
        <row r="20">
          <cell r="A20" t="str">
            <v>EM40268</v>
          </cell>
          <cell r="B20">
            <v>40268</v>
          </cell>
          <cell r="C20">
            <v>160</v>
          </cell>
          <cell r="D20">
            <v>161</v>
          </cell>
          <cell r="E20">
            <v>153</v>
          </cell>
          <cell r="F20">
            <v>698631.04108428955</v>
          </cell>
          <cell r="G20">
            <v>201139.62919616699</v>
          </cell>
          <cell r="H20">
            <v>497491.41188812256</v>
          </cell>
          <cell r="I20">
            <v>134005.3578851223</v>
          </cell>
          <cell r="J20">
            <v>355696.03396987915</v>
          </cell>
          <cell r="K20">
            <v>35714.556137084961</v>
          </cell>
          <cell r="L20">
            <v>1.3986419987191954</v>
          </cell>
          <cell r="M20">
            <v>1.96412378650095</v>
          </cell>
          <cell r="N20">
            <v>8.616972279023436</v>
          </cell>
          <cell r="O20">
            <v>152.7697608820082</v>
          </cell>
          <cell r="P20">
            <v>28.716683716333229</v>
          </cell>
          <cell r="Q20">
            <v>18.797361173139869</v>
          </cell>
          <cell r="R20">
            <v>304.83767718515583</v>
          </cell>
        </row>
        <row r="21">
          <cell r="A21" t="str">
            <v>EM40359</v>
          </cell>
          <cell r="B21">
            <v>40359</v>
          </cell>
          <cell r="C21">
            <v>168</v>
          </cell>
          <cell r="D21">
            <v>166</v>
          </cell>
          <cell r="E21">
            <v>160</v>
          </cell>
          <cell r="F21">
            <v>732716.08214569092</v>
          </cell>
          <cell r="G21">
            <v>206774.58759593964</v>
          </cell>
          <cell r="H21">
            <v>525941.49454975128</v>
          </cell>
          <cell r="I21">
            <v>141472.08349847794</v>
          </cell>
          <cell r="J21">
            <v>394932.92584991455</v>
          </cell>
          <cell r="K21">
            <v>39228.542131066322</v>
          </cell>
          <cell r="L21">
            <v>1.3317235918425896</v>
          </cell>
          <cell r="M21">
            <v>1.8552924666102499</v>
          </cell>
          <cell r="N21">
            <v>8.6585104689008965</v>
          </cell>
          <cell r="O21">
            <v>145.79750597323439</v>
          </cell>
          <cell r="P21">
            <v>28.02901056148437</v>
          </cell>
          <cell r="Q21">
            <v>19.224615931791007</v>
          </cell>
          <cell r="R21">
            <v>406.11323198510792</v>
          </cell>
        </row>
        <row r="22">
          <cell r="A22" t="str">
            <v>EM40451</v>
          </cell>
          <cell r="B22">
            <v>40451</v>
          </cell>
          <cell r="C22">
            <v>176</v>
          </cell>
          <cell r="D22">
            <v>174</v>
          </cell>
          <cell r="E22">
            <v>167</v>
          </cell>
          <cell r="F22">
            <v>794496.20880889893</v>
          </cell>
          <cell r="G22">
            <v>249778.84321975708</v>
          </cell>
          <cell r="H22">
            <v>544717.36558914185</v>
          </cell>
          <cell r="I22">
            <v>142443.53551495075</v>
          </cell>
          <cell r="J22">
            <v>426336.6229839325</v>
          </cell>
          <cell r="K22">
            <v>42115.087666094303</v>
          </cell>
          <cell r="L22">
            <v>1.2776696540322101</v>
          </cell>
          <cell r="M22">
            <v>1.8635420134639511</v>
          </cell>
          <cell r="N22">
            <v>8.4579395168197617</v>
          </cell>
          <cell r="O22">
            <v>174.99030235696645</v>
          </cell>
          <cell r="P22">
            <v>31.271741682927534</v>
          </cell>
          <cell r="Q22">
            <v>17.870556974714887</v>
          </cell>
          <cell r="R22">
            <v>363.00799174070619</v>
          </cell>
        </row>
        <row r="23">
          <cell r="A23" t="str">
            <v>EM40543</v>
          </cell>
          <cell r="B23">
            <v>40543</v>
          </cell>
          <cell r="C23">
            <v>186</v>
          </cell>
          <cell r="D23">
            <v>185</v>
          </cell>
          <cell r="E23">
            <v>177</v>
          </cell>
          <cell r="F23">
            <v>873251.54740905762</v>
          </cell>
          <cell r="G23">
            <v>249773.82044506073</v>
          </cell>
          <cell r="H23">
            <v>623477.72696399689</v>
          </cell>
          <cell r="I23">
            <v>141550.58456480503</v>
          </cell>
          <cell r="J23">
            <v>465695.97733306885</v>
          </cell>
          <cell r="K23">
            <v>43604.360077321529</v>
          </cell>
          <cell r="L23">
            <v>1.33880848731936</v>
          </cell>
          <cell r="M23">
            <v>1.8751537267080629</v>
          </cell>
          <cell r="N23">
            <v>9.0014141439467785</v>
          </cell>
          <cell r="O23">
            <v>176.11742823455657</v>
          </cell>
          <cell r="P23">
            <v>28.450114253451108</v>
          </cell>
          <cell r="Q23">
            <v>16.154059560511353</v>
          </cell>
          <cell r="R23">
            <v>325.46819482649744</v>
          </cell>
        </row>
        <row r="24">
          <cell r="A24" t="str">
            <v>EM40633</v>
          </cell>
          <cell r="B24">
            <v>40633</v>
          </cell>
          <cell r="C24">
            <v>180</v>
          </cell>
          <cell r="D24">
            <v>187</v>
          </cell>
          <cell r="E24">
            <v>170</v>
          </cell>
          <cell r="F24">
            <v>862994.13405227661</v>
          </cell>
          <cell r="G24">
            <v>258763.062251091</v>
          </cell>
          <cell r="H24">
            <v>604231.07180118561</v>
          </cell>
          <cell r="I24">
            <v>146561.49358987808</v>
          </cell>
          <cell r="J24">
            <v>489741.92768287659</v>
          </cell>
          <cell r="K24">
            <v>41881.119353175163</v>
          </cell>
          <cell r="L24">
            <v>1.2337744384271798</v>
          </cell>
          <cell r="M24">
            <v>1.7621405995099784</v>
          </cell>
          <cell r="N24">
            <v>9.8515054214838145</v>
          </cell>
          <cell r="O24">
            <v>182.299421381667</v>
          </cell>
          <cell r="P24">
            <v>29.894544770288491</v>
          </cell>
          <cell r="Q24">
            <v>16.398595532401863</v>
          </cell>
          <cell r="R24">
            <v>294.93717171192014</v>
          </cell>
        </row>
        <row r="25">
          <cell r="A25" t="str">
            <v>EM40724</v>
          </cell>
          <cell r="B25">
            <v>40724</v>
          </cell>
          <cell r="C25">
            <v>184</v>
          </cell>
          <cell r="D25">
            <v>188</v>
          </cell>
          <cell r="E25">
            <v>174</v>
          </cell>
          <cell r="F25">
            <v>890844.60722351074</v>
          </cell>
          <cell r="G25">
            <v>254486.27283763885</v>
          </cell>
          <cell r="H25">
            <v>636358.33438587189</v>
          </cell>
          <cell r="I25">
            <v>153474.40825861692</v>
          </cell>
          <cell r="J25">
            <v>515372.24833488464</v>
          </cell>
          <cell r="K25">
            <v>42655.667519211769</v>
          </cell>
          <cell r="L25">
            <v>1.2347547553091596</v>
          </cell>
          <cell r="M25">
            <v>1.7285459395645364</v>
          </cell>
          <cell r="N25">
            <v>10.204787067134372</v>
          </cell>
          <cell r="O25">
            <v>167.78421082909014</v>
          </cell>
          <cell r="P25">
            <v>28.415753576965585</v>
          </cell>
          <cell r="Q25">
            <v>16.935892499390597</v>
          </cell>
          <cell r="R25">
            <v>340.59149891924466</v>
          </cell>
        </row>
        <row r="26">
          <cell r="A26" t="str">
            <v>EM40816</v>
          </cell>
          <cell r="B26">
            <v>40816</v>
          </cell>
          <cell r="C26">
            <v>183</v>
          </cell>
          <cell r="D26">
            <v>185</v>
          </cell>
          <cell r="E26">
            <v>176</v>
          </cell>
          <cell r="F26">
            <v>848567.58341217041</v>
          </cell>
          <cell r="G26">
            <v>228126.05636882782</v>
          </cell>
          <cell r="H26">
            <v>620441.52704334259</v>
          </cell>
          <cell r="I26">
            <v>158516.54121047258</v>
          </cell>
          <cell r="J26">
            <v>525575.25402832031</v>
          </cell>
          <cell r="K26">
            <v>42676.895036697388</v>
          </cell>
          <cell r="L26">
            <v>1.1804998851980015</v>
          </cell>
          <cell r="M26">
            <v>1.6145501084920673</v>
          </cell>
          <cell r="N26">
            <v>10.571834541175578</v>
          </cell>
          <cell r="O26">
            <v>146.99894814624346</v>
          </cell>
          <cell r="P26">
            <v>26.906747592863105</v>
          </cell>
          <cell r="Q26">
            <v>18.304040901091785</v>
          </cell>
          <cell r="R26">
            <v>573.25796444284674</v>
          </cell>
        </row>
        <row r="27">
          <cell r="A27" t="str">
            <v>EM40908</v>
          </cell>
          <cell r="B27">
            <v>40908</v>
          </cell>
          <cell r="C27">
            <v>167</v>
          </cell>
          <cell r="D27">
            <v>168</v>
          </cell>
          <cell r="E27">
            <v>164</v>
          </cell>
          <cell r="F27">
            <v>830071.01731109619</v>
          </cell>
          <cell r="G27">
            <v>216958.55692434311</v>
          </cell>
          <cell r="H27">
            <v>613112.46038675308</v>
          </cell>
          <cell r="I27">
            <v>150206.17637851479</v>
          </cell>
          <cell r="J27">
            <v>523910.67588806152</v>
          </cell>
          <cell r="K27">
            <v>45427.758241653442</v>
          </cell>
          <cell r="L27">
            <v>1.1702614369281346</v>
          </cell>
          <cell r="M27">
            <v>1.584375076732448</v>
          </cell>
          <cell r="N27">
            <v>9.9936445769952886</v>
          </cell>
          <cell r="O27">
            <v>144.54841269939325</v>
          </cell>
          <cell r="P27">
            <v>26.081938934747367</v>
          </cell>
          <cell r="Q27">
            <v>18.043739427971492</v>
          </cell>
          <cell r="R27">
            <v>510.12150653818367</v>
          </cell>
        </row>
        <row r="28">
          <cell r="A28" t="str">
            <v>EM40999</v>
          </cell>
          <cell r="B28">
            <v>40999</v>
          </cell>
          <cell r="C28">
            <v>152</v>
          </cell>
          <cell r="D28">
            <v>152</v>
          </cell>
          <cell r="E28">
            <v>147</v>
          </cell>
          <cell r="F28">
            <v>808911.94708251953</v>
          </cell>
          <cell r="G28">
            <v>221324.01320266724</v>
          </cell>
          <cell r="H28">
            <v>587587.93387985229</v>
          </cell>
          <cell r="I28">
            <v>136335.05412791669</v>
          </cell>
          <cell r="J28">
            <v>488576.72577142715</v>
          </cell>
          <cell r="K28">
            <v>42715.394235610962</v>
          </cell>
          <cell r="L28">
            <v>1.2026523223186565</v>
          </cell>
          <cell r="M28">
            <v>1.6556497770238776</v>
          </cell>
          <cell r="N28">
            <v>9.8613943026556132</v>
          </cell>
          <cell r="O28">
            <v>162.44995000362738</v>
          </cell>
          <cell r="P28">
            <v>27.363279505107474</v>
          </cell>
          <cell r="Q28">
            <v>16.844129225337696</v>
          </cell>
          <cell r="R28">
            <v>392.43565300871154</v>
          </cell>
        </row>
        <row r="29">
          <cell r="A29" t="str">
            <v>EM41090</v>
          </cell>
          <cell r="B29">
            <v>41090</v>
          </cell>
          <cell r="C29">
            <v>188</v>
          </cell>
          <cell r="D29">
            <v>188</v>
          </cell>
          <cell r="E29">
            <v>145</v>
          </cell>
          <cell r="F29">
            <v>880979.25992584229</v>
          </cell>
          <cell r="G29">
            <v>209568.81705093384</v>
          </cell>
          <cell r="H29">
            <v>671410.44287490845</v>
          </cell>
          <cell r="I29">
            <v>142650.96399093419</v>
          </cell>
          <cell r="J29">
            <v>481208.7192838192</v>
          </cell>
          <cell r="K29">
            <v>44929.151500701904</v>
          </cell>
          <cell r="L29">
            <v>1.3952582652163195</v>
          </cell>
          <cell r="M29">
            <v>1.8307632938093885</v>
          </cell>
          <cell r="N29">
            <v>8.64542147204385</v>
          </cell>
          <cell r="O29">
            <v>146.91020038550349</v>
          </cell>
          <cell r="P29">
            <v>23.788166939205198</v>
          </cell>
          <cell r="Q29">
            <v>16.192318080557545</v>
          </cell>
          <cell r="R29">
            <v>447.3409413289354</v>
          </cell>
        </row>
        <row r="30">
          <cell r="A30" t="str">
            <v>EM41182</v>
          </cell>
          <cell r="B30">
            <v>41182</v>
          </cell>
          <cell r="C30">
            <v>97</v>
          </cell>
          <cell r="D30">
            <v>97</v>
          </cell>
          <cell r="E30">
            <v>85</v>
          </cell>
          <cell r="F30">
            <v>528744.41299438477</v>
          </cell>
          <cell r="G30">
            <v>109750.01599884033</v>
          </cell>
          <cell r="H30">
            <v>418994.39699554443</v>
          </cell>
          <cell r="I30">
            <v>73315.399000048637</v>
          </cell>
          <cell r="J30">
            <v>307522.04479980469</v>
          </cell>
          <cell r="K30">
            <v>24718.206001281738</v>
          </cell>
          <cell r="L30">
            <v>1.3624857277087492</v>
          </cell>
          <cell r="M30">
            <v>1.719370763610117</v>
          </cell>
          <cell r="N30">
            <v>9.8534272587248104</v>
          </cell>
          <cell r="O30">
            <v>152.97197795890864</v>
          </cell>
          <cell r="P30">
            <v>20.939024801879658</v>
          </cell>
          <cell r="Q30">
            <v>13.688144117156087</v>
          </cell>
          <cell r="R30">
            <v>340.53127171597941</v>
          </cell>
        </row>
        <row r="31">
          <cell r="A31" t="str">
            <v>EM41274</v>
          </cell>
          <cell r="B31">
            <v>41274</v>
          </cell>
          <cell r="C31">
            <v>173</v>
          </cell>
          <cell r="D31">
            <v>173</v>
          </cell>
          <cell r="E31">
            <v>62</v>
          </cell>
          <cell r="F31">
            <v>836386</v>
          </cell>
          <cell r="G31">
            <v>201881</v>
          </cell>
          <cell r="H31">
            <v>634505</v>
          </cell>
          <cell r="I31">
            <v>136019</v>
          </cell>
          <cell r="J31">
            <v>388656</v>
          </cell>
          <cell r="K31">
            <v>12085</v>
          </cell>
          <cell r="L31">
            <v>1.632561957103454</v>
          </cell>
          <cell r="M31">
            <v>2.1519955950763658</v>
          </cell>
          <cell r="N31">
            <v>9.021928009929665</v>
          </cell>
          <cell r="O31">
            <v>148.4211764532896</v>
          </cell>
          <cell r="P31">
            <v>24.137300241754406</v>
          </cell>
          <cell r="Q31">
            <v>16.262706453718735</v>
          </cell>
          <cell r="R31">
            <v>333.95871707536554</v>
          </cell>
        </row>
        <row r="32">
          <cell r="A32" t="str">
            <v>EM IG</v>
          </cell>
          <cell r="B32" t="str">
            <v>ReportDate</v>
          </cell>
          <cell r="C32" t="str">
            <v>LeverageTickerCount</v>
          </cell>
          <cell r="D32" t="str">
            <v>LiquiditySample</v>
          </cell>
          <cell r="E32" t="str">
            <v>CoverageSample</v>
          </cell>
          <cell r="F32" t="str">
            <v>TotalDebt</v>
          </cell>
          <cell r="G32" t="str">
            <v>Cash</v>
          </cell>
          <cell r="H32" t="str">
            <v>NetDebt</v>
          </cell>
          <cell r="I32" t="str">
            <v>STdebt</v>
          </cell>
          <cell r="J32" t="str">
            <v>LtmEbitda</v>
          </cell>
          <cell r="K32" t="str">
            <v>LtmInterest</v>
          </cell>
          <cell r="L32" t="str">
            <v>NetLeverage</v>
          </cell>
          <cell r="M32" t="str">
            <v>Leverage</v>
          </cell>
          <cell r="N32" t="str">
            <v>CoverageRatio</v>
          </cell>
          <cell r="O32" t="str">
            <v>CashSTdebt</v>
          </cell>
          <cell r="P32" t="str">
            <v>CashTotalDebt</v>
          </cell>
          <cell r="Q32" t="str">
            <v>STtoTotalDebt</v>
          </cell>
          <cell r="R32" t="str">
            <v>OAS</v>
          </cell>
        </row>
        <row r="33">
          <cell r="A33" t="str">
            <v>EM IG38807</v>
          </cell>
          <cell r="B33">
            <v>38807</v>
          </cell>
          <cell r="C33">
            <v>33</v>
          </cell>
          <cell r="D33">
            <v>33</v>
          </cell>
          <cell r="E33">
            <v>30</v>
          </cell>
          <cell r="F33">
            <v>184504.50382912159</v>
          </cell>
          <cell r="G33">
            <v>41567.006995469332</v>
          </cell>
          <cell r="H33">
            <v>142937.49683365226</v>
          </cell>
          <cell r="I33">
            <v>26565.046084418893</v>
          </cell>
          <cell r="J33">
            <v>165831.58181342483</v>
          </cell>
          <cell r="K33">
            <v>9037.8354007154703</v>
          </cell>
          <cell r="L33">
            <v>0.86194375806213774</v>
          </cell>
          <cell r="M33">
            <v>1.1126017240594464</v>
          </cell>
          <cell r="N33">
            <v>14.666753109408802</v>
          </cell>
          <cell r="O33">
            <v>156.47255744777152</v>
          </cell>
          <cell r="P33">
            <v>22.528993131770115</v>
          </cell>
          <cell r="Q33">
            <v>14.398047491036884</v>
          </cell>
          <cell r="R33">
            <v>132.17785759706317</v>
          </cell>
        </row>
        <row r="34">
          <cell r="A34" t="str">
            <v>EM IG38898</v>
          </cell>
          <cell r="B34">
            <v>38898</v>
          </cell>
          <cell r="C34">
            <v>33</v>
          </cell>
          <cell r="D34">
            <v>33</v>
          </cell>
          <cell r="E34">
            <v>30</v>
          </cell>
          <cell r="F34">
            <v>191536.4365683794</v>
          </cell>
          <cell r="G34">
            <v>39867.53095176816</v>
          </cell>
          <cell r="H34">
            <v>151668.90561661124</v>
          </cell>
          <cell r="I34">
            <v>30712.797579780221</v>
          </cell>
          <cell r="J34">
            <v>179161.04044684768</v>
          </cell>
          <cell r="K34">
            <v>9642.9732762724161</v>
          </cell>
          <cell r="L34">
            <v>0.84655070789013076</v>
          </cell>
          <cell r="M34">
            <v>1.0690741474299663</v>
          </cell>
          <cell r="N34">
            <v>14.812321686775752</v>
          </cell>
          <cell r="O34">
            <v>129.80755285547468</v>
          </cell>
          <cell r="P34">
            <v>20.814593643928038</v>
          </cell>
          <cell r="Q34">
            <v>16.034963440919821</v>
          </cell>
          <cell r="R34">
            <v>159.65185159409259</v>
          </cell>
        </row>
        <row r="35">
          <cell r="A35" t="str">
            <v>EM IG38990</v>
          </cell>
          <cell r="B35">
            <v>38990</v>
          </cell>
          <cell r="C35">
            <v>35</v>
          </cell>
          <cell r="D35">
            <v>35</v>
          </cell>
          <cell r="E35">
            <v>31</v>
          </cell>
          <cell r="F35">
            <v>223336.72027504444</v>
          </cell>
          <cell r="G35">
            <v>44846.963618546724</v>
          </cell>
          <cell r="H35">
            <v>178489.75665649772</v>
          </cell>
          <cell r="I35">
            <v>42945.141768470407</v>
          </cell>
          <cell r="J35">
            <v>220814.90890082717</v>
          </cell>
          <cell r="K35">
            <v>10368.872150555253</v>
          </cell>
          <cell r="L35">
            <v>0.80832294134931526</v>
          </cell>
          <cell r="M35">
            <v>1.0114204760302208</v>
          </cell>
          <cell r="N35">
            <v>15.168555148873077</v>
          </cell>
          <cell r="O35">
            <v>104.42849126061706</v>
          </cell>
          <cell r="P35">
            <v>20.08042545055584</v>
          </cell>
          <cell r="Q35">
            <v>19.228876342225519</v>
          </cell>
          <cell r="R35">
            <v>143.50865260733838</v>
          </cell>
        </row>
        <row r="36">
          <cell r="A36" t="str">
            <v>EM IG39082</v>
          </cell>
          <cell r="B36">
            <v>39082</v>
          </cell>
          <cell r="C36">
            <v>37</v>
          </cell>
          <cell r="D36">
            <v>37</v>
          </cell>
          <cell r="E36">
            <v>32</v>
          </cell>
          <cell r="F36">
            <v>236469.2252188921</v>
          </cell>
          <cell r="G36">
            <v>58422.495536118746</v>
          </cell>
          <cell r="H36">
            <v>178046.72968277335</v>
          </cell>
          <cell r="I36">
            <v>47794.456037536263</v>
          </cell>
          <cell r="J36">
            <v>230744.37789496779</v>
          </cell>
          <cell r="K36">
            <v>10917.509050503373</v>
          </cell>
          <cell r="L36">
            <v>0.77161892873428184</v>
          </cell>
          <cell r="M36">
            <v>1.024810343706533</v>
          </cell>
          <cell r="N36">
            <v>14.947930464593368</v>
          </cell>
          <cell r="O36">
            <v>122.23697135549688</v>
          </cell>
          <cell r="P36">
            <v>24.706172856970664</v>
          </cell>
          <cell r="Q36">
            <v>20.211702386767008</v>
          </cell>
          <cell r="R36">
            <v>111.44682473927818</v>
          </cell>
        </row>
        <row r="37">
          <cell r="A37" t="str">
            <v>EM IG39172</v>
          </cell>
          <cell r="B37">
            <v>39172</v>
          </cell>
          <cell r="C37">
            <v>42</v>
          </cell>
          <cell r="D37">
            <v>42</v>
          </cell>
          <cell r="E37">
            <v>36</v>
          </cell>
          <cell r="F37">
            <v>272633.02953100204</v>
          </cell>
          <cell r="G37">
            <v>84074.142383694649</v>
          </cell>
          <cell r="H37">
            <v>188558.8871473074</v>
          </cell>
          <cell r="I37">
            <v>65169.444447705522</v>
          </cell>
          <cell r="J37">
            <v>240781.35263410211</v>
          </cell>
          <cell r="K37">
            <v>11618.79880939424</v>
          </cell>
          <cell r="L37">
            <v>0.7831125005508488</v>
          </cell>
          <cell r="M37">
            <v>1.1322846497390626</v>
          </cell>
          <cell r="N37">
            <v>14.528115397345202</v>
          </cell>
          <cell r="O37">
            <v>129.00853014200385</v>
          </cell>
          <cell r="P37">
            <v>30.837841815543587</v>
          </cell>
          <cell r="Q37">
            <v>23.903723096138975</v>
          </cell>
          <cell r="R37">
            <v>116.96681338030744</v>
          </cell>
        </row>
        <row r="38">
          <cell r="A38" t="str">
            <v>EM IG39263</v>
          </cell>
          <cell r="B38">
            <v>39263</v>
          </cell>
          <cell r="C38">
            <v>42</v>
          </cell>
          <cell r="D38">
            <v>42</v>
          </cell>
          <cell r="E38">
            <v>39</v>
          </cell>
          <cell r="F38">
            <v>281845.13375854492</v>
          </cell>
          <cell r="G38">
            <v>87201.915229916573</v>
          </cell>
          <cell r="H38">
            <v>194643.21852862835</v>
          </cell>
          <cell r="I38">
            <v>66421.932976910844</v>
          </cell>
          <cell r="J38">
            <v>242922.27260175347</v>
          </cell>
          <cell r="K38">
            <v>12213.3343013376</v>
          </cell>
          <cell r="L38">
            <v>0.80125719409733276</v>
          </cell>
          <cell r="M38">
            <v>1.1602276347076728</v>
          </cell>
          <cell r="N38">
            <v>16.054510729691071</v>
          </cell>
          <cell r="O38">
            <v>131.2848201214336</v>
          </cell>
          <cell r="P38">
            <v>30.939656139183846</v>
          </cell>
          <cell r="Q38">
            <v>23.566819157436342</v>
          </cell>
          <cell r="R38">
            <v>113.26473784453243</v>
          </cell>
        </row>
        <row r="39">
          <cell r="A39" t="str">
            <v>EM IG39355</v>
          </cell>
          <cell r="B39">
            <v>39355</v>
          </cell>
          <cell r="C39">
            <v>41</v>
          </cell>
          <cell r="D39">
            <v>41</v>
          </cell>
          <cell r="E39">
            <v>38</v>
          </cell>
          <cell r="F39">
            <v>285903.24472045898</v>
          </cell>
          <cell r="G39">
            <v>83246.270530819893</v>
          </cell>
          <cell r="H39">
            <v>202656.97418963909</v>
          </cell>
          <cell r="I39">
            <v>63102.7739994023</v>
          </cell>
          <cell r="J39">
            <v>242887.94646039605</v>
          </cell>
          <cell r="K39">
            <v>11885.815744742751</v>
          </cell>
          <cell r="L39">
            <v>0.83436406434719146</v>
          </cell>
          <cell r="M39">
            <v>1.177099353372304</v>
          </cell>
          <cell r="N39">
            <v>16.495852572891881</v>
          </cell>
          <cell r="O39">
            <v>131.92172903778902</v>
          </cell>
          <cell r="P39">
            <v>29.116938008945535</v>
          </cell>
          <cell r="Q39">
            <v>22.071373852752473</v>
          </cell>
          <cell r="R39">
            <v>167.86789921944788</v>
          </cell>
        </row>
        <row r="40">
          <cell r="A40" t="str">
            <v>EM IG39447</v>
          </cell>
          <cell r="B40">
            <v>39447</v>
          </cell>
          <cell r="C40">
            <v>45</v>
          </cell>
          <cell r="D40">
            <v>45</v>
          </cell>
          <cell r="E40">
            <v>42</v>
          </cell>
          <cell r="F40">
            <v>312162.6897277832</v>
          </cell>
          <cell r="G40">
            <v>71266.657173156738</v>
          </cell>
          <cell r="H40">
            <v>240896.03255462646</v>
          </cell>
          <cell r="I40">
            <v>75408.460327148438</v>
          </cell>
          <cell r="J40">
            <v>264726.2194519043</v>
          </cell>
          <cell r="K40">
            <v>15072.861790657043</v>
          </cell>
          <cell r="L40">
            <v>0.9099817655137582</v>
          </cell>
          <cell r="M40">
            <v>1.1791906762167061</v>
          </cell>
          <cell r="N40">
            <v>14.46113700763939</v>
          </cell>
          <cell r="O40">
            <v>94.507508658812156</v>
          </cell>
          <cell r="P40">
            <v>22.829972805303463</v>
          </cell>
          <cell r="Q40">
            <v>24.15678196292685</v>
          </cell>
          <cell r="R40">
            <v>248.33369407940833</v>
          </cell>
        </row>
        <row r="41">
          <cell r="A41" t="str">
            <v>EM IG39538</v>
          </cell>
          <cell r="B41">
            <v>39538</v>
          </cell>
          <cell r="C41">
            <v>46</v>
          </cell>
          <cell r="D41">
            <v>46</v>
          </cell>
          <cell r="E41">
            <v>42</v>
          </cell>
          <cell r="F41">
            <v>331124.19326782227</v>
          </cell>
          <cell r="G41">
            <v>85694.272916793823</v>
          </cell>
          <cell r="H41">
            <v>245429.92035102844</v>
          </cell>
          <cell r="I41">
            <v>78535.542671203613</v>
          </cell>
          <cell r="J41">
            <v>290075.28291320801</v>
          </cell>
          <cell r="K41">
            <v>18256.430603027344</v>
          </cell>
          <cell r="L41">
            <v>0.84609042827155434</v>
          </cell>
          <cell r="M41">
            <v>1.141511230954815</v>
          </cell>
          <cell r="N41">
            <v>11.720493614763626</v>
          </cell>
          <cell r="O41">
            <v>109.11527443766565</v>
          </cell>
          <cell r="P41">
            <v>25.8797981721263</v>
          </cell>
          <cell r="Q41">
            <v>23.71785096587066</v>
          </cell>
          <cell r="R41">
            <v>342.28291685589858</v>
          </cell>
        </row>
        <row r="42">
          <cell r="A42" t="str">
            <v>EM IG39629</v>
          </cell>
          <cell r="B42">
            <v>39629</v>
          </cell>
          <cell r="C42">
            <v>49</v>
          </cell>
          <cell r="D42">
            <v>49</v>
          </cell>
          <cell r="E42">
            <v>45</v>
          </cell>
          <cell r="F42">
            <v>360425.98651123047</v>
          </cell>
          <cell r="G42">
            <v>92507.067462921143</v>
          </cell>
          <cell r="H42">
            <v>267918.91904830933</v>
          </cell>
          <cell r="I42">
            <v>73170.570176124573</v>
          </cell>
          <cell r="J42">
            <v>338208.92481994629</v>
          </cell>
          <cell r="K42">
            <v>19637.328876495361</v>
          </cell>
          <cell r="L42">
            <v>0.79216986716403903</v>
          </cell>
          <cell r="M42">
            <v>1.0656903471814412</v>
          </cell>
          <cell r="N42">
            <v>12.637858928233857</v>
          </cell>
          <cell r="O42">
            <v>126.42660463114177</v>
          </cell>
          <cell r="P42">
            <v>25.666037113014529</v>
          </cell>
          <cell r="Q42">
            <v>20.301136131826794</v>
          </cell>
          <cell r="R42">
            <v>290.26156346512596</v>
          </cell>
        </row>
        <row r="43">
          <cell r="A43" t="str">
            <v>EM IG39721</v>
          </cell>
          <cell r="B43">
            <v>39721</v>
          </cell>
          <cell r="C43">
            <v>49</v>
          </cell>
          <cell r="D43">
            <v>49</v>
          </cell>
          <cell r="E43">
            <v>45</v>
          </cell>
          <cell r="F43">
            <v>372395.89904785156</v>
          </cell>
          <cell r="G43">
            <v>106144.08521842957</v>
          </cell>
          <cell r="H43">
            <v>266251.813829422</v>
          </cell>
          <cell r="I43">
            <v>73886.338866233826</v>
          </cell>
          <cell r="J43">
            <v>368878.87301635742</v>
          </cell>
          <cell r="K43">
            <v>21195.361055374146</v>
          </cell>
          <cell r="L43">
            <v>0.72178656276044151</v>
          </cell>
          <cell r="M43">
            <v>1.0095343655838436</v>
          </cell>
          <cell r="N43">
            <v>12.66042792150626</v>
          </cell>
          <cell r="O43">
            <v>143.65860705399979</v>
          </cell>
          <cell r="P43">
            <v>28.503022049872367</v>
          </cell>
          <cell r="Q43">
            <v>19.840803578972736</v>
          </cell>
          <cell r="R43">
            <v>481.23593585515033</v>
          </cell>
        </row>
        <row r="44">
          <cell r="A44" t="str">
            <v>EM IG39813</v>
          </cell>
          <cell r="B44">
            <v>39813</v>
          </cell>
          <cell r="C44">
            <v>47</v>
          </cell>
          <cell r="D44">
            <v>47</v>
          </cell>
          <cell r="E44">
            <v>41</v>
          </cell>
          <cell r="F44">
            <v>358666.76763916016</v>
          </cell>
          <cell r="G44">
            <v>103452.29991340637</v>
          </cell>
          <cell r="H44">
            <v>255214.46772575378</v>
          </cell>
          <cell r="I44">
            <v>77677.23394203186</v>
          </cell>
          <cell r="J44">
            <v>345243.97007751465</v>
          </cell>
          <cell r="K44">
            <v>18616.445394515991</v>
          </cell>
          <cell r="L44">
            <v>0.73922932721591827</v>
          </cell>
          <cell r="M44">
            <v>1.0388791658218732</v>
          </cell>
          <cell r="N44">
            <v>12.785177560877367</v>
          </cell>
          <cell r="O44">
            <v>133.18226546353293</v>
          </cell>
          <cell r="P44">
            <v>28.843569922676938</v>
          </cell>
          <cell r="Q44">
            <v>21.657215262323863</v>
          </cell>
          <cell r="R44">
            <v>819.18452649137851</v>
          </cell>
        </row>
        <row r="45">
          <cell r="A45" t="str">
            <v>EM IG39903</v>
          </cell>
          <cell r="B45">
            <v>39903</v>
          </cell>
          <cell r="C45">
            <v>47</v>
          </cell>
          <cell r="D45">
            <v>47</v>
          </cell>
          <cell r="E45">
            <v>41</v>
          </cell>
          <cell r="F45">
            <v>370232.39581298828</v>
          </cell>
          <cell r="G45">
            <v>108616.24909210205</v>
          </cell>
          <cell r="H45">
            <v>261616.14672088623</v>
          </cell>
          <cell r="I45">
            <v>77865.790944099426</v>
          </cell>
          <cell r="J45">
            <v>309245.10684204102</v>
          </cell>
          <cell r="K45">
            <v>18915.280890464783</v>
          </cell>
          <cell r="L45">
            <v>0.84598314066297209</v>
          </cell>
          <cell r="M45">
            <v>1.1972134323926389</v>
          </cell>
          <cell r="N45">
            <v>11.263842596170592</v>
          </cell>
          <cell r="O45">
            <v>139.49161470674417</v>
          </cell>
          <cell r="P45">
            <v>29.337316323600778</v>
          </cell>
          <cell r="Q45">
            <v>21.03159848373479</v>
          </cell>
          <cell r="R45">
            <v>668.94547015864998</v>
          </cell>
        </row>
        <row r="46">
          <cell r="A46" t="str">
            <v>EM IG39994</v>
          </cell>
          <cell r="B46">
            <v>39994</v>
          </cell>
          <cell r="C46">
            <v>48</v>
          </cell>
          <cell r="D46">
            <v>48</v>
          </cell>
          <cell r="E46">
            <v>42</v>
          </cell>
          <cell r="F46">
            <v>415605.06616210938</v>
          </cell>
          <cell r="G46">
            <v>121801.49800872803</v>
          </cell>
          <cell r="H46">
            <v>293803.56815338135</v>
          </cell>
          <cell r="I46">
            <v>82299.640087127686</v>
          </cell>
          <cell r="J46">
            <v>269019.29482269287</v>
          </cell>
          <cell r="K46">
            <v>20673.995721817017</v>
          </cell>
          <cell r="L46">
            <v>1.0921282369245056</v>
          </cell>
          <cell r="M46">
            <v>1.5448894341799138</v>
          </cell>
          <cell r="N46">
            <v>9.107422907550534</v>
          </cell>
          <cell r="O46">
            <v>147.99760713386004</v>
          </cell>
          <cell r="P46">
            <v>29.307029178806637</v>
          </cell>
          <cell r="Q46">
            <v>19.802366907391399</v>
          </cell>
          <cell r="R46">
            <v>445.65967860959432</v>
          </cell>
        </row>
        <row r="47">
          <cell r="A47" t="str">
            <v>EM IG40086</v>
          </cell>
          <cell r="B47">
            <v>40086</v>
          </cell>
          <cell r="C47">
            <v>49</v>
          </cell>
          <cell r="D47">
            <v>49</v>
          </cell>
          <cell r="E47">
            <v>43</v>
          </cell>
          <cell r="F47">
            <v>440004.08264160156</v>
          </cell>
          <cell r="G47">
            <v>134344.98104095459</v>
          </cell>
          <cell r="H47">
            <v>305659.10160064697</v>
          </cell>
          <cell r="I47">
            <v>79954.39900636673</v>
          </cell>
          <cell r="J47">
            <v>241064.0665512085</v>
          </cell>
          <cell r="K47">
            <v>18927.916872024536</v>
          </cell>
          <cell r="L47">
            <v>1.267957958121132</v>
          </cell>
          <cell r="M47">
            <v>1.825257861681898</v>
          </cell>
          <cell r="N47">
            <v>9.024408510833311</v>
          </cell>
          <cell r="O47">
            <v>168.02700378031327</v>
          </cell>
          <cell r="P47">
            <v>30.532666932180081</v>
          </cell>
          <cell r="Q47">
            <v>18.171285713158333</v>
          </cell>
          <cell r="R47">
            <v>311.01186983123756</v>
          </cell>
        </row>
        <row r="48">
          <cell r="A48" t="str">
            <v>EM IG40178</v>
          </cell>
          <cell r="B48">
            <v>40178</v>
          </cell>
          <cell r="C48">
            <v>50</v>
          </cell>
          <cell r="D48">
            <v>50</v>
          </cell>
          <cell r="E48">
            <v>46</v>
          </cell>
          <cell r="F48">
            <v>462487.55999755859</v>
          </cell>
          <cell r="G48">
            <v>133822.23176574707</v>
          </cell>
          <cell r="H48">
            <v>328665.32823181152</v>
          </cell>
          <cell r="I48">
            <v>76213.677826404572</v>
          </cell>
          <cell r="J48">
            <v>254713.13506698608</v>
          </cell>
          <cell r="K48">
            <v>21547.002318382263</v>
          </cell>
          <cell r="L48">
            <v>1.2903352163027517</v>
          </cell>
          <cell r="M48">
            <v>1.8157193184243547</v>
          </cell>
          <cell r="N48">
            <v>9.8626403633288557</v>
          </cell>
          <cell r="O48">
            <v>175.58820881280676</v>
          </cell>
          <cell r="P48">
            <v>28.93531487991882</v>
          </cell>
          <cell r="Q48">
            <v>16.479076286247977</v>
          </cell>
          <cell r="R48">
            <v>262.10567978625829</v>
          </cell>
        </row>
        <row r="49">
          <cell r="A49" t="str">
            <v>EM IG40268</v>
          </cell>
          <cell r="B49">
            <v>40268</v>
          </cell>
          <cell r="C49">
            <v>53</v>
          </cell>
          <cell r="D49">
            <v>55</v>
          </cell>
          <cell r="E49">
            <v>49</v>
          </cell>
          <cell r="F49">
            <v>464828.2158203125</v>
          </cell>
          <cell r="G49">
            <v>141952.2562713623</v>
          </cell>
          <cell r="H49">
            <v>322875.9595489502</v>
          </cell>
          <cell r="I49">
            <v>83366.241256713867</v>
          </cell>
          <cell r="J49">
            <v>286579.55516815186</v>
          </cell>
          <cell r="K49">
            <v>22523.937207221985</v>
          </cell>
          <cell r="L49">
            <v>1.1266538513520312</v>
          </cell>
          <cell r="M49">
            <v>1.6219866610776628</v>
          </cell>
          <cell r="N49">
            <v>10.638029965971912</v>
          </cell>
          <cell r="O49">
            <v>172.97468229074656</v>
          </cell>
          <cell r="P49">
            <v>30.467274510222747</v>
          </cell>
          <cell r="Q49">
            <v>17.613719017567824</v>
          </cell>
          <cell r="R49">
            <v>216.50857418408941</v>
          </cell>
        </row>
        <row r="50">
          <cell r="A50" t="str">
            <v>EM IG40359</v>
          </cell>
          <cell r="B50">
            <v>40359</v>
          </cell>
          <cell r="C50">
            <v>57</v>
          </cell>
          <cell r="D50">
            <v>58</v>
          </cell>
          <cell r="E50">
            <v>53</v>
          </cell>
          <cell r="F50">
            <v>481393.45458984375</v>
          </cell>
          <cell r="G50">
            <v>142622.92646789551</v>
          </cell>
          <cell r="H50">
            <v>338770.52812194824</v>
          </cell>
          <cell r="I50">
            <v>91159.182765960693</v>
          </cell>
          <cell r="J50">
            <v>311972.26385498047</v>
          </cell>
          <cell r="K50">
            <v>24418.691527366638</v>
          </cell>
          <cell r="L50">
            <v>1.0858995089365537</v>
          </cell>
          <cell r="M50">
            <v>1.5430649143015429</v>
          </cell>
          <cell r="N50">
            <v>10.620530882156952</v>
          </cell>
          <cell r="O50">
            <v>157.22015577308886</v>
          </cell>
          <cell r="P50">
            <v>29.506171635106014</v>
          </cell>
          <cell r="Q50">
            <v>18.767422974501688</v>
          </cell>
          <cell r="R50">
            <v>293.3544166785652</v>
          </cell>
        </row>
        <row r="51">
          <cell r="A51" t="str">
            <v>EM IG40451</v>
          </cell>
          <cell r="B51">
            <v>40451</v>
          </cell>
          <cell r="C51">
            <v>59</v>
          </cell>
          <cell r="D51">
            <v>60</v>
          </cell>
          <cell r="E51">
            <v>54</v>
          </cell>
          <cell r="F51">
            <v>509894.48364257813</v>
          </cell>
          <cell r="G51">
            <v>171847.88584136963</v>
          </cell>
          <cell r="H51">
            <v>338046.5978012085</v>
          </cell>
          <cell r="I51">
            <v>90586.463754653931</v>
          </cell>
          <cell r="J51">
            <v>329317.82247924805</v>
          </cell>
          <cell r="K51">
            <v>25396.265233039856</v>
          </cell>
          <cell r="L51">
            <v>1.0265056268629691</v>
          </cell>
          <cell r="M51">
            <v>1.5483355252499555</v>
          </cell>
          <cell r="N51">
            <v>10.342892363413712</v>
          </cell>
          <cell r="O51">
            <v>190.47610577549193</v>
          </cell>
          <cell r="P51">
            <v>33.554032811681687</v>
          </cell>
          <cell r="Q51">
            <v>17.61587505953673</v>
          </cell>
          <cell r="R51">
            <v>255.24850905776756</v>
          </cell>
        </row>
        <row r="52">
          <cell r="A52" t="str">
            <v>EM IG40543</v>
          </cell>
          <cell r="B52">
            <v>40543</v>
          </cell>
          <cell r="C52">
            <v>67</v>
          </cell>
          <cell r="D52">
            <v>68</v>
          </cell>
          <cell r="E52">
            <v>62</v>
          </cell>
          <cell r="F52">
            <v>588075.73211669922</v>
          </cell>
          <cell r="G52">
            <v>181550.25149536133</v>
          </cell>
          <cell r="H52">
            <v>406525.48062133789</v>
          </cell>
          <cell r="I52">
            <v>91670.434921741486</v>
          </cell>
          <cell r="J52">
            <v>369722.00543212891</v>
          </cell>
          <cell r="K52">
            <v>27288.32049369812</v>
          </cell>
          <cell r="L52">
            <v>1.0995436426517089</v>
          </cell>
          <cell r="M52">
            <v>1.5905889383818519</v>
          </cell>
          <cell r="N52">
            <v>11.022604027567679</v>
          </cell>
          <cell r="O52">
            <v>198.80775555299587</v>
          </cell>
          <cell r="P52">
            <v>30.763650150488715</v>
          </cell>
          <cell r="Q52">
            <v>15.47406944206867</v>
          </cell>
          <cell r="R52">
            <v>233.14281145951315</v>
          </cell>
        </row>
        <row r="53">
          <cell r="A53" t="str">
            <v>EM IG40633</v>
          </cell>
          <cell r="B53">
            <v>40633</v>
          </cell>
          <cell r="C53">
            <v>63</v>
          </cell>
          <cell r="D53">
            <v>66</v>
          </cell>
          <cell r="E53">
            <v>58</v>
          </cell>
          <cell r="F53">
            <v>577878.86059570313</v>
          </cell>
          <cell r="G53">
            <v>190935.97856521606</v>
          </cell>
          <cell r="H53">
            <v>386942.88203048706</v>
          </cell>
          <cell r="I53">
            <v>90215.734145641327</v>
          </cell>
          <cell r="J53">
            <v>391080.59771728516</v>
          </cell>
          <cell r="K53">
            <v>25931.871490478516</v>
          </cell>
          <cell r="L53">
            <v>0.98941978786227258</v>
          </cell>
          <cell r="M53">
            <v>1.4776464594990102</v>
          </cell>
          <cell r="N53">
            <v>12.332991556026021</v>
          </cell>
          <cell r="O53">
            <v>219.4237231407198</v>
          </cell>
          <cell r="P53">
            <v>33.094960863022379</v>
          </cell>
          <cell r="Q53">
            <v>15.08267218754559</v>
          </cell>
          <cell r="R53">
            <v>199.09474553773347</v>
          </cell>
        </row>
        <row r="54">
          <cell r="A54" t="str">
            <v>EM IG40724</v>
          </cell>
          <cell r="B54">
            <v>40724</v>
          </cell>
          <cell r="C54">
            <v>65</v>
          </cell>
          <cell r="D54">
            <v>67</v>
          </cell>
          <cell r="E54">
            <v>60</v>
          </cell>
          <cell r="F54">
            <v>598732.77215576172</v>
          </cell>
          <cell r="G54">
            <v>183164.14609146118</v>
          </cell>
          <cell r="H54">
            <v>415568.62606430054</v>
          </cell>
          <cell r="I54">
            <v>94587.733444690704</v>
          </cell>
          <cell r="J54">
            <v>422059.57572937012</v>
          </cell>
          <cell r="K54">
            <v>26173.342267036438</v>
          </cell>
          <cell r="L54">
            <v>0.98462077384726454</v>
          </cell>
          <cell r="M54">
            <v>1.4185977681493871</v>
          </cell>
          <cell r="N54">
            <v>13.212121957230636</v>
          </cell>
          <cell r="O54">
            <v>196.92565426804103</v>
          </cell>
          <cell r="P54">
            <v>30.719616961282938</v>
          </cell>
          <cell r="Q54">
            <v>15.599601319323082</v>
          </cell>
          <cell r="R54">
            <v>227.34677168772274</v>
          </cell>
        </row>
        <row r="55">
          <cell r="A55" t="str">
            <v>EM IG40816</v>
          </cell>
          <cell r="B55">
            <v>40816</v>
          </cell>
          <cell r="C55">
            <v>64</v>
          </cell>
          <cell r="D55">
            <v>65</v>
          </cell>
          <cell r="E55">
            <v>61</v>
          </cell>
          <cell r="F55">
            <v>563979.23254394531</v>
          </cell>
          <cell r="G55">
            <v>162005.51737976074</v>
          </cell>
          <cell r="H55">
            <v>401973.71516418457</v>
          </cell>
          <cell r="I55">
            <v>98814.055005192757</v>
          </cell>
          <cell r="J55">
            <v>430774.09742736816</v>
          </cell>
          <cell r="K55">
            <v>25975.154963493347</v>
          </cell>
          <cell r="L55">
            <v>0.93314272507287988</v>
          </cell>
          <cell r="M55">
            <v>1.3092227130463352</v>
          </cell>
          <cell r="N55">
            <v>13.8817553207095</v>
          </cell>
          <cell r="O55">
            <v>170.00924053871759</v>
          </cell>
          <cell r="P55">
            <v>28.823547545941107</v>
          </cell>
          <cell r="Q55">
            <v>16.954106408925984</v>
          </cell>
          <cell r="R55">
            <v>383.25618030252036</v>
          </cell>
        </row>
        <row r="56">
          <cell r="A56" t="str">
            <v>EM IG40908</v>
          </cell>
          <cell r="B56">
            <v>40908</v>
          </cell>
          <cell r="C56">
            <v>56</v>
          </cell>
          <cell r="D56">
            <v>56</v>
          </cell>
          <cell r="E56">
            <v>54</v>
          </cell>
          <cell r="F56">
            <v>549614.03137207031</v>
          </cell>
          <cell r="G56">
            <v>148825.17081451416</v>
          </cell>
          <cell r="H56">
            <v>400788.86055755615</v>
          </cell>
          <cell r="I56">
            <v>86675.437471866608</v>
          </cell>
          <cell r="J56">
            <v>427020.30055236816</v>
          </cell>
          <cell r="K56">
            <v>27526.221206665039</v>
          </cell>
          <cell r="L56">
            <v>0.93857097669389355</v>
          </cell>
          <cell r="M56">
            <v>1.2870911070530422</v>
          </cell>
          <cell r="N56">
            <v>13.001984136626723</v>
          </cell>
          <cell r="O56">
            <v>171.70397422317058</v>
          </cell>
          <cell r="P56">
            <v>27.078124341728188</v>
          </cell>
          <cell r="Q56">
            <v>15.770237389225283</v>
          </cell>
          <cell r="R56">
            <v>345.11598906111277</v>
          </cell>
        </row>
        <row r="57">
          <cell r="A57" t="str">
            <v>EM IG40999</v>
          </cell>
          <cell r="B57">
            <v>40999</v>
          </cell>
          <cell r="C57">
            <v>51</v>
          </cell>
          <cell r="D57">
            <v>52</v>
          </cell>
          <cell r="E57">
            <v>48</v>
          </cell>
          <cell r="F57">
            <v>516532.39129638672</v>
          </cell>
          <cell r="G57">
            <v>159038.19771575928</v>
          </cell>
          <cell r="H57">
            <v>357494.19358062744</v>
          </cell>
          <cell r="I57">
            <v>77254.448057174683</v>
          </cell>
          <cell r="J57">
            <v>401550.35743713379</v>
          </cell>
          <cell r="K57">
            <v>24707.81342124939</v>
          </cell>
          <cell r="L57">
            <v>0.89028483466509245</v>
          </cell>
          <cell r="M57">
            <v>1.2863452409633438</v>
          </cell>
          <cell r="N57">
            <v>13.534562454454745</v>
          </cell>
          <cell r="O57">
            <v>206.16034776708375</v>
          </cell>
          <cell r="P57">
            <v>30.78609610428386</v>
          </cell>
          <cell r="Q57">
            <v>14.933083125696625</v>
          </cell>
          <cell r="R57">
            <v>255.90520188160818</v>
          </cell>
        </row>
        <row r="58">
          <cell r="A58" t="str">
            <v>EM IG41090</v>
          </cell>
          <cell r="B58">
            <v>41090</v>
          </cell>
          <cell r="C58">
            <v>63</v>
          </cell>
          <cell r="D58">
            <v>63</v>
          </cell>
          <cell r="E58">
            <v>47</v>
          </cell>
          <cell r="F58">
            <v>564465.32391357422</v>
          </cell>
          <cell r="G58">
            <v>143668.92078399658</v>
          </cell>
          <cell r="H58">
            <v>420796.40312957764</v>
          </cell>
          <cell r="I58">
            <v>78633.40065574646</v>
          </cell>
          <cell r="J58">
            <v>386721.36825561523</v>
          </cell>
          <cell r="K58">
            <v>26720.987503051758</v>
          </cell>
          <cell r="L58">
            <v>1.088112624931135</v>
          </cell>
          <cell r="M58">
            <v>1.4596176220096371</v>
          </cell>
          <cell r="N58">
            <v>11.355652481489328</v>
          </cell>
          <cell r="O58">
            <v>182.70724601238186</v>
          </cell>
          <cell r="P58">
            <v>25.452213749447939</v>
          </cell>
          <cell r="Q58">
            <v>13.930598980033377</v>
          </cell>
          <cell r="R58">
            <v>290.43787205386002</v>
          </cell>
        </row>
        <row r="59">
          <cell r="A59" t="str">
            <v>EM IG41182</v>
          </cell>
          <cell r="B59">
            <v>41182</v>
          </cell>
          <cell r="C59">
            <v>40</v>
          </cell>
          <cell r="D59">
            <v>41</v>
          </cell>
          <cell r="E59">
            <v>33</v>
          </cell>
          <cell r="F59">
            <v>390407</v>
          </cell>
          <cell r="G59">
            <v>79314</v>
          </cell>
          <cell r="H59">
            <v>311093</v>
          </cell>
          <cell r="I59">
            <v>47741</v>
          </cell>
          <cell r="J59">
            <v>262486</v>
          </cell>
          <cell r="K59">
            <v>14901</v>
          </cell>
          <cell r="L59">
            <v>1.1851794000441929</v>
          </cell>
          <cell r="M59">
            <v>1.487344086922731</v>
          </cell>
          <cell r="N59">
            <v>13.485604992953492</v>
          </cell>
          <cell r="O59">
            <v>172.12668356339415</v>
          </cell>
          <cell r="P59">
            <v>20.636614766449021</v>
          </cell>
          <cell r="Q59">
            <v>11.989201406328478</v>
          </cell>
          <cell r="R59">
            <v>231.72477322820845</v>
          </cell>
        </row>
        <row r="60">
          <cell r="A60" t="str">
            <v>EM IG40908</v>
          </cell>
          <cell r="B60">
            <v>40908</v>
          </cell>
          <cell r="C60">
            <v>69</v>
          </cell>
          <cell r="D60">
            <v>69</v>
          </cell>
          <cell r="E60">
            <v>62</v>
          </cell>
          <cell r="F60">
            <v>624181.34057617188</v>
          </cell>
          <cell r="G60">
            <v>185273.37271881104</v>
          </cell>
          <cell r="H60">
            <v>438907.96785736084</v>
          </cell>
          <cell r="I60">
            <v>100555.43810796738</v>
          </cell>
          <cell r="J60">
            <v>460930.65393066406</v>
          </cell>
          <cell r="K60">
            <v>30107.907115936279</v>
          </cell>
          <cell r="L60">
            <v>0.95222125956366532</v>
          </cell>
          <cell r="M60">
            <v>1.3541762415959104</v>
          </cell>
          <cell r="N60">
            <v>12.663578487221468</v>
          </cell>
          <cell r="O60">
            <v>184.24997812637557</v>
          </cell>
          <cell r="P60">
            <v>29.682619564979007</v>
          </cell>
          <cell r="Q60">
            <v>16.109971825679096</v>
          </cell>
          <cell r="R60">
            <v>348.07386307002548</v>
          </cell>
        </row>
        <row r="61">
          <cell r="A61" t="str">
            <v>EM HY</v>
          </cell>
          <cell r="B61" t="str">
            <v>ReportDate</v>
          </cell>
          <cell r="C61" t="str">
            <v>LeverageTickerCount</v>
          </cell>
          <cell r="D61" t="str">
            <v>LiquiditySample</v>
          </cell>
          <cell r="E61" t="str">
            <v>CoverageSample</v>
          </cell>
          <cell r="F61" t="str">
            <v>TotalDebt</v>
          </cell>
          <cell r="G61" t="str">
            <v>Cash</v>
          </cell>
          <cell r="H61" t="str">
            <v>NetDebt</v>
          </cell>
          <cell r="I61" t="str">
            <v>STdebt</v>
          </cell>
          <cell r="J61" t="str">
            <v>LtmEbitda</v>
          </cell>
          <cell r="K61" t="str">
            <v>LtmInterest</v>
          </cell>
          <cell r="L61" t="str">
            <v>NetLeverage</v>
          </cell>
          <cell r="M61" t="str">
            <v>Leverage</v>
          </cell>
          <cell r="N61" t="str">
            <v>CoverageRatio</v>
          </cell>
          <cell r="O61" t="str">
            <v>CashSTdebt</v>
          </cell>
          <cell r="P61" t="str">
            <v>CashTotalDebt</v>
          </cell>
          <cell r="Q61" t="str">
            <v>STtoTotalDebt</v>
          </cell>
          <cell r="R61" t="str">
            <v>OAS</v>
          </cell>
        </row>
        <row r="62">
          <cell r="A62" t="str">
            <v>EM HY38807</v>
          </cell>
          <cell r="B62">
            <v>38807</v>
          </cell>
          <cell r="C62">
            <v>74</v>
          </cell>
          <cell r="D62">
            <v>74</v>
          </cell>
          <cell r="E62">
            <v>65</v>
          </cell>
          <cell r="F62">
            <v>75146.174179077148</v>
          </cell>
          <cell r="G62">
            <v>14853.050956577295</v>
          </cell>
          <cell r="H62">
            <v>60293.123222499853</v>
          </cell>
          <cell r="I62">
            <v>17133.252933460288</v>
          </cell>
          <cell r="J62">
            <v>47923.27030056715</v>
          </cell>
          <cell r="K62">
            <v>5719.0785101954825</v>
          </cell>
          <cell r="L62">
            <v>1.258117879776379</v>
          </cell>
          <cell r="M62">
            <v>1.5680518818472167</v>
          </cell>
          <cell r="N62">
            <v>7.4183768947459026</v>
          </cell>
          <cell r="O62">
            <v>86.691365698396453</v>
          </cell>
          <cell r="P62">
            <v>19.765545111028167</v>
          </cell>
          <cell r="Q62">
            <v>22.799900488121825</v>
          </cell>
          <cell r="R62">
            <v>257.29641013683556</v>
          </cell>
        </row>
        <row r="63">
          <cell r="A63" t="str">
            <v>EM HY38898</v>
          </cell>
          <cell r="B63">
            <v>38898</v>
          </cell>
          <cell r="C63">
            <v>74</v>
          </cell>
          <cell r="D63">
            <v>74</v>
          </cell>
          <cell r="E63">
            <v>65</v>
          </cell>
          <cell r="F63">
            <v>75985.371978759766</v>
          </cell>
          <cell r="G63">
            <v>15359.983066686196</v>
          </cell>
          <cell r="H63">
            <v>60625.388912073569</v>
          </cell>
          <cell r="I63">
            <v>17225.610948937945</v>
          </cell>
          <cell r="J63">
            <v>48698.465674102306</v>
          </cell>
          <cell r="K63">
            <v>5918.9983285968192</v>
          </cell>
          <cell r="L63">
            <v>1.2449137374838066</v>
          </cell>
          <cell r="M63">
            <v>1.5603237376566579</v>
          </cell>
          <cell r="N63">
            <v>7.2633575327955837</v>
          </cell>
          <cell r="O63">
            <v>89.169453044179107</v>
          </cell>
          <cell r="P63">
            <v>20.214394779800223</v>
          </cell>
          <cell r="Q63">
            <v>22.669640880027579</v>
          </cell>
          <cell r="R63">
            <v>314.10371213620436</v>
          </cell>
        </row>
        <row r="64">
          <cell r="A64" t="str">
            <v>EM HY38990</v>
          </cell>
          <cell r="B64">
            <v>38990</v>
          </cell>
          <cell r="C64">
            <v>73</v>
          </cell>
          <cell r="D64">
            <v>73</v>
          </cell>
          <cell r="E64">
            <v>61</v>
          </cell>
          <cell r="F64">
            <v>73990.958080291748</v>
          </cell>
          <cell r="G64">
            <v>14572.266927003278</v>
          </cell>
          <cell r="H64">
            <v>59418.69115328847</v>
          </cell>
          <cell r="I64">
            <v>16065.514645534568</v>
          </cell>
          <cell r="J64">
            <v>41865.714097559452</v>
          </cell>
          <cell r="K64">
            <v>5341.1840037410147</v>
          </cell>
          <cell r="L64">
            <v>1.4192685454934653</v>
          </cell>
          <cell r="M64">
            <v>1.7673401654602381</v>
          </cell>
          <cell r="N64">
            <v>6.5986261619651003</v>
          </cell>
          <cell r="O64">
            <v>90.705260606473388</v>
          </cell>
          <cell r="P64">
            <v>19.694659057110862</v>
          </cell>
          <cell r="Q64">
            <v>21.712807973240427</v>
          </cell>
          <cell r="R64">
            <v>288.10073267162875</v>
          </cell>
        </row>
        <row r="65">
          <cell r="A65" t="str">
            <v>EM HY39082</v>
          </cell>
          <cell r="B65">
            <v>39082</v>
          </cell>
          <cell r="C65">
            <v>73</v>
          </cell>
          <cell r="D65">
            <v>73</v>
          </cell>
          <cell r="E65">
            <v>60</v>
          </cell>
          <cell r="F65">
            <v>77827.964912414551</v>
          </cell>
          <cell r="G65">
            <v>17070.68299327034</v>
          </cell>
          <cell r="H65">
            <v>60757.28191914421</v>
          </cell>
          <cell r="I65">
            <v>15067.983791652136</v>
          </cell>
          <cell r="J65">
            <v>42968.32757717371</v>
          </cell>
          <cell r="K65">
            <v>4230.841090828646</v>
          </cell>
          <cell r="L65">
            <v>1.4140015528884726</v>
          </cell>
          <cell r="M65">
            <v>1.811286808234061</v>
          </cell>
          <cell r="N65">
            <v>8.2900300841986319</v>
          </cell>
          <cell r="O65">
            <v>113.29108943379489</v>
          </cell>
          <cell r="P65">
            <v>21.933867874460315</v>
          </cell>
          <cell r="Q65">
            <v>19.360629316993229</v>
          </cell>
          <cell r="R65">
            <v>237.50008116695031</v>
          </cell>
        </row>
        <row r="66">
          <cell r="A66" t="str">
            <v>EM HY39172</v>
          </cell>
          <cell r="B66">
            <v>39172</v>
          </cell>
          <cell r="C66">
            <v>77</v>
          </cell>
          <cell r="D66">
            <v>76</v>
          </cell>
          <cell r="E66">
            <v>68</v>
          </cell>
          <cell r="F66">
            <v>96447.142854660749</v>
          </cell>
          <cell r="G66">
            <v>19821.98190420866</v>
          </cell>
          <cell r="H66">
            <v>76625.160950452089</v>
          </cell>
          <cell r="I66">
            <v>22365.466010225005</v>
          </cell>
          <cell r="J66">
            <v>53173.627999991179</v>
          </cell>
          <cell r="K66">
            <v>6357.7868677687366</v>
          </cell>
          <cell r="L66">
            <v>1.4410369168427779</v>
          </cell>
          <cell r="M66">
            <v>1.8138153532551278</v>
          </cell>
          <cell r="N66">
            <v>7.3301791138765706</v>
          </cell>
          <cell r="O66">
            <v>87.817905243977179</v>
          </cell>
          <cell r="P66">
            <v>20.18359837123543</v>
          </cell>
          <cell r="Q66">
            <v>22.983465974462742</v>
          </cell>
          <cell r="R66">
            <v>252.93256063896698</v>
          </cell>
        </row>
        <row r="67">
          <cell r="A67" t="str">
            <v>EM HY39263</v>
          </cell>
          <cell r="B67">
            <v>39263</v>
          </cell>
          <cell r="C67">
            <v>79</v>
          </cell>
          <cell r="D67">
            <v>78</v>
          </cell>
          <cell r="E67">
            <v>78</v>
          </cell>
          <cell r="F67">
            <v>100487.85168007389</v>
          </cell>
          <cell r="G67">
            <v>21650.276095986366</v>
          </cell>
          <cell r="H67">
            <v>78837.575584087521</v>
          </cell>
          <cell r="I67">
            <v>22427.511713509448</v>
          </cell>
          <cell r="J67">
            <v>54003.622135996819</v>
          </cell>
          <cell r="K67">
            <v>6970.5298947542906</v>
          </cell>
          <cell r="L67">
            <v>1.45985718116373</v>
          </cell>
          <cell r="M67">
            <v>1.8607613286941433</v>
          </cell>
          <cell r="N67">
            <v>7.5252403968738504</v>
          </cell>
          <cell r="O67">
            <v>98.784080229253192</v>
          </cell>
          <cell r="P67">
            <v>22.028906637167069</v>
          </cell>
          <cell r="Q67">
            <v>22.30005744452292</v>
          </cell>
          <cell r="R67">
            <v>249.25344177378165</v>
          </cell>
        </row>
        <row r="68">
          <cell r="A68" t="str">
            <v>EM HY39355</v>
          </cell>
          <cell r="B68">
            <v>39355</v>
          </cell>
          <cell r="C68">
            <v>79</v>
          </cell>
          <cell r="D68">
            <v>78</v>
          </cell>
          <cell r="E68">
            <v>78</v>
          </cell>
          <cell r="F68">
            <v>108883.90929794312</v>
          </cell>
          <cell r="G68">
            <v>20191.344786405563</v>
          </cell>
          <cell r="H68">
            <v>88692.564511537552</v>
          </cell>
          <cell r="I68">
            <v>23464.895286996849</v>
          </cell>
          <cell r="J68">
            <v>57177.967144012451</v>
          </cell>
          <cell r="K68">
            <v>7114.2131327837706</v>
          </cell>
          <cell r="L68">
            <v>1.5511668032574544</v>
          </cell>
          <cell r="M68">
            <v>1.9042983641531088</v>
          </cell>
          <cell r="N68">
            <v>7.8194534126741697</v>
          </cell>
          <cell r="O68">
            <v>87.339106397341453</v>
          </cell>
          <cell r="P68">
            <v>18.848939452422755</v>
          </cell>
          <cell r="Q68">
            <v>21.581328490666245</v>
          </cell>
          <cell r="R68">
            <v>362.98793973723383</v>
          </cell>
        </row>
        <row r="69">
          <cell r="A69" t="str">
            <v>EM HY39447</v>
          </cell>
          <cell r="B69">
            <v>39447</v>
          </cell>
          <cell r="C69">
            <v>78</v>
          </cell>
          <cell r="D69">
            <v>76</v>
          </cell>
          <cell r="E69">
            <v>76</v>
          </cell>
          <cell r="F69">
            <v>111889.19832992554</v>
          </cell>
          <cell r="G69">
            <v>23505.444798946381</v>
          </cell>
          <cell r="H69">
            <v>88383.753530979156</v>
          </cell>
          <cell r="I69">
            <v>24174.498497724533</v>
          </cell>
          <cell r="J69">
            <v>54901.235416412354</v>
          </cell>
          <cell r="K69">
            <v>7679.5669146031141</v>
          </cell>
          <cell r="L69">
            <v>1.6098682089867404</v>
          </cell>
          <cell r="M69">
            <v>2.0380087530139077</v>
          </cell>
          <cell r="N69">
            <v>6.9207339450887018</v>
          </cell>
          <cell r="O69">
            <v>95.125672877705128</v>
          </cell>
          <cell r="P69">
            <v>20.690973920779328</v>
          </cell>
          <cell r="Q69">
            <v>21.751198488109441</v>
          </cell>
          <cell r="R69">
            <v>476.96500088977604</v>
          </cell>
        </row>
        <row r="70">
          <cell r="A70" t="str">
            <v>EM HY39538</v>
          </cell>
          <cell r="B70">
            <v>39538</v>
          </cell>
          <cell r="C70">
            <v>93</v>
          </cell>
          <cell r="D70">
            <v>92</v>
          </cell>
          <cell r="E70">
            <v>86</v>
          </cell>
          <cell r="F70">
            <v>147179.27273464203</v>
          </cell>
          <cell r="G70">
            <v>39596.309142999351</v>
          </cell>
          <cell r="H70">
            <v>107582.96359164268</v>
          </cell>
          <cell r="I70">
            <v>33851.302627325058</v>
          </cell>
          <cell r="J70">
            <v>68141.493849754333</v>
          </cell>
          <cell r="K70">
            <v>7684.6750063374639</v>
          </cell>
          <cell r="L70">
            <v>1.5788172156726286</v>
          </cell>
          <cell r="M70">
            <v>2.1599067531328071</v>
          </cell>
          <cell r="N70">
            <v>8.4213928001654086</v>
          </cell>
          <cell r="O70">
            <v>114.45220282651634</v>
          </cell>
          <cell r="P70">
            <v>26.466099519793083</v>
          </cell>
          <cell r="Q70">
            <v>23.124150401814202</v>
          </cell>
          <cell r="R70">
            <v>662.78009766343337</v>
          </cell>
        </row>
        <row r="71">
          <cell r="A71" t="str">
            <v>EM HY39629</v>
          </cell>
          <cell r="B71">
            <v>39629</v>
          </cell>
          <cell r="C71">
            <v>92</v>
          </cell>
          <cell r="D71">
            <v>92</v>
          </cell>
          <cell r="E71">
            <v>85</v>
          </cell>
          <cell r="F71">
            <v>139009.26588249207</v>
          </cell>
          <cell r="G71">
            <v>41545.253491334617</v>
          </cell>
          <cell r="H71">
            <v>97464.012391157448</v>
          </cell>
          <cell r="I71">
            <v>35004.0368257761</v>
          </cell>
          <cell r="J71">
            <v>67645.870018005371</v>
          </cell>
          <cell r="K71">
            <v>7866.8935413137078</v>
          </cell>
          <cell r="L71">
            <v>1.4407976771562749</v>
          </cell>
          <cell r="M71">
            <v>2.0549556956764961</v>
          </cell>
          <cell r="N71">
            <v>8.1105758067375557</v>
          </cell>
          <cell r="O71">
            <v>116.52638604799441</v>
          </cell>
          <cell r="P71">
            <v>29.477478801424361</v>
          </cell>
          <cell r="Q71">
            <v>25.296827440682236</v>
          </cell>
          <cell r="R71">
            <v>603.74881470398975</v>
          </cell>
        </row>
        <row r="72">
          <cell r="A72" t="str">
            <v>EM HY39721</v>
          </cell>
          <cell r="B72">
            <v>39721</v>
          </cell>
          <cell r="C72">
            <v>93</v>
          </cell>
          <cell r="D72">
            <v>92</v>
          </cell>
          <cell r="E72">
            <v>85</v>
          </cell>
          <cell r="F72">
            <v>144571.0672712326</v>
          </cell>
          <cell r="G72">
            <v>36408.245150022209</v>
          </cell>
          <cell r="H72">
            <v>108162.8221212104</v>
          </cell>
          <cell r="I72">
            <v>37059.209901541471</v>
          </cell>
          <cell r="J72">
            <v>71365.024688243866</v>
          </cell>
          <cell r="K72">
            <v>8802.4318647459149</v>
          </cell>
          <cell r="L72">
            <v>1.5156278946685255</v>
          </cell>
          <cell r="M72">
            <v>2.0257972011189977</v>
          </cell>
          <cell r="N72">
            <v>7.6099598580980512</v>
          </cell>
          <cell r="O72">
            <v>95.036986666048335</v>
          </cell>
          <cell r="P72">
            <v>24.637899678848036</v>
          </cell>
          <cell r="Q72">
            <v>25.924537954284542</v>
          </cell>
          <cell r="R72">
            <v>1067.3202226551077</v>
          </cell>
        </row>
        <row r="73">
          <cell r="A73" t="str">
            <v>EM HY39813</v>
          </cell>
          <cell r="B73">
            <v>39813</v>
          </cell>
          <cell r="C73">
            <v>101</v>
          </cell>
          <cell r="D73">
            <v>98</v>
          </cell>
          <cell r="E73">
            <v>92</v>
          </cell>
          <cell r="F73">
            <v>177137.39239215851</v>
          </cell>
          <cell r="G73">
            <v>39054.812988571823</v>
          </cell>
          <cell r="H73">
            <v>138082.57940358669</v>
          </cell>
          <cell r="I73">
            <v>47533.041639685631</v>
          </cell>
          <cell r="J73">
            <v>80119.059466838837</v>
          </cell>
          <cell r="K73">
            <v>9840.4953107908368</v>
          </cell>
          <cell r="L73">
            <v>1.7234673038160022</v>
          </cell>
          <cell r="M73">
            <v>2.2109270075177982</v>
          </cell>
          <cell r="N73">
            <v>7.689884552181268</v>
          </cell>
          <cell r="O73">
            <v>79.391768774479331</v>
          </cell>
          <cell r="P73">
            <v>21.602866147958427</v>
          </cell>
          <cell r="Q73">
            <v>27.210460834200127</v>
          </cell>
          <cell r="R73">
            <v>2047.1374208431639</v>
          </cell>
        </row>
        <row r="74">
          <cell r="A74" t="str">
            <v>EM HY39903</v>
          </cell>
          <cell r="B74">
            <v>39903</v>
          </cell>
          <cell r="C74">
            <v>101</v>
          </cell>
          <cell r="D74">
            <v>101</v>
          </cell>
          <cell r="E74">
            <v>97</v>
          </cell>
          <cell r="F74">
            <v>182086.72606307268</v>
          </cell>
          <cell r="G74">
            <v>35749.525949120522</v>
          </cell>
          <cell r="H74">
            <v>146337.20011395216</v>
          </cell>
          <cell r="I74">
            <v>46737.324665188789</v>
          </cell>
          <cell r="J74">
            <v>69649.988708496094</v>
          </cell>
          <cell r="K74">
            <v>11112.096251666546</v>
          </cell>
          <cell r="L74">
            <v>2.1010369538811076</v>
          </cell>
          <cell r="M74">
            <v>2.6143109200656807</v>
          </cell>
          <cell r="N74">
            <v>6.0287322738007054</v>
          </cell>
          <cell r="O74">
            <v>76.490313053258106</v>
          </cell>
          <cell r="P74">
            <v>19.633241105525347</v>
          </cell>
          <cell r="Q74">
            <v>25.66761766533137</v>
          </cell>
          <cell r="R74">
            <v>1774.4006452051253</v>
          </cell>
        </row>
        <row r="75">
          <cell r="A75" t="str">
            <v>EM HY39994</v>
          </cell>
          <cell r="B75">
            <v>39994</v>
          </cell>
          <cell r="C75">
            <v>100</v>
          </cell>
          <cell r="D75">
            <v>99</v>
          </cell>
          <cell r="E75">
            <v>96</v>
          </cell>
          <cell r="F75">
            <v>182080.4164326787</v>
          </cell>
          <cell r="G75">
            <v>37936.604025244713</v>
          </cell>
          <cell r="H75">
            <v>144143.81240743399</v>
          </cell>
          <cell r="I75">
            <v>48958.625134527683</v>
          </cell>
          <cell r="J75">
            <v>59543.402457475662</v>
          </cell>
          <cell r="K75">
            <v>10075.19693082571</v>
          </cell>
          <cell r="L75">
            <v>2.4208192084820435</v>
          </cell>
          <cell r="M75">
            <v>3.0579444391461466</v>
          </cell>
          <cell r="N75">
            <v>5.6798187996140026</v>
          </cell>
          <cell r="O75">
            <v>77.40754874124076</v>
          </cell>
          <cell r="P75">
            <v>20.861821390845105</v>
          </cell>
          <cell r="Q75">
            <v>26.950629144170872</v>
          </cell>
          <cell r="R75">
            <v>1120.5457567860726</v>
          </cell>
        </row>
        <row r="76">
          <cell r="A76" t="str">
            <v>EM HY40086</v>
          </cell>
          <cell r="B76">
            <v>40086</v>
          </cell>
          <cell r="C76">
            <v>101</v>
          </cell>
          <cell r="D76">
            <v>99</v>
          </cell>
          <cell r="E76">
            <v>97</v>
          </cell>
          <cell r="F76">
            <v>200648.24182063341</v>
          </cell>
          <cell r="G76">
            <v>47675.515110611916</v>
          </cell>
          <cell r="H76">
            <v>152972.7267100215</v>
          </cell>
          <cell r="I76">
            <v>45020.875038921833</v>
          </cell>
          <cell r="J76">
            <v>55261.885278701782</v>
          </cell>
          <cell r="K76">
            <v>11023.626140117645</v>
          </cell>
          <cell r="L76">
            <v>2.768141657464914</v>
          </cell>
          <cell r="M76">
            <v>3.630861321663311</v>
          </cell>
          <cell r="N76">
            <v>4.8251678731446876</v>
          </cell>
          <cell r="O76">
            <v>105.43843730660687</v>
          </cell>
          <cell r="P76">
            <v>23.751660473918168</v>
          </cell>
          <cell r="Q76">
            <v>22.52656723738248</v>
          </cell>
          <cell r="R76">
            <v>714.59565758387782</v>
          </cell>
        </row>
        <row r="77">
          <cell r="A77" t="str">
            <v>EM HY40178</v>
          </cell>
          <cell r="B77">
            <v>40178</v>
          </cell>
          <cell r="C77">
            <v>104</v>
          </cell>
          <cell r="D77">
            <v>102</v>
          </cell>
          <cell r="E77">
            <v>103</v>
          </cell>
          <cell r="F77">
            <v>219502.35848361254</v>
          </cell>
          <cell r="G77">
            <v>54368.624939799309</v>
          </cell>
          <cell r="H77">
            <v>165133.73354381323</v>
          </cell>
          <cell r="I77">
            <v>47031.766297876835</v>
          </cell>
          <cell r="J77">
            <v>60488.632223129272</v>
          </cell>
          <cell r="K77">
            <v>12770.369889780879</v>
          </cell>
          <cell r="L77">
            <v>2.7299961575370255</v>
          </cell>
          <cell r="M77">
            <v>3.6288200016478562</v>
          </cell>
          <cell r="N77">
            <v>4.7020125027617947</v>
          </cell>
          <cell r="O77">
            <v>115.1248088666662</v>
          </cell>
          <cell r="P77">
            <v>24.756529492213552</v>
          </cell>
          <cell r="Q77">
            <v>21.504078691575291</v>
          </cell>
          <cell r="R77">
            <v>674.70846249007457</v>
          </cell>
        </row>
        <row r="78">
          <cell r="A78" t="str">
            <v>EM HY40268</v>
          </cell>
          <cell r="B78">
            <v>40268</v>
          </cell>
          <cell r="C78">
            <v>107</v>
          </cell>
          <cell r="D78">
            <v>106</v>
          </cell>
          <cell r="E78">
            <v>104</v>
          </cell>
          <cell r="F78">
            <v>233802.82526397705</v>
          </cell>
          <cell r="G78">
            <v>59187.372924804688</v>
          </cell>
          <cell r="H78">
            <v>174615.45233917236</v>
          </cell>
          <cell r="I78">
            <v>50639.116628408432</v>
          </cell>
          <cell r="J78">
            <v>69116.478801727295</v>
          </cell>
          <cell r="K78">
            <v>13190.618929862976</v>
          </cell>
          <cell r="L78">
            <v>2.5263939275623013</v>
          </cell>
          <cell r="M78">
            <v>3.3827363505406769</v>
          </cell>
          <cell r="N78">
            <v>5.1658698951966562</v>
          </cell>
          <cell r="O78">
            <v>119.50677240821493</v>
          </cell>
          <cell r="P78">
            <v>25.258467409065776</v>
          </cell>
          <cell r="Q78">
            <v>21.135594996061918</v>
          </cell>
          <cell r="R78">
            <v>549.64709389227244</v>
          </cell>
        </row>
        <row r="79">
          <cell r="A79" t="str">
            <v>EM HY40359</v>
          </cell>
          <cell r="B79">
            <v>40359</v>
          </cell>
          <cell r="C79">
            <v>111</v>
          </cell>
          <cell r="D79">
            <v>108</v>
          </cell>
          <cell r="E79">
            <v>107</v>
          </cell>
          <cell r="F79">
            <v>251322.62755584717</v>
          </cell>
          <cell r="G79">
            <v>64151.661128044128</v>
          </cell>
          <cell r="H79">
            <v>187170.96642780304</v>
          </cell>
          <cell r="I79">
            <v>50312.900732517242</v>
          </cell>
          <cell r="J79">
            <v>82960.661994934082</v>
          </cell>
          <cell r="K79">
            <v>14809.850603699684</v>
          </cell>
          <cell r="L79">
            <v>2.2561411870029735</v>
          </cell>
          <cell r="M79">
            <v>3.0294192634479455</v>
          </cell>
          <cell r="N79">
            <v>5.4235034101715147</v>
          </cell>
          <cell r="O79">
            <v>125.10143388006811</v>
          </cell>
          <cell r="P79">
            <v>25.160827234151569</v>
          </cell>
          <cell r="Q79">
            <v>20.112341204875939</v>
          </cell>
          <cell r="R79">
            <v>689.43624967540052</v>
          </cell>
        </row>
        <row r="80">
          <cell r="A80" t="str">
            <v>EM HY40451</v>
          </cell>
          <cell r="B80">
            <v>40451</v>
          </cell>
          <cell r="C80">
            <v>117</v>
          </cell>
          <cell r="D80">
            <v>114</v>
          </cell>
          <cell r="E80">
            <v>113</v>
          </cell>
          <cell r="F80">
            <v>284601.7251663208</v>
          </cell>
          <cell r="G80">
            <v>77930.957378387451</v>
          </cell>
          <cell r="H80">
            <v>206670.76778793335</v>
          </cell>
          <cell r="I80">
            <v>51857.071760296822</v>
          </cell>
          <cell r="J80">
            <v>97018.800504684448</v>
          </cell>
          <cell r="K80">
            <v>16718.822433054447</v>
          </cell>
          <cell r="L80">
            <v>2.1302135948171661</v>
          </cell>
          <cell r="M80">
            <v>2.9334698397201797</v>
          </cell>
          <cell r="N80">
            <v>5.5946539812769513</v>
          </cell>
          <cell r="O80">
            <v>147.93894518492533</v>
          </cell>
          <cell r="P80">
            <v>27.122494983443541</v>
          </cell>
          <cell r="Q80">
            <v>18.333573319412359</v>
          </cell>
          <cell r="R80">
            <v>592.55203472731148</v>
          </cell>
        </row>
        <row r="81">
          <cell r="A81" t="str">
            <v>EM HY40543</v>
          </cell>
          <cell r="B81">
            <v>40543</v>
          </cell>
          <cell r="C81">
            <v>119</v>
          </cell>
          <cell r="D81">
            <v>117</v>
          </cell>
          <cell r="E81">
            <v>115</v>
          </cell>
          <cell r="F81">
            <v>285175.8152923584</v>
          </cell>
          <cell r="G81">
            <v>68223.568949699402</v>
          </cell>
          <cell r="H81">
            <v>216952.246342659</v>
          </cell>
          <cell r="I81">
            <v>49880.149643063545</v>
          </cell>
          <cell r="J81">
            <v>95973.971900939941</v>
          </cell>
          <cell r="K81">
            <v>16316.039583623409</v>
          </cell>
          <cell r="L81">
            <v>2.2605321218401531</v>
          </cell>
          <cell r="M81">
            <v>2.9713870296699212</v>
          </cell>
          <cell r="N81">
            <v>5.6210057402905926</v>
          </cell>
          <cell r="O81">
            <v>134.41682812243846</v>
          </cell>
          <cell r="P81">
            <v>23.621457881866682</v>
          </cell>
          <cell r="Q81">
            <v>17.573289157180692</v>
          </cell>
          <cell r="R81">
            <v>535.72756704562289</v>
          </cell>
        </row>
        <row r="82">
          <cell r="A82" t="str">
            <v>EM HY40633</v>
          </cell>
          <cell r="B82">
            <v>40633</v>
          </cell>
          <cell r="C82">
            <v>117</v>
          </cell>
          <cell r="D82">
            <v>121</v>
          </cell>
          <cell r="E82">
            <v>112</v>
          </cell>
          <cell r="F82">
            <v>285115.27345657349</v>
          </cell>
          <cell r="G82">
            <v>67827.083685874939</v>
          </cell>
          <cell r="H82">
            <v>217288.18977069855</v>
          </cell>
          <cell r="I82">
            <v>56345.759444236755</v>
          </cell>
          <cell r="J82">
            <v>98661.329965591431</v>
          </cell>
          <cell r="K82">
            <v>15949.247862696648</v>
          </cell>
          <cell r="L82">
            <v>2.2023642884854557</v>
          </cell>
          <cell r="M82">
            <v>2.8898381316774127</v>
          </cell>
          <cell r="N82">
            <v>5.8168587660224871</v>
          </cell>
          <cell r="O82">
            <v>122.85934690451231</v>
          </cell>
          <cell r="P82">
            <v>23.418614082844702</v>
          </cell>
          <cell r="Q82">
            <v>19.061320666994849</v>
          </cell>
          <cell r="R82">
            <v>501.86889228835111</v>
          </cell>
        </row>
        <row r="83">
          <cell r="A83" t="str">
            <v>EM HY40724</v>
          </cell>
          <cell r="B83">
            <v>40724</v>
          </cell>
          <cell r="C83">
            <v>119</v>
          </cell>
          <cell r="D83">
            <v>121</v>
          </cell>
          <cell r="E83">
            <v>114</v>
          </cell>
          <cell r="F83">
            <v>292111.83506774902</v>
          </cell>
          <cell r="G83">
            <v>71322.126746177673</v>
          </cell>
          <cell r="H83">
            <v>220789.70832157135</v>
          </cell>
          <cell r="I83">
            <v>58886.67481392622</v>
          </cell>
          <cell r="J83">
            <v>93312.672605514526</v>
          </cell>
          <cell r="K83">
            <v>16482.325252175331</v>
          </cell>
          <cell r="L83">
            <v>2.3661277954707653</v>
          </cell>
          <cell r="M83">
            <v>3.130462636116651</v>
          </cell>
          <cell r="N83">
            <v>5.4292469545703694</v>
          </cell>
          <cell r="O83">
            <v>120.97526648120613</v>
          </cell>
          <cell r="P83">
            <v>23.757123030643619</v>
          </cell>
          <cell r="Q83">
            <v>19.638000164549631</v>
          </cell>
          <cell r="R83">
            <v>596.11167260088007</v>
          </cell>
        </row>
        <row r="84">
          <cell r="A84" t="str">
            <v>EM HY40816</v>
          </cell>
          <cell r="B84">
            <v>40816</v>
          </cell>
          <cell r="C84">
            <v>119</v>
          </cell>
          <cell r="D84">
            <v>120</v>
          </cell>
          <cell r="E84">
            <v>115</v>
          </cell>
          <cell r="F84">
            <v>284588.3508682251</v>
          </cell>
          <cell r="G84">
            <v>66120.538989067078</v>
          </cell>
          <cell r="H84">
            <v>218467.81187915802</v>
          </cell>
          <cell r="I84">
            <v>59702.486205279827</v>
          </cell>
          <cell r="J84">
            <v>94801.156600952148</v>
          </cell>
          <cell r="K84">
            <v>16701.740073204041</v>
          </cell>
          <cell r="L84">
            <v>2.3044846678269724</v>
          </cell>
          <cell r="M84">
            <v>3.0019501984152668</v>
          </cell>
          <cell r="N84">
            <v>5.4241250936301615</v>
          </cell>
          <cell r="O84">
            <v>108.91443202848036</v>
          </cell>
          <cell r="P84">
            <v>22.961742241763673</v>
          </cell>
          <cell r="Q84">
            <v>21.082368804677177</v>
          </cell>
          <cell r="R84">
            <v>1040.8125984289877</v>
          </cell>
        </row>
        <row r="85">
          <cell r="A85" t="str">
            <v>EM HY40908</v>
          </cell>
          <cell r="B85">
            <v>40908</v>
          </cell>
          <cell r="C85">
            <v>111</v>
          </cell>
          <cell r="D85">
            <v>112</v>
          </cell>
          <cell r="E85">
            <v>110</v>
          </cell>
          <cell r="F85">
            <v>280456.98593902588</v>
          </cell>
          <cell r="G85">
            <v>68133.386109828949</v>
          </cell>
          <cell r="H85">
            <v>212323.59982919693</v>
          </cell>
          <cell r="I85">
            <v>63530.738906648185</v>
          </cell>
          <cell r="J85">
            <v>96890.375335693359</v>
          </cell>
          <cell r="K85">
            <v>17901.537034988403</v>
          </cell>
          <cell r="L85">
            <v>2.1913796813518922</v>
          </cell>
          <cell r="M85">
            <v>2.8945804468951062</v>
          </cell>
          <cell r="N85">
            <v>5.3678842290805706</v>
          </cell>
          <cell r="O85">
            <v>107.49988760154832</v>
          </cell>
          <cell r="P85">
            <v>24.146166664715807</v>
          </cell>
          <cell r="Q85">
            <v>22.461573870862384</v>
          </cell>
          <cell r="R85">
            <v>945.92845416686725</v>
          </cell>
        </row>
        <row r="86">
          <cell r="A86" t="str">
            <v>EM HY40999</v>
          </cell>
          <cell r="B86">
            <v>40999</v>
          </cell>
          <cell r="C86">
            <v>101</v>
          </cell>
          <cell r="D86">
            <v>100</v>
          </cell>
          <cell r="E86">
            <v>99</v>
          </cell>
          <cell r="F86">
            <v>292379.55578613281</v>
          </cell>
          <cell r="G86">
            <v>62285.815486907959</v>
          </cell>
          <cell r="H86">
            <v>230093.74029922485</v>
          </cell>
          <cell r="I86">
            <v>59080.606070742011</v>
          </cell>
          <cell r="J86">
            <v>87026.368334293365</v>
          </cell>
          <cell r="K86">
            <v>18007.580814361572</v>
          </cell>
          <cell r="L86">
            <v>2.6439542945807926</v>
          </cell>
          <cell r="M86">
            <v>3.3596662871535519</v>
          </cell>
          <cell r="N86">
            <v>4.8215194690995196</v>
          </cell>
          <cell r="O86">
            <v>105.29375479581179</v>
          </cell>
          <cell r="P86">
            <v>21.300194520355547</v>
          </cell>
          <cell r="Q86">
            <v>20.229304730998908</v>
          </cell>
          <cell r="R86">
            <v>753.86330761797319</v>
          </cell>
        </row>
        <row r="87">
          <cell r="A87" t="str">
            <v>EM HY41090</v>
          </cell>
          <cell r="B87">
            <v>41090</v>
          </cell>
          <cell r="C87">
            <v>125</v>
          </cell>
          <cell r="D87">
            <v>125</v>
          </cell>
          <cell r="E87">
            <v>98</v>
          </cell>
          <cell r="F87">
            <v>316513.93601226807</v>
          </cell>
          <cell r="G87">
            <v>65899.896266937256</v>
          </cell>
          <cell r="H87">
            <v>250614.03974533081</v>
          </cell>
          <cell r="I87">
            <v>64017.563335187733</v>
          </cell>
          <cell r="J87">
            <v>94487.351028203964</v>
          </cell>
          <cell r="K87">
            <v>18208.163997650146</v>
          </cell>
          <cell r="L87">
            <v>2.6523554424816491</v>
          </cell>
          <cell r="M87">
            <v>3.349802196463211</v>
          </cell>
          <cell r="N87">
            <v>4.6680820245782986</v>
          </cell>
          <cell r="O87">
            <v>102.94033829731049</v>
          </cell>
          <cell r="P87">
            <v>20.820535454837913</v>
          </cell>
          <cell r="Q87">
            <v>20.225827697111704</v>
          </cell>
          <cell r="R87">
            <v>843.8004956243318</v>
          </cell>
        </row>
        <row r="88">
          <cell r="A88" t="str">
            <v>EM HY41182</v>
          </cell>
          <cell r="B88">
            <v>41182</v>
          </cell>
          <cell r="C88">
            <v>57</v>
          </cell>
          <cell r="D88">
            <v>56</v>
          </cell>
          <cell r="E88">
            <v>52</v>
          </cell>
          <cell r="F88">
            <v>138337.41299438477</v>
          </cell>
          <cell r="G88">
            <v>30436.015998840332</v>
          </cell>
          <cell r="H88">
            <v>107901.39699554443</v>
          </cell>
          <cell r="I88">
            <v>25574.399000048637</v>
          </cell>
          <cell r="J88">
            <v>45036.044799804688</v>
          </cell>
          <cell r="K88">
            <v>9817.2060012817383</v>
          </cell>
          <cell r="L88">
            <v>2.3958897251121924</v>
          </cell>
          <cell r="M88">
            <v>3.0717043117202136</v>
          </cell>
          <cell r="N88">
            <v>4.3403433516869772</v>
          </cell>
          <cell r="O88">
            <v>117.2149382622181</v>
          </cell>
          <cell r="P88">
            <v>21.815362488442229</v>
          </cell>
          <cell r="Q88">
            <v>18.611418315675536</v>
          </cell>
          <cell r="R88">
            <v>770.11837654222825</v>
          </cell>
        </row>
        <row r="89">
          <cell r="A89" t="str">
            <v>EM HY40543</v>
          </cell>
          <cell r="B89">
            <v>40543</v>
          </cell>
          <cell r="C89">
            <v>139</v>
          </cell>
          <cell r="D89">
            <v>137</v>
          </cell>
          <cell r="E89">
            <v>121</v>
          </cell>
          <cell r="F89">
            <v>304558.62651824951</v>
          </cell>
          <cell r="G89">
            <v>73915.202789306641</v>
          </cell>
          <cell r="H89">
            <v>230643.42372894287</v>
          </cell>
          <cell r="I89">
            <v>53453.890507221222</v>
          </cell>
          <cell r="J89">
            <v>101125.97124099731</v>
          </cell>
          <cell r="K89">
            <v>16564.817657649517</v>
          </cell>
          <cell r="L89">
            <v>2.2807536075899573</v>
          </cell>
          <cell r="M89">
            <v>3.0116756633411588</v>
          </cell>
          <cell r="N89">
            <v>5.5820891725108455</v>
          </cell>
          <cell r="O89">
            <v>136.07793214361558</v>
          </cell>
          <cell r="P89">
            <v>23.988557117986495</v>
          </cell>
          <cell r="Q89">
            <v>17.62854324731299</v>
          </cell>
          <cell r="R89">
            <v>534.10535650854808</v>
          </cell>
        </row>
        <row r="90">
          <cell r="A90" t="str">
            <v>LatAm</v>
          </cell>
          <cell r="B90" t="str">
            <v>ReportDate</v>
          </cell>
          <cell r="C90" t="str">
            <v>LeverageSample</v>
          </cell>
          <cell r="D90" t="str">
            <v>LiquiditySample</v>
          </cell>
          <cell r="E90" t="str">
            <v>CoverageSample</v>
          </cell>
          <cell r="F90" t="str">
            <v>TotalDebt</v>
          </cell>
          <cell r="G90" t="str">
            <v>Cash</v>
          </cell>
          <cell r="H90" t="str">
            <v>NetDebt</v>
          </cell>
          <cell r="I90" t="str">
            <v>STdebt</v>
          </cell>
          <cell r="J90" t="str">
            <v>LtmEbitda</v>
          </cell>
          <cell r="K90" t="str">
            <v>LtmInterest</v>
          </cell>
          <cell r="L90" t="str">
            <v>NetLeverage</v>
          </cell>
          <cell r="M90" t="str">
            <v>Leverage</v>
          </cell>
          <cell r="N90" t="str">
            <v>CoverageRatio</v>
          </cell>
          <cell r="O90" t="str">
            <v>CashSTdebt</v>
          </cell>
          <cell r="P90" t="str">
            <v>CashTotalDebt</v>
          </cell>
          <cell r="Q90" t="str">
            <v>STtoTotalDebt</v>
          </cell>
          <cell r="R90" t="str">
            <v>OAS</v>
          </cell>
        </row>
        <row r="91">
          <cell r="A91" t="str">
            <v>LatAm38807</v>
          </cell>
          <cell r="B91">
            <v>38807</v>
          </cell>
          <cell r="C91">
            <v>46</v>
          </cell>
          <cell r="D91">
            <v>46</v>
          </cell>
          <cell r="E91">
            <v>39</v>
          </cell>
          <cell r="F91">
            <v>138916.63976585865</v>
          </cell>
          <cell r="G91">
            <v>26157.569102704758</v>
          </cell>
          <cell r="H91">
            <v>112759.07066315389</v>
          </cell>
          <cell r="I91">
            <v>18186.377746596932</v>
          </cell>
          <cell r="J91">
            <v>112847.73743847013</v>
          </cell>
          <cell r="K91">
            <v>9645.8583001275547</v>
          </cell>
          <cell r="L91">
            <v>0.9992142795475667</v>
          </cell>
          <cell r="M91">
            <v>1.2310095259251654</v>
          </cell>
          <cell r="N91">
            <v>11.009459022728405</v>
          </cell>
          <cell r="O91">
            <v>143.83056080312315</v>
          </cell>
          <cell r="P91">
            <v>18.829687463498139</v>
          </cell>
          <cell r="Q91">
            <v>13.091576197962841</v>
          </cell>
          <cell r="R91">
            <v>158.58125736006818</v>
          </cell>
        </row>
        <row r="92">
          <cell r="A92" t="str">
            <v>LatAm38898</v>
          </cell>
          <cell r="B92">
            <v>38898</v>
          </cell>
          <cell r="C92">
            <v>46</v>
          </cell>
          <cell r="D92">
            <v>46</v>
          </cell>
          <cell r="E92">
            <v>39</v>
          </cell>
          <cell r="F92">
            <v>143832.16203987598</v>
          </cell>
          <cell r="G92">
            <v>24947.722377517028</v>
          </cell>
          <cell r="H92">
            <v>118884.43966235896</v>
          </cell>
          <cell r="I92">
            <v>20954.165478184819</v>
          </cell>
          <cell r="J92">
            <v>121752.09867504239</v>
          </cell>
          <cell r="K92">
            <v>10258.983125605155</v>
          </cell>
          <cell r="L92">
            <v>0.97644673854586073</v>
          </cell>
          <cell r="M92">
            <v>1.1813526305100128</v>
          </cell>
          <cell r="N92">
            <v>11.172157923572483</v>
          </cell>
          <cell r="O92">
            <v>119.05853470275332</v>
          </cell>
          <cell r="P92">
            <v>17.345023549462134</v>
          </cell>
          <cell r="Q92">
            <v>14.5684839753542</v>
          </cell>
          <cell r="R92">
            <v>189.44002059017166</v>
          </cell>
        </row>
        <row r="93">
          <cell r="A93" t="str">
            <v>LatAm38990</v>
          </cell>
          <cell r="B93">
            <v>38990</v>
          </cell>
          <cell r="C93">
            <v>47</v>
          </cell>
          <cell r="D93">
            <v>47</v>
          </cell>
          <cell r="E93">
            <v>36</v>
          </cell>
          <cell r="F93">
            <v>163972.05010139942</v>
          </cell>
          <cell r="G93">
            <v>28628.732774108066</v>
          </cell>
          <cell r="H93">
            <v>135343.31732729136</v>
          </cell>
          <cell r="I93">
            <v>27338.186398521066</v>
          </cell>
          <cell r="J93">
            <v>151262.07993343472</v>
          </cell>
          <cell r="K93">
            <v>10212.181728758384</v>
          </cell>
          <cell r="L93">
            <v>0.89476038797596413</v>
          </cell>
          <cell r="M93">
            <v>1.0840261496705448</v>
          </cell>
          <cell r="N93">
            <v>11.647697082733892</v>
          </cell>
          <cell r="O93">
            <v>104.72067296920918</v>
          </cell>
          <cell r="P93">
            <v>17.459519934284053</v>
          </cell>
          <cell r="Q93">
            <v>16.672467278182644</v>
          </cell>
          <cell r="R93">
            <v>170.52685707214673</v>
          </cell>
        </row>
        <row r="94">
          <cell r="A94" t="str">
            <v>LatAm39082</v>
          </cell>
          <cell r="B94">
            <v>39082</v>
          </cell>
          <cell r="C94">
            <v>48</v>
          </cell>
          <cell r="D94">
            <v>48</v>
          </cell>
          <cell r="E94">
            <v>35</v>
          </cell>
          <cell r="F94">
            <v>171206.65074074268</v>
          </cell>
          <cell r="G94">
            <v>37649.928996272269</v>
          </cell>
          <cell r="H94">
            <v>133556.72174447041</v>
          </cell>
          <cell r="I94">
            <v>27517.976901963353</v>
          </cell>
          <cell r="J94">
            <v>153245.76292446256</v>
          </cell>
          <cell r="K94">
            <v>9641.506126799155</v>
          </cell>
          <cell r="L94">
            <v>0.87151983321263371</v>
          </cell>
          <cell r="M94">
            <v>1.1172031609456854</v>
          </cell>
          <cell r="N94">
            <v>12.419951781427569</v>
          </cell>
          <cell r="O94">
            <v>136.81939312037878</v>
          </cell>
          <cell r="P94">
            <v>21.990926656982126</v>
          </cell>
          <cell r="Q94">
            <v>16.072960240098194</v>
          </cell>
          <cell r="R94">
            <v>131.79615577697624</v>
          </cell>
        </row>
        <row r="95">
          <cell r="A95" t="str">
            <v>LatAm39172</v>
          </cell>
          <cell r="B95">
            <v>39172</v>
          </cell>
          <cell r="C95">
            <v>49</v>
          </cell>
          <cell r="D95">
            <v>50</v>
          </cell>
          <cell r="E95">
            <v>38</v>
          </cell>
          <cell r="F95">
            <v>175692.48147344589</v>
          </cell>
          <cell r="G95">
            <v>34484.68361312151</v>
          </cell>
          <cell r="H95">
            <v>141207.79786032438</v>
          </cell>
          <cell r="I95">
            <v>28496.403509328142</v>
          </cell>
          <cell r="J95">
            <v>151612.60989320278</v>
          </cell>
          <cell r="K95">
            <v>10454.121445746394</v>
          </cell>
          <cell r="L95">
            <v>0.93137238360181496</v>
          </cell>
          <cell r="M95">
            <v>1.1588249921771361</v>
          </cell>
          <cell r="N95">
            <v>11.622670976362171</v>
          </cell>
          <cell r="O95">
            <v>121.43523445246014</v>
          </cell>
          <cell r="P95">
            <v>19.537172549285213</v>
          </cell>
          <cell r="Q95">
            <v>16.08855340657632</v>
          </cell>
          <cell r="R95">
            <v>135.02722676889294</v>
          </cell>
        </row>
        <row r="96">
          <cell r="A96" t="str">
            <v>LatAm39263</v>
          </cell>
          <cell r="B96">
            <v>39263</v>
          </cell>
          <cell r="C96">
            <v>51</v>
          </cell>
          <cell r="D96">
            <v>52</v>
          </cell>
          <cell r="E96">
            <v>51</v>
          </cell>
          <cell r="F96">
            <v>175893.03561306</v>
          </cell>
          <cell r="G96">
            <v>35152.008446931839</v>
          </cell>
          <cell r="H96">
            <v>140741.02716612816</v>
          </cell>
          <cell r="I96">
            <v>26572.079187581316</v>
          </cell>
          <cell r="J96">
            <v>153933.29244473577</v>
          </cell>
          <cell r="K96">
            <v>11630.046784743667</v>
          </cell>
          <cell r="L96">
            <v>0.91429881691549075</v>
          </cell>
          <cell r="M96">
            <v>1.1426575292424677</v>
          </cell>
          <cell r="N96">
            <v>13.235827447114483</v>
          </cell>
          <cell r="O96">
            <v>135.32110986322229</v>
          </cell>
          <cell r="P96">
            <v>20.367691853100041</v>
          </cell>
          <cell r="Q96">
            <v>15.051378069310081</v>
          </cell>
          <cell r="R96">
            <v>130.70471154199589</v>
          </cell>
        </row>
        <row r="97">
          <cell r="A97" t="str">
            <v>LatAm39355</v>
          </cell>
          <cell r="B97">
            <v>39355</v>
          </cell>
          <cell r="C97">
            <v>51</v>
          </cell>
          <cell r="D97">
            <v>53</v>
          </cell>
          <cell r="E97">
            <v>51</v>
          </cell>
          <cell r="F97">
            <v>179498.1164855957</v>
          </cell>
          <cell r="G97">
            <v>33666.539768338203</v>
          </cell>
          <cell r="H97">
            <v>145831.5767172575</v>
          </cell>
          <cell r="I97">
            <v>29149.810084531084</v>
          </cell>
          <cell r="J97">
            <v>155858.54282155633</v>
          </cell>
          <cell r="K97">
            <v>11514.589646682143</v>
          </cell>
          <cell r="L97">
            <v>0.93566623989434583</v>
          </cell>
          <cell r="M97">
            <v>1.1516732624088788</v>
          </cell>
          <cell r="N97">
            <v>13.535744442830925</v>
          </cell>
          <cell r="O97">
            <v>118.26425398932842</v>
          </cell>
          <cell r="P97">
            <v>19.136424254529217</v>
          </cell>
          <cell r="Q97">
            <v>16.181072140577651</v>
          </cell>
          <cell r="R97">
            <v>181.92945343914934</v>
          </cell>
        </row>
        <row r="98">
          <cell r="A98" t="str">
            <v>LatAm39447</v>
          </cell>
          <cell r="B98">
            <v>39447</v>
          </cell>
          <cell r="C98">
            <v>52</v>
          </cell>
          <cell r="D98">
            <v>54</v>
          </cell>
          <cell r="E98">
            <v>52</v>
          </cell>
          <cell r="F98">
            <v>190437.29168701172</v>
          </cell>
          <cell r="G98">
            <v>37952.328308105469</v>
          </cell>
          <cell r="H98">
            <v>152484.96337890625</v>
          </cell>
          <cell r="I98">
            <v>33376.847969055176</v>
          </cell>
          <cell r="J98">
            <v>170702.8753528595</v>
          </cell>
          <cell r="K98">
            <v>14578.608324050903</v>
          </cell>
          <cell r="L98">
            <v>0.89327706439452148</v>
          </cell>
          <cell r="M98">
            <v>1.1156068185340127</v>
          </cell>
          <cell r="N98">
            <v>11.709133790997338</v>
          </cell>
          <cell r="O98">
            <v>116.12284748000286</v>
          </cell>
          <cell r="P98">
            <v>20.283010176520914</v>
          </cell>
          <cell r="Q98">
            <v>17.466855676281781</v>
          </cell>
          <cell r="R98">
            <v>267.47576048757321</v>
          </cell>
        </row>
        <row r="99">
          <cell r="A99" t="str">
            <v>LatAm39538</v>
          </cell>
          <cell r="B99">
            <v>39538</v>
          </cell>
          <cell r="C99">
            <v>66</v>
          </cell>
          <cell r="D99">
            <v>66</v>
          </cell>
          <cell r="E99">
            <v>59</v>
          </cell>
          <cell r="F99">
            <v>210881.87208461761</v>
          </cell>
          <cell r="G99">
            <v>62586.279935836792</v>
          </cell>
          <cell r="H99">
            <v>148295.59214878082</v>
          </cell>
          <cell r="I99">
            <v>38737.118570923805</v>
          </cell>
          <cell r="J99">
            <v>193026.84925079346</v>
          </cell>
          <cell r="K99">
            <v>15048.131315596402</v>
          </cell>
          <cell r="L99">
            <v>0.76826406649836165</v>
          </cell>
          <cell r="M99">
            <v>1.0925002034852971</v>
          </cell>
          <cell r="N99">
            <v>10.890922200431939</v>
          </cell>
          <cell r="O99">
            <v>161.48934317736919</v>
          </cell>
          <cell r="P99">
            <v>29.688651768269192</v>
          </cell>
          <cell r="Q99">
            <v>18.384279224952412</v>
          </cell>
          <cell r="R99">
            <v>369.72359856774261</v>
          </cell>
        </row>
        <row r="100">
          <cell r="A100" t="str">
            <v>LatAm39629</v>
          </cell>
          <cell r="B100">
            <v>39629</v>
          </cell>
          <cell r="C100">
            <v>68</v>
          </cell>
          <cell r="D100">
            <v>69</v>
          </cell>
          <cell r="E100">
            <v>61</v>
          </cell>
          <cell r="F100">
            <v>245901.18804740906</v>
          </cell>
          <cell r="G100">
            <v>72875.78718662262</v>
          </cell>
          <cell r="H100">
            <v>173025.40086078644</v>
          </cell>
          <cell r="I100">
            <v>42635.48960351944</v>
          </cell>
          <cell r="J100">
            <v>226600.24717712402</v>
          </cell>
          <cell r="K100">
            <v>16402.350339330733</v>
          </cell>
          <cell r="L100">
            <v>0.76357110381057813</v>
          </cell>
          <cell r="M100">
            <v>1.0851761686526242</v>
          </cell>
          <cell r="N100">
            <v>11.778820510141221</v>
          </cell>
          <cell r="O100">
            <v>170.94329265205019</v>
          </cell>
          <cell r="P100">
            <v>29.641374404559972</v>
          </cell>
          <cell r="Q100">
            <v>17.339887365393196</v>
          </cell>
          <cell r="R100">
            <v>317.92843826776868</v>
          </cell>
        </row>
        <row r="101">
          <cell r="A101" t="str">
            <v>LatAm39721</v>
          </cell>
          <cell r="B101">
            <v>39721</v>
          </cell>
          <cell r="C101">
            <v>68</v>
          </cell>
          <cell r="D101">
            <v>69</v>
          </cell>
          <cell r="E101">
            <v>61</v>
          </cell>
          <cell r="F101">
            <v>258804.47225856781</v>
          </cell>
          <cell r="G101">
            <v>83158.715493679047</v>
          </cell>
          <cell r="H101">
            <v>175645.75676488876</v>
          </cell>
          <cell r="I101">
            <v>45767.187072753906</v>
          </cell>
          <cell r="J101">
            <v>249185.2546672821</v>
          </cell>
          <cell r="K101">
            <v>18309.3604523018</v>
          </cell>
          <cell r="L101">
            <v>0.70488021853225236</v>
          </cell>
          <cell r="M101">
            <v>1.0386026757647819</v>
          </cell>
          <cell r="N101">
            <v>11.627870917374784</v>
          </cell>
          <cell r="O101">
            <v>181.66330408614525</v>
          </cell>
          <cell r="P101">
            <v>32.126207425474504</v>
          </cell>
          <cell r="Q101">
            <v>17.684478209336191</v>
          </cell>
          <cell r="R101">
            <v>464.74890961529297</v>
          </cell>
        </row>
        <row r="102">
          <cell r="A102" t="str">
            <v>LatAm39813</v>
          </cell>
          <cell r="B102">
            <v>39813</v>
          </cell>
          <cell r="C102">
            <v>72</v>
          </cell>
          <cell r="D102">
            <v>71</v>
          </cell>
          <cell r="E102">
            <v>64</v>
          </cell>
          <cell r="F102">
            <v>270091.16554164886</v>
          </cell>
          <cell r="G102">
            <v>80202.113399982452</v>
          </cell>
          <cell r="H102">
            <v>189889.05214166641</v>
          </cell>
          <cell r="I102">
            <v>53872.453399300575</v>
          </cell>
          <cell r="J102">
            <v>237185.21536064148</v>
          </cell>
          <cell r="K102">
            <v>16155.33754003793</v>
          </cell>
          <cell r="L102">
            <v>0.80059396557639151</v>
          </cell>
          <cell r="M102">
            <v>1.1387352501334187</v>
          </cell>
          <cell r="N102">
            <v>12.310055913033063</v>
          </cell>
          <cell r="O102">
            <v>148.76602297138101</v>
          </cell>
          <cell r="P102">
            <v>29.717613313556136</v>
          </cell>
          <cell r="Q102">
            <v>19.976075665659948</v>
          </cell>
          <cell r="R102">
            <v>803.44592504595312</v>
          </cell>
        </row>
        <row r="103">
          <cell r="A103" t="str">
            <v>LatAm39903</v>
          </cell>
          <cell r="B103">
            <v>39903</v>
          </cell>
          <cell r="C103">
            <v>71</v>
          </cell>
          <cell r="D103">
            <v>71</v>
          </cell>
          <cell r="E103">
            <v>66</v>
          </cell>
          <cell r="F103">
            <v>280244.71079188585</v>
          </cell>
          <cell r="G103">
            <v>80331.651445388794</v>
          </cell>
          <cell r="H103">
            <v>199913.05934649706</v>
          </cell>
          <cell r="I103">
            <v>52000.346822082996</v>
          </cell>
          <cell r="J103">
            <v>214572.36225891113</v>
          </cell>
          <cell r="K103">
            <v>16843.329548180103</v>
          </cell>
          <cell r="L103">
            <v>0.93168130900882007</v>
          </cell>
          <cell r="M103">
            <v>1.3060615441877457</v>
          </cell>
          <cell r="N103">
            <v>10.590283097040533</v>
          </cell>
          <cell r="O103">
            <v>154.4829147394731</v>
          </cell>
          <cell r="P103">
            <v>28.664823403230738</v>
          </cell>
          <cell r="Q103">
            <v>18.555335683284056</v>
          </cell>
          <cell r="R103">
            <v>744.58921928106054</v>
          </cell>
        </row>
        <row r="104">
          <cell r="A104" t="str">
            <v>LatAm39994</v>
          </cell>
          <cell r="B104">
            <v>39994</v>
          </cell>
          <cell r="C104">
            <v>71</v>
          </cell>
          <cell r="D104">
            <v>71</v>
          </cell>
          <cell r="E104">
            <v>66</v>
          </cell>
          <cell r="F104">
            <v>299963.4576638341</v>
          </cell>
          <cell r="G104">
            <v>83162.133938789368</v>
          </cell>
          <cell r="H104">
            <v>216801.32372504473</v>
          </cell>
          <cell r="I104">
            <v>55883.574256718159</v>
          </cell>
          <cell r="J104">
            <v>183734.81943511963</v>
          </cell>
          <cell r="K104">
            <v>17467.605676710606</v>
          </cell>
          <cell r="L104">
            <v>1.1799686330091697</v>
          </cell>
          <cell r="M104">
            <v>1.6325890682345983</v>
          </cell>
          <cell r="N104">
            <v>8.6294487078267643</v>
          </cell>
          <cell r="O104">
            <v>148.8131978759248</v>
          </cell>
          <cell r="P104">
            <v>27.724088322781071</v>
          </cell>
          <cell r="Q104">
            <v>18.630127380164517</v>
          </cell>
          <cell r="R104">
            <v>493.93522658468584</v>
          </cell>
        </row>
        <row r="105">
          <cell r="A105" t="str">
            <v>LatAm40086</v>
          </cell>
          <cell r="B105">
            <v>40086</v>
          </cell>
          <cell r="C105">
            <v>73</v>
          </cell>
          <cell r="D105">
            <v>73</v>
          </cell>
          <cell r="E105">
            <v>68</v>
          </cell>
          <cell r="F105">
            <v>329802.56780177355</v>
          </cell>
          <cell r="G105">
            <v>108147.32079029083</v>
          </cell>
          <cell r="H105">
            <v>221655.24701148272</v>
          </cell>
          <cell r="I105">
            <v>53485.588665306568</v>
          </cell>
          <cell r="J105">
            <v>166053.72813415527</v>
          </cell>
          <cell r="K105">
            <v>16624.385694339871</v>
          </cell>
          <cell r="L105">
            <v>1.3348405332544344</v>
          </cell>
          <cell r="M105">
            <v>1.9861196222907149</v>
          </cell>
          <cell r="N105">
            <v>8.1313013766097502</v>
          </cell>
          <cell r="O105">
            <v>202.19899133397891</v>
          </cell>
          <cell r="P105">
            <v>32.791533889842945</v>
          </cell>
          <cell r="Q105">
            <v>16.217456711087181</v>
          </cell>
          <cell r="R105">
            <v>357.01091971096668</v>
          </cell>
        </row>
        <row r="106">
          <cell r="A106" t="str">
            <v>LatAm40178</v>
          </cell>
          <cell r="B106">
            <v>40178</v>
          </cell>
          <cell r="C106">
            <v>75</v>
          </cell>
          <cell r="D106">
            <v>75</v>
          </cell>
          <cell r="E106">
            <v>74</v>
          </cell>
          <cell r="F106">
            <v>363371.32725459337</v>
          </cell>
          <cell r="G106">
            <v>114097.97711181641</v>
          </cell>
          <cell r="H106">
            <v>249273.35014277697</v>
          </cell>
          <cell r="I106">
            <v>57012.787099421024</v>
          </cell>
          <cell r="J106">
            <v>177453.06056976318</v>
          </cell>
          <cell r="K106">
            <v>20565.492271721363</v>
          </cell>
          <cell r="L106">
            <v>1.4047283791128451</v>
          </cell>
          <cell r="M106">
            <v>2.0477039172380969</v>
          </cell>
          <cell r="N106">
            <v>8.5091396723917327</v>
          </cell>
          <cell r="O106">
            <v>200.12699416509511</v>
          </cell>
          <cell r="P106">
            <v>31.399829473026781</v>
          </cell>
          <cell r="Q106">
            <v>15.689952074692851</v>
          </cell>
          <cell r="R106">
            <v>317.34877897222708</v>
          </cell>
        </row>
        <row r="107">
          <cell r="A107" t="str">
            <v>LatAm40268</v>
          </cell>
          <cell r="B107">
            <v>40268</v>
          </cell>
          <cell r="C107">
            <v>78</v>
          </cell>
          <cell r="D107">
            <v>77</v>
          </cell>
          <cell r="E107">
            <v>76</v>
          </cell>
          <cell r="F107">
            <v>364950.78408050537</v>
          </cell>
          <cell r="G107">
            <v>118371.64388465881</v>
          </cell>
          <cell r="H107">
            <v>246579.14019584656</v>
          </cell>
          <cell r="I107">
            <v>59365.761207818985</v>
          </cell>
          <cell r="J107">
            <v>196343.73531723022</v>
          </cell>
          <cell r="K107">
            <v>21643.776037693024</v>
          </cell>
          <cell r="L107">
            <v>1.2558543810804637</v>
          </cell>
          <cell r="M107">
            <v>1.8587340385006874</v>
          </cell>
          <cell r="N107">
            <v>8.9601915266799086</v>
          </cell>
          <cell r="O107">
            <v>199.20831044725097</v>
          </cell>
          <cell r="P107">
            <v>32.442501419983365</v>
          </cell>
          <cell r="Q107">
            <v>16.2857168695148</v>
          </cell>
          <cell r="R107">
            <v>275.91211977585829</v>
          </cell>
        </row>
        <row r="108">
          <cell r="A108" t="str">
            <v>LatAm40359</v>
          </cell>
          <cell r="B108">
            <v>40359</v>
          </cell>
          <cell r="C108">
            <v>80</v>
          </cell>
          <cell r="D108">
            <v>79</v>
          </cell>
          <cell r="E108">
            <v>78</v>
          </cell>
          <cell r="F108">
            <v>379962.83448028564</v>
          </cell>
          <cell r="G108">
            <v>119252.07762718201</v>
          </cell>
          <cell r="H108">
            <v>260710.75685310364</v>
          </cell>
          <cell r="I108">
            <v>64946.392204761505</v>
          </cell>
          <cell r="J108">
            <v>215310.66956710815</v>
          </cell>
          <cell r="K108">
            <v>23428.999603152275</v>
          </cell>
          <cell r="L108">
            <v>1.2108585114582311</v>
          </cell>
          <cell r="M108">
            <v>1.7647190231873697</v>
          </cell>
          <cell r="N108">
            <v>9.0658710953270543</v>
          </cell>
          <cell r="O108">
            <v>183.4598683333929</v>
          </cell>
          <cell r="P108">
            <v>31.393857048987506</v>
          </cell>
          <cell r="Q108">
            <v>17.112111402989203</v>
          </cell>
          <cell r="R108">
            <v>332.34485169469917</v>
          </cell>
        </row>
        <row r="109">
          <cell r="A109" t="str">
            <v>LatAm40451</v>
          </cell>
          <cell r="B109">
            <v>40451</v>
          </cell>
          <cell r="C109">
            <v>85</v>
          </cell>
          <cell r="D109">
            <v>84</v>
          </cell>
          <cell r="E109">
            <v>83</v>
          </cell>
          <cell r="F109">
            <v>427999.52515411377</v>
          </cell>
          <cell r="G109">
            <v>155270.70854187012</v>
          </cell>
          <cell r="H109">
            <v>272728.81661224365</v>
          </cell>
          <cell r="I109">
            <v>69988.561814904213</v>
          </cell>
          <cell r="J109">
            <v>233151.31192016602</v>
          </cell>
          <cell r="K109">
            <v>26493.145438671112</v>
          </cell>
          <cell r="L109">
            <v>1.1697502980623564</v>
          </cell>
          <cell r="M109">
            <v>1.835715705947502</v>
          </cell>
          <cell r="N109">
            <v>8.6950249494024323</v>
          </cell>
          <cell r="O109">
            <v>221.71384369048909</v>
          </cell>
          <cell r="P109">
            <v>36.292367372486908</v>
          </cell>
          <cell r="Q109">
            <v>16.369012763655295</v>
          </cell>
          <cell r="R109">
            <v>313.42812631480552</v>
          </cell>
        </row>
        <row r="110">
          <cell r="A110" t="str">
            <v>LatAm40543</v>
          </cell>
          <cell r="B110">
            <v>40543</v>
          </cell>
          <cell r="C110">
            <v>92</v>
          </cell>
          <cell r="D110">
            <v>92</v>
          </cell>
          <cell r="E110">
            <v>90</v>
          </cell>
          <cell r="F110">
            <v>464422.82939910889</v>
          </cell>
          <cell r="G110">
            <v>141889.75434398651</v>
          </cell>
          <cell r="H110">
            <v>322533.07505512238</v>
          </cell>
          <cell r="I110">
            <v>64504.369010090828</v>
          </cell>
          <cell r="J110">
            <v>255858.70573806763</v>
          </cell>
          <cell r="K110">
            <v>26865.148769617081</v>
          </cell>
          <cell r="L110">
            <v>1.2605905830904649</v>
          </cell>
          <cell r="M110">
            <v>1.8151535163105075</v>
          </cell>
          <cell r="N110">
            <v>9.3930945319382904</v>
          </cell>
          <cell r="O110">
            <v>219.96921529732322</v>
          </cell>
          <cell r="P110">
            <v>30.551847446338897</v>
          </cell>
          <cell r="Q110">
            <v>13.88914689950739</v>
          </cell>
          <cell r="R110">
            <v>289.03024401363581</v>
          </cell>
        </row>
        <row r="111">
          <cell r="A111" t="str">
            <v>LatAm40633</v>
          </cell>
          <cell r="B111">
            <v>40633</v>
          </cell>
          <cell r="C111">
            <v>92</v>
          </cell>
          <cell r="D111">
            <v>92</v>
          </cell>
          <cell r="E111">
            <v>92</v>
          </cell>
          <cell r="F111">
            <v>479026.37256240845</v>
          </cell>
          <cell r="G111">
            <v>156931.55945968628</v>
          </cell>
          <cell r="H111">
            <v>322094.81310272217</v>
          </cell>
          <cell r="I111">
            <v>65572.642114199698</v>
          </cell>
          <cell r="J111">
            <v>275859.49178314209</v>
          </cell>
          <cell r="K111">
            <v>26939.465648651123</v>
          </cell>
          <cell r="L111">
            <v>1.1676046055936566</v>
          </cell>
          <cell r="M111">
            <v>1.73648682329546</v>
          </cell>
          <cell r="N111">
            <v>10.102551695623854</v>
          </cell>
          <cell r="O111">
            <v>239.32474641845016</v>
          </cell>
          <cell r="P111">
            <v>32.760526027038509</v>
          </cell>
          <cell r="Q111">
            <v>13.688733203443151</v>
          </cell>
          <cell r="R111">
            <v>257.67740649452617</v>
          </cell>
        </row>
        <row r="112">
          <cell r="A112" t="str">
            <v>LatAm40724</v>
          </cell>
          <cell r="B112">
            <v>40724</v>
          </cell>
          <cell r="C112">
            <v>95</v>
          </cell>
          <cell r="D112">
            <v>94</v>
          </cell>
          <cell r="E112">
            <v>93</v>
          </cell>
          <cell r="F112">
            <v>497993.53625488281</v>
          </cell>
          <cell r="G112">
            <v>154953.56254959106</v>
          </cell>
          <cell r="H112">
            <v>343039.97370529175</v>
          </cell>
          <cell r="I112">
            <v>68642.507518291473</v>
          </cell>
          <cell r="J112">
            <v>293685.08351898193</v>
          </cell>
          <cell r="K112">
            <v>26615.207815408707</v>
          </cell>
          <cell r="L112">
            <v>1.1680537860313898</v>
          </cell>
          <cell r="M112">
            <v>1.6956718750841688</v>
          </cell>
          <cell r="N112">
            <v>10.895494537671039</v>
          </cell>
          <cell r="O112">
            <v>225.52023978130271</v>
          </cell>
          <cell r="P112">
            <v>31.10559263241565</v>
          </cell>
          <cell r="Q112">
            <v>13.792816406447676</v>
          </cell>
          <cell r="R112">
            <v>301.04229796512175</v>
          </cell>
        </row>
        <row r="113">
          <cell r="A113" t="str">
            <v>LatAm40816</v>
          </cell>
          <cell r="B113">
            <v>40816</v>
          </cell>
          <cell r="C113">
            <v>96</v>
          </cell>
          <cell r="D113">
            <v>94</v>
          </cell>
          <cell r="E113">
            <v>94</v>
          </cell>
          <cell r="F113">
            <v>477307.45274353027</v>
          </cell>
          <cell r="G113">
            <v>139726.8313331604</v>
          </cell>
          <cell r="H113">
            <v>337580.62141036987</v>
          </cell>
          <cell r="I113">
            <v>66220.123795032501</v>
          </cell>
          <cell r="J113">
            <v>305531.20766067505</v>
          </cell>
          <cell r="K113">
            <v>27478.294877529144</v>
          </cell>
          <cell r="L113">
            <v>1.104897349095969</v>
          </cell>
          <cell r="M113">
            <v>1.5622216021665161</v>
          </cell>
          <cell r="N113">
            <v>10.978428860188565</v>
          </cell>
          <cell r="O113">
            <v>210.70976968879984</v>
          </cell>
          <cell r="P113">
            <v>29.296794828324202</v>
          </cell>
          <cell r="Q113">
            <v>13.903861634699254</v>
          </cell>
          <cell r="R113">
            <v>488.48403692599186</v>
          </cell>
        </row>
        <row r="114">
          <cell r="A114" t="str">
            <v>LatAm40908</v>
          </cell>
          <cell r="B114">
            <v>40908</v>
          </cell>
          <cell r="C114">
            <v>79</v>
          </cell>
          <cell r="D114">
            <v>79</v>
          </cell>
          <cell r="E114">
            <v>79</v>
          </cell>
          <cell r="F114">
            <v>445012.45584106445</v>
          </cell>
          <cell r="G114">
            <v>121444.46549701691</v>
          </cell>
          <cell r="H114">
            <v>323567.99034404755</v>
          </cell>
          <cell r="I114">
            <v>61574.378341436386</v>
          </cell>
          <cell r="J114">
            <v>294051.73188400269</v>
          </cell>
          <cell r="K114">
            <v>29331.892177581787</v>
          </cell>
          <cell r="L114">
            <v>1.1003777745872567</v>
          </cell>
          <cell r="M114">
            <v>1.5133815162041373</v>
          </cell>
          <cell r="N114">
            <v>10.024983390220727</v>
          </cell>
          <cell r="O114">
            <v>197.2321422777419</v>
          </cell>
          <cell r="P114">
            <v>27.290127254413438</v>
          </cell>
          <cell r="Q114">
            <v>13.836551659000659</v>
          </cell>
          <cell r="R114">
            <v>416.65019545426014</v>
          </cell>
        </row>
        <row r="115">
          <cell r="A115" t="str">
            <v>LatAm40999</v>
          </cell>
          <cell r="B115">
            <v>40999</v>
          </cell>
          <cell r="C115">
            <v>76</v>
          </cell>
          <cell r="D115">
            <v>75</v>
          </cell>
          <cell r="E115">
            <v>73</v>
          </cell>
          <cell r="F115">
            <v>451812.07415771484</v>
          </cell>
          <cell r="G115">
            <v>121920.86071205139</v>
          </cell>
          <cell r="H115">
            <v>329891.21344566345</v>
          </cell>
          <cell r="I115">
            <v>61680.882405519485</v>
          </cell>
          <cell r="J115">
            <v>288820.99504327774</v>
          </cell>
          <cell r="K115">
            <v>27833.833872795105</v>
          </cell>
          <cell r="L115">
            <v>1.1421995599600772</v>
          </cell>
          <cell r="M115">
            <v>1.5643325170665452</v>
          </cell>
          <cell r="N115">
            <v>10.25727774292266</v>
          </cell>
          <cell r="O115">
            <v>197.53808467280768</v>
          </cell>
          <cell r="P115">
            <v>26.987092363709035</v>
          </cell>
          <cell r="Q115">
            <v>13.661716123454939</v>
          </cell>
          <cell r="R115">
            <v>319.59608142271128</v>
          </cell>
        </row>
        <row r="116">
          <cell r="A116" t="str">
            <v>LatAm41090</v>
          </cell>
          <cell r="B116">
            <v>41090</v>
          </cell>
          <cell r="C116">
            <v>106</v>
          </cell>
          <cell r="D116">
            <v>106</v>
          </cell>
          <cell r="E116">
            <v>66</v>
          </cell>
          <cell r="F116">
            <v>533886.40713500977</v>
          </cell>
          <cell r="G116">
            <v>121093.34606838226</v>
          </cell>
          <cell r="H116">
            <v>412793.0610666275</v>
          </cell>
          <cell r="I116">
            <v>68115.733240120113</v>
          </cell>
          <cell r="J116">
            <v>298278.21368765831</v>
          </cell>
          <cell r="K116">
            <v>29215.085771560669</v>
          </cell>
          <cell r="L116">
            <v>1.3839195828726643</v>
          </cell>
          <cell r="M116">
            <v>1.7898940741748852</v>
          </cell>
          <cell r="N116">
            <v>9.1397618905610489</v>
          </cell>
          <cell r="O116">
            <v>177.77588276339421</v>
          </cell>
          <cell r="P116">
            <v>22.681481388186018</v>
          </cell>
          <cell r="Q116">
            <v>12.758469279195364</v>
          </cell>
          <cell r="R116">
            <v>397.59239393440248</v>
          </cell>
        </row>
        <row r="117">
          <cell r="A117" t="str">
            <v>LatAm41182</v>
          </cell>
          <cell r="B117">
            <v>41182</v>
          </cell>
          <cell r="C117">
            <v>61</v>
          </cell>
          <cell r="D117">
            <v>61</v>
          </cell>
          <cell r="E117">
            <v>52</v>
          </cell>
          <cell r="F117">
            <v>410843.41299438477</v>
          </cell>
          <cell r="G117">
            <v>80133.015998840332</v>
          </cell>
          <cell r="H117">
            <v>330710.39699554443</v>
          </cell>
          <cell r="I117">
            <v>48339.399000048637</v>
          </cell>
          <cell r="J117">
            <v>239663.04479980469</v>
          </cell>
          <cell r="K117">
            <v>18179.206001281738</v>
          </cell>
          <cell r="L117">
            <v>1.3798973357439959</v>
          </cell>
          <cell r="M117">
            <v>1.7142543329430302</v>
          </cell>
          <cell r="N117">
            <v>9.9950484518957339</v>
          </cell>
          <cell r="O117">
            <v>165.77164312439984</v>
          </cell>
          <cell r="P117">
            <v>19.504515215371253</v>
          </cell>
          <cell r="Q117">
            <v>11.765893640044636</v>
          </cell>
          <cell r="R117">
            <v>331.29883529973006</v>
          </cell>
        </row>
        <row r="118">
          <cell r="A118" t="str">
            <v>LatAm40178</v>
          </cell>
          <cell r="B118">
            <v>40178</v>
          </cell>
          <cell r="C118">
            <v>117</v>
          </cell>
          <cell r="D118">
            <v>117</v>
          </cell>
          <cell r="E118">
            <v>94</v>
          </cell>
          <cell r="F118">
            <v>434163</v>
          </cell>
          <cell r="G118">
            <v>140550</v>
          </cell>
          <cell r="H118">
            <v>293613</v>
          </cell>
          <cell r="I118">
            <v>72540</v>
          </cell>
          <cell r="J118">
            <v>200285</v>
          </cell>
          <cell r="K118">
            <v>22137</v>
          </cell>
          <cell r="L118">
            <v>1.4659759842224829</v>
          </cell>
          <cell r="M118">
            <v>2.1677259904635893</v>
          </cell>
          <cell r="N118">
            <v>8.3570492840041553</v>
          </cell>
          <cell r="O118">
            <v>193.75516956162119</v>
          </cell>
          <cell r="P118">
            <v>32.372634241056929</v>
          </cell>
          <cell r="Q118">
            <v>16.708010585885948</v>
          </cell>
          <cell r="R118">
            <v>330.48403163645094</v>
          </cell>
        </row>
        <row r="119">
          <cell r="A119" t="str">
            <v>LatAm IG</v>
          </cell>
          <cell r="B119" t="str">
            <v>ReportDate</v>
          </cell>
          <cell r="C119" t="str">
            <v>LeverageSample</v>
          </cell>
          <cell r="D119" t="str">
            <v>LiquiditySample</v>
          </cell>
          <cell r="E119" t="str">
            <v>CoverageSample</v>
          </cell>
          <cell r="F119" t="str">
            <v>TotalDebt</v>
          </cell>
          <cell r="G119" t="str">
            <v>Cash</v>
          </cell>
          <cell r="H119" t="str">
            <v>NetDebt</v>
          </cell>
          <cell r="I119" t="str">
            <v>STdebt</v>
          </cell>
          <cell r="J119" t="str">
            <v>LtmEbitda</v>
          </cell>
          <cell r="K119" t="str">
            <v>LtmInterest</v>
          </cell>
          <cell r="L119" t="str">
            <v>NetLeverage</v>
          </cell>
          <cell r="M119" t="str">
            <v>Leverage</v>
          </cell>
          <cell r="N119" t="str">
            <v>CoverageRatio</v>
          </cell>
          <cell r="O119" t="str">
            <v>CashSTdebt</v>
          </cell>
          <cell r="P119" t="str">
            <v>CashTotalDebt</v>
          </cell>
          <cell r="Q119" t="str">
            <v>STtoTotalDebt</v>
          </cell>
          <cell r="R119" t="str">
            <v>OAS</v>
          </cell>
        </row>
        <row r="120">
          <cell r="A120" t="str">
            <v>LatAm IG38807</v>
          </cell>
          <cell r="B120">
            <v>38807</v>
          </cell>
          <cell r="C120">
            <v>15</v>
          </cell>
          <cell r="D120">
            <v>15</v>
          </cell>
          <cell r="E120">
            <v>14</v>
          </cell>
          <cell r="F120">
            <v>99649.17163002491</v>
          </cell>
          <cell r="G120">
            <v>21355.754935532808</v>
          </cell>
          <cell r="H120">
            <v>78293.416694492102</v>
          </cell>
          <cell r="I120">
            <v>10365.625374808908</v>
          </cell>
          <cell r="J120">
            <v>92470.174861520529</v>
          </cell>
          <cell r="K120">
            <v>6366.2912732511759</v>
          </cell>
          <cell r="L120">
            <v>0.84668831665713895</v>
          </cell>
          <cell r="M120">
            <v>1.0776358082944619</v>
          </cell>
          <cell r="N120">
            <v>14.177881919255086</v>
          </cell>
          <cell r="O120">
            <v>206.02476129836504</v>
          </cell>
          <cell r="P120">
            <v>21.430940755656206</v>
          </cell>
          <cell r="Q120">
            <v>10.402118959196326</v>
          </cell>
          <cell r="R120">
            <v>137.73989259104175</v>
          </cell>
        </row>
        <row r="121">
          <cell r="A121" t="str">
            <v>LatAm IG38898</v>
          </cell>
          <cell r="B121">
            <v>38898</v>
          </cell>
          <cell r="C121">
            <v>15</v>
          </cell>
          <cell r="D121">
            <v>15</v>
          </cell>
          <cell r="E121">
            <v>14</v>
          </cell>
          <cell r="F121">
            <v>103895.97686684132</v>
          </cell>
          <cell r="G121">
            <v>19818.438758164644</v>
          </cell>
          <cell r="H121">
            <v>84077.538108676672</v>
          </cell>
          <cell r="I121">
            <v>12532.500899329782</v>
          </cell>
          <cell r="J121">
            <v>100928.4166675508</v>
          </cell>
          <cell r="K121">
            <v>6904.4791814237833</v>
          </cell>
          <cell r="L121">
            <v>0.83304128693131663</v>
          </cell>
          <cell r="M121">
            <v>1.0294026231389857</v>
          </cell>
          <cell r="N121">
            <v>14.257900704005474</v>
          </cell>
          <cell r="O121">
            <v>158.13634419307726</v>
          </cell>
          <cell r="P121">
            <v>19.075270627239998</v>
          </cell>
          <cell r="Q121">
            <v>12.062546863958081</v>
          </cell>
          <cell r="R121">
            <v>163.93412155227679</v>
          </cell>
        </row>
        <row r="122">
          <cell r="A122" t="str">
            <v>LatAm IG38990</v>
          </cell>
          <cell r="B122">
            <v>38990</v>
          </cell>
          <cell r="C122">
            <v>16</v>
          </cell>
          <cell r="D122">
            <v>16</v>
          </cell>
          <cell r="E122">
            <v>14</v>
          </cell>
          <cell r="F122">
            <v>125044.11501991749</v>
          </cell>
          <cell r="G122">
            <v>23803.493769913912</v>
          </cell>
          <cell r="H122">
            <v>101240.62125000358</v>
          </cell>
          <cell r="I122">
            <v>18825.856450095773</v>
          </cell>
          <cell r="J122">
            <v>130859.41442450881</v>
          </cell>
          <cell r="K122">
            <v>7157.34373678267</v>
          </cell>
          <cell r="L122">
            <v>0.77365943975248375</v>
          </cell>
          <cell r="M122">
            <v>0.95556071047569835</v>
          </cell>
          <cell r="N122">
            <v>14.546232742481182</v>
          </cell>
          <cell r="O122">
            <v>126.44042959221022</v>
          </cell>
          <cell r="P122">
            <v>19.036076800673428</v>
          </cell>
          <cell r="Q122">
            <v>15.055371815856445</v>
          </cell>
          <cell r="R122">
            <v>148.98219526230355</v>
          </cell>
        </row>
        <row r="123">
          <cell r="A123" t="str">
            <v>LatAm IG39082</v>
          </cell>
          <cell r="B123">
            <v>39082</v>
          </cell>
          <cell r="C123">
            <v>17</v>
          </cell>
          <cell r="D123">
            <v>17</v>
          </cell>
          <cell r="E123">
            <v>14</v>
          </cell>
          <cell r="F123">
            <v>128847.43026649952</v>
          </cell>
          <cell r="G123">
            <v>30743.372336655855</v>
          </cell>
          <cell r="H123">
            <v>98104.057929843664</v>
          </cell>
          <cell r="I123">
            <v>19968.033354774117</v>
          </cell>
          <cell r="J123">
            <v>133137.28884467483</v>
          </cell>
          <cell r="K123">
            <v>7642.8323365598917</v>
          </cell>
          <cell r="L123">
            <v>0.73686387022870181</v>
          </cell>
          <cell r="M123">
            <v>0.96777868457889293</v>
          </cell>
          <cell r="N123">
            <v>13.931813034270801</v>
          </cell>
          <cell r="O123">
            <v>153.96294562631769</v>
          </cell>
          <cell r="P123">
            <v>23.860291410599572</v>
          </cell>
          <cell r="Q123">
            <v>15.497424600144182</v>
          </cell>
          <cell r="R123">
            <v>113.26049151248445</v>
          </cell>
        </row>
        <row r="124">
          <cell r="A124" t="str">
            <v>LatAm IG39172</v>
          </cell>
          <cell r="B124">
            <v>39172</v>
          </cell>
          <cell r="C124">
            <v>17</v>
          </cell>
          <cell r="D124">
            <v>17</v>
          </cell>
          <cell r="E124">
            <v>14</v>
          </cell>
          <cell r="F124">
            <v>130374.69087743759</v>
          </cell>
          <cell r="G124">
            <v>30215.411701321602</v>
          </cell>
          <cell r="H124">
            <v>100159.27917611599</v>
          </cell>
          <cell r="I124">
            <v>20072.87899322249</v>
          </cell>
          <cell r="J124">
            <v>131549.03342023492</v>
          </cell>
          <cell r="K124">
            <v>7527.1039994806051</v>
          </cell>
          <cell r="L124">
            <v>0.76138361926351827</v>
          </cell>
          <cell r="M124">
            <v>0.99107296714947435</v>
          </cell>
          <cell r="N124">
            <v>14.143877904734595</v>
          </cell>
          <cell r="O124">
            <v>150.52854008397944</v>
          </cell>
          <cell r="P124">
            <v>23.175826149974501</v>
          </cell>
          <cell r="Q124">
            <v>15.396300354102136</v>
          </cell>
          <cell r="R124">
            <v>111.27470265095684</v>
          </cell>
        </row>
        <row r="125">
          <cell r="A125" t="str">
            <v>LatAm IG39263</v>
          </cell>
          <cell r="B125">
            <v>39263</v>
          </cell>
          <cell r="C125">
            <v>17</v>
          </cell>
          <cell r="D125">
            <v>17</v>
          </cell>
          <cell r="E125">
            <v>17</v>
          </cell>
          <cell r="F125">
            <v>128546.69384765625</v>
          </cell>
          <cell r="G125">
            <v>30172.355659604073</v>
          </cell>
          <cell r="H125">
            <v>98374.338188052177</v>
          </cell>
          <cell r="I125">
            <v>18585.170939633623</v>
          </cell>
          <cell r="J125">
            <v>133597.27794232965</v>
          </cell>
          <cell r="K125">
            <v>8132.307883605361</v>
          </cell>
          <cell r="L125">
            <v>0.73634986957232573</v>
          </cell>
          <cell r="M125">
            <v>0.96219545658068273</v>
          </cell>
          <cell r="N125">
            <v>16.427966065040433</v>
          </cell>
          <cell r="O125">
            <v>162.34639841412658</v>
          </cell>
          <cell r="P125">
            <v>23.471903287813884</v>
          </cell>
          <cell r="Q125">
            <v>14.457914383748641</v>
          </cell>
          <cell r="R125">
            <v>105.95640540711523</v>
          </cell>
        </row>
        <row r="126">
          <cell r="A126" t="str">
            <v>LatAm IG39355</v>
          </cell>
          <cell r="B126">
            <v>39355</v>
          </cell>
          <cell r="C126">
            <v>17</v>
          </cell>
          <cell r="D126">
            <v>17</v>
          </cell>
          <cell r="E126">
            <v>17</v>
          </cell>
          <cell r="F126">
            <v>129200.59033203125</v>
          </cell>
          <cell r="G126">
            <v>27913.255073666573</v>
          </cell>
          <cell r="H126">
            <v>101287.33525836468</v>
          </cell>
          <cell r="I126">
            <v>19965.865763852373</v>
          </cell>
          <cell r="J126">
            <v>133896.15782514215</v>
          </cell>
          <cell r="K126">
            <v>7982.6147073358297</v>
          </cell>
          <cell r="L126">
            <v>0.75646185001542743</v>
          </cell>
          <cell r="M126">
            <v>0.96493127533022316</v>
          </cell>
          <cell r="N126">
            <v>16.773471191349724</v>
          </cell>
          <cell r="O126">
            <v>139.80488201119093</v>
          </cell>
          <cell r="P126">
            <v>21.60458787528183</v>
          </cell>
          <cell r="Q126">
            <v>15.453385864988931</v>
          </cell>
          <cell r="R126">
            <v>148.39550953517752</v>
          </cell>
        </row>
        <row r="127">
          <cell r="A127" t="str">
            <v>LatAm IG39447</v>
          </cell>
          <cell r="B127">
            <v>39447</v>
          </cell>
          <cell r="C127">
            <v>19</v>
          </cell>
          <cell r="D127">
            <v>19</v>
          </cell>
          <cell r="E127">
            <v>19</v>
          </cell>
          <cell r="F127">
            <v>139039.82080078125</v>
          </cell>
          <cell r="G127">
            <v>30864.736328125</v>
          </cell>
          <cell r="H127">
            <v>108175.08447265625</v>
          </cell>
          <cell r="I127">
            <v>24104.325775146484</v>
          </cell>
          <cell r="J127">
            <v>150048.69165039063</v>
          </cell>
          <cell r="K127">
            <v>10433.177917480469</v>
          </cell>
          <cell r="L127">
            <v>0.72093320696658425</v>
          </cell>
          <cell r="M127">
            <v>0.92663134394227342</v>
          </cell>
          <cell r="N127">
            <v>14.381877970180941</v>
          </cell>
          <cell r="O127">
            <v>128.0464619340195</v>
          </cell>
          <cell r="P127">
            <v>22.198486843814731</v>
          </cell>
          <cell r="Q127">
            <v>17.33627505869962</v>
          </cell>
          <cell r="R127">
            <v>225.1583331338646</v>
          </cell>
        </row>
        <row r="128">
          <cell r="A128" t="str">
            <v>LatAm IG39538</v>
          </cell>
          <cell r="B128">
            <v>39538</v>
          </cell>
          <cell r="C128">
            <v>20</v>
          </cell>
          <cell r="D128">
            <v>20</v>
          </cell>
          <cell r="E128">
            <v>18</v>
          </cell>
          <cell r="F128">
            <v>147283.12927246094</v>
          </cell>
          <cell r="G128">
            <v>38645.200531005859</v>
          </cell>
          <cell r="H128">
            <v>108637.92874145508</v>
          </cell>
          <cell r="I128">
            <v>28286.67068862915</v>
          </cell>
          <cell r="J128">
            <v>165829.72439575195</v>
          </cell>
          <cell r="K128">
            <v>11828.36319732666</v>
          </cell>
          <cell r="L128">
            <v>0.65511734483855932</v>
          </cell>
          <cell r="M128">
            <v>0.88815880150032911</v>
          </cell>
          <cell r="N128">
            <v>11.690835692662004</v>
          </cell>
          <cell r="O128">
            <v>136.61982690151194</v>
          </cell>
          <cell r="P128">
            <v>26.238714998725758</v>
          </cell>
          <cell r="Q128">
            <v>19.205642104671252</v>
          </cell>
          <cell r="R128">
            <v>289.81731540205016</v>
          </cell>
        </row>
        <row r="129">
          <cell r="A129" t="str">
            <v>LatAm IG39629</v>
          </cell>
          <cell r="B129">
            <v>39629</v>
          </cell>
          <cell r="C129">
            <v>23</v>
          </cell>
          <cell r="D129">
            <v>23</v>
          </cell>
          <cell r="E129">
            <v>21</v>
          </cell>
          <cell r="F129">
            <v>189836.46643066406</v>
          </cell>
          <cell r="G129">
            <v>49636.157430648804</v>
          </cell>
          <cell r="H129">
            <v>140200.30900001526</v>
          </cell>
          <cell r="I129">
            <v>32102.259483337402</v>
          </cell>
          <cell r="J129">
            <v>201143.02960205078</v>
          </cell>
          <cell r="K129">
            <v>13157.725070953369</v>
          </cell>
          <cell r="L129">
            <v>0.69701798405539095</v>
          </cell>
          <cell r="M129">
            <v>0.94378844151966856</v>
          </cell>
          <cell r="N129">
            <v>12.901217854676231</v>
          </cell>
          <cell r="O129">
            <v>154.61889047533347</v>
          </cell>
          <cell r="P129">
            <v>26.146798011949894</v>
          </cell>
          <cell r="Q129">
            <v>16.910480945483908</v>
          </cell>
          <cell r="R129">
            <v>246.07393544453683</v>
          </cell>
        </row>
        <row r="130">
          <cell r="A130" t="str">
            <v>LatAm IG39721</v>
          </cell>
          <cell r="B130">
            <v>39721</v>
          </cell>
          <cell r="C130">
            <v>24</v>
          </cell>
          <cell r="D130">
            <v>24</v>
          </cell>
          <cell r="E130">
            <v>22</v>
          </cell>
          <cell r="F130">
            <v>203046.68560791016</v>
          </cell>
          <cell r="G130">
            <v>63274.183563232422</v>
          </cell>
          <cell r="H130">
            <v>139772.50204467773</v>
          </cell>
          <cell r="I130">
            <v>34989.018390655518</v>
          </cell>
          <cell r="J130">
            <v>222790.91716003418</v>
          </cell>
          <cell r="K130">
            <v>14686.04069519043</v>
          </cell>
          <cell r="L130">
            <v>0.62737073766915274</v>
          </cell>
          <cell r="M130">
            <v>0.91137775361846807</v>
          </cell>
          <cell r="N130">
            <v>12.866616073347538</v>
          </cell>
          <cell r="O130">
            <v>180.84012205421286</v>
          </cell>
          <cell r="P130">
            <v>31.162381879710637</v>
          </cell>
          <cell r="Q130">
            <v>17.232006661867146</v>
          </cell>
          <cell r="R130">
            <v>349.55380347011379</v>
          </cell>
        </row>
        <row r="131">
          <cell r="A131" t="str">
            <v>LatAm IG39813</v>
          </cell>
          <cell r="B131">
            <v>39813</v>
          </cell>
          <cell r="C131">
            <v>23</v>
          </cell>
          <cell r="D131">
            <v>23</v>
          </cell>
          <cell r="E131">
            <v>20</v>
          </cell>
          <cell r="F131">
            <v>192027.91015625</v>
          </cell>
          <cell r="G131">
            <v>58639.188724517822</v>
          </cell>
          <cell r="H131">
            <v>133388.72143173218</v>
          </cell>
          <cell r="I131">
            <v>34418.150939941406</v>
          </cell>
          <cell r="J131">
            <v>204094.04244995117</v>
          </cell>
          <cell r="K131">
            <v>12146.956596374512</v>
          </cell>
          <cell r="L131">
            <v>0.65356499303227988</v>
          </cell>
          <cell r="M131">
            <v>0.9408795467576665</v>
          </cell>
          <cell r="N131">
            <v>13.848134297193878</v>
          </cell>
          <cell r="O131">
            <v>170.37286176948137</v>
          </cell>
          <cell r="P131">
            <v>30.536805132547695</v>
          </cell>
          <cell r="Q131">
            <v>17.923514822369267</v>
          </cell>
          <cell r="R131">
            <v>541.17111611671226</v>
          </cell>
        </row>
        <row r="132">
          <cell r="A132" t="str">
            <v>LatAm IG39903</v>
          </cell>
          <cell r="B132">
            <v>39903</v>
          </cell>
          <cell r="C132">
            <v>23</v>
          </cell>
          <cell r="D132">
            <v>23</v>
          </cell>
          <cell r="E132">
            <v>20</v>
          </cell>
          <cell r="F132">
            <v>194579.88854980469</v>
          </cell>
          <cell r="G132">
            <v>64265.87915802002</v>
          </cell>
          <cell r="H132">
            <v>130314.00939178467</v>
          </cell>
          <cell r="I132">
            <v>33552.947086334229</v>
          </cell>
          <cell r="J132">
            <v>183321.17623901367</v>
          </cell>
          <cell r="K132">
            <v>12439.810292243958</v>
          </cell>
          <cell r="L132">
            <v>0.71085082512170661</v>
          </cell>
          <cell r="M132">
            <v>1.0614152305902289</v>
          </cell>
          <cell r="N132">
            <v>12.002689147757053</v>
          </cell>
          <cell r="O132">
            <v>191.53572111760892</v>
          </cell>
          <cell r="P132">
            <v>33.028017251418312</v>
          </cell>
          <cell r="Q132">
            <v>17.243789857421987</v>
          </cell>
          <cell r="R132">
            <v>493.03033256946503</v>
          </cell>
        </row>
        <row r="133">
          <cell r="A133" t="str">
            <v>LatAm IG39994</v>
          </cell>
          <cell r="B133">
            <v>39994</v>
          </cell>
          <cell r="C133">
            <v>24</v>
          </cell>
          <cell r="D133">
            <v>24</v>
          </cell>
          <cell r="E133">
            <v>21</v>
          </cell>
          <cell r="F133">
            <v>220768.28186035156</v>
          </cell>
          <cell r="G133">
            <v>68456.973442077637</v>
          </cell>
          <cell r="H133">
            <v>152311.30841827393</v>
          </cell>
          <cell r="I133">
            <v>37382.410987854004</v>
          </cell>
          <cell r="J133">
            <v>159344.21051025391</v>
          </cell>
          <cell r="K133">
            <v>14101.332088470459</v>
          </cell>
          <cell r="L133">
            <v>0.95586346018183443</v>
          </cell>
          <cell r="M133">
            <v>1.3854804084403491</v>
          </cell>
          <cell r="N133">
            <v>9.0954432516739097</v>
          </cell>
          <cell r="O133">
            <v>183.12615915629448</v>
          </cell>
          <cell r="P133">
            <v>31.00851846343604</v>
          </cell>
          <cell r="Q133">
            <v>16.932872182925486</v>
          </cell>
          <cell r="R133">
            <v>312.56782240311998</v>
          </cell>
        </row>
        <row r="134">
          <cell r="A134" t="str">
            <v>LatAm IG40086</v>
          </cell>
          <cell r="B134">
            <v>40086</v>
          </cell>
          <cell r="C134">
            <v>26</v>
          </cell>
          <cell r="D134">
            <v>26</v>
          </cell>
          <cell r="E134">
            <v>23</v>
          </cell>
          <cell r="F134">
            <v>249356.40637207031</v>
          </cell>
          <cell r="G134">
            <v>91124.829292297363</v>
          </cell>
          <cell r="H134">
            <v>158231.57707977295</v>
          </cell>
          <cell r="I134">
            <v>39985.440563201904</v>
          </cell>
          <cell r="J134">
            <v>144122.47303009033</v>
          </cell>
          <cell r="K134">
            <v>13101.706085205078</v>
          </cell>
          <cell r="L134">
            <v>1.097896627451965</v>
          </cell>
          <cell r="M134">
            <v>1.7301701887949765</v>
          </cell>
          <cell r="N134">
            <v>8.7717251865379886</v>
          </cell>
          <cell r="O134">
            <v>227.8950238106377</v>
          </cell>
          <cell r="P134">
            <v>36.544009684005452</v>
          </cell>
          <cell r="Q134">
            <v>16.035457498348261</v>
          </cell>
          <cell r="R134">
            <v>256.84003342816283</v>
          </cell>
        </row>
        <row r="135">
          <cell r="A135" t="str">
            <v>LatAm IG40178</v>
          </cell>
          <cell r="B135">
            <v>40178</v>
          </cell>
          <cell r="C135">
            <v>27</v>
          </cell>
          <cell r="D135">
            <v>27</v>
          </cell>
          <cell r="E135">
            <v>26</v>
          </cell>
          <cell r="F135">
            <v>277967.25262451172</v>
          </cell>
          <cell r="G135">
            <v>90733.207321166992</v>
          </cell>
          <cell r="H135">
            <v>187234.04530334473</v>
          </cell>
          <cell r="I135">
            <v>43243.793460845947</v>
          </cell>
          <cell r="J135">
            <v>154299.49526596069</v>
          </cell>
          <cell r="K135">
            <v>15896.408284187317</v>
          </cell>
          <cell r="L135">
            <v>1.2134456109568985</v>
          </cell>
          <cell r="M135">
            <v>1.8014786901628499</v>
          </cell>
          <cell r="N135">
            <v>9.5752477255710762</v>
          </cell>
          <cell r="O135">
            <v>209.81787225331931</v>
          </cell>
          <cell r="P135">
            <v>32.641689430852743</v>
          </cell>
          <cell r="Q135">
            <v>15.557153964197804</v>
          </cell>
          <cell r="R135">
            <v>220.82529438170937</v>
          </cell>
        </row>
        <row r="136">
          <cell r="A136" t="str">
            <v>LatAm IG40268</v>
          </cell>
          <cell r="B136">
            <v>40268</v>
          </cell>
          <cell r="C136">
            <v>29</v>
          </cell>
          <cell r="D136">
            <v>29</v>
          </cell>
          <cell r="E136">
            <v>28</v>
          </cell>
          <cell r="F136">
            <v>275433.87884521484</v>
          </cell>
          <cell r="G136">
            <v>90963.187683105469</v>
          </cell>
          <cell r="H136">
            <v>184470.69116210938</v>
          </cell>
          <cell r="I136">
            <v>43978.969036102295</v>
          </cell>
          <cell r="J136">
            <v>170780.67244720459</v>
          </cell>
          <cell r="K136">
            <v>16498.182534217834</v>
          </cell>
          <cell r="L136">
            <v>1.080161405378802</v>
          </cell>
          <cell r="M136">
            <v>1.6127930338859797</v>
          </cell>
          <cell r="N136">
            <v>10.221136422183744</v>
          </cell>
          <cell r="O136">
            <v>206.83337894627286</v>
          </cell>
          <cell r="P136">
            <v>33.025417230617407</v>
          </cell>
          <cell r="Q136">
            <v>15.967160329182702</v>
          </cell>
          <cell r="R136">
            <v>195.56603809413039</v>
          </cell>
        </row>
        <row r="137">
          <cell r="A137" t="str">
            <v>LatAm IG40359</v>
          </cell>
          <cell r="B137">
            <v>40359</v>
          </cell>
          <cell r="C137">
            <v>31</v>
          </cell>
          <cell r="D137">
            <v>31</v>
          </cell>
          <cell r="E137">
            <v>30</v>
          </cell>
          <cell r="F137">
            <v>289015.73834228516</v>
          </cell>
          <cell r="G137">
            <v>91846.739669799805</v>
          </cell>
          <cell r="H137">
            <v>197168.99867248535</v>
          </cell>
          <cell r="I137">
            <v>49105.091026306152</v>
          </cell>
          <cell r="J137">
            <v>187489.69573974609</v>
          </cell>
          <cell r="K137">
            <v>17880.866683006287</v>
          </cell>
          <cell r="L137">
            <v>1.0516257861241349</v>
          </cell>
          <cell r="M137">
            <v>1.5415019860262991</v>
          </cell>
          <cell r="N137">
            <v>10.339024553056243</v>
          </cell>
          <cell r="O137">
            <v>187.0411758744047</v>
          </cell>
          <cell r="P137">
            <v>31.779148151795283</v>
          </cell>
          <cell r="Q137">
            <v>16.99045571288244</v>
          </cell>
          <cell r="R137">
            <v>260.28045217124946</v>
          </cell>
        </row>
        <row r="138">
          <cell r="A138" t="str">
            <v>LatAm IG40451</v>
          </cell>
          <cell r="B138">
            <v>40451</v>
          </cell>
          <cell r="C138">
            <v>32</v>
          </cell>
          <cell r="D138">
            <v>32</v>
          </cell>
          <cell r="E138">
            <v>31</v>
          </cell>
          <cell r="F138">
            <v>313018.95043945313</v>
          </cell>
          <cell r="G138">
            <v>117763.71862030029</v>
          </cell>
          <cell r="H138">
            <v>195255.23181915283</v>
          </cell>
          <cell r="I138">
            <v>49768.454996109009</v>
          </cell>
          <cell r="J138">
            <v>198955.31134033203</v>
          </cell>
          <cell r="K138">
            <v>19518.760434150696</v>
          </cell>
          <cell r="L138">
            <v>0.98140245919421643</v>
          </cell>
          <cell r="M138">
            <v>1.5733128627262649</v>
          </cell>
          <cell r="N138">
            <v>10.062969365093473</v>
          </cell>
          <cell r="O138">
            <v>236.62321570863969</v>
          </cell>
          <cell r="P138">
            <v>37.621913451236615</v>
          </cell>
          <cell r="Q138">
            <v>15.899502227017933</v>
          </cell>
          <cell r="R138">
            <v>232.74612196109143</v>
          </cell>
        </row>
        <row r="139">
          <cell r="A139" t="str">
            <v>LatAm IG40543</v>
          </cell>
          <cell r="B139">
            <v>40543</v>
          </cell>
          <cell r="C139">
            <v>37</v>
          </cell>
          <cell r="D139">
            <v>37</v>
          </cell>
          <cell r="E139">
            <v>36</v>
          </cell>
          <cell r="F139">
            <v>343322.640625</v>
          </cell>
          <cell r="G139">
            <v>110090.38818359375</v>
          </cell>
          <cell r="H139">
            <v>233232.25244140625</v>
          </cell>
          <cell r="I139">
            <v>43949.109874248505</v>
          </cell>
          <cell r="J139">
            <v>221842.705078125</v>
          </cell>
          <cell r="K139">
            <v>19507.926843643188</v>
          </cell>
          <cell r="L139">
            <v>1.0513406440805446</v>
          </cell>
          <cell r="M139">
            <v>1.5475949074101587</v>
          </cell>
          <cell r="N139">
            <v>11.201939647002193</v>
          </cell>
          <cell r="O139">
            <v>250.49514881779209</v>
          </cell>
          <cell r="P139">
            <v>32.066160269296617</v>
          </cell>
          <cell r="Q139">
            <v>12.801110289214124</v>
          </cell>
          <cell r="R139">
            <v>214.62138556541399</v>
          </cell>
        </row>
        <row r="140">
          <cell r="A140" t="str">
            <v>LatAm IG40633</v>
          </cell>
          <cell r="B140">
            <v>40633</v>
          </cell>
          <cell r="C140">
            <v>37</v>
          </cell>
          <cell r="D140">
            <v>37</v>
          </cell>
          <cell r="E140">
            <v>36</v>
          </cell>
          <cell r="F140">
            <v>355191.29815673828</v>
          </cell>
          <cell r="G140">
            <v>129755.0117225647</v>
          </cell>
          <cell r="H140">
            <v>225436.28643417358</v>
          </cell>
          <cell r="I140">
            <v>45364.766045570374</v>
          </cell>
          <cell r="J140">
            <v>240321.07177734375</v>
          </cell>
          <cell r="K140">
            <v>19344.366292953491</v>
          </cell>
          <cell r="L140">
            <v>0.93806292043770156</v>
          </cell>
          <cell r="M140">
            <v>1.4779864933601046</v>
          </cell>
          <cell r="N140">
            <v>12.248839128321837</v>
          </cell>
          <cell r="O140">
            <v>286.02596912375031</v>
          </cell>
          <cell r="P140">
            <v>36.531022126929081</v>
          </cell>
          <cell r="Q140">
            <v>12.771924954521797</v>
          </cell>
          <cell r="R140">
            <v>195.56779042251409</v>
          </cell>
        </row>
        <row r="141">
          <cell r="A141" t="str">
            <v>LatAm IG40724</v>
          </cell>
          <cell r="B141">
            <v>40724</v>
          </cell>
          <cell r="C141">
            <v>39</v>
          </cell>
          <cell r="D141">
            <v>39</v>
          </cell>
          <cell r="E141">
            <v>38</v>
          </cell>
          <cell r="F141">
            <v>372775.24371337891</v>
          </cell>
          <cell r="G141">
            <v>122738.05781936646</v>
          </cell>
          <cell r="H141">
            <v>250037.18589401245</v>
          </cell>
          <cell r="I141">
            <v>48413.66329908371</v>
          </cell>
          <cell r="J141">
            <v>260671.83348083496</v>
          </cell>
          <cell r="K141">
            <v>18813.837567329407</v>
          </cell>
          <cell r="L141">
            <v>0.95920292789284278</v>
          </cell>
          <cell r="M141">
            <v>1.430055709263218</v>
          </cell>
          <cell r="N141">
            <v>13.671223561255125</v>
          </cell>
          <cell r="O141">
            <v>253.51946011837825</v>
          </cell>
          <cell r="P141">
            <v>32.925485232527365</v>
          </cell>
          <cell r="Q141">
            <v>12.98736010922126</v>
          </cell>
          <cell r="R141">
            <v>220.15153588606626</v>
          </cell>
        </row>
        <row r="142">
          <cell r="A142" t="str">
            <v>LatAm IG40816</v>
          </cell>
          <cell r="B142">
            <v>40816</v>
          </cell>
          <cell r="C142">
            <v>39</v>
          </cell>
          <cell r="D142">
            <v>38</v>
          </cell>
          <cell r="E142">
            <v>38</v>
          </cell>
          <cell r="F142">
            <v>357351.33654785156</v>
          </cell>
          <cell r="G142">
            <v>111068.31317138672</v>
          </cell>
          <cell r="H142">
            <v>246283.02337646484</v>
          </cell>
          <cell r="I142">
            <v>46962.447463989258</v>
          </cell>
          <cell r="J142">
            <v>271344.86976623535</v>
          </cell>
          <cell r="K142">
            <v>19295.862650871277</v>
          </cell>
          <cell r="L142">
            <v>0.90763839975540583</v>
          </cell>
          <cell r="M142">
            <v>1.3169636737768844</v>
          </cell>
          <cell r="N142">
            <v>13.87876337289117</v>
          </cell>
          <cell r="O142">
            <v>236.31288223741902</v>
          </cell>
          <cell r="P142">
            <v>31.117712103352169</v>
          </cell>
          <cell r="Q142">
            <v>13.168013444179822</v>
          </cell>
          <cell r="R142">
            <v>355.76037520336274</v>
          </cell>
        </row>
        <row r="143">
          <cell r="A143" t="str">
            <v>LatAm IG40908</v>
          </cell>
          <cell r="B143">
            <v>40908</v>
          </cell>
          <cell r="C143">
            <v>31</v>
          </cell>
          <cell r="D143">
            <v>31</v>
          </cell>
          <cell r="E143">
            <v>31</v>
          </cell>
          <cell r="F143">
            <v>333485.69079589844</v>
          </cell>
          <cell r="G143">
            <v>94674.798095703125</v>
          </cell>
          <cell r="H143">
            <v>238810.89270019531</v>
          </cell>
          <cell r="I143">
            <v>40162.999363899231</v>
          </cell>
          <cell r="J143">
            <v>262236.6466217041</v>
          </cell>
          <cell r="K143">
            <v>20143.31409072876</v>
          </cell>
          <cell r="L143">
            <v>0.9106694116810371</v>
          </cell>
          <cell r="M143">
            <v>1.271697510977466</v>
          </cell>
          <cell r="N143">
            <v>13.018545282099442</v>
          </cell>
          <cell r="O143">
            <v>235.72641385145693</v>
          </cell>
          <cell r="P143">
            <v>28.389463388894388</v>
          </cell>
          <cell r="Q143">
            <v>12.043395105812797</v>
          </cell>
          <cell r="R143">
            <v>303.31163163444336</v>
          </cell>
        </row>
        <row r="144">
          <cell r="A144" t="str">
            <v>LatAm IG40999</v>
          </cell>
          <cell r="B144">
            <v>40999</v>
          </cell>
          <cell r="C144">
            <v>30</v>
          </cell>
          <cell r="D144">
            <v>30</v>
          </cell>
          <cell r="E144">
            <v>29</v>
          </cell>
          <cell r="F144">
            <v>347635.40020751953</v>
          </cell>
          <cell r="G144">
            <v>99231.370384216309</v>
          </cell>
          <cell r="H144">
            <v>248404.02982330322</v>
          </cell>
          <cell r="I144">
            <v>43271.035039901733</v>
          </cell>
          <cell r="J144">
            <v>260180.16975402832</v>
          </cell>
          <cell r="K144">
            <v>19286.040449142456</v>
          </cell>
          <cell r="L144">
            <v>0.95473851853560499</v>
          </cell>
          <cell r="M144">
            <v>1.336133343813906</v>
          </cell>
          <cell r="N144">
            <v>13.338711018504998</v>
          </cell>
          <cell r="O144">
            <v>229.32516010470189</v>
          </cell>
          <cell r="P144">
            <v>28.544667868974376</v>
          </cell>
          <cell r="Q144">
            <v>12.447246458235055</v>
          </cell>
          <cell r="R144">
            <v>235.31807942931732</v>
          </cell>
        </row>
        <row r="145">
          <cell r="A145" t="str">
            <v>LatAm IG41090</v>
          </cell>
          <cell r="B145">
            <v>41090</v>
          </cell>
          <cell r="C145">
            <v>42</v>
          </cell>
          <cell r="D145">
            <v>42</v>
          </cell>
          <cell r="E145">
            <v>28</v>
          </cell>
          <cell r="F145">
            <v>408350.77728271484</v>
          </cell>
          <cell r="G145">
            <v>94706.220252990723</v>
          </cell>
          <cell r="H145">
            <v>313644.55702972412</v>
          </cell>
          <cell r="I145">
            <v>46972.917455673218</v>
          </cell>
          <cell r="J145">
            <v>265071.87774658203</v>
          </cell>
          <cell r="K145">
            <v>21346.778316497803</v>
          </cell>
          <cell r="L145">
            <v>1.1832434270133299</v>
          </cell>
          <cell r="M145">
            <v>1.5405284813846321</v>
          </cell>
          <cell r="N145">
            <v>11.397753515264533</v>
          </cell>
          <cell r="O145">
            <v>201.61877392938567</v>
          </cell>
          <cell r="P145">
            <v>23.192369286815989</v>
          </cell>
          <cell r="Q145">
            <v>11.503080211636846</v>
          </cell>
          <cell r="R145">
            <v>281.33685097799071</v>
          </cell>
        </row>
        <row r="146">
          <cell r="A146" t="str">
            <v>LatAm IG41182</v>
          </cell>
          <cell r="B146">
            <v>41182</v>
          </cell>
          <cell r="C146">
            <v>29</v>
          </cell>
          <cell r="D146">
            <v>29</v>
          </cell>
          <cell r="E146">
            <v>23</v>
          </cell>
          <cell r="F146">
            <v>327607</v>
          </cell>
          <cell r="G146">
            <v>62087</v>
          </cell>
          <cell r="H146">
            <v>265520</v>
          </cell>
          <cell r="I146">
            <v>34338</v>
          </cell>
          <cell r="J146">
            <v>219062</v>
          </cell>
          <cell r="K146">
            <v>11745</v>
          </cell>
          <cell r="L146">
            <v>1.212076946252659</v>
          </cell>
          <cell r="M146">
            <v>1.4954989911531895</v>
          </cell>
          <cell r="N146">
            <v>13.788250319284803</v>
          </cell>
          <cell r="O146">
            <v>180.81134603063663</v>
          </cell>
          <cell r="P146">
            <v>18.95167075184596</v>
          </cell>
          <cell r="Q146">
            <v>10.481461018842699</v>
          </cell>
          <cell r="R146">
            <v>230.44416812573968</v>
          </cell>
        </row>
        <row r="147">
          <cell r="A147" t="str">
            <v>LatAm IG39813</v>
          </cell>
          <cell r="B147">
            <v>39813</v>
          </cell>
          <cell r="C147">
            <v>35</v>
          </cell>
          <cell r="D147">
            <v>35</v>
          </cell>
          <cell r="E147">
            <v>28</v>
          </cell>
          <cell r="F147">
            <v>213155</v>
          </cell>
          <cell r="G147">
            <v>69050</v>
          </cell>
          <cell r="H147">
            <v>144105</v>
          </cell>
          <cell r="I147">
            <v>38149</v>
          </cell>
          <cell r="J147">
            <v>221587</v>
          </cell>
          <cell r="K147">
            <v>12753</v>
          </cell>
          <cell r="L147">
            <v>0.65033147251418177</v>
          </cell>
          <cell r="M147">
            <v>0.96194722614593819</v>
          </cell>
          <cell r="N147">
            <v>13.971300870383439</v>
          </cell>
          <cell r="O147">
            <v>181.00081260321372</v>
          </cell>
          <cell r="P147">
            <v>32.394267082639395</v>
          </cell>
          <cell r="Q147">
            <v>17.897304778213037</v>
          </cell>
          <cell r="R147">
            <v>541.17111611671226</v>
          </cell>
        </row>
        <row r="148">
          <cell r="A148" t="str">
            <v>LatAm HY</v>
          </cell>
          <cell r="B148" t="str">
            <v>ReportDate</v>
          </cell>
          <cell r="C148" t="str">
            <v>LeverageSample</v>
          </cell>
          <cell r="D148" t="str">
            <v>LiquiditySample</v>
          </cell>
          <cell r="E148" t="str">
            <v>CoverageSample</v>
          </cell>
          <cell r="F148" t="str">
            <v>TotalDebt</v>
          </cell>
          <cell r="G148" t="str">
            <v>Cash</v>
          </cell>
          <cell r="H148" t="str">
            <v>NetDebt</v>
          </cell>
          <cell r="I148" t="str">
            <v>STdebt</v>
          </cell>
          <cell r="J148" t="str">
            <v>LtmEbitda</v>
          </cell>
          <cell r="K148" t="str">
            <v>LtmInterest</v>
          </cell>
          <cell r="L148" t="str">
            <v>NetLeverage</v>
          </cell>
          <cell r="M148" t="str">
            <v>Leverage</v>
          </cell>
          <cell r="N148" t="str">
            <v>CoverageRatio</v>
          </cell>
          <cell r="O148" t="str">
            <v>CashSTdebt</v>
          </cell>
          <cell r="P148" t="str">
            <v>CashTotalDebt</v>
          </cell>
          <cell r="Q148" t="str">
            <v>STtoTotalDebt</v>
          </cell>
          <cell r="R148" t="str">
            <v>OAS</v>
          </cell>
        </row>
        <row r="149">
          <cell r="A149" t="str">
            <v>LatAm HY38807</v>
          </cell>
          <cell r="B149">
            <v>38807</v>
          </cell>
          <cell r="C149">
            <v>31</v>
          </cell>
          <cell r="D149">
            <v>31</v>
          </cell>
          <cell r="E149">
            <v>25</v>
          </cell>
          <cell r="F149">
            <v>39267.46813583374</v>
          </cell>
          <cell r="G149">
            <v>4801.8141671719495</v>
          </cell>
          <cell r="H149">
            <v>34465.653968661791</v>
          </cell>
          <cell r="I149">
            <v>7820.7523717880249</v>
          </cell>
          <cell r="J149">
            <v>20377.562576949596</v>
          </cell>
          <cell r="K149">
            <v>3279.5670268763788</v>
          </cell>
          <cell r="L149">
            <v>1.6913531163755651</v>
          </cell>
          <cell r="M149">
            <v>1.9269953404658788</v>
          </cell>
          <cell r="N149">
            <v>4.8589205916419802</v>
          </cell>
          <cell r="O149">
            <v>61.398366025417729</v>
          </cell>
          <cell r="P149">
            <v>12.228479184248775</v>
          </cell>
          <cell r="Q149">
            <v>19.916619896995993</v>
          </cell>
          <cell r="R149">
            <v>270.58100313732621</v>
          </cell>
        </row>
        <row r="150">
          <cell r="A150" t="str">
            <v>LatAm HY38898</v>
          </cell>
          <cell r="B150">
            <v>38898</v>
          </cell>
          <cell r="C150">
            <v>31</v>
          </cell>
          <cell r="D150">
            <v>31</v>
          </cell>
          <cell r="E150">
            <v>25</v>
          </cell>
          <cell r="F150">
            <v>39936.185173034668</v>
          </cell>
          <cell r="G150">
            <v>5129.2836193523835</v>
          </cell>
          <cell r="H150">
            <v>34806.901553682284</v>
          </cell>
          <cell r="I150">
            <v>8421.6645788550377</v>
          </cell>
          <cell r="J150">
            <v>20823.682007491589</v>
          </cell>
          <cell r="K150">
            <v>3354.5039441813715</v>
          </cell>
          <cell r="L150">
            <v>1.6715056223563178</v>
          </cell>
          <cell r="M150">
            <v>1.9178253470576005</v>
          </cell>
          <cell r="N150">
            <v>4.8208621310353612</v>
          </cell>
          <cell r="O150">
            <v>60.905817030885977</v>
          </cell>
          <cell r="P150">
            <v>12.843699509926477</v>
          </cell>
          <cell r="Q150">
            <v>21.087804311718372</v>
          </cell>
          <cell r="R150">
            <v>321.02072980272595</v>
          </cell>
        </row>
        <row r="151">
          <cell r="A151" t="str">
            <v>LatAm HY38990</v>
          </cell>
          <cell r="B151">
            <v>38990</v>
          </cell>
          <cell r="C151">
            <v>31</v>
          </cell>
          <cell r="D151">
            <v>31</v>
          </cell>
          <cell r="E151">
            <v>22</v>
          </cell>
          <cell r="F151">
            <v>38927.935081481934</v>
          </cell>
          <cell r="G151">
            <v>4825.2390041941544</v>
          </cell>
          <cell r="H151">
            <v>34102.696077287779</v>
          </cell>
          <cell r="I151">
            <v>8512.329948425293</v>
          </cell>
          <cell r="J151">
            <v>20402.665508925915</v>
          </cell>
          <cell r="K151">
            <v>3054.8379919757135</v>
          </cell>
          <cell r="L151">
            <v>1.6714823885324332</v>
          </cell>
          <cell r="M151">
            <v>1.90798281060146</v>
          </cell>
          <cell r="N151">
            <v>4.8565624613145264</v>
          </cell>
          <cell r="O151">
            <v>56.685291024072463</v>
          </cell>
          <cell r="P151">
            <v>12.395311988920591</v>
          </cell>
          <cell r="Q151">
            <v>21.866893095171179</v>
          </cell>
          <cell r="R151">
            <v>273.71255823024364</v>
          </cell>
        </row>
        <row r="152">
          <cell r="A152" t="str">
            <v>LatAm HY39082</v>
          </cell>
          <cell r="B152">
            <v>39082</v>
          </cell>
          <cell r="C152">
            <v>31</v>
          </cell>
          <cell r="D152">
            <v>31</v>
          </cell>
          <cell r="E152">
            <v>21</v>
          </cell>
          <cell r="F152">
            <v>42359.220474243164</v>
          </cell>
          <cell r="G152">
            <v>6906.5566596164135</v>
          </cell>
          <cell r="H152">
            <v>35452.663814626751</v>
          </cell>
          <cell r="I152">
            <v>7549.9435471892357</v>
          </cell>
          <cell r="J152">
            <v>20108.474079787731</v>
          </cell>
          <cell r="K152">
            <v>1998.6737902392633</v>
          </cell>
          <cell r="L152">
            <v>1.7630708165102598</v>
          </cell>
          <cell r="M152">
            <v>2.1065357971056109</v>
          </cell>
          <cell r="N152">
            <v>6.6386671475609518</v>
          </cell>
          <cell r="O152">
            <v>91.478255651165114</v>
          </cell>
          <cell r="P152">
            <v>16.304730309699622</v>
          </cell>
          <cell r="Q152">
            <v>17.823613047317608</v>
          </cell>
          <cell r="R152">
            <v>227.17435805868223</v>
          </cell>
        </row>
        <row r="153">
          <cell r="A153" t="str">
            <v>LatAm HY39172</v>
          </cell>
          <cell r="B153">
            <v>39172</v>
          </cell>
          <cell r="C153">
            <v>32</v>
          </cell>
          <cell r="D153">
            <v>33</v>
          </cell>
          <cell r="E153">
            <v>24</v>
          </cell>
          <cell r="F153">
            <v>45317.790596008301</v>
          </cell>
          <cell r="G153">
            <v>4269.2719117999077</v>
          </cell>
          <cell r="H153">
            <v>41048.518684208393</v>
          </cell>
          <cell r="I153">
            <v>8423.5245161056519</v>
          </cell>
          <cell r="J153">
            <v>20063.576472967863</v>
          </cell>
          <cell r="K153">
            <v>2927.0174462657887</v>
          </cell>
          <cell r="L153">
            <v>2.04592230799499</v>
          </cell>
          <cell r="M153">
            <v>2.2587094906566656</v>
          </cell>
          <cell r="N153">
            <v>5.1391473546355124</v>
          </cell>
          <cell r="O153">
            <v>52.107199336309861</v>
          </cell>
          <cell r="P153">
            <v>9.3892928082434235</v>
          </cell>
          <cell r="Q153">
            <v>18.019185309966719</v>
          </cell>
          <cell r="R153">
            <v>251.78398991709273</v>
          </cell>
        </row>
        <row r="154">
          <cell r="A154" t="str">
            <v>LatAm HY39263</v>
          </cell>
          <cell r="B154">
            <v>39263</v>
          </cell>
          <cell r="C154">
            <v>34</v>
          </cell>
          <cell r="D154">
            <v>35</v>
          </cell>
          <cell r="E154">
            <v>34</v>
          </cell>
          <cell r="F154">
            <v>47346.341765403748</v>
          </cell>
          <cell r="G154">
            <v>4979.6527873277664</v>
          </cell>
          <cell r="H154">
            <v>42366.688978075981</v>
          </cell>
          <cell r="I154">
            <v>7986.9082479476929</v>
          </cell>
          <cell r="J154">
            <v>20336.01450240612</v>
          </cell>
          <cell r="K154">
            <v>3497.7389011383057</v>
          </cell>
          <cell r="L154">
            <v>2.0833329447647291</v>
          </cell>
          <cell r="M154">
            <v>2.3282016129464216</v>
          </cell>
          <cell r="N154">
            <v>5.8140458957036385</v>
          </cell>
          <cell r="O154">
            <v>72.434496943818587</v>
          </cell>
          <cell r="P154">
            <v>12.05371307796482</v>
          </cell>
          <cell r="Q154">
            <v>16.640845987118379</v>
          </cell>
          <cell r="R154">
            <v>243.26121168931181</v>
          </cell>
        </row>
        <row r="155">
          <cell r="A155" t="str">
            <v>LatAm HY39355</v>
          </cell>
          <cell r="B155">
            <v>39355</v>
          </cell>
          <cell r="C155">
            <v>34</v>
          </cell>
          <cell r="D155">
            <v>36</v>
          </cell>
          <cell r="E155">
            <v>34</v>
          </cell>
          <cell r="F155">
            <v>50297.526153564453</v>
          </cell>
          <cell r="G155">
            <v>5753.2846946716309</v>
          </cell>
          <cell r="H155">
            <v>44544.241458892822</v>
          </cell>
          <cell r="I155">
            <v>9183.9443206787109</v>
          </cell>
          <cell r="J155">
            <v>21962.384996414185</v>
          </cell>
          <cell r="K155">
            <v>3531.9749393463135</v>
          </cell>
          <cell r="L155">
            <v>2.0282060198000171</v>
          </cell>
          <cell r="M155">
            <v>2.2901668539995348</v>
          </cell>
          <cell r="N155">
            <v>6.2181599172045408</v>
          </cell>
          <cell r="O155">
            <v>71.434997132313853</v>
          </cell>
          <cell r="P155">
            <v>12.877208725272087</v>
          </cell>
          <cell r="Q155">
            <v>18.026470556750457</v>
          </cell>
          <cell r="R155">
            <v>346.32792016834759</v>
          </cell>
        </row>
        <row r="156">
          <cell r="A156" t="str">
            <v>LatAm HY39447</v>
          </cell>
          <cell r="B156">
            <v>39447</v>
          </cell>
          <cell r="C156">
            <v>33</v>
          </cell>
          <cell r="D156">
            <v>35</v>
          </cell>
          <cell r="E156">
            <v>33</v>
          </cell>
          <cell r="F156">
            <v>51397.470886230469</v>
          </cell>
          <cell r="G156">
            <v>7087.5919799804688</v>
          </cell>
          <cell r="H156">
            <v>44309.87890625</v>
          </cell>
          <cell r="I156">
            <v>9272.5221939086914</v>
          </cell>
          <cell r="J156">
            <v>20654.183702468872</v>
          </cell>
          <cell r="K156">
            <v>4145.4304065704346</v>
          </cell>
          <cell r="L156">
            <v>2.1453222041863351</v>
          </cell>
          <cell r="M156">
            <v>2.4884774739408719</v>
          </cell>
          <cell r="N156">
            <v>4.9823978879810289</v>
          </cell>
          <cell r="O156">
            <v>85.126891772755357</v>
          </cell>
          <cell r="P156">
            <v>15.16594556655736</v>
          </cell>
          <cell r="Q156">
            <v>17.815692844797585</v>
          </cell>
          <cell r="R156">
            <v>442.75633651547082</v>
          </cell>
        </row>
        <row r="157">
          <cell r="A157" t="str">
            <v>LatAm HY39538</v>
          </cell>
          <cell r="B157">
            <v>39538</v>
          </cell>
          <cell r="C157">
            <v>46</v>
          </cell>
          <cell r="D157">
            <v>46</v>
          </cell>
          <cell r="E157">
            <v>41</v>
          </cell>
          <cell r="F157">
            <v>63598.742812156677</v>
          </cell>
          <cell r="G157">
            <v>23941.079404830933</v>
          </cell>
          <cell r="H157">
            <v>39657.663407325745</v>
          </cell>
          <cell r="I157">
            <v>10450.447882294655</v>
          </cell>
          <cell r="J157">
            <v>27197.124855041504</v>
          </cell>
          <cell r="K157">
            <v>3219.7681182697415</v>
          </cell>
          <cell r="L157">
            <v>1.4581564639166056</v>
          </cell>
          <cell r="M157">
            <v>2.3384362557120606</v>
          </cell>
          <cell r="N157">
            <v>7.9523045841969875</v>
          </cell>
          <cell r="O157">
            <v>228.80471807843153</v>
          </cell>
          <cell r="P157">
            <v>37.6999999864207</v>
          </cell>
          <cell r="Q157">
            <v>16.476932950961963</v>
          </cell>
          <cell r="R157">
            <v>614.3584332472285</v>
          </cell>
        </row>
        <row r="158">
          <cell r="A158" t="str">
            <v>LatAm HY39629</v>
          </cell>
          <cell r="B158">
            <v>39629</v>
          </cell>
          <cell r="C158">
            <v>45</v>
          </cell>
          <cell r="D158">
            <v>46</v>
          </cell>
          <cell r="E158">
            <v>40</v>
          </cell>
          <cell r="F158">
            <v>56064.721616744995</v>
          </cell>
          <cell r="G158">
            <v>23239.629755973816</v>
          </cell>
          <cell r="H158">
            <v>32825.091860771179</v>
          </cell>
          <cell r="I158">
            <v>10533.230120182037</v>
          </cell>
          <cell r="J158">
            <v>25457.217575073242</v>
          </cell>
          <cell r="K158">
            <v>3244.6252683773637</v>
          </cell>
          <cell r="L158">
            <v>1.2894218216884898</v>
          </cell>
          <cell r="M158">
            <v>2.2023114447370511</v>
          </cell>
          <cell r="N158">
            <v>7.2272330514312824</v>
          </cell>
          <cell r="O158">
            <v>220.69538091063868</v>
          </cell>
          <cell r="P158">
            <v>41.478353200683756</v>
          </cell>
          <cell r="Q158">
            <v>18.79439117825428</v>
          </cell>
          <cell r="R158">
            <v>576.96873702630535</v>
          </cell>
        </row>
        <row r="159">
          <cell r="A159" t="str">
            <v>LatAm HY39721</v>
          </cell>
          <cell r="B159">
            <v>39721</v>
          </cell>
          <cell r="C159">
            <v>44</v>
          </cell>
          <cell r="D159">
            <v>45</v>
          </cell>
          <cell r="E159">
            <v>39</v>
          </cell>
          <cell r="F159">
            <v>55757.786650657654</v>
          </cell>
          <cell r="G159">
            <v>19884.531930446625</v>
          </cell>
          <cell r="H159">
            <v>35873.254720211029</v>
          </cell>
          <cell r="I159">
            <v>10778.168682098389</v>
          </cell>
          <cell r="J159">
            <v>26394.337507247925</v>
          </cell>
          <cell r="K159">
            <v>3623.3197571113706</v>
          </cell>
          <cell r="L159">
            <v>1.3591269229758156</v>
          </cell>
          <cell r="M159">
            <v>2.1124904777529077</v>
          </cell>
          <cell r="N159">
            <v>6.6069886902733703</v>
          </cell>
          <cell r="O159">
            <v>184.33558841418491</v>
          </cell>
          <cell r="P159">
            <v>35.636427378878018</v>
          </cell>
          <cell r="Q159">
            <v>19.332364241465015</v>
          </cell>
          <cell r="R159">
            <v>925.0187291046899</v>
          </cell>
        </row>
        <row r="160">
          <cell r="A160" t="str">
            <v>LatAm HY39813</v>
          </cell>
          <cell r="B160">
            <v>39813</v>
          </cell>
          <cell r="C160">
            <v>49</v>
          </cell>
          <cell r="D160">
            <v>48</v>
          </cell>
          <cell r="E160">
            <v>44</v>
          </cell>
          <cell r="F160">
            <v>78063.255385398865</v>
          </cell>
          <cell r="G160">
            <v>21562.92467546463</v>
          </cell>
          <cell r="H160">
            <v>56500.330709934235</v>
          </cell>
          <cell r="I160">
            <v>19454.302459359169</v>
          </cell>
          <cell r="J160">
            <v>33091.172910690308</v>
          </cell>
          <cell r="K160">
            <v>4008.3809436634183</v>
          </cell>
          <cell r="L160">
            <v>1.707413963911852</v>
          </cell>
          <cell r="M160">
            <v>2.3590356133970714</v>
          </cell>
          <cell r="N160">
            <v>7.6490789158846431</v>
          </cell>
          <cell r="O160">
            <v>110.53964910670244</v>
          </cell>
          <cell r="P160">
            <v>27.69193916557548</v>
          </cell>
          <cell r="Q160">
            <v>25.051589533131974</v>
          </cell>
          <cell r="R160">
            <v>1724.7990629846183</v>
          </cell>
        </row>
        <row r="161">
          <cell r="A161" t="str">
            <v>LatAm HY39903</v>
          </cell>
          <cell r="B161">
            <v>39903</v>
          </cell>
          <cell r="C161">
            <v>48</v>
          </cell>
          <cell r="D161">
            <v>48</v>
          </cell>
          <cell r="E161">
            <v>46</v>
          </cell>
          <cell r="F161">
            <v>85664.822242081165</v>
          </cell>
          <cell r="G161">
            <v>16065.772287368774</v>
          </cell>
          <cell r="H161">
            <v>69599.049954712391</v>
          </cell>
          <cell r="I161">
            <v>18447.399735748768</v>
          </cell>
          <cell r="J161">
            <v>31251.186019897461</v>
          </cell>
          <cell r="K161">
            <v>4403.5192559361458</v>
          </cell>
          <cell r="L161">
            <v>2.2270850748000108</v>
          </cell>
          <cell r="M161">
            <v>2.7411702771068862</v>
          </cell>
          <cell r="N161">
            <v>6.6002782156389657</v>
          </cell>
          <cell r="O161">
            <v>87.08963061192469</v>
          </cell>
          <cell r="P161">
            <v>18.754223573788938</v>
          </cell>
          <cell r="Q161">
            <v>21.534393293454876</v>
          </cell>
          <cell r="R161">
            <v>1704.5003647017681</v>
          </cell>
        </row>
        <row r="162">
          <cell r="A162" t="str">
            <v>LatAm HY39994</v>
          </cell>
          <cell r="B162">
            <v>39994</v>
          </cell>
          <cell r="C162">
            <v>47</v>
          </cell>
          <cell r="D162">
            <v>47</v>
          </cell>
          <cell r="E162">
            <v>45</v>
          </cell>
          <cell r="F162">
            <v>79195.175803482533</v>
          </cell>
          <cell r="G162">
            <v>14705.160496711731</v>
          </cell>
          <cell r="H162">
            <v>64490.015306770802</v>
          </cell>
          <cell r="I162">
            <v>18501.163268864155</v>
          </cell>
          <cell r="J162">
            <v>24390.608924865723</v>
          </cell>
          <cell r="K162">
            <v>3366.2735882401466</v>
          </cell>
          <cell r="L162">
            <v>2.6440510569223452</v>
          </cell>
          <cell r="M162">
            <v>3.2469536142963893</v>
          </cell>
          <cell r="N162">
            <v>6.6773958987028159</v>
          </cell>
          <cell r="O162">
            <v>79.482356233563081</v>
          </cell>
          <cell r="P162">
            <v>18.568252860757063</v>
          </cell>
          <cell r="Q162">
            <v>23.361477616734557</v>
          </cell>
          <cell r="R162">
            <v>1102.1607689858483</v>
          </cell>
        </row>
        <row r="163">
          <cell r="A163" t="str">
            <v>LatAm HY40086</v>
          </cell>
          <cell r="B163">
            <v>40086</v>
          </cell>
          <cell r="C163">
            <v>47</v>
          </cell>
          <cell r="D163">
            <v>47</v>
          </cell>
          <cell r="E163">
            <v>45</v>
          </cell>
          <cell r="F163">
            <v>80446.161429703236</v>
          </cell>
          <cell r="G163">
            <v>17022.491497993469</v>
          </cell>
          <cell r="H163">
            <v>63423.669931709766</v>
          </cell>
          <cell r="I163">
            <v>13500.148102104664</v>
          </cell>
          <cell r="J163">
            <v>21931.255104064941</v>
          </cell>
          <cell r="K163">
            <v>3522.6796091347933</v>
          </cell>
          <cell r="L163">
            <v>2.8919307003069896</v>
          </cell>
          <cell r="M163">
            <v>3.6681056805906471</v>
          </cell>
          <cell r="N163">
            <v>5.7494087668223246</v>
          </cell>
          <cell r="O163">
            <v>126.09114632853304</v>
          </cell>
          <cell r="P163">
            <v>21.160104093802335</v>
          </cell>
          <cell r="Q163">
            <v>16.7815938786608</v>
          </cell>
          <cell r="R163">
            <v>735.00492753632034</v>
          </cell>
        </row>
        <row r="164">
          <cell r="A164" t="str">
            <v>LatAm HY40178</v>
          </cell>
          <cell r="B164">
            <v>40178</v>
          </cell>
          <cell r="C164">
            <v>48</v>
          </cell>
          <cell r="D164">
            <v>48</v>
          </cell>
          <cell r="E164">
            <v>48</v>
          </cell>
          <cell r="F164">
            <v>85404.074630081654</v>
          </cell>
          <cell r="G164">
            <v>23364.769790649414</v>
          </cell>
          <cell r="H164">
            <v>62039.30483943224</v>
          </cell>
          <cell r="I164">
            <v>13768.993638575077</v>
          </cell>
          <cell r="J164">
            <v>23153.56530380249</v>
          </cell>
          <cell r="K164">
            <v>4669.0839875340462</v>
          </cell>
          <cell r="L164">
            <v>2.6794709162672055</v>
          </cell>
          <cell r="M164">
            <v>3.6885928153819063</v>
          </cell>
          <cell r="N164">
            <v>4.8794579331798493</v>
          </cell>
          <cell r="O164">
            <v>169.69119460692397</v>
          </cell>
          <cell r="P164">
            <v>27.357909902837001</v>
          </cell>
          <cell r="Q164">
            <v>16.122174144751238</v>
          </cell>
          <cell r="R164">
            <v>693.57716215491291</v>
          </cell>
        </row>
        <row r="165">
          <cell r="A165" t="str">
            <v>LatAm HY40268</v>
          </cell>
          <cell r="B165">
            <v>40268</v>
          </cell>
          <cell r="C165">
            <v>49</v>
          </cell>
          <cell r="D165">
            <v>48</v>
          </cell>
          <cell r="E165">
            <v>48</v>
          </cell>
          <cell r="F165">
            <v>89516.905235290527</v>
          </cell>
          <cell r="G165">
            <v>27408.456201553345</v>
          </cell>
          <cell r="H165">
            <v>62108.449033737183</v>
          </cell>
          <cell r="I165">
            <v>15386.79217171669</v>
          </cell>
          <cell r="J165">
            <v>25563.062870025635</v>
          </cell>
          <cell r="K165">
            <v>5145.5935034751892</v>
          </cell>
          <cell r="L165">
            <v>2.429616879226292</v>
          </cell>
          <cell r="M165">
            <v>3.5018067158241419</v>
          </cell>
          <cell r="N165">
            <v>4.917256724783388</v>
          </cell>
          <cell r="O165">
            <v>177.41412179023803</v>
          </cell>
          <cell r="P165">
            <v>30.640391686855743</v>
          </cell>
          <cell r="Q165">
            <v>17.270548351885306</v>
          </cell>
          <cell r="R165">
            <v>581.71816075092568</v>
          </cell>
        </row>
        <row r="166">
          <cell r="A166" t="str">
            <v>LatAm HY40359</v>
          </cell>
          <cell r="B166">
            <v>40359</v>
          </cell>
          <cell r="C166">
            <v>49</v>
          </cell>
          <cell r="D166">
            <v>48</v>
          </cell>
          <cell r="E166">
            <v>48</v>
          </cell>
          <cell r="F166">
            <v>90947.096138000488</v>
          </cell>
          <cell r="G166">
            <v>27405.337957382202</v>
          </cell>
          <cell r="H166">
            <v>63541.758180618286</v>
          </cell>
          <cell r="I166">
            <v>15841.301178455353</v>
          </cell>
          <cell r="J166">
            <v>27820.973827362061</v>
          </cell>
          <cell r="K166">
            <v>5548.1329201459885</v>
          </cell>
          <cell r="L166">
            <v>2.2839516177584218</v>
          </cell>
          <cell r="M166">
            <v>3.2690119584726247</v>
          </cell>
          <cell r="N166">
            <v>4.9626732137476219</v>
          </cell>
          <cell r="O166">
            <v>172.35848020791769</v>
          </cell>
          <cell r="P166">
            <v>30.163670009474441</v>
          </cell>
          <cell r="Q166">
            <v>17.500543038606349</v>
          </cell>
          <cell r="R166">
            <v>648.93795151801373</v>
          </cell>
        </row>
        <row r="167">
          <cell r="A167" t="str">
            <v>LatAm HY40451</v>
          </cell>
          <cell r="B167">
            <v>40451</v>
          </cell>
          <cell r="C167">
            <v>53</v>
          </cell>
          <cell r="D167">
            <v>52</v>
          </cell>
          <cell r="E167">
            <v>52</v>
          </cell>
          <cell r="F167">
            <v>114980.57471466064</v>
          </cell>
          <cell r="G167">
            <v>37506.989921569824</v>
          </cell>
          <cell r="H167">
            <v>77473.58479309082</v>
          </cell>
          <cell r="I167">
            <v>20220.106818795204</v>
          </cell>
          <cell r="J167">
            <v>34196.000579833984</v>
          </cell>
          <cell r="K167">
            <v>6974.3850045204163</v>
          </cell>
          <cell r="L167">
            <v>2.2655744379294003</v>
          </cell>
          <cell r="M167">
            <v>3.3623983145697696</v>
          </cell>
          <cell r="N167">
            <v>4.8666473476781498</v>
          </cell>
          <cell r="O167">
            <v>185.01688570924597</v>
          </cell>
          <cell r="P167">
            <v>32.659204898148843</v>
          </cell>
          <cell r="Q167">
            <v>17.652013097589798</v>
          </cell>
          <cell r="R167">
            <v>566.52310658842737</v>
          </cell>
        </row>
        <row r="168">
          <cell r="A168" t="str">
            <v>LatAm HY40543</v>
          </cell>
          <cell r="B168">
            <v>40543</v>
          </cell>
          <cell r="C168">
            <v>55</v>
          </cell>
          <cell r="D168">
            <v>55</v>
          </cell>
          <cell r="E168">
            <v>54</v>
          </cell>
          <cell r="F168">
            <v>121100.18877410889</v>
          </cell>
          <cell r="G168">
            <v>31799.366160392761</v>
          </cell>
          <cell r="H168">
            <v>89300.822613716125</v>
          </cell>
          <cell r="I168">
            <v>20555.259135842323</v>
          </cell>
          <cell r="J168">
            <v>34016.000659942627</v>
          </cell>
          <cell r="K168">
            <v>7357.2219259738922</v>
          </cell>
          <cell r="L168">
            <v>2.6252593156513289</v>
          </cell>
          <cell r="M168">
            <v>3.5600948502072711</v>
          </cell>
          <cell r="N168">
            <v>4.5968795297006091</v>
          </cell>
          <cell r="O168">
            <v>154.70185002408471</v>
          </cell>
          <cell r="P168">
            <v>26.258725508437387</v>
          </cell>
          <cell r="Q168">
            <v>16.973763083214134</v>
          </cell>
          <cell r="R168">
            <v>526.59728954746333</v>
          </cell>
        </row>
        <row r="169">
          <cell r="A169" t="str">
            <v>LatAm HY40633</v>
          </cell>
          <cell r="B169">
            <v>40633</v>
          </cell>
          <cell r="C169">
            <v>55</v>
          </cell>
          <cell r="D169">
            <v>55</v>
          </cell>
          <cell r="E169">
            <v>56</v>
          </cell>
          <cell r="F169">
            <v>123835.07440567017</v>
          </cell>
          <cell r="G169">
            <v>27176.547737121582</v>
          </cell>
          <cell r="H169">
            <v>96658.526668548584</v>
          </cell>
          <cell r="I169">
            <v>20207.876068629324</v>
          </cell>
          <cell r="J169">
            <v>35538.42000579834</v>
          </cell>
          <cell r="K169">
            <v>7595.0993556976318</v>
          </cell>
          <cell r="L169">
            <v>2.7198318510721093</v>
          </cell>
          <cell r="M169">
            <v>3.4845407979720431</v>
          </cell>
          <cell r="N169">
            <v>4.6360570095567821</v>
          </cell>
          <cell r="O169">
            <v>134.48492877146259</v>
          </cell>
          <cell r="P169">
            <v>21.945759606114649</v>
          </cell>
          <cell r="Q169">
            <v>16.318378428417244</v>
          </cell>
          <cell r="R169">
            <v>446.77683113598329</v>
          </cell>
        </row>
        <row r="170">
          <cell r="A170" t="str">
            <v>LatAm HY40724</v>
          </cell>
          <cell r="B170">
            <v>40724</v>
          </cell>
          <cell r="C170">
            <v>56</v>
          </cell>
          <cell r="D170">
            <v>55</v>
          </cell>
          <cell r="E170">
            <v>55</v>
          </cell>
          <cell r="F170">
            <v>125218.29254150391</v>
          </cell>
          <cell r="G170">
            <v>32215.504730224609</v>
          </cell>
          <cell r="H170">
            <v>93002.787811279297</v>
          </cell>
          <cell r="I170">
            <v>20228.844219207764</v>
          </cell>
          <cell r="J170">
            <v>33013.250038146973</v>
          </cell>
          <cell r="K170">
            <v>7801.3702480792999</v>
          </cell>
          <cell r="L170">
            <v>2.8171351715997099</v>
          </cell>
          <cell r="M170">
            <v>3.7929707737594316</v>
          </cell>
          <cell r="N170">
            <v>4.2015275395670937</v>
          </cell>
          <cell r="O170">
            <v>158.50974667814697</v>
          </cell>
          <cell r="P170">
            <v>25.673668357432106</v>
          </cell>
          <cell r="Q170">
            <v>16.196902017364476</v>
          </cell>
          <cell r="R170">
            <v>542.2669353587645</v>
          </cell>
        </row>
        <row r="171">
          <cell r="A171" t="str">
            <v>LatAm HY40816</v>
          </cell>
          <cell r="B171">
            <v>40816</v>
          </cell>
          <cell r="C171">
            <v>57</v>
          </cell>
          <cell r="D171">
            <v>56</v>
          </cell>
          <cell r="E171">
            <v>56</v>
          </cell>
          <cell r="F171">
            <v>119956.11619567871</v>
          </cell>
          <cell r="G171">
            <v>28658.518161773682</v>
          </cell>
          <cell r="H171">
            <v>91297.598033905029</v>
          </cell>
          <cell r="I171">
            <v>19257.676331043243</v>
          </cell>
          <cell r="J171">
            <v>34186.337894439697</v>
          </cell>
          <cell r="K171">
            <v>8182.4322266578674</v>
          </cell>
          <cell r="L171">
            <v>2.6705872479179558</v>
          </cell>
          <cell r="M171">
            <v>3.5088904978965063</v>
          </cell>
          <cell r="N171">
            <v>4.1388419441659261</v>
          </cell>
          <cell r="O171">
            <v>148.27311807466415</v>
          </cell>
          <cell r="P171">
            <v>23.868336326528254</v>
          </cell>
          <cell r="Q171">
            <v>16.09754798203485</v>
          </cell>
          <cell r="R171">
            <v>943.09018177152893</v>
          </cell>
        </row>
        <row r="172">
          <cell r="A172" t="str">
            <v>LatAm HY40908</v>
          </cell>
          <cell r="B172">
            <v>40908</v>
          </cell>
          <cell r="C172">
            <v>48</v>
          </cell>
          <cell r="D172">
            <v>48</v>
          </cell>
          <cell r="E172">
            <v>48</v>
          </cell>
          <cell r="F172">
            <v>111526.76504516602</v>
          </cell>
          <cell r="G172">
            <v>26769.667401313782</v>
          </cell>
          <cell r="H172">
            <v>84757.097643852234</v>
          </cell>
          <cell r="I172">
            <v>21411.378977537155</v>
          </cell>
          <cell r="J172">
            <v>31815.085262298584</v>
          </cell>
          <cell r="K172">
            <v>9188.5780868530273</v>
          </cell>
          <cell r="L172">
            <v>2.6640537639636892</v>
          </cell>
          <cell r="M172">
            <v>3.5054680547195365</v>
          </cell>
          <cell r="N172">
            <v>3.4624601283869429</v>
          </cell>
          <cell r="O172">
            <v>125.02542423539393</v>
          </cell>
          <cell r="P172">
            <v>24.002908530945575</v>
          </cell>
          <cell r="Q172">
            <v>19.198421983158926</v>
          </cell>
          <cell r="R172">
            <v>858.92360238686445</v>
          </cell>
        </row>
        <row r="173">
          <cell r="A173" t="str">
            <v>LatAm HY40999</v>
          </cell>
          <cell r="B173">
            <v>40999</v>
          </cell>
          <cell r="C173">
            <v>46</v>
          </cell>
          <cell r="D173">
            <v>45</v>
          </cell>
          <cell r="E173">
            <v>44</v>
          </cell>
          <cell r="F173">
            <v>104176.67395019531</v>
          </cell>
          <cell r="G173">
            <v>22689.490327835083</v>
          </cell>
          <cell r="H173">
            <v>81487.183622360229</v>
          </cell>
          <cell r="I173">
            <v>18409.847365617752</v>
          </cell>
          <cell r="J173">
            <v>28640.82528924942</v>
          </cell>
          <cell r="K173">
            <v>8547.7934236526489</v>
          </cell>
          <cell r="L173">
            <v>2.8451409063602346</v>
          </cell>
          <cell r="M173">
            <v>3.6373488856586449</v>
          </cell>
          <cell r="N173">
            <v>3.3047645212332899</v>
          </cell>
          <cell r="O173">
            <v>122.8248278210261</v>
          </cell>
          <cell r="P173">
            <v>21.773229519418056</v>
          </cell>
          <cell r="Q173">
            <v>17.727058857468833</v>
          </cell>
          <cell r="R173">
            <v>675.89815140162125</v>
          </cell>
        </row>
        <row r="174">
          <cell r="A174" t="str">
            <v>LatAm HY41090</v>
          </cell>
          <cell r="B174">
            <v>41090</v>
          </cell>
          <cell r="C174">
            <v>64</v>
          </cell>
          <cell r="D174">
            <v>64</v>
          </cell>
          <cell r="E174">
            <v>38</v>
          </cell>
          <cell r="F174">
            <v>125535.62985229492</v>
          </cell>
          <cell r="G174">
            <v>26387.125815391541</v>
          </cell>
          <cell r="H174">
            <v>99148.504036903381</v>
          </cell>
          <cell r="I174">
            <v>21142.815784446895</v>
          </cell>
          <cell r="J174">
            <v>33206.335941076279</v>
          </cell>
          <cell r="K174">
            <v>7868.3074550628662</v>
          </cell>
          <cell r="L174">
            <v>2.9858309032601382</v>
          </cell>
          <cell r="M174">
            <v>3.7804721988916334</v>
          </cell>
          <cell r="N174">
            <v>3.0138133395751425</v>
          </cell>
          <cell r="O174">
            <v>124.80421758582634</v>
          </cell>
          <cell r="P174">
            <v>21.019630718735872</v>
          </cell>
          <cell r="Q174">
            <v>16.842083645355114</v>
          </cell>
          <cell r="R174">
            <v>841.95967509620448</v>
          </cell>
        </row>
        <row r="175">
          <cell r="A175" t="str">
            <v>LatAm HY41182</v>
          </cell>
          <cell r="B175">
            <v>41182</v>
          </cell>
          <cell r="C175">
            <v>32</v>
          </cell>
          <cell r="D175">
            <v>32</v>
          </cell>
          <cell r="E175">
            <v>29</v>
          </cell>
          <cell r="F175">
            <v>83236.412994384766</v>
          </cell>
          <cell r="G175">
            <v>18046.015998840332</v>
          </cell>
          <cell r="H175">
            <v>65190.396995544434</v>
          </cell>
          <cell r="I175">
            <v>14001.399000048637</v>
          </cell>
          <cell r="J175">
            <v>20601.044799804688</v>
          </cell>
          <cell r="K175">
            <v>6434.2060012817383</v>
          </cell>
          <cell r="L175">
            <v>3.1644218838921452</v>
          </cell>
          <cell r="M175">
            <v>4.040397649888801</v>
          </cell>
          <cell r="N175">
            <v>3.0709375478292968</v>
          </cell>
          <cell r="O175">
            <v>128.88723475973828</v>
          </cell>
          <cell r="P175">
            <v>21.680434499331128</v>
          </cell>
          <cell r="Q175">
            <v>16.821242646524411</v>
          </cell>
          <cell r="R175">
            <v>825.05467505782894</v>
          </cell>
        </row>
        <row r="176">
          <cell r="A176" t="str">
            <v>LatAm HY39447</v>
          </cell>
          <cell r="B176">
            <v>39447</v>
          </cell>
          <cell r="C176">
            <v>45</v>
          </cell>
          <cell r="D176">
            <v>47</v>
          </cell>
          <cell r="E176">
            <v>45</v>
          </cell>
          <cell r="F176">
            <v>61280</v>
          </cell>
          <cell r="G176">
            <v>10276</v>
          </cell>
          <cell r="H176">
            <v>51004</v>
          </cell>
          <cell r="I176">
            <v>11152</v>
          </cell>
          <cell r="J176">
            <v>28990</v>
          </cell>
          <cell r="K176">
            <v>4703</v>
          </cell>
          <cell r="L176">
            <v>1.7593652983787513</v>
          </cell>
          <cell r="M176">
            <v>2.1138323559848224</v>
          </cell>
          <cell r="N176">
            <v>6.1641505422071017</v>
          </cell>
          <cell r="O176">
            <v>99.372309899569586</v>
          </cell>
          <cell r="P176">
            <v>17.894685849924912</v>
          </cell>
          <cell r="Q176">
            <v>18.007718516365514</v>
          </cell>
          <cell r="R176">
            <v>442.75633651547082</v>
          </cell>
        </row>
        <row r="177">
          <cell r="A177" t="str">
            <v>EMEA</v>
          </cell>
          <cell r="B177" t="str">
            <v>ReportDate</v>
          </cell>
          <cell r="C177" t="str">
            <v>LeverageSample</v>
          </cell>
          <cell r="D177" t="str">
            <v>LiquiditySample</v>
          </cell>
          <cell r="E177" t="str">
            <v>CoverageSample</v>
          </cell>
          <cell r="F177" t="str">
            <v>TotalDebt</v>
          </cell>
          <cell r="G177" t="str">
            <v>Cash</v>
          </cell>
          <cell r="H177" t="str">
            <v>NetDebt</v>
          </cell>
          <cell r="I177" t="str">
            <v>STdebt</v>
          </cell>
          <cell r="J177" t="str">
            <v>LtmEbitda</v>
          </cell>
          <cell r="K177" t="str">
            <v>LtmInterest</v>
          </cell>
          <cell r="L177" t="str">
            <v>NetLeverage</v>
          </cell>
          <cell r="M177" t="str">
            <v>Leverage</v>
          </cell>
          <cell r="N177" t="str">
            <v>CoverageRatio</v>
          </cell>
          <cell r="O177" t="str">
            <v>CashSTdebt</v>
          </cell>
          <cell r="P177" t="str">
            <v>CashTotalDebt</v>
          </cell>
          <cell r="Q177" t="str">
            <v>STtoTotalDebt</v>
          </cell>
          <cell r="R177" t="str">
            <v>OAS</v>
          </cell>
        </row>
        <row r="178">
          <cell r="A178" t="str">
            <v>EMEA38807</v>
          </cell>
          <cell r="B178">
            <v>38807</v>
          </cell>
          <cell r="C178">
            <v>17</v>
          </cell>
          <cell r="D178">
            <v>17</v>
          </cell>
          <cell r="E178">
            <v>15</v>
          </cell>
          <cell r="F178">
            <v>62139.383583068848</v>
          </cell>
          <cell r="G178">
            <v>15659.694316148758</v>
          </cell>
          <cell r="H178">
            <v>46479.68926692009</v>
          </cell>
          <cell r="I178">
            <v>16156.943518638611</v>
          </cell>
          <cell r="J178">
            <v>67608.119674682617</v>
          </cell>
          <cell r="K178">
            <v>2071.7755677700043</v>
          </cell>
          <cell r="L178">
            <v>0.6874867913879501</v>
          </cell>
          <cell r="M178">
            <v>0.91911125293931728</v>
          </cell>
          <cell r="N178">
            <v>20.189873386401</v>
          </cell>
          <cell r="O178">
            <v>96.92238075898311</v>
          </cell>
          <cell r="P178">
            <v>25.200916734577273</v>
          </cell>
          <cell r="Q178">
            <v>26.001132594178006</v>
          </cell>
          <cell r="R178">
            <v>162.84049325972214</v>
          </cell>
        </row>
        <row r="179">
          <cell r="A179" t="str">
            <v>EMEA38898</v>
          </cell>
          <cell r="B179">
            <v>38898</v>
          </cell>
          <cell r="C179">
            <v>17</v>
          </cell>
          <cell r="D179">
            <v>17</v>
          </cell>
          <cell r="E179">
            <v>15</v>
          </cell>
          <cell r="F179">
            <v>64250.928993225098</v>
          </cell>
          <cell r="G179">
            <v>16343.953547716141</v>
          </cell>
          <cell r="H179">
            <v>47906.975445508957</v>
          </cell>
          <cell r="I179">
            <v>18341.177117347717</v>
          </cell>
          <cell r="J179">
            <v>72794.781661987305</v>
          </cell>
          <cell r="K179">
            <v>2115.6905763149261</v>
          </cell>
          <cell r="L179">
            <v>0.65811002316015588</v>
          </cell>
          <cell r="M179">
            <v>0.8826309733514357</v>
          </cell>
          <cell r="N179">
            <v>20.576675507801188</v>
          </cell>
          <cell r="O179">
            <v>89.110712159567257</v>
          </cell>
          <cell r="P179">
            <v>25.437692191874017</v>
          </cell>
          <cell r="Q179">
            <v>28.54616642084925</v>
          </cell>
          <cell r="R179">
            <v>207.64383159780974</v>
          </cell>
        </row>
        <row r="180">
          <cell r="A180" t="str">
            <v>EMEA38990</v>
          </cell>
          <cell r="B180">
            <v>38990</v>
          </cell>
          <cell r="C180">
            <v>17</v>
          </cell>
          <cell r="D180">
            <v>17</v>
          </cell>
          <cell r="E180">
            <v>15</v>
          </cell>
          <cell r="F180">
            <v>71066.739067077637</v>
          </cell>
          <cell r="G180">
            <v>15280.267338991165</v>
          </cell>
          <cell r="H180">
            <v>55786.471728086472</v>
          </cell>
          <cell r="I180">
            <v>22626.896462440491</v>
          </cell>
          <cell r="J180">
            <v>77737.546432495117</v>
          </cell>
          <cell r="K180">
            <v>2152.8627421855927</v>
          </cell>
          <cell r="L180">
            <v>0.71762583575402294</v>
          </cell>
          <cell r="M180">
            <v>0.91418808964841458</v>
          </cell>
          <cell r="N180">
            <v>21.10129148491794</v>
          </cell>
          <cell r="O180">
            <v>67.5314326220374</v>
          </cell>
          <cell r="P180">
            <v>21.501292362055064</v>
          </cell>
          <cell r="Q180">
            <v>31.838940071646853</v>
          </cell>
          <cell r="R180">
            <v>185.82168607871412</v>
          </cell>
        </row>
        <row r="181">
          <cell r="A181" t="str">
            <v>EMEA39082</v>
          </cell>
          <cell r="B181">
            <v>39082</v>
          </cell>
          <cell r="C181">
            <v>18</v>
          </cell>
          <cell r="D181">
            <v>18</v>
          </cell>
          <cell r="E181">
            <v>16</v>
          </cell>
          <cell r="F181">
            <v>80768.85555267334</v>
          </cell>
          <cell r="G181">
            <v>20265.908960580826</v>
          </cell>
          <cell r="H181">
            <v>60502.946592092514</v>
          </cell>
          <cell r="I181">
            <v>26855.913750648499</v>
          </cell>
          <cell r="J181">
            <v>85616.358932495117</v>
          </cell>
          <cell r="K181">
            <v>2229.4903905391693</v>
          </cell>
          <cell r="L181">
            <v>0.70667507175581401</v>
          </cell>
          <cell r="M181">
            <v>0.94338110800012143</v>
          </cell>
          <cell r="N181">
            <v>22.156755778472625</v>
          </cell>
          <cell r="O181">
            <v>75.4616251330918</v>
          </cell>
          <cell r="P181">
            <v>25.091241942092928</v>
          </cell>
          <cell r="Q181">
            <v>33.250333395072609</v>
          </cell>
          <cell r="R181">
            <v>148.26461985284573</v>
          </cell>
        </row>
        <row r="182">
          <cell r="A182" t="str">
            <v>EMEA39172</v>
          </cell>
          <cell r="B182">
            <v>39172</v>
          </cell>
          <cell r="C182">
            <v>23</v>
          </cell>
          <cell r="D182">
            <v>23</v>
          </cell>
          <cell r="E182">
            <v>20</v>
          </cell>
          <cell r="F182">
            <v>113227.70725437999</v>
          </cell>
          <cell r="G182">
            <v>44112.269641399384</v>
          </cell>
          <cell r="H182">
            <v>69115.437612980604</v>
          </cell>
          <cell r="I182">
            <v>43523.904117584229</v>
          </cell>
          <cell r="J182">
            <v>102302.3685874939</v>
          </cell>
          <cell r="K182">
            <v>3408.0536847114563</v>
          </cell>
          <cell r="L182">
            <v>0.67559958354111582</v>
          </cell>
          <cell r="M182">
            <v>1.1067945817651546</v>
          </cell>
          <cell r="N182">
            <v>17.604625046993238</v>
          </cell>
          <cell r="O182">
            <v>101.3518215696497</v>
          </cell>
          <cell r="P182">
            <v>38.958900353158029</v>
          </cell>
          <cell r="Q182">
            <v>38.43927000994767</v>
          </cell>
          <cell r="R182">
            <v>154.80174890167868</v>
          </cell>
        </row>
        <row r="183">
          <cell r="A183" t="str">
            <v>EMEA39263</v>
          </cell>
          <cell r="B183">
            <v>39263</v>
          </cell>
          <cell r="C183">
            <v>23</v>
          </cell>
          <cell r="D183">
            <v>23</v>
          </cell>
          <cell r="E183">
            <v>20</v>
          </cell>
          <cell r="F183">
            <v>124204.76856689155</v>
          </cell>
          <cell r="G183">
            <v>48366.978285312653</v>
          </cell>
          <cell r="H183">
            <v>75837.790281578898</v>
          </cell>
          <cell r="I183">
            <v>46610.233282089233</v>
          </cell>
          <cell r="J183">
            <v>102604.46599960327</v>
          </cell>
          <cell r="K183">
            <v>3438.3585209846497</v>
          </cell>
          <cell r="L183">
            <v>0.73912757639489235</v>
          </cell>
          <cell r="M183">
            <v>1.2105201012144227</v>
          </cell>
          <cell r="N183">
            <v>17.670228646365619</v>
          </cell>
          <cell r="O183">
            <v>103.76901139411048</v>
          </cell>
          <cell r="P183">
            <v>38.941321531680323</v>
          </cell>
          <cell r="Q183">
            <v>37.526927363490792</v>
          </cell>
          <cell r="R183">
            <v>149.77816618688885</v>
          </cell>
        </row>
        <row r="184">
          <cell r="A184" t="str">
            <v>EMEA39355</v>
          </cell>
          <cell r="B184">
            <v>39355</v>
          </cell>
          <cell r="C184">
            <v>23</v>
          </cell>
          <cell r="D184">
            <v>23</v>
          </cell>
          <cell r="E184">
            <v>20</v>
          </cell>
          <cell r="F184">
            <v>132330.09042358398</v>
          </cell>
          <cell r="G184">
            <v>48725.694055318832</v>
          </cell>
          <cell r="H184">
            <v>83604.396368265152</v>
          </cell>
          <cell r="I184">
            <v>43804.561613082886</v>
          </cell>
          <cell r="J184">
            <v>102733.96528244019</v>
          </cell>
          <cell r="K184">
            <v>3350.9842553138733</v>
          </cell>
          <cell r="L184">
            <v>0.81379508849304816</v>
          </cell>
          <cell r="M184">
            <v>1.2880851046659885</v>
          </cell>
          <cell r="N184">
            <v>18.20549951520168</v>
          </cell>
          <cell r="O184">
            <v>111.23429218560237</v>
          </cell>
          <cell r="P184">
            <v>36.821326048633075</v>
          </cell>
          <cell r="Q184">
            <v>33.102495035608314</v>
          </cell>
          <cell r="R184">
            <v>233.7005677834245</v>
          </cell>
        </row>
        <row r="185">
          <cell r="A185" t="str">
            <v>EMEA39447</v>
          </cell>
          <cell r="B185">
            <v>39447</v>
          </cell>
          <cell r="C185">
            <v>24</v>
          </cell>
          <cell r="D185">
            <v>24</v>
          </cell>
          <cell r="E185">
            <v>20</v>
          </cell>
          <cell r="F185">
            <v>147794.11126708984</v>
          </cell>
          <cell r="G185">
            <v>31918.112429141998</v>
          </cell>
          <cell r="H185">
            <v>115875.99883794785</v>
          </cell>
          <cell r="I185">
            <v>50618.726030349731</v>
          </cell>
          <cell r="J185">
            <v>108189.92530441284</v>
          </cell>
          <cell r="K185">
            <v>3978.3063645362854</v>
          </cell>
          <cell r="L185">
            <v>1.0710424146417403</v>
          </cell>
          <cell r="M185">
            <v>1.3660616813556634</v>
          </cell>
          <cell r="N185">
            <v>16.632553679393951</v>
          </cell>
          <cell r="O185">
            <v>63.055937855892871</v>
          </cell>
          <cell r="P185">
            <v>21.596335710196449</v>
          </cell>
          <cell r="Q185">
            <v>34.249487747771511</v>
          </cell>
          <cell r="R185">
            <v>323.12440815333139</v>
          </cell>
        </row>
        <row r="186">
          <cell r="A186" t="str">
            <v>EMEA39538</v>
          </cell>
          <cell r="B186">
            <v>39538</v>
          </cell>
          <cell r="C186">
            <v>26</v>
          </cell>
          <cell r="D186">
            <v>26</v>
          </cell>
          <cell r="E186">
            <v>23</v>
          </cell>
          <cell r="F186">
            <v>173592.72900390625</v>
          </cell>
          <cell r="G186">
            <v>39867.846147537231</v>
          </cell>
          <cell r="H186">
            <v>133724.88285636902</v>
          </cell>
          <cell r="I186">
            <v>56636.578689575195</v>
          </cell>
          <cell r="J186">
            <v>122998.43797302246</v>
          </cell>
          <cell r="K186">
            <v>5829.7812757492065</v>
          </cell>
          <cell r="L186">
            <v>1.0872079764598248</v>
          </cell>
          <cell r="M186">
            <v>1.4113409232236003</v>
          </cell>
          <cell r="N186">
            <v>13.607306375079837</v>
          </cell>
          <cell r="O186">
            <v>70.392398463990375</v>
          </cell>
          <cell r="P186">
            <v>22.966311075529038</v>
          </cell>
          <cell r="Q186">
            <v>32.626123809771286</v>
          </cell>
          <cell r="R186">
            <v>439.74979189746387</v>
          </cell>
        </row>
        <row r="187">
          <cell r="A187" t="str">
            <v>EMEA39629</v>
          </cell>
          <cell r="B187">
            <v>39629</v>
          </cell>
          <cell r="C187">
            <v>26</v>
          </cell>
          <cell r="D187">
            <v>26</v>
          </cell>
          <cell r="E187">
            <v>23</v>
          </cell>
          <cell r="F187">
            <v>160101.7444152832</v>
          </cell>
          <cell r="G187">
            <v>39019.405693054199</v>
          </cell>
          <cell r="H187">
            <v>121082.338722229</v>
          </cell>
          <cell r="I187">
            <v>47882.860481262207</v>
          </cell>
          <cell r="J187">
            <v>136055.66307067871</v>
          </cell>
          <cell r="K187">
            <v>6061.9427442550659</v>
          </cell>
          <cell r="L187">
            <v>0.88994707011444785</v>
          </cell>
          <cell r="M187">
            <v>1.1767370854097632</v>
          </cell>
          <cell r="N187">
            <v>13.671248472904155</v>
          </cell>
          <cell r="O187">
            <v>81.489295545163799</v>
          </cell>
          <cell r="P187">
            <v>24.371630575019164</v>
          </cell>
          <cell r="Q187">
            <v>29.907769372618613</v>
          </cell>
          <cell r="R187">
            <v>392.72582724428798</v>
          </cell>
        </row>
        <row r="188">
          <cell r="A188" t="str">
            <v>EMEA39721</v>
          </cell>
          <cell r="B188">
            <v>39721</v>
          </cell>
          <cell r="C188">
            <v>26</v>
          </cell>
          <cell r="D188">
            <v>26</v>
          </cell>
          <cell r="E188">
            <v>23</v>
          </cell>
          <cell r="F188">
            <v>161531.01574707031</v>
          </cell>
          <cell r="G188">
            <v>37409.026991844177</v>
          </cell>
          <cell r="H188">
            <v>124121.98875522614</v>
          </cell>
          <cell r="I188">
            <v>47227.053409576416</v>
          </cell>
          <cell r="J188">
            <v>148302.96315002441</v>
          </cell>
          <cell r="K188">
            <v>6502.6381244659424</v>
          </cell>
          <cell r="L188">
            <v>0.83694881153293865</v>
          </cell>
          <cell r="M188">
            <v>1.0891961449459664</v>
          </cell>
          <cell r="N188">
            <v>13.498499278788357</v>
          </cell>
          <cell r="O188">
            <v>79.211012102352768</v>
          </cell>
          <cell r="P188">
            <v>23.159036559530001</v>
          </cell>
          <cell r="Q188">
            <v>29.23714259528079</v>
          </cell>
          <cell r="R188">
            <v>849.60322808944898</v>
          </cell>
        </row>
        <row r="189">
          <cell r="A189" t="str">
            <v>EMEA39813</v>
          </cell>
          <cell r="B189">
            <v>39813</v>
          </cell>
          <cell r="C189">
            <v>28</v>
          </cell>
          <cell r="D189">
            <v>28</v>
          </cell>
          <cell r="E189">
            <v>23</v>
          </cell>
          <cell r="F189">
            <v>167161.98676872253</v>
          </cell>
          <cell r="G189">
            <v>39054.231801867485</v>
          </cell>
          <cell r="H189">
            <v>128107.75496685505</v>
          </cell>
          <cell r="I189">
            <v>53250.725001335144</v>
          </cell>
          <cell r="J189">
            <v>149097.62823486328</v>
          </cell>
          <cell r="K189">
            <v>6946.9290332794189</v>
          </cell>
          <cell r="L189">
            <v>0.85922060923099108</v>
          </cell>
          <cell r="M189">
            <v>1.1211579201340729</v>
          </cell>
          <cell r="N189">
            <v>12.041203332335794</v>
          </cell>
          <cell r="O189">
            <v>73.340281847596046</v>
          </cell>
          <cell r="P189">
            <v>23.363105785468488</v>
          </cell>
          <cell r="Q189">
            <v>31.855762204483934</v>
          </cell>
          <cell r="R189">
            <v>1549.4122454345274</v>
          </cell>
        </row>
        <row r="190">
          <cell r="A190" t="str">
            <v>EMEA39903</v>
          </cell>
          <cell r="B190">
            <v>39903</v>
          </cell>
          <cell r="C190">
            <v>29</v>
          </cell>
          <cell r="D190">
            <v>29</v>
          </cell>
          <cell r="E190">
            <v>26</v>
          </cell>
          <cell r="F190">
            <v>168824.3816576004</v>
          </cell>
          <cell r="G190">
            <v>36554.662901043892</v>
          </cell>
          <cell r="H190">
            <v>132269.71875655651</v>
          </cell>
          <cell r="I190">
            <v>54804.651721954346</v>
          </cell>
          <cell r="J190">
            <v>126649.12249565125</v>
          </cell>
          <cell r="K190">
            <v>8082.9844055175781</v>
          </cell>
          <cell r="L190">
            <v>1.0443792751986756</v>
          </cell>
          <cell r="M190">
            <v>1.3330086962378862</v>
          </cell>
          <cell r="N190">
            <v>8.7537680708877392</v>
          </cell>
          <cell r="O190">
            <v>66.699927382989571</v>
          </cell>
          <cell r="P190">
            <v>21.652478476232119</v>
          </cell>
          <cell r="Q190">
            <v>32.462521813410753</v>
          </cell>
          <cell r="R190">
            <v>1181.74044332169</v>
          </cell>
        </row>
        <row r="191">
          <cell r="A191" t="str">
            <v>EMEA39994</v>
          </cell>
          <cell r="B191">
            <v>39994</v>
          </cell>
          <cell r="C191">
            <v>29</v>
          </cell>
          <cell r="D191">
            <v>29</v>
          </cell>
          <cell r="E191">
            <v>26</v>
          </cell>
          <cell r="F191">
            <v>187672.83337593079</v>
          </cell>
          <cell r="G191">
            <v>48433.081853270531</v>
          </cell>
          <cell r="H191">
            <v>139239.75152266026</v>
          </cell>
          <cell r="I191">
            <v>56387.598344802856</v>
          </cell>
          <cell r="J191">
            <v>111140.14972496033</v>
          </cell>
          <cell r="K191">
            <v>8283.7197380065918</v>
          </cell>
          <cell r="L191">
            <v>1.2528303395958913</v>
          </cell>
          <cell r="M191">
            <v>1.6886141852459862</v>
          </cell>
          <cell r="N191">
            <v>7.9749705291196396</v>
          </cell>
          <cell r="O191">
            <v>85.893145434406534</v>
          </cell>
          <cell r="P191">
            <v>25.807188489691185</v>
          </cell>
          <cell r="Q191">
            <v>30.045690327407087</v>
          </cell>
          <cell r="R191">
            <v>748.77409580449296</v>
          </cell>
        </row>
        <row r="192">
          <cell r="A192" t="str">
            <v>EMEA40086</v>
          </cell>
          <cell r="B192">
            <v>40086</v>
          </cell>
          <cell r="C192">
            <v>29</v>
          </cell>
          <cell r="D192">
            <v>28</v>
          </cell>
          <cell r="E192">
            <v>26</v>
          </cell>
          <cell r="F192">
            <v>193787.73194122314</v>
          </cell>
          <cell r="G192">
            <v>44866.908204674721</v>
          </cell>
          <cell r="H192">
            <v>148920.82373654842</v>
          </cell>
          <cell r="I192">
            <v>52323.507371425629</v>
          </cell>
          <cell r="J192">
            <v>96849.291988372803</v>
          </cell>
          <cell r="K192">
            <v>8365.9581751823425</v>
          </cell>
          <cell r="L192">
            <v>1.5376552649907553</v>
          </cell>
          <cell r="M192">
            <v>2.000920481323583</v>
          </cell>
          <cell r="N192">
            <v>7.1098857429480784</v>
          </cell>
          <cell r="O192">
            <v>85.486496322113808</v>
          </cell>
          <cell r="P192">
            <v>23.124237800213116</v>
          </cell>
          <cell r="Q192">
            <v>27.050164406178023</v>
          </cell>
          <cell r="R192">
            <v>465.19848998623308</v>
          </cell>
        </row>
        <row r="193">
          <cell r="A193" t="str">
            <v>EMEA40178</v>
          </cell>
          <cell r="B193">
            <v>40178</v>
          </cell>
          <cell r="C193">
            <v>29</v>
          </cell>
          <cell r="D193">
            <v>28</v>
          </cell>
          <cell r="E193">
            <v>26</v>
          </cell>
          <cell r="F193">
            <v>195234.99754905701</v>
          </cell>
          <cell r="G193">
            <v>44173.023095965385</v>
          </cell>
          <cell r="H193">
            <v>151061.97445309162</v>
          </cell>
          <cell r="I193">
            <v>47257.640467643738</v>
          </cell>
          <cell r="J193">
            <v>99670.247241973877</v>
          </cell>
          <cell r="K193">
            <v>8393.562041759491</v>
          </cell>
          <cell r="L193">
            <v>1.5156175351542147</v>
          </cell>
          <cell r="M193">
            <v>1.9588092028614752</v>
          </cell>
          <cell r="N193">
            <v>7.5754269335932047</v>
          </cell>
          <cell r="O193">
            <v>93.182071005249654</v>
          </cell>
          <cell r="P193">
            <v>22.596445632213666</v>
          </cell>
          <cell r="Q193">
            <v>24.249778297952442</v>
          </cell>
          <cell r="R193">
            <v>424.70841062900632</v>
          </cell>
        </row>
        <row r="194">
          <cell r="A194" t="str">
            <v>EMEA40268</v>
          </cell>
          <cell r="B194">
            <v>40268</v>
          </cell>
          <cell r="C194">
            <v>30</v>
          </cell>
          <cell r="D194">
            <v>31</v>
          </cell>
          <cell r="E194">
            <v>27</v>
          </cell>
          <cell r="F194">
            <v>182115.25054931641</v>
          </cell>
          <cell r="G194">
            <v>49340.520946502686</v>
          </cell>
          <cell r="H194">
            <v>132774.72960281372</v>
          </cell>
          <cell r="I194">
            <v>39223.511288166046</v>
          </cell>
          <cell r="J194">
            <v>111883.21863555908</v>
          </cell>
          <cell r="K194">
            <v>8003.2634334564209</v>
          </cell>
          <cell r="L194">
            <v>1.1867260454430191</v>
          </cell>
          <cell r="M194">
            <v>1.6277262378599104</v>
          </cell>
          <cell r="N194">
            <v>9.0259770581243206</v>
          </cell>
          <cell r="O194">
            <v>129.69294246310693</v>
          </cell>
          <cell r="P194">
            <v>26.949147794265084</v>
          </cell>
          <cell r="Q194">
            <v>20.779193749830423</v>
          </cell>
          <cell r="R194">
            <v>308.64111372044493</v>
          </cell>
        </row>
        <row r="195">
          <cell r="A195" t="str">
            <v>EMEA40359</v>
          </cell>
          <cell r="B195">
            <v>40359</v>
          </cell>
          <cell r="C195">
            <v>32</v>
          </cell>
          <cell r="D195">
            <v>32</v>
          </cell>
          <cell r="E195">
            <v>28</v>
          </cell>
          <cell r="F195">
            <v>189275.5576171875</v>
          </cell>
          <cell r="G195">
            <v>50807.653596878052</v>
          </cell>
          <cell r="H195">
            <v>138467.90402030945</v>
          </cell>
          <cell r="I195">
            <v>37790.096282958984</v>
          </cell>
          <cell r="J195">
            <v>123127.93177032471</v>
          </cell>
          <cell r="K195">
            <v>8749.3707427978516</v>
          </cell>
          <cell r="L195">
            <v>1.1245856405563524</v>
          </cell>
          <cell r="M195">
            <v>1.5372268087004866</v>
          </cell>
          <cell r="N195">
            <v>8.9398133300117131</v>
          </cell>
          <cell r="O195">
            <v>134.44700753458832</v>
          </cell>
          <cell r="P195">
            <v>26.843219608755426</v>
          </cell>
          <cell r="Q195">
            <v>19.965650482662952</v>
          </cell>
          <cell r="R195">
            <v>448.73947145433357</v>
          </cell>
        </row>
        <row r="196">
          <cell r="A196" t="str">
            <v>EMEA40451</v>
          </cell>
          <cell r="B196">
            <v>40451</v>
          </cell>
          <cell r="C196">
            <v>33</v>
          </cell>
          <cell r="D196">
            <v>33</v>
          </cell>
          <cell r="E196">
            <v>28</v>
          </cell>
          <cell r="F196">
            <v>188746.90148925781</v>
          </cell>
          <cell r="G196">
            <v>52987.19090461731</v>
          </cell>
          <cell r="H196">
            <v>135759.7105846405</v>
          </cell>
          <cell r="I196">
            <v>36025.057124614716</v>
          </cell>
          <cell r="J196">
            <v>129783.86491394043</v>
          </cell>
          <cell r="K196">
            <v>8132.444522857666</v>
          </cell>
          <cell r="L196">
            <v>1.0460445963345493</v>
          </cell>
          <cell r="M196">
            <v>1.4543171573324289</v>
          </cell>
          <cell r="N196">
            <v>8.7322248835859373</v>
          </cell>
          <cell r="O196">
            <v>147.08426615765984</v>
          </cell>
          <cell r="P196">
            <v>28.073144770343678</v>
          </cell>
          <cell r="Q196">
            <v>19.086436301930508</v>
          </cell>
          <cell r="R196">
            <v>377.30669757220301</v>
          </cell>
        </row>
        <row r="197">
          <cell r="A197" t="str">
            <v>EMEA40543</v>
          </cell>
          <cell r="B197">
            <v>40543</v>
          </cell>
          <cell r="C197">
            <v>34</v>
          </cell>
          <cell r="D197">
            <v>34</v>
          </cell>
          <cell r="E197">
            <v>29</v>
          </cell>
          <cell r="F197">
            <v>197796.06634521484</v>
          </cell>
          <cell r="G197">
            <v>58278.31333732605</v>
          </cell>
          <cell r="H197">
            <v>139517.75300788879</v>
          </cell>
          <cell r="I197">
            <v>32062.764976978302</v>
          </cell>
          <cell r="J197">
            <v>133424.10883331299</v>
          </cell>
          <cell r="K197">
            <v>8513.4497604370117</v>
          </cell>
          <cell r="L197">
            <v>1.0456712375886175</v>
          </cell>
          <cell r="M197">
            <v>1.4824612139049163</v>
          </cell>
          <cell r="N197">
            <v>8.5187000126475656</v>
          </cell>
          <cell r="O197">
            <v>181.76321779849937</v>
          </cell>
          <cell r="P197">
            <v>29.463838393839698</v>
          </cell>
          <cell r="Q197">
            <v>16.210011437244123</v>
          </cell>
          <cell r="R197">
            <v>327.64219062989753</v>
          </cell>
        </row>
        <row r="198">
          <cell r="A198" t="str">
            <v>EMEA40633</v>
          </cell>
          <cell r="B198">
            <v>40633</v>
          </cell>
          <cell r="C198">
            <v>32</v>
          </cell>
          <cell r="D198">
            <v>36</v>
          </cell>
          <cell r="E198">
            <v>27</v>
          </cell>
          <cell r="F198">
            <v>192961.96539306641</v>
          </cell>
          <cell r="G198">
            <v>58755.797431945801</v>
          </cell>
          <cell r="H198">
            <v>134206.16796112061</v>
          </cell>
          <cell r="I198">
            <v>33118.509177684784</v>
          </cell>
          <cell r="J198">
            <v>139802.1452331543</v>
          </cell>
          <cell r="K198">
            <v>7539.438193321228</v>
          </cell>
          <cell r="L198">
            <v>0.95997216449932843</v>
          </cell>
          <cell r="M198">
            <v>1.3802503893717446</v>
          </cell>
          <cell r="N198">
            <v>10.077480921982922</v>
          </cell>
          <cell r="O198">
            <v>191.02414303577092</v>
          </cell>
          <cell r="P198">
            <v>29.72949518062789</v>
          </cell>
          <cell r="Q198">
            <v>15.563213480853456</v>
          </cell>
          <cell r="R198">
            <v>265.63093522246999</v>
          </cell>
        </row>
        <row r="199">
          <cell r="A199" t="str">
            <v>EMEA40724</v>
          </cell>
          <cell r="B199">
            <v>40724</v>
          </cell>
          <cell r="C199">
            <v>34</v>
          </cell>
          <cell r="D199">
            <v>37</v>
          </cell>
          <cell r="E199">
            <v>30</v>
          </cell>
          <cell r="F199">
            <v>202112.97750854492</v>
          </cell>
          <cell r="G199">
            <v>60554.046207427979</v>
          </cell>
          <cell r="H199">
            <v>141558.93130111694</v>
          </cell>
          <cell r="I199">
            <v>36043.541470527649</v>
          </cell>
          <cell r="J199">
            <v>149680.80158233643</v>
          </cell>
          <cell r="K199">
            <v>8643.875054359436</v>
          </cell>
          <cell r="L199">
            <v>0.94573873071656556</v>
          </cell>
          <cell r="M199">
            <v>1.3502932598698478</v>
          </cell>
          <cell r="N199">
            <v>9.4786182556667313</v>
          </cell>
          <cell r="O199">
            <v>169.90483257096676</v>
          </cell>
          <cell r="P199">
            <v>29.271288483560514</v>
          </cell>
          <cell r="Q199">
            <v>17.228049397202593</v>
          </cell>
          <cell r="R199">
            <v>294.65862725605507</v>
          </cell>
        </row>
        <row r="200">
          <cell r="A200" t="str">
            <v>EMEA40816</v>
          </cell>
          <cell r="B200">
            <v>40816</v>
          </cell>
          <cell r="C200">
            <v>32</v>
          </cell>
          <cell r="D200">
            <v>35</v>
          </cell>
          <cell r="E200">
            <v>29</v>
          </cell>
          <cell r="F200">
            <v>173780.77026367188</v>
          </cell>
          <cell r="G200">
            <v>50651.821578979492</v>
          </cell>
          <cell r="H200">
            <v>123128.94868469238</v>
          </cell>
          <cell r="I200">
            <v>37672.175526618958</v>
          </cell>
          <cell r="J200">
            <v>146650.34417724609</v>
          </cell>
          <cell r="K200">
            <v>7194.3040461540222</v>
          </cell>
          <cell r="L200">
            <v>0.8396089990479324</v>
          </cell>
          <cell r="M200">
            <v>1.1850007665419122</v>
          </cell>
          <cell r="N200">
            <v>11.45281749004525</v>
          </cell>
          <cell r="O200">
            <v>145.7244051134661</v>
          </cell>
          <cell r="P200">
            <v>29.264186846339417</v>
          </cell>
          <cell r="Q200">
            <v>20.08187085996563</v>
          </cell>
          <cell r="R200">
            <v>557.73210800352581</v>
          </cell>
        </row>
        <row r="201">
          <cell r="A201" t="str">
            <v>EMEA40908</v>
          </cell>
          <cell r="B201">
            <v>40908</v>
          </cell>
          <cell r="C201">
            <v>36</v>
          </cell>
          <cell r="D201">
            <v>36</v>
          </cell>
          <cell r="E201">
            <v>35</v>
          </cell>
          <cell r="F201">
            <v>198247.36132049561</v>
          </cell>
          <cell r="G201">
            <v>57141.191625595093</v>
          </cell>
          <cell r="H201">
            <v>141106.16969490051</v>
          </cell>
          <cell r="I201">
            <v>40219.238448143005</v>
          </cell>
          <cell r="J201">
            <v>159209.38589859009</v>
          </cell>
          <cell r="K201">
            <v>9195.0849447250366</v>
          </cell>
          <cell r="L201">
            <v>0.88629303416055771</v>
          </cell>
          <cell r="M201">
            <v>1.2451989573452102</v>
          </cell>
          <cell r="N201">
            <v>10.396465772013457</v>
          </cell>
          <cell r="O201">
            <v>142.07427547209912</v>
          </cell>
          <cell r="P201">
            <v>28.823178903863479</v>
          </cell>
          <cell r="Q201">
            <v>20.287401648248309</v>
          </cell>
          <cell r="R201">
            <v>517.94451952288898</v>
          </cell>
        </row>
        <row r="202">
          <cell r="A202" t="str">
            <v>EMEA40999</v>
          </cell>
          <cell r="B202">
            <v>40999</v>
          </cell>
          <cell r="C202">
            <v>31</v>
          </cell>
          <cell r="D202">
            <v>32</v>
          </cell>
          <cell r="E202">
            <v>30</v>
          </cell>
          <cell r="F202">
            <v>166875.69528198242</v>
          </cell>
          <cell r="G202">
            <v>55186.555076599121</v>
          </cell>
          <cell r="H202">
            <v>111689.1402053833</v>
          </cell>
          <cell r="I202">
            <v>36109.78037405014</v>
          </cell>
          <cell r="J202">
            <v>138815.03668212891</v>
          </cell>
          <cell r="K202">
            <v>6992.2946462631226</v>
          </cell>
          <cell r="L202">
            <v>0.80458963866529165</v>
          </cell>
          <cell r="M202">
            <v>1.202144229260331</v>
          </cell>
          <cell r="N202">
            <v>11.401698686243957</v>
          </cell>
          <cell r="O202">
            <v>153.46644473328499</v>
          </cell>
          <cell r="P202">
            <v>33.048729843849479</v>
          </cell>
          <cell r="Q202">
            <v>21.534824698184735</v>
          </cell>
          <cell r="R202">
            <v>390.7670759484713</v>
          </cell>
        </row>
        <row r="203">
          <cell r="A203" t="str">
            <v>EMEA41090</v>
          </cell>
          <cell r="B203">
            <v>41090</v>
          </cell>
          <cell r="C203">
            <v>30</v>
          </cell>
          <cell r="D203">
            <v>30</v>
          </cell>
          <cell r="E203">
            <v>29</v>
          </cell>
          <cell r="F203">
            <v>154294.19535064697</v>
          </cell>
          <cell r="G203">
            <v>45795.383002281189</v>
          </cell>
          <cell r="H203">
            <v>108498.81234836578</v>
          </cell>
          <cell r="I203">
            <v>34932.25806427002</v>
          </cell>
          <cell r="J203">
            <v>120857.46146011353</v>
          </cell>
          <cell r="K203">
            <v>7028.3894348144531</v>
          </cell>
          <cell r="L203">
            <v>0.89774194358842752</v>
          </cell>
          <cell r="M203">
            <v>1.2766625534458089</v>
          </cell>
          <cell r="N203">
            <v>9.1099763400921816</v>
          </cell>
          <cell r="O203">
            <v>131.09768889839495</v>
          </cell>
          <cell r="P203">
            <v>29.680561150215144</v>
          </cell>
          <cell r="Q203">
            <v>22.640033855378309</v>
          </cell>
          <cell r="R203">
            <v>420.07779466800849</v>
          </cell>
        </row>
        <row r="204">
          <cell r="A204" t="str">
            <v>EMEA41182</v>
          </cell>
          <cell r="B204">
            <v>41182</v>
          </cell>
          <cell r="C204">
            <v>14</v>
          </cell>
          <cell r="D204">
            <v>14</v>
          </cell>
          <cell r="E204">
            <v>12</v>
          </cell>
          <cell r="F204">
            <v>51206</v>
          </cell>
          <cell r="G204">
            <v>14830</v>
          </cell>
          <cell r="H204">
            <v>36376</v>
          </cell>
          <cell r="I204">
            <v>10098</v>
          </cell>
          <cell r="J204">
            <v>40530</v>
          </cell>
          <cell r="K204">
            <v>3109</v>
          </cell>
          <cell r="L204">
            <v>0.89750801875154207</v>
          </cell>
          <cell r="M204">
            <v>1.2634098198865038</v>
          </cell>
          <cell r="N204">
            <v>12.459954969443551</v>
          </cell>
          <cell r="O204">
            <v>146.86076450782332</v>
          </cell>
          <cell r="P204">
            <v>28.961449830098037</v>
          </cell>
          <cell r="Q204">
            <v>19.720345272038433</v>
          </cell>
          <cell r="R204">
            <v>354.78819167210048</v>
          </cell>
        </row>
        <row r="205">
          <cell r="A205" t="str">
            <v>EMEA39082</v>
          </cell>
          <cell r="B205">
            <v>39082</v>
          </cell>
          <cell r="C205">
            <v>18</v>
          </cell>
          <cell r="D205">
            <v>18</v>
          </cell>
          <cell r="E205">
            <v>16</v>
          </cell>
          <cell r="F205">
            <v>80768.85555267334</v>
          </cell>
          <cell r="G205">
            <v>20265.908960580826</v>
          </cell>
          <cell r="H205">
            <v>60502.946592092514</v>
          </cell>
          <cell r="I205">
            <v>26855.913750648499</v>
          </cell>
          <cell r="J205">
            <v>85616.358932495117</v>
          </cell>
          <cell r="K205">
            <v>2229.4903905391693</v>
          </cell>
          <cell r="L205">
            <v>0.70667507175581401</v>
          </cell>
          <cell r="M205">
            <v>0.94338110800012143</v>
          </cell>
          <cell r="N205">
            <v>22.156755778472625</v>
          </cell>
          <cell r="O205">
            <v>75.4616251330918</v>
          </cell>
          <cell r="P205">
            <v>25.091241942092928</v>
          </cell>
          <cell r="Q205">
            <v>33.250333395072609</v>
          </cell>
          <cell r="R205">
            <v>147.57598701148677</v>
          </cell>
        </row>
        <row r="206">
          <cell r="A206" t="str">
            <v>EMEA IG</v>
          </cell>
          <cell r="B206" t="str">
            <v>ReportDate</v>
          </cell>
          <cell r="C206" t="str">
            <v>LeverageSample</v>
          </cell>
          <cell r="D206" t="str">
            <v>LiquiditySample</v>
          </cell>
          <cell r="E206" t="str">
            <v>CoverageSample</v>
          </cell>
          <cell r="F206" t="str">
            <v>TotalDebt</v>
          </cell>
          <cell r="G206" t="str">
            <v>Cash</v>
          </cell>
          <cell r="H206" t="str">
            <v>NetDebt</v>
          </cell>
          <cell r="I206" t="str">
            <v>STdebt</v>
          </cell>
          <cell r="J206" t="str">
            <v>LtmEbitda</v>
          </cell>
          <cell r="K206" t="str">
            <v>LtmInterest</v>
          </cell>
          <cell r="L206" t="str">
            <v>NetLeverage</v>
          </cell>
          <cell r="M206" t="str">
            <v>Leverage</v>
          </cell>
          <cell r="N206" t="str">
            <v>CoverageRatio</v>
          </cell>
          <cell r="O206" t="str">
            <v>CashSTdebt</v>
          </cell>
          <cell r="P206" t="str">
            <v>CashTotalDebt</v>
          </cell>
          <cell r="Q206" t="str">
            <v>STtoTotalDebt</v>
          </cell>
          <cell r="R206" t="str">
            <v>OAS</v>
          </cell>
        </row>
        <row r="207">
          <cell r="A207" t="str">
            <v>EMEA IG38807</v>
          </cell>
          <cell r="B207">
            <v>38807</v>
          </cell>
          <cell r="C207">
            <v>4</v>
          </cell>
          <cell r="D207">
            <v>4</v>
          </cell>
          <cell r="E207">
            <v>3</v>
          </cell>
          <cell r="F207">
            <v>41212.656372070313</v>
          </cell>
          <cell r="G207">
            <v>10418.779968261719</v>
          </cell>
          <cell r="H207">
            <v>30793.876403808594</v>
          </cell>
          <cell r="I207">
            <v>9699.2472057342529</v>
          </cell>
          <cell r="J207">
            <v>47496.448974609375</v>
          </cell>
          <cell r="K207">
            <v>598.39519882202148</v>
          </cell>
          <cell r="L207">
            <v>0.64834060374219482</v>
          </cell>
          <cell r="M207">
            <v>0.86769973886051466</v>
          </cell>
          <cell r="N207">
            <v>38.021492663874774</v>
          </cell>
          <cell r="O207">
            <v>107.41843925889501</v>
          </cell>
          <cell r="P207">
            <v>25.280534877927678</v>
          </cell>
          <cell r="Q207">
            <v>23.534632463796733</v>
          </cell>
          <cell r="R207">
            <v>128.20273694874496</v>
          </cell>
        </row>
        <row r="208">
          <cell r="A208" t="str">
            <v>EMEA IG38898</v>
          </cell>
          <cell r="B208">
            <v>38898</v>
          </cell>
          <cell r="C208">
            <v>4</v>
          </cell>
          <cell r="D208">
            <v>4</v>
          </cell>
          <cell r="E208">
            <v>3</v>
          </cell>
          <cell r="F208">
            <v>42807.317260742188</v>
          </cell>
          <cell r="G208">
            <v>10479.438781738281</v>
          </cell>
          <cell r="H208">
            <v>32327.878479003906</v>
          </cell>
          <cell r="I208">
            <v>12185.399871826172</v>
          </cell>
          <cell r="J208">
            <v>52373.159912109375</v>
          </cell>
          <cell r="K208">
            <v>615.39519882202148</v>
          </cell>
          <cell r="L208">
            <v>0.61726041608440874</v>
          </cell>
          <cell r="M208">
            <v>0.81735219590683061</v>
          </cell>
          <cell r="N208">
            <v>39.238069656630373</v>
          </cell>
          <cell r="O208">
            <v>85.999958080717249</v>
          </cell>
          <cell r="P208">
            <v>24.480484768310358</v>
          </cell>
          <cell r="Q208">
            <v>28.465693838284935</v>
          </cell>
          <cell r="R208">
            <v>164.16981332141165</v>
          </cell>
        </row>
        <row r="209">
          <cell r="A209" t="str">
            <v>EMEA IG38990</v>
          </cell>
          <cell r="B209">
            <v>38990</v>
          </cell>
          <cell r="C209">
            <v>5</v>
          </cell>
          <cell r="D209">
            <v>5</v>
          </cell>
          <cell r="E209">
            <v>4</v>
          </cell>
          <cell r="F209">
            <v>52821.040649414063</v>
          </cell>
          <cell r="G209">
            <v>11350.736022949219</v>
          </cell>
          <cell r="H209">
            <v>41470.304626464844</v>
          </cell>
          <cell r="I209">
            <v>17889.9996509552</v>
          </cell>
          <cell r="J209">
            <v>63738.309814453125</v>
          </cell>
          <cell r="K209">
            <v>983.16494750976563</v>
          </cell>
          <cell r="L209">
            <v>0.65063389266499105</v>
          </cell>
          <cell r="M209">
            <v>0.82871730993777482</v>
          </cell>
          <cell r="N209">
            <v>33.019495536257075</v>
          </cell>
          <cell r="O209">
            <v>63.447379789877026</v>
          </cell>
          <cell r="P209">
            <v>21.489042781808827</v>
          </cell>
          <cell r="Q209">
            <v>33.869078365372289</v>
          </cell>
          <cell r="R209">
            <v>146.96895545056867</v>
          </cell>
        </row>
        <row r="210">
          <cell r="A210" t="str">
            <v>EMEA IG39082</v>
          </cell>
          <cell r="B210">
            <v>39082</v>
          </cell>
          <cell r="C210">
            <v>6</v>
          </cell>
          <cell r="D210">
            <v>6</v>
          </cell>
          <cell r="E210">
            <v>5</v>
          </cell>
          <cell r="F210">
            <v>62319.142211914063</v>
          </cell>
          <cell r="G210">
            <v>16542.568908691406</v>
          </cell>
          <cell r="H210">
            <v>45776.573303222656</v>
          </cell>
          <cell r="I210">
            <v>22084.290557861328</v>
          </cell>
          <cell r="J210">
            <v>70983.08837890625</v>
          </cell>
          <cell r="K210">
            <v>1040.9637145996094</v>
          </cell>
          <cell r="L210">
            <v>0.64489407757053707</v>
          </cell>
          <cell r="M210">
            <v>0.87794351633808576</v>
          </cell>
          <cell r="N210">
            <v>34.390887983714244</v>
          </cell>
          <cell r="O210">
            <v>74.906499103285711</v>
          </cell>
          <cell r="P210">
            <v>26.544923953604783</v>
          </cell>
          <cell r="Q210">
            <v>35.43741100088392</v>
          </cell>
          <cell r="R210">
            <v>115.58567785695493</v>
          </cell>
        </row>
        <row r="211">
          <cell r="A211" t="str">
            <v>EMEA IG39172</v>
          </cell>
          <cell r="B211">
            <v>39172</v>
          </cell>
          <cell r="C211">
            <v>9</v>
          </cell>
          <cell r="D211">
            <v>9</v>
          </cell>
          <cell r="E211">
            <v>7</v>
          </cell>
          <cell r="F211">
            <v>87379.699493408203</v>
          </cell>
          <cell r="G211">
            <v>37935.876861572266</v>
          </cell>
          <cell r="H211">
            <v>49443.822631835938</v>
          </cell>
          <cell r="I211">
            <v>33120.110012054443</v>
          </cell>
          <cell r="J211">
            <v>79532.384796142578</v>
          </cell>
          <cell r="K211">
            <v>1626.2939157485962</v>
          </cell>
          <cell r="L211">
            <v>0.62168163017581268</v>
          </cell>
          <cell r="M211">
            <v>1.0986681679089576</v>
          </cell>
          <cell r="N211">
            <v>23.843311517613078</v>
          </cell>
          <cell r="O211">
            <v>114.54031054777616</v>
          </cell>
          <cell r="P211">
            <v>43.414977485055431</v>
          </cell>
          <cell r="Q211">
            <v>37.903666645767046</v>
          </cell>
          <cell r="R211">
            <v>132.63651220420857</v>
          </cell>
        </row>
        <row r="212">
          <cell r="A212" t="str">
            <v>EMEA IG39263</v>
          </cell>
          <cell r="B212">
            <v>39263</v>
          </cell>
          <cell r="C212">
            <v>9</v>
          </cell>
          <cell r="D212">
            <v>9</v>
          </cell>
          <cell r="E212">
            <v>7</v>
          </cell>
          <cell r="F212">
            <v>97542.116119384766</v>
          </cell>
          <cell r="G212">
            <v>41675.017059326172</v>
          </cell>
          <cell r="H212">
            <v>55867.099060058594</v>
          </cell>
          <cell r="I212">
            <v>36217.643209457397</v>
          </cell>
          <cell r="J212">
            <v>79546.052276611328</v>
          </cell>
          <cell r="K212">
            <v>1643.8957872390747</v>
          </cell>
          <cell r="L212">
            <v>0.70232396782919948</v>
          </cell>
          <cell r="M212">
            <v>1.2262345311643423</v>
          </cell>
          <cell r="N212">
            <v>23.874309308424298</v>
          </cell>
          <cell r="O212">
            <v>115.06827437198814</v>
          </cell>
          <cell r="P212">
            <v>42.72515167532233</v>
          </cell>
          <cell r="Q212">
            <v>37.130261932322156</v>
          </cell>
          <cell r="R212">
            <v>127.94242901989165</v>
          </cell>
        </row>
        <row r="213">
          <cell r="A213" t="str">
            <v>EMEA IG39355</v>
          </cell>
          <cell r="B213">
            <v>39355</v>
          </cell>
          <cell r="C213">
            <v>9</v>
          </cell>
          <cell r="D213">
            <v>9</v>
          </cell>
          <cell r="E213">
            <v>7</v>
          </cell>
          <cell r="F213">
            <v>103079.54299926758</v>
          </cell>
          <cell r="G213">
            <v>42093.852874755859</v>
          </cell>
          <cell r="H213">
            <v>60985.690124511719</v>
          </cell>
          <cell r="I213">
            <v>33534.958486557007</v>
          </cell>
          <cell r="J213">
            <v>79289.199493408203</v>
          </cell>
          <cell r="K213">
            <v>1552.688530921936</v>
          </cell>
          <cell r="L213">
            <v>0.76915507426180829</v>
          </cell>
          <cell r="M213">
            <v>1.3000451973012694</v>
          </cell>
          <cell r="N213">
            <v>25.188751415382573</v>
          </cell>
          <cell r="O213">
            <v>125.52230500487964</v>
          </cell>
          <cell r="P213">
            <v>40.836282010927185</v>
          </cell>
          <cell r="Q213">
            <v>32.533088051035783</v>
          </cell>
          <cell r="R213">
            <v>202.08775853683804</v>
          </cell>
        </row>
        <row r="214">
          <cell r="A214" t="str">
            <v>EMEA IG39447</v>
          </cell>
          <cell r="B214">
            <v>39447</v>
          </cell>
          <cell r="C214">
            <v>10</v>
          </cell>
          <cell r="D214">
            <v>10</v>
          </cell>
          <cell r="E214">
            <v>8</v>
          </cell>
          <cell r="F214">
            <v>118049.96170043945</v>
          </cell>
          <cell r="G214">
            <v>25303.664215087891</v>
          </cell>
          <cell r="H214">
            <v>92746.297485351563</v>
          </cell>
          <cell r="I214">
            <v>40207.253936767578</v>
          </cell>
          <cell r="J214">
            <v>84540.121673583984</v>
          </cell>
          <cell r="K214">
            <v>2245.5659036636353</v>
          </cell>
          <cell r="L214">
            <v>1.0970684173303211</v>
          </cell>
          <cell r="M214">
            <v>1.3963779488778072</v>
          </cell>
          <cell r="N214">
            <v>19.715558757417615</v>
          </cell>
          <cell r="O214">
            <v>62.933082311172015</v>
          </cell>
          <cell r="P214">
            <v>21.434707686985803</v>
          </cell>
          <cell r="Q214">
            <v>34.059523067696091</v>
          </cell>
          <cell r="R214">
            <v>292.58660338764872</v>
          </cell>
        </row>
        <row r="215">
          <cell r="A215" t="str">
            <v>EMEA IG39538</v>
          </cell>
          <cell r="B215">
            <v>39538</v>
          </cell>
          <cell r="C215">
            <v>10</v>
          </cell>
          <cell r="D215">
            <v>10</v>
          </cell>
          <cell r="E215">
            <v>9</v>
          </cell>
          <cell r="F215">
            <v>125108.64251708984</v>
          </cell>
          <cell r="G215">
            <v>32572.290100097656</v>
          </cell>
          <cell r="H215">
            <v>92536.352416992188</v>
          </cell>
          <cell r="I215">
            <v>39284.535064697266</v>
          </cell>
          <cell r="J215">
            <v>93091.837738037109</v>
          </cell>
          <cell r="K215">
            <v>3539.8996162414551</v>
          </cell>
          <cell r="L215">
            <v>0.99403293205352683</v>
          </cell>
          <cell r="M215">
            <v>1.3439270891734769</v>
          </cell>
          <cell r="N215">
            <v>14.479026026720266</v>
          </cell>
          <cell r="O215">
            <v>82.913772675315386</v>
          </cell>
          <cell r="P215">
            <v>26.035203839453601</v>
          </cell>
          <cell r="Q215">
            <v>31.400336758774277</v>
          </cell>
          <cell r="R215">
            <v>411.26022320907521</v>
          </cell>
        </row>
        <row r="216">
          <cell r="A216" t="str">
            <v>EMEA IG39629</v>
          </cell>
          <cell r="B216">
            <v>39629</v>
          </cell>
          <cell r="C216">
            <v>10</v>
          </cell>
          <cell r="D216">
            <v>10</v>
          </cell>
          <cell r="E216">
            <v>9</v>
          </cell>
          <cell r="F216">
            <v>113303.26556396484</v>
          </cell>
          <cell r="G216">
            <v>30328.3984375</v>
          </cell>
          <cell r="H216">
            <v>82974.867126464844</v>
          </cell>
          <cell r="I216">
            <v>30228.014190673828</v>
          </cell>
          <cell r="J216">
            <v>104912.78720092773</v>
          </cell>
          <cell r="K216">
            <v>3682.9701118469238</v>
          </cell>
          <cell r="L216">
            <v>0.79089374460667372</v>
          </cell>
          <cell r="M216">
            <v>1.0799757454443353</v>
          </cell>
          <cell r="N216">
            <v>14.543894460309989</v>
          </cell>
          <cell r="O216">
            <v>100.33209011413373</v>
          </cell>
          <cell r="P216">
            <v>26.767453070783947</v>
          </cell>
          <cell r="Q216">
            <v>26.678855230001062</v>
          </cell>
          <cell r="R216">
            <v>351.12110759231257</v>
          </cell>
        </row>
        <row r="217">
          <cell r="A217" t="str">
            <v>EMEA IG39721</v>
          </cell>
          <cell r="B217">
            <v>39721</v>
          </cell>
          <cell r="C217">
            <v>10</v>
          </cell>
          <cell r="D217">
            <v>10</v>
          </cell>
          <cell r="E217">
            <v>9</v>
          </cell>
          <cell r="F217">
            <v>112879.57513427734</v>
          </cell>
          <cell r="G217">
            <v>30258.605224609375</v>
          </cell>
          <cell r="H217">
            <v>82620.969909667969</v>
          </cell>
          <cell r="I217">
            <v>28059.492431640625</v>
          </cell>
          <cell r="J217">
            <v>114508.39303588867</v>
          </cell>
          <cell r="K217">
            <v>3738.1731147766113</v>
          </cell>
          <cell r="L217">
            <v>0.72152763408157605</v>
          </cell>
          <cell r="M217">
            <v>0.98577555881776424</v>
          </cell>
          <cell r="N217">
            <v>14.9309738198746</v>
          </cell>
          <cell r="O217">
            <v>107.83732206962151</v>
          </cell>
          <cell r="P217">
            <v>26.806094183659766</v>
          </cell>
          <cell r="Q217">
            <v>24.857900464510163</v>
          </cell>
          <cell r="R217">
            <v>713.99533004722309</v>
          </cell>
        </row>
        <row r="218">
          <cell r="A218" t="str">
            <v>EMEA IG39813</v>
          </cell>
          <cell r="B218">
            <v>39813</v>
          </cell>
          <cell r="C218">
            <v>10</v>
          </cell>
          <cell r="D218">
            <v>10</v>
          </cell>
          <cell r="E218">
            <v>8</v>
          </cell>
          <cell r="F218">
            <v>110319.67889404297</v>
          </cell>
          <cell r="G218">
            <v>29853.624145507813</v>
          </cell>
          <cell r="H218">
            <v>80466.054748535156</v>
          </cell>
          <cell r="I218">
            <v>32619.463768005371</v>
          </cell>
          <cell r="J218">
            <v>113305.32711791992</v>
          </cell>
          <cell r="K218">
            <v>3753.9283027648926</v>
          </cell>
          <cell r="L218">
            <v>0.71017009345722959</v>
          </cell>
          <cell r="M218">
            <v>0.97364953352308226</v>
          </cell>
          <cell r="N218">
            <v>13.26147652124682</v>
          </cell>
          <cell r="O218">
            <v>91.520891814259627</v>
          </cell>
          <cell r="P218">
            <v>27.061014358264096</v>
          </cell>
          <cell r="Q218">
            <v>29.568127912459648</v>
          </cell>
          <cell r="R218">
            <v>1323.6307341858048</v>
          </cell>
        </row>
        <row r="219">
          <cell r="A219" t="str">
            <v>EMEA IG39903</v>
          </cell>
          <cell r="B219">
            <v>39903</v>
          </cell>
          <cell r="C219">
            <v>10</v>
          </cell>
          <cell r="D219">
            <v>10</v>
          </cell>
          <cell r="E219">
            <v>8</v>
          </cell>
          <cell r="F219">
            <v>117264.97106933594</v>
          </cell>
          <cell r="G219">
            <v>28379.628311157227</v>
          </cell>
          <cell r="H219">
            <v>88885.342758178711</v>
          </cell>
          <cell r="I219">
            <v>34766.196506500244</v>
          </cell>
          <cell r="J219">
            <v>100870.09384155273</v>
          </cell>
          <cell r="K219">
            <v>3870.4498901367188</v>
          </cell>
          <cell r="L219">
            <v>0.88118628002666743</v>
          </cell>
          <cell r="M219">
            <v>1.1625345690025466</v>
          </cell>
          <cell r="N219">
            <v>11.643233223500168</v>
          </cell>
          <cell r="O219">
            <v>81.62994852155046</v>
          </cell>
          <cell r="P219">
            <v>24.201283684602657</v>
          </cell>
          <cell r="Q219">
            <v>29.647554755242155</v>
          </cell>
          <cell r="R219">
            <v>973.86065070426753</v>
          </cell>
        </row>
        <row r="220">
          <cell r="A220" t="str">
            <v>EMEA IG39994</v>
          </cell>
          <cell r="B220">
            <v>39994</v>
          </cell>
          <cell r="C220">
            <v>10</v>
          </cell>
          <cell r="D220">
            <v>10</v>
          </cell>
          <cell r="E220">
            <v>8</v>
          </cell>
          <cell r="F220">
            <v>131647.87023925781</v>
          </cell>
          <cell r="G220">
            <v>37443.070236206055</v>
          </cell>
          <cell r="H220">
            <v>94204.800003051758</v>
          </cell>
          <cell r="I220">
            <v>34801.246704101563</v>
          </cell>
          <cell r="J220">
            <v>87837.783599853516</v>
          </cell>
          <cell r="K220">
            <v>4020.5440368652344</v>
          </cell>
          <cell r="L220">
            <v>1.0724860776565504</v>
          </cell>
          <cell r="M220">
            <v>1.4987612943307163</v>
          </cell>
          <cell r="N220">
            <v>10.655722785531436</v>
          </cell>
          <cell r="O220">
            <v>107.59117497877779</v>
          </cell>
          <cell r="P220">
            <v>28.441835153243833</v>
          </cell>
          <cell r="Q220">
            <v>26.435100424225261</v>
          </cell>
          <cell r="R220">
            <v>641.21455892541621</v>
          </cell>
        </row>
        <row r="221">
          <cell r="A221" t="str">
            <v>EMEA IG40086</v>
          </cell>
          <cell r="B221">
            <v>40086</v>
          </cell>
          <cell r="C221">
            <v>9</v>
          </cell>
          <cell r="D221">
            <v>9</v>
          </cell>
          <cell r="E221">
            <v>7</v>
          </cell>
          <cell r="F221">
            <v>124410.4013671875</v>
          </cell>
          <cell r="G221">
            <v>27523.393936157227</v>
          </cell>
          <cell r="H221">
            <v>96887.007431030273</v>
          </cell>
          <cell r="I221">
            <v>30655.585803985596</v>
          </cell>
          <cell r="J221">
            <v>76325.095367431641</v>
          </cell>
          <cell r="K221">
            <v>3290.6615600585938</v>
          </cell>
          <cell r="L221">
            <v>1.2693991008411176</v>
          </cell>
          <cell r="M221">
            <v>1.6300064974471573</v>
          </cell>
          <cell r="N221">
            <v>11.861839002745826</v>
          </cell>
          <cell r="O221">
            <v>89.78263900140135</v>
          </cell>
          <cell r="P221">
            <v>22.123064979851723</v>
          </cell>
          <cell r="Q221">
            <v>24.640693597240354</v>
          </cell>
          <cell r="R221">
            <v>403.29751421506813</v>
          </cell>
        </row>
        <row r="222">
          <cell r="A222" t="str">
            <v>EMEA IG40178</v>
          </cell>
          <cell r="B222">
            <v>40178</v>
          </cell>
          <cell r="C222">
            <v>8</v>
          </cell>
          <cell r="D222">
            <v>8</v>
          </cell>
          <cell r="E222">
            <v>6</v>
          </cell>
          <cell r="F222">
            <v>117551.99743652344</v>
          </cell>
          <cell r="G222">
            <v>27154.930099487305</v>
          </cell>
          <cell r="H222">
            <v>90397.067337036133</v>
          </cell>
          <cell r="I222">
            <v>23787.848495483398</v>
          </cell>
          <cell r="J222">
            <v>77505.495086669922</v>
          </cell>
          <cell r="K222">
            <v>2865.4301147460938</v>
          </cell>
          <cell r="L222">
            <v>1.1663310741509401</v>
          </cell>
          <cell r="M222">
            <v>1.5166924268411139</v>
          </cell>
          <cell r="N222">
            <v>14.479952076808319</v>
          </cell>
          <cell r="O222">
            <v>114.15462858964827</v>
          </cell>
          <cell r="P222">
            <v>23.100356175700558</v>
          </cell>
          <cell r="Q222">
            <v>20.236022368168204</v>
          </cell>
          <cell r="R222">
            <v>344.39978975254888</v>
          </cell>
        </row>
        <row r="223">
          <cell r="A223" t="str">
            <v>EMEA IG40268</v>
          </cell>
          <cell r="B223">
            <v>40268</v>
          </cell>
          <cell r="C223">
            <v>9</v>
          </cell>
          <cell r="D223">
            <v>9</v>
          </cell>
          <cell r="E223">
            <v>7</v>
          </cell>
          <cell r="F223">
            <v>110735.00677490234</v>
          </cell>
          <cell r="G223">
            <v>34493.642822265625</v>
          </cell>
          <cell r="H223">
            <v>76241.363952636719</v>
          </cell>
          <cell r="I223">
            <v>19060.12068939209</v>
          </cell>
          <cell r="J223">
            <v>87654.784271240234</v>
          </cell>
          <cell r="K223">
            <v>2990.365291595459</v>
          </cell>
          <cell r="L223">
            <v>0.86979124512718364</v>
          </cell>
          <cell r="M223">
            <v>1.2633081890001843</v>
          </cell>
          <cell r="N223">
            <v>16.081506647479902</v>
          </cell>
          <cell r="O223">
            <v>180.97284578823817</v>
          </cell>
          <cell r="P223">
            <v>31.149718437623715</v>
          </cell>
          <cell r="Q223">
            <v>17.212371448296143</v>
          </cell>
          <cell r="R223">
            <v>266.59965858948254</v>
          </cell>
        </row>
        <row r="224">
          <cell r="A224" t="str">
            <v>EMEA IG40359</v>
          </cell>
          <cell r="B224">
            <v>40359</v>
          </cell>
          <cell r="C224">
            <v>9</v>
          </cell>
          <cell r="D224">
            <v>9</v>
          </cell>
          <cell r="E224">
            <v>7</v>
          </cell>
          <cell r="F224">
            <v>105001.71246337891</v>
          </cell>
          <cell r="G224">
            <v>32272.515228271484</v>
          </cell>
          <cell r="H224">
            <v>72729.197235107422</v>
          </cell>
          <cell r="I224">
            <v>18439.588829040527</v>
          </cell>
          <cell r="J224">
            <v>91002.487518310547</v>
          </cell>
          <cell r="K224">
            <v>2995.6373863220215</v>
          </cell>
          <cell r="L224">
            <v>0.79920010121122931</v>
          </cell>
          <cell r="M224">
            <v>1.1538334316658276</v>
          </cell>
          <cell r="N224">
            <v>15.960016817618286</v>
          </cell>
          <cell r="O224">
            <v>175.01754256822403</v>
          </cell>
          <cell r="P224">
            <v>30.735227522624509</v>
          </cell>
          <cell r="Q224">
            <v>17.561226761393669</v>
          </cell>
          <cell r="R224">
            <v>376.77693423722764</v>
          </cell>
        </row>
        <row r="225">
          <cell r="A225" t="str">
            <v>EMEA IG40451</v>
          </cell>
          <cell r="B225">
            <v>40451</v>
          </cell>
          <cell r="C225">
            <v>10</v>
          </cell>
          <cell r="D225">
            <v>10</v>
          </cell>
          <cell r="E225">
            <v>7</v>
          </cell>
          <cell r="F225">
            <v>106547.94683837891</v>
          </cell>
          <cell r="G225">
            <v>32813.131225585938</v>
          </cell>
          <cell r="H225">
            <v>73734.815612792969</v>
          </cell>
          <cell r="I225">
            <v>18373.136650085449</v>
          </cell>
          <cell r="J225">
            <v>95545.0087890625</v>
          </cell>
          <cell r="K225">
            <v>2227.5189323425293</v>
          </cell>
          <cell r="L225">
            <v>0.77172859731039922</v>
          </cell>
          <cell r="M225">
            <v>1.1151597366389689</v>
          </cell>
          <cell r="N225">
            <v>17.263464042805641</v>
          </cell>
          <cell r="O225">
            <v>178.59297435439981</v>
          </cell>
          <cell r="P225">
            <v>30.796587075825794</v>
          </cell>
          <cell r="Q225">
            <v>17.24400816278084</v>
          </cell>
          <cell r="R225">
            <v>316.55542871275537</v>
          </cell>
        </row>
        <row r="226">
          <cell r="A226" t="str">
            <v>EMEA IG40543</v>
          </cell>
          <cell r="B226">
            <v>40543</v>
          </cell>
          <cell r="C226">
            <v>11</v>
          </cell>
          <cell r="D226">
            <v>11</v>
          </cell>
          <cell r="E226">
            <v>8</v>
          </cell>
          <cell r="F226">
            <v>126102.35662841797</v>
          </cell>
          <cell r="G226">
            <v>44728.892700195313</v>
          </cell>
          <cell r="H226">
            <v>81373.463928222656</v>
          </cell>
          <cell r="I226">
            <v>19487.85262298584</v>
          </cell>
          <cell r="J226">
            <v>101678.53210449219</v>
          </cell>
          <cell r="K226">
            <v>3540.9703483581543</v>
          </cell>
          <cell r="L226">
            <v>0.80030132461587289</v>
          </cell>
          <cell r="M226">
            <v>1.2402063052879844</v>
          </cell>
          <cell r="N226">
            <v>11.979273172479665</v>
          </cell>
          <cell r="O226">
            <v>229.52191585971752</v>
          </cell>
          <cell r="P226">
            <v>35.470306738197287</v>
          </cell>
          <cell r="Q226">
            <v>15.453995582659974</v>
          </cell>
          <cell r="R226">
            <v>276.94691430735401</v>
          </cell>
        </row>
        <row r="227">
          <cell r="A227" t="str">
            <v>EMEA IG40633</v>
          </cell>
          <cell r="B227">
            <v>40633</v>
          </cell>
          <cell r="C227">
            <v>10</v>
          </cell>
          <cell r="D227">
            <v>12</v>
          </cell>
          <cell r="E227">
            <v>7</v>
          </cell>
          <cell r="F227">
            <v>120902.41320800781</v>
          </cell>
          <cell r="G227">
            <v>42015.573516845703</v>
          </cell>
          <cell r="H227">
            <v>78886.839691162109</v>
          </cell>
          <cell r="I227">
            <v>19308.561706542969</v>
          </cell>
          <cell r="J227">
            <v>106759.90301513672</v>
          </cell>
          <cell r="K227">
            <v>2639.4737415313721</v>
          </cell>
          <cell r="L227">
            <v>0.73891824049313071</v>
          </cell>
          <cell r="M227">
            <v>1.1324702420427071</v>
          </cell>
          <cell r="N227">
            <v>16.93763742192494</v>
          </cell>
          <cell r="O227">
            <v>238.84059486367181</v>
          </cell>
          <cell r="P227">
            <v>34.299823348604939</v>
          </cell>
          <cell r="Q227">
            <v>14.360968816118962</v>
          </cell>
          <cell r="R227">
            <v>208.48700043253916</v>
          </cell>
        </row>
        <row r="228">
          <cell r="A228" t="str">
            <v>EMEA IG40724</v>
          </cell>
          <cell r="B228">
            <v>40724</v>
          </cell>
          <cell r="C228">
            <v>11</v>
          </cell>
          <cell r="D228">
            <v>12</v>
          </cell>
          <cell r="E228">
            <v>8</v>
          </cell>
          <cell r="F228">
            <v>132921.23706054688</v>
          </cell>
          <cell r="G228">
            <v>43574.508544921875</v>
          </cell>
          <cell r="H228">
            <v>89346.728515625</v>
          </cell>
          <cell r="I228">
            <v>20744.504943847656</v>
          </cell>
          <cell r="J228">
            <v>118986.07141113281</v>
          </cell>
          <cell r="K228">
            <v>3778.7699356079102</v>
          </cell>
          <cell r="L228">
            <v>0.75090073532140644</v>
          </cell>
          <cell r="M228">
            <v>1.1171159404134274</v>
          </cell>
          <cell r="N228">
            <v>13.700821064697342</v>
          </cell>
          <cell r="O228">
            <v>211.41051790267701</v>
          </cell>
          <cell r="P228">
            <v>32.793546983094117</v>
          </cell>
          <cell r="Q228">
            <v>15.511785935925218</v>
          </cell>
          <cell r="R228">
            <v>244.30589395386568</v>
          </cell>
        </row>
        <row r="229">
          <cell r="A229" t="str">
            <v>EMEA IG40816</v>
          </cell>
          <cell r="B229">
            <v>40816</v>
          </cell>
          <cell r="C229">
            <v>9</v>
          </cell>
          <cell r="D229">
            <v>10</v>
          </cell>
          <cell r="E229">
            <v>8</v>
          </cell>
          <cell r="F229">
            <v>103793.09399414063</v>
          </cell>
          <cell r="G229">
            <v>33171.803680419922</v>
          </cell>
          <cell r="H229">
            <v>70621.290313720703</v>
          </cell>
          <cell r="I229">
            <v>21745.877883911133</v>
          </cell>
          <cell r="J229">
            <v>113957.85620117188</v>
          </cell>
          <cell r="K229">
            <v>2856.9642105102539</v>
          </cell>
          <cell r="L229">
            <v>0.61971410017622353</v>
          </cell>
          <cell r="M229">
            <v>0.91080244446607339</v>
          </cell>
          <cell r="N229">
            <v>18.513307239408991</v>
          </cell>
          <cell r="O229">
            <v>170.92486210174366</v>
          </cell>
          <cell r="P229">
            <v>31.777471555283839</v>
          </cell>
          <cell r="Q229">
            <v>18.591485852051285</v>
          </cell>
          <cell r="R229">
            <v>462.34792516165788</v>
          </cell>
        </row>
        <row r="230">
          <cell r="A230" t="str">
            <v>EMEA IG40908</v>
          </cell>
          <cell r="B230">
            <v>40908</v>
          </cell>
          <cell r="C230">
            <v>10</v>
          </cell>
          <cell r="D230">
            <v>10</v>
          </cell>
          <cell r="E230">
            <v>9</v>
          </cell>
          <cell r="F230">
            <v>120773.68676757813</v>
          </cell>
          <cell r="G230">
            <v>38073.031066894531</v>
          </cell>
          <cell r="H230">
            <v>82700.655700683594</v>
          </cell>
          <cell r="I230">
            <v>23657.335250854492</v>
          </cell>
          <cell r="J230">
            <v>121922.31774902344</v>
          </cell>
          <cell r="K230">
            <v>3862.4971313476563</v>
          </cell>
          <cell r="L230">
            <v>0.67830613153961306</v>
          </cell>
          <cell r="M230">
            <v>0.99057899322575405</v>
          </cell>
          <cell r="N230">
            <v>15.096274706792817</v>
          </cell>
          <cell r="O230">
            <v>160.93541670344865</v>
          </cell>
          <cell r="P230">
            <v>31.524276591939969</v>
          </cell>
          <cell r="Q230">
            <v>19.588153582147115</v>
          </cell>
          <cell r="R230">
            <v>425.24893277427856</v>
          </cell>
        </row>
        <row r="231">
          <cell r="A231" t="str">
            <v>EMEA IG40999</v>
          </cell>
          <cell r="B231">
            <v>40999</v>
          </cell>
          <cell r="C231">
            <v>8</v>
          </cell>
          <cell r="D231">
            <v>9</v>
          </cell>
          <cell r="E231">
            <v>7</v>
          </cell>
          <cell r="F231">
            <v>105662.73046875</v>
          </cell>
          <cell r="G231">
            <v>41995.0556640625</v>
          </cell>
          <cell r="H231">
            <v>63667.6748046875</v>
          </cell>
          <cell r="I231">
            <v>22402.14665222168</v>
          </cell>
          <cell r="J231">
            <v>110199.93798828125</v>
          </cell>
          <cell r="K231">
            <v>2924.1719360351563</v>
          </cell>
          <cell r="L231">
            <v>0.57774692043345766</v>
          </cell>
          <cell r="M231">
            <v>0.95882749480300311</v>
          </cell>
          <cell r="N231">
            <v>17.478089218508519</v>
          </cell>
          <cell r="O231">
            <v>188.4859401379201</v>
          </cell>
          <cell r="P231">
            <v>39.659743991940061</v>
          </cell>
          <cell r="Q231">
            <v>21.041221410424559</v>
          </cell>
          <cell r="R231">
            <v>300.44541258967109</v>
          </cell>
        </row>
        <row r="232">
          <cell r="A232" t="str">
            <v>EMEA IG41090</v>
          </cell>
          <cell r="B232">
            <v>41090</v>
          </cell>
          <cell r="C232">
            <v>8</v>
          </cell>
          <cell r="D232">
            <v>8</v>
          </cell>
          <cell r="E232">
            <v>7</v>
          </cell>
          <cell r="F232">
            <v>95447.0703125</v>
          </cell>
          <cell r="G232">
            <v>33159.44287109375</v>
          </cell>
          <cell r="H232">
            <v>62287.62744140625</v>
          </cell>
          <cell r="I232">
            <v>21039.72509765625</v>
          </cell>
          <cell r="J232">
            <v>92678.0517578125</v>
          </cell>
          <cell r="K232">
            <v>2846.9885864257813</v>
          </cell>
          <cell r="L232">
            <v>0.67208606849199959</v>
          </cell>
          <cell r="M232">
            <v>1.029877824384176</v>
          </cell>
          <cell r="N232">
            <v>12.591919731866145</v>
          </cell>
          <cell r="O232">
            <v>157.60397399292822</v>
          </cell>
          <cell r="P232">
            <v>34.741184577512485</v>
          </cell>
          <cell r="Q232">
            <v>22.043343005469737</v>
          </cell>
          <cell r="R232">
            <v>316.01818552236648</v>
          </cell>
        </row>
        <row r="233">
          <cell r="A233" t="str">
            <v>EMEA IG41182</v>
          </cell>
          <cell r="B233">
            <v>41182</v>
          </cell>
          <cell r="C233">
            <v>3</v>
          </cell>
          <cell r="D233">
            <v>3</v>
          </cell>
          <cell r="E233">
            <v>3</v>
          </cell>
          <cell r="F233">
            <v>18372</v>
          </cell>
          <cell r="G233">
            <v>7495</v>
          </cell>
          <cell r="H233">
            <v>10877</v>
          </cell>
          <cell r="I233">
            <v>3300</v>
          </cell>
          <cell r="J233">
            <v>24062</v>
          </cell>
          <cell r="K233">
            <v>1354</v>
          </cell>
          <cell r="L233">
            <v>0.45204056188180536</v>
          </cell>
          <cell r="M233">
            <v>0.76352755381930015</v>
          </cell>
          <cell r="N233">
            <v>17.771048744460856</v>
          </cell>
          <cell r="O233">
            <v>227.1212121212121</v>
          </cell>
          <cell r="P233">
            <v>40.795776181145222</v>
          </cell>
          <cell r="Q233">
            <v>17.962116263879818</v>
          </cell>
          <cell r="R233">
            <v>226.17994303803866</v>
          </cell>
        </row>
        <row r="234">
          <cell r="A234" t="str">
            <v>EMEA IG</v>
          </cell>
          <cell r="B234" t="str">
            <v>ReportDate</v>
          </cell>
          <cell r="C234" t="str">
            <v>LeverageSample</v>
          </cell>
          <cell r="D234" t="str">
            <v>LiquiditySample</v>
          </cell>
          <cell r="E234" t="str">
            <v>CoverageSample</v>
          </cell>
          <cell r="F234" t="str">
            <v>TotalDebt</v>
          </cell>
          <cell r="G234" t="str">
            <v>Cash</v>
          </cell>
          <cell r="H234" t="str">
            <v>NetDebt</v>
          </cell>
          <cell r="I234" t="str">
            <v>STdebt</v>
          </cell>
          <cell r="J234" t="str">
            <v>LtmEbitda</v>
          </cell>
          <cell r="K234" t="str">
            <v>LtmInterest</v>
          </cell>
          <cell r="L234" t="str">
            <v>NetLeverage</v>
          </cell>
          <cell r="M234" t="str">
            <v>Leverage</v>
          </cell>
          <cell r="N234" t="str">
            <v>CoverageRatio</v>
          </cell>
          <cell r="O234" t="str">
            <v>CashSTdebt</v>
          </cell>
          <cell r="P234" t="str">
            <v>CashTotalDebt</v>
          </cell>
          <cell r="Q234" t="str">
            <v>STtoTotalDebt</v>
          </cell>
          <cell r="R234" t="str">
            <v>OAS</v>
          </cell>
        </row>
        <row r="235">
          <cell r="A235" t="str">
            <v>EMEA HY</v>
          </cell>
          <cell r="B235" t="str">
            <v>ReportDate</v>
          </cell>
          <cell r="C235" t="str">
            <v>LeverageSample</v>
          </cell>
          <cell r="D235" t="str">
            <v>LiquiditySample</v>
          </cell>
          <cell r="E235" t="str">
            <v>CoverageSample</v>
          </cell>
          <cell r="F235" t="str">
            <v>TotalDebt</v>
          </cell>
          <cell r="G235" t="str">
            <v>Cash</v>
          </cell>
          <cell r="H235" t="str">
            <v>NetDebt</v>
          </cell>
          <cell r="I235" t="str">
            <v>STdebt</v>
          </cell>
          <cell r="J235" t="str">
            <v>LtmEbitda</v>
          </cell>
          <cell r="K235" t="str">
            <v>LtmInterest</v>
          </cell>
          <cell r="L235" t="str">
            <v>NetLeverage</v>
          </cell>
          <cell r="M235" t="str">
            <v>Leverage</v>
          </cell>
          <cell r="N235" t="str">
            <v>CoverageRatio</v>
          </cell>
          <cell r="O235" t="str">
            <v>CashSTdebt</v>
          </cell>
          <cell r="P235" t="str">
            <v>CashTotalDebt</v>
          </cell>
          <cell r="Q235" t="str">
            <v>STtoTotalDebt</v>
          </cell>
          <cell r="R235" t="str">
            <v>OAS</v>
          </cell>
        </row>
        <row r="236">
          <cell r="A236" t="str">
            <v>EMEA HY38807</v>
          </cell>
          <cell r="B236">
            <v>38807</v>
          </cell>
          <cell r="C236">
            <v>13</v>
          </cell>
          <cell r="D236">
            <v>13</v>
          </cell>
          <cell r="E236">
            <v>12</v>
          </cell>
          <cell r="F236">
            <v>20926.727210998535</v>
          </cell>
          <cell r="G236">
            <v>5240.9143478870392</v>
          </cell>
          <cell r="H236">
            <v>15685.812863111496</v>
          </cell>
          <cell r="I236">
            <v>6457.6963129043579</v>
          </cell>
          <cell r="J236">
            <v>20111.670700073242</v>
          </cell>
          <cell r="K236">
            <v>1473.3803689479828</v>
          </cell>
          <cell r="L236">
            <v>0.77993584406960148</v>
          </cell>
          <cell r="M236">
            <v>1.0405265441683234</v>
          </cell>
          <cell r="N236">
            <v>12.947781942980104</v>
          </cell>
          <cell r="O236">
            <v>81.157646534324726</v>
          </cell>
          <cell r="P236">
            <v>25.044118437844183</v>
          </cell>
          <cell r="Q236">
            <v>30.858606067700656</v>
          </cell>
          <cell r="R236">
            <v>259.51250325251885</v>
          </cell>
        </row>
        <row r="237">
          <cell r="A237" t="str">
            <v>EMEA HY38898</v>
          </cell>
          <cell r="B237">
            <v>38898</v>
          </cell>
          <cell r="C237">
            <v>13</v>
          </cell>
          <cell r="D237">
            <v>13</v>
          </cell>
          <cell r="E237">
            <v>12</v>
          </cell>
          <cell r="F237">
            <v>21443.61173248291</v>
          </cell>
          <cell r="G237">
            <v>5864.5147659778595</v>
          </cell>
          <cell r="H237">
            <v>15579.096966505051</v>
          </cell>
          <cell r="I237">
            <v>6155.7772455215454</v>
          </cell>
          <cell r="J237">
            <v>20421.62174987793</v>
          </cell>
          <cell r="K237">
            <v>1500.2953774929047</v>
          </cell>
          <cell r="L237">
            <v>0.76287266297047029</v>
          </cell>
          <cell r="M237">
            <v>1.0500445065099244</v>
          </cell>
          <cell r="N237">
            <v>12.922094593404443</v>
          </cell>
          <cell r="O237">
            <v>95.268469473037129</v>
          </cell>
          <cell r="P237">
            <v>27.348540157972817</v>
          </cell>
          <cell r="Q237">
            <v>28.706811717714221</v>
          </cell>
          <cell r="R237">
            <v>322.66762050597345</v>
          </cell>
        </row>
        <row r="238">
          <cell r="A238" t="str">
            <v>EMEA HY38990</v>
          </cell>
          <cell r="B238">
            <v>38990</v>
          </cell>
          <cell r="C238">
            <v>12</v>
          </cell>
          <cell r="D238">
            <v>12</v>
          </cell>
          <cell r="E238">
            <v>11</v>
          </cell>
          <cell r="F238">
            <v>18245.698417663574</v>
          </cell>
          <cell r="G238">
            <v>3929.5313160419464</v>
          </cell>
          <cell r="H238">
            <v>14316.167101621628</v>
          </cell>
          <cell r="I238">
            <v>4736.8968114852905</v>
          </cell>
          <cell r="J238">
            <v>13999.236618041992</v>
          </cell>
          <cell r="K238">
            <v>1169.697794675827</v>
          </cell>
          <cell r="L238">
            <v>1.0226391261342909</v>
          </cell>
          <cell r="M238">
            <v>1.3033352400193601</v>
          </cell>
          <cell r="N238">
            <v>11.083695047717722</v>
          </cell>
          <cell r="O238">
            <v>82.955814163277324</v>
          </cell>
          <cell r="P238">
            <v>21.536754724816596</v>
          </cell>
          <cell r="Q238">
            <v>25.961718225592961</v>
          </cell>
          <cell r="R238">
            <v>312.58374451140719</v>
          </cell>
        </row>
        <row r="239">
          <cell r="A239" t="str">
            <v>EMEA HY39082</v>
          </cell>
          <cell r="B239">
            <v>39082</v>
          </cell>
          <cell r="C239">
            <v>12</v>
          </cell>
          <cell r="D239">
            <v>12</v>
          </cell>
          <cell r="E239">
            <v>11</v>
          </cell>
          <cell r="F239">
            <v>18449.713340759277</v>
          </cell>
          <cell r="G239">
            <v>3723.3400518894196</v>
          </cell>
          <cell r="H239">
            <v>14726.373288869858</v>
          </cell>
          <cell r="I239">
            <v>4771.6231927871704</v>
          </cell>
          <cell r="J239">
            <v>14633.270553588867</v>
          </cell>
          <cell r="K239">
            <v>1188.5266759395599</v>
          </cell>
          <cell r="L239">
            <v>1.0063624010053007</v>
          </cell>
          <cell r="M239">
            <v>1.2608058651819578</v>
          </cell>
          <cell r="N239">
            <v>11.441566996358446</v>
          </cell>
          <cell r="O239">
            <v>78.030890149030512</v>
          </cell>
          <cell r="P239">
            <v>20.181018442513047</v>
          </cell>
          <cell r="Q239">
            <v>25.862858162926884</v>
          </cell>
          <cell r="R239">
            <v>260.09027419253511</v>
          </cell>
        </row>
        <row r="240">
          <cell r="A240" t="str">
            <v>EMEA HY39172</v>
          </cell>
          <cell r="B240">
            <v>39172</v>
          </cell>
          <cell r="C240">
            <v>14</v>
          </cell>
          <cell r="D240">
            <v>14</v>
          </cell>
          <cell r="E240">
            <v>13</v>
          </cell>
          <cell r="F240">
            <v>25848.007760971785</v>
          </cell>
          <cell r="G240">
            <v>6176.3927798271179</v>
          </cell>
          <cell r="H240">
            <v>19671.614981144667</v>
          </cell>
          <cell r="I240">
            <v>10403.794105529785</v>
          </cell>
          <cell r="J240">
            <v>22769.983791351318</v>
          </cell>
          <cell r="K240">
            <v>1781.7597689628601</v>
          </cell>
          <cell r="L240">
            <v>0.86392749162239191</v>
          </cell>
          <cell r="M240">
            <v>1.13517901452304</v>
          </cell>
          <cell r="N240">
            <v>11.910289578111282</v>
          </cell>
          <cell r="O240">
            <v>59.366734070066464</v>
          </cell>
          <cell r="P240">
            <v>23.895043815148213</v>
          </cell>
          <cell r="Q240">
            <v>40.249887735017623</v>
          </cell>
          <cell r="R240">
            <v>256.33859474777415</v>
          </cell>
        </row>
        <row r="241">
          <cell r="A241" t="str">
            <v>EMEA HY39263</v>
          </cell>
          <cell r="B241">
            <v>39263</v>
          </cell>
          <cell r="C241">
            <v>14</v>
          </cell>
          <cell r="D241">
            <v>14</v>
          </cell>
          <cell r="E241">
            <v>13</v>
          </cell>
          <cell r="F241">
            <v>26662.652447506785</v>
          </cell>
          <cell r="G241">
            <v>6691.9612259864807</v>
          </cell>
          <cell r="H241">
            <v>19970.691221520305</v>
          </cell>
          <cell r="I241">
            <v>10392.590072631836</v>
          </cell>
          <cell r="J241">
            <v>23058.413722991943</v>
          </cell>
          <cell r="K241">
            <v>1794.462733745575</v>
          </cell>
          <cell r="L241">
            <v>0.8660912871732882</v>
          </cell>
          <cell r="M241">
            <v>1.1563090491745749</v>
          </cell>
          <cell r="N241">
            <v>11.986710191367319</v>
          </cell>
          <cell r="O241">
            <v>64.391659626884504</v>
          </cell>
          <cell r="P241">
            <v>25.098632775420825</v>
          </cell>
          <cell r="Q241">
            <v>38.978080268242941</v>
          </cell>
          <cell r="R241">
            <v>247.2682826031992</v>
          </cell>
        </row>
        <row r="242">
          <cell r="A242" t="str">
            <v>EMEA HY39355</v>
          </cell>
          <cell r="B242">
            <v>39355</v>
          </cell>
          <cell r="C242">
            <v>14</v>
          </cell>
          <cell r="D242">
            <v>14</v>
          </cell>
          <cell r="E242">
            <v>13</v>
          </cell>
          <cell r="F242">
            <v>29250.547424316406</v>
          </cell>
          <cell r="G242">
            <v>6631.841180562973</v>
          </cell>
          <cell r="H242">
            <v>22618.706243753433</v>
          </cell>
          <cell r="I242">
            <v>10269.603126525879</v>
          </cell>
          <cell r="J242">
            <v>23444.765789031982</v>
          </cell>
          <cell r="K242">
            <v>1798.2957243919373</v>
          </cell>
          <cell r="L242">
            <v>0.96476571560953706</v>
          </cell>
          <cell r="M242">
            <v>1.2476365806989851</v>
          </cell>
          <cell r="N242">
            <v>12.176004484501989</v>
          </cell>
          <cell r="O242">
            <v>64.577385307454122</v>
          </cell>
          <cell r="P242">
            <v>22.672536976350148</v>
          </cell>
          <cell r="Q242">
            <v>35.109097199283894</v>
          </cell>
          <cell r="R242">
            <v>383.64675697412758</v>
          </cell>
        </row>
        <row r="243">
          <cell r="A243" t="str">
            <v>EMEA HY39447</v>
          </cell>
          <cell r="B243">
            <v>39447</v>
          </cell>
          <cell r="C243">
            <v>14</v>
          </cell>
          <cell r="D243">
            <v>14</v>
          </cell>
          <cell r="E243">
            <v>12</v>
          </cell>
          <cell r="F243">
            <v>29744.149566650391</v>
          </cell>
          <cell r="G243">
            <v>6614.4482140541077</v>
          </cell>
          <cell r="H243">
            <v>23129.701352596283</v>
          </cell>
          <cell r="I243">
            <v>10411.472093582153</v>
          </cell>
          <cell r="J243">
            <v>23649.803630828857</v>
          </cell>
          <cell r="K243">
            <v>1732.7404608726501</v>
          </cell>
          <cell r="L243">
            <v>0.97800817772733672</v>
          </cell>
          <cell r="M243">
            <v>1.2576911855571269</v>
          </cell>
          <cell r="N243">
            <v>12.637096055841287</v>
          </cell>
          <cell r="O243">
            <v>63.53038412436787</v>
          </cell>
          <cell r="P243">
            <v>22.23781251244894</v>
          </cell>
          <cell r="Q243">
            <v>35.003428389345039</v>
          </cell>
          <cell r="R243">
            <v>484.15051245263061</v>
          </cell>
        </row>
        <row r="244">
          <cell r="A244" t="str">
            <v>EMEA HY39538</v>
          </cell>
          <cell r="B244">
            <v>39538</v>
          </cell>
          <cell r="C244">
            <v>16</v>
          </cell>
          <cell r="D244">
            <v>16</v>
          </cell>
          <cell r="E244">
            <v>14</v>
          </cell>
          <cell r="F244">
            <v>48484.086486816406</v>
          </cell>
          <cell r="G244">
            <v>7295.5560474395752</v>
          </cell>
          <cell r="H244">
            <v>41188.530439376831</v>
          </cell>
          <cell r="I244">
            <v>17352.04362487793</v>
          </cell>
          <cell r="J244">
            <v>29906.600234985352</v>
          </cell>
          <cell r="K244">
            <v>2289.8816595077515</v>
          </cell>
          <cell r="L244">
            <v>1.3772388073450639</v>
          </cell>
          <cell r="M244">
            <v>1.6211834881217535</v>
          </cell>
          <cell r="N244">
            <v>12.259725792694878</v>
          </cell>
          <cell r="O244">
            <v>42.044362065686656</v>
          </cell>
          <cell r="P244">
            <v>15.047320834689446</v>
          </cell>
          <cell r="Q244">
            <v>35.789152446125236</v>
          </cell>
          <cell r="R244">
            <v>592.66712930650465</v>
          </cell>
        </row>
        <row r="245">
          <cell r="A245" t="str">
            <v>EMEA HY39629</v>
          </cell>
          <cell r="B245">
            <v>39629</v>
          </cell>
          <cell r="C245">
            <v>16</v>
          </cell>
          <cell r="D245">
            <v>16</v>
          </cell>
          <cell r="E245">
            <v>14</v>
          </cell>
          <cell r="F245">
            <v>46798.478851318359</v>
          </cell>
          <cell r="G245">
            <v>8691.0072555541992</v>
          </cell>
          <cell r="H245">
            <v>38107.47159576416</v>
          </cell>
          <cell r="I245">
            <v>17654.846290588379</v>
          </cell>
          <cell r="J245">
            <v>31142.875869750977</v>
          </cell>
          <cell r="K245">
            <v>2378.9726324081421</v>
          </cell>
          <cell r="L245">
            <v>1.2236336732401096</v>
          </cell>
          <cell r="M245">
            <v>1.5027025457457397</v>
          </cell>
          <cell r="N245">
            <v>12.320274928250345</v>
          </cell>
          <cell r="O245">
            <v>49.22731760166775</v>
          </cell>
          <cell r="P245">
            <v>18.571131944621669</v>
          </cell>
          <cell r="Q245">
            <v>37.725256726140415</v>
          </cell>
          <cell r="R245">
            <v>534.74214960825395</v>
          </cell>
        </row>
        <row r="246">
          <cell r="A246" t="str">
            <v>EMEA HY39721</v>
          </cell>
          <cell r="B246">
            <v>39721</v>
          </cell>
          <cell r="C246">
            <v>16</v>
          </cell>
          <cell r="D246">
            <v>16</v>
          </cell>
          <cell r="E246">
            <v>14</v>
          </cell>
          <cell r="F246">
            <v>48651.440612792969</v>
          </cell>
          <cell r="G246">
            <v>7150.4217672348022</v>
          </cell>
          <cell r="H246">
            <v>41501.018845558167</v>
          </cell>
          <cell r="I246">
            <v>19167.560977935791</v>
          </cell>
          <cell r="J246">
            <v>33794.570114135742</v>
          </cell>
          <cell r="K246">
            <v>2764.4650096893311</v>
          </cell>
          <cell r="L246">
            <v>1.2280380755072524</v>
          </cell>
          <cell r="M246">
            <v>1.4396230059586652</v>
          </cell>
          <cell r="N246">
            <v>11.561474285409137</v>
          </cell>
          <cell r="O246">
            <v>37.304807718967545</v>
          </cell>
          <cell r="P246">
            <v>14.697245707775791</v>
          </cell>
          <cell r="Q246">
            <v>39.397725404447023</v>
          </cell>
          <cell r="R246">
            <v>1265.79697928107</v>
          </cell>
        </row>
        <row r="247">
          <cell r="A247" t="str">
            <v>EMEA HY39813</v>
          </cell>
          <cell r="B247">
            <v>39813</v>
          </cell>
          <cell r="C247">
            <v>18</v>
          </cell>
          <cell r="D247">
            <v>18</v>
          </cell>
          <cell r="E247">
            <v>15</v>
          </cell>
          <cell r="F247">
            <v>56842.307874679565</v>
          </cell>
          <cell r="G247">
            <v>9200.6076563596725</v>
          </cell>
          <cell r="H247">
            <v>47641.700218319893</v>
          </cell>
          <cell r="I247">
            <v>20631.261233329773</v>
          </cell>
          <cell r="J247">
            <v>35792.301116943359</v>
          </cell>
          <cell r="K247">
            <v>3193.0007305145264</v>
          </cell>
          <cell r="L247">
            <v>1.3310599970273289</v>
          </cell>
          <cell r="M247">
            <v>1.5881154913443538</v>
          </cell>
          <cell r="N247">
            <v>10.606559732921362</v>
          </cell>
          <cell r="O247">
            <v>44.595468751547308</v>
          </cell>
          <cell r="P247">
            <v>16.186196515180708</v>
          </cell>
          <cell r="Q247">
            <v>36.295607980618215</v>
          </cell>
          <cell r="R247">
            <v>2291.7274786835205</v>
          </cell>
        </row>
        <row r="248">
          <cell r="A248" t="str">
            <v>EMEA HY39903</v>
          </cell>
          <cell r="B248">
            <v>39903</v>
          </cell>
          <cell r="C248">
            <v>19</v>
          </cell>
          <cell r="D248">
            <v>19</v>
          </cell>
          <cell r="E248">
            <v>18</v>
          </cell>
          <cell r="F248">
            <v>51559.410588264465</v>
          </cell>
          <cell r="G248">
            <v>8175.0345898866653</v>
          </cell>
          <cell r="H248">
            <v>43384.3759983778</v>
          </cell>
          <cell r="I248">
            <v>20038.455215454102</v>
          </cell>
          <cell r="J248">
            <v>25779.028654098511</v>
          </cell>
          <cell r="K248">
            <v>4212.5345153808594</v>
          </cell>
          <cell r="L248">
            <v>1.6829329211936883</v>
          </cell>
          <cell r="M248">
            <v>2.0000524953862926</v>
          </cell>
          <cell r="N248">
            <v>6.0989458868440947</v>
          </cell>
          <cell r="O248">
            <v>40.796730596188354</v>
          </cell>
          <cell r="P248">
            <v>15.855562537690066</v>
          </cell>
          <cell r="Q248">
            <v>38.86478721697236</v>
          </cell>
          <cell r="R248">
            <v>1865.9447100662353</v>
          </cell>
        </row>
        <row r="249">
          <cell r="A249" t="str">
            <v>EMEA HY39994</v>
          </cell>
          <cell r="B249">
            <v>39994</v>
          </cell>
          <cell r="C249">
            <v>19</v>
          </cell>
          <cell r="D249">
            <v>19</v>
          </cell>
          <cell r="E249">
            <v>18</v>
          </cell>
          <cell r="F249">
            <v>56024.963136672974</v>
          </cell>
          <cell r="G249">
            <v>10990.011617064476</v>
          </cell>
          <cell r="H249">
            <v>45034.951519608498</v>
          </cell>
          <cell r="I249">
            <v>21586.351640701294</v>
          </cell>
          <cell r="J249">
            <v>23302.366125106812</v>
          </cell>
          <cell r="K249">
            <v>4263.1757011413574</v>
          </cell>
          <cell r="L249">
            <v>1.9326342774730594</v>
          </cell>
          <cell r="M249">
            <v>2.4042607019340259</v>
          </cell>
          <cell r="N249">
            <v>5.4467888977728691</v>
          </cell>
          <cell r="O249">
            <v>50.911853007817655</v>
          </cell>
          <cell r="P249">
            <v>19.616276391390617</v>
          </cell>
          <cell r="Q249">
            <v>38.529881024716353</v>
          </cell>
          <cell r="R249">
            <v>1120.030850066016</v>
          </cell>
        </row>
        <row r="250">
          <cell r="A250" t="str">
            <v>EMEA HY40086</v>
          </cell>
          <cell r="B250">
            <v>40086</v>
          </cell>
          <cell r="C250">
            <v>20</v>
          </cell>
          <cell r="D250">
            <v>19</v>
          </cell>
          <cell r="E250">
            <v>19</v>
          </cell>
          <cell r="F250">
            <v>69377.330574035645</v>
          </cell>
          <cell r="G250">
            <v>17343.514268517494</v>
          </cell>
          <cell r="H250">
            <v>52033.81630551815</v>
          </cell>
          <cell r="I250">
            <v>21667.921567440033</v>
          </cell>
          <cell r="J250">
            <v>20524.196620941162</v>
          </cell>
          <cell r="K250">
            <v>5075.2966151237488</v>
          </cell>
          <cell r="L250">
            <v>2.5352425367250295</v>
          </cell>
          <cell r="M250">
            <v>3.3802702174100623</v>
          </cell>
          <cell r="N250">
            <v>4.0288697722528752</v>
          </cell>
          <cell r="O250">
            <v>79.408351257708205</v>
          </cell>
          <cell r="P250">
            <v>24.92885297315614</v>
          </cell>
          <cell r="Q250">
            <v>31.393238341208207</v>
          </cell>
          <cell r="R250">
            <v>678.25322541879473</v>
          </cell>
        </row>
        <row r="251">
          <cell r="A251" t="str">
            <v>EMEA HY40178</v>
          </cell>
          <cell r="B251">
            <v>40178</v>
          </cell>
          <cell r="C251">
            <v>21</v>
          </cell>
          <cell r="D251">
            <v>20</v>
          </cell>
          <cell r="E251">
            <v>20</v>
          </cell>
          <cell r="F251">
            <v>77683.000112533569</v>
          </cell>
          <cell r="G251">
            <v>17018.092996478081</v>
          </cell>
          <cell r="H251">
            <v>60664.907116055489</v>
          </cell>
          <cell r="I251">
            <v>23469.791972160339</v>
          </cell>
          <cell r="J251">
            <v>22164.752155303955</v>
          </cell>
          <cell r="K251">
            <v>5528.1319270133972</v>
          </cell>
          <cell r="L251">
            <v>2.7369991187354001</v>
          </cell>
          <cell r="M251">
            <v>3.50479895142632</v>
          </cell>
          <cell r="N251">
            <v>3.9965625840083319</v>
          </cell>
          <cell r="O251">
            <v>71.925298769166076</v>
          </cell>
          <cell r="P251">
            <v>21.830400687919031</v>
          </cell>
          <cell r="Q251">
            <v>30.351491146363628</v>
          </cell>
          <cell r="R251">
            <v>645.29687137703786</v>
          </cell>
        </row>
        <row r="252">
          <cell r="A252" t="str">
            <v>EMEA HY40268</v>
          </cell>
          <cell r="B252">
            <v>40268</v>
          </cell>
          <cell r="C252">
            <v>21</v>
          </cell>
          <cell r="D252">
            <v>22</v>
          </cell>
          <cell r="E252">
            <v>20</v>
          </cell>
          <cell r="F252">
            <v>71380.243774414063</v>
          </cell>
          <cell r="G252">
            <v>14846.878124237061</v>
          </cell>
          <cell r="H252">
            <v>56533.365650177002</v>
          </cell>
          <cell r="I252">
            <v>20163.390598773956</v>
          </cell>
          <cell r="J252">
            <v>24228.434364318848</v>
          </cell>
          <cell r="K252">
            <v>5012.8981418609619</v>
          </cell>
          <cell r="L252">
            <v>2.3333478672246994</v>
          </cell>
          <cell r="M252">
            <v>2.946135218688978</v>
          </cell>
          <cell r="N252">
            <v>4.8171122057455014</v>
          </cell>
          <cell r="O252">
            <v>81.218895326570674</v>
          </cell>
          <cell r="P252">
            <v>20.987852969604777</v>
          </cell>
          <cell r="Q252">
            <v>25.841096317815378</v>
          </cell>
          <cell r="R252">
            <v>465.12604992963077</v>
          </cell>
        </row>
        <row r="253">
          <cell r="A253" t="str">
            <v>EMEA HY40359</v>
          </cell>
          <cell r="B253">
            <v>40359</v>
          </cell>
          <cell r="C253">
            <v>23</v>
          </cell>
          <cell r="D253">
            <v>23</v>
          </cell>
          <cell r="E253">
            <v>21</v>
          </cell>
          <cell r="F253">
            <v>84273.845153808594</v>
          </cell>
          <cell r="G253">
            <v>18535.138368606567</v>
          </cell>
          <cell r="H253">
            <v>65738.706785202026</v>
          </cell>
          <cell r="I253">
            <v>19350.507453918457</v>
          </cell>
          <cell r="J253">
            <v>32125.44425201416</v>
          </cell>
          <cell r="K253">
            <v>5753.7333564758301</v>
          </cell>
          <cell r="L253">
            <v>2.0463127690780625</v>
          </cell>
          <cell r="M253">
            <v>2.6232740781016561</v>
          </cell>
          <cell r="N253">
            <v>5.2847979297250038</v>
          </cell>
          <cell r="O253">
            <v>95.786316781337021</v>
          </cell>
          <cell r="P253">
            <v>21.993939323378445</v>
          </cell>
          <cell r="Q253">
            <v>22.961462620581454</v>
          </cell>
          <cell r="R253">
            <v>622.07166956245612</v>
          </cell>
        </row>
        <row r="254">
          <cell r="A254" t="str">
            <v>EMEA HY40451</v>
          </cell>
          <cell r="B254">
            <v>40451</v>
          </cell>
          <cell r="C254">
            <v>23</v>
          </cell>
          <cell r="D254">
            <v>23</v>
          </cell>
          <cell r="E254">
            <v>21</v>
          </cell>
          <cell r="F254">
            <v>82198.954650878906</v>
          </cell>
          <cell r="G254">
            <v>20174.059679031372</v>
          </cell>
          <cell r="H254">
            <v>62024.894971847534</v>
          </cell>
          <cell r="I254">
            <v>17651.920474529266</v>
          </cell>
          <cell r="J254">
            <v>34238.85612487793</v>
          </cell>
          <cell r="K254">
            <v>5904.9255905151367</v>
          </cell>
          <cell r="L254">
            <v>1.8115352553142186</v>
          </cell>
          <cell r="M254">
            <v>2.4007506077620744</v>
          </cell>
          <cell r="N254">
            <v>5.5139799705546109</v>
          </cell>
          <cell r="O254">
            <v>114.28818585570568</v>
          </cell>
          <cell r="P254">
            <v>24.542963794023944</v>
          </cell>
          <cell r="Q254">
            <v>21.474628904347661</v>
          </cell>
          <cell r="R254">
            <v>522.56164471279544</v>
          </cell>
        </row>
        <row r="255">
          <cell r="A255" t="str">
            <v>EMEA HY40543</v>
          </cell>
          <cell r="B255">
            <v>40543</v>
          </cell>
          <cell r="C255">
            <v>23</v>
          </cell>
          <cell r="D255">
            <v>23</v>
          </cell>
          <cell r="E255">
            <v>21</v>
          </cell>
          <cell r="F255">
            <v>71693.709716796875</v>
          </cell>
          <cell r="G255">
            <v>13549.420637130737</v>
          </cell>
          <cell r="H255">
            <v>58144.289079666138</v>
          </cell>
          <cell r="I255">
            <v>12574.912353992462</v>
          </cell>
          <cell r="J255">
            <v>31745.576728820801</v>
          </cell>
          <cell r="K255">
            <v>4972.4794120788574</v>
          </cell>
          <cell r="L255">
            <v>1.8315713579989488</v>
          </cell>
          <cell r="M255">
            <v>2.2583842255953863</v>
          </cell>
          <cell r="N255">
            <v>6.0543787089688879</v>
          </cell>
          <cell r="O255">
            <v>107.74962286579178</v>
          </cell>
          <cell r="P255">
            <v>18.899036875973358</v>
          </cell>
          <cell r="Q255">
            <v>17.539770788351781</v>
          </cell>
          <cell r="R255">
            <v>471.30231547893254</v>
          </cell>
        </row>
        <row r="256">
          <cell r="A256" t="str">
            <v>EMEA HY40633</v>
          </cell>
          <cell r="B256">
            <v>40633</v>
          </cell>
          <cell r="C256">
            <v>22</v>
          </cell>
          <cell r="D256">
            <v>24</v>
          </cell>
          <cell r="E256">
            <v>20</v>
          </cell>
          <cell r="F256">
            <v>72059.552185058594</v>
          </cell>
          <cell r="G256">
            <v>16740.223915100098</v>
          </cell>
          <cell r="H256">
            <v>55319.328269958496</v>
          </cell>
          <cell r="I256">
            <v>13809.947471141815</v>
          </cell>
          <cell r="J256">
            <v>33042.242218017578</v>
          </cell>
          <cell r="K256">
            <v>4899.964451789856</v>
          </cell>
          <cell r="L256">
            <v>1.6742001921344631</v>
          </cell>
          <cell r="M256">
            <v>2.1808311829929417</v>
          </cell>
          <cell r="N256">
            <v>6.3821065733427949</v>
          </cell>
          <cell r="O256">
            <v>124.1689350318098</v>
          </cell>
          <cell r="P256">
            <v>21.886460700632682</v>
          </cell>
          <cell r="Q256">
            <v>17.626357748035591</v>
          </cell>
          <cell r="R256">
            <v>391.40454126770277</v>
          </cell>
        </row>
        <row r="257">
          <cell r="A257" t="str">
            <v>EMEA HY40724</v>
          </cell>
          <cell r="B257">
            <v>40724</v>
          </cell>
          <cell r="C257">
            <v>23</v>
          </cell>
          <cell r="D257">
            <v>25</v>
          </cell>
          <cell r="E257">
            <v>22</v>
          </cell>
          <cell r="F257">
            <v>69191.740447998047</v>
          </cell>
          <cell r="G257">
            <v>16979.537662506104</v>
          </cell>
          <cell r="H257">
            <v>52212.202785491943</v>
          </cell>
          <cell r="I257">
            <v>15299.036526679993</v>
          </cell>
          <cell r="J257">
            <v>30694.730171203613</v>
          </cell>
          <cell r="K257">
            <v>4865.1051187515259</v>
          </cell>
          <cell r="L257">
            <v>1.7010152066583415</v>
          </cell>
          <cell r="M257">
            <v>2.254189564856008</v>
          </cell>
          <cell r="N257">
            <v>6.1991961985132349</v>
          </cell>
          <cell r="O257">
            <v>113.6258052570621</v>
          </cell>
          <cell r="P257">
            <v>23.030665681846603</v>
          </cell>
          <cell r="Q257">
            <v>20.268869056411102</v>
          </cell>
          <cell r="R257">
            <v>442.03530240747159</v>
          </cell>
        </row>
        <row r="258">
          <cell r="A258" t="str">
            <v>EMEA HY40816</v>
          </cell>
          <cell r="B258">
            <v>40816</v>
          </cell>
          <cell r="C258">
            <v>23</v>
          </cell>
          <cell r="D258">
            <v>25</v>
          </cell>
          <cell r="E258">
            <v>21</v>
          </cell>
          <cell r="F258">
            <v>69987.67626953125</v>
          </cell>
          <cell r="G258">
            <v>17480.01789855957</v>
          </cell>
          <cell r="H258">
            <v>52507.65837097168</v>
          </cell>
          <cell r="I258">
            <v>15926.297642707825</v>
          </cell>
          <cell r="J258">
            <v>32692.487976074219</v>
          </cell>
          <cell r="K258">
            <v>4337.3398356437683</v>
          </cell>
          <cell r="L258">
            <v>1.6061077520132168</v>
          </cell>
          <cell r="M258">
            <v>2.1407877039138552</v>
          </cell>
          <cell r="N258">
            <v>6.8021405113037945</v>
          </cell>
          <cell r="O258">
            <v>111.31552537381404</v>
          </cell>
          <cell r="P258">
            <v>25.101829680831777</v>
          </cell>
          <cell r="Q258">
            <v>22.550160542777938</v>
          </cell>
          <cell r="R258">
            <v>780.90552233384528</v>
          </cell>
        </row>
        <row r="259">
          <cell r="A259" t="str">
            <v>EMEA HY40908</v>
          </cell>
          <cell r="B259">
            <v>40908</v>
          </cell>
          <cell r="C259">
            <v>26</v>
          </cell>
          <cell r="D259">
            <v>26</v>
          </cell>
          <cell r="E259">
            <v>26</v>
          </cell>
          <cell r="F259">
            <v>77473.67455291748</v>
          </cell>
          <cell r="G259">
            <v>19068.160558700562</v>
          </cell>
          <cell r="H259">
            <v>58405.513994216919</v>
          </cell>
          <cell r="I259">
            <v>16561.903197288513</v>
          </cell>
          <cell r="J259">
            <v>37287.06814956665</v>
          </cell>
          <cell r="K259">
            <v>5332.5878133773804</v>
          </cell>
          <cell r="L259">
            <v>1.5663745339252613</v>
          </cell>
          <cell r="M259">
            <v>2.0777625701799209</v>
          </cell>
          <cell r="N259">
            <v>6.9923026970185012</v>
          </cell>
          <cell r="O259">
            <v>115.1326651989028</v>
          </cell>
          <cell r="P259">
            <v>24.612438571861308</v>
          </cell>
          <cell r="Q259">
            <v>21.377459237429225</v>
          </cell>
          <cell r="R259">
            <v>750.46294848411969</v>
          </cell>
        </row>
        <row r="260">
          <cell r="A260" t="str">
            <v>EMEA HY40999</v>
          </cell>
          <cell r="B260">
            <v>40999</v>
          </cell>
          <cell r="C260">
            <v>23</v>
          </cell>
          <cell r="D260">
            <v>23</v>
          </cell>
          <cell r="E260">
            <v>23</v>
          </cell>
          <cell r="F260">
            <v>61212.964813232422</v>
          </cell>
          <cell r="G260">
            <v>13191.499412536621</v>
          </cell>
          <cell r="H260">
            <v>48021.465400695801</v>
          </cell>
          <cell r="I260">
            <v>13707.633721828461</v>
          </cell>
          <cell r="J260">
            <v>28615.098693847656</v>
          </cell>
          <cell r="K260">
            <v>4068.1227102279663</v>
          </cell>
          <cell r="L260">
            <v>1.6781862580477691</v>
          </cell>
          <cell r="M260">
            <v>2.1391841233241462</v>
          </cell>
          <cell r="N260">
            <v>7.0339812075737864</v>
          </cell>
          <cell r="O260">
            <v>96.234694333348486</v>
          </cell>
          <cell r="P260">
            <v>21.550172341407343</v>
          </cell>
          <cell r="Q260">
            <v>22.393350434261727</v>
          </cell>
          <cell r="R260">
            <v>662.75733848485629</v>
          </cell>
        </row>
        <row r="261">
          <cell r="A261" t="str">
            <v>EMEA HY41090</v>
          </cell>
          <cell r="B261">
            <v>41090</v>
          </cell>
          <cell r="C261">
            <v>22</v>
          </cell>
          <cell r="D261">
            <v>22</v>
          </cell>
          <cell r="E261">
            <v>22</v>
          </cell>
          <cell r="F261">
            <v>58847.125038146973</v>
          </cell>
          <cell r="G261">
            <v>12635.940131187439</v>
          </cell>
          <cell r="H261">
            <v>46211.184906959534</v>
          </cell>
          <cell r="I261">
            <v>13892.53296661377</v>
          </cell>
          <cell r="J261">
            <v>28179.409702301025</v>
          </cell>
          <cell r="K261">
            <v>4181.4008483886719</v>
          </cell>
          <cell r="L261">
            <v>1.639891871233417</v>
          </cell>
          <cell r="M261">
            <v>2.0883022625325518</v>
          </cell>
          <cell r="N261">
            <v>6.7392270495090498</v>
          </cell>
          <cell r="O261">
            <v>90.954904779091422</v>
          </cell>
          <cell r="P261">
            <v>21.472485058524672</v>
          </cell>
          <cell r="Q261">
            <v>23.60783633458405</v>
          </cell>
          <cell r="R261">
            <v>701.53647689968307</v>
          </cell>
        </row>
        <row r="262">
          <cell r="A262" t="str">
            <v>EMEA HY41182</v>
          </cell>
          <cell r="B262">
            <v>41182</v>
          </cell>
          <cell r="C262">
            <v>11</v>
          </cell>
          <cell r="D262">
            <v>11</v>
          </cell>
          <cell r="E262">
            <v>9</v>
          </cell>
          <cell r="F262">
            <v>32834</v>
          </cell>
          <cell r="G262">
            <v>7335</v>
          </cell>
          <cell r="H262">
            <v>25499</v>
          </cell>
          <cell r="I262">
            <v>6798</v>
          </cell>
          <cell r="J262">
            <v>16468</v>
          </cell>
          <cell r="K262">
            <v>1755</v>
          </cell>
          <cell r="L262">
            <v>1.5483968909400048</v>
          </cell>
          <cell r="M262">
            <v>1.9938061695409279</v>
          </cell>
          <cell r="N262">
            <v>8.3623931623931629</v>
          </cell>
          <cell r="O262">
            <v>107.89938217122683</v>
          </cell>
          <cell r="P262">
            <v>22.339647925930439</v>
          </cell>
          <cell r="Q262">
            <v>20.704148139124079</v>
          </cell>
          <cell r="R262">
            <v>519.63505517675912</v>
          </cell>
        </row>
        <row r="264">
          <cell r="A264" t="str">
            <v>Asia</v>
          </cell>
          <cell r="B264" t="str">
            <v>ReportDate</v>
          </cell>
          <cell r="C264" t="str">
            <v>LeverageSample</v>
          </cell>
          <cell r="D264" t="str">
            <v>LiquiditySample</v>
          </cell>
          <cell r="E264" t="str">
            <v>CoverageSample</v>
          </cell>
          <cell r="F264" t="str">
            <v>TotalDebt</v>
          </cell>
          <cell r="G264" t="str">
            <v>Cash</v>
          </cell>
          <cell r="H264" t="str">
            <v>NetDebt</v>
          </cell>
          <cell r="I264" t="str">
            <v>STdebt</v>
          </cell>
          <cell r="J264" t="str">
            <v>LtmEbitda</v>
          </cell>
          <cell r="K264" t="str">
            <v>LtmInterest</v>
          </cell>
          <cell r="L264" t="str">
            <v>NetLeverage</v>
          </cell>
          <cell r="M264" t="str">
            <v>Leverage</v>
          </cell>
          <cell r="N264" t="str">
            <v>CoverageRatio</v>
          </cell>
          <cell r="O264" t="str">
            <v>CashSTdebt</v>
          </cell>
          <cell r="P264" t="str">
            <v>CashTotalDebt</v>
          </cell>
          <cell r="Q264" t="str">
            <v>STtoTotalDebt</v>
          </cell>
          <cell r="R264" t="str">
            <v>OAS</v>
          </cell>
        </row>
        <row r="265">
          <cell r="A265" t="str">
            <v>Asia38807</v>
          </cell>
          <cell r="B265">
            <v>38807</v>
          </cell>
          <cell r="C265">
            <v>44</v>
          </cell>
          <cell r="D265">
            <v>44</v>
          </cell>
          <cell r="E265">
            <v>41</v>
          </cell>
          <cell r="F265">
            <v>58594.65465927124</v>
          </cell>
          <cell r="G265">
            <v>14602.794533193111</v>
          </cell>
          <cell r="H265">
            <v>43991.860126078129</v>
          </cell>
          <cell r="I265">
            <v>9354.9777526436374</v>
          </cell>
          <cell r="J265">
            <v>33298.995000839233</v>
          </cell>
          <cell r="K265">
            <v>3039.2800430133939</v>
          </cell>
          <cell r="L265">
            <v>1.3211167521713314</v>
          </cell>
          <cell r="M265">
            <v>1.7596523455976518</v>
          </cell>
          <cell r="N265">
            <v>8.8696704057906874</v>
          </cell>
          <cell r="O265">
            <v>156.09651801754939</v>
          </cell>
          <cell r="P265">
            <v>24.921717890665235</v>
          </cell>
          <cell r="Q265">
            <v>15.965582196947773</v>
          </cell>
          <cell r="R265">
            <v>139.40948568665189</v>
          </cell>
        </row>
        <row r="266">
          <cell r="A266" t="str">
            <v>Asia38898</v>
          </cell>
          <cell r="B266">
            <v>38898</v>
          </cell>
          <cell r="C266">
            <v>44</v>
          </cell>
          <cell r="D266">
            <v>44</v>
          </cell>
          <cell r="E266">
            <v>41</v>
          </cell>
          <cell r="F266">
            <v>59438.717514038086</v>
          </cell>
          <cell r="G266">
            <v>13935.838093221188</v>
          </cell>
          <cell r="H266">
            <v>45502.879420816898</v>
          </cell>
          <cell r="I266">
            <v>8643.0659331856295</v>
          </cell>
          <cell r="J266">
            <v>33312.625783920288</v>
          </cell>
          <cell r="K266">
            <v>3187.2979029491544</v>
          </cell>
          <cell r="L266">
            <v>1.3659349375809557</v>
          </cell>
          <cell r="M266">
            <v>1.7842699611727586</v>
          </cell>
          <cell r="N266">
            <v>8.6837710330955158</v>
          </cell>
          <cell r="O266">
            <v>161.23720680775563</v>
          </cell>
          <cell r="P266">
            <v>23.445724733091449</v>
          </cell>
          <cell r="Q266">
            <v>14.541137989971489</v>
          </cell>
          <cell r="R266">
            <v>165.37839695876011</v>
          </cell>
        </row>
        <row r="267">
          <cell r="A267" t="str">
            <v>Asia38990</v>
          </cell>
          <cell r="B267">
            <v>38990</v>
          </cell>
          <cell r="C267">
            <v>44</v>
          </cell>
          <cell r="D267">
            <v>44</v>
          </cell>
          <cell r="E267">
            <v>41</v>
          </cell>
          <cell r="F267">
            <v>62288.889186859131</v>
          </cell>
          <cell r="G267">
            <v>15510.230432450771</v>
          </cell>
          <cell r="H267">
            <v>46778.65875440836</v>
          </cell>
          <cell r="I267">
            <v>9045.5735530434176</v>
          </cell>
          <cell r="J267">
            <v>33680.996632456779</v>
          </cell>
          <cell r="K267">
            <v>3345.0116833522916</v>
          </cell>
          <cell r="L267">
            <v>1.3888739476708354</v>
          </cell>
          <cell r="M267">
            <v>1.849377851450936</v>
          </cell>
          <cell r="N267">
            <v>8.4151281474064188</v>
          </cell>
          <cell r="O267">
            <v>171.46762824378666</v>
          </cell>
          <cell r="P267">
            <v>24.90047685056954</v>
          </cell>
          <cell r="Q267">
            <v>14.521969601846314</v>
          </cell>
          <cell r="R267">
            <v>161.67646096791535</v>
          </cell>
        </row>
        <row r="268">
          <cell r="A268" t="str">
            <v>Asia39082</v>
          </cell>
          <cell r="B268">
            <v>39082</v>
          </cell>
          <cell r="C268">
            <v>44</v>
          </cell>
          <cell r="D268">
            <v>44</v>
          </cell>
          <cell r="E268">
            <v>41</v>
          </cell>
          <cell r="F268">
            <v>62321.683837890625</v>
          </cell>
          <cell r="G268">
            <v>17577.340572535992</v>
          </cell>
          <cell r="H268">
            <v>44744.343265354633</v>
          </cell>
          <cell r="I268">
            <v>8488.5491765765473</v>
          </cell>
          <cell r="J268">
            <v>34850.58361518383</v>
          </cell>
          <cell r="K268">
            <v>3277.3536239936948</v>
          </cell>
          <cell r="L268">
            <v>1.2838907881548431</v>
          </cell>
          <cell r="M268">
            <v>1.7882536638708708</v>
          </cell>
          <cell r="N268">
            <v>8.8860263829651736</v>
          </cell>
          <cell r="O268">
            <v>207.07119917546356</v>
          </cell>
          <cell r="P268">
            <v>28.204213188876064</v>
          </cell>
          <cell r="Q268">
            <v>13.620538878019916</v>
          </cell>
          <cell r="R268">
            <v>138.37056876390946</v>
          </cell>
        </row>
        <row r="269">
          <cell r="A269" t="str">
            <v>Asia39172</v>
          </cell>
          <cell r="B269">
            <v>39172</v>
          </cell>
          <cell r="C269">
            <v>47</v>
          </cell>
          <cell r="D269">
            <v>45</v>
          </cell>
          <cell r="E269">
            <v>46</v>
          </cell>
          <cell r="F269">
            <v>80159.983657836914</v>
          </cell>
          <cell r="G269">
            <v>25299.171033382416</v>
          </cell>
          <cell r="H269">
            <v>54860.812624454498</v>
          </cell>
          <cell r="I269">
            <v>15514.602831018157</v>
          </cell>
          <cell r="J269">
            <v>40040.002153396606</v>
          </cell>
          <cell r="K269">
            <v>4114.4105467051268</v>
          </cell>
          <cell r="L269">
            <v>1.3701500917576908</v>
          </cell>
          <cell r="M269">
            <v>2.0019974861823755</v>
          </cell>
          <cell r="N269">
            <v>8.2394901614645466</v>
          </cell>
          <cell r="O269">
            <v>161.12614902702191</v>
          </cell>
          <cell r="P269">
            <v>31.406910409825134</v>
          </cell>
          <cell r="Q269">
            <v>19.492125020972225</v>
          </cell>
          <cell r="R269">
            <v>161.54867842231312</v>
          </cell>
        </row>
        <row r="270">
          <cell r="A270" t="str">
            <v>Asia39263</v>
          </cell>
          <cell r="B270">
            <v>39263</v>
          </cell>
          <cell r="C270">
            <v>47</v>
          </cell>
          <cell r="D270">
            <v>45</v>
          </cell>
          <cell r="E270">
            <v>46</v>
          </cell>
          <cell r="F270">
            <v>82235.18125866726</v>
          </cell>
          <cell r="G270">
            <v>25333.204593658447</v>
          </cell>
          <cell r="H270">
            <v>56901.976665008813</v>
          </cell>
          <cell r="I270">
            <v>15667.132220749743</v>
          </cell>
          <cell r="J270">
            <v>40388.136293411255</v>
          </cell>
          <cell r="K270">
            <v>4115.458890363574</v>
          </cell>
          <cell r="L270">
            <v>1.408878494705178</v>
          </cell>
          <cell r="M270">
            <v>2.0361222082951809</v>
          </cell>
          <cell r="N270">
            <v>8.2236627702157286</v>
          </cell>
          <cell r="O270">
            <v>159.77471362359518</v>
          </cell>
          <cell r="P270">
            <v>30.650541638768715</v>
          </cell>
          <cell r="Q270">
            <v>19.183599797259976</v>
          </cell>
          <cell r="R270">
            <v>177.4540028364915</v>
          </cell>
        </row>
        <row r="271">
          <cell r="A271" t="str">
            <v>Asia39355</v>
          </cell>
          <cell r="B271">
            <v>39355</v>
          </cell>
          <cell r="C271">
            <v>46</v>
          </cell>
          <cell r="D271">
            <v>43</v>
          </cell>
          <cell r="E271">
            <v>45</v>
          </cell>
          <cell r="F271">
            <v>82958.947109222412</v>
          </cell>
          <cell r="G271">
            <v>21045.38149356842</v>
          </cell>
          <cell r="H271">
            <v>61913.565615653992</v>
          </cell>
          <cell r="I271">
            <v>13613.297588785179</v>
          </cell>
          <cell r="J271">
            <v>41473.405500411987</v>
          </cell>
          <cell r="K271">
            <v>4134.4549755305052</v>
          </cell>
          <cell r="L271">
            <v>1.4928498122740115</v>
          </cell>
          <cell r="M271">
            <v>2.0002926238694894</v>
          </cell>
          <cell r="N271">
            <v>8.4245777357583158</v>
          </cell>
          <cell r="O271">
            <v>150.88776812887045</v>
          </cell>
          <cell r="P271">
            <v>25.003003364789645</v>
          </cell>
          <cell r="Q271">
            <v>16.570596592982305</v>
          </cell>
          <cell r="R271">
            <v>249.12553908380985</v>
          </cell>
        </row>
        <row r="272">
          <cell r="A272" t="str">
            <v>Asia39447</v>
          </cell>
          <cell r="B272">
            <v>39447</v>
          </cell>
          <cell r="C272">
            <v>47</v>
          </cell>
          <cell r="D272">
            <v>43</v>
          </cell>
          <cell r="E272">
            <v>46</v>
          </cell>
          <cell r="F272">
            <v>85820.485103607178</v>
          </cell>
          <cell r="G272">
            <v>24901.661234855652</v>
          </cell>
          <cell r="H272">
            <v>60918.823868751526</v>
          </cell>
          <cell r="I272">
            <v>15587.384825468063</v>
          </cell>
          <cell r="J272">
            <v>40734.654211044312</v>
          </cell>
          <cell r="K272">
            <v>4195.5140166729689</v>
          </cell>
          <cell r="L272">
            <v>1.4955036454497439</v>
          </cell>
          <cell r="M272">
            <v>2.1068175676409409</v>
          </cell>
          <cell r="N272">
            <v>8.162692159100887</v>
          </cell>
          <cell r="O272">
            <v>151.31821731577273</v>
          </cell>
          <cell r="P272">
            <v>27.938599528153528</v>
          </cell>
          <cell r="Q272">
            <v>18.463473878925569</v>
          </cell>
          <cell r="R272">
            <v>336.68051278822008</v>
          </cell>
        </row>
        <row r="273">
          <cell r="A273" t="str">
            <v>Asia39538</v>
          </cell>
          <cell r="B273">
            <v>39538</v>
          </cell>
          <cell r="C273">
            <v>47</v>
          </cell>
          <cell r="D273">
            <v>46</v>
          </cell>
          <cell r="E273">
            <v>46</v>
          </cell>
          <cell r="F273">
            <v>93828.86491394043</v>
          </cell>
          <cell r="G273">
            <v>22836.455976419151</v>
          </cell>
          <cell r="H273">
            <v>70992.408937521279</v>
          </cell>
          <cell r="I273">
            <v>17013.148038029671</v>
          </cell>
          <cell r="J273">
            <v>42191.489539146423</v>
          </cell>
          <cell r="K273">
            <v>5063.1930180191994</v>
          </cell>
          <cell r="L273">
            <v>1.682623906218162</v>
          </cell>
          <cell r="M273">
            <v>2.223881307316335</v>
          </cell>
          <cell r="N273">
            <v>7.0063293293427638</v>
          </cell>
          <cell r="O273">
            <v>129.39210260481821</v>
          </cell>
          <cell r="P273">
            <v>23.616521155612407</v>
          </cell>
          <cell r="Q273">
            <v>18.251903076141058</v>
          </cell>
          <cell r="R273">
            <v>524.6987383797134</v>
          </cell>
        </row>
        <row r="274">
          <cell r="A274" t="str">
            <v>Asia39629</v>
          </cell>
          <cell r="B274">
            <v>39629</v>
          </cell>
          <cell r="C274">
            <v>47</v>
          </cell>
          <cell r="D274">
            <v>46</v>
          </cell>
          <cell r="E274">
            <v>46</v>
          </cell>
          <cell r="F274">
            <v>93432.319931030273</v>
          </cell>
          <cell r="G274">
            <v>22157.128074578941</v>
          </cell>
          <cell r="H274">
            <v>71275.191856451333</v>
          </cell>
          <cell r="I274">
            <v>17656.256917119026</v>
          </cell>
          <cell r="J274">
            <v>43198.884590148926</v>
          </cell>
          <cell r="K274">
            <v>5039.9293342232704</v>
          </cell>
          <cell r="L274">
            <v>1.6499313010666237</v>
          </cell>
          <cell r="M274">
            <v>2.1628410274356153</v>
          </cell>
          <cell r="N274">
            <v>7.1239416351288094</v>
          </cell>
          <cell r="O274">
            <v>121.17002594435023</v>
          </cell>
          <cell r="P274">
            <v>23.04988811827176</v>
          </cell>
          <cell r="Q274">
            <v>19.022764036427528</v>
          </cell>
          <cell r="R274">
            <v>481.09527352233272</v>
          </cell>
        </row>
        <row r="275">
          <cell r="A275" t="str">
            <v>Asia39721</v>
          </cell>
          <cell r="B275">
            <v>39721</v>
          </cell>
          <cell r="C275">
            <v>48</v>
          </cell>
          <cell r="D275">
            <v>46</v>
          </cell>
          <cell r="E275">
            <v>46</v>
          </cell>
          <cell r="F275">
            <v>96631.478313446045</v>
          </cell>
          <cell r="G275">
            <v>21984.58788292855</v>
          </cell>
          <cell r="H275">
            <v>74646.890430517495</v>
          </cell>
          <cell r="I275">
            <v>17951.308285444975</v>
          </cell>
          <cell r="J275">
            <v>42755.679887294769</v>
          </cell>
          <cell r="K275">
            <v>5185.7943433523178</v>
          </cell>
          <cell r="L275">
            <v>1.7458941274536832</v>
          </cell>
          <cell r="M275">
            <v>2.2600851762425358</v>
          </cell>
          <cell r="N275">
            <v>6.6824397207865056</v>
          </cell>
          <cell r="O275">
            <v>115.94046542267616</v>
          </cell>
          <cell r="P275">
            <v>21.904420869794105</v>
          </cell>
          <cell r="Q275">
            <v>18.892817783625993</v>
          </cell>
          <cell r="R275">
            <v>680.85055471145654</v>
          </cell>
        </row>
        <row r="276">
          <cell r="A276" t="str">
            <v>Asia39813</v>
          </cell>
          <cell r="B276">
            <v>39813</v>
          </cell>
          <cell r="C276">
            <v>48</v>
          </cell>
          <cell r="D276">
            <v>46</v>
          </cell>
          <cell r="E276">
            <v>46</v>
          </cell>
          <cell r="F276">
            <v>98551.007720947266</v>
          </cell>
          <cell r="G276">
            <v>23250.767700128257</v>
          </cell>
          <cell r="H276">
            <v>75300.240020819008</v>
          </cell>
          <cell r="I276">
            <v>18087.097181081772</v>
          </cell>
          <cell r="J276">
            <v>39080.185948848724</v>
          </cell>
          <cell r="K276">
            <v>5354.6741319894791</v>
          </cell>
          <cell r="L276">
            <v>1.9268137597752986</v>
          </cell>
          <cell r="M276">
            <v>2.5217640430354837</v>
          </cell>
          <cell r="N276">
            <v>5.8200253820366727</v>
          </cell>
          <cell r="O276">
            <v>121.58658740080793</v>
          </cell>
          <cell r="P276">
            <v>22.787553920434664</v>
          </cell>
          <cell r="Q276">
            <v>18.74183197963762</v>
          </cell>
          <cell r="R276">
            <v>1341.296922440732</v>
          </cell>
        </row>
        <row r="277">
          <cell r="A277" t="str">
            <v>Asia39903</v>
          </cell>
          <cell r="B277">
            <v>39903</v>
          </cell>
          <cell r="C277">
            <v>48</v>
          </cell>
          <cell r="D277">
            <v>48</v>
          </cell>
          <cell r="E277">
            <v>46</v>
          </cell>
          <cell r="F277">
            <v>103250.02942657471</v>
          </cell>
          <cell r="G277">
            <v>27479.460694789886</v>
          </cell>
          <cell r="H277">
            <v>75770.568731784821</v>
          </cell>
          <cell r="I277">
            <v>17798.117065250874</v>
          </cell>
          <cell r="J277">
            <v>37673.610795974731</v>
          </cell>
          <cell r="K277">
            <v>5101.0631884336472</v>
          </cell>
          <cell r="L277">
            <v>2.0112372329301813</v>
          </cell>
          <cell r="M277">
            <v>2.7406459653080701</v>
          </cell>
          <cell r="N277">
            <v>6.0611679867400969</v>
          </cell>
          <cell r="O277">
            <v>154.39532504503475</v>
          </cell>
          <cell r="P277">
            <v>26.614482191825083</v>
          </cell>
          <cell r="Q277">
            <v>17.23788086463243</v>
          </cell>
          <cell r="R277">
            <v>1121.6212919518662</v>
          </cell>
        </row>
        <row r="278">
          <cell r="A278" t="str">
            <v>Asia39994</v>
          </cell>
          <cell r="B278">
            <v>39994</v>
          </cell>
          <cell r="C278">
            <v>48</v>
          </cell>
          <cell r="D278">
            <v>47</v>
          </cell>
          <cell r="E278">
            <v>46</v>
          </cell>
          <cell r="F278">
            <v>110049.19155502319</v>
          </cell>
          <cell r="G278">
            <v>28142.886241912842</v>
          </cell>
          <cell r="H278">
            <v>81906.305313110352</v>
          </cell>
          <cell r="I278">
            <v>18987.092620134354</v>
          </cell>
          <cell r="J278">
            <v>33687.728120088577</v>
          </cell>
          <cell r="K278">
            <v>4997.8672379255295</v>
          </cell>
          <cell r="L278">
            <v>2.4313395376837001</v>
          </cell>
          <cell r="M278">
            <v>3.2667442328768663</v>
          </cell>
          <cell r="N278">
            <v>5.7452280703451608</v>
          </cell>
          <cell r="O278">
            <v>148.01609910996544</v>
          </cell>
          <cell r="P278">
            <v>25.63546572959406</v>
          </cell>
          <cell r="Q278">
            <v>17.319376664932058</v>
          </cell>
          <cell r="R278">
            <v>737.80005739065859</v>
          </cell>
        </row>
        <row r="279">
          <cell r="A279" t="str">
            <v>Asia40086</v>
          </cell>
          <cell r="B279">
            <v>40086</v>
          </cell>
          <cell r="C279">
            <v>48</v>
          </cell>
          <cell r="D279">
            <v>47</v>
          </cell>
          <cell r="E279">
            <v>46</v>
          </cell>
          <cell r="F279">
            <v>117062.02471923828</v>
          </cell>
          <cell r="G279">
            <v>29006.267156600952</v>
          </cell>
          <cell r="H279">
            <v>88055.757562637329</v>
          </cell>
          <cell r="I279">
            <v>19166.178008556366</v>
          </cell>
          <cell r="J279">
            <v>33422.931707382202</v>
          </cell>
          <cell r="K279">
            <v>4961.1991426199675</v>
          </cell>
          <cell r="L279">
            <v>2.6345910745821333</v>
          </cell>
          <cell r="M279">
            <v>3.5024463366683811</v>
          </cell>
          <cell r="N279">
            <v>5.914941716307367</v>
          </cell>
          <cell r="O279">
            <v>150.98176660923164</v>
          </cell>
          <cell r="P279">
            <v>24.811967065036963</v>
          </cell>
          <cell r="Q279">
            <v>16.433750658948682</v>
          </cell>
          <cell r="R279">
            <v>478.38834029475754</v>
          </cell>
        </row>
        <row r="280">
          <cell r="A280" t="str">
            <v>Asia40178</v>
          </cell>
          <cell r="B280">
            <v>40178</v>
          </cell>
          <cell r="C280">
            <v>50</v>
          </cell>
          <cell r="D280">
            <v>49</v>
          </cell>
          <cell r="E280">
            <v>49</v>
          </cell>
          <cell r="F280">
            <v>123383.59367752075</v>
          </cell>
          <cell r="G280">
            <v>29919.856497764587</v>
          </cell>
          <cell r="H280">
            <v>93463.737179756165</v>
          </cell>
          <cell r="I280">
            <v>18975.016557216644</v>
          </cell>
          <cell r="J280">
            <v>38078.459478378296</v>
          </cell>
          <cell r="K280">
            <v>5358.3178946822882</v>
          </cell>
          <cell r="L280">
            <v>2.454504159571548</v>
          </cell>
          <cell r="M280">
            <v>3.2402464639511059</v>
          </cell>
          <cell r="N280">
            <v>6.3410406394289094</v>
          </cell>
          <cell r="O280">
            <v>157.22693851176965</v>
          </cell>
          <cell r="P280">
            <v>24.265313648123872</v>
          </cell>
          <cell r="Q280">
            <v>15.43330543595583</v>
          </cell>
          <cell r="R280">
            <v>443.02026268601503</v>
          </cell>
        </row>
        <row r="281">
          <cell r="A281" t="str">
            <v>Asia40268</v>
          </cell>
          <cell r="B281">
            <v>40268</v>
          </cell>
          <cell r="C281">
            <v>52</v>
          </cell>
          <cell r="D281">
            <v>53</v>
          </cell>
          <cell r="E281">
            <v>50</v>
          </cell>
          <cell r="F281">
            <v>151565.00645446777</v>
          </cell>
          <cell r="G281">
            <v>33427.464365005493</v>
          </cell>
          <cell r="H281">
            <v>118137.54208946228</v>
          </cell>
          <cell r="I281">
            <v>35416.085389137268</v>
          </cell>
          <cell r="J281">
            <v>47469.080017089844</v>
          </cell>
          <cell r="K281">
            <v>6067.5166659355164</v>
          </cell>
          <cell r="L281">
            <v>2.4887261781127914</v>
          </cell>
          <cell r="M281">
            <v>3.1929206633012743</v>
          </cell>
          <cell r="N281">
            <v>6.8531644297805316</v>
          </cell>
          <cell r="O281">
            <v>100.48543933056749</v>
          </cell>
          <cell r="P281">
            <v>22.29761120737443</v>
          </cell>
          <cell r="Q281">
            <v>22.189892740600818</v>
          </cell>
          <cell r="R281">
            <v>398.62561833182127</v>
          </cell>
        </row>
        <row r="282">
          <cell r="A282" t="str">
            <v>Asia40359</v>
          </cell>
          <cell r="B282">
            <v>40359</v>
          </cell>
          <cell r="C282">
            <v>56</v>
          </cell>
          <cell r="D282">
            <v>55</v>
          </cell>
          <cell r="E282">
            <v>54</v>
          </cell>
          <cell r="F282">
            <v>163477.69004821777</v>
          </cell>
          <cell r="G282">
            <v>36714.856371879578</v>
          </cell>
          <cell r="H282">
            <v>126762.8336763382</v>
          </cell>
          <cell r="I282">
            <v>38735.595010757446</v>
          </cell>
          <cell r="J282">
            <v>56494.324512481689</v>
          </cell>
          <cell r="K282">
            <v>7050.1717851161957</v>
          </cell>
          <cell r="L282">
            <v>2.2438153703091288</v>
          </cell>
          <cell r="M282">
            <v>2.8937011188106072</v>
          </cell>
          <cell r="N282">
            <v>6.9556760779586408</v>
          </cell>
          <cell r="O282">
            <v>93.724002835241734</v>
          </cell>
          <cell r="P282">
            <v>21.7288308600858</v>
          </cell>
          <cell r="Q282">
            <v>23.183848536946407</v>
          </cell>
          <cell r="R282">
            <v>567.68482326725382</v>
          </cell>
        </row>
        <row r="283">
          <cell r="A283" t="str">
            <v>Asia40451</v>
          </cell>
          <cell r="B283">
            <v>40451</v>
          </cell>
          <cell r="C283">
            <v>58</v>
          </cell>
          <cell r="D283">
            <v>57</v>
          </cell>
          <cell r="E283">
            <v>56</v>
          </cell>
          <cell r="F283">
            <v>177749.78216552734</v>
          </cell>
          <cell r="G283">
            <v>41520.943773269653</v>
          </cell>
          <cell r="H283">
            <v>136228.83839225769</v>
          </cell>
          <cell r="I283">
            <v>36429.916575431824</v>
          </cell>
          <cell r="J283">
            <v>63401.44614982605</v>
          </cell>
          <cell r="K283">
            <v>7489.4977045655251</v>
          </cell>
          <cell r="L283">
            <v>2.1486708374179799</v>
          </cell>
          <cell r="M283">
            <v>2.8035603753498139</v>
          </cell>
          <cell r="N283">
            <v>7.321448164366064</v>
          </cell>
          <cell r="O283">
            <v>112.82170232898103</v>
          </cell>
          <cell r="P283">
            <v>22.736452047247894</v>
          </cell>
          <cell r="Q283">
            <v>20.152551838785261</v>
          </cell>
          <cell r="R283">
            <v>502.99020861263836</v>
          </cell>
        </row>
        <row r="284">
          <cell r="A284" t="str">
            <v>Asia40543</v>
          </cell>
          <cell r="B284">
            <v>40543</v>
          </cell>
          <cell r="C284">
            <v>60</v>
          </cell>
          <cell r="D284">
            <v>59</v>
          </cell>
          <cell r="E284">
            <v>58</v>
          </cell>
          <cell r="F284">
            <v>211032.65166473389</v>
          </cell>
          <cell r="G284">
            <v>49605.752763748169</v>
          </cell>
          <cell r="H284">
            <v>161426.89890098572</v>
          </cell>
          <cell r="I284">
            <v>44983.450577735901</v>
          </cell>
          <cell r="J284">
            <v>76413.162761688232</v>
          </cell>
          <cell r="K284">
            <v>8225.761547267437</v>
          </cell>
          <cell r="L284">
            <v>2.1125535584023933</v>
          </cell>
          <cell r="M284">
            <v>2.7617316707971771</v>
          </cell>
          <cell r="N284">
            <v>8.2217915702539113</v>
          </cell>
          <cell r="O284">
            <v>109.21167868237802</v>
          </cell>
          <cell r="P284">
            <v>22.952867357238929</v>
          </cell>
          <cell r="Q284">
            <v>21.016861597735442</v>
          </cell>
          <cell r="R284">
            <v>428.49151214374075</v>
          </cell>
        </row>
        <row r="285">
          <cell r="A285" t="str">
            <v>Asia40633</v>
          </cell>
          <cell r="B285">
            <v>40633</v>
          </cell>
          <cell r="C285">
            <v>56</v>
          </cell>
          <cell r="D285">
            <v>59</v>
          </cell>
          <cell r="E285">
            <v>51</v>
          </cell>
          <cell r="F285">
            <v>191005.79609680176</v>
          </cell>
          <cell r="G285">
            <v>43075.705359458923</v>
          </cell>
          <cell r="H285">
            <v>147930.09073734283</v>
          </cell>
          <cell r="I285">
            <v>47870.3422979936</v>
          </cell>
          <cell r="J285">
            <v>74080.2906665802</v>
          </cell>
          <cell r="K285">
            <v>7402.2155112028122</v>
          </cell>
          <cell r="L285">
            <v>1.9968886380743975</v>
          </cell>
          <cell r="M285">
            <v>2.578361860869022</v>
          </cell>
          <cell r="N285">
            <v>8.7076883055377454</v>
          </cell>
          <cell r="O285">
            <v>98.150221461993169</v>
          </cell>
          <cell r="P285">
            <v>23.269286331933078</v>
          </cell>
          <cell r="Q285">
            <v>23.7078286582814</v>
          </cell>
          <cell r="R285">
            <v>489.67444900894628</v>
          </cell>
        </row>
        <row r="286">
          <cell r="A286" t="str">
            <v>Asia40724</v>
          </cell>
          <cell r="B286">
            <v>40724</v>
          </cell>
          <cell r="C286">
            <v>55</v>
          </cell>
          <cell r="D286">
            <v>57</v>
          </cell>
          <cell r="E286">
            <v>51</v>
          </cell>
          <cell r="F286">
            <v>190738.09346008301</v>
          </cell>
          <cell r="G286">
            <v>38978.664080619812</v>
          </cell>
          <cell r="H286">
            <v>151759.4293794632</v>
          </cell>
          <cell r="I286">
            <v>48788.359269797802</v>
          </cell>
          <cell r="J286">
            <v>72006.363233566284</v>
          </cell>
          <cell r="K286">
            <v>7396.5846494436264</v>
          </cell>
          <cell r="L286">
            <v>2.1075835879560079</v>
          </cell>
          <cell r="M286">
            <v>2.6489060812776763</v>
          </cell>
          <cell r="N286">
            <v>8.5680302439429639</v>
          </cell>
          <cell r="O286">
            <v>84.986170895292688</v>
          </cell>
          <cell r="P286">
            <v>20.801870309245132</v>
          </cell>
          <cell r="Q286">
            <v>24.476770855900899</v>
          </cell>
          <cell r="R286">
            <v>573.78406374939311</v>
          </cell>
        </row>
        <row r="287">
          <cell r="A287" t="str">
            <v>Asia40816</v>
          </cell>
          <cell r="B287">
            <v>40816</v>
          </cell>
          <cell r="C287">
            <v>55</v>
          </cell>
          <cell r="D287">
            <v>56</v>
          </cell>
          <cell r="E287">
            <v>53</v>
          </cell>
          <cell r="F287">
            <v>197479.36040496826</v>
          </cell>
          <cell r="G287">
            <v>37747.403456687927</v>
          </cell>
          <cell r="H287">
            <v>159731.95694828033</v>
          </cell>
          <cell r="I287">
            <v>54624.241888821125</v>
          </cell>
          <cell r="J287">
            <v>73393.70219039917</v>
          </cell>
          <cell r="K287">
            <v>8004.2961130142212</v>
          </cell>
          <cell r="L287">
            <v>2.1763714348937055</v>
          </cell>
          <cell r="M287">
            <v>2.6906853655190197</v>
          </cell>
          <cell r="N287">
            <v>8.3841871153710468</v>
          </cell>
          <cell r="O287">
            <v>70.642306176300224</v>
          </cell>
          <cell r="P287">
            <v>19.088239400632609</v>
          </cell>
          <cell r="Q287">
            <v>27.020974305389416</v>
          </cell>
          <cell r="R287">
            <v>945.4299905114899</v>
          </cell>
        </row>
        <row r="288">
          <cell r="A288" t="str">
            <v>Asia40908</v>
          </cell>
          <cell r="B288">
            <v>40908</v>
          </cell>
          <cell r="C288">
            <v>52</v>
          </cell>
          <cell r="D288">
            <v>53</v>
          </cell>
          <cell r="E288">
            <v>50</v>
          </cell>
          <cell r="F288">
            <v>186811.20014953613</v>
          </cell>
          <cell r="G288">
            <v>38372.89980173111</v>
          </cell>
          <cell r="H288">
            <v>148438.30034780502</v>
          </cell>
          <cell r="I288">
            <v>48412.559588935401</v>
          </cell>
          <cell r="J288">
            <v>70649.55810546875</v>
          </cell>
          <cell r="K288">
            <v>6900.7811193466187</v>
          </cell>
          <cell r="L288">
            <v>2.1010506552101833</v>
          </cell>
          <cell r="M288">
            <v>2.6441948847104775</v>
          </cell>
          <cell r="N288">
            <v>9.3236911737105039</v>
          </cell>
          <cell r="O288">
            <v>79.597085830985861</v>
          </cell>
          <cell r="P288">
            <v>20.367749016665311</v>
          </cell>
          <cell r="Q288">
            <v>25.588561194204516</v>
          </cell>
          <cell r="R288">
            <v>864.93078350751125</v>
          </cell>
        </row>
        <row r="289">
          <cell r="A289" t="str">
            <v>Asia40999</v>
          </cell>
          <cell r="B289">
            <v>40999</v>
          </cell>
          <cell r="C289">
            <v>45</v>
          </cell>
          <cell r="D289">
            <v>45</v>
          </cell>
          <cell r="E289">
            <v>44</v>
          </cell>
          <cell r="F289">
            <v>190224.17764282227</v>
          </cell>
          <cell r="G289">
            <v>44216.597414016724</v>
          </cell>
          <cell r="H289">
            <v>146007.58022880554</v>
          </cell>
          <cell r="I289">
            <v>38544.391348347068</v>
          </cell>
          <cell r="J289">
            <v>60940.694046020508</v>
          </cell>
          <cell r="K289">
            <v>7889.2657165527344</v>
          </cell>
          <cell r="L289">
            <v>2.395896248220363</v>
          </cell>
          <cell r="M289">
            <v>3.1214639186611643</v>
          </cell>
          <cell r="N289">
            <v>7.0995129328029858</v>
          </cell>
          <cell r="O289">
            <v>114.71603485551707</v>
          </cell>
          <cell r="P289">
            <v>23.244467639145633</v>
          </cell>
          <cell r="Q289">
            <v>20.262614261747849</v>
          </cell>
          <cell r="R289">
            <v>671.2846501338588</v>
          </cell>
        </row>
        <row r="290">
          <cell r="A290" t="str">
            <v>Asia41090</v>
          </cell>
          <cell r="B290">
            <v>41090</v>
          </cell>
          <cell r="C290">
            <v>52</v>
          </cell>
          <cell r="D290">
            <v>52</v>
          </cell>
          <cell r="E290">
            <v>50</v>
          </cell>
          <cell r="F290">
            <v>192798.65744018555</v>
          </cell>
          <cell r="G290">
            <v>42680.087980270386</v>
          </cell>
          <cell r="H290">
            <v>150118.56945991516</v>
          </cell>
          <cell r="I290">
            <v>39602.972686544061</v>
          </cell>
          <cell r="J290">
            <v>62073.044136047363</v>
          </cell>
          <cell r="K290">
            <v>8685.6762943267822</v>
          </cell>
          <cell r="L290">
            <v>2.4184180355468916</v>
          </cell>
          <cell r="M290">
            <v>3.1059964937054305</v>
          </cell>
          <cell r="N290">
            <v>6.6067465716935381</v>
          </cell>
          <cell r="O290">
            <v>107.769909895607</v>
          </cell>
          <cell r="P290">
            <v>22.137129245057938</v>
          </cell>
          <cell r="Q290">
            <v>20.541103974663624</v>
          </cell>
          <cell r="R290">
            <v>713.23810901185311</v>
          </cell>
        </row>
        <row r="291">
          <cell r="A291" t="str">
            <v>Asia41182</v>
          </cell>
          <cell r="B291">
            <v>41182</v>
          </cell>
          <cell r="C291">
            <v>22</v>
          </cell>
          <cell r="D291">
            <v>22</v>
          </cell>
          <cell r="E291">
            <v>21</v>
          </cell>
          <cell r="F291">
            <v>66695</v>
          </cell>
          <cell r="G291">
            <v>14787</v>
          </cell>
          <cell r="H291">
            <v>51908</v>
          </cell>
          <cell r="I291">
            <v>14878</v>
          </cell>
          <cell r="J291">
            <v>27329</v>
          </cell>
          <cell r="K291">
            <v>3430</v>
          </cell>
          <cell r="L291">
            <v>1.8993742910461415</v>
          </cell>
          <cell r="M291">
            <v>2.4404478758827617</v>
          </cell>
          <cell r="N291">
            <v>6.7402332361516031</v>
          </cell>
          <cell r="O291">
            <v>115.53300174754671</v>
          </cell>
          <cell r="P291">
            <v>23.366366243899787</v>
          </cell>
          <cell r="Q291">
            <v>20.224841292497587</v>
          </cell>
          <cell r="R291">
            <v>440.58431526674292</v>
          </cell>
        </row>
        <row r="292">
          <cell r="A292" t="str">
            <v>EMEA HY40999</v>
          </cell>
          <cell r="B292">
            <v>40999</v>
          </cell>
          <cell r="C292">
            <v>24</v>
          </cell>
          <cell r="D292">
            <v>24</v>
          </cell>
          <cell r="E292">
            <v>24</v>
          </cell>
          <cell r="F292">
            <v>67590.964813232422</v>
          </cell>
          <cell r="G292">
            <v>13461.499412536621</v>
          </cell>
          <cell r="H292">
            <v>54129.465400695801</v>
          </cell>
          <cell r="I292">
            <v>15113.633721828461</v>
          </cell>
          <cell r="J292">
            <v>32019.098693847656</v>
          </cell>
          <cell r="K292">
            <v>4504.1227102279663</v>
          </cell>
          <cell r="L292">
            <v>1.690536823608235</v>
          </cell>
          <cell r="M292">
            <v>2.1109577586648234</v>
          </cell>
          <cell r="N292">
            <v>7.10884244364361</v>
          </cell>
          <cell r="O292">
            <v>89.068583110455563</v>
          </cell>
          <cell r="P292">
            <v>19.916122590842551</v>
          </cell>
          <cell r="Q292">
            <v>22.360434953977212</v>
          </cell>
          <cell r="R292">
            <v>660.13615591994142</v>
          </cell>
        </row>
        <row r="293">
          <cell r="A293" t="str">
            <v>Asia IG</v>
          </cell>
          <cell r="B293" t="str">
            <v>ReportDate</v>
          </cell>
          <cell r="C293" t="str">
            <v>LeverageSample</v>
          </cell>
          <cell r="D293" t="str">
            <v>LiquiditySample</v>
          </cell>
          <cell r="E293" t="str">
            <v>CoverageSample</v>
          </cell>
          <cell r="F293" t="str">
            <v>TotalDebt</v>
          </cell>
          <cell r="G293" t="str">
            <v>Cash</v>
          </cell>
          <cell r="H293" t="str">
            <v>NetDebt</v>
          </cell>
          <cell r="I293" t="str">
            <v>STdebt</v>
          </cell>
          <cell r="J293" t="str">
            <v>LtmEbitda</v>
          </cell>
          <cell r="K293" t="str">
            <v>LtmInterest</v>
          </cell>
          <cell r="L293" t="str">
            <v>NetLeverage</v>
          </cell>
          <cell r="M293" t="str">
            <v>Leverage</v>
          </cell>
          <cell r="N293" t="str">
            <v>CoverageRatio</v>
          </cell>
          <cell r="O293" t="str">
            <v>CashSTdebt</v>
          </cell>
          <cell r="P293" t="str">
            <v>CashTotalDebt</v>
          </cell>
          <cell r="Q293" t="str">
            <v>STtoTotalDebt</v>
          </cell>
          <cell r="R293" t="str">
            <v>OAS</v>
          </cell>
        </row>
        <row r="294">
          <cell r="A294" t="str">
            <v>Asia IG38807</v>
          </cell>
          <cell r="B294">
            <v>38807</v>
          </cell>
          <cell r="C294">
            <v>14</v>
          </cell>
          <cell r="D294">
            <v>14</v>
          </cell>
          <cell r="E294">
            <v>13</v>
          </cell>
          <cell r="F294">
            <v>43642.675827026367</v>
          </cell>
          <cell r="G294">
            <v>9792.4720916748047</v>
          </cell>
          <cell r="H294">
            <v>33850.203735351563</v>
          </cell>
          <cell r="I294">
            <v>6500.1735038757324</v>
          </cell>
          <cell r="J294">
            <v>25864.957977294922</v>
          </cell>
          <cell r="K294">
            <v>2073.1489286422729</v>
          </cell>
          <cell r="L294">
            <v>1.3087283484112497</v>
          </cell>
          <cell r="M294">
            <v>1.6873283098057723</v>
          </cell>
          <cell r="N294">
            <v>9.426865382372231</v>
          </cell>
          <cell r="O294">
            <v>150.64939552515077</v>
          </cell>
          <cell r="P294">
            <v>22.437836145717426</v>
          </cell>
          <cell r="Q294">
            <v>14.894076453145445</v>
          </cell>
          <cell r="R294">
            <v>109.15402880693655</v>
          </cell>
        </row>
        <row r="295">
          <cell r="A295" t="str">
            <v>Asia IG38898</v>
          </cell>
          <cell r="B295">
            <v>38898</v>
          </cell>
          <cell r="C295">
            <v>14</v>
          </cell>
          <cell r="D295">
            <v>14</v>
          </cell>
          <cell r="E295">
            <v>13</v>
          </cell>
          <cell r="F295">
            <v>44833.142440795898</v>
          </cell>
          <cell r="G295">
            <v>9569.6534118652344</v>
          </cell>
          <cell r="H295">
            <v>35263.489028930664</v>
          </cell>
          <cell r="I295">
            <v>5994.8968086242676</v>
          </cell>
          <cell r="J295">
            <v>25859.4638671875</v>
          </cell>
          <cell r="K295">
            <v>2123.0988960266113</v>
          </cell>
          <cell r="L295">
            <v>1.3636589377893376</v>
          </cell>
          <cell r="M295">
            <v>1.7337228130890865</v>
          </cell>
          <cell r="N295">
            <v>9.5353654809340078</v>
          </cell>
          <cell r="O295">
            <v>159.62999393247799</v>
          </cell>
          <cell r="P295">
            <v>21.34504273150689</v>
          </cell>
          <cell r="Q295">
            <v>13.37157397909546</v>
          </cell>
          <cell r="R295">
            <v>121.79693469768546</v>
          </cell>
        </row>
        <row r="296">
          <cell r="A296" t="str">
            <v>Asia IG38990</v>
          </cell>
          <cell r="B296">
            <v>38990</v>
          </cell>
          <cell r="C296">
            <v>14</v>
          </cell>
          <cell r="D296">
            <v>14</v>
          </cell>
          <cell r="E296">
            <v>13</v>
          </cell>
          <cell r="F296">
            <v>45471.564605712891</v>
          </cell>
          <cell r="G296">
            <v>9692.7338256835938</v>
          </cell>
          <cell r="H296">
            <v>35778.830780029297</v>
          </cell>
          <cell r="I296">
            <v>6229.2856674194336</v>
          </cell>
          <cell r="J296">
            <v>26217.184661865234</v>
          </cell>
          <cell r="K296">
            <v>2228.3634662628174</v>
          </cell>
          <cell r="L296">
            <v>1.3647091112751004</v>
          </cell>
          <cell r="M296">
            <v>1.7344182906051895</v>
          </cell>
          <cell r="N296">
            <v>9.2914872065963809</v>
          </cell>
          <cell r="O296">
            <v>155.59944339009485</v>
          </cell>
          <cell r="P296">
            <v>21.316033239080216</v>
          </cell>
          <cell r="Q296">
            <v>13.699299158570867</v>
          </cell>
          <cell r="R296">
            <v>109.563329655365</v>
          </cell>
        </row>
        <row r="297">
          <cell r="A297" t="str">
            <v>Asia IG39082</v>
          </cell>
          <cell r="B297">
            <v>39082</v>
          </cell>
          <cell r="C297">
            <v>14</v>
          </cell>
          <cell r="D297">
            <v>14</v>
          </cell>
          <cell r="E297">
            <v>13</v>
          </cell>
          <cell r="F297">
            <v>45302.652740478516</v>
          </cell>
          <cell r="G297">
            <v>11136.554290771484</v>
          </cell>
          <cell r="H297">
            <v>34166.098449707031</v>
          </cell>
          <cell r="I297">
            <v>5742.1321249008179</v>
          </cell>
          <cell r="J297">
            <v>26624.000671386719</v>
          </cell>
          <cell r="K297">
            <v>2233.7129993438721</v>
          </cell>
          <cell r="L297">
            <v>1.2832819106118014</v>
          </cell>
          <cell r="M297">
            <v>1.7015719500475401</v>
          </cell>
          <cell r="N297">
            <v>9.3637761299232736</v>
          </cell>
          <cell r="O297">
            <v>193.94458449462869</v>
          </cell>
          <cell r="P297">
            <v>24.582565516788883</v>
          </cell>
          <cell r="Q297">
            <v>12.675046112189689</v>
          </cell>
          <cell r="R297">
            <v>90.047303181116888</v>
          </cell>
        </row>
        <row r="298">
          <cell r="A298" t="str">
            <v>Asia IG39172</v>
          </cell>
          <cell r="B298">
            <v>39172</v>
          </cell>
          <cell r="C298">
            <v>16</v>
          </cell>
          <cell r="D298">
            <v>16</v>
          </cell>
          <cell r="E298">
            <v>15</v>
          </cell>
          <cell r="F298">
            <v>54878.63916015625</v>
          </cell>
          <cell r="G298">
            <v>15922.853820800781</v>
          </cell>
          <cell r="H298">
            <v>38955.785339355469</v>
          </cell>
          <cell r="I298">
            <v>11976.455442428589</v>
          </cell>
          <cell r="J298">
            <v>29699.934417724609</v>
          </cell>
          <cell r="K298">
            <v>2465.4008941650391</v>
          </cell>
          <cell r="L298">
            <v>1.3116455003384473</v>
          </cell>
          <cell r="M298">
            <v>1.8477697084544824</v>
          </cell>
          <cell r="N298">
            <v>9.5564893887613174</v>
          </cell>
          <cell r="O298">
            <v>132.95130514485462</v>
          </cell>
          <cell r="P298">
            <v>29.014665932826762</v>
          </cell>
          <cell r="Q298">
            <v>21.823528472484245</v>
          </cell>
          <cell r="R298">
            <v>91.257050864644441</v>
          </cell>
        </row>
        <row r="299">
          <cell r="A299" t="str">
            <v>Asia IG39263</v>
          </cell>
          <cell r="B299">
            <v>39263</v>
          </cell>
          <cell r="C299">
            <v>16</v>
          </cell>
          <cell r="D299">
            <v>16</v>
          </cell>
          <cell r="E299">
            <v>15</v>
          </cell>
          <cell r="F299">
            <v>55756.323791503906</v>
          </cell>
          <cell r="G299">
            <v>15354.542510986328</v>
          </cell>
          <cell r="H299">
            <v>40401.781280517578</v>
          </cell>
          <cell r="I299">
            <v>11619.118827819824</v>
          </cell>
          <cell r="J299">
            <v>29778.9423828125</v>
          </cell>
          <cell r="K299">
            <v>2437.1306304931641</v>
          </cell>
          <cell r="L299">
            <v>1.3567231757645046</v>
          </cell>
          <cell r="M299">
            <v>1.8723406316701416</v>
          </cell>
          <cell r="N299">
            <v>9.5337327666083311</v>
          </cell>
          <cell r="O299">
            <v>132.14894122799333</v>
          </cell>
          <cell r="P299">
            <v>27.53865654486718</v>
          </cell>
          <cell r="Q299">
            <v>20.839104943985447</v>
          </cell>
          <cell r="R299">
            <v>97.272690697595962</v>
          </cell>
        </row>
        <row r="300">
          <cell r="A300" t="str">
            <v>Asia IG39355</v>
          </cell>
          <cell r="B300">
            <v>39355</v>
          </cell>
          <cell r="C300">
            <v>15</v>
          </cell>
          <cell r="D300">
            <v>15</v>
          </cell>
          <cell r="E300">
            <v>14</v>
          </cell>
          <cell r="F300">
            <v>53623.111389160156</v>
          </cell>
          <cell r="G300">
            <v>13239.162582397461</v>
          </cell>
          <cell r="H300">
            <v>40383.948806762695</v>
          </cell>
          <cell r="I300">
            <v>9601.9497489929199</v>
          </cell>
          <cell r="J300">
            <v>29702.589141845703</v>
          </cell>
          <cell r="K300">
            <v>2350.5125064849854</v>
          </cell>
          <cell r="L300">
            <v>1.3596103899868057</v>
          </cell>
          <cell r="M300">
            <v>1.8053345832271122</v>
          </cell>
          <cell r="N300">
            <v>9.8107203914724241</v>
          </cell>
          <cell r="O300">
            <v>137.87994030885261</v>
          </cell>
          <cell r="P300">
            <v>24.689284600284758</v>
          </cell>
          <cell r="Q300">
            <v>17.906364439221896</v>
          </cell>
          <cell r="R300">
            <v>135.2629378962055</v>
          </cell>
        </row>
        <row r="301">
          <cell r="A301" t="str">
            <v>Asia IG39447</v>
          </cell>
          <cell r="B301">
            <v>39447</v>
          </cell>
          <cell r="C301">
            <v>16</v>
          </cell>
          <cell r="D301">
            <v>16</v>
          </cell>
          <cell r="E301">
            <v>15</v>
          </cell>
          <cell r="F301">
            <v>55072.9072265625</v>
          </cell>
          <cell r="G301">
            <v>15098.256629943848</v>
          </cell>
          <cell r="H301">
            <v>39974.650596618652</v>
          </cell>
          <cell r="I301">
            <v>11096.880615234375</v>
          </cell>
          <cell r="J301">
            <v>30137.406127929688</v>
          </cell>
          <cell r="K301">
            <v>2394.1179695129395</v>
          </cell>
          <cell r="L301">
            <v>1.326413110236861</v>
          </cell>
          <cell r="M301">
            <v>1.8273937376290643</v>
          </cell>
          <cell r="N301">
            <v>9.8781436776864187</v>
          </cell>
          <cell r="O301">
            <v>136.05856594704798</v>
          </cell>
          <cell r="P301">
            <v>27.415034706324221</v>
          </cell>
          <cell r="Q301">
            <v>20.149436763131657</v>
          </cell>
          <cell r="R301">
            <v>176.88490397843333</v>
          </cell>
        </row>
        <row r="302">
          <cell r="A302" t="str">
            <v>Asia IG39538</v>
          </cell>
          <cell r="B302">
            <v>39538</v>
          </cell>
          <cell r="C302">
            <v>16</v>
          </cell>
          <cell r="D302">
            <v>16</v>
          </cell>
          <cell r="E302">
            <v>15</v>
          </cell>
          <cell r="F302">
            <v>58732.421478271484</v>
          </cell>
          <cell r="G302">
            <v>14476.782285690308</v>
          </cell>
          <cell r="H302">
            <v>44255.639192581177</v>
          </cell>
          <cell r="I302">
            <v>10964.336917877197</v>
          </cell>
          <cell r="J302">
            <v>31153.720779418945</v>
          </cell>
          <cell r="K302">
            <v>2888.1677894592285</v>
          </cell>
          <cell r="L302">
            <v>1.4205570983295754</v>
          </cell>
          <cell r="M302">
            <v>1.885245807206176</v>
          </cell>
          <cell r="N302">
            <v>8.4609450571842935</v>
          </cell>
          <cell r="O302">
            <v>132.0351827394698</v>
          </cell>
          <cell r="P302">
            <v>24.648706662036922</v>
          </cell>
          <cell r="Q302">
            <v>18.668286854022423</v>
          </cell>
          <cell r="R302">
            <v>296.60016453959673</v>
          </cell>
        </row>
        <row r="303">
          <cell r="A303" t="str">
            <v>Asia IG39629</v>
          </cell>
          <cell r="B303">
            <v>39629</v>
          </cell>
          <cell r="C303">
            <v>16</v>
          </cell>
          <cell r="D303">
            <v>16</v>
          </cell>
          <cell r="E303">
            <v>15</v>
          </cell>
          <cell r="F303">
            <v>57286.254516601563</v>
          </cell>
          <cell r="G303">
            <v>12542.511594772339</v>
          </cell>
          <cell r="H303">
            <v>44743.742921829224</v>
          </cell>
          <cell r="I303">
            <v>10840.296502113342</v>
          </cell>
          <cell r="J303">
            <v>32153.108016967773</v>
          </cell>
          <cell r="K303">
            <v>2796.6336936950684</v>
          </cell>
          <cell r="L303">
            <v>1.3915837591257787</v>
          </cell>
          <cell r="M303">
            <v>1.7816708259235958</v>
          </cell>
          <cell r="N303">
            <v>8.8886813832793159</v>
          </cell>
          <cell r="O303">
            <v>115.70266175216837</v>
          </cell>
          <cell r="P303">
            <v>21.894452169389986</v>
          </cell>
          <cell r="Q303">
            <v>18.923032398586688</v>
          </cell>
          <cell r="R303">
            <v>264.72950224894043</v>
          </cell>
        </row>
        <row r="304">
          <cell r="A304" t="str">
            <v>Asia IG39721</v>
          </cell>
          <cell r="B304">
            <v>39721</v>
          </cell>
          <cell r="C304">
            <v>15</v>
          </cell>
          <cell r="D304">
            <v>15</v>
          </cell>
          <cell r="E304">
            <v>14</v>
          </cell>
          <cell r="F304">
            <v>56469.638305664063</v>
          </cell>
          <cell r="G304">
            <v>12611.296430587769</v>
          </cell>
          <cell r="H304">
            <v>43858.341875076294</v>
          </cell>
          <cell r="I304">
            <v>10837.828043937683</v>
          </cell>
          <cell r="J304">
            <v>31579.56282043457</v>
          </cell>
          <cell r="K304">
            <v>2771.1472454071045</v>
          </cell>
          <cell r="L304">
            <v>1.3888204255537175</v>
          </cell>
          <cell r="M304">
            <v>1.7881703627994359</v>
          </cell>
          <cell r="N304">
            <v>8.5048272975985313</v>
          </cell>
          <cell r="O304">
            <v>116.36368818051237</v>
          </cell>
          <cell r="P304">
            <v>22.332879772178071</v>
          </cell>
          <cell r="Q304">
            <v>19.192310007855351</v>
          </cell>
          <cell r="R304">
            <v>339.08719601024723</v>
          </cell>
        </row>
        <row r="305">
          <cell r="A305" t="str">
            <v>Asia IG39813</v>
          </cell>
          <cell r="B305">
            <v>39813</v>
          </cell>
          <cell r="C305">
            <v>14</v>
          </cell>
          <cell r="D305">
            <v>14</v>
          </cell>
          <cell r="E305">
            <v>13</v>
          </cell>
          <cell r="F305">
            <v>56319.178588867188</v>
          </cell>
          <cell r="G305">
            <v>14959.487043380737</v>
          </cell>
          <cell r="H305">
            <v>41359.69154548645</v>
          </cell>
          <cell r="I305">
            <v>10639.619234085083</v>
          </cell>
          <cell r="J305">
            <v>27844.600509643555</v>
          </cell>
          <cell r="K305">
            <v>2715.5604953765869</v>
          </cell>
          <cell r="L305">
            <v>1.485375648724504</v>
          </cell>
          <cell r="M305">
            <v>2.0226247659528065</v>
          </cell>
          <cell r="N305">
            <v>7.372047743737923</v>
          </cell>
          <cell r="O305">
            <v>140.60171434948091</v>
          </cell>
          <cell r="P305">
            <v>26.561976609399331</v>
          </cell>
          <cell r="Q305">
            <v>18.891644907953708</v>
          </cell>
          <cell r="R305">
            <v>621.44320163354223</v>
          </cell>
        </row>
        <row r="306">
          <cell r="A306" t="str">
            <v>Asia IG39903</v>
          </cell>
          <cell r="B306">
            <v>39903</v>
          </cell>
          <cell r="C306">
            <v>14</v>
          </cell>
          <cell r="D306">
            <v>14</v>
          </cell>
          <cell r="E306">
            <v>13</v>
          </cell>
          <cell r="F306">
            <v>58387.536193847656</v>
          </cell>
          <cell r="G306">
            <v>15970.741622924805</v>
          </cell>
          <cell r="H306">
            <v>42416.794570922852</v>
          </cell>
          <cell r="I306">
            <v>9546.6473512649536</v>
          </cell>
          <cell r="J306">
            <v>25053.836761474609</v>
          </cell>
          <cell r="K306">
            <v>2605.0207080841064</v>
          </cell>
          <cell r="L306">
            <v>1.6930259015715843</v>
          </cell>
          <cell r="M306">
            <v>2.3304828218418994</v>
          </cell>
          <cell r="N306">
            <v>7.1719275815983856</v>
          </cell>
          <cell r="O306">
            <v>167.29162642431371</v>
          </cell>
          <cell r="P306">
            <v>27.352998026670726</v>
          </cell>
          <cell r="Q306">
            <v>16.350488432274169</v>
          </cell>
          <cell r="R306">
            <v>550.46772368441714</v>
          </cell>
        </row>
        <row r="307">
          <cell r="A307" t="str">
            <v>Asia IG39994</v>
          </cell>
          <cell r="B307">
            <v>39994</v>
          </cell>
          <cell r="C307">
            <v>14</v>
          </cell>
          <cell r="D307">
            <v>14</v>
          </cell>
          <cell r="E307">
            <v>13</v>
          </cell>
          <cell r="F307">
            <v>63188.9140625</v>
          </cell>
          <cell r="G307">
            <v>15901.454330444336</v>
          </cell>
          <cell r="H307">
            <v>47287.459732055664</v>
          </cell>
          <cell r="I307">
            <v>10115.982395172119</v>
          </cell>
          <cell r="J307">
            <v>21837.300712585449</v>
          </cell>
          <cell r="K307">
            <v>2552.1195964813232</v>
          </cell>
          <cell r="L307">
            <v>2.1654443630389983</v>
          </cell>
          <cell r="M307">
            <v>2.8936229295996485</v>
          </cell>
          <cell r="N307">
            <v>6.7344625085852545</v>
          </cell>
          <cell r="O307">
            <v>157.19139979952269</v>
          </cell>
          <cell r="P307">
            <v>25.16494319670733</v>
          </cell>
          <cell r="Q307">
            <v>16.009109422526908</v>
          </cell>
          <cell r="R307">
            <v>325.65228065653116</v>
          </cell>
        </row>
        <row r="308">
          <cell r="A308" t="str">
            <v>Asia IG40086</v>
          </cell>
          <cell r="B308">
            <v>40086</v>
          </cell>
          <cell r="C308">
            <v>14</v>
          </cell>
          <cell r="D308">
            <v>14</v>
          </cell>
          <cell r="E308">
            <v>13</v>
          </cell>
          <cell r="F308">
            <v>66237.27490234375</v>
          </cell>
          <cell r="G308">
            <v>15696.7578125</v>
          </cell>
          <cell r="H308">
            <v>50540.51708984375</v>
          </cell>
          <cell r="I308">
            <v>9313.3726391792297</v>
          </cell>
          <cell r="J308">
            <v>20616.498153686523</v>
          </cell>
          <cell r="K308">
            <v>2535.5492267608643</v>
          </cell>
          <cell r="L308">
            <v>2.4514598314945348</v>
          </cell>
          <cell r="M308">
            <v>3.212828600113137</v>
          </cell>
          <cell r="N308">
            <v>6.6476292560982326</v>
          </cell>
          <cell r="O308">
            <v>168.5399953446223</v>
          </cell>
          <cell r="P308">
            <v>23.697771135123471</v>
          </cell>
          <cell r="Q308">
            <v>14.060621686067709</v>
          </cell>
          <cell r="R308">
            <v>238.90263519183321</v>
          </cell>
        </row>
        <row r="309">
          <cell r="A309" t="str">
            <v>Asia IG40178</v>
          </cell>
          <cell r="B309">
            <v>40178</v>
          </cell>
          <cell r="C309">
            <v>15</v>
          </cell>
          <cell r="D309">
            <v>15</v>
          </cell>
          <cell r="E309">
            <v>14</v>
          </cell>
          <cell r="F309">
            <v>66968.309936523438</v>
          </cell>
          <cell r="G309">
            <v>15934.094345092773</v>
          </cell>
          <cell r="H309">
            <v>51034.215591430664</v>
          </cell>
          <cell r="I309">
            <v>9182.0358700752258</v>
          </cell>
          <cell r="J309">
            <v>22908.144714355469</v>
          </cell>
          <cell r="K309">
            <v>2785.1639194488525</v>
          </cell>
          <cell r="L309">
            <v>2.2277760258538044</v>
          </cell>
          <cell r="M309">
            <v>2.9233406184376647</v>
          </cell>
          <cell r="N309">
            <v>6.7525636942971659</v>
          </cell>
          <cell r="O309">
            <v>173.53552709397366</v>
          </cell>
          <cell r="P309">
            <v>23.793484351323873</v>
          </cell>
          <cell r="Q309">
            <v>13.711016268408905</v>
          </cell>
          <cell r="R309">
            <v>207.3428378964629</v>
          </cell>
        </row>
        <row r="310">
          <cell r="A310" t="str">
            <v>Asia IG40268</v>
          </cell>
          <cell r="B310">
            <v>40268</v>
          </cell>
          <cell r="C310">
            <v>15</v>
          </cell>
          <cell r="D310">
            <v>17</v>
          </cell>
          <cell r="E310">
            <v>14</v>
          </cell>
          <cell r="F310">
            <v>78659.330200195313</v>
          </cell>
          <cell r="G310">
            <v>16495.425765991211</v>
          </cell>
          <cell r="H310">
            <v>62163.904434204102</v>
          </cell>
          <cell r="I310">
            <v>20327.151531219482</v>
          </cell>
          <cell r="J310">
            <v>28144.098449707031</v>
          </cell>
          <cell r="K310">
            <v>3035.3893814086914</v>
          </cell>
          <cell r="L310">
            <v>2.2087722776158496</v>
          </cell>
          <cell r="M310">
            <v>2.7948783060419591</v>
          </cell>
          <cell r="N310">
            <v>7.5412286103335999</v>
          </cell>
          <cell r="O310">
            <v>92.219809634303388</v>
          </cell>
          <cell r="P310">
            <v>21.513599019253764</v>
          </cell>
          <cell r="Q310">
            <v>23.32860922676559</v>
          </cell>
          <cell r="R310">
            <v>170.74698282179682</v>
          </cell>
        </row>
        <row r="311">
          <cell r="A311" t="str">
            <v>Asia IG40359</v>
          </cell>
          <cell r="B311">
            <v>40359</v>
          </cell>
          <cell r="C311">
            <v>17</v>
          </cell>
          <cell r="D311">
            <v>18</v>
          </cell>
          <cell r="E311">
            <v>16</v>
          </cell>
          <cell r="F311">
            <v>87376.003784179688</v>
          </cell>
          <cell r="G311">
            <v>18503.671569824219</v>
          </cell>
          <cell r="H311">
            <v>68872.332214355469</v>
          </cell>
          <cell r="I311">
            <v>23614.502910614014</v>
          </cell>
          <cell r="J311">
            <v>33480.080596923828</v>
          </cell>
          <cell r="K311">
            <v>3542.1874580383301</v>
          </cell>
          <cell r="L311">
            <v>2.0571136922735933</v>
          </cell>
          <cell r="M311">
            <v>2.6097907241061975</v>
          </cell>
          <cell r="N311">
            <v>7.5259497283388432</v>
          </cell>
          <cell r="O311">
            <v>81.311702053302341</v>
          </cell>
          <cell r="P311">
            <v>20.936234530120583</v>
          </cell>
          <cell r="Q311">
            <v>25.74811989102901</v>
          </cell>
          <cell r="R311">
            <v>234.18475137904733</v>
          </cell>
        </row>
        <row r="312">
          <cell r="A312" t="str">
            <v>Asia IG40451</v>
          </cell>
          <cell r="B312">
            <v>40451</v>
          </cell>
          <cell r="C312">
            <v>17</v>
          </cell>
          <cell r="D312">
            <v>18</v>
          </cell>
          <cell r="E312">
            <v>16</v>
          </cell>
          <cell r="F312">
            <v>90327.586364746094</v>
          </cell>
          <cell r="G312">
            <v>21271.035995483398</v>
          </cell>
          <cell r="H312">
            <v>69056.550369262695</v>
          </cell>
          <cell r="I312">
            <v>22444.872108459473</v>
          </cell>
          <cell r="J312">
            <v>34817.502349853516</v>
          </cell>
          <cell r="K312">
            <v>3649.9858665466309</v>
          </cell>
          <cell r="L312">
            <v>1.9833861049356181</v>
          </cell>
          <cell r="M312">
            <v>2.5943155099729927</v>
          </cell>
          <cell r="N312">
            <v>7.6163189304943737</v>
          </cell>
          <cell r="O312">
            <v>97.878564723146908</v>
          </cell>
          <cell r="P312">
            <v>23.20678036362871</v>
          </cell>
          <cell r="Q312">
            <v>23.709767740536382</v>
          </cell>
          <cell r="R312">
            <v>214.79258913562026</v>
          </cell>
        </row>
        <row r="313">
          <cell r="A313" t="str">
            <v>Asia IG40543</v>
          </cell>
          <cell r="B313">
            <v>40543</v>
          </cell>
          <cell r="C313">
            <v>19</v>
          </cell>
          <cell r="D313">
            <v>20</v>
          </cell>
          <cell r="E313">
            <v>18</v>
          </cell>
          <cell r="F313">
            <v>118650.73486328125</v>
          </cell>
          <cell r="G313">
            <v>26730.970611572266</v>
          </cell>
          <cell r="H313">
            <v>91919.764251708984</v>
          </cell>
          <cell r="I313">
            <v>28233.472424507141</v>
          </cell>
          <cell r="J313">
            <v>46200.768249511719</v>
          </cell>
          <cell r="K313">
            <v>4239.4233016967773</v>
          </cell>
          <cell r="L313">
            <v>1.9895722026804274</v>
          </cell>
          <cell r="M313">
            <v>2.568155019035538</v>
          </cell>
          <cell r="N313">
            <v>9.3983257402462854</v>
          </cell>
          <cell r="O313">
            <v>97.149414982998621</v>
          </cell>
          <cell r="P313">
            <v>22.301851327719056</v>
          </cell>
          <cell r="Q313">
            <v>22.95623842060391</v>
          </cell>
          <cell r="R313">
            <v>193.25747753508324</v>
          </cell>
        </row>
        <row r="314">
          <cell r="A314" t="str">
            <v>Asia IG40633</v>
          </cell>
          <cell r="B314">
            <v>40633</v>
          </cell>
          <cell r="C314">
            <v>16</v>
          </cell>
          <cell r="D314">
            <v>17</v>
          </cell>
          <cell r="E314">
            <v>15</v>
          </cell>
          <cell r="F314">
            <v>101785.14923095703</v>
          </cell>
          <cell r="G314">
            <v>19165.393325805664</v>
          </cell>
          <cell r="H314">
            <v>82619.755905151367</v>
          </cell>
          <cell r="I314">
            <v>25542.406393527985</v>
          </cell>
          <cell r="J314">
            <v>43999.622924804688</v>
          </cell>
          <cell r="K314">
            <v>3948.0314559936523</v>
          </cell>
          <cell r="L314">
            <v>1.8777378171251251</v>
          </cell>
          <cell r="M314">
            <v>2.3133186710465168</v>
          </cell>
          <cell r="N314">
            <v>9.6668612114563786</v>
          </cell>
          <cell r="O314">
            <v>86.456330773142255</v>
          </cell>
          <cell r="P314">
            <v>20.353279582548151</v>
          </cell>
          <cell r="Q314">
            <v>23.541687925612173</v>
          </cell>
          <cell r="R314">
            <v>192.32896938214367</v>
          </cell>
        </row>
        <row r="315">
          <cell r="A315" t="str">
            <v>Asia IG40724</v>
          </cell>
          <cell r="B315">
            <v>40724</v>
          </cell>
          <cell r="C315">
            <v>15</v>
          </cell>
          <cell r="D315">
            <v>16</v>
          </cell>
          <cell r="E315">
            <v>14</v>
          </cell>
          <cell r="F315">
            <v>93036.291381835938</v>
          </cell>
          <cell r="G315">
            <v>16851.579727172852</v>
          </cell>
          <cell r="H315">
            <v>76184.711654663086</v>
          </cell>
          <cell r="I315">
            <v>25429.565201759338</v>
          </cell>
          <cell r="J315">
            <v>42401.670837402344</v>
          </cell>
          <cell r="K315">
            <v>3580.7347640991211</v>
          </cell>
          <cell r="L315">
            <v>1.7967384338888093</v>
          </cell>
          <cell r="M315">
            <v>2.1941656907484175</v>
          </cell>
          <cell r="N315">
            <v>10.284190906602142</v>
          </cell>
          <cell r="O315">
            <v>77.364239733070633</v>
          </cell>
          <cell r="P315">
            <v>19.705302489472249</v>
          </cell>
          <cell r="Q315">
            <v>25.470815143354773</v>
          </cell>
          <cell r="R315">
            <v>217.43742940231985</v>
          </cell>
        </row>
        <row r="316">
          <cell r="A316" t="str">
            <v>Asia IG40816</v>
          </cell>
          <cell r="B316">
            <v>40816</v>
          </cell>
          <cell r="C316">
            <v>16</v>
          </cell>
          <cell r="D316">
            <v>17</v>
          </cell>
          <cell r="E316">
            <v>15</v>
          </cell>
          <cell r="F316">
            <v>102834.80200195313</v>
          </cell>
          <cell r="G316">
            <v>17765.400527954102</v>
          </cell>
          <cell r="H316">
            <v>85069.401473999023</v>
          </cell>
          <cell r="I316">
            <v>30105.729657292366</v>
          </cell>
          <cell r="J316">
            <v>45471.371459960938</v>
          </cell>
          <cell r="K316">
            <v>3822.3281021118164</v>
          </cell>
          <cell r="L316">
            <v>1.8708343017299462</v>
          </cell>
          <cell r="M316">
            <v>2.2615284892496064</v>
          </cell>
          <cell r="N316">
            <v>10.435048103345126</v>
          </cell>
          <cell r="O316">
            <v>65.919676182823792</v>
          </cell>
          <cell r="P316">
            <v>18.169403820499202</v>
          </cell>
          <cell r="Q316">
            <v>27.562944590485515</v>
          </cell>
          <cell r="R316">
            <v>364.61674169355183</v>
          </cell>
        </row>
        <row r="317">
          <cell r="A317" t="str">
            <v>Asia IG40908</v>
          </cell>
          <cell r="B317">
            <v>40908</v>
          </cell>
          <cell r="C317">
            <v>15</v>
          </cell>
          <cell r="D317">
            <v>15</v>
          </cell>
          <cell r="E317">
            <v>14</v>
          </cell>
          <cell r="F317">
            <v>95354.65380859375</v>
          </cell>
          <cell r="G317">
            <v>16077.341651916504</v>
          </cell>
          <cell r="H317">
            <v>79277.312156677246</v>
          </cell>
          <cell r="I317">
            <v>22855.102857112885</v>
          </cell>
          <cell r="J317">
            <v>42861.336181640625</v>
          </cell>
          <cell r="K317">
            <v>3520.409984588623</v>
          </cell>
          <cell r="L317">
            <v>1.8496229753713365</v>
          </cell>
          <cell r="M317">
            <v>2.2247242457513097</v>
          </cell>
          <cell r="N317">
            <v>10.609425397358612</v>
          </cell>
          <cell r="O317">
            <v>70.344647987059801</v>
          </cell>
          <cell r="P317">
            <v>16.860573668683958</v>
          </cell>
          <cell r="Q317">
            <v>23.968523762867555</v>
          </cell>
          <cell r="R317">
            <v>376.38058558433045</v>
          </cell>
        </row>
        <row r="318">
          <cell r="A318" t="str">
            <v>Asia IG40999</v>
          </cell>
          <cell r="B318">
            <v>40999</v>
          </cell>
          <cell r="C318">
            <v>13</v>
          </cell>
          <cell r="D318">
            <v>13</v>
          </cell>
          <cell r="E318">
            <v>12</v>
          </cell>
          <cell r="F318">
            <v>63234.260620117188</v>
          </cell>
          <cell r="G318">
            <v>17811.771667480469</v>
          </cell>
          <cell r="H318">
            <v>45422.488952636719</v>
          </cell>
          <cell r="I318">
            <v>11581.26636505127</v>
          </cell>
          <cell r="J318">
            <v>31170.249694824219</v>
          </cell>
          <cell r="K318">
            <v>2497.6010360717773</v>
          </cell>
          <cell r="L318">
            <v>1.457238533452591</v>
          </cell>
          <cell r="M318">
            <v>2.0286735345150975</v>
          </cell>
          <cell r="N318">
            <v>10.429842579379677</v>
          </cell>
          <cell r="O318">
            <v>153.79813490199106</v>
          </cell>
          <cell r="P318">
            <v>28.167913236916821</v>
          </cell>
          <cell r="Q318">
            <v>18.314860095583747</v>
          </cell>
          <cell r="R318">
            <v>296.04380259598713</v>
          </cell>
        </row>
        <row r="319">
          <cell r="A319" t="str">
            <v>Asia IG41090</v>
          </cell>
          <cell r="B319">
            <v>41090</v>
          </cell>
          <cell r="C319">
            <v>13</v>
          </cell>
          <cell r="D319">
            <v>13</v>
          </cell>
          <cell r="E319">
            <v>12</v>
          </cell>
          <cell r="F319">
            <v>60667.476318359375</v>
          </cell>
          <cell r="G319">
            <v>15803.257659912109</v>
          </cell>
          <cell r="H319">
            <v>44864.218658447266</v>
          </cell>
          <cell r="I319">
            <v>10620.758102416992</v>
          </cell>
          <cell r="J319">
            <v>28971.438751220703</v>
          </cell>
          <cell r="K319">
            <v>2527.2206001281738</v>
          </cell>
          <cell r="L319">
            <v>1.5485671610477725</v>
          </cell>
          <cell r="M319">
            <v>2.0940443047828672</v>
          </cell>
          <cell r="N319">
            <v>9.6073444049148478</v>
          </cell>
          <cell r="O319">
            <v>148.7959475916858</v>
          </cell>
          <cell r="P319">
            <v>26.048978165801302</v>
          </cell>
          <cell r="Q319">
            <v>17.506510484601957</v>
          </cell>
          <cell r="R319">
            <v>310.78326803566205</v>
          </cell>
        </row>
        <row r="320">
          <cell r="A320" t="str">
            <v>Asia IG41182</v>
          </cell>
          <cell r="B320">
            <v>41182</v>
          </cell>
          <cell r="C320">
            <v>8</v>
          </cell>
          <cell r="D320">
            <v>9</v>
          </cell>
          <cell r="E320">
            <v>7</v>
          </cell>
          <cell r="F320">
            <v>44428</v>
          </cell>
          <cell r="G320">
            <v>9732</v>
          </cell>
          <cell r="H320">
            <v>34696</v>
          </cell>
          <cell r="I320">
            <v>10103</v>
          </cell>
          <cell r="J320">
            <v>19362</v>
          </cell>
          <cell r="K320">
            <v>1802</v>
          </cell>
          <cell r="L320">
            <v>1.7919636401198222</v>
          </cell>
          <cell r="M320">
            <v>2.2945976655304205</v>
          </cell>
          <cell r="N320">
            <v>8.2930077691453938</v>
          </cell>
          <cell r="O320">
            <v>124.64614470949222</v>
          </cell>
          <cell r="P320">
            <v>24.114819708546371</v>
          </cell>
          <cell r="Q320">
            <v>19.346623006070356</v>
          </cell>
          <cell r="R320">
            <v>257.4630877508207</v>
          </cell>
        </row>
        <row r="321">
          <cell r="A321" t="str">
            <v>Asia40633</v>
          </cell>
          <cell r="B321">
            <v>40633</v>
          </cell>
          <cell r="C321">
            <v>56</v>
          </cell>
          <cell r="D321">
            <v>59</v>
          </cell>
          <cell r="E321">
            <v>51</v>
          </cell>
          <cell r="F321">
            <v>191005.79609680176</v>
          </cell>
          <cell r="G321">
            <v>43075.705359458923</v>
          </cell>
          <cell r="H321">
            <v>147930.09073734283</v>
          </cell>
          <cell r="I321">
            <v>47870.3422979936</v>
          </cell>
          <cell r="J321">
            <v>74080.2906665802</v>
          </cell>
          <cell r="K321">
            <v>7402.2155112028122</v>
          </cell>
          <cell r="L321">
            <v>1.9968886380743975</v>
          </cell>
          <cell r="M321">
            <v>2.578361860869022</v>
          </cell>
          <cell r="N321">
            <v>8.7076883055377454</v>
          </cell>
          <cell r="O321">
            <v>98.150221461993169</v>
          </cell>
          <cell r="P321">
            <v>23.269286331933078</v>
          </cell>
          <cell r="Q321">
            <v>23.7078286582814</v>
          </cell>
          <cell r="R321">
            <v>489.67444900894628</v>
          </cell>
        </row>
        <row r="322">
          <cell r="A322" t="str">
            <v>Asia HY</v>
          </cell>
          <cell r="B322" t="str">
            <v>ReportDate</v>
          </cell>
          <cell r="C322" t="str">
            <v>LeverageSample</v>
          </cell>
          <cell r="D322" t="str">
            <v>LiquiditySample</v>
          </cell>
          <cell r="E322" t="str">
            <v>CoverageSample</v>
          </cell>
          <cell r="F322" t="str">
            <v>TotalDebt</v>
          </cell>
          <cell r="G322" t="str">
            <v>Cash</v>
          </cell>
          <cell r="H322" t="str">
            <v>NetDebt</v>
          </cell>
          <cell r="I322" t="str">
            <v>STdebt</v>
          </cell>
          <cell r="J322" t="str">
            <v>LtmEbitda</v>
          </cell>
          <cell r="K322" t="str">
            <v>LtmInterest</v>
          </cell>
          <cell r="L322" t="str">
            <v>NetLeverage</v>
          </cell>
          <cell r="M322" t="str">
            <v>Leverage</v>
          </cell>
          <cell r="N322" t="str">
            <v>CoverageRatio</v>
          </cell>
          <cell r="O322" t="str">
            <v>CashSTdebt</v>
          </cell>
          <cell r="P322" t="str">
            <v>CashTotalDebt</v>
          </cell>
          <cell r="Q322" t="str">
            <v>STtoTotalDebt</v>
          </cell>
          <cell r="R322" t="str">
            <v>OAS</v>
          </cell>
        </row>
        <row r="323">
          <cell r="A323" t="str">
            <v>Asia HY38807</v>
          </cell>
          <cell r="B323">
            <v>38807</v>
          </cell>
          <cell r="C323">
            <v>30</v>
          </cell>
          <cell r="D323">
            <v>30</v>
          </cell>
          <cell r="E323">
            <v>28</v>
          </cell>
          <cell r="F323">
            <v>14951.978832244873</v>
          </cell>
          <cell r="G323">
            <v>4810.3224415183067</v>
          </cell>
          <cell r="H323">
            <v>10141.656390726566</v>
          </cell>
          <cell r="I323">
            <v>2854.8042487679049</v>
          </cell>
          <cell r="J323">
            <v>7434.0370235443115</v>
          </cell>
          <cell r="K323">
            <v>966.13111437112093</v>
          </cell>
          <cell r="L323">
            <v>1.3642192470399277</v>
          </cell>
          <cell r="M323">
            <v>2.0112865707946459</v>
          </cell>
          <cell r="N323">
            <v>7.6740271317441842</v>
          </cell>
          <cell r="O323">
            <v>168.49920423070608</v>
          </cell>
          <cell r="P323">
            <v>32.171811473840151</v>
          </cell>
          <cell r="Q323">
            <v>19.093153359817109</v>
          </cell>
          <cell r="R323">
            <v>213.62610319058274</v>
          </cell>
        </row>
        <row r="324">
          <cell r="A324" t="str">
            <v>Asia HY38898</v>
          </cell>
          <cell r="B324">
            <v>38898</v>
          </cell>
          <cell r="C324">
            <v>30</v>
          </cell>
          <cell r="D324">
            <v>30</v>
          </cell>
          <cell r="E324">
            <v>28</v>
          </cell>
          <cell r="F324">
            <v>14605.575073242188</v>
          </cell>
          <cell r="G324">
            <v>4366.1846813559532</v>
          </cell>
          <cell r="H324">
            <v>10239.390391886234</v>
          </cell>
          <cell r="I324">
            <v>2648.169124561362</v>
          </cell>
          <cell r="J324">
            <v>7453.1619167327881</v>
          </cell>
          <cell r="K324">
            <v>1064.199006922543</v>
          </cell>
          <cell r="L324">
            <v>1.3738317382986407</v>
          </cell>
          <cell r="M324">
            <v>1.9596481649555755</v>
          </cell>
          <cell r="N324">
            <v>6.9848226030488352</v>
          </cell>
          <cell r="O324">
            <v>164.87559804471175</v>
          </cell>
          <cell r="P324">
            <v>29.893959391951107</v>
          </cell>
          <cell r="Q324">
            <v>18.131221203421699</v>
          </cell>
          <cell r="R324">
            <v>272.52262656065255</v>
          </cell>
        </row>
        <row r="325">
          <cell r="A325" t="str">
            <v>Asia HY38990</v>
          </cell>
          <cell r="B325">
            <v>38990</v>
          </cell>
          <cell r="C325">
            <v>30</v>
          </cell>
          <cell r="D325">
            <v>30</v>
          </cell>
          <cell r="E325">
            <v>28</v>
          </cell>
          <cell r="F325">
            <v>16817.32458114624</v>
          </cell>
          <cell r="G325">
            <v>5817.4966067671776</v>
          </cell>
          <cell r="H325">
            <v>10999.827974379063</v>
          </cell>
          <cell r="I325">
            <v>2816.287885623984</v>
          </cell>
          <cell r="J325">
            <v>7463.8119705915451</v>
          </cell>
          <cell r="K325">
            <v>1116.6482170894742</v>
          </cell>
          <cell r="L325">
            <v>1.473754700375614</v>
          </cell>
          <cell r="M325">
            <v>2.2531817049262273</v>
          </cell>
          <cell r="N325">
            <v>6.6662814820551484</v>
          </cell>
          <cell r="O325">
            <v>206.56611976577949</v>
          </cell>
          <cell r="P325">
            <v>34.592283562684663</v>
          </cell>
          <cell r="Q325">
            <v>16.74634911180403</v>
          </cell>
          <cell r="R325">
            <v>276.57969397814054</v>
          </cell>
        </row>
        <row r="326">
          <cell r="A326" t="str">
            <v>Asia HY39082</v>
          </cell>
          <cell r="B326">
            <v>39082</v>
          </cell>
          <cell r="C326">
            <v>30</v>
          </cell>
          <cell r="D326">
            <v>30</v>
          </cell>
          <cell r="E326">
            <v>28</v>
          </cell>
          <cell r="F326">
            <v>17019.031097412109</v>
          </cell>
          <cell r="G326">
            <v>6440.7862817645073</v>
          </cell>
          <cell r="H326">
            <v>10578.244815647602</v>
          </cell>
          <cell r="I326">
            <v>2746.4170516757295</v>
          </cell>
          <cell r="J326">
            <v>8226.5829437971115</v>
          </cell>
          <cell r="K326">
            <v>1043.6406246498227</v>
          </cell>
          <cell r="L326">
            <v>1.2858613215130417</v>
          </cell>
          <cell r="M326">
            <v>2.0687849637794695</v>
          </cell>
          <cell r="N326">
            <v>7.8634944931476225</v>
          </cell>
          <cell r="O326">
            <v>234.51595881385364</v>
          </cell>
          <cell r="P326">
            <v>37.844611981136133</v>
          </cell>
          <cell r="Q326">
            <v>16.13732906389334</v>
          </cell>
          <cell r="R326">
            <v>223.65607269280682</v>
          </cell>
        </row>
        <row r="327">
          <cell r="A327" t="str">
            <v>Asia HY39172</v>
          </cell>
          <cell r="B327">
            <v>39172</v>
          </cell>
          <cell r="C327">
            <v>31</v>
          </cell>
          <cell r="D327">
            <v>29</v>
          </cell>
          <cell r="E327">
            <v>31</v>
          </cell>
          <cell r="F327">
            <v>25281.344497680664</v>
          </cell>
          <cell r="G327">
            <v>9376.3172125816345</v>
          </cell>
          <cell r="H327">
            <v>15905.02728509903</v>
          </cell>
          <cell r="I327">
            <v>3538.1473885895684</v>
          </cell>
          <cell r="J327">
            <v>10340.067735671997</v>
          </cell>
          <cell r="K327">
            <v>1649.0096525400877</v>
          </cell>
          <cell r="L327">
            <v>1.5381937228736509</v>
          </cell>
          <cell r="M327">
            <v>2.4449882867268897</v>
          </cell>
          <cell r="N327">
            <v>6.2704713218291053</v>
          </cell>
          <cell r="O327">
            <v>256.4966142146443</v>
          </cell>
          <cell r="P327">
            <v>36.718668118516661</v>
          </cell>
          <cell r="Q327">
            <v>14.315459184887855</v>
          </cell>
          <cell r="R327">
            <v>251.1386914482525</v>
          </cell>
        </row>
        <row r="328">
          <cell r="A328" t="str">
            <v>Asia HY39263</v>
          </cell>
          <cell r="B328">
            <v>39263</v>
          </cell>
          <cell r="C328">
            <v>31</v>
          </cell>
          <cell r="D328">
            <v>29</v>
          </cell>
          <cell r="E328">
            <v>31</v>
          </cell>
          <cell r="F328">
            <v>26478.857467163354</v>
          </cell>
          <cell r="G328">
            <v>9978.6620826721191</v>
          </cell>
          <cell r="H328">
            <v>16500.195384491235</v>
          </cell>
          <cell r="I328">
            <v>4048.0133929299191</v>
          </cell>
          <cell r="J328">
            <v>10609.193910598755</v>
          </cell>
          <cell r="K328">
            <v>1678.32825987041</v>
          </cell>
          <cell r="L328">
            <v>1.5552732397517284</v>
          </cell>
          <cell r="M328">
            <v>2.4958406538983655</v>
          </cell>
          <cell r="N328">
            <v>6.3212865827677422</v>
          </cell>
          <cell r="O328">
            <v>239.06969143553235</v>
          </cell>
          <cell r="P328">
            <v>37.346281803160274</v>
          </cell>
          <cell r="Q328">
            <v>15.621504164291391</v>
          </cell>
          <cell r="R328">
            <v>256.05437741964408</v>
          </cell>
        </row>
        <row r="329">
          <cell r="A329" t="str">
            <v>Asia HY39355</v>
          </cell>
          <cell r="B329">
            <v>39355</v>
          </cell>
          <cell r="C329">
            <v>31</v>
          </cell>
          <cell r="D329">
            <v>28</v>
          </cell>
          <cell r="E329">
            <v>31</v>
          </cell>
          <cell r="F329">
            <v>29335.835720062256</v>
          </cell>
          <cell r="G329">
            <v>7806.2189111709595</v>
          </cell>
          <cell r="H329">
            <v>21529.616808891296</v>
          </cell>
          <cell r="I329">
            <v>4011.347839792259</v>
          </cell>
          <cell r="J329">
            <v>11770.816358566284</v>
          </cell>
          <cell r="K329">
            <v>1783.9424690455198</v>
          </cell>
          <cell r="L329">
            <v>1.8290674285495063</v>
          </cell>
          <cell r="M329">
            <v>2.4922515844632067</v>
          </cell>
          <cell r="N329">
            <v>6.5982040131956383</v>
          </cell>
          <cell r="O329">
            <v>182.02456156083358</v>
          </cell>
          <cell r="P329">
            <v>25.592643915377781</v>
          </cell>
          <cell r="Q329">
            <v>14.059994813845265</v>
          </cell>
          <cell r="R329">
            <v>362.37043910421062</v>
          </cell>
        </row>
        <row r="330">
          <cell r="A330" t="str">
            <v>Asia HY39447</v>
          </cell>
          <cell r="B330">
            <v>39447</v>
          </cell>
          <cell r="C330">
            <v>31</v>
          </cell>
          <cell r="D330">
            <v>27</v>
          </cell>
          <cell r="E330">
            <v>31</v>
          </cell>
          <cell r="F330">
            <v>30747.577877044678</v>
          </cell>
          <cell r="G330">
            <v>9803.4046049118042</v>
          </cell>
          <cell r="H330">
            <v>20944.173272132874</v>
          </cell>
          <cell r="I330">
            <v>4490.5042102336884</v>
          </cell>
          <cell r="J330">
            <v>10597.248083114624</v>
          </cell>
          <cell r="K330">
            <v>1801.3960471600294</v>
          </cell>
          <cell r="L330">
            <v>1.976378500141444</v>
          </cell>
          <cell r="M330">
            <v>2.9014681581378716</v>
          </cell>
          <cell r="N330">
            <v>5.8827974557963509</v>
          </cell>
          <cell r="O330">
            <v>189.02768635110493</v>
          </cell>
          <cell r="P330">
            <v>28.921029687518928</v>
          </cell>
          <cell r="Q330">
            <v>15.299890849745815</v>
          </cell>
          <cell r="R330">
            <v>501.31402117976069</v>
          </cell>
        </row>
        <row r="331">
          <cell r="A331" t="str">
            <v>Asia HY39538</v>
          </cell>
          <cell r="B331">
            <v>39538</v>
          </cell>
          <cell r="C331">
            <v>31</v>
          </cell>
          <cell r="D331">
            <v>30</v>
          </cell>
          <cell r="E331">
            <v>31</v>
          </cell>
          <cell r="F331">
            <v>35096.443435668945</v>
          </cell>
          <cell r="G331">
            <v>8359.6736907288432</v>
          </cell>
          <cell r="H331">
            <v>26736.769744940102</v>
          </cell>
          <cell r="I331">
            <v>6048.8111201524734</v>
          </cell>
          <cell r="J331">
            <v>11037.768759727478</v>
          </cell>
          <cell r="K331">
            <v>2175.0252285599709</v>
          </cell>
          <cell r="L331">
            <v>2.422298412564337</v>
          </cell>
          <cell r="M331">
            <v>3.1796683006915498</v>
          </cell>
          <cell r="N331">
            <v>5.0747773473116471</v>
          </cell>
          <cell r="O331">
            <v>124.60114112137579</v>
          </cell>
          <cell r="P331">
            <v>21.858350580590837</v>
          </cell>
          <cell r="Q331">
            <v>17.542656819890837</v>
          </cell>
          <cell r="R331">
            <v>770.4132503059592</v>
          </cell>
        </row>
        <row r="332">
          <cell r="A332" t="str">
            <v>Asia HY39629</v>
          </cell>
          <cell r="B332">
            <v>39629</v>
          </cell>
          <cell r="C332">
            <v>31</v>
          </cell>
          <cell r="D332">
            <v>30</v>
          </cell>
          <cell r="E332">
            <v>31</v>
          </cell>
          <cell r="F332">
            <v>36146.065414428711</v>
          </cell>
          <cell r="G332">
            <v>9614.616479806602</v>
          </cell>
          <cell r="H332">
            <v>26531.448934622109</v>
          </cell>
          <cell r="I332">
            <v>6815.9604150056839</v>
          </cell>
          <cell r="J332">
            <v>11045.776573181152</v>
          </cell>
          <cell r="K332">
            <v>2243.2956405282021</v>
          </cell>
          <cell r="L332">
            <v>2.4019541549518348</v>
          </cell>
          <cell r="M332">
            <v>3.2723878828212389</v>
          </cell>
          <cell r="N332">
            <v>4.9239058702848171</v>
          </cell>
          <cell r="O332">
            <v>129.86547681548606</v>
          </cell>
          <cell r="P332">
            <v>24.912826698421224</v>
          </cell>
          <cell r="Q332">
            <v>19.183563876500891</v>
          </cell>
          <cell r="R332">
            <v>719.71179030045005</v>
          </cell>
        </row>
        <row r="333">
          <cell r="A333" t="str">
            <v>Asia HY39721</v>
          </cell>
          <cell r="B333">
            <v>39721</v>
          </cell>
          <cell r="C333">
            <v>33</v>
          </cell>
          <cell r="D333">
            <v>31</v>
          </cell>
          <cell r="E333">
            <v>32</v>
          </cell>
          <cell r="F333">
            <v>40161.840007781982</v>
          </cell>
          <cell r="G333">
            <v>9373.2914523407817</v>
          </cell>
          <cell r="H333">
            <v>30788.548555441201</v>
          </cell>
          <cell r="I333">
            <v>7113.4802415072918</v>
          </cell>
          <cell r="J333">
            <v>11176.117066860199</v>
          </cell>
          <cell r="K333">
            <v>2414.6470979452133</v>
          </cell>
          <cell r="L333">
            <v>2.7548520090878834</v>
          </cell>
          <cell r="M333">
            <v>3.5935414569762543</v>
          </cell>
          <cell r="N333">
            <v>4.5909935969018809</v>
          </cell>
          <cell r="O333">
            <v>115.29565931961767</v>
          </cell>
          <cell r="P333">
            <v>21.276746620368964</v>
          </cell>
          <cell r="Q333">
            <v>18.45407428686147</v>
          </cell>
          <cell r="R333">
            <v>1023.2807338531776</v>
          </cell>
        </row>
        <row r="334">
          <cell r="A334" t="str">
            <v>Asia HY39813</v>
          </cell>
          <cell r="B334">
            <v>39813</v>
          </cell>
          <cell r="C334">
            <v>34</v>
          </cell>
          <cell r="D334">
            <v>32</v>
          </cell>
          <cell r="E334">
            <v>33</v>
          </cell>
          <cell r="F334">
            <v>42231.829132080078</v>
          </cell>
          <cell r="G334">
            <v>8291.28065674752</v>
          </cell>
          <cell r="H334">
            <v>33940.548475332558</v>
          </cell>
          <cell r="I334">
            <v>7447.4779469966888</v>
          </cell>
          <cell r="J334">
            <v>11235.58543920517</v>
          </cell>
          <cell r="K334">
            <v>2639.1136366128922</v>
          </cell>
          <cell r="L334">
            <v>3.0208081865410645</v>
          </cell>
          <cell r="M334">
            <v>3.7587564404714859</v>
          </cell>
          <cell r="N334">
            <v>4.223045792030792</v>
          </cell>
          <cell r="O334">
            <v>94.421188340679535</v>
          </cell>
          <cell r="P334">
            <v>17.498023175361247</v>
          </cell>
          <cell r="Q334">
            <v>18.531881967241208</v>
          </cell>
          <cell r="R334">
            <v>2295.6266496796502</v>
          </cell>
        </row>
        <row r="335">
          <cell r="A335" t="str">
            <v>Asia HY39903</v>
          </cell>
          <cell r="B335">
            <v>39903</v>
          </cell>
          <cell r="C335">
            <v>34</v>
          </cell>
          <cell r="D335">
            <v>34</v>
          </cell>
          <cell r="E335">
            <v>33</v>
          </cell>
          <cell r="F335">
            <v>44862.493232727051</v>
          </cell>
          <cell r="G335">
            <v>11508.719071865082</v>
          </cell>
          <cell r="H335">
            <v>33353.774160861969</v>
          </cell>
          <cell r="I335">
            <v>8251.46971398592</v>
          </cell>
          <cell r="J335">
            <v>12619.774034500122</v>
          </cell>
          <cell r="K335">
            <v>2496.0424803495407</v>
          </cell>
          <cell r="L335">
            <v>2.6429771301513747</v>
          </cell>
          <cell r="M335">
            <v>3.5549363332561512</v>
          </cell>
          <cell r="N335">
            <v>4.9019121771579828</v>
          </cell>
          <cell r="O335">
            <v>139.47477807933112</v>
          </cell>
          <cell r="P335">
            <v>25.653320273937663</v>
          </cell>
          <cell r="Q335">
            <v>18.392802359826266</v>
          </cell>
          <cell r="R335">
            <v>1773.9022844246253</v>
          </cell>
        </row>
        <row r="336">
          <cell r="A336" t="str">
            <v>Asia HY39994</v>
          </cell>
          <cell r="B336">
            <v>39994</v>
          </cell>
          <cell r="C336">
            <v>34</v>
          </cell>
          <cell r="D336">
            <v>33</v>
          </cell>
          <cell r="E336">
            <v>33</v>
          </cell>
          <cell r="F336">
            <v>46860.277492523193</v>
          </cell>
          <cell r="G336">
            <v>12241.431911468506</v>
          </cell>
          <cell r="H336">
            <v>34618.845581054688</v>
          </cell>
          <cell r="I336">
            <v>8871.1102249622345</v>
          </cell>
          <cell r="J336">
            <v>11850.427407503128</v>
          </cell>
          <cell r="K336">
            <v>2445.7476414442062</v>
          </cell>
          <cell r="L336">
            <v>2.9213162015688714</v>
          </cell>
          <cell r="M336">
            <v>3.9543111721737132</v>
          </cell>
          <cell r="N336">
            <v>4.7129692417703763</v>
          </cell>
          <cell r="O336">
            <v>137.55323957015321</v>
          </cell>
          <cell r="P336">
            <v>26.275681712365394</v>
          </cell>
          <cell r="Q336">
            <v>19.10219039149899</v>
          </cell>
          <cell r="R336">
            <v>1145.9610552649706</v>
          </cell>
        </row>
        <row r="337">
          <cell r="A337" t="str">
            <v>Asia HY40086</v>
          </cell>
          <cell r="B337">
            <v>40086</v>
          </cell>
          <cell r="C337">
            <v>34</v>
          </cell>
          <cell r="D337">
            <v>33</v>
          </cell>
          <cell r="E337">
            <v>33</v>
          </cell>
          <cell r="F337">
            <v>50824.749816894531</v>
          </cell>
          <cell r="G337">
            <v>13309.509344100952</v>
          </cell>
          <cell r="H337">
            <v>37515.240472793579</v>
          </cell>
          <cell r="I337">
            <v>9852.8053693771362</v>
          </cell>
          <cell r="J337">
            <v>12806.433553695679</v>
          </cell>
          <cell r="K337">
            <v>2425.6499158591032</v>
          </cell>
          <cell r="L337">
            <v>2.9294057799540481</v>
          </cell>
          <cell r="M337">
            <v>3.9686888315777451</v>
          </cell>
          <cell r="N337">
            <v>5.1490581842989656</v>
          </cell>
          <cell r="O337">
            <v>134.38483599240615</v>
          </cell>
          <cell r="P337">
            <v>26.27657938883501</v>
          </cell>
          <cell r="Q337">
            <v>19.553232472092201</v>
          </cell>
          <cell r="R337">
            <v>727.19293847360132</v>
          </cell>
        </row>
        <row r="338">
          <cell r="A338" t="str">
            <v>Asia HY40178</v>
          </cell>
          <cell r="B338">
            <v>40178</v>
          </cell>
          <cell r="C338">
            <v>35</v>
          </cell>
          <cell r="D338">
            <v>34</v>
          </cell>
          <cell r="E338">
            <v>35</v>
          </cell>
          <cell r="F338">
            <v>56415.283740997314</v>
          </cell>
          <cell r="G338">
            <v>13985.762152671814</v>
          </cell>
          <cell r="H338">
            <v>42429.5215883255</v>
          </cell>
          <cell r="I338">
            <v>9792.9806871414185</v>
          </cell>
          <cell r="J338">
            <v>15170.314764022827</v>
          </cell>
          <cell r="K338">
            <v>2573.1539752334356</v>
          </cell>
          <cell r="L338">
            <v>2.796878129974552</v>
          </cell>
          <cell r="M338">
            <v>3.7187945417447126</v>
          </cell>
          <cell r="N338">
            <v>5.8956109545083022</v>
          </cell>
          <cell r="O338">
            <v>141.93577741015335</v>
          </cell>
          <cell r="P338">
            <v>24.829756429070642</v>
          </cell>
          <cell r="Q338">
            <v>17.493655850645624</v>
          </cell>
          <cell r="R338">
            <v>684.92899975835462</v>
          </cell>
        </row>
        <row r="339">
          <cell r="A339" t="str">
            <v>Asia HY40268</v>
          </cell>
          <cell r="B339">
            <v>40268</v>
          </cell>
          <cell r="C339">
            <v>37</v>
          </cell>
          <cell r="D339">
            <v>36</v>
          </cell>
          <cell r="E339">
            <v>36</v>
          </cell>
          <cell r="F339">
            <v>72905.676254272461</v>
          </cell>
          <cell r="G339">
            <v>16932.038599014282</v>
          </cell>
          <cell r="H339">
            <v>55973.637655258179</v>
          </cell>
          <cell r="I339">
            <v>15088.933857917786</v>
          </cell>
          <cell r="J339">
            <v>19324.981567382813</v>
          </cell>
          <cell r="K339">
            <v>3032.127284526825</v>
          </cell>
          <cell r="L339">
            <v>2.8964393813307376</v>
          </cell>
          <cell r="M339">
            <v>3.7726129776664048</v>
          </cell>
          <cell r="N339">
            <v>6.1643599992948959</v>
          </cell>
          <cell r="O339">
            <v>111.62053402440115</v>
          </cell>
          <cell r="P339">
            <v>23.240257526201262</v>
          </cell>
          <cell r="Q339">
            <v>20.820772566023336</v>
          </cell>
          <cell r="R339">
            <v>570.4848427762704</v>
          </cell>
        </row>
        <row r="340">
          <cell r="A340" t="str">
            <v>Asia HY40359</v>
          </cell>
          <cell r="B340">
            <v>40359</v>
          </cell>
          <cell r="C340">
            <v>39</v>
          </cell>
          <cell r="D340">
            <v>37</v>
          </cell>
          <cell r="E340">
            <v>38</v>
          </cell>
          <cell r="F340">
            <v>76101.686264038086</v>
          </cell>
          <cell r="G340">
            <v>18211.184802055359</v>
          </cell>
          <cell r="H340">
            <v>57890.501461982727</v>
          </cell>
          <cell r="I340">
            <v>15121.092100143433</v>
          </cell>
          <cell r="J340">
            <v>23014.243915557861</v>
          </cell>
          <cell r="K340">
            <v>3507.9843270778656</v>
          </cell>
          <cell r="L340">
            <v>2.5154205228027573</v>
          </cell>
          <cell r="M340">
            <v>3.3067211133793788</v>
          </cell>
          <cell r="N340">
            <v>6.3798422133560724</v>
          </cell>
          <cell r="O340">
            <v>113.10820544450593</v>
          </cell>
          <cell r="P340">
            <v>22.693340334600297</v>
          </cell>
          <cell r="Q340">
            <v>20.063389959567775</v>
          </cell>
          <cell r="R340">
            <v>794.51070547688391</v>
          </cell>
        </row>
        <row r="341">
          <cell r="A341" t="str">
            <v>Asia HY40451</v>
          </cell>
          <cell r="B341">
            <v>40451</v>
          </cell>
          <cell r="C341">
            <v>41</v>
          </cell>
          <cell r="D341">
            <v>39</v>
          </cell>
          <cell r="E341">
            <v>40</v>
          </cell>
          <cell r="F341">
            <v>87422.19580078125</v>
          </cell>
          <cell r="G341">
            <v>20249.907777786255</v>
          </cell>
          <cell r="H341">
            <v>67172.288022994995</v>
          </cell>
          <cell r="I341">
            <v>13985.044466972351</v>
          </cell>
          <cell r="J341">
            <v>28583.943799972534</v>
          </cell>
          <cell r="K341">
            <v>3839.5118380188942</v>
          </cell>
          <cell r="L341">
            <v>2.3500007029491687</v>
          </cell>
          <cell r="M341">
            <v>3.0584371566272548</v>
          </cell>
          <cell r="N341">
            <v>7.0411328080833124</v>
          </cell>
          <cell r="O341">
            <v>136.80423690397967</v>
          </cell>
          <cell r="P341">
            <v>22.219370181829678</v>
          </cell>
          <cell r="Q341">
            <v>16.241726634113707</v>
          </cell>
          <cell r="R341">
            <v>681.81565317375191</v>
          </cell>
        </row>
        <row r="342">
          <cell r="A342" t="str">
            <v>Asia HY40543</v>
          </cell>
          <cell r="B342">
            <v>40543</v>
          </cell>
          <cell r="C342">
            <v>41</v>
          </cell>
          <cell r="D342">
            <v>39</v>
          </cell>
          <cell r="E342">
            <v>40</v>
          </cell>
          <cell r="F342">
            <v>92381.916801452637</v>
          </cell>
          <cell r="G342">
            <v>22874.782152175903</v>
          </cell>
          <cell r="H342">
            <v>69507.134649276733</v>
          </cell>
          <cell r="I342">
            <v>16749.97815322876</v>
          </cell>
          <cell r="J342">
            <v>30212.394512176514</v>
          </cell>
          <cell r="K342">
            <v>3986.3382455706596</v>
          </cell>
          <cell r="L342">
            <v>2.3006165440234549</v>
          </cell>
          <cell r="M342">
            <v>3.057748923681634</v>
          </cell>
          <cell r="N342">
            <v>6.9705614768090634</v>
          </cell>
          <cell r="O342">
            <v>129.54362099407081</v>
          </cell>
          <cell r="P342">
            <v>23.832275503031902</v>
          </cell>
          <cell r="Q342">
            <v>18.397104635605874</v>
          </cell>
          <cell r="R342">
            <v>598.75454569197609</v>
          </cell>
        </row>
        <row r="343">
          <cell r="A343" t="str">
            <v>Asia HY40633</v>
          </cell>
          <cell r="B343">
            <v>40633</v>
          </cell>
          <cell r="C343">
            <v>40</v>
          </cell>
          <cell r="D343">
            <v>42</v>
          </cell>
          <cell r="E343">
            <v>36</v>
          </cell>
          <cell r="F343">
            <v>89220.646865844727</v>
          </cell>
          <cell r="G343">
            <v>23910.312033653259</v>
          </cell>
          <cell r="H343">
            <v>65310.334832191467</v>
          </cell>
          <cell r="I343">
            <v>22327.935904465616</v>
          </cell>
          <cell r="J343">
            <v>30080.667741775513</v>
          </cell>
          <cell r="K343">
            <v>3454.1840552091599</v>
          </cell>
          <cell r="L343">
            <v>2.1711730402011522</v>
          </cell>
          <cell r="M343">
            <v>2.9660460875320473</v>
          </cell>
          <cell r="N343">
            <v>7.6113816977318374</v>
          </cell>
          <cell r="O343">
            <v>111.52763841509292</v>
          </cell>
          <cell r="P343">
            <v>26.655983503610141</v>
          </cell>
          <cell r="Q343">
            <v>23.900787179227866</v>
          </cell>
          <cell r="R343">
            <v>704.76765174464083</v>
          </cell>
        </row>
        <row r="344">
          <cell r="A344" t="str">
            <v>Asia HY40724</v>
          </cell>
          <cell r="B344">
            <v>40724</v>
          </cell>
          <cell r="C344">
            <v>40</v>
          </cell>
          <cell r="D344">
            <v>41</v>
          </cell>
          <cell r="E344">
            <v>37</v>
          </cell>
          <cell r="F344">
            <v>97701.80207824707</v>
          </cell>
          <cell r="G344">
            <v>22127.08435344696</v>
          </cell>
          <cell r="H344">
            <v>75574.71772480011</v>
          </cell>
          <cell r="I344">
            <v>23358.794068038464</v>
          </cell>
          <cell r="J344">
            <v>29604.69239616394</v>
          </cell>
          <cell r="K344">
            <v>3815.8498853445053</v>
          </cell>
          <cell r="L344">
            <v>2.5527952364265332</v>
          </cell>
          <cell r="M344">
            <v>3.3002133841088952</v>
          </cell>
          <cell r="N344">
            <v>6.9576115088756909</v>
          </cell>
          <cell r="O344">
            <v>93.283790836137655</v>
          </cell>
          <cell r="P344">
            <v>21.902306420890206</v>
          </cell>
          <cell r="Q344">
            <v>23.479219942255352</v>
          </cell>
          <cell r="R344">
            <v>798.34992447053446</v>
          </cell>
        </row>
        <row r="345">
          <cell r="A345" t="str">
            <v>Asia HY40816</v>
          </cell>
          <cell r="B345">
            <v>40816</v>
          </cell>
          <cell r="C345">
            <v>39</v>
          </cell>
          <cell r="D345">
            <v>39</v>
          </cell>
          <cell r="E345">
            <v>38</v>
          </cell>
          <cell r="F345">
            <v>94644.558403015137</v>
          </cell>
          <cell r="G345">
            <v>19982.002928733826</v>
          </cell>
          <cell r="H345">
            <v>74662.555474281311</v>
          </cell>
          <cell r="I345">
            <v>24518.512231528759</v>
          </cell>
          <cell r="J345">
            <v>27922.330730438232</v>
          </cell>
          <cell r="K345">
            <v>4181.9680109024048</v>
          </cell>
          <cell r="L345">
            <v>2.6739370790738248</v>
          </cell>
          <cell r="M345">
            <v>3.3895651232238562</v>
          </cell>
          <cell r="N345">
            <v>6.5096955919013162</v>
          </cell>
          <cell r="O345">
            <v>76.441117315917111</v>
          </cell>
          <cell r="P345">
            <v>20.16819852169834</v>
          </cell>
          <cell r="Q345">
            <v>26.383966155736417</v>
          </cell>
          <cell r="R345">
            <v>1465.734198636271</v>
          </cell>
        </row>
        <row r="346">
          <cell r="A346" t="str">
            <v>Asia HY40908</v>
          </cell>
          <cell r="B346">
            <v>40908</v>
          </cell>
          <cell r="C346">
            <v>37</v>
          </cell>
          <cell r="D346">
            <v>38</v>
          </cell>
          <cell r="E346">
            <v>36</v>
          </cell>
          <cell r="F346">
            <v>91456.546340942383</v>
          </cell>
          <cell r="G346">
            <v>22295.558149814606</v>
          </cell>
          <cell r="H346">
            <v>69160.988191127777</v>
          </cell>
          <cell r="I346">
            <v>25557.456731822516</v>
          </cell>
          <cell r="J346">
            <v>27788.221923828125</v>
          </cell>
          <cell r="K346">
            <v>3380.3711347579956</v>
          </cell>
          <cell r="L346">
            <v>2.4888597903352325</v>
          </cell>
          <cell r="M346">
            <v>3.2911982131004685</v>
          </cell>
          <cell r="N346">
            <v>7.9846927566677115</v>
          </cell>
          <cell r="O346">
            <v>87.871204058824659</v>
          </cell>
          <cell r="P346">
            <v>23.931478136589515</v>
          </cell>
          <cell r="Q346">
            <v>27.234721992165696</v>
          </cell>
          <cell r="R346">
            <v>1291.9005403334913</v>
          </cell>
        </row>
        <row r="347">
          <cell r="A347" t="str">
            <v>Asia HY40999</v>
          </cell>
          <cell r="B347">
            <v>40999</v>
          </cell>
          <cell r="C347">
            <v>32</v>
          </cell>
          <cell r="D347">
            <v>32</v>
          </cell>
          <cell r="E347">
            <v>32</v>
          </cell>
          <cell r="F347">
            <v>126989.91702270508</v>
          </cell>
          <cell r="G347">
            <v>26404.825746536255</v>
          </cell>
          <cell r="H347">
            <v>100585.09127616882</v>
          </cell>
          <cell r="I347">
            <v>26963.124983295798</v>
          </cell>
          <cell r="J347">
            <v>29770.444351196289</v>
          </cell>
          <cell r="K347">
            <v>5391.664680480957</v>
          </cell>
          <cell r="L347">
            <v>3.3786896187905548</v>
          </cell>
          <cell r="M347">
            <v>4.265637271806531</v>
          </cell>
          <cell r="N347">
            <v>5.5567918496720301</v>
          </cell>
          <cell r="O347">
            <v>97.92939714107537</v>
          </cell>
          <cell r="P347">
            <v>20.792852192993575</v>
          </cell>
          <cell r="Q347">
            <v>21.232492795845314</v>
          </cell>
          <cell r="R347">
            <v>896.81655843720307</v>
          </cell>
        </row>
        <row r="348">
          <cell r="A348" t="str">
            <v>Asia HY41090</v>
          </cell>
          <cell r="B348">
            <v>41090</v>
          </cell>
          <cell r="C348">
            <v>39</v>
          </cell>
          <cell r="D348">
            <v>39</v>
          </cell>
          <cell r="E348">
            <v>38</v>
          </cell>
          <cell r="F348">
            <v>132131.18112182617</v>
          </cell>
          <cell r="G348">
            <v>26876.830320358276</v>
          </cell>
          <cell r="H348">
            <v>105254.3508014679</v>
          </cell>
          <cell r="I348">
            <v>28982.214584127069</v>
          </cell>
          <cell r="J348">
            <v>33101.60538482666</v>
          </cell>
          <cell r="K348">
            <v>6158.4556941986084</v>
          </cell>
          <cell r="L348">
            <v>3.1797355317913101</v>
          </cell>
          <cell r="M348">
            <v>3.9916849828193941</v>
          </cell>
          <cell r="N348">
            <v>5.3754033529771377</v>
          </cell>
          <cell r="O348">
            <v>92.735599076952994</v>
          </cell>
          <cell r="P348">
            <v>20.341020258933121</v>
          </cell>
          <cell r="Q348">
            <v>21.934424817867328</v>
          </cell>
          <cell r="R348">
            <v>928.43749891920299</v>
          </cell>
        </row>
        <row r="349">
          <cell r="A349" t="str">
            <v>Asia HY41182</v>
          </cell>
          <cell r="B349">
            <v>41182</v>
          </cell>
          <cell r="C349">
            <v>14</v>
          </cell>
          <cell r="D349">
            <v>13</v>
          </cell>
          <cell r="E349">
            <v>14</v>
          </cell>
          <cell r="F349">
            <v>22267</v>
          </cell>
          <cell r="G349">
            <v>5055</v>
          </cell>
          <cell r="H349">
            <v>17212</v>
          </cell>
          <cell r="I349">
            <v>4775</v>
          </cell>
          <cell r="J349">
            <v>7967</v>
          </cell>
          <cell r="K349">
            <v>1628</v>
          </cell>
          <cell r="L349">
            <v>2.1604116982553032</v>
          </cell>
          <cell r="M349">
            <v>2.7949039789130161</v>
          </cell>
          <cell r="N349">
            <v>5.0214987714987718</v>
          </cell>
          <cell r="O349">
            <v>96.251308900523554</v>
          </cell>
          <cell r="P349">
            <v>21.535001405678944</v>
          </cell>
          <cell r="Q349">
            <v>22.373723174960173</v>
          </cell>
          <cell r="R349">
            <v>941.91519542262563</v>
          </cell>
        </row>
        <row r="350">
          <cell r="A350" t="str">
            <v>Asia IG40268</v>
          </cell>
          <cell r="B350">
            <v>40268</v>
          </cell>
          <cell r="C350">
            <v>15</v>
          </cell>
          <cell r="D350">
            <v>17</v>
          </cell>
          <cell r="E350">
            <v>14</v>
          </cell>
          <cell r="F350">
            <v>78659.330200195313</v>
          </cell>
          <cell r="G350">
            <v>16495.425765991211</v>
          </cell>
          <cell r="H350">
            <v>62163.904434204102</v>
          </cell>
          <cell r="I350">
            <v>20327.151531219482</v>
          </cell>
          <cell r="J350">
            <v>28144.098449707031</v>
          </cell>
          <cell r="K350">
            <v>3035.3893814086914</v>
          </cell>
          <cell r="L350">
            <v>2.2087722776158496</v>
          </cell>
          <cell r="M350">
            <v>2.7948783060419591</v>
          </cell>
          <cell r="N350">
            <v>7.5412286103335999</v>
          </cell>
          <cell r="O350">
            <v>92.219809634303388</v>
          </cell>
          <cell r="P350">
            <v>21.513599019253764</v>
          </cell>
          <cell r="Q350">
            <v>23.32860922676559</v>
          </cell>
          <cell r="R350">
            <v>170.74698282179682</v>
          </cell>
        </row>
        <row r="351">
          <cell r="A351" t="str">
            <v>Asia IG40359</v>
          </cell>
          <cell r="B351">
            <v>40359</v>
          </cell>
          <cell r="C351">
            <v>17</v>
          </cell>
          <cell r="D351">
            <v>18</v>
          </cell>
          <cell r="E351">
            <v>16</v>
          </cell>
          <cell r="F351">
            <v>87376.003784179688</v>
          </cell>
          <cell r="G351">
            <v>18503.671569824219</v>
          </cell>
          <cell r="H351">
            <v>68872.332214355469</v>
          </cell>
          <cell r="I351">
            <v>23614.502910614014</v>
          </cell>
          <cell r="J351">
            <v>33480.080596923828</v>
          </cell>
          <cell r="K351">
            <v>3542.1874580383301</v>
          </cell>
          <cell r="L351">
            <v>2.0571136922735933</v>
          </cell>
          <cell r="M351">
            <v>2.6097907241061975</v>
          </cell>
          <cell r="N351">
            <v>7.5259497283388432</v>
          </cell>
          <cell r="O351">
            <v>81.311702053302341</v>
          </cell>
          <cell r="P351">
            <v>20.936234530120583</v>
          </cell>
          <cell r="Q351">
            <v>25.74811989102901</v>
          </cell>
          <cell r="R351">
            <v>234.18475137904733</v>
          </cell>
        </row>
        <row r="352">
          <cell r="A352" t="str">
            <v>Asia IG40451</v>
          </cell>
          <cell r="B352">
            <v>40451</v>
          </cell>
          <cell r="C352">
            <v>17</v>
          </cell>
          <cell r="D352">
            <v>18</v>
          </cell>
          <cell r="E352">
            <v>16</v>
          </cell>
          <cell r="F352">
            <v>90327.586364746094</v>
          </cell>
          <cell r="G352">
            <v>21271.035995483398</v>
          </cell>
          <cell r="H352">
            <v>69056.550369262695</v>
          </cell>
          <cell r="I352">
            <v>22444.872108459473</v>
          </cell>
          <cell r="J352">
            <v>34817.502349853516</v>
          </cell>
          <cell r="K352">
            <v>3649.9858665466309</v>
          </cell>
          <cell r="L352">
            <v>1.9833861049356181</v>
          </cell>
          <cell r="M352">
            <v>2.5943155099729927</v>
          </cell>
          <cell r="N352">
            <v>7.6163189304943737</v>
          </cell>
          <cell r="O352">
            <v>97.878564723146908</v>
          </cell>
          <cell r="P352">
            <v>23.20678036362871</v>
          </cell>
          <cell r="Q352">
            <v>23.709767740536382</v>
          </cell>
          <cell r="R352">
            <v>214.79258913562026</v>
          </cell>
        </row>
        <row r="353">
          <cell r="A353" t="str">
            <v>Asia IG40543</v>
          </cell>
          <cell r="B353">
            <v>40543</v>
          </cell>
          <cell r="C353">
            <v>19</v>
          </cell>
          <cell r="D353">
            <v>20</v>
          </cell>
          <cell r="E353">
            <v>18</v>
          </cell>
          <cell r="F353">
            <v>118650.73486328125</v>
          </cell>
          <cell r="G353">
            <v>26730.970611572266</v>
          </cell>
          <cell r="H353">
            <v>91919.764251708984</v>
          </cell>
          <cell r="I353">
            <v>28233.472424507141</v>
          </cell>
          <cell r="J353">
            <v>46200.768249511719</v>
          </cell>
          <cell r="K353">
            <v>4239.4233016967773</v>
          </cell>
          <cell r="L353">
            <v>1.9895722026804274</v>
          </cell>
          <cell r="M353">
            <v>2.568155019035538</v>
          </cell>
          <cell r="N353">
            <v>9.3983257402462854</v>
          </cell>
          <cell r="O353">
            <v>97.149414982998621</v>
          </cell>
          <cell r="P353">
            <v>22.301851327719056</v>
          </cell>
          <cell r="Q353">
            <v>22.95623842060391</v>
          </cell>
          <cell r="R353">
            <v>193.25747753508324</v>
          </cell>
        </row>
        <row r="354">
          <cell r="A354" t="str">
            <v>Asia IG40633</v>
          </cell>
          <cell r="B354">
            <v>40633</v>
          </cell>
          <cell r="C354">
            <v>16</v>
          </cell>
          <cell r="D354">
            <v>17</v>
          </cell>
          <cell r="E354">
            <v>15</v>
          </cell>
          <cell r="F354">
            <v>101785.14923095703</v>
          </cell>
          <cell r="G354">
            <v>19165.393325805664</v>
          </cell>
          <cell r="H354">
            <v>82619.755905151367</v>
          </cell>
          <cell r="I354">
            <v>25542.406393527985</v>
          </cell>
          <cell r="J354">
            <v>43999.622924804688</v>
          </cell>
          <cell r="K354">
            <v>3948.0314559936523</v>
          </cell>
          <cell r="L354">
            <v>1.8777378171251251</v>
          </cell>
          <cell r="M354">
            <v>2.3133186710465168</v>
          </cell>
          <cell r="N354">
            <v>9.6668612114563786</v>
          </cell>
          <cell r="O354">
            <v>86.456330773142255</v>
          </cell>
          <cell r="P354">
            <v>20.353279582548151</v>
          </cell>
          <cell r="Q354">
            <v>23.541687925612173</v>
          </cell>
          <cell r="R354">
            <v>192.32896938214367</v>
          </cell>
        </row>
        <row r="355">
          <cell r="A355" t="str">
            <v>Asia IG40724</v>
          </cell>
          <cell r="B355">
            <v>40724</v>
          </cell>
          <cell r="C355">
            <v>15</v>
          </cell>
          <cell r="D355">
            <v>16</v>
          </cell>
          <cell r="E355">
            <v>14</v>
          </cell>
          <cell r="F355">
            <v>93036.291381835938</v>
          </cell>
          <cell r="G355">
            <v>16851.579727172852</v>
          </cell>
          <cell r="H355">
            <v>76184.711654663086</v>
          </cell>
          <cell r="I355">
            <v>25429.565201759338</v>
          </cell>
          <cell r="J355">
            <v>42401.670837402344</v>
          </cell>
          <cell r="K355">
            <v>3580.7347640991211</v>
          </cell>
          <cell r="L355">
            <v>1.7967384338888093</v>
          </cell>
          <cell r="M355">
            <v>2.1941656907484175</v>
          </cell>
          <cell r="N355">
            <v>10.284190906602142</v>
          </cell>
          <cell r="O355">
            <v>77.364239733070633</v>
          </cell>
          <cell r="P355">
            <v>19.705302489472249</v>
          </cell>
          <cell r="Q355">
            <v>25.470815143354773</v>
          </cell>
          <cell r="R355">
            <v>217.43742940231985</v>
          </cell>
        </row>
        <row r="356">
          <cell r="A356" t="str">
            <v>Asia IG40816</v>
          </cell>
          <cell r="B356">
            <v>40816</v>
          </cell>
          <cell r="C356">
            <v>16</v>
          </cell>
          <cell r="D356">
            <v>17</v>
          </cell>
          <cell r="E356">
            <v>15</v>
          </cell>
          <cell r="F356">
            <v>102834.80200195313</v>
          </cell>
          <cell r="G356">
            <v>17765.400527954102</v>
          </cell>
          <cell r="H356">
            <v>85069.401473999023</v>
          </cell>
          <cell r="I356">
            <v>30105.729657292366</v>
          </cell>
          <cell r="J356">
            <v>45471.371459960938</v>
          </cell>
          <cell r="K356">
            <v>3822.3281021118164</v>
          </cell>
          <cell r="L356">
            <v>1.8708343017299462</v>
          </cell>
          <cell r="M356">
            <v>2.2615284892496064</v>
          </cell>
          <cell r="N356">
            <v>10.435048103345126</v>
          </cell>
          <cell r="O356">
            <v>65.919676182823792</v>
          </cell>
          <cell r="P356">
            <v>18.169403820499202</v>
          </cell>
          <cell r="Q356">
            <v>27.562944590485515</v>
          </cell>
          <cell r="R356">
            <v>364.61674169355183</v>
          </cell>
        </row>
        <row r="357">
          <cell r="A357" t="str">
            <v>Asia IG40908</v>
          </cell>
          <cell r="B357">
            <v>40908</v>
          </cell>
          <cell r="C357">
            <v>15</v>
          </cell>
          <cell r="D357">
            <v>15</v>
          </cell>
          <cell r="E357">
            <v>14</v>
          </cell>
          <cell r="F357">
            <v>95354.65380859375</v>
          </cell>
          <cell r="G357">
            <v>16077.341651916504</v>
          </cell>
          <cell r="H357">
            <v>79277.312156677246</v>
          </cell>
          <cell r="I357">
            <v>22855.102857112885</v>
          </cell>
          <cell r="J357">
            <v>42861.336181640625</v>
          </cell>
          <cell r="K357">
            <v>3520.409984588623</v>
          </cell>
          <cell r="L357">
            <v>1.8496229753713365</v>
          </cell>
          <cell r="M357">
            <v>2.2247242457513097</v>
          </cell>
          <cell r="N357">
            <v>10.609425397358612</v>
          </cell>
          <cell r="O357">
            <v>70.344647987059801</v>
          </cell>
          <cell r="P357">
            <v>16.860573668683958</v>
          </cell>
          <cell r="Q357">
            <v>23.968523762867555</v>
          </cell>
          <cell r="R357">
            <v>376.38058558433045</v>
          </cell>
        </row>
        <row r="358">
          <cell r="A358" t="str">
            <v>Asia IG40999</v>
          </cell>
          <cell r="B358">
            <v>40999</v>
          </cell>
          <cell r="C358">
            <v>16</v>
          </cell>
          <cell r="D358">
            <v>16</v>
          </cell>
          <cell r="E358">
            <v>15</v>
          </cell>
          <cell r="F358">
            <v>104941.26062011719</v>
          </cell>
          <cell r="G358">
            <v>20959.771667480469</v>
          </cell>
          <cell r="H358">
            <v>83981.488952636719</v>
          </cell>
          <cell r="I358">
            <v>29544.26636505127</v>
          </cell>
          <cell r="J358">
            <v>46621.249694824219</v>
          </cell>
          <cell r="K358">
            <v>4254.6010360717773</v>
          </cell>
          <cell r="L358">
            <v>1.8013564523123486</v>
          </cell>
          <cell r="M358">
            <v>2.2509319528551273</v>
          </cell>
          <cell r="N358">
            <v>9.7542837226028638</v>
          </cell>
          <cell r="O358">
            <v>70.943618665293258</v>
          </cell>
          <cell r="P358">
            <v>19.972860573262917</v>
          </cell>
          <cell r="Q358">
            <v>28.153146046148837</v>
          </cell>
          <cell r="R358">
            <v>303.29673880228046</v>
          </cell>
        </row>
        <row r="359">
          <cell r="A359" t="str">
            <v>Asia IG41090</v>
          </cell>
          <cell r="B359">
            <v>41090</v>
          </cell>
          <cell r="C359">
            <v>16</v>
          </cell>
          <cell r="D359">
            <v>16</v>
          </cell>
          <cell r="E359">
            <v>15</v>
          </cell>
          <cell r="F359">
            <v>102374.47631835938</v>
          </cell>
          <cell r="G359">
            <v>18951.257659912109</v>
          </cell>
          <cell r="H359">
            <v>83423.218658447266</v>
          </cell>
          <cell r="I359">
            <v>28583.758102416992</v>
          </cell>
          <cell r="J359">
            <v>44422.438751220703</v>
          </cell>
          <cell r="K359">
            <v>4284.2206001281738</v>
          </cell>
          <cell r="L359">
            <v>1.877952246738251</v>
          </cell>
          <cell r="M359">
            <v>2.3045667729250048</v>
          </cell>
          <cell r="N359">
            <v>9.2737705176615552</v>
          </cell>
          <cell r="O359">
            <v>66.300790791780543</v>
          </cell>
          <cell r="P359">
            <v>18.511701687223649</v>
          </cell>
          <cell r="Q359">
            <v>27.920785659043133</v>
          </cell>
          <cell r="R359">
            <v>317.56884693885939</v>
          </cell>
        </row>
        <row r="360">
          <cell r="A360" t="str">
            <v>Asia IG41182</v>
          </cell>
          <cell r="B360">
            <v>41182</v>
          </cell>
          <cell r="C360">
            <v>15</v>
          </cell>
          <cell r="D360">
            <v>16</v>
          </cell>
          <cell r="E360">
            <v>14</v>
          </cell>
          <cell r="F360">
            <v>91797</v>
          </cell>
          <cell r="G360">
            <v>13312</v>
          </cell>
          <cell r="H360">
            <v>78485</v>
          </cell>
          <cell r="I360">
            <v>28367</v>
          </cell>
          <cell r="J360">
            <v>38937</v>
          </cell>
          <cell r="K360">
            <v>4169</v>
          </cell>
          <cell r="L360">
            <v>2.0156920153067777</v>
          </cell>
          <cell r="M360">
            <v>2.3575776253948688</v>
          </cell>
          <cell r="N360">
            <v>8.2799232429839282</v>
          </cell>
          <cell r="O360">
            <v>57.013431099517042</v>
          </cell>
          <cell r="P360">
            <v>16.239582287378251</v>
          </cell>
          <cell r="Q360">
            <v>28.483783512400844</v>
          </cell>
          <cell r="R360">
            <v>256.61288251037246</v>
          </cell>
        </row>
        <row r="361">
          <cell r="A361" t="str">
            <v>Asia IG41274</v>
          </cell>
          <cell r="B361">
            <v>41274</v>
          </cell>
          <cell r="C361">
            <v>15</v>
          </cell>
          <cell r="D361">
            <v>15</v>
          </cell>
          <cell r="E361">
            <v>14</v>
          </cell>
          <cell r="F361">
            <v>99659</v>
          </cell>
          <cell r="G361">
            <v>18898</v>
          </cell>
          <cell r="H361">
            <v>80761</v>
          </cell>
          <cell r="I361">
            <v>28218</v>
          </cell>
          <cell r="J361">
            <v>40977</v>
          </cell>
          <cell r="K361">
            <v>4213</v>
          </cell>
          <cell r="L361">
            <v>1.9708861068404226</v>
          </cell>
          <cell r="M361">
            <v>2.4320716499499717</v>
          </cell>
          <cell r="N361">
            <v>8.7415143603133156</v>
          </cell>
          <cell r="O361">
            <v>66.971436671628041</v>
          </cell>
          <cell r="P361">
            <v>18.962662679737907</v>
          </cell>
          <cell r="Q361">
            <v>28.314552624449373</v>
          </cell>
          <cell r="R361">
            <v>230.26440290880674</v>
          </cell>
        </row>
        <row r="366">
          <cell r="A366" t="str">
            <v>Asia HY</v>
          </cell>
          <cell r="B366" t="str">
            <v>ReportDate</v>
          </cell>
          <cell r="C366" t="str">
            <v>LeverageSample</v>
          </cell>
          <cell r="D366" t="str">
            <v>LiquiditySample</v>
          </cell>
          <cell r="E366" t="str">
            <v>CoverageSample</v>
          </cell>
          <cell r="F366" t="str">
            <v>TotalDebt</v>
          </cell>
          <cell r="G366" t="str">
            <v>Cash</v>
          </cell>
          <cell r="H366" t="str">
            <v>NetDebt</v>
          </cell>
          <cell r="I366" t="str">
            <v>STdebt</v>
          </cell>
          <cell r="J366" t="str">
            <v>LtmEbitda</v>
          </cell>
          <cell r="K366" t="str">
            <v>LtmInterest</v>
          </cell>
          <cell r="L366" t="str">
            <v>NetLeverage</v>
          </cell>
          <cell r="M366" t="str">
            <v>Leverage</v>
          </cell>
          <cell r="N366" t="str">
            <v>CoverageRatio</v>
          </cell>
          <cell r="O366" t="str">
            <v>CashSTdebt</v>
          </cell>
          <cell r="P366" t="str">
            <v>CashTotalDebt</v>
          </cell>
          <cell r="Q366" t="str">
            <v>STtoTotalDebt</v>
          </cell>
          <cell r="R366" t="str">
            <v>OAS</v>
          </cell>
        </row>
        <row r="367">
          <cell r="A367" t="str">
            <v>Asia HY38807</v>
          </cell>
          <cell r="B367">
            <v>38807</v>
          </cell>
          <cell r="C367">
            <v>30</v>
          </cell>
          <cell r="D367">
            <v>30</v>
          </cell>
          <cell r="E367">
            <v>28</v>
          </cell>
          <cell r="F367">
            <v>14951.978832244873</v>
          </cell>
          <cell r="G367">
            <v>4810.3224415183067</v>
          </cell>
          <cell r="H367">
            <v>10141.656390726566</v>
          </cell>
          <cell r="I367">
            <v>2854.8042487679049</v>
          </cell>
          <cell r="J367">
            <v>7434.0370235443115</v>
          </cell>
          <cell r="K367">
            <v>966.13111437112093</v>
          </cell>
          <cell r="L367">
            <v>1.3642192470399277</v>
          </cell>
          <cell r="M367">
            <v>2.0112865707946459</v>
          </cell>
          <cell r="N367">
            <v>7.6740271317441842</v>
          </cell>
          <cell r="O367">
            <v>168.49920423070608</v>
          </cell>
          <cell r="P367">
            <v>32.171811473840151</v>
          </cell>
          <cell r="Q367">
            <v>19.093153359817109</v>
          </cell>
          <cell r="R367">
            <v>213.62610319058274</v>
          </cell>
        </row>
        <row r="368">
          <cell r="A368" t="str">
            <v>Asia HY38898</v>
          </cell>
          <cell r="B368">
            <v>38898</v>
          </cell>
          <cell r="C368">
            <v>30</v>
          </cell>
          <cell r="D368">
            <v>30</v>
          </cell>
          <cell r="E368">
            <v>28</v>
          </cell>
          <cell r="F368">
            <v>14605.575073242188</v>
          </cell>
          <cell r="G368">
            <v>4366.1846813559532</v>
          </cell>
          <cell r="H368">
            <v>10239.390391886234</v>
          </cell>
          <cell r="I368">
            <v>2648.169124561362</v>
          </cell>
          <cell r="J368">
            <v>7453.1619167327881</v>
          </cell>
          <cell r="K368">
            <v>1064.199006922543</v>
          </cell>
          <cell r="L368">
            <v>1.3738317382986407</v>
          </cell>
          <cell r="M368">
            <v>1.9596481649555755</v>
          </cell>
          <cell r="N368">
            <v>6.9848226030488352</v>
          </cell>
          <cell r="O368">
            <v>164.87559804471175</v>
          </cell>
          <cell r="P368">
            <v>29.893959391951107</v>
          </cell>
          <cell r="Q368">
            <v>18.131221203421699</v>
          </cell>
          <cell r="R368">
            <v>272.52262656065255</v>
          </cell>
        </row>
        <row r="369">
          <cell r="A369" t="str">
            <v>Asia HY38990</v>
          </cell>
          <cell r="B369">
            <v>38990</v>
          </cell>
          <cell r="C369">
            <v>30</v>
          </cell>
          <cell r="D369">
            <v>30</v>
          </cell>
          <cell r="E369">
            <v>28</v>
          </cell>
          <cell r="F369">
            <v>16817.32458114624</v>
          </cell>
          <cell r="G369">
            <v>5817.4966067671776</v>
          </cell>
          <cell r="H369">
            <v>10999.827974379063</v>
          </cell>
          <cell r="I369">
            <v>2816.287885623984</v>
          </cell>
          <cell r="J369">
            <v>7463.8119705915451</v>
          </cell>
          <cell r="K369">
            <v>1116.6482170894742</v>
          </cell>
          <cell r="L369">
            <v>1.473754700375614</v>
          </cell>
          <cell r="M369">
            <v>2.2531817049262273</v>
          </cell>
          <cell r="N369">
            <v>6.6662814820551484</v>
          </cell>
          <cell r="O369">
            <v>206.56611976577949</v>
          </cell>
          <cell r="P369">
            <v>34.592283562684663</v>
          </cell>
          <cell r="Q369">
            <v>16.74634911180403</v>
          </cell>
          <cell r="R369">
            <v>276.57969397814054</v>
          </cell>
        </row>
        <row r="370">
          <cell r="A370" t="str">
            <v>Asia HY39082</v>
          </cell>
          <cell r="B370">
            <v>39082</v>
          </cell>
          <cell r="C370">
            <v>30</v>
          </cell>
          <cell r="D370">
            <v>30</v>
          </cell>
          <cell r="E370">
            <v>28</v>
          </cell>
          <cell r="F370">
            <v>17019.031097412109</v>
          </cell>
          <cell r="G370">
            <v>6440.7862817645073</v>
          </cell>
          <cell r="H370">
            <v>10578.244815647602</v>
          </cell>
          <cell r="I370">
            <v>2746.4170516757295</v>
          </cell>
          <cell r="J370">
            <v>8226.5829437971115</v>
          </cell>
          <cell r="K370">
            <v>1043.6406246498227</v>
          </cell>
          <cell r="L370">
            <v>1.2858613215130417</v>
          </cell>
          <cell r="M370">
            <v>2.0687849637794695</v>
          </cell>
          <cell r="N370">
            <v>7.8634944931476225</v>
          </cell>
          <cell r="O370">
            <v>234.51595881385364</v>
          </cell>
          <cell r="P370">
            <v>37.844611981136133</v>
          </cell>
          <cell r="Q370">
            <v>16.13732906389334</v>
          </cell>
          <cell r="R370">
            <v>223.65607269280682</v>
          </cell>
        </row>
        <row r="371">
          <cell r="A371" t="str">
            <v>Asia HY39172</v>
          </cell>
          <cell r="B371">
            <v>39172</v>
          </cell>
          <cell r="C371">
            <v>31</v>
          </cell>
          <cell r="D371">
            <v>29</v>
          </cell>
          <cell r="E371">
            <v>31</v>
          </cell>
          <cell r="F371">
            <v>25281.344497680664</v>
          </cell>
          <cell r="G371">
            <v>9376.3172125816345</v>
          </cell>
          <cell r="H371">
            <v>15905.02728509903</v>
          </cell>
          <cell r="I371">
            <v>3538.1473885895684</v>
          </cell>
          <cell r="J371">
            <v>10340.067735671997</v>
          </cell>
          <cell r="K371">
            <v>1649.0096525400877</v>
          </cell>
          <cell r="L371">
            <v>1.5381937228736509</v>
          </cell>
          <cell r="M371">
            <v>2.4449882867268897</v>
          </cell>
          <cell r="N371">
            <v>6.2704713218291053</v>
          </cell>
          <cell r="O371">
            <v>256.4966142146443</v>
          </cell>
          <cell r="P371">
            <v>36.718668118516661</v>
          </cell>
          <cell r="Q371">
            <v>14.315459184887855</v>
          </cell>
          <cell r="R371">
            <v>251.1386914482525</v>
          </cell>
        </row>
        <row r="372">
          <cell r="A372" t="str">
            <v>Asia HY39263</v>
          </cell>
          <cell r="B372">
            <v>39263</v>
          </cell>
          <cell r="C372">
            <v>31</v>
          </cell>
          <cell r="D372">
            <v>29</v>
          </cell>
          <cell r="E372">
            <v>31</v>
          </cell>
          <cell r="F372">
            <v>26478.857467163354</v>
          </cell>
          <cell r="G372">
            <v>9978.6620826721191</v>
          </cell>
          <cell r="H372">
            <v>16500.195384491235</v>
          </cell>
          <cell r="I372">
            <v>4048.0133929299191</v>
          </cell>
          <cell r="J372">
            <v>10609.193910598755</v>
          </cell>
          <cell r="K372">
            <v>1678.32825987041</v>
          </cell>
          <cell r="L372">
            <v>1.5552732397517284</v>
          </cell>
          <cell r="M372">
            <v>2.4958406538983655</v>
          </cell>
          <cell r="N372">
            <v>6.3212865827677422</v>
          </cell>
          <cell r="O372">
            <v>239.06969143553235</v>
          </cell>
          <cell r="P372">
            <v>37.346281803160274</v>
          </cell>
          <cell r="Q372">
            <v>15.621504164291391</v>
          </cell>
          <cell r="R372">
            <v>256.05437741964408</v>
          </cell>
        </row>
        <row r="373">
          <cell r="A373" t="str">
            <v>Asia HY39355</v>
          </cell>
          <cell r="B373">
            <v>39355</v>
          </cell>
          <cell r="C373">
            <v>31</v>
          </cell>
          <cell r="D373">
            <v>28</v>
          </cell>
          <cell r="E373">
            <v>31</v>
          </cell>
          <cell r="F373">
            <v>29335.835720062256</v>
          </cell>
          <cell r="G373">
            <v>7806.2189111709595</v>
          </cell>
          <cell r="H373">
            <v>21529.616808891296</v>
          </cell>
          <cell r="I373">
            <v>4011.347839792259</v>
          </cell>
          <cell r="J373">
            <v>11770.816358566284</v>
          </cell>
          <cell r="K373">
            <v>1783.9424690455198</v>
          </cell>
          <cell r="L373">
            <v>1.8290674285495063</v>
          </cell>
          <cell r="M373">
            <v>2.4922515844632067</v>
          </cell>
          <cell r="N373">
            <v>6.5982040131956383</v>
          </cell>
          <cell r="O373">
            <v>182.02456156083358</v>
          </cell>
          <cell r="P373">
            <v>25.592643915377781</v>
          </cell>
          <cell r="Q373">
            <v>14.059994813845265</v>
          </cell>
          <cell r="R373">
            <v>362.37043910421062</v>
          </cell>
        </row>
        <row r="374">
          <cell r="A374" t="str">
            <v>Asia HY39447</v>
          </cell>
          <cell r="B374">
            <v>39447</v>
          </cell>
          <cell r="C374">
            <v>31</v>
          </cell>
          <cell r="D374">
            <v>27</v>
          </cell>
          <cell r="E374">
            <v>31</v>
          </cell>
          <cell r="F374">
            <v>30747.577877044678</v>
          </cell>
          <cell r="G374">
            <v>9803.4046049118042</v>
          </cell>
          <cell r="H374">
            <v>20944.173272132874</v>
          </cell>
          <cell r="I374">
            <v>4490.5042102336884</v>
          </cell>
          <cell r="J374">
            <v>10597.248083114624</v>
          </cell>
          <cell r="K374">
            <v>1801.3960471600294</v>
          </cell>
          <cell r="L374">
            <v>1.976378500141444</v>
          </cell>
          <cell r="M374">
            <v>2.9014681581378716</v>
          </cell>
          <cell r="N374">
            <v>5.8827974557963509</v>
          </cell>
          <cell r="O374">
            <v>189.02768635110493</v>
          </cell>
          <cell r="P374">
            <v>28.921029687518928</v>
          </cell>
          <cell r="Q374">
            <v>15.299890849745815</v>
          </cell>
          <cell r="R374">
            <v>501.31402117976069</v>
          </cell>
        </row>
        <row r="375">
          <cell r="A375" t="str">
            <v>Asia HY39538</v>
          </cell>
          <cell r="B375">
            <v>39538</v>
          </cell>
          <cell r="C375">
            <v>31</v>
          </cell>
          <cell r="D375">
            <v>30</v>
          </cell>
          <cell r="E375">
            <v>31</v>
          </cell>
          <cell r="F375">
            <v>35096.443435668945</v>
          </cell>
          <cell r="G375">
            <v>8359.6736907288432</v>
          </cell>
          <cell r="H375">
            <v>26736.769744940102</v>
          </cell>
          <cell r="I375">
            <v>6048.8111201524734</v>
          </cell>
          <cell r="J375">
            <v>11037.768759727478</v>
          </cell>
          <cell r="K375">
            <v>2175.0252285599709</v>
          </cell>
          <cell r="L375">
            <v>2.422298412564337</v>
          </cell>
          <cell r="M375">
            <v>3.1796683006915498</v>
          </cell>
          <cell r="N375">
            <v>5.0747773473116471</v>
          </cell>
          <cell r="O375">
            <v>124.60114112137579</v>
          </cell>
          <cell r="P375">
            <v>21.858350580590837</v>
          </cell>
          <cell r="Q375">
            <v>17.542656819890837</v>
          </cell>
          <cell r="R375">
            <v>770.4132503059592</v>
          </cell>
        </row>
        <row r="376">
          <cell r="A376" t="str">
            <v>Asia HY39629</v>
          </cell>
          <cell r="B376">
            <v>39629</v>
          </cell>
          <cell r="C376">
            <v>31</v>
          </cell>
          <cell r="D376">
            <v>30</v>
          </cell>
          <cell r="E376">
            <v>31</v>
          </cell>
          <cell r="F376">
            <v>36146.065414428711</v>
          </cell>
          <cell r="G376">
            <v>9614.616479806602</v>
          </cell>
          <cell r="H376">
            <v>26531.448934622109</v>
          </cell>
          <cell r="I376">
            <v>6815.9604150056839</v>
          </cell>
          <cell r="J376">
            <v>11045.776573181152</v>
          </cell>
          <cell r="K376">
            <v>2243.2956405282021</v>
          </cell>
          <cell r="L376">
            <v>2.4019541549518348</v>
          </cell>
          <cell r="M376">
            <v>3.2723878828212389</v>
          </cell>
          <cell r="N376">
            <v>4.9239058702848171</v>
          </cell>
          <cell r="O376">
            <v>129.86547681548606</v>
          </cell>
          <cell r="P376">
            <v>24.912826698421224</v>
          </cell>
          <cell r="Q376">
            <v>19.183563876500891</v>
          </cell>
          <cell r="R376">
            <v>719.71179030045005</v>
          </cell>
        </row>
        <row r="377">
          <cell r="A377" t="str">
            <v>Asia HY39721</v>
          </cell>
          <cell r="B377">
            <v>39721</v>
          </cell>
          <cell r="C377">
            <v>33</v>
          </cell>
          <cell r="D377">
            <v>31</v>
          </cell>
          <cell r="E377">
            <v>32</v>
          </cell>
          <cell r="F377">
            <v>40161.840007781982</v>
          </cell>
          <cell r="G377">
            <v>9373.2914523407817</v>
          </cell>
          <cell r="H377">
            <v>30788.548555441201</v>
          </cell>
          <cell r="I377">
            <v>7113.4802415072918</v>
          </cell>
          <cell r="J377">
            <v>11176.117066860199</v>
          </cell>
          <cell r="K377">
            <v>2414.6470979452133</v>
          </cell>
          <cell r="L377">
            <v>2.7548520090878834</v>
          </cell>
          <cell r="M377">
            <v>3.5935414569762543</v>
          </cell>
          <cell r="N377">
            <v>4.5909935969018809</v>
          </cell>
          <cell r="O377">
            <v>115.29565931961767</v>
          </cell>
          <cell r="P377">
            <v>21.276746620368964</v>
          </cell>
          <cell r="Q377">
            <v>18.45407428686147</v>
          </cell>
          <cell r="R377">
            <v>1023.2807338531776</v>
          </cell>
        </row>
        <row r="378">
          <cell r="A378" t="str">
            <v>Asia HY39813</v>
          </cell>
          <cell r="B378">
            <v>39813</v>
          </cell>
          <cell r="C378">
            <v>34</v>
          </cell>
          <cell r="D378">
            <v>32</v>
          </cell>
          <cell r="E378">
            <v>33</v>
          </cell>
          <cell r="F378">
            <v>42231.829132080078</v>
          </cell>
          <cell r="G378">
            <v>8291.28065674752</v>
          </cell>
          <cell r="H378">
            <v>33940.548475332558</v>
          </cell>
          <cell r="I378">
            <v>7447.4779469966888</v>
          </cell>
          <cell r="J378">
            <v>11235.58543920517</v>
          </cell>
          <cell r="K378">
            <v>2639.1136366128922</v>
          </cell>
          <cell r="L378">
            <v>3.0208081865410645</v>
          </cell>
          <cell r="M378">
            <v>3.7587564404714859</v>
          </cell>
          <cell r="N378">
            <v>4.223045792030792</v>
          </cell>
          <cell r="O378">
            <v>94.421188340679535</v>
          </cell>
          <cell r="P378">
            <v>17.498023175361247</v>
          </cell>
          <cell r="Q378">
            <v>18.531881967241208</v>
          </cell>
          <cell r="R378">
            <v>2295.6266496796502</v>
          </cell>
        </row>
        <row r="379">
          <cell r="A379" t="str">
            <v>Asia HY39903</v>
          </cell>
          <cell r="B379">
            <v>39903</v>
          </cell>
          <cell r="C379">
            <v>34</v>
          </cell>
          <cell r="D379">
            <v>34</v>
          </cell>
          <cell r="E379">
            <v>33</v>
          </cell>
          <cell r="F379">
            <v>44862.493232727051</v>
          </cell>
          <cell r="G379">
            <v>11508.719071865082</v>
          </cell>
          <cell r="H379">
            <v>33353.774160861969</v>
          </cell>
          <cell r="I379">
            <v>8251.46971398592</v>
          </cell>
          <cell r="J379">
            <v>12619.774034500122</v>
          </cell>
          <cell r="K379">
            <v>2496.0424803495407</v>
          </cell>
          <cell r="L379">
            <v>2.6429771301513747</v>
          </cell>
          <cell r="M379">
            <v>3.5549363332561512</v>
          </cell>
          <cell r="N379">
            <v>4.9019121771579828</v>
          </cell>
          <cell r="O379">
            <v>139.47477807933112</v>
          </cell>
          <cell r="P379">
            <v>25.653320273937663</v>
          </cell>
          <cell r="Q379">
            <v>18.392802359826266</v>
          </cell>
          <cell r="R379">
            <v>1773.9022844246253</v>
          </cell>
        </row>
        <row r="380">
          <cell r="A380" t="str">
            <v>Asia HY39994</v>
          </cell>
          <cell r="B380">
            <v>39994</v>
          </cell>
          <cell r="C380">
            <v>34</v>
          </cell>
          <cell r="D380">
            <v>33</v>
          </cell>
          <cell r="E380">
            <v>33</v>
          </cell>
          <cell r="F380">
            <v>46860.277492523193</v>
          </cell>
          <cell r="G380">
            <v>12241.431911468506</v>
          </cell>
          <cell r="H380">
            <v>34618.845581054688</v>
          </cell>
          <cell r="I380">
            <v>8871.1102249622345</v>
          </cell>
          <cell r="J380">
            <v>11850.427407503128</v>
          </cell>
          <cell r="K380">
            <v>2445.7476414442062</v>
          </cell>
          <cell r="L380">
            <v>2.9213162015688714</v>
          </cell>
          <cell r="M380">
            <v>3.9543111721737132</v>
          </cell>
          <cell r="N380">
            <v>4.7129692417703763</v>
          </cell>
          <cell r="O380">
            <v>137.55323957015321</v>
          </cell>
          <cell r="P380">
            <v>26.275681712365394</v>
          </cell>
          <cell r="Q380">
            <v>19.10219039149899</v>
          </cell>
          <cell r="R380">
            <v>1145.9610552649706</v>
          </cell>
        </row>
        <row r="381">
          <cell r="A381" t="str">
            <v>Asia HY40086</v>
          </cell>
          <cell r="B381">
            <v>40086</v>
          </cell>
          <cell r="C381">
            <v>34</v>
          </cell>
          <cell r="D381">
            <v>33</v>
          </cell>
          <cell r="E381">
            <v>33</v>
          </cell>
          <cell r="F381">
            <v>50824.749816894531</v>
          </cell>
          <cell r="G381">
            <v>13309.509344100952</v>
          </cell>
          <cell r="H381">
            <v>37515.240472793579</v>
          </cell>
          <cell r="I381">
            <v>9852.8053693771362</v>
          </cell>
          <cell r="J381">
            <v>12806.433553695679</v>
          </cell>
          <cell r="K381">
            <v>2425.6499158591032</v>
          </cell>
          <cell r="L381">
            <v>2.9294057799540481</v>
          </cell>
          <cell r="M381">
            <v>3.9686888315777451</v>
          </cell>
          <cell r="N381">
            <v>5.1490581842989656</v>
          </cell>
          <cell r="O381">
            <v>134.38483599240615</v>
          </cell>
          <cell r="P381">
            <v>26.27657938883501</v>
          </cell>
          <cell r="Q381">
            <v>19.553232472092201</v>
          </cell>
          <cell r="R381">
            <v>727.19293847360132</v>
          </cell>
        </row>
        <row r="382">
          <cell r="A382" t="str">
            <v>Asia HY40178</v>
          </cell>
          <cell r="B382">
            <v>40178</v>
          </cell>
          <cell r="C382">
            <v>35</v>
          </cell>
          <cell r="D382">
            <v>34</v>
          </cell>
          <cell r="E382">
            <v>35</v>
          </cell>
          <cell r="F382">
            <v>56415.283740997314</v>
          </cell>
          <cell r="G382">
            <v>13985.762152671814</v>
          </cell>
          <cell r="H382">
            <v>42429.5215883255</v>
          </cell>
          <cell r="I382">
            <v>9792.9806871414185</v>
          </cell>
          <cell r="J382">
            <v>15170.314764022827</v>
          </cell>
          <cell r="K382">
            <v>2573.1539752334356</v>
          </cell>
          <cell r="L382">
            <v>2.796878129974552</v>
          </cell>
          <cell r="M382">
            <v>3.7187945417447126</v>
          </cell>
          <cell r="N382">
            <v>5.8956109545083022</v>
          </cell>
          <cell r="O382">
            <v>141.93577741015335</v>
          </cell>
          <cell r="P382">
            <v>24.829756429070642</v>
          </cell>
          <cell r="Q382">
            <v>17.493655850645624</v>
          </cell>
          <cell r="R382">
            <v>684.92899975835462</v>
          </cell>
        </row>
        <row r="383">
          <cell r="A383" t="str">
            <v>Asia HY40268</v>
          </cell>
          <cell r="B383">
            <v>40268</v>
          </cell>
          <cell r="C383">
            <v>37</v>
          </cell>
          <cell r="D383">
            <v>36</v>
          </cell>
          <cell r="E383">
            <v>36</v>
          </cell>
          <cell r="F383">
            <v>72905.676254272461</v>
          </cell>
          <cell r="G383">
            <v>16932.038599014282</v>
          </cell>
          <cell r="H383">
            <v>55973.637655258179</v>
          </cell>
          <cell r="I383">
            <v>15088.933857917786</v>
          </cell>
          <cell r="J383">
            <v>19324.981567382813</v>
          </cell>
          <cell r="K383">
            <v>3032.127284526825</v>
          </cell>
          <cell r="L383">
            <v>2.8964393813307376</v>
          </cell>
          <cell r="M383">
            <v>3.7726129776664048</v>
          </cell>
          <cell r="N383">
            <v>6.1643599992948959</v>
          </cell>
          <cell r="O383">
            <v>111.62053402440115</v>
          </cell>
          <cell r="P383">
            <v>23.240257526201262</v>
          </cell>
          <cell r="Q383">
            <v>20.820772566023336</v>
          </cell>
          <cell r="R383">
            <v>570.4848427762704</v>
          </cell>
        </row>
        <row r="384">
          <cell r="A384" t="str">
            <v>Asia HY40359</v>
          </cell>
          <cell r="B384">
            <v>40359</v>
          </cell>
          <cell r="C384">
            <v>39</v>
          </cell>
          <cell r="D384">
            <v>37</v>
          </cell>
          <cell r="E384">
            <v>38</v>
          </cell>
          <cell r="F384">
            <v>76101.686264038086</v>
          </cell>
          <cell r="G384">
            <v>18211.184802055359</v>
          </cell>
          <cell r="H384">
            <v>57890.501461982727</v>
          </cell>
          <cell r="I384">
            <v>15121.092100143433</v>
          </cell>
          <cell r="J384">
            <v>23014.243915557861</v>
          </cell>
          <cell r="K384">
            <v>3507.9843270778656</v>
          </cell>
          <cell r="L384">
            <v>2.5154205228027573</v>
          </cell>
          <cell r="M384">
            <v>3.3067211133793788</v>
          </cell>
          <cell r="N384">
            <v>6.3798422133560724</v>
          </cell>
          <cell r="O384">
            <v>113.10820544450593</v>
          </cell>
          <cell r="P384">
            <v>22.693340334600297</v>
          </cell>
          <cell r="Q384">
            <v>20.063389959567775</v>
          </cell>
          <cell r="R384">
            <v>794.51070547688391</v>
          </cell>
        </row>
        <row r="385">
          <cell r="A385" t="str">
            <v>Asia HY40451</v>
          </cell>
          <cell r="B385">
            <v>40451</v>
          </cell>
          <cell r="C385">
            <v>41</v>
          </cell>
          <cell r="D385">
            <v>39</v>
          </cell>
          <cell r="E385">
            <v>40</v>
          </cell>
          <cell r="F385">
            <v>87422.19580078125</v>
          </cell>
          <cell r="G385">
            <v>20249.907777786255</v>
          </cell>
          <cell r="H385">
            <v>67172.288022994995</v>
          </cell>
          <cell r="I385">
            <v>13985.044466972351</v>
          </cell>
          <cell r="J385">
            <v>28583.943799972534</v>
          </cell>
          <cell r="K385">
            <v>3839.5118380188942</v>
          </cell>
          <cell r="L385">
            <v>2.3500007029491687</v>
          </cell>
          <cell r="M385">
            <v>3.0584371566272548</v>
          </cell>
          <cell r="N385">
            <v>7.0411328080833124</v>
          </cell>
          <cell r="O385">
            <v>136.80423690397967</v>
          </cell>
          <cell r="P385">
            <v>22.219370181829678</v>
          </cell>
          <cell r="Q385">
            <v>16.241726634113707</v>
          </cell>
          <cell r="R385">
            <v>681.81565317375191</v>
          </cell>
        </row>
        <row r="386">
          <cell r="A386" t="str">
            <v>Asia HY40543</v>
          </cell>
          <cell r="B386">
            <v>40543</v>
          </cell>
          <cell r="C386">
            <v>41</v>
          </cell>
          <cell r="D386">
            <v>39</v>
          </cell>
          <cell r="E386">
            <v>40</v>
          </cell>
          <cell r="F386">
            <v>92381.916801452637</v>
          </cell>
          <cell r="G386">
            <v>22874.782152175903</v>
          </cell>
          <cell r="H386">
            <v>69507.134649276733</v>
          </cell>
          <cell r="I386">
            <v>16749.97815322876</v>
          </cell>
          <cell r="J386">
            <v>30212.394512176514</v>
          </cell>
          <cell r="K386">
            <v>3986.3382455706596</v>
          </cell>
          <cell r="L386">
            <v>2.3006165440234549</v>
          </cell>
          <cell r="M386">
            <v>3.057748923681634</v>
          </cell>
          <cell r="N386">
            <v>6.9705614768090634</v>
          </cell>
          <cell r="O386">
            <v>129.54362099407081</v>
          </cell>
          <cell r="P386">
            <v>23.832275503031902</v>
          </cell>
          <cell r="Q386">
            <v>18.397104635605874</v>
          </cell>
          <cell r="R386">
            <v>598.75454569197609</v>
          </cell>
        </row>
        <row r="387">
          <cell r="A387" t="str">
            <v>Asia HY40633</v>
          </cell>
          <cell r="B387">
            <v>40633</v>
          </cell>
          <cell r="C387">
            <v>40</v>
          </cell>
          <cell r="D387">
            <v>42</v>
          </cell>
          <cell r="E387">
            <v>36</v>
          </cell>
          <cell r="F387">
            <v>89220.646865844727</v>
          </cell>
          <cell r="G387">
            <v>23910.312033653259</v>
          </cell>
          <cell r="H387">
            <v>65310.334832191467</v>
          </cell>
          <cell r="I387">
            <v>22327.935904465616</v>
          </cell>
          <cell r="J387">
            <v>30080.667741775513</v>
          </cell>
          <cell r="K387">
            <v>3454.1840552091599</v>
          </cell>
          <cell r="L387">
            <v>2.1711730402011522</v>
          </cell>
          <cell r="M387">
            <v>2.9660460875320473</v>
          </cell>
          <cell r="N387">
            <v>7.6113816977318374</v>
          </cell>
          <cell r="O387">
            <v>111.52763841509292</v>
          </cell>
          <cell r="P387">
            <v>26.655983503610141</v>
          </cell>
          <cell r="Q387">
            <v>23.900787179227866</v>
          </cell>
          <cell r="R387">
            <v>704.76765174464083</v>
          </cell>
        </row>
        <row r="388">
          <cell r="A388" t="str">
            <v>Asia HY40724</v>
          </cell>
          <cell r="B388">
            <v>40724</v>
          </cell>
          <cell r="C388">
            <v>40</v>
          </cell>
          <cell r="D388">
            <v>41</v>
          </cell>
          <cell r="E388">
            <v>37</v>
          </cell>
          <cell r="F388">
            <v>97701.80207824707</v>
          </cell>
          <cell r="G388">
            <v>22127.08435344696</v>
          </cell>
          <cell r="H388">
            <v>75574.71772480011</v>
          </cell>
          <cell r="I388">
            <v>23358.794068038464</v>
          </cell>
          <cell r="J388">
            <v>29604.69239616394</v>
          </cell>
          <cell r="K388">
            <v>3815.8498853445053</v>
          </cell>
          <cell r="L388">
            <v>2.5527952364265332</v>
          </cell>
          <cell r="M388">
            <v>3.3002133841088952</v>
          </cell>
          <cell r="N388">
            <v>6.9576115088756909</v>
          </cell>
          <cell r="O388">
            <v>93.283790836137655</v>
          </cell>
          <cell r="P388">
            <v>21.902306420890206</v>
          </cell>
          <cell r="Q388">
            <v>23.479219942255352</v>
          </cell>
          <cell r="R388">
            <v>798.34992447053446</v>
          </cell>
        </row>
        <row r="389">
          <cell r="A389" t="str">
            <v>Asia HY40816</v>
          </cell>
          <cell r="B389">
            <v>40816</v>
          </cell>
          <cell r="C389">
            <v>39</v>
          </cell>
          <cell r="D389">
            <v>39</v>
          </cell>
          <cell r="E389">
            <v>38</v>
          </cell>
          <cell r="F389">
            <v>94644.558403015137</v>
          </cell>
          <cell r="G389">
            <v>19982.002928733826</v>
          </cell>
          <cell r="H389">
            <v>74662.555474281311</v>
          </cell>
          <cell r="I389">
            <v>24518.512231528759</v>
          </cell>
          <cell r="J389">
            <v>27922.330730438232</v>
          </cell>
          <cell r="K389">
            <v>4181.9680109024048</v>
          </cell>
          <cell r="L389">
            <v>2.6739370790738248</v>
          </cell>
          <cell r="M389">
            <v>3.3895651232238562</v>
          </cell>
          <cell r="N389">
            <v>6.5096955919013162</v>
          </cell>
          <cell r="O389">
            <v>76.441117315917111</v>
          </cell>
          <cell r="P389">
            <v>20.16819852169834</v>
          </cell>
          <cell r="Q389">
            <v>26.383966155736417</v>
          </cell>
          <cell r="R389">
            <v>1460.0202140842305</v>
          </cell>
        </row>
        <row r="390">
          <cell r="A390" t="str">
            <v>Asia HY40908</v>
          </cell>
          <cell r="B390">
            <v>40908</v>
          </cell>
          <cell r="C390">
            <v>37</v>
          </cell>
          <cell r="D390">
            <v>38</v>
          </cell>
          <cell r="E390">
            <v>36</v>
          </cell>
          <cell r="F390">
            <v>91456.546340942383</v>
          </cell>
          <cell r="G390">
            <v>22295.558149814606</v>
          </cell>
          <cell r="H390">
            <v>69160.988191127777</v>
          </cell>
          <cell r="I390">
            <v>25557.456731822516</v>
          </cell>
          <cell r="J390">
            <v>27788.221923828125</v>
          </cell>
          <cell r="K390">
            <v>3380.3711347579956</v>
          </cell>
          <cell r="L390">
            <v>2.4888597903352325</v>
          </cell>
          <cell r="M390">
            <v>3.2911982131004685</v>
          </cell>
          <cell r="N390">
            <v>7.9846927566677115</v>
          </cell>
          <cell r="O390">
            <v>87.871204058824659</v>
          </cell>
          <cell r="P390">
            <v>23.931478136589515</v>
          </cell>
          <cell r="Q390">
            <v>27.234721992165696</v>
          </cell>
          <cell r="R390">
            <v>1291.9005403334913</v>
          </cell>
        </row>
        <row r="391">
          <cell r="A391" t="str">
            <v>Asia HY40999</v>
          </cell>
          <cell r="B391">
            <v>40999</v>
          </cell>
          <cell r="C391">
            <v>34</v>
          </cell>
          <cell r="D391">
            <v>34</v>
          </cell>
          <cell r="E391">
            <v>33</v>
          </cell>
          <cell r="F391">
            <v>128936.37902832031</v>
          </cell>
          <cell r="G391">
            <v>27779.629945755005</v>
          </cell>
          <cell r="H391">
            <v>101156.74908256531</v>
          </cell>
          <cell r="I391">
            <v>27384.124983295798</v>
          </cell>
          <cell r="J391">
            <v>30380.08186340332</v>
          </cell>
          <cell r="K391">
            <v>5488.664680480957</v>
          </cell>
          <cell r="L391">
            <v>3.3297062706213936</v>
          </cell>
          <cell r="M391">
            <v>4.2441090056324242</v>
          </cell>
          <cell r="N391">
            <v>5.5210802839581978</v>
          </cell>
          <cell r="O391">
            <v>101.44428555851415</v>
          </cell>
          <cell r="P391">
            <v>21.545222655627182</v>
          </cell>
          <cell r="Q391">
            <v>21.238478379543292</v>
          </cell>
          <cell r="R391">
            <v>861.27790670794116</v>
          </cell>
        </row>
        <row r="392">
          <cell r="A392" t="str">
            <v>Asia HY41090</v>
          </cell>
          <cell r="B392">
            <v>41090</v>
          </cell>
          <cell r="C392">
            <v>40</v>
          </cell>
          <cell r="D392">
            <v>40</v>
          </cell>
          <cell r="E392">
            <v>39</v>
          </cell>
          <cell r="F392">
            <v>133685.18112182617</v>
          </cell>
          <cell r="G392">
            <v>28036.830320358276</v>
          </cell>
          <cell r="H392">
            <v>105648.3508014679</v>
          </cell>
          <cell r="I392">
            <v>29403.214584127069</v>
          </cell>
          <cell r="J392">
            <v>33444.60538482666</v>
          </cell>
          <cell r="K392">
            <v>6255.4556941986084</v>
          </cell>
          <cell r="L392">
            <v>3.1589055868902265</v>
          </cell>
          <cell r="M392">
            <v>3.9972120939563314</v>
          </cell>
          <cell r="N392">
            <v>5.3468819895528483</v>
          </cell>
          <cell r="O392">
            <v>95.352942584358047</v>
          </cell>
          <cell r="P392">
            <v>20.97227986309758</v>
          </cell>
          <cell r="Q392">
            <v>21.994370907372424</v>
          </cell>
          <cell r="R392">
            <v>887.26645551815091</v>
          </cell>
        </row>
        <row r="393">
          <cell r="A393" t="str">
            <v>Asia HY41182</v>
          </cell>
          <cell r="B393">
            <v>41182</v>
          </cell>
          <cell r="C393">
            <v>33</v>
          </cell>
          <cell r="D393">
            <v>32</v>
          </cell>
          <cell r="E393">
            <v>30</v>
          </cell>
          <cell r="F393">
            <v>98709</v>
          </cell>
          <cell r="G393">
            <v>26569</v>
          </cell>
          <cell r="H393">
            <v>72140</v>
          </cell>
          <cell r="I393">
            <v>22788</v>
          </cell>
          <cell r="J393">
            <v>26421</v>
          </cell>
          <cell r="K393">
            <v>4130</v>
          </cell>
          <cell r="L393">
            <v>2.7304038454259869</v>
          </cell>
          <cell r="M393">
            <v>3.7360054502100604</v>
          </cell>
          <cell r="N393">
            <v>5.5324455205811134</v>
          </cell>
          <cell r="O393">
            <v>114.57784799017026</v>
          </cell>
          <cell r="P393">
            <v>26.701709891188742</v>
          </cell>
          <cell r="Q393">
            <v>23.304426081976601</v>
          </cell>
          <cell r="R393">
            <v>933.19260606654552</v>
          </cell>
        </row>
        <row r="394">
          <cell r="A394" t="str">
            <v>Asia HY41274</v>
          </cell>
          <cell r="B394">
            <v>41274</v>
          </cell>
          <cell r="C394">
            <v>31</v>
          </cell>
          <cell r="D394">
            <v>31</v>
          </cell>
          <cell r="E394">
            <v>28</v>
          </cell>
          <cell r="F394">
            <v>105083</v>
          </cell>
          <cell r="G394">
            <v>27022</v>
          </cell>
          <cell r="H394">
            <v>78061</v>
          </cell>
          <cell r="I394">
            <v>24561</v>
          </cell>
          <cell r="J394">
            <v>26688</v>
          </cell>
          <cell r="K394">
            <v>3810</v>
          </cell>
          <cell r="L394">
            <v>2.9249475419664268</v>
          </cell>
          <cell r="M394">
            <v>3.9374625299760191</v>
          </cell>
          <cell r="N394">
            <v>6.020209973753281</v>
          </cell>
          <cell r="O394">
            <v>110.01995032775538</v>
          </cell>
          <cell r="P394">
            <v>25.714911070296814</v>
          </cell>
          <cell r="Q394">
            <v>23.372952808732144</v>
          </cell>
          <cell r="R394">
            <v>676.0801788616543</v>
          </cell>
        </row>
        <row r="399">
          <cell r="A399" t="str">
            <v>Brazil</v>
          </cell>
          <cell r="B399" t="str">
            <v>ReportDate</v>
          </cell>
          <cell r="C399" t="str">
            <v>LeverageSample</v>
          </cell>
          <cell r="D399" t="str">
            <v>LiquiditySample</v>
          </cell>
          <cell r="E399" t="str">
            <v>CoverageSample</v>
          </cell>
          <cell r="F399" t="str">
            <v>TotalDebt</v>
          </cell>
          <cell r="G399" t="str">
            <v>Cash</v>
          </cell>
          <cell r="H399" t="str">
            <v>NetDebt</v>
          </cell>
          <cell r="I399" t="str">
            <v>STdebt</v>
          </cell>
          <cell r="J399" t="str">
            <v>LtmEbitda</v>
          </cell>
          <cell r="K399" t="str">
            <v>LtmInterest</v>
          </cell>
          <cell r="L399" t="str">
            <v>NetLeverage</v>
          </cell>
          <cell r="M399" t="str">
            <v>Leverage</v>
          </cell>
          <cell r="N399" t="str">
            <v>CoverageRatio</v>
          </cell>
          <cell r="O399" t="str">
            <v>CashSTdebt</v>
          </cell>
          <cell r="P399" t="str">
            <v>CashTotalDebt</v>
          </cell>
          <cell r="Q399" t="str">
            <v>STtoTotalDebt</v>
          </cell>
          <cell r="R399" t="str">
            <v>OAS</v>
          </cell>
        </row>
        <row r="400">
          <cell r="A400" t="str">
            <v>Brazil38807</v>
          </cell>
          <cell r="B400">
            <v>38807</v>
          </cell>
          <cell r="C400">
            <v>25</v>
          </cell>
          <cell r="D400">
            <v>25</v>
          </cell>
          <cell r="E400">
            <v>20</v>
          </cell>
          <cell r="F400">
            <v>49674</v>
          </cell>
          <cell r="G400">
            <v>9758</v>
          </cell>
          <cell r="H400">
            <v>39916</v>
          </cell>
          <cell r="I400">
            <v>9687</v>
          </cell>
          <cell r="J400">
            <v>27497</v>
          </cell>
          <cell r="K400">
            <v>4521</v>
          </cell>
          <cell r="L400">
            <v>1.451649270829545</v>
          </cell>
          <cell r="M400">
            <v>1.8065243481107029</v>
          </cell>
          <cell r="N400">
            <v>5.3441716434417161</v>
          </cell>
          <cell r="O400">
            <v>100.7329410550222</v>
          </cell>
          <cell r="P400">
            <v>19.644079397672826</v>
          </cell>
          <cell r="Q400">
            <v>19.501147481579899</v>
          </cell>
          <cell r="R400">
            <v>271.74210817225566</v>
          </cell>
        </row>
        <row r="401">
          <cell r="A401" t="str">
            <v>Brazil38898</v>
          </cell>
          <cell r="B401">
            <v>38898</v>
          </cell>
          <cell r="C401">
            <v>25</v>
          </cell>
          <cell r="D401">
            <v>25</v>
          </cell>
          <cell r="E401">
            <v>20</v>
          </cell>
          <cell r="F401">
            <v>51160</v>
          </cell>
          <cell r="G401">
            <v>10939</v>
          </cell>
          <cell r="H401">
            <v>40221</v>
          </cell>
          <cell r="I401">
            <v>10932</v>
          </cell>
          <cell r="J401">
            <v>28498</v>
          </cell>
          <cell r="K401">
            <v>5141</v>
          </cell>
          <cell r="L401">
            <v>1.4113622008562003</v>
          </cell>
          <cell r="M401">
            <v>1.7952136992069618</v>
          </cell>
          <cell r="N401">
            <v>4.8309667379887182</v>
          </cell>
          <cell r="O401">
            <v>100.06403219904867</v>
          </cell>
          <cell r="P401">
            <v>21.381939014855355</v>
          </cell>
          <cell r="Q401">
            <v>21.36825645035184</v>
          </cell>
          <cell r="R401">
            <v>328.58398166343989</v>
          </cell>
        </row>
        <row r="402">
          <cell r="A402" t="str">
            <v>Brazil38990</v>
          </cell>
          <cell r="B402">
            <v>38990</v>
          </cell>
          <cell r="C402">
            <v>26</v>
          </cell>
          <cell r="D402">
            <v>26</v>
          </cell>
          <cell r="E402">
            <v>16</v>
          </cell>
          <cell r="F402">
            <v>70535</v>
          </cell>
          <cell r="G402">
            <v>13396</v>
          </cell>
          <cell r="H402">
            <v>57139</v>
          </cell>
          <cell r="I402">
            <v>15885</v>
          </cell>
          <cell r="J402">
            <v>54002</v>
          </cell>
          <cell r="K402">
            <v>4944</v>
          </cell>
          <cell r="L402">
            <v>1.0580904410947742</v>
          </cell>
          <cell r="M402">
            <v>1.30615532758046</v>
          </cell>
          <cell r="N402">
            <v>4.9977750809061492</v>
          </cell>
          <cell r="O402">
            <v>84.331129996852368</v>
          </cell>
          <cell r="P402">
            <v>18.991989792301695</v>
          </cell>
          <cell r="Q402">
            <v>22.520734387183669</v>
          </cell>
          <cell r="R402">
            <v>269.20045595738151</v>
          </cell>
        </row>
        <row r="403">
          <cell r="A403" t="str">
            <v>Brazil39082</v>
          </cell>
          <cell r="B403">
            <v>39082</v>
          </cell>
          <cell r="C403">
            <v>26</v>
          </cell>
          <cell r="D403">
            <v>26</v>
          </cell>
          <cell r="E403">
            <v>14</v>
          </cell>
          <cell r="F403">
            <v>92578</v>
          </cell>
          <cell r="G403">
            <v>17232</v>
          </cell>
          <cell r="H403">
            <v>75346</v>
          </cell>
          <cell r="I403">
            <v>15962</v>
          </cell>
          <cell r="J403">
            <v>55276</v>
          </cell>
          <cell r="K403">
            <v>3654</v>
          </cell>
          <cell r="L403">
            <v>1.3630870540560098</v>
          </cell>
          <cell r="M403">
            <v>1.6748317533830235</v>
          </cell>
          <cell r="N403">
            <v>6.8442802408319654</v>
          </cell>
          <cell r="O403">
            <v>107.95639644154869</v>
          </cell>
          <cell r="P403">
            <v>18.613493486573486</v>
          </cell>
          <cell r="Q403">
            <v>17.241677288340643</v>
          </cell>
          <cell r="R403">
            <v>169.39398438595373</v>
          </cell>
        </row>
        <row r="404">
          <cell r="A404" t="str">
            <v>Brazil39172</v>
          </cell>
          <cell r="B404">
            <v>39172</v>
          </cell>
          <cell r="C404">
            <v>27</v>
          </cell>
          <cell r="D404">
            <v>29</v>
          </cell>
          <cell r="E404">
            <v>15</v>
          </cell>
          <cell r="F404">
            <v>97773</v>
          </cell>
          <cell r="G404">
            <v>12754</v>
          </cell>
          <cell r="H404">
            <v>85019</v>
          </cell>
          <cell r="I404">
            <v>17355</v>
          </cell>
          <cell r="J404">
            <v>55330</v>
          </cell>
          <cell r="K404">
            <v>4745</v>
          </cell>
          <cell r="L404">
            <v>1.5365805168986084</v>
          </cell>
          <cell r="M404">
            <v>1.7670883788180012</v>
          </cell>
          <cell r="N404">
            <v>5.9723919915700741</v>
          </cell>
          <cell r="O404">
            <v>78.82454624027659</v>
          </cell>
          <cell r="P404">
            <v>13.700276409085447</v>
          </cell>
          <cell r="Q404">
            <v>17.38072347073669</v>
          </cell>
          <cell r="R404">
            <v>178.029707717767</v>
          </cell>
        </row>
        <row r="405">
          <cell r="A405" t="str">
            <v>Brazil39263</v>
          </cell>
          <cell r="B405">
            <v>39263</v>
          </cell>
          <cell r="C405">
            <v>28</v>
          </cell>
          <cell r="D405">
            <v>29</v>
          </cell>
          <cell r="E405">
            <v>28</v>
          </cell>
          <cell r="F405">
            <v>95659</v>
          </cell>
          <cell r="G405">
            <v>12555</v>
          </cell>
          <cell r="H405">
            <v>83104</v>
          </cell>
          <cell r="I405">
            <v>15655</v>
          </cell>
          <cell r="J405">
            <v>59342</v>
          </cell>
          <cell r="K405">
            <v>5283</v>
          </cell>
          <cell r="L405">
            <v>1.4004246570725625</v>
          </cell>
          <cell r="M405">
            <v>1.6119948771527755</v>
          </cell>
          <cell r="N405">
            <v>11.232632973689192</v>
          </cell>
          <cell r="O405">
            <v>85.346534653465341</v>
          </cell>
          <cell r="P405">
            <v>13.873198488183744</v>
          </cell>
          <cell r="Q405">
            <v>16.255139759936867</v>
          </cell>
          <cell r="R405">
            <v>186.838358366085</v>
          </cell>
        </row>
        <row r="406">
          <cell r="A406" t="str">
            <v>Brazil39355</v>
          </cell>
          <cell r="B406">
            <v>39355</v>
          </cell>
          <cell r="C406">
            <v>28</v>
          </cell>
          <cell r="D406">
            <v>30</v>
          </cell>
          <cell r="E406">
            <v>28</v>
          </cell>
          <cell r="F406">
            <v>103312</v>
          </cell>
          <cell r="G406">
            <v>12162</v>
          </cell>
          <cell r="H406">
            <v>91150</v>
          </cell>
          <cell r="I406">
            <v>18992</v>
          </cell>
          <cell r="J406">
            <v>63030</v>
          </cell>
          <cell r="K406">
            <v>5320</v>
          </cell>
          <cell r="L406">
            <v>1.4461367602728858</v>
          </cell>
          <cell r="M406">
            <v>1.6390924956369983</v>
          </cell>
          <cell r="N406">
            <v>11.847744360902256</v>
          </cell>
          <cell r="O406">
            <v>68.291912384161762</v>
          </cell>
          <cell r="P406">
            <v>12.475832283260068</v>
          </cell>
          <cell r="Q406">
            <v>18.268389107453757</v>
          </cell>
          <cell r="R406">
            <v>232.94766630744678</v>
          </cell>
        </row>
        <row r="407">
          <cell r="A407" t="str">
            <v>Brazil39447</v>
          </cell>
          <cell r="B407">
            <v>39447</v>
          </cell>
          <cell r="C407">
            <v>28</v>
          </cell>
          <cell r="D407">
            <v>30</v>
          </cell>
          <cell r="E407">
            <v>28</v>
          </cell>
          <cell r="F407">
            <v>108681</v>
          </cell>
          <cell r="G407">
            <v>14408</v>
          </cell>
          <cell r="H407">
            <v>94273</v>
          </cell>
          <cell r="I407">
            <v>19505</v>
          </cell>
          <cell r="J407">
            <v>66938</v>
          </cell>
          <cell r="K407">
            <v>6508</v>
          </cell>
          <cell r="L407">
            <v>1.4083629627416414</v>
          </cell>
          <cell r="M407">
            <v>1.6236069198362664</v>
          </cell>
          <cell r="N407">
            <v>10.285494775660725</v>
          </cell>
          <cell r="O407">
            <v>78.000512689054091</v>
          </cell>
          <cell r="P407">
            <v>13.915668160614652</v>
          </cell>
          <cell r="Q407">
            <v>17.840482941553095</v>
          </cell>
          <cell r="R407">
            <v>293.35717124340852</v>
          </cell>
        </row>
        <row r="408">
          <cell r="A408" t="str">
            <v>Brazil39538</v>
          </cell>
          <cell r="B408">
            <v>39538</v>
          </cell>
          <cell r="C408">
            <v>37</v>
          </cell>
          <cell r="D408">
            <v>38</v>
          </cell>
          <cell r="E408">
            <v>28</v>
          </cell>
          <cell r="F408">
            <v>125916</v>
          </cell>
          <cell r="G408">
            <v>42765</v>
          </cell>
          <cell r="H408">
            <v>83151</v>
          </cell>
          <cell r="I408">
            <v>21572</v>
          </cell>
          <cell r="J408">
            <v>77457</v>
          </cell>
          <cell r="K408">
            <v>5232</v>
          </cell>
          <cell r="L408">
            <v>1.0735117549091755</v>
          </cell>
          <cell r="M408">
            <v>1.6256245400673923</v>
          </cell>
          <cell r="N408">
            <v>8.7192278287461775</v>
          </cell>
          <cell r="O408">
            <v>199.22121268310772</v>
          </cell>
          <cell r="P408">
            <v>34.010762899651787</v>
          </cell>
          <cell r="Q408">
            <v>17.071858182969294</v>
          </cell>
          <cell r="R408">
            <v>363.19911255158411</v>
          </cell>
        </row>
        <row r="409">
          <cell r="A409" t="str">
            <v>Brazil39629</v>
          </cell>
          <cell r="B409">
            <v>39629</v>
          </cell>
          <cell r="C409">
            <v>37</v>
          </cell>
          <cell r="D409">
            <v>39</v>
          </cell>
          <cell r="E409">
            <v>28</v>
          </cell>
          <cell r="F409">
            <v>141509</v>
          </cell>
          <cell r="G409">
            <v>52405</v>
          </cell>
          <cell r="H409">
            <v>89104</v>
          </cell>
          <cell r="I409">
            <v>24766</v>
          </cell>
          <cell r="J409">
            <v>86435</v>
          </cell>
          <cell r="K409">
            <v>5665</v>
          </cell>
          <cell r="L409">
            <v>1.0308786949731013</v>
          </cell>
          <cell r="M409">
            <v>1.6371724417192111</v>
          </cell>
          <cell r="N409">
            <v>8.7187996469549862</v>
          </cell>
          <cell r="O409">
            <v>212.48485827343941</v>
          </cell>
          <cell r="P409">
            <v>36.989084059071196</v>
          </cell>
          <cell r="Q409">
            <v>17.40786819335203</v>
          </cell>
          <cell r="R409">
            <v>345.32882212859511</v>
          </cell>
        </row>
        <row r="410">
          <cell r="A410" t="str">
            <v>Brazil39721</v>
          </cell>
          <cell r="B410">
            <v>39721</v>
          </cell>
          <cell r="C410">
            <v>37</v>
          </cell>
          <cell r="D410">
            <v>39</v>
          </cell>
          <cell r="E410">
            <v>28</v>
          </cell>
          <cell r="F410">
            <v>132102</v>
          </cell>
          <cell r="G410">
            <v>56810</v>
          </cell>
          <cell r="H410">
            <v>75292</v>
          </cell>
          <cell r="I410">
            <v>25503</v>
          </cell>
          <cell r="J410">
            <v>92439</v>
          </cell>
          <cell r="K410">
            <v>6215</v>
          </cell>
          <cell r="L410">
            <v>0.81450470039701861</v>
          </cell>
          <cell r="M410">
            <v>1.4290721448739168</v>
          </cell>
          <cell r="N410">
            <v>8.9673370876910692</v>
          </cell>
          <cell r="O410">
            <v>235.66639218915424</v>
          </cell>
          <cell r="P410">
            <v>42.590492927804071</v>
          </cell>
          <cell r="Q410">
            <v>18.072365996768617</v>
          </cell>
          <cell r="R410">
            <v>527.55844815226669</v>
          </cell>
        </row>
        <row r="411">
          <cell r="A411" t="str">
            <v>Brazil39813</v>
          </cell>
          <cell r="B411">
            <v>39813</v>
          </cell>
          <cell r="C411">
            <v>39</v>
          </cell>
          <cell r="D411">
            <v>39</v>
          </cell>
          <cell r="E411">
            <v>29</v>
          </cell>
          <cell r="F411">
            <v>158773</v>
          </cell>
          <cell r="G411">
            <v>63754</v>
          </cell>
          <cell r="H411">
            <v>95019</v>
          </cell>
          <cell r="I411">
            <v>30006</v>
          </cell>
          <cell r="J411">
            <v>101789</v>
          </cell>
          <cell r="K411">
            <v>6103</v>
          </cell>
          <cell r="L411">
            <v>0.93348986629203545</v>
          </cell>
          <cell r="M411">
            <v>1.559824735482223</v>
          </cell>
          <cell r="N411">
            <v>9.4281500901196136</v>
          </cell>
          <cell r="O411">
            <v>212.47083916550022</v>
          </cell>
          <cell r="P411">
            <v>40.154182386173972</v>
          </cell>
          <cell r="Q411">
            <v>18.898679246471378</v>
          </cell>
          <cell r="R411">
            <v>794.6444285840023</v>
          </cell>
        </row>
        <row r="412">
          <cell r="A412" t="str">
            <v>Brazil39903</v>
          </cell>
          <cell r="B412">
            <v>39903</v>
          </cell>
          <cell r="C412">
            <v>39</v>
          </cell>
          <cell r="D412">
            <v>40</v>
          </cell>
          <cell r="E412">
            <v>30</v>
          </cell>
          <cell r="F412">
            <v>172784</v>
          </cell>
          <cell r="G412">
            <v>62514</v>
          </cell>
          <cell r="H412">
            <v>110270</v>
          </cell>
          <cell r="I412">
            <v>34321</v>
          </cell>
          <cell r="J412">
            <v>94566</v>
          </cell>
          <cell r="K412">
            <v>6807</v>
          </cell>
          <cell r="L412">
            <v>1.1660639130342829</v>
          </cell>
          <cell r="M412">
            <v>1.8271260283822939</v>
          </cell>
          <cell r="N412">
            <v>7.7457029528426622</v>
          </cell>
          <cell r="O412">
            <v>187.94032807901868</v>
          </cell>
          <cell r="P412">
            <v>35.334041807265876</v>
          </cell>
          <cell r="Q412">
            <v>18.800670493886674</v>
          </cell>
          <cell r="R412">
            <v>710.96183145247198</v>
          </cell>
        </row>
        <row r="413">
          <cell r="A413" t="str">
            <v>Brazil39994</v>
          </cell>
          <cell r="B413">
            <v>39994</v>
          </cell>
          <cell r="C413">
            <v>39</v>
          </cell>
          <cell r="D413">
            <v>40</v>
          </cell>
          <cell r="E413">
            <v>30</v>
          </cell>
          <cell r="F413">
            <v>192622</v>
          </cell>
          <cell r="G413">
            <v>64388</v>
          </cell>
          <cell r="H413">
            <v>128234</v>
          </cell>
          <cell r="I413">
            <v>36889</v>
          </cell>
          <cell r="J413">
            <v>82125</v>
          </cell>
          <cell r="K413">
            <v>6844</v>
          </cell>
          <cell r="L413">
            <v>1.56144901065449</v>
          </cell>
          <cell r="M413">
            <v>2.3454733637747336</v>
          </cell>
          <cell r="N413">
            <v>6.4095558153126824</v>
          </cell>
          <cell r="O413">
            <v>179.93710862316681</v>
          </cell>
          <cell r="P413">
            <v>32.796580858738075</v>
          </cell>
          <cell r="Q413">
            <v>18.226691042047534</v>
          </cell>
          <cell r="R413">
            <v>468.8443320792889</v>
          </cell>
        </row>
        <row r="414">
          <cell r="A414" t="str">
            <v>Brazil40086</v>
          </cell>
          <cell r="B414">
            <v>40086</v>
          </cell>
          <cell r="C414">
            <v>39</v>
          </cell>
          <cell r="D414">
            <v>40</v>
          </cell>
          <cell r="E414">
            <v>30</v>
          </cell>
          <cell r="F414">
            <v>223904</v>
          </cell>
          <cell r="G414">
            <v>87251</v>
          </cell>
          <cell r="H414">
            <v>136653</v>
          </cell>
          <cell r="I414">
            <v>42264</v>
          </cell>
          <cell r="J414">
            <v>72979</v>
          </cell>
          <cell r="K414">
            <v>6660</v>
          </cell>
          <cell r="L414">
            <v>1.8724975677934748</v>
          </cell>
          <cell r="M414">
            <v>3.0680606749886952</v>
          </cell>
          <cell r="N414">
            <v>5.523723723723724</v>
          </cell>
          <cell r="O414">
            <v>211.14896838917284</v>
          </cell>
          <cell r="P414">
            <v>38.190283816631862</v>
          </cell>
          <cell r="Q414">
            <v>18.086891026738332</v>
          </cell>
          <cell r="R414">
            <v>340.85435134871568</v>
          </cell>
        </row>
        <row r="415">
          <cell r="A415" t="str">
            <v>Brazil40178</v>
          </cell>
          <cell r="B415">
            <v>40178</v>
          </cell>
          <cell r="C415">
            <v>40</v>
          </cell>
          <cell r="D415">
            <v>40</v>
          </cell>
          <cell r="E415">
            <v>34</v>
          </cell>
          <cell r="F415">
            <v>252173</v>
          </cell>
          <cell r="G415">
            <v>93816</v>
          </cell>
          <cell r="H415">
            <v>158357</v>
          </cell>
          <cell r="I415">
            <v>44470</v>
          </cell>
          <cell r="J415">
            <v>78616</v>
          </cell>
          <cell r="K415">
            <v>9989</v>
          </cell>
          <cell r="L415">
            <v>2.0143100641090874</v>
          </cell>
          <cell r="M415">
            <v>3.2076549302940878</v>
          </cell>
          <cell r="N415">
            <v>7.0364400840925017</v>
          </cell>
          <cell r="O415">
            <v>210.96469530020238</v>
          </cell>
          <cell r="P415">
            <v>37.203031252354535</v>
          </cell>
          <cell r="Q415">
            <v>17.63471902225853</v>
          </cell>
          <cell r="R415">
            <v>303.85617239606961</v>
          </cell>
        </row>
        <row r="416">
          <cell r="A416" t="str">
            <v>Brazil40268</v>
          </cell>
          <cell r="B416">
            <v>40268</v>
          </cell>
          <cell r="C416">
            <v>40</v>
          </cell>
          <cell r="D416">
            <v>40</v>
          </cell>
          <cell r="E416">
            <v>34</v>
          </cell>
          <cell r="F416">
            <v>248474</v>
          </cell>
          <cell r="G416">
            <v>87274</v>
          </cell>
          <cell r="H416">
            <v>161200</v>
          </cell>
          <cell r="I416">
            <v>48877</v>
          </cell>
          <cell r="J416">
            <v>86524</v>
          </cell>
          <cell r="K416">
            <v>10522</v>
          </cell>
          <cell r="L416">
            <v>1.8630668947344089</v>
          </cell>
          <cell r="M416">
            <v>2.8717350099394388</v>
          </cell>
          <cell r="N416">
            <v>7.3376734461129063</v>
          </cell>
          <cell r="O416">
            <v>178.55842216175296</v>
          </cell>
          <cell r="P416">
            <v>35.123996876936822</v>
          </cell>
          <cell r="Q416">
            <v>19.670870996563021</v>
          </cell>
          <cell r="R416">
            <v>250.79825159054371</v>
          </cell>
        </row>
        <row r="417">
          <cell r="A417" t="str">
            <v>Brazil40359</v>
          </cell>
          <cell r="B417">
            <v>40359</v>
          </cell>
          <cell r="C417">
            <v>40</v>
          </cell>
          <cell r="D417">
            <v>40</v>
          </cell>
          <cell r="E417">
            <v>34</v>
          </cell>
          <cell r="F417">
            <v>258562</v>
          </cell>
          <cell r="G417">
            <v>85667</v>
          </cell>
          <cell r="H417">
            <v>172895</v>
          </cell>
          <cell r="I417">
            <v>51228</v>
          </cell>
          <cell r="J417">
            <v>97196</v>
          </cell>
          <cell r="K417">
            <v>11448</v>
          </cell>
          <cell r="L417">
            <v>1.7788283468455492</v>
          </cell>
          <cell r="M417">
            <v>2.6602123544178773</v>
          </cell>
          <cell r="N417">
            <v>7.5935534591194971</v>
          </cell>
          <cell r="O417">
            <v>167.22690716014679</v>
          </cell>
          <cell r="P417">
            <v>33.132092109436037</v>
          </cell>
          <cell r="Q417">
            <v>19.812656152102782</v>
          </cell>
          <cell r="R417">
            <v>339.62626176541903</v>
          </cell>
        </row>
        <row r="418">
          <cell r="A418" t="str">
            <v>Brazil40451</v>
          </cell>
          <cell r="B418">
            <v>40451</v>
          </cell>
          <cell r="C418">
            <v>40</v>
          </cell>
          <cell r="D418">
            <v>40</v>
          </cell>
          <cell r="E418">
            <v>35</v>
          </cell>
          <cell r="F418">
            <v>274258</v>
          </cell>
          <cell r="G418">
            <v>119117</v>
          </cell>
          <cell r="H418">
            <v>155141</v>
          </cell>
          <cell r="I418">
            <v>49537</v>
          </cell>
          <cell r="J418">
            <v>107142</v>
          </cell>
          <cell r="K418">
            <v>13525</v>
          </cell>
          <cell r="L418">
            <v>1.4479942506206716</v>
          </cell>
          <cell r="M418">
            <v>2.5597618114278249</v>
          </cell>
          <cell r="N418">
            <v>7.2902772643253231</v>
          </cell>
          <cell r="O418">
            <v>240.46066576498376</v>
          </cell>
          <cell r="P418">
            <v>43.432461404954459</v>
          </cell>
          <cell r="Q418">
            <v>18.062189617075891</v>
          </cell>
          <cell r="R418">
            <v>297.68168871017633</v>
          </cell>
        </row>
        <row r="419">
          <cell r="A419" t="str">
            <v>Brazil40543</v>
          </cell>
          <cell r="B419">
            <v>40543</v>
          </cell>
          <cell r="C419">
            <v>40</v>
          </cell>
          <cell r="D419">
            <v>40</v>
          </cell>
          <cell r="E419">
            <v>35</v>
          </cell>
          <cell r="F419">
            <v>290863</v>
          </cell>
          <cell r="G419">
            <v>119295</v>
          </cell>
          <cell r="H419">
            <v>171568</v>
          </cell>
          <cell r="I419">
            <v>45993</v>
          </cell>
          <cell r="J419">
            <v>117493</v>
          </cell>
          <cell r="K419">
            <v>13647</v>
          </cell>
          <cell r="L419">
            <v>1.4602401845216311</v>
          </cell>
          <cell r="M419">
            <v>2.4755772684330131</v>
          </cell>
          <cell r="N419">
            <v>7.9630688063310622</v>
          </cell>
          <cell r="O419">
            <v>259.37642684756372</v>
          </cell>
          <cell r="P419">
            <v>41.014154430092518</v>
          </cell>
          <cell r="Q419">
            <v>15.812599058663357</v>
          </cell>
          <cell r="R419">
            <v>281.22351705410273</v>
          </cell>
        </row>
        <row r="420">
          <cell r="A420" t="str">
            <v>Brazil40633</v>
          </cell>
          <cell r="B420">
            <v>40633</v>
          </cell>
          <cell r="C420">
            <v>40</v>
          </cell>
          <cell r="D420">
            <v>40</v>
          </cell>
          <cell r="E420">
            <v>35</v>
          </cell>
          <cell r="F420">
            <v>300814</v>
          </cell>
          <cell r="G420">
            <v>128086</v>
          </cell>
          <cell r="H420">
            <v>172728</v>
          </cell>
          <cell r="I420">
            <v>44234</v>
          </cell>
          <cell r="J420">
            <v>125522</v>
          </cell>
          <cell r="K420">
            <v>14297</v>
          </cell>
          <cell r="L420">
            <v>1.3760775003585028</v>
          </cell>
          <cell r="M420">
            <v>2.3965041984672011</v>
          </cell>
          <cell r="N420">
            <v>8.1819262782401907</v>
          </cell>
          <cell r="O420">
            <v>289.5645883257223</v>
          </cell>
          <cell r="P420">
            <v>42.579800142280611</v>
          </cell>
          <cell r="Q420">
            <v>14.704767730225321</v>
          </cell>
          <cell r="R420">
            <v>254.49772632053578</v>
          </cell>
        </row>
        <row r="421">
          <cell r="A421" t="str">
            <v>Brazil40724</v>
          </cell>
          <cell r="B421">
            <v>40724</v>
          </cell>
          <cell r="C421">
            <v>40</v>
          </cell>
          <cell r="D421">
            <v>40</v>
          </cell>
          <cell r="E421">
            <v>35</v>
          </cell>
          <cell r="F421">
            <v>310894</v>
          </cell>
          <cell r="G421">
            <v>113267</v>
          </cell>
          <cell r="H421">
            <v>197627</v>
          </cell>
          <cell r="I421">
            <v>44438</v>
          </cell>
          <cell r="J421">
            <v>130541</v>
          </cell>
          <cell r="K421">
            <v>15148</v>
          </cell>
          <cell r="L421">
            <v>1.5139075079859967</v>
          </cell>
          <cell r="M421">
            <v>2.3815812656560009</v>
          </cell>
          <cell r="N421">
            <v>8.0591497227356754</v>
          </cell>
          <cell r="O421">
            <v>254.88770871776407</v>
          </cell>
          <cell r="P421">
            <v>36.432674802344209</v>
          </cell>
          <cell r="Q421">
            <v>14.293617760394216</v>
          </cell>
          <cell r="R421">
            <v>306.32732872225057</v>
          </cell>
        </row>
        <row r="422">
          <cell r="A422" t="str">
            <v>Brazil40816</v>
          </cell>
          <cell r="B422">
            <v>40816</v>
          </cell>
          <cell r="C422">
            <v>39</v>
          </cell>
          <cell r="D422">
            <v>39</v>
          </cell>
          <cell r="E422">
            <v>35</v>
          </cell>
          <cell r="F422">
            <v>293381</v>
          </cell>
          <cell r="G422">
            <v>96259</v>
          </cell>
          <cell r="H422">
            <v>197122</v>
          </cell>
          <cell r="I422">
            <v>42178</v>
          </cell>
          <cell r="J422">
            <v>132632</v>
          </cell>
          <cell r="K422">
            <v>15668</v>
          </cell>
          <cell r="L422">
            <v>1.4862325833886241</v>
          </cell>
          <cell r="M422">
            <v>2.2119925809759335</v>
          </cell>
          <cell r="N422">
            <v>7.9453025274444729</v>
          </cell>
          <cell r="O422">
            <v>228.22087344113044</v>
          </cell>
          <cell r="P422">
            <v>32.810236518383945</v>
          </cell>
          <cell r="Q422">
            <v>14.376527450652905</v>
          </cell>
          <cell r="R422">
            <v>516.85342275419941</v>
          </cell>
        </row>
        <row r="423">
          <cell r="A423" t="str">
            <v>Brazil40908</v>
          </cell>
          <cell r="B423">
            <v>40908</v>
          </cell>
          <cell r="C423">
            <v>39</v>
          </cell>
          <cell r="D423">
            <v>39</v>
          </cell>
          <cell r="E423">
            <v>35</v>
          </cell>
          <cell r="F423">
            <v>301224</v>
          </cell>
          <cell r="G423">
            <v>105602</v>
          </cell>
          <cell r="H423">
            <v>195622</v>
          </cell>
          <cell r="I423">
            <v>43995</v>
          </cell>
          <cell r="J423">
            <v>128967</v>
          </cell>
          <cell r="K423">
            <v>18873</v>
          </cell>
          <cell r="L423">
            <v>1.5168376406367521</v>
          </cell>
          <cell r="M423">
            <v>2.3356672637186255</v>
          </cell>
          <cell r="N423">
            <v>6.3503947438139141</v>
          </cell>
          <cell r="O423">
            <v>240.0318217979316</v>
          </cell>
          <cell r="P423">
            <v>35.057631530024167</v>
          </cell>
          <cell r="Q423">
            <v>14.605409927495817</v>
          </cell>
          <cell r="R423">
            <v>442.79019868953816</v>
          </cell>
        </row>
        <row r="424">
          <cell r="A424" t="str">
            <v>Brazil40999</v>
          </cell>
          <cell r="B424">
            <v>40999</v>
          </cell>
          <cell r="C424">
            <v>38</v>
          </cell>
          <cell r="D424">
            <v>38</v>
          </cell>
          <cell r="E424">
            <v>33</v>
          </cell>
          <cell r="F424">
            <v>315631</v>
          </cell>
          <cell r="G424">
            <v>115481</v>
          </cell>
          <cell r="H424">
            <v>200150</v>
          </cell>
          <cell r="I424">
            <v>44794</v>
          </cell>
          <cell r="J424">
            <v>123480</v>
          </cell>
          <cell r="K424">
            <v>33768</v>
          </cell>
          <cell r="L424">
            <v>1.6209102688694526</v>
          </cell>
          <cell r="M424">
            <v>2.5561305474570779</v>
          </cell>
          <cell r="N424">
            <v>3.4001421464108033</v>
          </cell>
          <cell r="O424">
            <v>257.80461668973527</v>
          </cell>
          <cell r="P424">
            <v>36.587344082171903</v>
          </cell>
          <cell r="Q424">
            <v>14.191888629443877</v>
          </cell>
          <cell r="R424">
            <v>337.01738342395601</v>
          </cell>
        </row>
        <row r="425">
          <cell r="A425" t="str">
            <v>Brazil41090</v>
          </cell>
          <cell r="B425">
            <v>41090</v>
          </cell>
          <cell r="C425">
            <v>35</v>
          </cell>
          <cell r="D425">
            <v>35</v>
          </cell>
          <cell r="E425">
            <v>26</v>
          </cell>
          <cell r="F425">
            <v>289292</v>
          </cell>
          <cell r="G425">
            <v>82697</v>
          </cell>
          <cell r="H425">
            <v>206595</v>
          </cell>
          <cell r="I425">
            <v>39338</v>
          </cell>
          <cell r="J425">
            <v>106144</v>
          </cell>
          <cell r="K425">
            <v>17971</v>
          </cell>
          <cell r="L425">
            <v>1.9463653150437141</v>
          </cell>
          <cell r="M425">
            <v>2.7254672897196262</v>
          </cell>
          <cell r="N425">
            <v>5.209949362862389</v>
          </cell>
          <cell r="O425">
            <v>210.22166861558799</v>
          </cell>
          <cell r="P425">
            <v>28.585996156132904</v>
          </cell>
          <cell r="Q425">
            <v>13.598025524383667</v>
          </cell>
          <cell r="R425">
            <v>419.00984545029536</v>
          </cell>
        </row>
        <row r="426">
          <cell r="A426" t="str">
            <v>Brazil41182</v>
          </cell>
          <cell r="B426">
            <v>41182</v>
          </cell>
          <cell r="C426">
            <v>38</v>
          </cell>
          <cell r="D426">
            <v>38</v>
          </cell>
          <cell r="E426">
            <v>34</v>
          </cell>
          <cell r="F426">
            <v>304222</v>
          </cell>
          <cell r="G426">
            <v>80565</v>
          </cell>
          <cell r="H426">
            <v>223657</v>
          </cell>
          <cell r="I426">
            <v>38785</v>
          </cell>
          <cell r="J426">
            <v>97351</v>
          </cell>
          <cell r="K426">
            <v>17758</v>
          </cell>
          <cell r="L426">
            <v>2.2974288913313679</v>
          </cell>
          <cell r="M426">
            <v>3.1250012840135182</v>
          </cell>
          <cell r="N426">
            <v>5.2480009010023654</v>
          </cell>
          <cell r="O426">
            <v>207.7220574964548</v>
          </cell>
          <cell r="P426">
            <v>26.482305684664485</v>
          </cell>
          <cell r="Q426">
            <v>12.748913622288988</v>
          </cell>
          <cell r="R426">
            <v>360.82136229794361</v>
          </cell>
        </row>
        <row r="427">
          <cell r="A427" t="str">
            <v>Brazil41274</v>
          </cell>
          <cell r="B427">
            <v>41274</v>
          </cell>
          <cell r="C427">
            <v>36</v>
          </cell>
          <cell r="D427">
            <v>36</v>
          </cell>
          <cell r="F427">
            <v>304674</v>
          </cell>
          <cell r="G427">
            <v>88851</v>
          </cell>
          <cell r="H427">
            <v>215823</v>
          </cell>
          <cell r="I427">
            <v>39107</v>
          </cell>
          <cell r="J427">
            <v>91537</v>
          </cell>
          <cell r="L427">
            <v>2.357767897134492</v>
          </cell>
          <cell r="M427">
            <v>3.3284245714847547</v>
          </cell>
          <cell r="O427">
            <v>227.19973406295546</v>
          </cell>
          <cell r="P427">
            <v>29.162645975698613</v>
          </cell>
          <cell r="Q427">
            <v>12.835686668373409</v>
          </cell>
          <cell r="R427">
            <v>331.57772258851907</v>
          </cell>
        </row>
        <row r="432">
          <cell r="A432" t="str">
            <v>Mexico</v>
          </cell>
          <cell r="B432" t="str">
            <v>ReportDate</v>
          </cell>
          <cell r="C432" t="str">
            <v>LeverageSample</v>
          </cell>
          <cell r="D432" t="str">
            <v>LiquiditySample</v>
          </cell>
          <cell r="E432" t="str">
            <v>CoverageSample</v>
          </cell>
          <cell r="F432" t="str">
            <v>TotalDebt</v>
          </cell>
          <cell r="G432" t="str">
            <v>Cash</v>
          </cell>
          <cell r="H432" t="str">
            <v>NetDebt</v>
          </cell>
          <cell r="I432" t="str">
            <v>STdebt</v>
          </cell>
          <cell r="J432" t="str">
            <v>LtmEbitda</v>
          </cell>
          <cell r="K432" t="str">
            <v>LtmInterest</v>
          </cell>
          <cell r="L432" t="str">
            <v>NetLeverage</v>
          </cell>
          <cell r="M432" t="str">
            <v>Leverage</v>
          </cell>
          <cell r="N432" t="str">
            <v>CoverageRatio</v>
          </cell>
          <cell r="O432" t="str">
            <v>CashSTdebt</v>
          </cell>
          <cell r="P432" t="str">
            <v>CashTotalDebt</v>
          </cell>
          <cell r="Q432" t="str">
            <v>STtoTotalDebt</v>
          </cell>
          <cell r="R432" t="str">
            <v>OAS</v>
          </cell>
        </row>
        <row r="433">
          <cell r="A433" t="str">
            <v>Mexico38807</v>
          </cell>
          <cell r="B433">
            <v>38807</v>
          </cell>
          <cell r="C433">
            <v>21</v>
          </cell>
          <cell r="D433">
            <v>21</v>
          </cell>
          <cell r="E433">
            <v>20</v>
          </cell>
          <cell r="F433">
            <v>85214</v>
          </cell>
          <cell r="G433">
            <v>21970</v>
          </cell>
          <cell r="H433">
            <v>63244</v>
          </cell>
          <cell r="I433">
            <v>7916</v>
          </cell>
          <cell r="J433">
            <v>83489</v>
          </cell>
          <cell r="K433">
            <v>5678</v>
          </cell>
          <cell r="L433">
            <v>0.75751296577992311</v>
          </cell>
          <cell r="M433">
            <v>1.0206614044964006</v>
          </cell>
          <cell r="N433">
            <v>14.668016907361746</v>
          </cell>
          <cell r="O433">
            <v>277.53916119252148</v>
          </cell>
          <cell r="P433">
            <v>25.782148473255567</v>
          </cell>
          <cell r="Q433">
            <v>9.2895533597765638</v>
          </cell>
          <cell r="R433">
            <v>146.07227365219237</v>
          </cell>
        </row>
        <row r="434">
          <cell r="A434" t="str">
            <v>Mexico38898</v>
          </cell>
          <cell r="B434">
            <v>38898</v>
          </cell>
          <cell r="C434">
            <v>21</v>
          </cell>
          <cell r="D434">
            <v>21</v>
          </cell>
          <cell r="E434">
            <v>20</v>
          </cell>
          <cell r="F434">
            <v>89451</v>
          </cell>
          <cell r="G434">
            <v>19918</v>
          </cell>
          <cell r="H434">
            <v>69533</v>
          </cell>
          <cell r="I434">
            <v>10459</v>
          </cell>
          <cell r="J434">
            <v>89810</v>
          </cell>
          <cell r="K434">
            <v>6087</v>
          </cell>
          <cell r="L434">
            <v>0.77422336042756934</v>
          </cell>
          <cell r="M434">
            <v>0.99600267230820616</v>
          </cell>
          <cell r="N434">
            <v>14.72088056513882</v>
          </cell>
          <cell r="O434">
            <v>190.43885648723585</v>
          </cell>
          <cell r="P434">
            <v>22.266939441705517</v>
          </cell>
          <cell r="Q434">
            <v>11.692434964393913</v>
          </cell>
          <cell r="R434">
            <v>176.61268790908193</v>
          </cell>
        </row>
        <row r="435">
          <cell r="A435" t="str">
            <v>Mexico38990</v>
          </cell>
          <cell r="B435">
            <v>38990</v>
          </cell>
          <cell r="C435">
            <v>21</v>
          </cell>
          <cell r="D435">
            <v>21</v>
          </cell>
          <cell r="E435">
            <v>20</v>
          </cell>
          <cell r="F435">
            <v>90371</v>
          </cell>
          <cell r="G435">
            <v>22313</v>
          </cell>
          <cell r="H435">
            <v>68058</v>
          </cell>
          <cell r="I435">
            <v>12076</v>
          </cell>
          <cell r="J435">
            <v>94003</v>
          </cell>
          <cell r="K435">
            <v>6280</v>
          </cell>
          <cell r="L435">
            <v>0.72399817027116153</v>
          </cell>
          <cell r="M435">
            <v>0.96136293522547156</v>
          </cell>
          <cell r="N435">
            <v>14.936146496815287</v>
          </cell>
          <cell r="O435">
            <v>184.77144749917193</v>
          </cell>
          <cell r="P435">
            <v>24.690442730521958</v>
          </cell>
          <cell r="Q435">
            <v>13.362693784510519</v>
          </cell>
          <cell r="R435">
            <v>159.61760610664416</v>
          </cell>
        </row>
        <row r="436">
          <cell r="A436" t="str">
            <v>Mexico39082</v>
          </cell>
          <cell r="B436">
            <v>39082</v>
          </cell>
          <cell r="C436">
            <v>21</v>
          </cell>
          <cell r="D436">
            <v>21</v>
          </cell>
          <cell r="E436">
            <v>21</v>
          </cell>
          <cell r="F436">
            <v>91633</v>
          </cell>
          <cell r="G436">
            <v>26997</v>
          </cell>
          <cell r="H436">
            <v>64636</v>
          </cell>
          <cell r="I436">
            <v>12027</v>
          </cell>
          <cell r="J436">
            <v>96019</v>
          </cell>
          <cell r="K436">
            <v>7252</v>
          </cell>
          <cell r="L436">
            <v>0.6731584373925994</v>
          </cell>
          <cell r="M436">
            <v>0.9543215405284371</v>
          </cell>
          <cell r="N436">
            <v>13.24034749034749</v>
          </cell>
          <cell r="O436">
            <v>224.46994262908456</v>
          </cell>
          <cell r="P436">
            <v>29.462093350648782</v>
          </cell>
          <cell r="Q436">
            <v>13.125184158545503</v>
          </cell>
          <cell r="R436">
            <v>119.98921043249001</v>
          </cell>
        </row>
        <row r="437">
          <cell r="A437" t="str">
            <v>Mexico39172</v>
          </cell>
          <cell r="B437">
            <v>39172</v>
          </cell>
          <cell r="C437">
            <v>20</v>
          </cell>
          <cell r="D437">
            <v>21</v>
          </cell>
          <cell r="E437">
            <v>20</v>
          </cell>
          <cell r="F437">
            <v>91796</v>
          </cell>
          <cell r="G437">
            <v>28225</v>
          </cell>
          <cell r="H437">
            <v>63571</v>
          </cell>
          <cell r="I437">
            <v>12357</v>
          </cell>
          <cell r="J437">
            <v>95798</v>
          </cell>
          <cell r="K437">
            <v>6959</v>
          </cell>
          <cell r="L437">
            <v>0.66359422952462477</v>
          </cell>
          <cell r="M437">
            <v>0.95822459759076395</v>
          </cell>
          <cell r="N437">
            <v>13.766058341715764</v>
          </cell>
          <cell r="O437">
            <v>229.10900704054379</v>
          </cell>
          <cell r="P437">
            <v>30.696418696939144</v>
          </cell>
          <cell r="Q437">
            <v>13.398171941580198</v>
          </cell>
          <cell r="R437">
            <v>118.97772755779816</v>
          </cell>
        </row>
        <row r="438">
          <cell r="A438" t="str">
            <v>Mexico39263</v>
          </cell>
          <cell r="B438">
            <v>39263</v>
          </cell>
          <cell r="C438">
            <v>20</v>
          </cell>
          <cell r="D438">
            <v>20</v>
          </cell>
          <cell r="E438">
            <v>20</v>
          </cell>
          <cell r="F438">
            <v>88488</v>
          </cell>
          <cell r="G438">
            <v>26074</v>
          </cell>
          <cell r="H438">
            <v>62414</v>
          </cell>
          <cell r="I438">
            <v>11399</v>
          </cell>
          <cell r="J438">
            <v>97708</v>
          </cell>
          <cell r="K438">
            <v>7559</v>
          </cell>
          <cell r="L438">
            <v>0.63878085724812705</v>
          </cell>
          <cell r="M438">
            <v>0.90563720473246812</v>
          </cell>
          <cell r="N438">
            <v>12.926048419103056</v>
          </cell>
          <cell r="O438">
            <v>228.73936310202646</v>
          </cell>
          <cell r="P438">
            <v>29.466142301781034</v>
          </cell>
          <cell r="Q438">
            <v>12.881972696862851</v>
          </cell>
          <cell r="R438">
            <v>108.27048335221335</v>
          </cell>
        </row>
        <row r="439">
          <cell r="A439" t="str">
            <v>Mexico39355</v>
          </cell>
          <cell r="B439">
            <v>39355</v>
          </cell>
          <cell r="C439">
            <v>20</v>
          </cell>
          <cell r="D439">
            <v>20</v>
          </cell>
          <cell r="E439">
            <v>20</v>
          </cell>
          <cell r="F439">
            <v>88072</v>
          </cell>
          <cell r="G439">
            <v>25422</v>
          </cell>
          <cell r="H439">
            <v>62650</v>
          </cell>
          <cell r="I439">
            <v>10778</v>
          </cell>
          <cell r="J439">
            <v>97781</v>
          </cell>
          <cell r="K439">
            <v>7409</v>
          </cell>
          <cell r="L439">
            <v>0.64071752180894037</v>
          </cell>
          <cell r="M439">
            <v>0.90070668125709497</v>
          </cell>
          <cell r="N439">
            <v>13.197597516533945</v>
          </cell>
          <cell r="O439">
            <v>235.86936351827799</v>
          </cell>
          <cell r="P439">
            <v>28.865019529475884</v>
          </cell>
          <cell r="Q439">
            <v>12.237714597147788</v>
          </cell>
          <cell r="R439">
            <v>156.15338365843661</v>
          </cell>
        </row>
        <row r="440">
          <cell r="A440" t="str">
            <v>Mexico39447</v>
          </cell>
          <cell r="B440">
            <v>39447</v>
          </cell>
          <cell r="C440">
            <v>20</v>
          </cell>
          <cell r="D440">
            <v>20</v>
          </cell>
          <cell r="E440">
            <v>20</v>
          </cell>
          <cell r="F440">
            <v>84824</v>
          </cell>
          <cell r="G440">
            <v>23576</v>
          </cell>
          <cell r="H440">
            <v>61248</v>
          </cell>
          <cell r="I440">
            <v>12613</v>
          </cell>
          <cell r="J440">
            <v>105477</v>
          </cell>
          <cell r="K440">
            <v>8109</v>
          </cell>
          <cell r="L440">
            <v>0.58067635598282086</v>
          </cell>
          <cell r="M440">
            <v>0.80419427932155829</v>
          </cell>
          <cell r="N440">
            <v>13.007399186089531</v>
          </cell>
          <cell r="O440">
            <v>186.91825893918971</v>
          </cell>
          <cell r="P440">
            <v>27.794020560218808</v>
          </cell>
          <cell r="Q440">
            <v>14.869612373856455</v>
          </cell>
          <cell r="R440">
            <v>251.23300349249388</v>
          </cell>
        </row>
        <row r="441">
          <cell r="A441" t="str">
            <v>Mexico39538</v>
          </cell>
          <cell r="B441">
            <v>39538</v>
          </cell>
          <cell r="C441">
            <v>25</v>
          </cell>
          <cell r="D441">
            <v>26</v>
          </cell>
          <cell r="E441">
            <v>24</v>
          </cell>
          <cell r="F441">
            <v>92527</v>
          </cell>
          <cell r="G441">
            <v>28953</v>
          </cell>
          <cell r="H441">
            <v>63574</v>
          </cell>
          <cell r="I441">
            <v>18323</v>
          </cell>
          <cell r="J441">
            <v>121869</v>
          </cell>
          <cell r="K441">
            <v>9615</v>
          </cell>
          <cell r="L441">
            <v>0.5216585021621577</v>
          </cell>
          <cell r="M441">
            <v>0.75923327507405491</v>
          </cell>
          <cell r="N441">
            <v>12.639521580863235</v>
          </cell>
          <cell r="O441">
            <v>158.58756753806691</v>
          </cell>
          <cell r="P441">
            <v>31.229378701086546</v>
          </cell>
          <cell r="Q441">
            <v>19.692198566315948</v>
          </cell>
          <cell r="R441">
            <v>327.94614042195752</v>
          </cell>
        </row>
        <row r="442">
          <cell r="A442" t="str">
            <v>Mexico39629</v>
          </cell>
          <cell r="B442">
            <v>39629</v>
          </cell>
          <cell r="C442">
            <v>25</v>
          </cell>
          <cell r="D442">
            <v>27</v>
          </cell>
          <cell r="E442">
            <v>24</v>
          </cell>
          <cell r="F442">
            <v>94719</v>
          </cell>
          <cell r="G442">
            <v>28339</v>
          </cell>
          <cell r="H442">
            <v>66380</v>
          </cell>
          <cell r="I442">
            <v>16323</v>
          </cell>
          <cell r="J442">
            <v>130178</v>
          </cell>
          <cell r="K442">
            <v>9301</v>
          </cell>
          <cell r="L442">
            <v>0.50991719030865434</v>
          </cell>
          <cell r="M442">
            <v>0.72761142435741832</v>
          </cell>
          <cell r="N442">
            <v>13.955811203096442</v>
          </cell>
          <cell r="O442">
            <v>174.4164675611101</v>
          </cell>
          <cell r="P442">
            <v>29.840890510030814</v>
          </cell>
          <cell r="Q442">
            <v>17.108986856172567</v>
          </cell>
          <cell r="R442">
            <v>241.81655445025112</v>
          </cell>
        </row>
        <row r="443">
          <cell r="A443" t="str">
            <v>Mexico39721</v>
          </cell>
          <cell r="B443">
            <v>39721</v>
          </cell>
          <cell r="C443">
            <v>27</v>
          </cell>
          <cell r="D443">
            <v>29</v>
          </cell>
          <cell r="E443">
            <v>25</v>
          </cell>
          <cell r="F443">
            <v>118290</v>
          </cell>
          <cell r="G443">
            <v>32040</v>
          </cell>
          <cell r="H443">
            <v>86250</v>
          </cell>
          <cell r="I443">
            <v>20694</v>
          </cell>
          <cell r="J443">
            <v>144941</v>
          </cell>
          <cell r="K443">
            <v>10665</v>
          </cell>
          <cell r="L443">
            <v>0.59506971802319564</v>
          </cell>
          <cell r="M443">
            <v>0.81612518197059492</v>
          </cell>
          <cell r="N443">
            <v>13.517862165963432</v>
          </cell>
          <cell r="O443">
            <v>155.37837054218616</v>
          </cell>
          <cell r="P443">
            <v>27.020622195331011</v>
          </cell>
          <cell r="Q443">
            <v>17.390208238793932</v>
          </cell>
          <cell r="R443">
            <v>361.08934971934133</v>
          </cell>
        </row>
        <row r="444">
          <cell r="A444" t="str">
            <v>Mexico39813</v>
          </cell>
          <cell r="B444">
            <v>39813</v>
          </cell>
          <cell r="C444">
            <v>30</v>
          </cell>
          <cell r="D444">
            <v>30</v>
          </cell>
          <cell r="E444">
            <v>27</v>
          </cell>
          <cell r="F444">
            <v>112354</v>
          </cell>
          <cell r="G444">
            <v>24385</v>
          </cell>
          <cell r="H444">
            <v>87969</v>
          </cell>
          <cell r="I444">
            <v>24249</v>
          </cell>
          <cell r="J444">
            <v>132384</v>
          </cell>
          <cell r="K444">
            <v>10856</v>
          </cell>
          <cell r="L444">
            <v>0.66449873096446699</v>
          </cell>
          <cell r="M444">
            <v>0.8486977278220933</v>
          </cell>
          <cell r="N444">
            <v>12.135316875460575</v>
          </cell>
          <cell r="O444">
            <v>100.56084787001527</v>
          </cell>
          <cell r="P444">
            <v>21.703722163874893</v>
          </cell>
          <cell r="Q444">
            <v>21.5826761842035</v>
          </cell>
          <cell r="R444">
            <v>726.21811630971752</v>
          </cell>
        </row>
        <row r="445">
          <cell r="A445" t="str">
            <v>Mexico39903</v>
          </cell>
          <cell r="B445">
            <v>39903</v>
          </cell>
          <cell r="C445">
            <v>30</v>
          </cell>
          <cell r="D445">
            <v>30</v>
          </cell>
          <cell r="E445">
            <v>27</v>
          </cell>
          <cell r="F445">
            <v>113562</v>
          </cell>
          <cell r="G445">
            <v>24320</v>
          </cell>
          <cell r="H445">
            <v>89242</v>
          </cell>
          <cell r="I445">
            <v>21433</v>
          </cell>
          <cell r="J445">
            <v>116102</v>
          </cell>
          <cell r="K445">
            <v>11279</v>
          </cell>
          <cell r="L445">
            <v>0.76865170281304374</v>
          </cell>
          <cell r="M445">
            <v>0.97812268522506074</v>
          </cell>
          <cell r="N445">
            <v>10.239205603333629</v>
          </cell>
          <cell r="O445">
            <v>113.46988289086921</v>
          </cell>
          <cell r="P445">
            <v>21.415614378048993</v>
          </cell>
          <cell r="Q445">
            <v>18.873390746904775</v>
          </cell>
          <cell r="R445">
            <v>738.30122262080488</v>
          </cell>
        </row>
        <row r="446">
          <cell r="A446" t="str">
            <v>Mexico39994</v>
          </cell>
          <cell r="B446">
            <v>39994</v>
          </cell>
          <cell r="C446">
            <v>30</v>
          </cell>
          <cell r="D446">
            <v>30</v>
          </cell>
          <cell r="E446">
            <v>27</v>
          </cell>
          <cell r="F446">
            <v>117330</v>
          </cell>
          <cell r="G446">
            <v>28105</v>
          </cell>
          <cell r="H446">
            <v>89225</v>
          </cell>
          <cell r="I446">
            <v>24598</v>
          </cell>
          <cell r="J446">
            <v>99184</v>
          </cell>
          <cell r="K446">
            <v>11901</v>
          </cell>
          <cell r="L446">
            <v>0.89959065978383612</v>
          </cell>
          <cell r="M446">
            <v>1.1829528956283271</v>
          </cell>
          <cell r="N446">
            <v>8.2856062515754978</v>
          </cell>
          <cell r="O446">
            <v>114.25725668753557</v>
          </cell>
          <cell r="P446">
            <v>23.953805505838236</v>
          </cell>
          <cell r="Q446">
            <v>20.964800136367508</v>
          </cell>
          <cell r="R446">
            <v>488.4740372624729</v>
          </cell>
        </row>
        <row r="447">
          <cell r="A447" t="str">
            <v>Mexico40086</v>
          </cell>
          <cell r="B447">
            <v>40086</v>
          </cell>
          <cell r="C447">
            <v>30</v>
          </cell>
          <cell r="D447">
            <v>30</v>
          </cell>
          <cell r="E447">
            <v>27</v>
          </cell>
          <cell r="F447">
            <v>113917</v>
          </cell>
          <cell r="G447">
            <v>27537</v>
          </cell>
          <cell r="H447">
            <v>86380</v>
          </cell>
          <cell r="I447">
            <v>19217</v>
          </cell>
          <cell r="J447">
            <v>85445</v>
          </cell>
          <cell r="K447">
            <v>11034</v>
          </cell>
          <cell r="L447">
            <v>1.0109427116858798</v>
          </cell>
          <cell r="M447">
            <v>1.3332202001287379</v>
          </cell>
          <cell r="N447">
            <v>7.6940366141018668</v>
          </cell>
          <cell r="O447">
            <v>143.29499921944111</v>
          </cell>
          <cell r="P447">
            <v>24.172862698280326</v>
          </cell>
          <cell r="Q447">
            <v>16.869299577762757</v>
          </cell>
          <cell r="R447">
            <v>369.50034031534847</v>
          </cell>
        </row>
        <row r="448">
          <cell r="A448" t="str">
            <v>Mexico40178</v>
          </cell>
          <cell r="B448">
            <v>40178</v>
          </cell>
          <cell r="C448">
            <v>30</v>
          </cell>
          <cell r="D448">
            <v>30</v>
          </cell>
          <cell r="E448">
            <v>27</v>
          </cell>
          <cell r="F448">
            <v>118971</v>
          </cell>
          <cell r="G448">
            <v>29633</v>
          </cell>
          <cell r="H448">
            <v>89338</v>
          </cell>
          <cell r="I448">
            <v>17068</v>
          </cell>
          <cell r="J448">
            <v>87197</v>
          </cell>
          <cell r="K448">
            <v>10062</v>
          </cell>
          <cell r="L448">
            <v>1.0245535970274207</v>
          </cell>
          <cell r="M448">
            <v>1.3643932704106794</v>
          </cell>
          <cell r="N448">
            <v>8.6116080302126807</v>
          </cell>
          <cell r="O448">
            <v>173.61729552378719</v>
          </cell>
          <cell r="P448">
            <v>24.907750628304377</v>
          </cell>
          <cell r="Q448">
            <v>14.346353312992241</v>
          </cell>
          <cell r="R448">
            <v>352.46424060570354</v>
          </cell>
        </row>
        <row r="449">
          <cell r="A449" t="str">
            <v>Mexico40268</v>
          </cell>
          <cell r="B449">
            <v>40268</v>
          </cell>
          <cell r="C449">
            <v>30</v>
          </cell>
          <cell r="D449">
            <v>30</v>
          </cell>
          <cell r="E449">
            <v>26</v>
          </cell>
          <cell r="F449">
            <v>127200</v>
          </cell>
          <cell r="G449">
            <v>34334</v>
          </cell>
          <cell r="H449">
            <v>92866</v>
          </cell>
          <cell r="I449">
            <v>15054</v>
          </cell>
          <cell r="J449">
            <v>96620</v>
          </cell>
          <cell r="K449">
            <v>10248</v>
          </cell>
          <cell r="L449">
            <v>0.96114676050507142</v>
          </cell>
          <cell r="M449">
            <v>1.3164976195404678</v>
          </cell>
          <cell r="N449">
            <v>9.3243559718969546</v>
          </cell>
          <cell r="O449">
            <v>228.07227314999335</v>
          </cell>
          <cell r="P449">
            <v>26.992138364779873</v>
          </cell>
          <cell r="Q449">
            <v>11.834905660377357</v>
          </cell>
          <cell r="R449">
            <v>301.44930559869101</v>
          </cell>
        </row>
        <row r="450">
          <cell r="A450" t="str">
            <v>Mexico40359</v>
          </cell>
          <cell r="B450">
            <v>40359</v>
          </cell>
          <cell r="C450">
            <v>30</v>
          </cell>
          <cell r="D450">
            <v>30</v>
          </cell>
          <cell r="E450">
            <v>26</v>
          </cell>
          <cell r="F450">
            <v>130629</v>
          </cell>
          <cell r="G450">
            <v>39614</v>
          </cell>
          <cell r="H450">
            <v>91015</v>
          </cell>
          <cell r="I450">
            <v>16609</v>
          </cell>
          <cell r="J450">
            <v>101654</v>
          </cell>
          <cell r="K450">
            <v>11049</v>
          </cell>
          <cell r="L450">
            <v>0.89534105888602511</v>
          </cell>
          <cell r="M450">
            <v>1.2850355126212447</v>
          </cell>
          <cell r="N450">
            <v>9.0969318490361122</v>
          </cell>
          <cell r="O450">
            <v>238.50924197724126</v>
          </cell>
          <cell r="P450">
            <v>30.325578546877036</v>
          </cell>
          <cell r="Q450">
            <v>12.714634575783327</v>
          </cell>
          <cell r="R450">
            <v>331.27159383462038</v>
          </cell>
        </row>
        <row r="451">
          <cell r="A451" t="str">
            <v>Mexico40451</v>
          </cell>
          <cell r="B451">
            <v>40451</v>
          </cell>
          <cell r="C451">
            <v>30</v>
          </cell>
          <cell r="D451">
            <v>30</v>
          </cell>
          <cell r="E451">
            <v>26</v>
          </cell>
          <cell r="F451">
            <v>145187</v>
          </cell>
          <cell r="G451">
            <v>42300</v>
          </cell>
          <cell r="H451">
            <v>102887</v>
          </cell>
          <cell r="I451">
            <v>19423</v>
          </cell>
          <cell r="J451">
            <v>103634</v>
          </cell>
          <cell r="K451">
            <v>11627</v>
          </cell>
          <cell r="L451">
            <v>0.99279194086882683</v>
          </cell>
          <cell r="M451">
            <v>1.4009591446822471</v>
          </cell>
          <cell r="N451">
            <v>8.8088070869527826</v>
          </cell>
          <cell r="O451">
            <v>217.78304072491377</v>
          </cell>
          <cell r="P451">
            <v>29.134839896133951</v>
          </cell>
          <cell r="Q451">
            <v>13.377919510699993</v>
          </cell>
          <cell r="R451">
            <v>307.44842237062795</v>
          </cell>
        </row>
        <row r="452">
          <cell r="A452" t="str">
            <v>Mexico40543</v>
          </cell>
          <cell r="B452">
            <v>40543</v>
          </cell>
          <cell r="C452">
            <v>30</v>
          </cell>
          <cell r="D452">
            <v>30</v>
          </cell>
          <cell r="E452">
            <v>27</v>
          </cell>
          <cell r="F452">
            <v>146511</v>
          </cell>
          <cell r="G452">
            <v>36276</v>
          </cell>
          <cell r="H452">
            <v>110235</v>
          </cell>
          <cell r="I452">
            <v>14558</v>
          </cell>
          <cell r="J452">
            <v>111094</v>
          </cell>
          <cell r="K452">
            <v>11305</v>
          </cell>
          <cell r="L452">
            <v>0.99226780924262337</v>
          </cell>
          <cell r="M452">
            <v>1.3188020955227104</v>
          </cell>
          <cell r="N452">
            <v>9.7708978328173366</v>
          </cell>
          <cell r="O452">
            <v>249.18258002472865</v>
          </cell>
          <cell r="P452">
            <v>24.759915637733684</v>
          </cell>
          <cell r="Q452">
            <v>9.9364552832210542</v>
          </cell>
          <cell r="R452">
            <v>276.61823784564058</v>
          </cell>
        </row>
        <row r="453">
          <cell r="A453" t="str">
            <v>Mexico40633</v>
          </cell>
          <cell r="B453">
            <v>40633</v>
          </cell>
          <cell r="C453">
            <v>30</v>
          </cell>
          <cell r="D453">
            <v>30</v>
          </cell>
          <cell r="E453">
            <v>27</v>
          </cell>
          <cell r="F453">
            <v>148980</v>
          </cell>
          <cell r="G453">
            <v>36297</v>
          </cell>
          <cell r="H453">
            <v>112683</v>
          </cell>
          <cell r="I453">
            <v>17021</v>
          </cell>
          <cell r="J453">
            <v>116616</v>
          </cell>
          <cell r="K453">
            <v>10540</v>
          </cell>
          <cell r="L453">
            <v>0.96627392467585926</v>
          </cell>
          <cell r="M453">
            <v>1.2775262399670715</v>
          </cell>
          <cell r="N453">
            <v>11.000474383301707</v>
          </cell>
          <cell r="O453">
            <v>213.24834028552965</v>
          </cell>
          <cell r="P453">
            <v>24.363672976238419</v>
          </cell>
          <cell r="Q453">
            <v>11.42502349308632</v>
          </cell>
          <cell r="R453">
            <v>246.49068855623284</v>
          </cell>
        </row>
        <row r="454">
          <cell r="A454" t="str">
            <v>Mexico40724</v>
          </cell>
          <cell r="B454">
            <v>40724</v>
          </cell>
          <cell r="C454">
            <v>30</v>
          </cell>
          <cell r="D454">
            <v>30</v>
          </cell>
          <cell r="E454">
            <v>27</v>
          </cell>
          <cell r="F454">
            <v>152339</v>
          </cell>
          <cell r="G454">
            <v>35438</v>
          </cell>
          <cell r="H454">
            <v>116901</v>
          </cell>
          <cell r="I454">
            <v>17528</v>
          </cell>
          <cell r="J454">
            <v>125642</v>
          </cell>
          <cell r="K454">
            <v>9098</v>
          </cell>
          <cell r="L454">
            <v>0.930429315037965</v>
          </cell>
          <cell r="M454">
            <v>1.2124846786902468</v>
          </cell>
          <cell r="N454">
            <v>13.734666959771378</v>
          </cell>
          <cell r="O454">
            <v>202.17937015061617</v>
          </cell>
          <cell r="P454">
            <v>23.26259198235514</v>
          </cell>
          <cell r="Q454">
            <v>11.505917722973107</v>
          </cell>
          <cell r="R454">
            <v>278.98337795485577</v>
          </cell>
        </row>
        <row r="455">
          <cell r="A455" t="str">
            <v>Mexico40816</v>
          </cell>
          <cell r="B455">
            <v>40816</v>
          </cell>
          <cell r="C455">
            <v>30</v>
          </cell>
          <cell r="D455">
            <v>30</v>
          </cell>
          <cell r="E455">
            <v>27</v>
          </cell>
          <cell r="F455">
            <v>149512</v>
          </cell>
          <cell r="G455">
            <v>37712</v>
          </cell>
          <cell r="H455">
            <v>111800</v>
          </cell>
          <cell r="I455">
            <v>17458</v>
          </cell>
          <cell r="J455">
            <v>131742</v>
          </cell>
          <cell r="K455">
            <v>9487</v>
          </cell>
          <cell r="L455">
            <v>0.84862837971186111</v>
          </cell>
          <cell r="M455">
            <v>1.1348848506930211</v>
          </cell>
          <cell r="N455">
            <v>13.811953199114578</v>
          </cell>
          <cell r="O455">
            <v>216.01558024974224</v>
          </cell>
          <cell r="P455">
            <v>25.223393439991437</v>
          </cell>
          <cell r="Q455">
            <v>11.676654716678261</v>
          </cell>
          <cell r="R455">
            <v>451.81381177514766</v>
          </cell>
        </row>
        <row r="456">
          <cell r="A456" t="str">
            <v>Mexico40908</v>
          </cell>
          <cell r="B456">
            <v>40908</v>
          </cell>
          <cell r="C456">
            <v>30</v>
          </cell>
          <cell r="D456">
            <v>30</v>
          </cell>
          <cell r="E456">
            <v>28</v>
          </cell>
          <cell r="F456">
            <v>157110</v>
          </cell>
          <cell r="G456">
            <v>30193</v>
          </cell>
          <cell r="H456">
            <v>126917</v>
          </cell>
          <cell r="I456">
            <v>18335</v>
          </cell>
          <cell r="J456">
            <v>136967</v>
          </cell>
          <cell r="K456">
            <v>10191</v>
          </cell>
          <cell r="L456">
            <v>0.92662466141479338</v>
          </cell>
          <cell r="M456">
            <v>1.1470646214051561</v>
          </cell>
          <cell r="N456">
            <v>13.384653125306643</v>
          </cell>
          <cell r="O456">
            <v>164.67412053449686</v>
          </cell>
          <cell r="P456">
            <v>19.217745528610529</v>
          </cell>
          <cell r="Q456">
            <v>11.670167398637897</v>
          </cell>
          <cell r="R456">
            <v>411.93916082945134</v>
          </cell>
        </row>
        <row r="457">
          <cell r="A457" t="str">
            <v>Mexico40999</v>
          </cell>
          <cell r="B457">
            <v>40999</v>
          </cell>
          <cell r="C457">
            <v>31</v>
          </cell>
          <cell r="D457">
            <v>31</v>
          </cell>
          <cell r="E457">
            <v>28</v>
          </cell>
          <cell r="F457">
            <v>168020</v>
          </cell>
          <cell r="G457">
            <v>30590</v>
          </cell>
          <cell r="H457">
            <v>137430</v>
          </cell>
          <cell r="I457">
            <v>18324</v>
          </cell>
          <cell r="J457">
            <v>141538</v>
          </cell>
          <cell r="K457">
            <v>10366</v>
          </cell>
          <cell r="L457">
            <v>0.97097599231301845</v>
          </cell>
          <cell r="M457">
            <v>1.1871016970707513</v>
          </cell>
          <cell r="N457">
            <v>13.586822303685125</v>
          </cell>
          <cell r="O457">
            <v>166.93953285308885</v>
          </cell>
          <cell r="P457">
            <v>18.206165932627069</v>
          </cell>
          <cell r="Q457">
            <v>10.905844542316391</v>
          </cell>
          <cell r="R457">
            <v>327.05572608436444</v>
          </cell>
        </row>
        <row r="458">
          <cell r="A458" t="str">
            <v>Mexico41090</v>
          </cell>
          <cell r="B458">
            <v>41090</v>
          </cell>
          <cell r="C458">
            <v>28</v>
          </cell>
          <cell r="D458">
            <v>28</v>
          </cell>
          <cell r="E458">
            <v>20</v>
          </cell>
          <cell r="F458">
            <v>163920</v>
          </cell>
          <cell r="G458">
            <v>28416</v>
          </cell>
          <cell r="H458">
            <v>135504</v>
          </cell>
          <cell r="I458">
            <v>15733</v>
          </cell>
          <cell r="J458">
            <v>137845</v>
          </cell>
          <cell r="K458">
            <v>8338</v>
          </cell>
          <cell r="L458">
            <v>0.9830171569516486</v>
          </cell>
          <cell r="M458">
            <v>1.1891617396350973</v>
          </cell>
          <cell r="N458">
            <v>15.636243703526025</v>
          </cell>
          <cell r="O458">
            <v>180.61399605923853</v>
          </cell>
          <cell r="P458">
            <v>17.33528550512445</v>
          </cell>
          <cell r="Q458">
            <v>9.5979746217667152</v>
          </cell>
          <cell r="R458">
            <v>354.98707530860554</v>
          </cell>
        </row>
        <row r="459">
          <cell r="A459" t="str">
            <v>Mexico41182</v>
          </cell>
          <cell r="B459">
            <v>41182</v>
          </cell>
          <cell r="C459">
            <v>28</v>
          </cell>
          <cell r="D459">
            <v>28</v>
          </cell>
          <cell r="E459">
            <v>28</v>
          </cell>
          <cell r="F459">
            <v>167172</v>
          </cell>
          <cell r="G459">
            <v>29645</v>
          </cell>
          <cell r="H459">
            <v>137527</v>
          </cell>
          <cell r="I459">
            <v>17338</v>
          </cell>
          <cell r="J459">
            <v>139041</v>
          </cell>
          <cell r="K459">
            <v>9538</v>
          </cell>
          <cell r="L459">
            <v>0.98911112549535751</v>
          </cell>
          <cell r="M459">
            <v>1.2023216173646623</v>
          </cell>
          <cell r="N459">
            <v>14.577584399245124</v>
          </cell>
          <cell r="O459">
            <v>170.98281231976006</v>
          </cell>
          <cell r="P459">
            <v>17.733232838035079</v>
          </cell>
          <cell r="Q459">
            <v>10.371354054506735</v>
          </cell>
          <cell r="R459">
            <v>302.65592053175789</v>
          </cell>
        </row>
        <row r="460">
          <cell r="A460" t="str">
            <v>Mexico41274</v>
          </cell>
          <cell r="B460">
            <v>41274</v>
          </cell>
          <cell r="C460">
            <v>26</v>
          </cell>
          <cell r="D460">
            <v>26</v>
          </cell>
          <cell r="F460">
            <v>165655</v>
          </cell>
          <cell r="G460">
            <v>27215</v>
          </cell>
          <cell r="H460">
            <v>138440</v>
          </cell>
          <cell r="I460">
            <v>16002</v>
          </cell>
          <cell r="J460">
            <v>129323</v>
          </cell>
          <cell r="L460">
            <v>1.0704979006054607</v>
          </cell>
          <cell r="M460">
            <v>1.2809399720080727</v>
          </cell>
          <cell r="O460">
            <v>170.07249093863268</v>
          </cell>
          <cell r="P460">
            <v>16.428722344631915</v>
          </cell>
          <cell r="Q460">
            <v>9.6598351996619485</v>
          </cell>
          <cell r="R460">
            <v>268.7423645635605</v>
          </cell>
        </row>
        <row r="465">
          <cell r="A465" t="str">
            <v>Russia</v>
          </cell>
          <cell r="B465" t="str">
            <v>ReportDate</v>
          </cell>
          <cell r="C465" t="str">
            <v>LeverageSample</v>
          </cell>
          <cell r="D465" t="str">
            <v>LiquiditySample</v>
          </cell>
          <cell r="E465" t="str">
            <v>CoverageSample</v>
          </cell>
          <cell r="F465" t="str">
            <v>TotalDebt</v>
          </cell>
          <cell r="G465" t="str">
            <v>Cash</v>
          </cell>
          <cell r="H465" t="str">
            <v>NetDebt</v>
          </cell>
          <cell r="I465" t="str">
            <v>STdebt</v>
          </cell>
          <cell r="J465" t="str">
            <v>LtmEbitda</v>
          </cell>
          <cell r="K465" t="str">
            <v>LtmInterest</v>
          </cell>
          <cell r="L465" t="str">
            <v>NetLeverage</v>
          </cell>
          <cell r="M465" t="str">
            <v>Leverage</v>
          </cell>
          <cell r="N465" t="str">
            <v>CoverageRatio</v>
          </cell>
          <cell r="O465" t="str">
            <v>CashSTdebt</v>
          </cell>
          <cell r="P465" t="str">
            <v>CashTotalDebt</v>
          </cell>
          <cell r="Q465" t="str">
            <v>STtoTotalDebt</v>
          </cell>
          <cell r="R465" t="str">
            <v>OAS</v>
          </cell>
        </row>
        <row r="466">
          <cell r="A466" t="str">
            <v>Russia38807</v>
          </cell>
          <cell r="B466">
            <v>38807</v>
          </cell>
          <cell r="C466">
            <v>13</v>
          </cell>
          <cell r="D466">
            <v>13</v>
          </cell>
          <cell r="E466">
            <v>13</v>
          </cell>
          <cell r="F466">
            <v>58111.439895629883</v>
          </cell>
          <cell r="G466">
            <v>13616.845478057861</v>
          </cell>
          <cell r="H466">
            <v>44494.594417572021</v>
          </cell>
          <cell r="I466">
            <v>15540.580696105957</v>
          </cell>
          <cell r="J466">
            <v>63983.264938354492</v>
          </cell>
          <cell r="K466">
            <v>3448.9053478240967</v>
          </cell>
          <cell r="L466">
            <v>0.69540987726151382</v>
          </cell>
          <cell r="M466">
            <v>0.90822873686764971</v>
          </cell>
          <cell r="N466">
            <v>18.551760192178463</v>
          </cell>
          <cell r="O466">
            <v>87.621214061002689</v>
          </cell>
          <cell r="P466">
            <v>23.432297500310057</v>
          </cell>
          <cell r="Q466">
            <v>26.742721784243116</v>
          </cell>
          <cell r="R466">
            <v>158.15841968479282</v>
          </cell>
        </row>
        <row r="467">
          <cell r="A467" t="str">
            <v>Russia38898</v>
          </cell>
          <cell r="B467">
            <v>38898</v>
          </cell>
          <cell r="C467">
            <v>13</v>
          </cell>
          <cell r="D467">
            <v>13</v>
          </cell>
          <cell r="E467">
            <v>13</v>
          </cell>
          <cell r="F467">
            <v>60184.244338989258</v>
          </cell>
          <cell r="G467">
            <v>14790.224704742432</v>
          </cell>
          <cell r="H467">
            <v>45394.019634246826</v>
          </cell>
          <cell r="I467">
            <v>17739.330574035645</v>
          </cell>
          <cell r="J467">
            <v>69067.88591003418</v>
          </cell>
          <cell r="K467">
            <v>3639.8083934783936</v>
          </cell>
          <cell r="L467">
            <v>0.65723771672084708</v>
          </cell>
          <cell r="M467">
            <v>0.87137811655888098</v>
          </cell>
          <cell r="N467">
            <v>18.975692795748859</v>
          </cell>
          <cell r="O467">
            <v>83.375326047479476</v>
          </cell>
          <cell r="P467">
            <v>24.574911369554002</v>
          </cell>
          <cell r="Q467">
            <v>29.475040799911724</v>
          </cell>
          <cell r="R467">
            <v>200.96652492971864</v>
          </cell>
        </row>
        <row r="468">
          <cell r="A468" t="str">
            <v>Russia38990</v>
          </cell>
          <cell r="B468">
            <v>38990</v>
          </cell>
          <cell r="C468">
            <v>13</v>
          </cell>
          <cell r="D468">
            <v>13</v>
          </cell>
          <cell r="E468">
            <v>13</v>
          </cell>
          <cell r="F468">
            <v>67046.983367919922</v>
          </cell>
          <cell r="G468">
            <v>13215.481489181519</v>
          </cell>
          <cell r="H468">
            <v>53831.501878738403</v>
          </cell>
          <cell r="I468">
            <v>22020.19721031189</v>
          </cell>
          <cell r="J468">
            <v>73910.959762573242</v>
          </cell>
          <cell r="K468">
            <v>3934.2348585128784</v>
          </cell>
          <cell r="L468">
            <v>0.72832908748125069</v>
          </cell>
          <cell r="M468">
            <v>0.90713181892505912</v>
          </cell>
          <cell r="N468">
            <v>18.7866160563966</v>
          </cell>
          <cell r="O468">
            <v>60.015273082989509</v>
          </cell>
          <cell r="P468">
            <v>19.710777167500055</v>
          </cell>
          <cell r="Q468">
            <v>32.84293506461907</v>
          </cell>
          <cell r="R468">
            <v>179.84090815113146</v>
          </cell>
        </row>
        <row r="469">
          <cell r="A469" t="str">
            <v>Russia39082</v>
          </cell>
          <cell r="B469">
            <v>39082</v>
          </cell>
          <cell r="C469">
            <v>14</v>
          </cell>
          <cell r="D469">
            <v>14</v>
          </cell>
          <cell r="E469">
            <v>14</v>
          </cell>
          <cell r="F469">
            <v>76727.700927734375</v>
          </cell>
          <cell r="G469">
            <v>17954.013247489929</v>
          </cell>
          <cell r="H469">
            <v>58773.687680244446</v>
          </cell>
          <cell r="I469">
            <v>26247.14331817627</v>
          </cell>
          <cell r="J469">
            <v>82284.972213745117</v>
          </cell>
          <cell r="K469">
            <v>3749.7354316711426</v>
          </cell>
          <cell r="L469">
            <v>0.71427000701382892</v>
          </cell>
          <cell r="M469">
            <v>0.93246310794667264</v>
          </cell>
          <cell r="N469">
            <v>21.944207454943886</v>
          </cell>
          <cell r="O469">
            <v>68.403685040484731</v>
          </cell>
          <cell r="P469">
            <v>23.399649709822313</v>
          </cell>
          <cell r="Q469">
            <v>34.208171235180131</v>
          </cell>
          <cell r="R469">
            <v>138.84402045079619</v>
          </cell>
        </row>
        <row r="470">
          <cell r="A470" t="str">
            <v>Russia39172</v>
          </cell>
          <cell r="B470">
            <v>39172</v>
          </cell>
          <cell r="C470">
            <v>15</v>
          </cell>
          <cell r="D470">
            <v>15</v>
          </cell>
          <cell r="E470">
            <v>15</v>
          </cell>
          <cell r="F470">
            <v>90151.492410629988</v>
          </cell>
          <cell r="G470">
            <v>36639.36766910553</v>
          </cell>
          <cell r="H470">
            <v>53512.124741524458</v>
          </cell>
          <cell r="I470">
            <v>32251.453887939453</v>
          </cell>
          <cell r="J470">
            <v>89321.933044433594</v>
          </cell>
          <cell r="K470">
            <v>4612.7319746017456</v>
          </cell>
          <cell r="L470">
            <v>0.59909277506236469</v>
          </cell>
          <cell r="M470">
            <v>1.0092872975082585</v>
          </cell>
          <cell r="N470">
            <v>19.364214859274473</v>
          </cell>
          <cell r="O470">
            <v>113.60532085285915</v>
          </cell>
          <cell r="P470">
            <v>40.641997918589411</v>
          </cell>
          <cell r="Q470">
            <v>35.774730983972717</v>
          </cell>
          <cell r="R470">
            <v>149.94162834404898</v>
          </cell>
        </row>
        <row r="471">
          <cell r="A471" t="str">
            <v>Russia39263</v>
          </cell>
          <cell r="B471">
            <v>39263</v>
          </cell>
          <cell r="C471">
            <v>15</v>
          </cell>
          <cell r="D471">
            <v>15</v>
          </cell>
          <cell r="E471">
            <v>15</v>
          </cell>
          <cell r="F471">
            <v>101193.86292724311</v>
          </cell>
          <cell r="G471">
            <v>41931.285236358643</v>
          </cell>
          <cell r="H471">
            <v>59262.577690884471</v>
          </cell>
          <cell r="I471">
            <v>35276.360572814941</v>
          </cell>
          <cell r="J471">
            <v>89632.302429199219</v>
          </cell>
          <cell r="K471">
            <v>5445.4576749801636</v>
          </cell>
          <cell r="L471">
            <v>0.66117433207404364</v>
          </cell>
          <cell r="M471">
            <v>1.1289887706184543</v>
          </cell>
          <cell r="N471">
            <v>16.460012689296263</v>
          </cell>
          <cell r="O471">
            <v>118.8651112401663</v>
          </cell>
          <cell r="P471">
            <v>41.436589160062617</v>
          </cell>
          <cell r="Q471">
            <v>34.860177833292241</v>
          </cell>
          <cell r="R471">
            <v>146.87010908118566</v>
          </cell>
        </row>
        <row r="472">
          <cell r="A472" t="str">
            <v>Russia39355</v>
          </cell>
          <cell r="B472">
            <v>39355</v>
          </cell>
          <cell r="C472">
            <v>15</v>
          </cell>
          <cell r="D472">
            <v>15</v>
          </cell>
          <cell r="E472">
            <v>15</v>
          </cell>
          <cell r="F472">
            <v>107595.32382202148</v>
          </cell>
          <cell r="G472">
            <v>42569.420989274979</v>
          </cell>
          <cell r="H472">
            <v>65025.902832746506</v>
          </cell>
          <cell r="I472">
            <v>34344.240936279297</v>
          </cell>
          <cell r="J472">
            <v>89664.737548828125</v>
          </cell>
          <cell r="K472">
            <v>5782.3570146560669</v>
          </cell>
          <cell r="L472">
            <v>0.7252115448097507</v>
          </cell>
          <cell r="M472">
            <v>1.1999736659400695</v>
          </cell>
          <cell r="N472">
            <v>15.506606963486041</v>
          </cell>
          <cell r="O472">
            <v>123.94922650425232</v>
          </cell>
          <cell r="P472">
            <v>39.564378336451753</v>
          </cell>
          <cell r="Q472">
            <v>31.919826732516487</v>
          </cell>
          <cell r="R472">
            <v>227.84247614009465</v>
          </cell>
        </row>
        <row r="473">
          <cell r="A473" t="str">
            <v>Russia39447</v>
          </cell>
          <cell r="B473">
            <v>39447</v>
          </cell>
          <cell r="C473">
            <v>15</v>
          </cell>
          <cell r="D473">
            <v>15</v>
          </cell>
          <cell r="E473">
            <v>14</v>
          </cell>
          <cell r="F473">
            <v>115265.74822998047</v>
          </cell>
          <cell r="G473">
            <v>22659.185554504395</v>
          </cell>
          <cell r="H473">
            <v>92606.562675476074</v>
          </cell>
          <cell r="I473">
            <v>40639.567422866821</v>
          </cell>
          <cell r="J473">
            <v>93751.511474609375</v>
          </cell>
          <cell r="K473">
            <v>5835.9865884780884</v>
          </cell>
          <cell r="L473">
            <v>0.98778740970545964</v>
          </cell>
          <cell r="M473">
            <v>1.229481492265837</v>
          </cell>
          <cell r="N473">
            <v>16.029376190948579</v>
          </cell>
          <cell r="O473">
            <v>55.75646344541223</v>
          </cell>
          <cell r="P473">
            <v>19.658212350553907</v>
          </cell>
          <cell r="Q473">
            <v>35.25727984846111</v>
          </cell>
          <cell r="R473">
            <v>318.29841797420011</v>
          </cell>
        </row>
        <row r="474">
          <cell r="A474" t="str">
            <v>Russia39538</v>
          </cell>
          <cell r="B474">
            <v>39538</v>
          </cell>
          <cell r="C474">
            <v>16</v>
          </cell>
          <cell r="D474">
            <v>16</v>
          </cell>
          <cell r="E474">
            <v>15</v>
          </cell>
          <cell r="F474">
            <v>137818.98147583008</v>
          </cell>
          <cell r="G474">
            <v>30487.884140014648</v>
          </cell>
          <cell r="H474">
            <v>107331.09733581543</v>
          </cell>
          <cell r="I474">
            <v>49178.044752120972</v>
          </cell>
          <cell r="J474">
            <v>105801.61991882324</v>
          </cell>
          <cell r="K474">
            <v>6846.4767742156982</v>
          </cell>
          <cell r="L474">
            <v>1.014456086949951</v>
          </cell>
          <cell r="M474">
            <v>1.3026169314002214</v>
          </cell>
          <cell r="N474">
            <v>15.399817509311742</v>
          </cell>
          <cell r="O474">
            <v>61.994909097519077</v>
          </cell>
          <cell r="P474">
            <v>22.121687312978324</v>
          </cell>
          <cell r="Q474">
            <v>35.683070811799276</v>
          </cell>
          <cell r="R474">
            <v>432.90235142619844</v>
          </cell>
        </row>
        <row r="475">
          <cell r="A475" t="str">
            <v>Russia39629</v>
          </cell>
          <cell r="B475">
            <v>39629</v>
          </cell>
          <cell r="C475">
            <v>16</v>
          </cell>
          <cell r="D475">
            <v>16</v>
          </cell>
          <cell r="E475">
            <v>15</v>
          </cell>
          <cell r="F475">
            <v>122841.11508178711</v>
          </cell>
          <cell r="G475">
            <v>28498.335327148438</v>
          </cell>
          <cell r="H475">
            <v>94342.779754638672</v>
          </cell>
          <cell r="I475">
            <v>39694.903799057007</v>
          </cell>
          <cell r="J475">
            <v>119372.29106140137</v>
          </cell>
          <cell r="K475">
            <v>6660.381986618042</v>
          </cell>
          <cell r="L475">
            <v>0.79032394298365016</v>
          </cell>
          <cell r="M475">
            <v>1.02905887111274</v>
          </cell>
          <cell r="N475">
            <v>17.867618446861595</v>
          </cell>
          <cell r="O475">
            <v>71.793435931756676</v>
          </cell>
          <cell r="P475">
            <v>23.19934600738064</v>
          </cell>
          <cell r="Q475">
            <v>32.314021060968315</v>
          </cell>
          <cell r="R475">
            <v>389.2021253490671</v>
          </cell>
        </row>
        <row r="476">
          <cell r="A476" t="str">
            <v>Russia39721</v>
          </cell>
          <cell r="B476">
            <v>39721</v>
          </cell>
          <cell r="C476">
            <v>16</v>
          </cell>
          <cell r="D476">
            <v>16</v>
          </cell>
          <cell r="E476">
            <v>15</v>
          </cell>
          <cell r="F476">
            <v>122513.30523681641</v>
          </cell>
          <cell r="G476">
            <v>27367.516250610352</v>
          </cell>
          <cell r="H476">
            <v>95145.788986206055</v>
          </cell>
          <cell r="I476">
            <v>38525.776737213135</v>
          </cell>
          <cell r="J476">
            <v>131462.76341247559</v>
          </cell>
          <cell r="K476">
            <v>6720.3180999755859</v>
          </cell>
          <cell r="L476">
            <v>0.72374706355196616</v>
          </cell>
          <cell r="M476">
            <v>0.93192400689479271</v>
          </cell>
          <cell r="N476">
            <v>19.50735581977759</v>
          </cell>
          <cell r="O476">
            <v>71.036896769884706</v>
          </cell>
          <cell r="P476">
            <v>22.338403325017921</v>
          </cell>
          <cell r="Q476">
            <v>31.446198160063823</v>
          </cell>
          <cell r="R476">
            <v>845.95449044771385</v>
          </cell>
        </row>
        <row r="477">
          <cell r="A477" t="str">
            <v>Russia39813</v>
          </cell>
          <cell r="B477">
            <v>39813</v>
          </cell>
          <cell r="C477">
            <v>16</v>
          </cell>
          <cell r="D477">
            <v>16</v>
          </cell>
          <cell r="E477">
            <v>15</v>
          </cell>
          <cell r="F477">
            <v>128683.26040649414</v>
          </cell>
          <cell r="G477">
            <v>29037.733867645264</v>
          </cell>
          <cell r="H477">
            <v>99645.526538848877</v>
          </cell>
          <cell r="I477">
            <v>42490.099266052246</v>
          </cell>
          <cell r="J477">
            <v>131337.81047058105</v>
          </cell>
          <cell r="K477">
            <v>7094.6762237548828</v>
          </cell>
          <cell r="L477">
            <v>0.75869641942271393</v>
          </cell>
          <cell r="M477">
            <v>0.97978837887904702</v>
          </cell>
          <cell r="N477">
            <v>18.460417265821921</v>
          </cell>
          <cell r="O477">
            <v>68.340000068781109</v>
          </cell>
          <cell r="P477">
            <v>22.565276770202072</v>
          </cell>
          <cell r="Q477">
            <v>33.019134836832229</v>
          </cell>
          <cell r="R477">
            <v>1547.7127837009009</v>
          </cell>
        </row>
        <row r="478">
          <cell r="A478" t="str">
            <v>Russia39903</v>
          </cell>
          <cell r="B478">
            <v>39903</v>
          </cell>
          <cell r="C478">
            <v>16</v>
          </cell>
          <cell r="D478">
            <v>16</v>
          </cell>
          <cell r="E478">
            <v>16</v>
          </cell>
          <cell r="F478">
            <v>125011.54325866699</v>
          </cell>
          <cell r="G478">
            <v>24975.403282165527</v>
          </cell>
          <cell r="H478">
            <v>100036.13997650146</v>
          </cell>
          <cell r="I478">
            <v>42873.299236297607</v>
          </cell>
          <cell r="J478">
            <v>114241.75712585449</v>
          </cell>
          <cell r="K478">
            <v>7360.8039474487305</v>
          </cell>
          <cell r="L478">
            <v>0.8756530229686208</v>
          </cell>
          <cell r="M478">
            <v>1.0942718880010569</v>
          </cell>
          <cell r="N478">
            <v>15.520282559006468</v>
          </cell>
          <cell r="O478">
            <v>58.253980279224059</v>
          </cell>
          <cell r="P478">
            <v>19.978477691846265</v>
          </cell>
          <cell r="Q478">
            <v>34.295472336971748</v>
          </cell>
          <cell r="R478">
            <v>1151.5246692320297</v>
          </cell>
        </row>
        <row r="479">
          <cell r="A479" t="str">
            <v>Russia39994</v>
          </cell>
          <cell r="B479">
            <v>39994</v>
          </cell>
          <cell r="C479">
            <v>16</v>
          </cell>
          <cell r="D479">
            <v>16</v>
          </cell>
          <cell r="E479">
            <v>16</v>
          </cell>
          <cell r="F479">
            <v>141358.66453552246</v>
          </cell>
          <cell r="G479">
            <v>32786.642234802246</v>
          </cell>
          <cell r="H479">
            <v>108572.02230072021</v>
          </cell>
          <cell r="I479">
            <v>44757.217422485352</v>
          </cell>
          <cell r="J479">
            <v>98283.27604675293</v>
          </cell>
          <cell r="K479">
            <v>7499.1611671447754</v>
          </cell>
          <cell r="L479">
            <v>1.1046846082854724</v>
          </cell>
          <cell r="M479">
            <v>1.4382779066936959</v>
          </cell>
          <cell r="N479">
            <v>13.105902627796601</v>
          </cell>
          <cell r="O479">
            <v>73.254424923946971</v>
          </cell>
          <cell r="P479">
            <v>23.193938866452143</v>
          </cell>
          <cell r="Q479">
            <v>31.662167699128318</v>
          </cell>
          <cell r="R479">
            <v>751.6672834592888</v>
          </cell>
        </row>
        <row r="480">
          <cell r="A480" t="str">
            <v>Russia40086</v>
          </cell>
          <cell r="B480">
            <v>40086</v>
          </cell>
          <cell r="C480">
            <v>16</v>
          </cell>
          <cell r="D480">
            <v>16</v>
          </cell>
          <cell r="E480">
            <v>16</v>
          </cell>
          <cell r="F480">
            <v>146010.91844177246</v>
          </cell>
          <cell r="G480">
            <v>32184.538639068604</v>
          </cell>
          <cell r="H480">
            <v>113826.37980270386</v>
          </cell>
          <cell r="I480">
            <v>40186.680921554565</v>
          </cell>
          <cell r="J480">
            <v>84088.799499511719</v>
          </cell>
          <cell r="K480">
            <v>7839.8983993530273</v>
          </cell>
          <cell r="L480">
            <v>1.3536449619947877</v>
          </cell>
          <cell r="M480">
            <v>1.7363896180087612</v>
          </cell>
          <cell r="N480">
            <v>10.725751178924842</v>
          </cell>
          <cell r="O480">
            <v>80.087576035188505</v>
          </cell>
          <cell r="P480">
            <v>22.042556120146209</v>
          </cell>
          <cell r="Q480">
            <v>27.523065638122514</v>
          </cell>
          <cell r="R480">
            <v>470.96985455028528</v>
          </cell>
        </row>
        <row r="481">
          <cell r="A481" t="str">
            <v>Russia40178</v>
          </cell>
          <cell r="B481">
            <v>40178</v>
          </cell>
          <cell r="C481">
            <v>16</v>
          </cell>
          <cell r="D481">
            <v>16</v>
          </cell>
          <cell r="E481">
            <v>16</v>
          </cell>
          <cell r="F481">
            <v>147872.3889465332</v>
          </cell>
          <cell r="G481">
            <v>32235.624111175537</v>
          </cell>
          <cell r="H481">
            <v>115636.76483535767</v>
          </cell>
          <cell r="I481">
            <v>35509.145719528198</v>
          </cell>
          <cell r="J481">
            <v>87081.710388183594</v>
          </cell>
          <cell r="K481">
            <v>7980.1808395385742</v>
          </cell>
          <cell r="L481">
            <v>1.327911042627486</v>
          </cell>
          <cell r="M481">
            <v>1.6980877877497282</v>
          </cell>
          <cell r="N481">
            <v>10.912247747159924</v>
          </cell>
          <cell r="O481">
            <v>90.781187375757128</v>
          </cell>
          <cell r="P481">
            <v>21.799623540829586</v>
          </cell>
          <cell r="Q481">
            <v>24.013371240230235</v>
          </cell>
          <cell r="R481">
            <v>395.16149913438124</v>
          </cell>
        </row>
        <row r="482">
          <cell r="A482" t="str">
            <v>Russia40268</v>
          </cell>
          <cell r="B482">
            <v>40268</v>
          </cell>
          <cell r="C482">
            <v>16</v>
          </cell>
          <cell r="D482">
            <v>17</v>
          </cell>
          <cell r="E482">
            <v>16</v>
          </cell>
          <cell r="F482">
            <v>134746.2265625</v>
          </cell>
          <cell r="G482">
            <v>36076.58602142334</v>
          </cell>
          <cell r="H482">
            <v>98669.64054107666</v>
          </cell>
          <cell r="I482">
            <v>29767.744915962219</v>
          </cell>
          <cell r="J482">
            <v>96917.611663818359</v>
          </cell>
          <cell r="K482">
            <v>7799.59401512146</v>
          </cell>
          <cell r="L482">
            <v>1.0180775077633528</v>
          </cell>
          <cell r="M482">
            <v>1.3903172421324117</v>
          </cell>
          <cell r="N482">
            <v>12.425981592877703</v>
          </cell>
          <cell r="O482">
            <v>126.33201173974955</v>
          </cell>
          <cell r="P482">
            <v>26.596667958272075</v>
          </cell>
          <cell r="Q482">
            <v>21.052991709704251</v>
          </cell>
          <cell r="R482">
            <v>301.1406618182188</v>
          </cell>
        </row>
        <row r="483">
          <cell r="A483" t="str">
            <v>Russia40359</v>
          </cell>
          <cell r="B483">
            <v>40359</v>
          </cell>
          <cell r="C483">
            <v>17</v>
          </cell>
          <cell r="D483">
            <v>17</v>
          </cell>
          <cell r="E483">
            <v>17</v>
          </cell>
          <cell r="F483">
            <v>134264.9098815918</v>
          </cell>
          <cell r="G483">
            <v>36128.298385620117</v>
          </cell>
          <cell r="H483">
            <v>98136.61149597168</v>
          </cell>
          <cell r="I483">
            <v>26373.156018257141</v>
          </cell>
          <cell r="J483">
            <v>106659.22811889648</v>
          </cell>
          <cell r="K483">
            <v>8143.0740203857422</v>
          </cell>
          <cell r="L483">
            <v>0.92009489686701684</v>
          </cell>
          <cell r="M483">
            <v>1.2588213157882819</v>
          </cell>
          <cell r="N483">
            <v>13.098152841529</v>
          </cell>
          <cell r="O483">
            <v>136.98890781448324</v>
          </cell>
          <cell r="P483">
            <v>26.908220783436015</v>
          </cell>
          <cell r="Q483">
            <v>19.642627430737953</v>
          </cell>
          <cell r="R483">
            <v>426.23503766147752</v>
          </cell>
        </row>
        <row r="484">
          <cell r="A484" t="str">
            <v>Russia40451</v>
          </cell>
          <cell r="B484">
            <v>40451</v>
          </cell>
          <cell r="C484">
            <v>18</v>
          </cell>
          <cell r="D484">
            <v>18</v>
          </cell>
          <cell r="E484">
            <v>17</v>
          </cell>
          <cell r="F484">
            <v>133681.02703857422</v>
          </cell>
          <cell r="G484">
            <v>35985.028720855713</v>
          </cell>
          <cell r="H484">
            <v>97695.998317718506</v>
          </cell>
          <cell r="I484">
            <v>26199.163041591644</v>
          </cell>
          <cell r="J484">
            <v>112574.74276733398</v>
          </cell>
          <cell r="K484">
            <v>7022.0636940002441</v>
          </cell>
          <cell r="L484">
            <v>0.86783230337584327</v>
          </cell>
          <cell r="M484">
            <v>1.1874868531999407</v>
          </cell>
          <cell r="N484">
            <v>14.314122966856983</v>
          </cell>
          <cell r="O484">
            <v>137.35182556682756</v>
          </cell>
          <cell r="P484">
            <v>26.918575895195719</v>
          </cell>
          <cell r="Q484">
            <v>19.598265828726589</v>
          </cell>
          <cell r="R484">
            <v>356.42853608132748</v>
          </cell>
        </row>
        <row r="485">
          <cell r="A485" t="str">
            <v>Russia40543</v>
          </cell>
          <cell r="B485">
            <v>40543</v>
          </cell>
          <cell r="C485">
            <v>18</v>
          </cell>
          <cell r="D485">
            <v>18</v>
          </cell>
          <cell r="E485">
            <v>17</v>
          </cell>
          <cell r="F485">
            <v>137162.99966430664</v>
          </cell>
          <cell r="G485">
            <v>37584.622047424316</v>
          </cell>
          <cell r="H485">
            <v>99578.377616882324</v>
          </cell>
          <cell r="I485">
            <v>21205.136334896088</v>
          </cell>
          <cell r="J485">
            <v>115586.79815673828</v>
          </cell>
          <cell r="K485">
            <v>6974.9758033752441</v>
          </cell>
          <cell r="L485">
            <v>0.86150303672095685</v>
          </cell>
          <cell r="M485">
            <v>1.1866666596154913</v>
          </cell>
          <cell r="N485">
            <v>14.84259465621779</v>
          </cell>
          <cell r="O485">
            <v>177.24301062650298</v>
          </cell>
          <cell r="P485">
            <v>27.401429058426174</v>
          </cell>
          <cell r="Q485">
            <v>15.45980795607681</v>
          </cell>
          <cell r="R485">
            <v>303.22378607204888</v>
          </cell>
        </row>
        <row r="486">
          <cell r="A486" t="str">
            <v>Russia40633</v>
          </cell>
          <cell r="B486">
            <v>40633</v>
          </cell>
          <cell r="C486">
            <v>18</v>
          </cell>
          <cell r="D486">
            <v>19</v>
          </cell>
          <cell r="E486">
            <v>17</v>
          </cell>
          <cell r="F486">
            <v>145134.85601806641</v>
          </cell>
          <cell r="G486">
            <v>41184.817306518555</v>
          </cell>
          <cell r="H486">
            <v>103950.03871154785</v>
          </cell>
          <cell r="I486">
            <v>23078.048141479492</v>
          </cell>
          <cell r="J486">
            <v>122926.40127563477</v>
          </cell>
          <cell r="K486">
            <v>6999.6670236587524</v>
          </cell>
          <cell r="L486">
            <v>0.8456282591276979</v>
          </cell>
          <cell r="M486">
            <v>1.1806646457715311</v>
          </cell>
          <cell r="N486">
            <v>16.000339914414742</v>
          </cell>
          <cell r="O486">
            <v>180.16355126510646</v>
          </cell>
          <cell r="P486">
            <v>27.516377213609712</v>
          </cell>
          <cell r="Q486">
            <v>15.272998905932978</v>
          </cell>
          <cell r="R486">
            <v>240.36508293292908</v>
          </cell>
        </row>
        <row r="487">
          <cell r="A487" t="str">
            <v>Russia40724</v>
          </cell>
          <cell r="B487">
            <v>40724</v>
          </cell>
          <cell r="C487">
            <v>17</v>
          </cell>
          <cell r="D487">
            <v>18</v>
          </cell>
          <cell r="E487">
            <v>15</v>
          </cell>
          <cell r="F487">
            <v>138167.36907958984</v>
          </cell>
          <cell r="G487">
            <v>37642.594776153564</v>
          </cell>
          <cell r="H487">
            <v>100524.77430343628</v>
          </cell>
          <cell r="I487">
            <v>24777.359985351563</v>
          </cell>
          <cell r="J487">
            <v>128050.60293579102</v>
          </cell>
          <cell r="K487">
            <v>6084.1339874267578</v>
          </cell>
          <cell r="L487">
            <v>0.7850394453343017</v>
          </cell>
          <cell r="M487">
            <v>1.0790060016263392</v>
          </cell>
          <cell r="N487">
            <v>19.162343326704658</v>
          </cell>
          <cell r="O487">
            <v>153.51114318265684</v>
          </cell>
          <cell r="P487">
            <v>26.388954854657438</v>
          </cell>
          <cell r="Q487">
            <v>17.190253624297657</v>
          </cell>
          <cell r="R487">
            <v>267.72709598942146</v>
          </cell>
        </row>
        <row r="488">
          <cell r="A488" t="str">
            <v>Russia40816</v>
          </cell>
          <cell r="B488">
            <v>40816</v>
          </cell>
          <cell r="C488">
            <v>17</v>
          </cell>
          <cell r="D488">
            <v>17</v>
          </cell>
          <cell r="E488">
            <v>17</v>
          </cell>
          <cell r="F488">
            <v>127614</v>
          </cell>
          <cell r="G488">
            <v>31503</v>
          </cell>
          <cell r="H488">
            <v>96111</v>
          </cell>
          <cell r="I488">
            <v>21493</v>
          </cell>
          <cell r="J488">
            <v>129676</v>
          </cell>
          <cell r="K488">
            <v>6259</v>
          </cell>
          <cell r="L488">
            <v>0.74116258983929173</v>
          </cell>
          <cell r="M488">
            <v>0.98409883093247785</v>
          </cell>
          <cell r="N488">
            <v>20.718325611119987</v>
          </cell>
          <cell r="O488">
            <v>146.57330293583956</v>
          </cell>
          <cell r="P488">
            <v>24.686162960176784</v>
          </cell>
          <cell r="Q488">
            <v>16.842195997304373</v>
          </cell>
          <cell r="R488">
            <v>554.86403789062922</v>
          </cell>
        </row>
        <row r="489">
          <cell r="A489" t="str">
            <v>Russia40908</v>
          </cell>
          <cell r="B489">
            <v>40908</v>
          </cell>
          <cell r="C489">
            <v>18</v>
          </cell>
          <cell r="D489">
            <v>18</v>
          </cell>
          <cell r="E489">
            <v>18</v>
          </cell>
          <cell r="F489">
            <v>147582</v>
          </cell>
          <cell r="G489">
            <v>40802</v>
          </cell>
          <cell r="H489">
            <v>106780</v>
          </cell>
          <cell r="I489">
            <v>29360</v>
          </cell>
          <cell r="J489">
            <v>146667</v>
          </cell>
          <cell r="K489">
            <v>14187</v>
          </cell>
          <cell r="L489">
            <v>0.72804379990045476</v>
          </cell>
          <cell r="M489">
            <v>1.0062386221849495</v>
          </cell>
          <cell r="N489">
            <v>10.338126453795729</v>
          </cell>
          <cell r="O489">
            <v>138.97138964577658</v>
          </cell>
          <cell r="P489">
            <v>27.647003022048761</v>
          </cell>
          <cell r="Q489">
            <v>19.894025016600942</v>
          </cell>
          <cell r="R489">
            <v>489.3837124195631</v>
          </cell>
        </row>
        <row r="490">
          <cell r="A490" t="str">
            <v>Russia40999</v>
          </cell>
          <cell r="B490">
            <v>40999</v>
          </cell>
          <cell r="C490">
            <v>18</v>
          </cell>
          <cell r="D490">
            <v>18</v>
          </cell>
          <cell r="E490">
            <v>18</v>
          </cell>
          <cell r="F490">
            <v>145444.48876953125</v>
          </cell>
          <cell r="G490">
            <v>44392.21044921875</v>
          </cell>
          <cell r="H490">
            <v>101052.2783203125</v>
          </cell>
          <cell r="I490">
            <v>29779.976196289063</v>
          </cell>
          <cell r="J490">
            <v>136370.94909667969</v>
          </cell>
          <cell r="K490">
            <v>14499.581817626953</v>
          </cell>
          <cell r="L490">
            <v>0.74101030307174776</v>
          </cell>
          <cell r="M490">
            <v>1.0665357228423988</v>
          </cell>
          <cell r="N490">
            <v>9.4051642876276134</v>
          </cell>
          <cell r="O490">
            <v>149.0673134075592</v>
          </cell>
          <cell r="P490">
            <v>30.521754949107667</v>
          </cell>
          <cell r="Q490">
            <v>20.475149280821416</v>
          </cell>
          <cell r="R490">
            <v>352.04511109317247</v>
          </cell>
        </row>
        <row r="491">
          <cell r="A491" t="str">
            <v>Russia41090</v>
          </cell>
          <cell r="B491">
            <v>41090</v>
          </cell>
          <cell r="C491">
            <v>18</v>
          </cell>
          <cell r="D491">
            <v>18</v>
          </cell>
          <cell r="E491">
            <v>18</v>
          </cell>
          <cell r="F491">
            <v>139712</v>
          </cell>
          <cell r="G491">
            <v>35834</v>
          </cell>
          <cell r="H491">
            <v>103878</v>
          </cell>
          <cell r="I491">
            <v>28325</v>
          </cell>
          <cell r="J491">
            <v>131229</v>
          </cell>
          <cell r="K491">
            <v>19733</v>
          </cell>
          <cell r="L491">
            <v>0.79157808106439886</v>
          </cell>
          <cell r="M491">
            <v>1.064642723788187</v>
          </cell>
          <cell r="N491">
            <v>6.6502305782192268</v>
          </cell>
          <cell r="O491">
            <v>126.51015004413063</v>
          </cell>
          <cell r="P491">
            <v>25.648476866697205</v>
          </cell>
          <cell r="Q491">
            <v>20.273849060925329</v>
          </cell>
          <cell r="R491">
            <v>389.85056666208737</v>
          </cell>
        </row>
        <row r="492">
          <cell r="A492" t="str">
            <v>Russia41182</v>
          </cell>
          <cell r="B492">
            <v>41182</v>
          </cell>
          <cell r="C492">
            <v>14</v>
          </cell>
          <cell r="D492">
            <v>14</v>
          </cell>
          <cell r="E492">
            <v>12</v>
          </cell>
          <cell r="F492">
            <v>107323</v>
          </cell>
          <cell r="G492">
            <v>27232</v>
          </cell>
          <cell r="H492">
            <v>80091</v>
          </cell>
          <cell r="I492">
            <v>22945</v>
          </cell>
          <cell r="J492">
            <v>104670</v>
          </cell>
          <cell r="K492">
            <v>4253</v>
          </cell>
          <cell r="L492">
            <v>0.76517626827171115</v>
          </cell>
          <cell r="M492">
            <v>1.0253463265501099</v>
          </cell>
          <cell r="N492">
            <v>24.189513284740183</v>
          </cell>
          <cell r="O492">
            <v>118.68380910873827</v>
          </cell>
          <cell r="P492">
            <v>25.373871397556908</v>
          </cell>
          <cell r="Q492">
            <v>21.379387456556376</v>
          </cell>
          <cell r="R492">
            <v>303.58051470179424</v>
          </cell>
        </row>
        <row r="493">
          <cell r="A493" t="str">
            <v>Russia41274</v>
          </cell>
          <cell r="B493">
            <v>41274</v>
          </cell>
          <cell r="C493">
            <v>9</v>
          </cell>
          <cell r="D493">
            <v>9</v>
          </cell>
          <cell r="E493">
            <v>7</v>
          </cell>
          <cell r="F493">
            <v>40529</v>
          </cell>
          <cell r="G493">
            <v>7559</v>
          </cell>
          <cell r="H493">
            <v>32970</v>
          </cell>
          <cell r="I493">
            <v>6123</v>
          </cell>
          <cell r="J493">
            <v>35140</v>
          </cell>
          <cell r="K493">
            <v>2349</v>
          </cell>
          <cell r="L493">
            <v>0.93824701195219129</v>
          </cell>
          <cell r="M493">
            <v>1.1533579965850882</v>
          </cell>
          <cell r="N493">
            <v>14.225202213707961</v>
          </cell>
          <cell r="O493">
            <v>123.45255593663238</v>
          </cell>
          <cell r="P493">
            <v>18.650842606528659</v>
          </cell>
          <cell r="Q493">
            <v>15.107700658787534</v>
          </cell>
          <cell r="R493">
            <v>341.74067159346413</v>
          </cell>
        </row>
        <row r="498">
          <cell r="A498" t="str">
            <v>Energy</v>
          </cell>
          <cell r="B498" t="str">
            <v>ReportDate</v>
          </cell>
          <cell r="C498" t="str">
            <v>LeverageSample</v>
          </cell>
          <cell r="D498" t="str">
            <v>LiquiditySample</v>
          </cell>
          <cell r="E498" t="str">
            <v>CoverageSample</v>
          </cell>
          <cell r="F498" t="str">
            <v>TotalDebt</v>
          </cell>
          <cell r="G498" t="str">
            <v>Cash</v>
          </cell>
          <cell r="H498" t="str">
            <v>NetDebt</v>
          </cell>
          <cell r="I498" t="str">
            <v>STdebt</v>
          </cell>
          <cell r="J498" t="str">
            <v>LtmEbitda</v>
          </cell>
          <cell r="K498" t="str">
            <v>LtmInterest</v>
          </cell>
          <cell r="L498" t="str">
            <v>NetLeverage</v>
          </cell>
          <cell r="M498" t="str">
            <v>Leverage</v>
          </cell>
          <cell r="N498" t="str">
            <v>CoverageRatio</v>
          </cell>
          <cell r="O498" t="str">
            <v>CashSTdebt</v>
          </cell>
          <cell r="P498" t="str">
            <v>CashTotalDebt</v>
          </cell>
          <cell r="Q498" t="str">
            <v>STtoTotalDebt</v>
          </cell>
          <cell r="R498" t="str">
            <v>OAS</v>
          </cell>
        </row>
        <row r="499">
          <cell r="A499" t="str">
            <v>Energy38807</v>
          </cell>
          <cell r="B499">
            <v>38807</v>
          </cell>
          <cell r="C499">
            <v>16</v>
          </cell>
          <cell r="D499">
            <v>16</v>
          </cell>
          <cell r="E499">
            <v>14</v>
          </cell>
          <cell r="F499">
            <v>105226.37038421631</v>
          </cell>
          <cell r="G499">
            <v>27971.521998643875</v>
          </cell>
          <cell r="H499">
            <v>77254.848385572433</v>
          </cell>
          <cell r="I499">
            <v>16660.744578361511</v>
          </cell>
          <cell r="J499">
            <v>119499.82498931885</v>
          </cell>
          <cell r="K499">
            <v>5590.4598615169525</v>
          </cell>
          <cell r="L499">
            <v>0.64648503370174504</v>
          </cell>
          <cell r="M499">
            <v>0.88055669030161066</v>
          </cell>
          <cell r="N499">
            <v>20.693615168525263</v>
          </cell>
          <cell r="O499">
            <v>167.88878712523132</v>
          </cell>
          <cell r="P499">
            <v>26.582235894396611</v>
          </cell>
          <cell r="Q499">
            <v>15.83324077180237</v>
          </cell>
          <cell r="R499">
            <v>141.08563145833136</v>
          </cell>
        </row>
        <row r="500">
          <cell r="A500" t="str">
            <v>Energy38898</v>
          </cell>
          <cell r="B500">
            <v>38898</v>
          </cell>
          <cell r="C500">
            <v>16</v>
          </cell>
          <cell r="D500">
            <v>16</v>
          </cell>
          <cell r="E500">
            <v>14</v>
          </cell>
          <cell r="F500">
            <v>109559.6407699585</v>
          </cell>
          <cell r="G500">
            <v>23461.095637559891</v>
          </cell>
          <cell r="H500">
            <v>86098.545132398605</v>
          </cell>
          <cell r="I500">
            <v>21817.47073841095</v>
          </cell>
          <cell r="J500">
            <v>129885.7610244751</v>
          </cell>
          <cell r="K500">
            <v>6227.3889310359955</v>
          </cell>
          <cell r="L500">
            <v>0.66287901347534606</v>
          </cell>
          <cell r="M500">
            <v>0.8435077094348592</v>
          </cell>
          <cell r="N500">
            <v>20.251627515337233</v>
          </cell>
          <cell r="O500">
            <v>107.53352631409857</v>
          </cell>
          <cell r="P500">
            <v>21.41399467238211</v>
          </cell>
          <cell r="Q500">
            <v>19.913784478557133</v>
          </cell>
          <cell r="R500">
            <v>172.32591539942084</v>
          </cell>
        </row>
        <row r="501">
          <cell r="A501" t="str">
            <v>Energy38990</v>
          </cell>
          <cell r="B501">
            <v>38990</v>
          </cell>
          <cell r="C501">
            <v>17</v>
          </cell>
          <cell r="D501">
            <v>17</v>
          </cell>
          <cell r="E501">
            <v>14</v>
          </cell>
          <cell r="F501">
            <v>134348.35134124756</v>
          </cell>
          <cell r="G501">
            <v>24099.319834947586</v>
          </cell>
          <cell r="H501">
            <v>110249.03150629997</v>
          </cell>
          <cell r="I501">
            <v>33025.453242301941</v>
          </cell>
          <cell r="J501">
            <v>160575.22129058838</v>
          </cell>
          <cell r="K501">
            <v>6641.8636701107025</v>
          </cell>
          <cell r="L501">
            <v>0.68658807143591261</v>
          </cell>
          <cell r="M501">
            <v>0.83666925856587293</v>
          </cell>
          <cell r="N501">
            <v>19.984936138921984</v>
          </cell>
          <cell r="O501">
            <v>72.971957896035875</v>
          </cell>
          <cell r="P501">
            <v>17.937934923916423</v>
          </cell>
          <cell r="Q501">
            <v>24.581956468089892</v>
          </cell>
          <cell r="R501">
            <v>158.59257323526043</v>
          </cell>
        </row>
        <row r="502">
          <cell r="A502" t="str">
            <v>Energy39082</v>
          </cell>
          <cell r="B502">
            <v>39082</v>
          </cell>
          <cell r="C502">
            <v>17</v>
          </cell>
          <cell r="D502">
            <v>17</v>
          </cell>
          <cell r="E502">
            <v>14</v>
          </cell>
          <cell r="F502">
            <v>141861.05593109131</v>
          </cell>
          <cell r="G502">
            <v>37304.368907213211</v>
          </cell>
          <cell r="H502">
            <v>104556.6870238781</v>
          </cell>
          <cell r="I502">
            <v>33681.699967384338</v>
          </cell>
          <cell r="J502">
            <v>163399.2381362915</v>
          </cell>
          <cell r="K502">
            <v>7273.9703404903412</v>
          </cell>
          <cell r="L502">
            <v>0.63988478903841173</v>
          </cell>
          <cell r="M502">
            <v>0.86818676481688872</v>
          </cell>
          <cell r="N502">
            <v>18.743991486649442</v>
          </cell>
          <cell r="O502">
            <v>110.75560005384789</v>
          </cell>
          <cell r="P502">
            <v>26.296412826176706</v>
          </cell>
          <cell r="Q502">
            <v>23.742738799114218</v>
          </cell>
          <cell r="R502">
            <v>118.74972494367434</v>
          </cell>
        </row>
        <row r="503">
          <cell r="A503" t="str">
            <v>Energy39172</v>
          </cell>
          <cell r="B503">
            <v>39172</v>
          </cell>
          <cell r="C503">
            <v>20</v>
          </cell>
          <cell r="D503">
            <v>20</v>
          </cell>
          <cell r="E503">
            <v>16</v>
          </cell>
          <cell r="F503">
            <v>166175.00107762218</v>
          </cell>
          <cell r="G503">
            <v>60620.612960338593</v>
          </cell>
          <cell r="H503">
            <v>105554.38811728358</v>
          </cell>
          <cell r="I503">
            <v>44945.47846031189</v>
          </cell>
          <cell r="J503">
            <v>170618.43784713745</v>
          </cell>
          <cell r="K503">
            <v>7626.8367056846619</v>
          </cell>
          <cell r="L503">
            <v>0.61865756977480446</v>
          </cell>
          <cell r="M503">
            <v>0.97395687813355614</v>
          </cell>
          <cell r="N503">
            <v>18.054747851852174</v>
          </cell>
          <cell r="O503">
            <v>134.87588749081465</v>
          </cell>
          <cell r="P503">
            <v>36.479983491633639</v>
          </cell>
          <cell r="Q503">
            <v>27.047075774843748</v>
          </cell>
          <cell r="R503">
            <v>127.20270370370113</v>
          </cell>
        </row>
        <row r="504">
          <cell r="A504" t="str">
            <v>Energy39263</v>
          </cell>
          <cell r="B504">
            <v>39263</v>
          </cell>
          <cell r="C504">
            <v>20</v>
          </cell>
          <cell r="D504">
            <v>20</v>
          </cell>
          <cell r="E504">
            <v>19</v>
          </cell>
          <cell r="F504">
            <v>173943.3559692353</v>
          </cell>
          <cell r="G504">
            <v>65232.612868785858</v>
          </cell>
          <cell r="H504">
            <v>108710.74310044944</v>
          </cell>
          <cell r="I504">
            <v>47628.456712722778</v>
          </cell>
          <cell r="J504">
            <v>171849.62534713745</v>
          </cell>
          <cell r="K504">
            <v>8997.2248587608337</v>
          </cell>
          <cell r="L504">
            <v>0.63259226129153889</v>
          </cell>
          <cell r="M504">
            <v>1.0121835041413008</v>
          </cell>
          <cell r="N504">
            <v>18.475341423364345</v>
          </cell>
          <cell r="O504">
            <v>136.96142468408087</v>
          </cell>
          <cell r="P504">
            <v>37.502215882464235</v>
          </cell>
          <cell r="Q504">
            <v>27.381590085652157</v>
          </cell>
          <cell r="R504">
            <v>121.4330567934648</v>
          </cell>
        </row>
        <row r="505">
          <cell r="A505" t="str">
            <v>Energy39355</v>
          </cell>
          <cell r="B505">
            <v>39355</v>
          </cell>
          <cell r="C505">
            <v>20</v>
          </cell>
          <cell r="D505">
            <v>21</v>
          </cell>
          <cell r="E505">
            <v>19</v>
          </cell>
          <cell r="F505">
            <v>176565.93508911133</v>
          </cell>
          <cell r="G505">
            <v>62007.747931241989</v>
          </cell>
          <cell r="H505">
            <v>114558.18715786934</v>
          </cell>
          <cell r="I505">
            <v>44150.122941970825</v>
          </cell>
          <cell r="J505">
            <v>171658.86246871948</v>
          </cell>
          <cell r="K505">
            <v>9221.8460211753845</v>
          </cell>
          <cell r="L505">
            <v>0.66735958464564971</v>
          </cell>
          <cell r="M505">
            <v>1.0285861886174741</v>
          </cell>
          <cell r="N505">
            <v>18.004642223337306</v>
          </cell>
          <cell r="O505">
            <v>140.45203908660719</v>
          </cell>
          <cell r="P505">
            <v>35.1198819296294</v>
          </cell>
          <cell r="Q505">
            <v>25.004892885872142</v>
          </cell>
          <cell r="R505">
            <v>183.32212225463451</v>
          </cell>
        </row>
        <row r="506">
          <cell r="A506" t="str">
            <v>Energy39447</v>
          </cell>
          <cell r="B506">
            <v>39447</v>
          </cell>
          <cell r="C506">
            <v>20</v>
          </cell>
          <cell r="D506">
            <v>21</v>
          </cell>
          <cell r="E506">
            <v>19</v>
          </cell>
          <cell r="F506">
            <v>183102.462890625</v>
          </cell>
          <cell r="G506">
            <v>44277.91825056076</v>
          </cell>
          <cell r="H506">
            <v>138824.54464006424</v>
          </cell>
          <cell r="I506">
            <v>51302.243892669678</v>
          </cell>
          <cell r="J506">
            <v>184414.83341598511</v>
          </cell>
          <cell r="K506">
            <v>10144.149617671967</v>
          </cell>
          <cell r="L506">
            <v>0.75278404707780355</v>
          </cell>
          <cell r="M506">
            <v>0.9928835956357166</v>
          </cell>
          <cell r="N506">
            <v>17.625135268683763</v>
          </cell>
          <cell r="O506">
            <v>86.307956320965943</v>
          </cell>
          <cell r="P506">
            <v>24.182044059674869</v>
          </cell>
          <cell r="Q506">
            <v>28.018325413413319</v>
          </cell>
          <cell r="R506">
            <v>274.85772856287969</v>
          </cell>
        </row>
        <row r="507">
          <cell r="A507" t="str">
            <v>Energy39538</v>
          </cell>
          <cell r="B507">
            <v>39538</v>
          </cell>
          <cell r="C507">
            <v>23</v>
          </cell>
          <cell r="D507">
            <v>23</v>
          </cell>
          <cell r="E507">
            <v>20</v>
          </cell>
          <cell r="F507">
            <v>195687.13345336914</v>
          </cell>
          <cell r="G507">
            <v>53070.375104904175</v>
          </cell>
          <cell r="H507">
            <v>142616.75834846497</v>
          </cell>
          <cell r="I507">
            <v>52351.322134017944</v>
          </cell>
          <cell r="J507">
            <v>210388.34495544434</v>
          </cell>
          <cell r="K507">
            <v>12281.992897987366</v>
          </cell>
          <cell r="L507">
            <v>0.67787385455533711</v>
          </cell>
          <cell r="M507">
            <v>0.93012345096783478</v>
          </cell>
          <cell r="N507">
            <v>14.404530797639151</v>
          </cell>
          <cell r="O507">
            <v>101.37351444352345</v>
          </cell>
          <cell r="P507">
            <v>27.120012526296456</v>
          </cell>
          <cell r="Q507">
            <v>26.752562220189553</v>
          </cell>
          <cell r="R507">
            <v>379.7743954772929</v>
          </cell>
        </row>
        <row r="508">
          <cell r="A508" t="str">
            <v>Energy39629</v>
          </cell>
          <cell r="B508">
            <v>39629</v>
          </cell>
          <cell r="C508">
            <v>23</v>
          </cell>
          <cell r="D508">
            <v>23</v>
          </cell>
          <cell r="E508">
            <v>20</v>
          </cell>
          <cell r="F508">
            <v>186366.60009765625</v>
          </cell>
          <cell r="G508">
            <v>55909.320569992065</v>
          </cell>
          <cell r="H508">
            <v>130457.27952766418</v>
          </cell>
          <cell r="I508">
            <v>45337.868486404419</v>
          </cell>
          <cell r="J508">
            <v>237173.08708190918</v>
          </cell>
          <cell r="K508">
            <v>11552.206315040588</v>
          </cell>
          <cell r="L508">
            <v>0.55005094014992506</v>
          </cell>
          <cell r="M508">
            <v>0.78578308521697238</v>
          </cell>
          <cell r="N508">
            <v>17.160539006631538</v>
          </cell>
          <cell r="O508">
            <v>123.31704695547769</v>
          </cell>
          <cell r="P508">
            <v>29.999646149414939</v>
          </cell>
          <cell r="Q508">
            <v>24.327249873446927</v>
          </cell>
          <cell r="R508">
            <v>310.50675028193029</v>
          </cell>
        </row>
        <row r="509">
          <cell r="A509" t="str">
            <v>Energy39721</v>
          </cell>
          <cell r="B509">
            <v>39721</v>
          </cell>
          <cell r="C509">
            <v>23</v>
          </cell>
          <cell r="D509">
            <v>23</v>
          </cell>
          <cell r="E509">
            <v>21</v>
          </cell>
          <cell r="F509">
            <v>185259.25454711914</v>
          </cell>
          <cell r="G509">
            <v>58018.41100025177</v>
          </cell>
          <cell r="H509">
            <v>127240.84354686737</v>
          </cell>
          <cell r="I509">
            <v>45209.984935760498</v>
          </cell>
          <cell r="J509">
            <v>259319.42558288574</v>
          </cell>
          <cell r="K509">
            <v>11654.090368270874</v>
          </cell>
          <cell r="L509">
            <v>0.49067224046506164</v>
          </cell>
          <cell r="M509">
            <v>0.71440561820890314</v>
          </cell>
          <cell r="N509">
            <v>19.317974931430786</v>
          </cell>
          <cell r="O509">
            <v>128.33096733540376</v>
          </cell>
          <cell r="P509">
            <v>31.317415770716746</v>
          </cell>
          <cell r="Q509">
            <v>24.4036310338611</v>
          </cell>
          <cell r="R509">
            <v>562.92255843676696</v>
          </cell>
        </row>
        <row r="510">
          <cell r="A510" t="str">
            <v>Energy39813</v>
          </cell>
          <cell r="B510">
            <v>39813</v>
          </cell>
          <cell r="C510">
            <v>23</v>
          </cell>
          <cell r="D510">
            <v>23</v>
          </cell>
          <cell r="E510">
            <v>21</v>
          </cell>
          <cell r="F510">
            <v>186038.54876708984</v>
          </cell>
          <cell r="G510">
            <v>51813.805195808411</v>
          </cell>
          <cell r="H510">
            <v>134224.74357128143</v>
          </cell>
          <cell r="I510">
            <v>48926.140422821045</v>
          </cell>
          <cell r="J510">
            <v>241558.57637023926</v>
          </cell>
          <cell r="K510">
            <v>12006.748952865601</v>
          </cell>
          <cell r="L510">
            <v>0.55566126273883076</v>
          </cell>
          <cell r="M510">
            <v>0.77015915378614708</v>
          </cell>
          <cell r="N510">
            <v>17.370778483751135</v>
          </cell>
          <cell r="O510">
            <v>105.90208986041428</v>
          </cell>
          <cell r="P510">
            <v>27.851112330851645</v>
          </cell>
          <cell r="Q510">
            <v>26.298926081214447</v>
          </cell>
          <cell r="R510">
            <v>995.5169830679954</v>
          </cell>
        </row>
        <row r="511">
          <cell r="A511" t="str">
            <v>Energy39903</v>
          </cell>
          <cell r="B511">
            <v>39903</v>
          </cell>
          <cell r="C511">
            <v>24</v>
          </cell>
          <cell r="D511">
            <v>24</v>
          </cell>
          <cell r="E511">
            <v>22</v>
          </cell>
          <cell r="F511">
            <v>193312.81321716309</v>
          </cell>
          <cell r="G511">
            <v>54139.719993591309</v>
          </cell>
          <cell r="H511">
            <v>139173.09322357178</v>
          </cell>
          <cell r="I511">
            <v>46918.577459335327</v>
          </cell>
          <cell r="J511">
            <v>210058.88316917419</v>
          </cell>
          <cell r="K511">
            <v>12105.806741714478</v>
          </cell>
          <cell r="L511">
            <v>0.66254324084683702</v>
          </cell>
          <cell r="M511">
            <v>0.92027916315957747</v>
          </cell>
          <cell r="N511">
            <v>14.771166183663144</v>
          </cell>
          <cell r="O511">
            <v>115.39079598164415</v>
          </cell>
          <cell r="P511">
            <v>28.006275989979006</v>
          </cell>
          <cell r="Q511">
            <v>24.270805788040597</v>
          </cell>
          <cell r="R511">
            <v>785.83192910247158</v>
          </cell>
        </row>
        <row r="512">
          <cell r="A512" t="str">
            <v>Energy39994</v>
          </cell>
          <cell r="B512">
            <v>39994</v>
          </cell>
          <cell r="C512">
            <v>24</v>
          </cell>
          <cell r="D512">
            <v>24</v>
          </cell>
          <cell r="E512">
            <v>22</v>
          </cell>
          <cell r="F512">
            <v>212480.78126525879</v>
          </cell>
          <cell r="G512">
            <v>56130.396629333496</v>
          </cell>
          <cell r="H512">
            <v>156350.38463592529</v>
          </cell>
          <cell r="I512">
            <v>50117.274145126343</v>
          </cell>
          <cell r="J512">
            <v>175556.91404533386</v>
          </cell>
          <cell r="K512">
            <v>12841.537435531616</v>
          </cell>
          <cell r="L512">
            <v>0.89059656514326235</v>
          </cell>
          <cell r="M512">
            <v>1.2103241983986466</v>
          </cell>
          <cell r="N512">
            <v>11.44504034529955</v>
          </cell>
          <cell r="O512">
            <v>111.99810362150731</v>
          </cell>
          <cell r="P512">
            <v>26.416693451094243</v>
          </cell>
          <cell r="Q512">
            <v>23.586732807877087</v>
          </cell>
          <cell r="R512">
            <v>528.00961819957092</v>
          </cell>
        </row>
        <row r="513">
          <cell r="A513" t="str">
            <v>Energy40086</v>
          </cell>
          <cell r="B513">
            <v>40086</v>
          </cell>
          <cell r="C513">
            <v>24</v>
          </cell>
          <cell r="D513">
            <v>23</v>
          </cell>
          <cell r="E513">
            <v>22</v>
          </cell>
          <cell r="F513">
            <v>242096.04112243652</v>
          </cell>
          <cell r="G513">
            <v>66289.39860534668</v>
          </cell>
          <cell r="H513">
            <v>175806.64251708984</v>
          </cell>
          <cell r="I513">
            <v>54697.932867050171</v>
          </cell>
          <cell r="J513">
            <v>149171.30327987671</v>
          </cell>
          <cell r="K513">
            <v>12461.530515193939</v>
          </cell>
          <cell r="L513">
            <v>1.1785553833181952</v>
          </cell>
          <cell r="M513">
            <v>1.6229397732633164</v>
          </cell>
          <cell r="N513">
            <v>9.8388639445520436</v>
          </cell>
          <cell r="O513">
            <v>120.94062816987443</v>
          </cell>
          <cell r="P513">
            <v>27.364982038608467</v>
          </cell>
          <cell r="Q513">
            <v>22.62679006443669</v>
          </cell>
          <cell r="R513">
            <v>353.41220470158976</v>
          </cell>
        </row>
        <row r="514">
          <cell r="A514" t="str">
            <v>Energy40178</v>
          </cell>
          <cell r="B514">
            <v>40178</v>
          </cell>
          <cell r="C514">
            <v>24</v>
          </cell>
          <cell r="D514">
            <v>23</v>
          </cell>
          <cell r="E514">
            <v>24</v>
          </cell>
          <cell r="F514">
            <v>242016.33218383789</v>
          </cell>
          <cell r="G514">
            <v>60282.789993286133</v>
          </cell>
          <cell r="H514">
            <v>181733.54219055176</v>
          </cell>
          <cell r="I514">
            <v>49814.694410324097</v>
          </cell>
          <cell r="J514">
            <v>159365.37568283081</v>
          </cell>
          <cell r="K514">
            <v>14977.302842617035</v>
          </cell>
          <cell r="L514">
            <v>1.1403577559547069</v>
          </cell>
          <cell r="M514">
            <v>1.5186255555629544</v>
          </cell>
          <cell r="N514">
            <v>10.640458923576412</v>
          </cell>
          <cell r="O514">
            <v>120.73829962273339</v>
          </cell>
          <cell r="P514">
            <v>24.888446134104917</v>
          </cell>
          <cell r="Q514">
            <v>20.613546995338634</v>
          </cell>
          <cell r="R514">
            <v>297.26059927326492</v>
          </cell>
        </row>
        <row r="515">
          <cell r="A515" t="str">
            <v>Energy40268</v>
          </cell>
          <cell r="B515">
            <v>40268</v>
          </cell>
          <cell r="C515">
            <v>24</v>
          </cell>
          <cell r="D515">
            <v>25</v>
          </cell>
          <cell r="E515">
            <v>24</v>
          </cell>
          <cell r="F515">
            <v>252527.2805480957</v>
          </cell>
          <cell r="G515">
            <v>64258.818204879761</v>
          </cell>
          <cell r="H515">
            <v>188268.46234321594</v>
          </cell>
          <cell r="I515">
            <v>57251.747522354126</v>
          </cell>
          <cell r="J515">
            <v>180872.64085388184</v>
          </cell>
          <cell r="K515">
            <v>15552.222940444946</v>
          </cell>
          <cell r="L515">
            <v>1.0408896638785123</v>
          </cell>
          <cell r="M515">
            <v>1.3961607424756968</v>
          </cell>
          <cell r="N515">
            <v>11.630018521886434</v>
          </cell>
          <cell r="O515">
            <v>114.9508496332564</v>
          </cell>
          <cell r="P515">
            <v>25.641014497459608</v>
          </cell>
          <cell r="Q515">
            <v>22.306067836180148</v>
          </cell>
          <cell r="R515">
            <v>243.93822708190038</v>
          </cell>
        </row>
        <row r="516">
          <cell r="A516" t="str">
            <v>Energy40359</v>
          </cell>
          <cell r="B516">
            <v>40359</v>
          </cell>
          <cell r="C516">
            <v>25</v>
          </cell>
          <cell r="D516">
            <v>25</v>
          </cell>
          <cell r="E516">
            <v>25</v>
          </cell>
          <cell r="F516">
            <v>254686.90267944336</v>
          </cell>
          <cell r="G516">
            <v>58931.547002792358</v>
          </cell>
          <cell r="H516">
            <v>195755.355676651</v>
          </cell>
          <cell r="I516">
            <v>58812.961267471313</v>
          </cell>
          <cell r="J516">
            <v>190341.43501281738</v>
          </cell>
          <cell r="K516">
            <v>16330.072946548462</v>
          </cell>
          <cell r="L516">
            <v>1.028443206091564</v>
          </cell>
          <cell r="M516">
            <v>1.3380528662206053</v>
          </cell>
          <cell r="N516">
            <v>11.655883940986811</v>
          </cell>
          <cell r="O516">
            <v>100.20163197493446</v>
          </cell>
          <cell r="P516">
            <v>23.138821188997451</v>
          </cell>
          <cell r="Q516">
            <v>23.092259809486588</v>
          </cell>
          <cell r="R516">
            <v>342.21333045862514</v>
          </cell>
        </row>
        <row r="517">
          <cell r="A517" t="str">
            <v>Energy40451</v>
          </cell>
          <cell r="B517">
            <v>40451</v>
          </cell>
          <cell r="C517">
            <v>25</v>
          </cell>
          <cell r="D517">
            <v>25</v>
          </cell>
          <cell r="E517">
            <v>25</v>
          </cell>
          <cell r="F517">
            <v>257498.53686523438</v>
          </cell>
          <cell r="G517">
            <v>82021.224370956421</v>
          </cell>
          <cell r="H517">
            <v>175477.31249427795</v>
          </cell>
          <cell r="I517">
            <v>54963.592241287231</v>
          </cell>
          <cell r="J517">
            <v>196431.0760345459</v>
          </cell>
          <cell r="K517">
            <v>16705.235378265381</v>
          </cell>
          <cell r="L517">
            <v>0.89332765485343646</v>
          </cell>
          <cell r="M517">
            <v>1.3108849274946124</v>
          </cell>
          <cell r="N517">
            <v>11.758653594915266</v>
          </cell>
          <cell r="O517">
            <v>149.22828189774719</v>
          </cell>
          <cell r="P517">
            <v>31.853083659998983</v>
          </cell>
          <cell r="Q517">
            <v>21.345205650645401</v>
          </cell>
          <cell r="R517">
            <v>288.46614441065759</v>
          </cell>
        </row>
        <row r="518">
          <cell r="A518" t="str">
            <v>Energy40543</v>
          </cell>
          <cell r="B518">
            <v>40543</v>
          </cell>
          <cell r="C518">
            <v>25</v>
          </cell>
          <cell r="D518">
            <v>25</v>
          </cell>
          <cell r="E518">
            <v>25</v>
          </cell>
          <cell r="F518">
            <v>265958.91149902344</v>
          </cell>
          <cell r="G518">
            <v>83806.682783126831</v>
          </cell>
          <cell r="H518">
            <v>182152.22871589661</v>
          </cell>
          <cell r="I518">
            <v>46625.500452041626</v>
          </cell>
          <cell r="J518">
            <v>207421.08076477051</v>
          </cell>
          <cell r="K518">
            <v>15640.320301055908</v>
          </cell>
          <cell r="L518">
            <v>0.87817606602131981</v>
          </cell>
          <cell r="M518">
            <v>1.2822173643991315</v>
          </cell>
          <cell r="N518">
            <v>13.261945840761785</v>
          </cell>
          <cell r="O518">
            <v>179.74430723661462</v>
          </cell>
          <cell r="P518">
            <v>31.511139187165217</v>
          </cell>
          <cell r="Q518">
            <v>17.531091622102998</v>
          </cell>
          <cell r="R518">
            <v>272.26499167129106</v>
          </cell>
        </row>
        <row r="519">
          <cell r="A519" t="str">
            <v>Energy40633</v>
          </cell>
          <cell r="B519">
            <v>40633</v>
          </cell>
          <cell r="C519">
            <v>23</v>
          </cell>
          <cell r="D519">
            <v>25</v>
          </cell>
          <cell r="E519">
            <v>23</v>
          </cell>
          <cell r="F519">
            <v>258345.31854248047</v>
          </cell>
          <cell r="G519">
            <v>86340.677864074707</v>
          </cell>
          <cell r="H519">
            <v>172004.64067840576</v>
          </cell>
          <cell r="I519">
            <v>47321.343479156494</v>
          </cell>
          <cell r="J519">
            <v>220607.07901000977</v>
          </cell>
          <cell r="K519">
            <v>14559.146395683289</v>
          </cell>
          <cell r="L519">
            <v>0.77968776636855464</v>
          </cell>
          <cell r="M519">
            <v>1.1710654059780121</v>
          </cell>
          <cell r="N519">
            <v>15.152473435902714</v>
          </cell>
          <cell r="O519">
            <v>190.61452435308382</v>
          </cell>
          <cell r="P519">
            <v>33.237682756212735</v>
          </cell>
          <cell r="Q519">
            <v>17.437119689077356</v>
          </cell>
          <cell r="R519">
            <v>211.57370026848199</v>
          </cell>
        </row>
        <row r="520">
          <cell r="A520" t="str">
            <v>Energy40724</v>
          </cell>
          <cell r="B520">
            <v>40724</v>
          </cell>
          <cell r="C520">
            <v>24</v>
          </cell>
          <cell r="D520">
            <v>25</v>
          </cell>
          <cell r="E520">
            <v>23</v>
          </cell>
          <cell r="F520">
            <v>277223.96734619141</v>
          </cell>
          <cell r="G520">
            <v>72196.997116088867</v>
          </cell>
          <cell r="H520">
            <v>205026.97023010254</v>
          </cell>
          <cell r="I520">
            <v>50777.936279296875</v>
          </cell>
          <cell r="J520">
            <v>243263.97702026367</v>
          </cell>
          <cell r="K520">
            <v>14046.972707748413</v>
          </cell>
          <cell r="L520">
            <v>0.84281681464503877</v>
          </cell>
          <cell r="M520">
            <v>1.1396013940983087</v>
          </cell>
          <cell r="N520">
            <v>17.27980776047929</v>
          </cell>
          <cell r="O520">
            <v>142.20290229714126</v>
          </cell>
          <cell r="P520">
            <v>26.016670369810523</v>
          </cell>
          <cell r="Q520">
            <v>18.295456667577131</v>
          </cell>
          <cell r="R520">
            <v>247.94687457267315</v>
          </cell>
        </row>
        <row r="521">
          <cell r="A521" t="str">
            <v>Energy40816</v>
          </cell>
          <cell r="B521">
            <v>40816</v>
          </cell>
          <cell r="C521">
            <v>24</v>
          </cell>
          <cell r="D521">
            <v>26</v>
          </cell>
          <cell r="E521">
            <v>24</v>
          </cell>
          <cell r="F521">
            <v>266857.13989257813</v>
          </cell>
          <cell r="G521">
            <v>62337.035507202148</v>
          </cell>
          <cell r="H521">
            <v>204520.10438537598</v>
          </cell>
          <cell r="I521">
            <v>56279.448661804199</v>
          </cell>
          <cell r="J521">
            <v>259179.80027770996</v>
          </cell>
          <cell r="K521">
            <v>13403.753621101379</v>
          </cell>
          <cell r="L521">
            <v>0.78910510836968628</v>
          </cell>
          <cell r="M521">
            <v>1.0296216742456084</v>
          </cell>
          <cell r="N521">
            <v>19.336359620165361</v>
          </cell>
          <cell r="O521">
            <v>117.88486772677757</v>
          </cell>
          <cell r="P521">
            <v>23.664968217395288</v>
          </cell>
          <cell r="Q521">
            <v>20.074644586482226</v>
          </cell>
          <cell r="R521">
            <v>433.95852890722125</v>
          </cell>
        </row>
        <row r="522">
          <cell r="A522" t="str">
            <v>Energy40908</v>
          </cell>
          <cell r="B522">
            <v>40908</v>
          </cell>
          <cell r="C522">
            <v>26</v>
          </cell>
          <cell r="D522">
            <v>26</v>
          </cell>
          <cell r="E522">
            <v>25</v>
          </cell>
          <cell r="F522">
            <v>291148.17623138428</v>
          </cell>
          <cell r="G522">
            <v>78278.014059066772</v>
          </cell>
          <cell r="H522">
            <v>212870.1621723175</v>
          </cell>
          <cell r="I522">
            <v>55939.967379570007</v>
          </cell>
          <cell r="J522">
            <v>272750.23250198364</v>
          </cell>
          <cell r="K522">
            <v>22358.333245277405</v>
          </cell>
          <cell r="L522">
            <v>0.7804582244334819</v>
          </cell>
          <cell r="M522">
            <v>1.0674534483825484</v>
          </cell>
          <cell r="N522">
            <v>12.182403290706663</v>
          </cell>
          <cell r="O522">
            <v>139.93217680647933</v>
          </cell>
          <cell r="P522">
            <v>26.885970941771198</v>
          </cell>
          <cell r="Q522">
            <v>19.213573000406782</v>
          </cell>
          <cell r="R522">
            <v>398.159794899671</v>
          </cell>
        </row>
        <row r="523">
          <cell r="A523" t="str">
            <v>Energy40999</v>
          </cell>
          <cell r="B523">
            <v>40999</v>
          </cell>
          <cell r="C523">
            <v>27</v>
          </cell>
          <cell r="D523">
            <v>27</v>
          </cell>
          <cell r="E523">
            <v>25</v>
          </cell>
          <cell r="F523">
            <v>332125.22692871094</v>
          </cell>
          <cell r="G523">
            <v>96717.899772644043</v>
          </cell>
          <cell r="H523">
            <v>235407.32715606689</v>
          </cell>
          <cell r="I523">
            <v>72059.925308227539</v>
          </cell>
          <cell r="J523">
            <v>274879.84680175781</v>
          </cell>
          <cell r="K523">
            <v>24786.137659072876</v>
          </cell>
          <cell r="L523">
            <v>0.85640082346903257</v>
          </cell>
          <cell r="M523">
            <v>1.208256010009487</v>
          </cell>
          <cell r="N523">
            <v>11.015586637872753</v>
          </cell>
          <cell r="O523">
            <v>134.21870666524427</v>
          </cell>
          <cell r="P523">
            <v>29.120913417818777</v>
          </cell>
          <cell r="Q523">
            <v>21.69661304399947</v>
          </cell>
          <cell r="R523">
            <v>286.14374318314822</v>
          </cell>
        </row>
        <row r="524">
          <cell r="A524" t="str">
            <v>Energy41090</v>
          </cell>
          <cell r="B524">
            <v>41090</v>
          </cell>
          <cell r="C524">
            <v>26</v>
          </cell>
          <cell r="D524">
            <v>26</v>
          </cell>
          <cell r="E524">
            <v>23</v>
          </cell>
          <cell r="F524">
            <v>291738.36344146729</v>
          </cell>
          <cell r="G524">
            <v>72056.524542808533</v>
          </cell>
          <cell r="H524">
            <v>219681.83889865875</v>
          </cell>
          <cell r="I524">
            <v>56739.344779968262</v>
          </cell>
          <cell r="J524">
            <v>257615.8925819397</v>
          </cell>
          <cell r="K524">
            <v>28209.249813079834</v>
          </cell>
          <cell r="L524">
            <v>0.85274955941929986</v>
          </cell>
          <cell r="M524">
            <v>1.1324548362196802</v>
          </cell>
          <cell r="N524">
            <v>9.0482694248604165</v>
          </cell>
          <cell r="O524">
            <v>126.99569376812399</v>
          </cell>
          <cell r="P524">
            <v>24.699022676620157</v>
          </cell>
          <cell r="Q524">
            <v>19.448708805604895</v>
          </cell>
          <cell r="R524">
            <v>333.70144245628245</v>
          </cell>
        </row>
        <row r="525">
          <cell r="A525" t="str">
            <v>Energy41182</v>
          </cell>
          <cell r="B525">
            <v>41182</v>
          </cell>
          <cell r="C525">
            <v>25</v>
          </cell>
          <cell r="D525">
            <v>25</v>
          </cell>
          <cell r="E525">
            <v>21</v>
          </cell>
          <cell r="F525">
            <v>288983</v>
          </cell>
          <cell r="G525">
            <v>62646</v>
          </cell>
          <cell r="H525">
            <v>226337</v>
          </cell>
          <cell r="I525">
            <v>55939</v>
          </cell>
          <cell r="J525">
            <v>252152</v>
          </cell>
          <cell r="K525">
            <v>13883</v>
          </cell>
          <cell r="L525">
            <v>0.8976212760557124</v>
          </cell>
          <cell r="M525">
            <v>1.1460666582061614</v>
          </cell>
          <cell r="N525">
            <v>17.933947993949435</v>
          </cell>
          <cell r="O525">
            <v>111.98984608233968</v>
          </cell>
          <cell r="P525">
            <v>21.678091790866592</v>
          </cell>
          <cell r="Q525">
            <v>19.357194021793671</v>
          </cell>
          <cell r="R525">
            <v>277.54729098288948</v>
          </cell>
        </row>
        <row r="526">
          <cell r="A526" t="str">
            <v>Energy41274</v>
          </cell>
          <cell r="B526">
            <v>41274</v>
          </cell>
          <cell r="C526">
            <v>21</v>
          </cell>
          <cell r="D526">
            <v>21</v>
          </cell>
          <cell r="E526">
            <v>9</v>
          </cell>
          <cell r="F526">
            <v>238089</v>
          </cell>
          <cell r="G526">
            <v>53780</v>
          </cell>
          <cell r="H526">
            <v>184309</v>
          </cell>
          <cell r="I526">
            <v>41039</v>
          </cell>
          <cell r="J526">
            <v>179739</v>
          </cell>
          <cell r="K526">
            <v>2834</v>
          </cell>
          <cell r="L526">
            <v>1.0254257562354303</v>
          </cell>
          <cell r="M526">
            <v>1.3246373908834477</v>
          </cell>
          <cell r="N526">
            <v>13.900846859562456</v>
          </cell>
          <cell r="O526">
            <v>131.0460781208119</v>
          </cell>
          <cell r="P526">
            <v>22.588191810625439</v>
          </cell>
          <cell r="Q526">
            <v>17.236831604988051</v>
          </cell>
          <cell r="R526">
            <v>253.58365386904424</v>
          </cell>
        </row>
      </sheetData>
      <sheetData sheetId="3">
        <row r="3">
          <cell r="B3" t="str">
            <v>ReportDate</v>
          </cell>
          <cell r="C3" t="str">
            <v>US Net Leverage</v>
          </cell>
          <cell r="D3" t="str">
            <v>US Coverage</v>
          </cell>
          <cell r="E3" t="str">
            <v>US Spread per Turn of Leverage</v>
          </cell>
          <cell r="F3" t="str">
            <v>CashTotalDebt</v>
          </cell>
          <cell r="G3" t="str">
            <v>CashSTDebt</v>
          </cell>
          <cell r="H3" t="str">
            <v>STdebtTotaldebt</v>
          </cell>
          <cell r="I3" t="str">
            <v>US Corporates</v>
          </cell>
        </row>
        <row r="4">
          <cell r="A4" t="str">
            <v>US Corporates 38807</v>
          </cell>
          <cell r="B4">
            <v>38807</v>
          </cell>
          <cell r="C4">
            <v>1.9558068432989284</v>
          </cell>
          <cell r="D4">
            <v>9.9334804782466684</v>
          </cell>
          <cell r="E4">
            <v>74.649498492262481</v>
          </cell>
          <cell r="F4">
            <v>16.446619316334026</v>
          </cell>
          <cell r="G4">
            <v>87.832607413990672</v>
          </cell>
          <cell r="H4">
            <v>18.724958532557785</v>
          </cell>
          <cell r="I4">
            <v>146</v>
          </cell>
        </row>
        <row r="5">
          <cell r="A5" t="str">
            <v>US Corporates 38898</v>
          </cell>
          <cell r="B5">
            <v>38898</v>
          </cell>
          <cell r="C5">
            <v>1.9718020290075</v>
          </cell>
          <cell r="D5">
            <v>9.7616747280904814</v>
          </cell>
          <cell r="E5">
            <v>79.115447547501546</v>
          </cell>
          <cell r="F5">
            <v>15.613271267442681</v>
          </cell>
          <cell r="G5">
            <v>82.912877743931574</v>
          </cell>
          <cell r="H5">
            <v>18.830936390439568</v>
          </cell>
          <cell r="I5">
            <v>156</v>
          </cell>
        </row>
        <row r="6">
          <cell r="A6" t="str">
            <v>US Corporates 38990</v>
          </cell>
          <cell r="B6">
            <v>38990</v>
          </cell>
          <cell r="C6">
            <v>1.9167374460574909</v>
          </cell>
          <cell r="D6">
            <v>9.8718798304780986</v>
          </cell>
          <cell r="E6">
            <v>82.431738538310441</v>
          </cell>
          <cell r="F6">
            <v>15.848100043333686</v>
          </cell>
          <cell r="G6">
            <v>81.812480097030928</v>
          </cell>
          <cell r="H6">
            <v>19.371249990878631</v>
          </cell>
          <cell r="I6">
            <v>158</v>
          </cell>
        </row>
        <row r="7">
          <cell r="A7" t="str">
            <v>US Corporates 39082</v>
          </cell>
          <cell r="B7">
            <v>39082</v>
          </cell>
          <cell r="C7">
            <v>1.9499102325177644</v>
          </cell>
          <cell r="D7">
            <v>9.717430308172494</v>
          </cell>
          <cell r="E7">
            <v>72.311021117078752</v>
          </cell>
          <cell r="F7">
            <v>15.429997938315884</v>
          </cell>
          <cell r="G7">
            <v>85.280157194254087</v>
          </cell>
          <cell r="H7">
            <v>18.093303818810867</v>
          </cell>
          <cell r="I7">
            <v>141</v>
          </cell>
        </row>
        <row r="8">
          <cell r="A8" t="str">
            <v>US Corporates 39172</v>
          </cell>
          <cell r="B8">
            <v>39172</v>
          </cell>
          <cell r="C8">
            <v>2.0229636150938006</v>
          </cell>
          <cell r="D8">
            <v>9.541812042675911</v>
          </cell>
          <cell r="E8">
            <v>70.688369742808931</v>
          </cell>
          <cell r="F8">
            <v>15.066385081676975</v>
          </cell>
          <cell r="G8">
            <v>85.272799008542904</v>
          </cell>
          <cell r="H8">
            <v>17.668453782275371</v>
          </cell>
          <cell r="I8">
            <v>143</v>
          </cell>
        </row>
        <row r="9">
          <cell r="A9" t="str">
            <v>US Corporates 39263</v>
          </cell>
          <cell r="B9">
            <v>39263</v>
          </cell>
          <cell r="C9">
            <v>2.0296599376260906</v>
          </cell>
          <cell r="D9">
            <v>9.4991524813683057</v>
          </cell>
          <cell r="E9">
            <v>73.411312524733475</v>
          </cell>
          <cell r="F9">
            <v>15.408576202888311</v>
          </cell>
          <cell r="G9">
            <v>83.616716271793692</v>
          </cell>
          <cell r="H9">
            <v>18.427626543959445</v>
          </cell>
          <cell r="I9">
            <v>149</v>
          </cell>
        </row>
        <row r="10">
          <cell r="A10" t="str">
            <v>US Corporates 39355</v>
          </cell>
          <cell r="B10">
            <v>39355</v>
          </cell>
          <cell r="C10">
            <v>2.0262769657818795</v>
          </cell>
          <cell r="D10">
            <v>9.3104250526483501</v>
          </cell>
          <cell r="E10">
            <v>105.61241311718895</v>
          </cell>
          <cell r="F10">
            <v>15.933816098643705</v>
          </cell>
          <cell r="G10">
            <v>90.494035710285573</v>
          </cell>
          <cell r="H10">
            <v>17.607587034415644</v>
          </cell>
          <cell r="I10">
            <v>214</v>
          </cell>
        </row>
        <row r="11">
          <cell r="A11" t="str">
            <v>US Corporates 39447</v>
          </cell>
          <cell r="B11">
            <v>39447</v>
          </cell>
          <cell r="C11">
            <v>2.0517596420780091</v>
          </cell>
          <cell r="D11">
            <v>9.1883267093793837</v>
          </cell>
          <cell r="E11">
            <v>141.82947847891046</v>
          </cell>
          <cell r="F11">
            <v>15.314073305807845</v>
          </cell>
          <cell r="G11">
            <v>88.550117326075011</v>
          </cell>
          <cell r="H11">
            <v>17.294243947092287</v>
          </cell>
          <cell r="I11">
            <v>291</v>
          </cell>
        </row>
        <row r="12">
          <cell r="A12" t="str">
            <v>US Corporates 39538</v>
          </cell>
          <cell r="B12">
            <v>39538</v>
          </cell>
          <cell r="C12">
            <v>2.1527204108575257</v>
          </cell>
          <cell r="D12">
            <v>8.8863906943323077</v>
          </cell>
          <cell r="E12">
            <v>190.4566881663367</v>
          </cell>
          <cell r="F12">
            <v>14.924339859668828</v>
          </cell>
          <cell r="G12">
            <v>87.534542536348653</v>
          </cell>
          <cell r="H12">
            <v>17.049657686245983</v>
          </cell>
          <cell r="I12">
            <v>410</v>
          </cell>
        </row>
        <row r="13">
          <cell r="A13" t="str">
            <v>US Corporates 39629</v>
          </cell>
          <cell r="B13">
            <v>39629</v>
          </cell>
          <cell r="C13">
            <v>2.1381842500131163</v>
          </cell>
          <cell r="D13">
            <v>9.0089646288763703</v>
          </cell>
          <cell r="E13">
            <v>173.51170742078199</v>
          </cell>
          <cell r="F13">
            <v>14.986109435787833</v>
          </cell>
          <cell r="G13">
            <v>87.247171974590557</v>
          </cell>
          <cell r="H13">
            <v>17.176613403758594</v>
          </cell>
          <cell r="I13">
            <v>371</v>
          </cell>
        </row>
        <row r="14">
          <cell r="A14" t="str">
            <v>US Corporates 39721</v>
          </cell>
          <cell r="B14">
            <v>39721</v>
          </cell>
          <cell r="C14">
            <v>2.1772626792634098</v>
          </cell>
          <cell r="D14">
            <v>9.0944451770773842</v>
          </cell>
          <cell r="E14">
            <v>269.14529219701217</v>
          </cell>
          <cell r="F14">
            <v>14.429337159335715</v>
          </cell>
          <cell r="G14">
            <v>78.923642705372515</v>
          </cell>
          <cell r="H14">
            <v>18.282654810043979</v>
          </cell>
          <cell r="I14">
            <v>586</v>
          </cell>
        </row>
        <row r="15">
          <cell r="A15" t="str">
            <v>US Corporates 39813</v>
          </cell>
          <cell r="B15">
            <v>39813</v>
          </cell>
          <cell r="C15">
            <v>2.14251981282588</v>
          </cell>
          <cell r="D15">
            <v>9.1016881321289294</v>
          </cell>
          <cell r="E15">
            <v>375.25907353900402</v>
          </cell>
          <cell r="F15">
            <v>15.864394670417711</v>
          </cell>
          <cell r="G15">
            <v>92.237377343867763</v>
          </cell>
          <cell r="H15">
            <v>17.199529222599288</v>
          </cell>
          <cell r="I15">
            <v>804</v>
          </cell>
        </row>
        <row r="16">
          <cell r="A16" t="str">
            <v>US Corporates 39903</v>
          </cell>
          <cell r="B16">
            <v>39903</v>
          </cell>
          <cell r="C16">
            <v>2.030199299255437</v>
          </cell>
          <cell r="D16">
            <v>8.2731957529299045</v>
          </cell>
          <cell r="E16">
            <v>382.7210462957799</v>
          </cell>
          <cell r="F16">
            <v>17.063814868550892</v>
          </cell>
          <cell r="G16">
            <v>136.4438965913254</v>
          </cell>
          <cell r="H16">
            <v>12.506103457056906</v>
          </cell>
          <cell r="I16">
            <v>777</v>
          </cell>
        </row>
        <row r="17">
          <cell r="A17" t="str">
            <v>US Corporates 39994</v>
          </cell>
          <cell r="B17">
            <v>39994</v>
          </cell>
          <cell r="C17">
            <v>1.9890607154601299</v>
          </cell>
          <cell r="D17">
            <v>8.176045307892517</v>
          </cell>
          <cell r="E17">
            <v>236.79518495293567</v>
          </cell>
          <cell r="F17">
            <v>18.281990172166527</v>
          </cell>
          <cell r="G17">
            <v>166.9622679867372</v>
          </cell>
          <cell r="H17">
            <v>10.949773498296498</v>
          </cell>
          <cell r="I17">
            <v>471</v>
          </cell>
        </row>
        <row r="18">
          <cell r="A18" t="str">
            <v>US Corporates 40086</v>
          </cell>
          <cell r="B18">
            <v>40086</v>
          </cell>
          <cell r="C18">
            <v>2.044047990662043</v>
          </cell>
          <cell r="D18">
            <v>7.5555570357475341</v>
          </cell>
          <cell r="E18">
            <v>169.76118055213115</v>
          </cell>
          <cell r="F18">
            <v>20.271739330273732</v>
          </cell>
          <cell r="G18">
            <v>208.29359594115732</v>
          </cell>
          <cell r="H18">
            <v>9.7322912107199251</v>
          </cell>
          <cell r="I18">
            <v>347</v>
          </cell>
        </row>
        <row r="19">
          <cell r="A19" t="str">
            <v>US Corporates 40178</v>
          </cell>
          <cell r="B19">
            <v>40178</v>
          </cell>
          <cell r="C19">
            <v>1.9807946340517846</v>
          </cell>
          <cell r="D19">
            <v>7.5453896548967823</v>
          </cell>
          <cell r="E19">
            <v>143.37680197520936</v>
          </cell>
          <cell r="F19">
            <v>21.602972285390408</v>
          </cell>
          <cell r="G19">
            <v>221.60440193546455</v>
          </cell>
          <cell r="H19">
            <v>9.748440056566027</v>
          </cell>
          <cell r="I19">
            <v>284</v>
          </cell>
        </row>
        <row r="20">
          <cell r="A20" t="str">
            <v>US Corporates 40268</v>
          </cell>
          <cell r="B20">
            <v>40268</v>
          </cell>
          <cell r="C20">
            <v>1.9803033344241756</v>
          </cell>
          <cell r="D20">
            <v>7.7416234211057526</v>
          </cell>
          <cell r="E20">
            <v>127.25323217883462</v>
          </cell>
          <cell r="F20">
            <v>19.824433527534641</v>
          </cell>
          <cell r="G20">
            <v>184.19755457594189</v>
          </cell>
          <cell r="H20">
            <v>10.762593223984048</v>
          </cell>
          <cell r="I20">
            <v>252</v>
          </cell>
        </row>
        <row r="21">
          <cell r="A21" t="str">
            <v>US Corporates 40359</v>
          </cell>
          <cell r="B21">
            <v>40359</v>
          </cell>
          <cell r="C21">
            <v>2.1039668802462725</v>
          </cell>
          <cell r="D21">
            <v>8.2069071369776907</v>
          </cell>
          <cell r="E21">
            <v>150.66777095031776</v>
          </cell>
          <cell r="F21">
            <v>18.986302726736184</v>
          </cell>
          <cell r="G21">
            <v>146.0600306380156</v>
          </cell>
          <cell r="H21">
            <v>12.998972164938428</v>
          </cell>
          <cell r="I21">
            <v>317</v>
          </cell>
        </row>
        <row r="22">
          <cell r="A22" t="str">
            <v>US Corporates 40451</v>
          </cell>
          <cell r="B22">
            <v>40451</v>
          </cell>
          <cell r="C22">
            <v>2.0279632060858881</v>
          </cell>
          <cell r="D22">
            <v>8.353879512134343</v>
          </cell>
          <cell r="E22">
            <v>138.5626717273386</v>
          </cell>
          <cell r="F22">
            <v>20.254952662387325</v>
          </cell>
          <cell r="G22">
            <v>161.34249208893979</v>
          </cell>
          <cell r="H22">
            <v>12.554010044187129</v>
          </cell>
          <cell r="I22">
            <v>281</v>
          </cell>
        </row>
        <row r="23">
          <cell r="A23" t="str">
            <v>US Corporates 40543</v>
          </cell>
          <cell r="B23">
            <v>40543</v>
          </cell>
          <cell r="C23">
            <v>1.7872353274566002</v>
          </cell>
          <cell r="D23">
            <v>8.333269959045742</v>
          </cell>
          <cell r="E23">
            <v>140.44037522310845</v>
          </cell>
          <cell r="F23">
            <v>20.665598109046385</v>
          </cell>
          <cell r="G23">
            <v>196.02624532992542</v>
          </cell>
          <cell r="H23">
            <v>10.542260845870297</v>
          </cell>
          <cell r="I23">
            <v>251</v>
          </cell>
        </row>
        <row r="24">
          <cell r="A24" t="str">
            <v>US Corporates 40633</v>
          </cell>
          <cell r="B24">
            <v>40633</v>
          </cell>
          <cell r="C24">
            <v>1.8245166966421429</v>
          </cell>
          <cell r="D24">
            <v>8.3292169881245748</v>
          </cell>
          <cell r="E24">
            <v>123.86841973873544</v>
          </cell>
          <cell r="F24">
            <v>20.526713593036547</v>
          </cell>
          <cell r="G24">
            <v>182.75825131939328</v>
          </cell>
          <cell r="H24">
            <v>11.23162070376976</v>
          </cell>
          <cell r="I24">
            <v>226</v>
          </cell>
        </row>
        <row r="25">
          <cell r="A25" t="str">
            <v>US Corporates 40724</v>
          </cell>
          <cell r="B25">
            <v>40724</v>
          </cell>
          <cell r="C25">
            <v>1.7893155225884856</v>
          </cell>
          <cell r="D25">
            <v>8.7553314156095148</v>
          </cell>
          <cell r="E25">
            <v>139.71823126998942</v>
          </cell>
          <cell r="F25">
            <v>20.02732717988442</v>
          </cell>
          <cell r="G25">
            <v>186.9138988600123</v>
          </cell>
          <cell r="H25">
            <v>10.714734057783327</v>
          </cell>
          <cell r="I25">
            <v>250</v>
          </cell>
        </row>
        <row r="26">
          <cell r="A26" t="str">
            <v>US Corporates 40816</v>
          </cell>
          <cell r="B26">
            <v>40816</v>
          </cell>
          <cell r="C26">
            <v>1.75476729038616</v>
          </cell>
          <cell r="D26">
            <v>8.906783851125434</v>
          </cell>
          <cell r="E26">
            <v>215.41317875649258</v>
          </cell>
          <cell r="F26">
            <v>20.040881022655103</v>
          </cell>
          <cell r="G26">
            <v>176.18593603785203</v>
          </cell>
          <cell r="H26">
            <v>11.374847205936737</v>
          </cell>
          <cell r="I26">
            <v>378</v>
          </cell>
        </row>
        <row r="27">
          <cell r="A27" t="str">
            <v>US Corporates 40908</v>
          </cell>
          <cell r="B27">
            <v>40908</v>
          </cell>
          <cell r="C27">
            <v>1.7126276227987438</v>
          </cell>
          <cell r="D27">
            <v>8.7857665990275198</v>
          </cell>
          <cell r="E27">
            <v>203.19653576024012</v>
          </cell>
          <cell r="F27">
            <v>20.839023532345141</v>
          </cell>
          <cell r="G27">
            <v>194.90717555377458</v>
          </cell>
          <cell r="H27">
            <v>10.691768260012411</v>
          </cell>
          <cell r="I27">
            <v>348</v>
          </cell>
        </row>
        <row r="28">
          <cell r="A28" t="str">
            <v>US Corporates 40999</v>
          </cell>
          <cell r="B28">
            <v>40999</v>
          </cell>
          <cell r="C28">
            <v>1.752079303122104</v>
          </cell>
          <cell r="D28">
            <v>8.9123724161273099</v>
          </cell>
          <cell r="E28">
            <v>156.95636579346944</v>
          </cell>
          <cell r="F28">
            <v>20.034551280962805</v>
          </cell>
          <cell r="G28">
            <v>176.1291612088759</v>
          </cell>
          <cell r="H28">
            <v>11.374920054949527</v>
          </cell>
          <cell r="I28">
            <v>275</v>
          </cell>
        </row>
        <row r="29">
          <cell r="A29" t="str">
            <v>US Corporates 41090</v>
          </cell>
          <cell r="B29">
            <v>41090</v>
          </cell>
          <cell r="C29">
            <v>2.0132326879260534</v>
          </cell>
          <cell r="D29">
            <v>9.0229788485119471</v>
          </cell>
          <cell r="E29">
            <v>148.51735807449913</v>
          </cell>
          <cell r="F29">
            <v>18.849533089306021</v>
          </cell>
          <cell r="G29">
            <v>134.36133242857747</v>
          </cell>
          <cell r="H29">
            <v>14.028986426824755</v>
          </cell>
          <cell r="I29">
            <v>299</v>
          </cell>
        </row>
        <row r="30">
          <cell r="A30" t="str">
            <v>US Corporates 41182</v>
          </cell>
          <cell r="B30">
            <v>41182</v>
          </cell>
          <cell r="C30">
            <v>1.9942579061175063</v>
          </cell>
          <cell r="D30">
            <v>9.271614627244082</v>
          </cell>
          <cell r="E30">
            <v>124.85847454142089</v>
          </cell>
          <cell r="F30">
            <v>19.956049798879651</v>
          </cell>
          <cell r="G30">
            <v>140.02570116005654</v>
          </cell>
          <cell r="H30">
            <v>14.251704960983458</v>
          </cell>
          <cell r="I30">
            <v>249</v>
          </cell>
        </row>
        <row r="31">
          <cell r="A31" t="str">
            <v>US Corporates 41274</v>
          </cell>
          <cell r="B31">
            <v>41274</v>
          </cell>
          <cell r="C31">
            <v>1.7728497687971596</v>
          </cell>
          <cell r="D31">
            <v>9.2123512313297624</v>
          </cell>
          <cell r="E31">
            <v>130.29868862307973</v>
          </cell>
          <cell r="F31">
            <v>20.36337844662172</v>
          </cell>
          <cell r="G31">
            <v>179.83550202886107</v>
          </cell>
          <cell r="H31">
            <v>11.323336169380884</v>
          </cell>
          <cell r="I31">
            <v>231</v>
          </cell>
        </row>
        <row r="32">
          <cell r="A32" t="str">
            <v>US Corporates 41364</v>
          </cell>
          <cell r="B32">
            <v>41364</v>
          </cell>
          <cell r="I32">
            <v>220</v>
          </cell>
        </row>
        <row r="33">
          <cell r="B33" t="str">
            <v>ReportDate</v>
          </cell>
          <cell r="C33" t="str">
            <v>US IG Net Leverage</v>
          </cell>
          <cell r="D33" t="str">
            <v>US IG Coverage</v>
          </cell>
          <cell r="E33" t="str">
            <v>US IG Spread per Turn of Leverage</v>
          </cell>
          <cell r="F33" t="str">
            <v>CashTotalDebt</v>
          </cell>
          <cell r="G33" t="str">
            <v>CashSTDebt</v>
          </cell>
          <cell r="H33" t="str">
            <v>STdebtTotaldebt</v>
          </cell>
          <cell r="I33" t="str">
            <v>C0A0</v>
          </cell>
        </row>
        <row r="34">
          <cell r="A34" t="str">
            <v>US IG Corporates 38807</v>
          </cell>
          <cell r="B34">
            <v>38807</v>
          </cell>
          <cell r="C34">
            <v>1.7186771689445945</v>
          </cell>
          <cell r="D34">
            <v>12.574350888808215</v>
          </cell>
          <cell r="E34">
            <v>52.365855337024819</v>
          </cell>
          <cell r="F34">
            <v>16.734332205288979</v>
          </cell>
          <cell r="G34">
            <v>77.963926571371644</v>
          </cell>
          <cell r="H34">
            <v>21.464198817602686</v>
          </cell>
          <cell r="I34">
            <v>90</v>
          </cell>
        </row>
        <row r="35">
          <cell r="A35" t="str">
            <v>US IG Corporates 38898</v>
          </cell>
          <cell r="B35">
            <v>38898</v>
          </cell>
          <cell r="C35">
            <v>1.7284801332327633</v>
          </cell>
          <cell r="D35">
            <v>12.375467204685132</v>
          </cell>
          <cell r="E35">
            <v>56.118666413933049</v>
          </cell>
          <cell r="F35">
            <v>15.906922096355954</v>
          </cell>
          <cell r="G35">
            <v>74.225723732680379</v>
          </cell>
          <cell r="H35">
            <v>21.430470861616392</v>
          </cell>
          <cell r="I35">
            <v>97</v>
          </cell>
        </row>
        <row r="36">
          <cell r="A36" t="str">
            <v>US IG Corporates 38990</v>
          </cell>
          <cell r="B36">
            <v>38990</v>
          </cell>
          <cell r="C36">
            <v>1.6579468709739862</v>
          </cell>
          <cell r="D36">
            <v>12.490314965558007</v>
          </cell>
          <cell r="E36">
            <v>59.109252362488796</v>
          </cell>
          <cell r="F36">
            <v>16.320845597082371</v>
          </cell>
          <cell r="G36">
            <v>73.225475044807766</v>
          </cell>
          <cell r="H36">
            <v>22.288480323405757</v>
          </cell>
          <cell r="I36">
            <v>98</v>
          </cell>
        </row>
        <row r="37">
          <cell r="A37" t="str">
            <v>US IG Corporates 39082</v>
          </cell>
          <cell r="B37">
            <v>39082</v>
          </cell>
          <cell r="C37">
            <v>1.6842657388903652</v>
          </cell>
          <cell r="D37">
            <v>12.5784792841794</v>
          </cell>
          <cell r="E37">
            <v>54.029478780440542</v>
          </cell>
          <cell r="F37">
            <v>15.480828155542442</v>
          </cell>
          <cell r="G37">
            <v>73.067323785910162</v>
          </cell>
          <cell r="H37">
            <v>21.18707426715369</v>
          </cell>
          <cell r="I37">
            <v>91</v>
          </cell>
        </row>
        <row r="38">
          <cell r="A38" t="str">
            <v>US IG Corporates 39172</v>
          </cell>
          <cell r="B38">
            <v>39172</v>
          </cell>
          <cell r="C38">
            <v>1.7009725649780061</v>
          </cell>
          <cell r="D38">
            <v>12.2728780982206</v>
          </cell>
          <cell r="E38">
            <v>55.850401091700363</v>
          </cell>
          <cell r="F38">
            <v>15.675734013657797</v>
          </cell>
          <cell r="G38">
            <v>74.330805767553855</v>
          </cell>
          <cell r="H38">
            <v>21.089148505504848</v>
          </cell>
          <cell r="I38">
            <v>95</v>
          </cell>
        </row>
        <row r="39">
          <cell r="A39" t="str">
            <v>US IG Corporates 39263</v>
          </cell>
          <cell r="B39">
            <v>39263</v>
          </cell>
          <cell r="C39">
            <v>1.7143599547863975</v>
          </cell>
          <cell r="D39">
            <v>12.160088114372222</v>
          </cell>
          <cell r="E39">
            <v>58.330807203472979</v>
          </cell>
          <cell r="F39">
            <v>16.052787021197489</v>
          </cell>
          <cell r="G39">
            <v>73.374499295456303</v>
          </cell>
          <cell r="H39">
            <v>21.877882882114001</v>
          </cell>
          <cell r="I39">
            <v>100</v>
          </cell>
        </row>
        <row r="40">
          <cell r="A40" t="str">
            <v>US IG Corporates 39355</v>
          </cell>
          <cell r="B40">
            <v>39355</v>
          </cell>
          <cell r="C40">
            <v>1.7208256385644436</v>
          </cell>
          <cell r="D40">
            <v>11.928031852928031</v>
          </cell>
          <cell r="E40">
            <v>86.586343590452074</v>
          </cell>
          <cell r="F40">
            <v>16.51182635920151</v>
          </cell>
          <cell r="G40">
            <v>80.57353007636425</v>
          </cell>
          <cell r="H40">
            <v>20.492867004278313</v>
          </cell>
          <cell r="I40">
            <v>149</v>
          </cell>
        </row>
        <row r="41">
          <cell r="A41" t="str">
            <v>US IG Corporates 39447</v>
          </cell>
          <cell r="B41">
            <v>39447</v>
          </cell>
          <cell r="C41">
            <v>1.7467689569398344</v>
          </cell>
          <cell r="D41">
            <v>11.943002867749886</v>
          </cell>
          <cell r="E41">
            <v>116.21456815653275</v>
          </cell>
          <cell r="F41">
            <v>15.750537589658345</v>
          </cell>
          <cell r="G41">
            <v>76.412669025744094</v>
          </cell>
          <cell r="H41">
            <v>20.612468835962073</v>
          </cell>
          <cell r="I41">
            <v>203</v>
          </cell>
        </row>
        <row r="42">
          <cell r="A42" t="str">
            <v>US IG Corporates 39538</v>
          </cell>
          <cell r="B42">
            <v>39538</v>
          </cell>
          <cell r="C42">
            <v>1.8149449461099176</v>
          </cell>
          <cell r="D42">
            <v>11.572124382542961</v>
          </cell>
          <cell r="E42">
            <v>165.29427002345625</v>
          </cell>
          <cell r="F42">
            <v>15.830670012859931</v>
          </cell>
          <cell r="G42">
            <v>77.4187918178107</v>
          </cell>
          <cell r="H42">
            <v>20.448097472399436</v>
          </cell>
          <cell r="I42">
            <v>300</v>
          </cell>
        </row>
        <row r="43">
          <cell r="A43" t="str">
            <v>US IG Corporates 39629</v>
          </cell>
          <cell r="B43">
            <v>39629</v>
          </cell>
          <cell r="C43">
            <v>1.8267240589631657</v>
          </cell>
          <cell r="D43">
            <v>11.887183001525635</v>
          </cell>
          <cell r="E43">
            <v>149.99528727700684</v>
          </cell>
          <cell r="F43">
            <v>15.44586960686744</v>
          </cell>
          <cell r="G43">
            <v>75.762616642507069</v>
          </cell>
          <cell r="H43">
            <v>20.387191323855941</v>
          </cell>
          <cell r="I43">
            <v>274</v>
          </cell>
        </row>
        <row r="44">
          <cell r="A44" t="str">
            <v>US IG Corporates 39721</v>
          </cell>
          <cell r="B44">
            <v>39721</v>
          </cell>
          <cell r="C44">
            <v>1.7966313609379869</v>
          </cell>
          <cell r="D44">
            <v>12.431340933483108</v>
          </cell>
          <cell r="E44">
            <v>253.25172981643445</v>
          </cell>
          <cell r="F44">
            <v>15.313787012070664</v>
          </cell>
          <cell r="G44">
            <v>69.17066907170576</v>
          </cell>
          <cell r="H44">
            <v>22.139133851944713</v>
          </cell>
          <cell r="I44">
            <v>455</v>
          </cell>
        </row>
        <row r="45">
          <cell r="A45" t="str">
            <v>US IG Corporates 39813</v>
          </cell>
          <cell r="B45">
            <v>39813</v>
          </cell>
          <cell r="C45">
            <v>1.8098660685965964</v>
          </cell>
          <cell r="D45">
            <v>12.263112279102796</v>
          </cell>
          <cell r="E45">
            <v>333.7263516235501</v>
          </cell>
          <cell r="F45">
            <v>16.879293679543579</v>
          </cell>
          <cell r="G45">
            <v>84.195080291382581</v>
          </cell>
          <cell r="H45">
            <v>20.047838449856776</v>
          </cell>
          <cell r="I45">
            <v>604</v>
          </cell>
        </row>
        <row r="46">
          <cell r="A46" t="str">
            <v>US IG Corporates 39903</v>
          </cell>
          <cell r="B46">
            <v>39903</v>
          </cell>
          <cell r="C46">
            <v>1.5569747704323269</v>
          </cell>
          <cell r="D46">
            <v>11.486816489595318</v>
          </cell>
          <cell r="E46">
            <v>376.37090280999524</v>
          </cell>
          <cell r="F46">
            <v>19.375852600187024</v>
          </cell>
          <cell r="G46">
            <v>145.30772692683331</v>
          </cell>
          <cell r="H46">
            <v>13.334358062006798</v>
          </cell>
          <cell r="I46">
            <v>586</v>
          </cell>
        </row>
        <row r="47">
          <cell r="A47" t="str">
            <v>US IG Corporates 39994</v>
          </cell>
          <cell r="B47">
            <v>39994</v>
          </cell>
          <cell r="C47">
            <v>1.5395367239155613</v>
          </cell>
          <cell r="D47">
            <v>11.320558060785366</v>
          </cell>
          <cell r="E47">
            <v>214.99974301240138</v>
          </cell>
          <cell r="F47">
            <v>20.306912391828863</v>
          </cell>
          <cell r="G47">
            <v>166.94936583561963</v>
          </cell>
          <cell r="H47">
            <v>12.16351574034926</v>
          </cell>
          <cell r="I47">
            <v>331</v>
          </cell>
        </row>
        <row r="48">
          <cell r="A48" t="str">
            <v>US IG Corporates 40086</v>
          </cell>
          <cell r="B48">
            <v>40086</v>
          </cell>
          <cell r="C48">
            <v>1.5585238463033348</v>
          </cell>
          <cell r="D48">
            <v>10.474846365077067</v>
          </cell>
          <cell r="E48">
            <v>150.78370507926257</v>
          </cell>
          <cell r="F48">
            <v>22.643449291859035</v>
          </cell>
          <cell r="G48">
            <v>207.1226060948776</v>
          </cell>
          <cell r="H48">
            <v>10.932389138386299</v>
          </cell>
          <cell r="I48">
            <v>235</v>
          </cell>
        </row>
        <row r="49">
          <cell r="A49" t="str">
            <v>US IG Corporates 40178</v>
          </cell>
          <cell r="B49">
            <v>40178</v>
          </cell>
          <cell r="C49">
            <v>1.5208047336319486</v>
          </cell>
          <cell r="D49">
            <v>10.354799339529897</v>
          </cell>
          <cell r="E49">
            <v>124.9338562658512</v>
          </cell>
          <cell r="F49">
            <v>23.10815245080536</v>
          </cell>
          <cell r="G49">
            <v>221.29276636584282</v>
          </cell>
          <cell r="H49">
            <v>10.442344243915681</v>
          </cell>
          <cell r="I49">
            <v>190</v>
          </cell>
        </row>
        <row r="50">
          <cell r="A50" t="str">
            <v>US IG Corporates 40268</v>
          </cell>
          <cell r="B50">
            <v>40268</v>
          </cell>
          <cell r="C50">
            <v>1.5128316126796004</v>
          </cell>
          <cell r="D50">
            <v>10.636547512633443</v>
          </cell>
          <cell r="E50">
            <v>106.42294796763866</v>
          </cell>
          <cell r="F50">
            <v>21.92466524923989</v>
          </cell>
          <cell r="G50">
            <v>180.61886940999943</v>
          </cell>
          <cell r="H50">
            <v>12.138634972557355</v>
          </cell>
          <cell r="I50">
            <v>161</v>
          </cell>
        </row>
        <row r="51">
          <cell r="A51" t="str">
            <v>US IG Corporates 40359</v>
          </cell>
          <cell r="B51">
            <v>40359</v>
          </cell>
          <cell r="C51">
            <v>1.7167246419763407</v>
          </cell>
          <cell r="D51">
            <v>11.32930253704335</v>
          </cell>
          <cell r="E51">
            <v>121.74346129230921</v>
          </cell>
          <cell r="F51">
            <v>20.75228481740746</v>
          </cell>
          <cell r="G51">
            <v>137.87849052661716</v>
          </cell>
          <cell r="H51">
            <v>15.051140129359972</v>
          </cell>
          <cell r="I51">
            <v>209</v>
          </cell>
        </row>
        <row r="52">
          <cell r="A52" t="str">
            <v>US IG Corporates 40451</v>
          </cell>
          <cell r="B52">
            <v>40451</v>
          </cell>
          <cell r="C52">
            <v>1.6302380927950844</v>
          </cell>
          <cell r="D52">
            <v>11.68030672493755</v>
          </cell>
          <cell r="E52">
            <v>112.8669491979097</v>
          </cell>
          <cell r="F52">
            <v>22.58191542420299</v>
          </cell>
          <cell r="G52">
            <v>154.706100337408</v>
          </cell>
          <cell r="H52">
            <v>14.596654802204121</v>
          </cell>
          <cell r="I52">
            <v>184</v>
          </cell>
        </row>
        <row r="53">
          <cell r="A53" t="str">
            <v>US IG Corporates 40543</v>
          </cell>
          <cell r="B53">
            <v>40543</v>
          </cell>
          <cell r="C53">
            <v>1.3645953663270129</v>
          </cell>
          <cell r="D53">
            <v>11.996171996534198</v>
          </cell>
          <cell r="E53">
            <v>121.64778226296542</v>
          </cell>
          <cell r="F53">
            <v>23.826105288245273</v>
          </cell>
          <cell r="G53">
            <v>202.96675811671233</v>
          </cell>
          <cell r="H53">
            <v>11.738919963703863</v>
          </cell>
          <cell r="I53">
            <v>166</v>
          </cell>
        </row>
        <row r="54">
          <cell r="A54" t="str">
            <v>US IG Corporates 40633</v>
          </cell>
          <cell r="B54">
            <v>40633</v>
          </cell>
          <cell r="C54">
            <v>1.3979243148022105</v>
          </cell>
          <cell r="D54">
            <v>12.134791800830103</v>
          </cell>
          <cell r="E54">
            <v>107.30194647284836</v>
          </cell>
          <cell r="F54">
            <v>23.920284987675647</v>
          </cell>
          <cell r="G54">
            <v>185.65870069804157</v>
          </cell>
          <cell r="H54">
            <v>12.884009689683221</v>
          </cell>
          <cell r="I54">
            <v>150</v>
          </cell>
        </row>
        <row r="55">
          <cell r="A55" t="str">
            <v>US IG Corporates 40724</v>
          </cell>
          <cell r="B55">
            <v>40724</v>
          </cell>
          <cell r="C55">
            <v>1.361488073068283</v>
          </cell>
          <cell r="D55">
            <v>12.574731215523705</v>
          </cell>
          <cell r="E55">
            <v>120.45643531081808</v>
          </cell>
          <cell r="F55">
            <v>23.531862615717536</v>
          </cell>
          <cell r="G55">
            <v>195.00648679644851</v>
          </cell>
          <cell r="H55">
            <v>12.067220430610877</v>
          </cell>
          <cell r="I55">
            <v>164</v>
          </cell>
        </row>
        <row r="56">
          <cell r="A56" t="str">
            <v>US IG Corporates 40816</v>
          </cell>
          <cell r="B56">
            <v>40816</v>
          </cell>
          <cell r="C56">
            <v>1.3369596842417826</v>
          </cell>
          <cell r="D56">
            <v>12.718585780492381</v>
          </cell>
          <cell r="E56">
            <v>192.22718757278759</v>
          </cell>
          <cell r="F56">
            <v>23.858853350486768</v>
          </cell>
          <cell r="G56">
            <v>183.45602525831225</v>
          </cell>
          <cell r="H56">
            <v>13.005216545432456</v>
          </cell>
          <cell r="I56">
            <v>257</v>
          </cell>
        </row>
        <row r="57">
          <cell r="A57" t="str">
            <v>US IG Corporates 40908</v>
          </cell>
          <cell r="B57">
            <v>40908</v>
          </cell>
          <cell r="C57">
            <v>1.3188483600586429</v>
          </cell>
          <cell r="D57">
            <v>12.469848700082474</v>
          </cell>
          <cell r="E57">
            <v>194.86698227275534</v>
          </cell>
          <cell r="F57">
            <v>24.780653092105918</v>
          </cell>
          <cell r="G57">
            <v>200.00322182596517</v>
          </cell>
          <cell r="H57">
            <v>12.390126951889334</v>
          </cell>
          <cell r="I57">
            <v>257</v>
          </cell>
        </row>
        <row r="58">
          <cell r="A58" t="str">
            <v>US IG Corporates 40999</v>
          </cell>
          <cell r="B58">
            <v>40999</v>
          </cell>
          <cell r="C58">
            <v>1.3642675787467902</v>
          </cell>
          <cell r="D58">
            <v>12.470433219483789</v>
          </cell>
          <cell r="E58">
            <v>140.73485509079555</v>
          </cell>
          <cell r="F58">
            <v>23.720272994467535</v>
          </cell>
          <cell r="G58">
            <v>177.31811354160968</v>
          </cell>
          <cell r="H58">
            <v>13.377241907607655</v>
          </cell>
          <cell r="I58">
            <v>192</v>
          </cell>
        </row>
        <row r="59">
          <cell r="A59" t="str">
            <v>US IG Corporates 41090</v>
          </cell>
          <cell r="B59">
            <v>41090</v>
          </cell>
          <cell r="C59">
            <v>1.6631508909013997</v>
          </cell>
          <cell r="D59">
            <v>12.427431750508767</v>
          </cell>
          <cell r="E59">
            <v>129.27269628763128</v>
          </cell>
          <cell r="F59">
            <v>21.647854575089077</v>
          </cell>
          <cell r="G59">
            <v>130.09792242168066</v>
          </cell>
          <cell r="H59">
            <v>16.639662011606031</v>
          </cell>
          <cell r="I59">
            <v>215</v>
          </cell>
        </row>
        <row r="60">
          <cell r="A60" t="str">
            <v>US IG Corporates 41182</v>
          </cell>
          <cell r="B60">
            <v>41182</v>
          </cell>
          <cell r="C60">
            <v>1.6939583080949374</v>
          </cell>
          <cell r="D60">
            <v>12.437808769227365</v>
          </cell>
          <cell r="E60">
            <v>99.766327891541266</v>
          </cell>
          <cell r="F60">
            <v>22.458004177321804</v>
          </cell>
          <cell r="G60">
            <v>136.93087596739048</v>
          </cell>
          <cell r="H60">
            <v>16.40097897472743</v>
          </cell>
          <cell r="I60">
            <v>169</v>
          </cell>
        </row>
        <row r="61">
          <cell r="A61" t="str">
            <v>US IG Corporates 41090</v>
          </cell>
          <cell r="B61">
            <v>41090</v>
          </cell>
          <cell r="C61">
            <v>1.6631508909013997</v>
          </cell>
          <cell r="D61">
            <v>12.427431750508767</v>
          </cell>
          <cell r="E61">
            <v>129.27269628763128</v>
          </cell>
          <cell r="F61">
            <v>21.647854575089077</v>
          </cell>
          <cell r="G61">
            <v>130.09792242168066</v>
          </cell>
          <cell r="H61">
            <v>16.639662011606031</v>
          </cell>
          <cell r="I61">
            <v>215</v>
          </cell>
        </row>
        <row r="62">
          <cell r="A62" t="str">
            <v>US IG Corporates 41182</v>
          </cell>
          <cell r="B62">
            <v>41182</v>
          </cell>
          <cell r="C62">
            <v>1.4715224412653027</v>
          </cell>
          <cell r="D62">
            <v>11.901694967182308</v>
          </cell>
          <cell r="E62">
            <v>114.84704226099585</v>
          </cell>
          <cell r="F62">
            <v>22.720742219074314</v>
          </cell>
          <cell r="G62">
            <v>175.33624684333495</v>
          </cell>
          <cell r="H62">
            <v>12.958382894653592</v>
          </cell>
          <cell r="I62">
            <v>169</v>
          </cell>
        </row>
        <row r="63">
          <cell r="A63" t="str">
            <v>US IG Corporates 41274</v>
          </cell>
          <cell r="B63" t="str">
            <v>ReportDate</v>
          </cell>
          <cell r="C63" t="str">
            <v>US HY Net Leverage</v>
          </cell>
          <cell r="D63" t="str">
            <v>US HY Coverage</v>
          </cell>
          <cell r="E63" t="str">
            <v>US HY Spread per Turn of Leverage</v>
          </cell>
          <cell r="F63" t="str">
            <v>CashTotalDebt</v>
          </cell>
          <cell r="G63" t="str">
            <v>CashSTDebt</v>
          </cell>
          <cell r="H63" t="str">
            <v>STdebtTotaldebt</v>
          </cell>
          <cell r="I63" t="str">
            <v>H0A0</v>
          </cell>
        </row>
        <row r="64">
          <cell r="A64" t="str">
            <v>US HY Corporates 38807</v>
          </cell>
          <cell r="B64">
            <v>38807</v>
          </cell>
          <cell r="C64">
            <v>2.813159375857559</v>
          </cell>
          <cell r="D64">
            <v>3.8944682870243641</v>
          </cell>
          <cell r="E64">
            <v>111.26280390871405</v>
          </cell>
          <cell r="F64">
            <v>15.446396319285682</v>
          </cell>
          <cell r="G64">
            <v>167.85742295625988</v>
          </cell>
          <cell r="H64">
            <v>9.2020930902237712</v>
          </cell>
          <cell r="I64">
            <v>313</v>
          </cell>
        </row>
        <row r="65">
          <cell r="A65" t="str">
            <v>US HY Corporates 38898</v>
          </cell>
          <cell r="B65">
            <v>38898</v>
          </cell>
          <cell r="C65">
            <v>2.9041979176125707</v>
          </cell>
          <cell r="D65">
            <v>3.7752163623754944</v>
          </cell>
          <cell r="E65">
            <v>115.35026520347849</v>
          </cell>
          <cell r="F65">
            <v>14.595025602690193</v>
          </cell>
          <cell r="G65">
            <v>148.67169805597584</v>
          </cell>
          <cell r="H65">
            <v>9.8169495563271703</v>
          </cell>
          <cell r="I65">
            <v>335</v>
          </cell>
        </row>
        <row r="66">
          <cell r="A66" t="str">
            <v>US HY Corporates 38990</v>
          </cell>
          <cell r="B66">
            <v>38990</v>
          </cell>
          <cell r="C66">
            <v>2.9304856471630361</v>
          </cell>
          <cell r="D66">
            <v>3.8346595418706202</v>
          </cell>
          <cell r="E66">
            <v>117.38668651492007</v>
          </cell>
          <cell r="F66">
            <v>14.286381652737548</v>
          </cell>
          <cell r="G66">
            <v>146.76545469713241</v>
          </cell>
          <cell r="H66">
            <v>9.7341582746560888</v>
          </cell>
          <cell r="I66">
            <v>344</v>
          </cell>
        </row>
        <row r="67">
          <cell r="A67" t="str">
            <v>US HY Corporates 39082</v>
          </cell>
          <cell r="B67">
            <v>39082</v>
          </cell>
          <cell r="C67">
            <v>2.9253537458742582</v>
          </cell>
          <cell r="D67">
            <v>3.8518708776457142</v>
          </cell>
          <cell r="E67">
            <v>98.791471085364662</v>
          </cell>
          <cell r="F67">
            <v>15.275922436900839</v>
          </cell>
          <cell r="G67">
            <v>175.27242529893525</v>
          </cell>
          <cell r="H67">
            <v>8.7155309289792999</v>
          </cell>
          <cell r="I67">
            <v>289</v>
          </cell>
        </row>
        <row r="68">
          <cell r="A68" t="str">
            <v>US HY Corporates 39172</v>
          </cell>
          <cell r="B68">
            <v>39172</v>
          </cell>
          <cell r="C68">
            <v>3.1031459899575582</v>
          </cell>
          <cell r="D68">
            <v>3.8365244110851182</v>
          </cell>
          <cell r="E68">
            <v>91.842279068506841</v>
          </cell>
          <cell r="F68">
            <v>13.364036662541828</v>
          </cell>
          <cell r="G68">
            <v>164.74401999048951</v>
          </cell>
          <cell r="H68">
            <v>8.1120010688784454</v>
          </cell>
          <cell r="I68">
            <v>285</v>
          </cell>
        </row>
        <row r="69">
          <cell r="A69" t="str">
            <v>US HY Corporates 39263</v>
          </cell>
          <cell r="B69">
            <v>39263</v>
          </cell>
          <cell r="C69">
            <v>3.0412772626257092</v>
          </cell>
          <cell r="D69">
            <v>3.8811489002357797</v>
          </cell>
          <cell r="E69">
            <v>97.985147116353176</v>
          </cell>
          <cell r="F69">
            <v>13.580425330854414</v>
          </cell>
          <cell r="G69">
            <v>157.24566343820777</v>
          </cell>
          <cell r="H69">
            <v>8.6364386997489859</v>
          </cell>
          <cell r="I69">
            <v>298</v>
          </cell>
        </row>
        <row r="70">
          <cell r="A70" t="str">
            <v>US HY Corporates 39355</v>
          </cell>
          <cell r="B70">
            <v>39355</v>
          </cell>
          <cell r="C70">
            <v>2.9449473556475265</v>
          </cell>
          <cell r="D70">
            <v>3.8492729079810717</v>
          </cell>
          <cell r="E70">
            <v>142.61715042021578</v>
          </cell>
          <cell r="F70">
            <v>14.284755622453845</v>
          </cell>
          <cell r="G70">
            <v>152.35614525096145</v>
          </cell>
          <cell r="H70">
            <v>9.375897243215201</v>
          </cell>
          <cell r="I70">
            <v>420</v>
          </cell>
        </row>
        <row r="71">
          <cell r="A71" t="str">
            <v>US HY Corporates 39447</v>
          </cell>
          <cell r="B71">
            <v>39447</v>
          </cell>
          <cell r="C71">
            <v>3.1764172516824281</v>
          </cell>
          <cell r="D71">
            <v>3.7474840527088662</v>
          </cell>
          <cell r="E71">
            <v>186.37349979334107</v>
          </cell>
          <cell r="F71">
            <v>14.093810369141421</v>
          </cell>
          <cell r="G71">
            <v>175.79509833827939</v>
          </cell>
          <cell r="H71">
            <v>8.0171805143400263</v>
          </cell>
          <cell r="I71">
            <v>592</v>
          </cell>
        </row>
        <row r="72">
          <cell r="A72" t="str">
            <v>US HY Corporates 39538</v>
          </cell>
          <cell r="B72">
            <v>39538</v>
          </cell>
          <cell r="C72">
            <v>3.3296629908711157</v>
          </cell>
          <cell r="D72">
            <v>3.6883781595301035</v>
          </cell>
          <cell r="E72">
            <v>246.57150055453741</v>
          </cell>
          <cell r="F72">
            <v>12.480376178910568</v>
          </cell>
          <cell r="G72">
            <v>158.26796916355613</v>
          </cell>
          <cell r="H72">
            <v>7.8855982324592722</v>
          </cell>
          <cell r="I72">
            <v>821</v>
          </cell>
        </row>
        <row r="73">
          <cell r="A73" t="str">
            <v>US HY Corporates 39629</v>
          </cell>
          <cell r="B73">
            <v>39629</v>
          </cell>
          <cell r="C73">
            <v>3.3242946227220966</v>
          </cell>
          <cell r="D73">
            <v>3.6677572873463773</v>
          </cell>
          <cell r="E73">
            <v>221.0995364177877</v>
          </cell>
          <cell r="F73">
            <v>13.714155289164287</v>
          </cell>
          <cell r="G73">
            <v>165.3432076489519</v>
          </cell>
          <cell r="H73">
            <v>8.2943566198869618</v>
          </cell>
          <cell r="I73">
            <v>735</v>
          </cell>
        </row>
        <row r="74">
          <cell r="A74" t="str">
            <v>US HY Corporates 39721</v>
          </cell>
          <cell r="B74">
            <v>39721</v>
          </cell>
          <cell r="C74">
            <v>3.648448395840064</v>
          </cell>
          <cell r="D74">
            <v>3.4273078537595132</v>
          </cell>
          <cell r="E74">
            <v>300.40167246154607</v>
          </cell>
          <cell r="F74">
            <v>12.203615354170568</v>
          </cell>
          <cell r="G74">
            <v>142.26961022464221</v>
          </cell>
          <cell r="H74">
            <v>8.5778089466198626</v>
          </cell>
          <cell r="I74">
            <v>1096</v>
          </cell>
        </row>
        <row r="75">
          <cell r="A75" t="str">
            <v>US HY Corporates 39813</v>
          </cell>
          <cell r="B75">
            <v>39813</v>
          </cell>
          <cell r="C75">
            <v>3.6748758163688464</v>
          </cell>
          <cell r="D75">
            <v>3.4329455808611482</v>
          </cell>
          <cell r="E75">
            <v>493.0778863135684</v>
          </cell>
          <cell r="F75">
            <v>12.982415759822871</v>
          </cell>
          <cell r="G75">
            <v>142.48745737679315</v>
          </cell>
          <cell r="H75">
            <v>9.111269159286234</v>
          </cell>
          <cell r="I75">
            <v>1812</v>
          </cell>
        </row>
        <row r="76">
          <cell r="A76" t="str">
            <v>US HY Corporates 39903</v>
          </cell>
          <cell r="B76">
            <v>39903</v>
          </cell>
          <cell r="C76">
            <v>4.0286863122095848</v>
          </cell>
          <cell r="D76">
            <v>3.1244102349359277</v>
          </cell>
          <cell r="E76">
            <v>422.71844170115287</v>
          </cell>
          <cell r="F76">
            <v>12.275796474380916</v>
          </cell>
          <cell r="G76">
            <v>113.76101528925741</v>
          </cell>
          <cell r="H76">
            <v>10.790864025929746</v>
          </cell>
          <cell r="I76">
            <v>1703</v>
          </cell>
        </row>
        <row r="77">
          <cell r="A77" t="str">
            <v>US HY Corporates 39994</v>
          </cell>
          <cell r="B77">
            <v>39994</v>
          </cell>
          <cell r="C77">
            <v>3.9036228416453693</v>
          </cell>
          <cell r="D77">
            <v>3.1667513414342974</v>
          </cell>
          <cell r="E77">
            <v>270.26176523634632</v>
          </cell>
          <cell r="F77">
            <v>14.07357773208718</v>
          </cell>
          <cell r="G77">
            <v>167.00097107994344</v>
          </cell>
          <cell r="H77">
            <v>8.4272430519880945</v>
          </cell>
          <cell r="I77">
            <v>1055</v>
          </cell>
        </row>
        <row r="78">
          <cell r="A78" t="str">
            <v>US HY Corporates 40086</v>
          </cell>
          <cell r="B78">
            <v>40086</v>
          </cell>
          <cell r="C78">
            <v>3.9282106953526319</v>
          </cell>
          <cell r="D78">
            <v>2.9971602847898038</v>
          </cell>
          <cell r="E78">
            <v>201.87308204679005</v>
          </cell>
          <cell r="F78">
            <v>15.58283545443506</v>
          </cell>
          <cell r="G78">
            <v>211.73249150134583</v>
          </cell>
          <cell r="H78">
            <v>7.3596807669624997</v>
          </cell>
          <cell r="I78">
            <v>793</v>
          </cell>
        </row>
        <row r="79">
          <cell r="A79" t="str">
            <v>US HY Corporates 40178</v>
          </cell>
          <cell r="B79">
            <v>40178</v>
          </cell>
          <cell r="C79">
            <v>3.7514726404006264</v>
          </cell>
          <cell r="D79">
            <v>3.0792113795260452</v>
          </cell>
          <cell r="E79">
            <v>170.33310948837416</v>
          </cell>
          <cell r="F79">
            <v>18.688313396516513</v>
          </cell>
          <cell r="G79">
            <v>222.35415702232143</v>
          </cell>
          <cell r="H79">
            <v>8.4047510722457286</v>
          </cell>
          <cell r="I79">
            <v>639</v>
          </cell>
        </row>
        <row r="80">
          <cell r="A80" t="str">
            <v>US HY Corporates 40268</v>
          </cell>
          <cell r="B80">
            <v>40268</v>
          </cell>
          <cell r="C80">
            <v>3.4882006622866912</v>
          </cell>
          <cell r="D80">
            <v>3.2165868338758958</v>
          </cell>
          <cell r="E80">
            <v>167.42156101110265</v>
          </cell>
          <cell r="F80">
            <v>15.795840647518</v>
          </cell>
          <cell r="G80">
            <v>194.4554156014504</v>
          </cell>
          <cell r="H80">
            <v>8.1231168587727325</v>
          </cell>
          <cell r="I80">
            <v>584</v>
          </cell>
        </row>
        <row r="81">
          <cell r="A81" t="str">
            <v>US HY Corporates 40359</v>
          </cell>
          <cell r="B81">
            <v>40359</v>
          </cell>
          <cell r="C81">
            <v>3.3340740815711687</v>
          </cell>
          <cell r="D81">
            <v>3.3097038775361463</v>
          </cell>
          <cell r="E81">
            <v>213.852476746408</v>
          </cell>
          <cell r="F81">
            <v>14.803062866478195</v>
          </cell>
          <cell r="G81">
            <v>181.90456568214336</v>
          </cell>
          <cell r="H81">
            <v>8.137818207567582</v>
          </cell>
          <cell r="I81">
            <v>713</v>
          </cell>
        </row>
        <row r="82">
          <cell r="A82" t="str">
            <v>US HY Corporates 40451</v>
          </cell>
          <cell r="B82">
            <v>40451</v>
          </cell>
          <cell r="C82">
            <v>3.2396601685128052</v>
          </cell>
          <cell r="D82">
            <v>3.4250253361230008</v>
          </cell>
          <cell r="E82">
            <v>193.23014373059098</v>
          </cell>
          <cell r="F82">
            <v>15.04530085205802</v>
          </cell>
          <cell r="G82">
            <v>188.51645693858555</v>
          </cell>
          <cell r="H82">
            <v>7.9808951941842619</v>
          </cell>
          <cell r="I82">
            <v>626</v>
          </cell>
        </row>
        <row r="83">
          <cell r="A83" t="str">
            <v>US HY Corporates 40543</v>
          </cell>
          <cell r="B83">
            <v>40543</v>
          </cell>
          <cell r="C83">
            <v>3.3871112284680991</v>
          </cell>
          <cell r="D83">
            <v>3.3364482786426652</v>
          </cell>
          <cell r="E83">
            <v>159.72312791295019</v>
          </cell>
          <cell r="F83">
            <v>14.515897889011105</v>
          </cell>
          <cell r="G83">
            <v>176.72557616500526</v>
          </cell>
          <cell r="H83">
            <v>8.213807081018027</v>
          </cell>
          <cell r="I83">
            <v>541</v>
          </cell>
        </row>
        <row r="84">
          <cell r="A84" t="str">
            <v>US HY Corporates 40633</v>
          </cell>
          <cell r="B84">
            <v>40633</v>
          </cell>
          <cell r="C84">
            <v>3.3886185726550573</v>
          </cell>
          <cell r="D84">
            <v>3.3367760563901805</v>
          </cell>
          <cell r="E84">
            <v>140.76532656971776</v>
          </cell>
          <cell r="F84">
            <v>13.889789408388841</v>
          </cell>
          <cell r="G84">
            <v>173.62265439737149</v>
          </cell>
          <cell r="H84">
            <v>7.9999867854797184</v>
          </cell>
          <cell r="I84">
            <v>477</v>
          </cell>
        </row>
        <row r="85">
          <cell r="A85" t="str">
            <v>US HY Corporates 40724</v>
          </cell>
          <cell r="B85">
            <v>40724</v>
          </cell>
          <cell r="C85">
            <v>3.4686381167702858</v>
          </cell>
          <cell r="D85">
            <v>3.4678190191598617</v>
          </cell>
          <cell r="E85">
            <v>156.25729227258404</v>
          </cell>
          <cell r="F85">
            <v>13.11466735308557</v>
          </cell>
          <cell r="G85">
            <v>162.97649257741699</v>
          </cell>
          <cell r="H85">
            <v>8.0469687043092133</v>
          </cell>
          <cell r="I85">
            <v>542</v>
          </cell>
        </row>
        <row r="86">
          <cell r="A86" t="str">
            <v>US HY Corporates 40816</v>
          </cell>
          <cell r="B86">
            <v>40816</v>
          </cell>
          <cell r="C86">
            <v>3.4001675390946557</v>
          </cell>
          <cell r="D86">
            <v>3.5638633390781376</v>
          </cell>
          <cell r="E86">
            <v>247.34075316298342</v>
          </cell>
          <cell r="F86">
            <v>12.40018298984876</v>
          </cell>
          <cell r="G86">
            <v>152.86073302917623</v>
          </cell>
          <cell r="H86">
            <v>8.1120787164365904</v>
          </cell>
          <cell r="I86">
            <v>841</v>
          </cell>
        </row>
        <row r="87">
          <cell r="A87" t="str">
            <v>US HY Corporates 40908</v>
          </cell>
          <cell r="B87">
            <v>40908</v>
          </cell>
          <cell r="C87">
            <v>3.3914682785572863</v>
          </cell>
          <cell r="D87">
            <v>3.5744525754259713</v>
          </cell>
          <cell r="E87">
            <v>213.1820027836323</v>
          </cell>
          <cell r="F87">
            <v>12.694535328631174</v>
          </cell>
          <cell r="G87">
            <v>176.7427407853589</v>
          </cell>
          <cell r="H87">
            <v>7.1824931944717063</v>
          </cell>
          <cell r="I87">
            <v>723</v>
          </cell>
        </row>
        <row r="88">
          <cell r="A88" t="str">
            <v>US HY Corporates 40999</v>
          </cell>
          <cell r="B88">
            <v>40999</v>
          </cell>
          <cell r="C88">
            <v>3.5575192523623356</v>
          </cell>
          <cell r="D88">
            <v>3.5362482831179287</v>
          </cell>
          <cell r="E88">
            <v>168.37575779870761</v>
          </cell>
          <cell r="F88">
            <v>11.933789273900562</v>
          </cell>
          <cell r="G88">
            <v>171.11672957152183</v>
          </cell>
          <cell r="H88">
            <v>6.9740634383224256</v>
          </cell>
          <cell r="I88">
            <v>599</v>
          </cell>
        </row>
        <row r="89">
          <cell r="A89" t="str">
            <v>US HY Corporates 41090</v>
          </cell>
          <cell r="B89">
            <v>41090</v>
          </cell>
          <cell r="C89">
            <v>3.7223904440659181</v>
          </cell>
          <cell r="D89">
            <v>3.5093150349747297</v>
          </cell>
          <cell r="E89">
            <v>173.00710650239239</v>
          </cell>
          <cell r="F89">
            <v>11.337978191971963</v>
          </cell>
          <cell r="G89">
            <v>161.4836486811194</v>
          </cell>
          <cell r="H89">
            <v>7.0211307984259053</v>
          </cell>
          <cell r="I89">
            <v>644</v>
          </cell>
        </row>
        <row r="90">
          <cell r="A90" t="str">
            <v>US HY Corporates 41182</v>
          </cell>
          <cell r="B90">
            <v>41182</v>
          </cell>
          <cell r="C90">
            <v>3.612872734591897</v>
          </cell>
          <cell r="D90">
            <v>3.5899701013633822</v>
          </cell>
          <cell r="E90">
            <v>158.87634084205789</v>
          </cell>
          <cell r="F90">
            <v>12.232058134475023</v>
          </cell>
          <cell r="G90">
            <v>160.59941679375339</v>
          </cell>
          <cell r="H90">
            <v>7.6165022131953322</v>
          </cell>
          <cell r="I90">
            <v>574</v>
          </cell>
        </row>
        <row r="91">
          <cell r="A91" t="str">
            <v>US HY Corporates 40908</v>
          </cell>
          <cell r="B91">
            <v>40908</v>
          </cell>
          <cell r="C91">
            <v>3.6149192050449264</v>
          </cell>
          <cell r="D91">
            <v>3.4342099021897545</v>
          </cell>
          <cell r="E91">
            <v>200.00447008358918</v>
          </cell>
          <cell r="F91">
            <v>12.988231238225884</v>
          </cell>
          <cell r="G91">
            <v>167.25855858491886</v>
          </cell>
          <cell r="H91">
            <v>7.7653612156603797</v>
          </cell>
          <cell r="I91">
            <v>723</v>
          </cell>
        </row>
        <row r="92">
          <cell r="A92" t="str">
            <v>US HY Corporates 40999</v>
          </cell>
          <cell r="B92">
            <v>40999</v>
          </cell>
          <cell r="C92">
            <v>3.8407747898458404</v>
          </cell>
          <cell r="D92">
            <v>3.2606770298168448</v>
          </cell>
          <cell r="E92">
            <v>155.95811594671565</v>
          </cell>
          <cell r="F92">
            <v>12.031051675534249</v>
          </cell>
          <cell r="G92">
            <v>159.18695580494426</v>
          </cell>
          <cell r="H92">
            <v>7.5578125196867241</v>
          </cell>
          <cell r="I92">
            <v>599</v>
          </cell>
        </row>
        <row r="93">
          <cell r="A93" t="str">
            <v>US HY Corporates 41090</v>
          </cell>
          <cell r="B93">
            <v>41090</v>
          </cell>
          <cell r="C93">
            <v>4.0246297691729964</v>
          </cell>
          <cell r="D93">
            <v>3.1790784508974284</v>
          </cell>
          <cell r="E93">
            <v>160.0147186041246</v>
          </cell>
          <cell r="F93">
            <v>11.36866101365052</v>
          </cell>
          <cell r="G93">
            <v>147.22869548319517</v>
          </cell>
          <cell r="H93">
            <v>7.7217698467946754</v>
          </cell>
          <cell r="I93">
            <v>644</v>
          </cell>
        </row>
        <row r="94">
          <cell r="A94" t="str">
            <v>US HY Corporates 41182</v>
          </cell>
          <cell r="B94">
            <v>41182</v>
          </cell>
          <cell r="C94">
            <v>3.9250050935757788</v>
          </cell>
          <cell r="D94">
            <v>3.3569141632361461</v>
          </cell>
          <cell r="E94">
            <v>146.24184843466571</v>
          </cell>
          <cell r="F94">
            <v>11.766612255497657</v>
          </cell>
          <cell r="G94">
            <v>143.27070095018678</v>
          </cell>
          <cell r="H94">
            <v>8.2128531356796692</v>
          </cell>
          <cell r="I94">
            <v>574</v>
          </cell>
        </row>
        <row r="95">
          <cell r="A95" t="str">
            <v>US HY Corporates 41274</v>
          </cell>
          <cell r="B95">
            <v>41274</v>
          </cell>
          <cell r="C95">
            <v>3.8992490530705388</v>
          </cell>
          <cell r="D95">
            <v>3.4057844173217253</v>
          </cell>
          <cell r="E95">
            <v>136.18006769325336</v>
          </cell>
          <cell r="F95">
            <v>12.417018648845451</v>
          </cell>
          <cell r="G95">
            <v>147.92942330286982</v>
          </cell>
          <cell r="H95">
            <v>8.3938802515459816</v>
          </cell>
          <cell r="I95">
            <v>531</v>
          </cell>
        </row>
        <row r="96">
          <cell r="A96" t="str">
            <v>US HY Corporates 41364</v>
          </cell>
          <cell r="B96">
            <v>41364</v>
          </cell>
          <cell r="I96">
            <v>486</v>
          </cell>
        </row>
      </sheetData>
      <sheetData sheetId="4">
        <row r="4">
          <cell r="D4" t="str">
            <v>EM IG Corporates</v>
          </cell>
        </row>
      </sheetData>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p"/>
      <sheetName val="gdp"/>
      <sheetName val="net exports"/>
      <sheetName val="Charts"/>
      <sheetName val="GDP yoy"/>
      <sheetName val="GDP qoq"/>
      <sheetName val="CA bal Q"/>
      <sheetName val="bud def Q"/>
      <sheetName val="pop Q"/>
      <sheetName val="debt Q"/>
      <sheetName val="CB"/>
      <sheetName val="CPI"/>
      <sheetName val="RR"/>
      <sheetName val="food cpi"/>
      <sheetName val="Unemp"/>
      <sheetName val="pop"/>
      <sheetName val="IP"/>
      <sheetName val="RS"/>
      <sheetName val="PMI"/>
      <sheetName val="capitalization"/>
    </sheetNames>
    <sheetDataSet>
      <sheetData sheetId="0">
        <row r="5">
          <cell r="B5">
            <v>22006</v>
          </cell>
        </row>
        <row r="6">
          <cell r="B6">
            <v>41364</v>
          </cell>
        </row>
        <row r="7">
          <cell r="B7">
            <v>41364</v>
          </cell>
        </row>
      </sheetData>
      <sheetData sheetId="1">
        <row r="1">
          <cell r="B1" t="str">
            <v>Japan</v>
          </cell>
          <cell r="C1" t="str">
            <v>Australia</v>
          </cell>
          <cell r="D1" t="str">
            <v>Sweden</v>
          </cell>
          <cell r="E1" t="str">
            <v>UK</v>
          </cell>
          <cell r="F1" t="str">
            <v>Eurozone</v>
          </cell>
          <cell r="G1" t="str">
            <v>Switzerland</v>
          </cell>
          <cell r="H1" t="str">
            <v>United States</v>
          </cell>
          <cell r="I1" t="str">
            <v>Canada</v>
          </cell>
          <cell r="J1" t="str">
            <v>China</v>
          </cell>
          <cell r="K1" t="str">
            <v>Singapore</v>
          </cell>
          <cell r="L1" t="str">
            <v>India</v>
          </cell>
          <cell r="M1" t="str">
            <v>Malaysia</v>
          </cell>
          <cell r="N1" t="str">
            <v>Indonesia</v>
          </cell>
          <cell r="O1" t="str">
            <v>Korea</v>
          </cell>
          <cell r="P1" t="str">
            <v>Hong Kong</v>
          </cell>
          <cell r="Q1" t="str">
            <v>Russia</v>
          </cell>
          <cell r="R1" t="str">
            <v>Israel</v>
          </cell>
          <cell r="S1" t="str">
            <v>South Africa</v>
          </cell>
          <cell r="T1" t="str">
            <v>Egypt</v>
          </cell>
          <cell r="U1" t="str">
            <v>Turkey</v>
          </cell>
          <cell r="V1" t="str">
            <v>UAE</v>
          </cell>
          <cell r="W1" t="str">
            <v>Kazakhstan</v>
          </cell>
          <cell r="X1" t="str">
            <v>Qatar</v>
          </cell>
          <cell r="Y1" t="str">
            <v>Czech Republic</v>
          </cell>
          <cell r="Z1" t="str">
            <v>Chile</v>
          </cell>
          <cell r="AA1" t="str">
            <v>Colombia</v>
          </cell>
          <cell r="AB1" t="str">
            <v>Brazil</v>
          </cell>
          <cell r="AC1" t="str">
            <v>Mexico</v>
          </cell>
          <cell r="AD1" t="str">
            <v>Venezuela</v>
          </cell>
          <cell r="AE1" t="str">
            <v>Argentina</v>
          </cell>
        </row>
        <row r="2">
          <cell r="A2" t="str">
            <v>Date</v>
          </cell>
          <cell r="B2" t="str">
            <v>WGDPJAPA</v>
          </cell>
          <cell r="C2" t="str">
            <v>WGDPAUST</v>
          </cell>
          <cell r="D2" t="str">
            <v>WGDPSWED</v>
          </cell>
          <cell r="E2" t="str">
            <v>WGDPUK</v>
          </cell>
          <cell r="F2" t="str">
            <v>WGDPEURO</v>
          </cell>
          <cell r="G2" t="str">
            <v>WGDPSWIT</v>
          </cell>
          <cell r="H2" t="str">
            <v>WGDPUS</v>
          </cell>
          <cell r="I2" t="str">
            <v>WGDPCANA</v>
          </cell>
          <cell r="J2" t="str">
            <v>WGDPCHIN</v>
          </cell>
          <cell r="K2" t="str">
            <v>WGDPSING</v>
          </cell>
          <cell r="L2" t="str">
            <v>WGDPINDI</v>
          </cell>
          <cell r="M2" t="str">
            <v>WGDPMALY</v>
          </cell>
          <cell r="N2" t="str">
            <v>WGDPINDO</v>
          </cell>
          <cell r="O2" t="str">
            <v>WGDPKORE</v>
          </cell>
          <cell r="P2" t="str">
            <v>WGDPHONG</v>
          </cell>
          <cell r="Q2" t="str">
            <v>WGDPRUSS</v>
          </cell>
          <cell r="R2" t="str">
            <v>WGDPISRA</v>
          </cell>
          <cell r="S2" t="str">
            <v>WGDPSOUT</v>
          </cell>
          <cell r="T2" t="str">
            <v>WGDPEGYP</v>
          </cell>
          <cell r="U2" t="str">
            <v>WGDPTURK</v>
          </cell>
          <cell r="V2" t="str">
            <v>WGDPUAE</v>
          </cell>
          <cell r="W2" t="str">
            <v>WGDPKAZA</v>
          </cell>
          <cell r="X2" t="str">
            <v>WGDPQATA</v>
          </cell>
          <cell r="Y2" t="str">
            <v>WGDPCZEC</v>
          </cell>
          <cell r="Z2" t="str">
            <v>WGDPCHIL</v>
          </cell>
          <cell r="AA2" t="str">
            <v>WGDPCOLO</v>
          </cell>
          <cell r="AB2" t="str">
            <v>WGDPBRAZ</v>
          </cell>
          <cell r="AC2" t="str">
            <v>WGDPMEXI</v>
          </cell>
          <cell r="AD2" t="str">
            <v>WGDPVENE</v>
          </cell>
          <cell r="AE2" t="str">
            <v>WGDPARGE</v>
          </cell>
        </row>
        <row r="3">
          <cell r="A3">
            <v>22006</v>
          </cell>
          <cell r="B3" t="str">
            <v>#N/A N/A</v>
          </cell>
          <cell r="C3" t="str">
            <v>#N/A N/A</v>
          </cell>
          <cell r="D3" t="str">
            <v>#N/A N/A</v>
          </cell>
          <cell r="E3" t="str">
            <v>#N/A N/A</v>
          </cell>
          <cell r="F3" t="str">
            <v>#N/A N/A</v>
          </cell>
          <cell r="G3" t="str">
            <v>#N/A N/A</v>
          </cell>
          <cell r="H3" t="str">
            <v>#N/A N/A</v>
          </cell>
          <cell r="I3" t="str">
            <v>#N/A N/A</v>
          </cell>
          <cell r="J3" t="str">
            <v>#N/A N/A</v>
          </cell>
          <cell r="K3" t="str">
            <v>#N/A N/A</v>
          </cell>
          <cell r="L3" t="str">
            <v>#N/A N/A</v>
          </cell>
          <cell r="M3" t="str">
            <v>#N/A N/A</v>
          </cell>
          <cell r="N3" t="str">
            <v>#N/A N/A</v>
          </cell>
          <cell r="O3" t="str">
            <v>#N/A N/A</v>
          </cell>
          <cell r="P3" t="str">
            <v>#N/A N/A</v>
          </cell>
          <cell r="Q3" t="str">
            <v>#N/A N/A</v>
          </cell>
          <cell r="R3" t="str">
            <v>#N/A N/A</v>
          </cell>
          <cell r="S3" t="str">
            <v>#N/A N/A</v>
          </cell>
          <cell r="T3" t="str">
            <v>#N/A N/A</v>
          </cell>
          <cell r="U3" t="str">
            <v>#N/A N/A</v>
          </cell>
          <cell r="V3" t="str">
            <v>#N/A N/A</v>
          </cell>
          <cell r="W3" t="str">
            <v>#N/A N/A</v>
          </cell>
          <cell r="X3" t="str">
            <v>#N/A N/A</v>
          </cell>
          <cell r="Y3" t="str">
            <v>#N/A N/A</v>
          </cell>
          <cell r="Z3" t="str">
            <v>#N/A N/A</v>
          </cell>
          <cell r="AA3" t="str">
            <v>#N/A N/A</v>
          </cell>
          <cell r="AB3" t="str">
            <v>#N/A N/A</v>
          </cell>
          <cell r="AC3" t="str">
            <v>#N/A N/A</v>
          </cell>
          <cell r="AD3" t="str">
            <v>#N/A N/A</v>
          </cell>
          <cell r="AE3" t="str">
            <v>#N/A N/A</v>
          </cell>
        </row>
        <row r="4">
          <cell r="A4">
            <v>22036</v>
          </cell>
          <cell r="B4" t="str">
            <v>#N/A N/A</v>
          </cell>
          <cell r="C4" t="str">
            <v>#N/A N/A</v>
          </cell>
          <cell r="D4" t="str">
            <v>#N/A N/A</v>
          </cell>
          <cell r="E4" t="str">
            <v>#N/A N/A</v>
          </cell>
          <cell r="F4" t="str">
            <v>#N/A N/A</v>
          </cell>
          <cell r="G4" t="str">
            <v>#N/A N/A</v>
          </cell>
          <cell r="H4" t="str">
            <v>#N/A N/A</v>
          </cell>
          <cell r="I4" t="str">
            <v>#N/A N/A</v>
          </cell>
          <cell r="J4" t="str">
            <v>#N/A N/A</v>
          </cell>
          <cell r="K4" t="str">
            <v>#N/A N/A</v>
          </cell>
          <cell r="L4" t="str">
            <v>#N/A N/A</v>
          </cell>
          <cell r="M4" t="str">
            <v>#N/A N/A</v>
          </cell>
          <cell r="N4" t="str">
            <v>#N/A N/A</v>
          </cell>
          <cell r="O4" t="str">
            <v>#N/A N/A</v>
          </cell>
          <cell r="P4" t="str">
            <v>#N/A N/A</v>
          </cell>
          <cell r="Q4" t="str">
            <v>#N/A N/A</v>
          </cell>
          <cell r="R4" t="str">
            <v>#N/A N/A</v>
          </cell>
          <cell r="S4" t="str">
            <v>#N/A N/A</v>
          </cell>
          <cell r="T4" t="str">
            <v>#N/A N/A</v>
          </cell>
          <cell r="U4" t="str">
            <v>#N/A N/A</v>
          </cell>
          <cell r="V4" t="str">
            <v>#N/A N/A</v>
          </cell>
          <cell r="W4" t="str">
            <v>#N/A N/A</v>
          </cell>
          <cell r="X4" t="str">
            <v>#N/A N/A</v>
          </cell>
          <cell r="Y4" t="str">
            <v>#N/A N/A</v>
          </cell>
          <cell r="Z4" t="str">
            <v>#N/A N/A</v>
          </cell>
          <cell r="AA4" t="str">
            <v>#N/A N/A</v>
          </cell>
          <cell r="AB4" t="str">
            <v>#N/A N/A</v>
          </cell>
          <cell r="AC4" t="str">
            <v>#N/A N/A</v>
          </cell>
          <cell r="AD4" t="str">
            <v>#N/A N/A</v>
          </cell>
          <cell r="AE4" t="str">
            <v>#N/A N/A</v>
          </cell>
        </row>
        <row r="5">
          <cell r="A5">
            <v>22067</v>
          </cell>
          <cell r="B5" t="str">
            <v>#N/A N/A</v>
          </cell>
          <cell r="C5" t="str">
            <v>#N/A N/A</v>
          </cell>
          <cell r="D5" t="str">
            <v>#N/A N/A</v>
          </cell>
          <cell r="E5" t="str">
            <v>#N/A N/A</v>
          </cell>
          <cell r="F5" t="str">
            <v>#N/A N/A</v>
          </cell>
          <cell r="G5" t="str">
            <v>#N/A N/A</v>
          </cell>
          <cell r="H5" t="str">
            <v>#N/A N/A</v>
          </cell>
          <cell r="I5" t="str">
            <v>#N/A N/A</v>
          </cell>
          <cell r="J5" t="str">
            <v>#N/A N/A</v>
          </cell>
          <cell r="K5" t="str">
            <v>#N/A N/A</v>
          </cell>
          <cell r="L5" t="str">
            <v>#N/A N/A</v>
          </cell>
          <cell r="M5" t="str">
            <v>#N/A N/A</v>
          </cell>
          <cell r="N5" t="str">
            <v>#N/A N/A</v>
          </cell>
          <cell r="O5" t="str">
            <v>#N/A N/A</v>
          </cell>
          <cell r="P5" t="str">
            <v>#N/A N/A</v>
          </cell>
          <cell r="Q5" t="str">
            <v>#N/A N/A</v>
          </cell>
          <cell r="R5" t="str">
            <v>#N/A N/A</v>
          </cell>
          <cell r="S5" t="str">
            <v>#N/A N/A</v>
          </cell>
          <cell r="T5" t="str">
            <v>#N/A N/A</v>
          </cell>
          <cell r="U5" t="str">
            <v>#N/A N/A</v>
          </cell>
          <cell r="V5" t="str">
            <v>#N/A N/A</v>
          </cell>
          <cell r="W5" t="str">
            <v>#N/A N/A</v>
          </cell>
          <cell r="X5" t="str">
            <v>#N/A N/A</v>
          </cell>
          <cell r="Y5" t="str">
            <v>#N/A N/A</v>
          </cell>
          <cell r="Z5" t="str">
            <v>#N/A N/A</v>
          </cell>
          <cell r="AA5" t="str">
            <v>#N/A N/A</v>
          </cell>
          <cell r="AB5" t="str">
            <v>#N/A N/A</v>
          </cell>
          <cell r="AC5" t="str">
            <v>#N/A N/A</v>
          </cell>
          <cell r="AD5" t="str">
            <v>#N/A N/A</v>
          </cell>
          <cell r="AE5" t="str">
            <v>#N/A N/A</v>
          </cell>
        </row>
        <row r="6">
          <cell r="A6">
            <v>22097</v>
          </cell>
          <cell r="B6" t="str">
            <v>#N/A N/A</v>
          </cell>
          <cell r="C6" t="str">
            <v>#N/A N/A</v>
          </cell>
          <cell r="D6" t="str">
            <v>#N/A N/A</v>
          </cell>
          <cell r="E6" t="str">
            <v>#N/A N/A</v>
          </cell>
          <cell r="F6" t="str">
            <v>#N/A N/A</v>
          </cell>
          <cell r="G6" t="str">
            <v>#N/A N/A</v>
          </cell>
          <cell r="H6" t="str">
            <v>#N/A N/A</v>
          </cell>
          <cell r="I6" t="str">
            <v>#N/A N/A</v>
          </cell>
          <cell r="J6" t="str">
            <v>#N/A N/A</v>
          </cell>
          <cell r="K6" t="str">
            <v>#N/A N/A</v>
          </cell>
          <cell r="L6" t="str">
            <v>#N/A N/A</v>
          </cell>
          <cell r="M6" t="str">
            <v>#N/A N/A</v>
          </cell>
          <cell r="N6" t="str">
            <v>#N/A N/A</v>
          </cell>
          <cell r="O6" t="str">
            <v>#N/A N/A</v>
          </cell>
          <cell r="P6" t="str">
            <v>#N/A N/A</v>
          </cell>
          <cell r="Q6" t="str">
            <v>#N/A N/A</v>
          </cell>
          <cell r="R6" t="str">
            <v>#N/A N/A</v>
          </cell>
          <cell r="S6" t="str">
            <v>#N/A N/A</v>
          </cell>
          <cell r="T6" t="str">
            <v>#N/A N/A</v>
          </cell>
          <cell r="U6" t="str">
            <v>#N/A N/A</v>
          </cell>
          <cell r="V6" t="str">
            <v>#N/A N/A</v>
          </cell>
          <cell r="W6" t="str">
            <v>#N/A N/A</v>
          </cell>
          <cell r="X6" t="str">
            <v>#N/A N/A</v>
          </cell>
          <cell r="Y6" t="str">
            <v>#N/A N/A</v>
          </cell>
          <cell r="Z6" t="str">
            <v>#N/A N/A</v>
          </cell>
          <cell r="AA6" t="str">
            <v>#N/A N/A</v>
          </cell>
          <cell r="AB6" t="str">
            <v>#N/A N/A</v>
          </cell>
          <cell r="AC6" t="str">
            <v>#N/A N/A</v>
          </cell>
          <cell r="AD6" t="str">
            <v>#N/A N/A</v>
          </cell>
          <cell r="AE6" t="str">
            <v>#N/A N/A</v>
          </cell>
        </row>
        <row r="7">
          <cell r="A7">
            <v>22128</v>
          </cell>
          <cell r="B7" t="str">
            <v>#N/A N/A</v>
          </cell>
          <cell r="C7" t="str">
            <v>#N/A N/A</v>
          </cell>
          <cell r="D7" t="str">
            <v>#N/A N/A</v>
          </cell>
          <cell r="E7" t="str">
            <v>#N/A N/A</v>
          </cell>
          <cell r="F7" t="str">
            <v>#N/A N/A</v>
          </cell>
          <cell r="G7" t="str">
            <v>#N/A N/A</v>
          </cell>
          <cell r="H7" t="str">
            <v>#N/A N/A</v>
          </cell>
          <cell r="I7" t="str">
            <v>#N/A N/A</v>
          </cell>
          <cell r="J7" t="str">
            <v>#N/A N/A</v>
          </cell>
          <cell r="K7" t="str">
            <v>#N/A N/A</v>
          </cell>
          <cell r="L7" t="str">
            <v>#N/A N/A</v>
          </cell>
          <cell r="M7" t="str">
            <v>#N/A N/A</v>
          </cell>
          <cell r="N7" t="str">
            <v>#N/A N/A</v>
          </cell>
          <cell r="O7" t="str">
            <v>#N/A N/A</v>
          </cell>
          <cell r="P7" t="str">
            <v>#N/A N/A</v>
          </cell>
          <cell r="Q7" t="str">
            <v>#N/A N/A</v>
          </cell>
          <cell r="R7" t="str">
            <v>#N/A N/A</v>
          </cell>
          <cell r="S7" t="str">
            <v>#N/A N/A</v>
          </cell>
          <cell r="T7" t="str">
            <v>#N/A N/A</v>
          </cell>
          <cell r="U7" t="str">
            <v>#N/A N/A</v>
          </cell>
          <cell r="V7" t="str">
            <v>#N/A N/A</v>
          </cell>
          <cell r="W7" t="str">
            <v>#N/A N/A</v>
          </cell>
          <cell r="X7" t="str">
            <v>#N/A N/A</v>
          </cell>
          <cell r="Y7" t="str">
            <v>#N/A N/A</v>
          </cell>
          <cell r="Z7" t="str">
            <v>#N/A N/A</v>
          </cell>
          <cell r="AA7" t="str">
            <v>#N/A N/A</v>
          </cell>
          <cell r="AB7" t="str">
            <v>#N/A N/A</v>
          </cell>
          <cell r="AC7" t="str">
            <v>#N/A N/A</v>
          </cell>
          <cell r="AD7" t="str">
            <v>#N/A N/A</v>
          </cell>
          <cell r="AE7" t="str">
            <v>#N/A N/A</v>
          </cell>
        </row>
        <row r="8">
          <cell r="A8">
            <v>22159</v>
          </cell>
          <cell r="B8" t="str">
            <v>#N/A N/A</v>
          </cell>
          <cell r="C8" t="str">
            <v>#N/A N/A</v>
          </cell>
          <cell r="D8" t="str">
            <v>#N/A N/A</v>
          </cell>
          <cell r="E8" t="str">
            <v>#N/A N/A</v>
          </cell>
          <cell r="F8" t="str">
            <v>#N/A N/A</v>
          </cell>
          <cell r="G8" t="str">
            <v>#N/A N/A</v>
          </cell>
          <cell r="H8" t="str">
            <v>#N/A N/A</v>
          </cell>
          <cell r="I8" t="str">
            <v>#N/A N/A</v>
          </cell>
          <cell r="J8" t="str">
            <v>#N/A N/A</v>
          </cell>
          <cell r="K8" t="str">
            <v>#N/A N/A</v>
          </cell>
          <cell r="L8" t="str">
            <v>#N/A N/A</v>
          </cell>
          <cell r="M8" t="str">
            <v>#N/A N/A</v>
          </cell>
          <cell r="N8" t="str">
            <v>#N/A N/A</v>
          </cell>
          <cell r="O8" t="str">
            <v>#N/A N/A</v>
          </cell>
          <cell r="P8" t="str">
            <v>#N/A N/A</v>
          </cell>
          <cell r="Q8" t="str">
            <v>#N/A N/A</v>
          </cell>
          <cell r="R8" t="str">
            <v>#N/A N/A</v>
          </cell>
          <cell r="S8" t="str">
            <v>#N/A N/A</v>
          </cell>
          <cell r="T8" t="str">
            <v>#N/A N/A</v>
          </cell>
          <cell r="U8" t="str">
            <v>#N/A N/A</v>
          </cell>
          <cell r="V8" t="str">
            <v>#N/A N/A</v>
          </cell>
          <cell r="W8" t="str">
            <v>#N/A N/A</v>
          </cell>
          <cell r="X8" t="str">
            <v>#N/A N/A</v>
          </cell>
          <cell r="Y8" t="str">
            <v>#N/A N/A</v>
          </cell>
          <cell r="Z8" t="str">
            <v>#N/A N/A</v>
          </cell>
          <cell r="AA8" t="str">
            <v>#N/A N/A</v>
          </cell>
          <cell r="AB8" t="str">
            <v>#N/A N/A</v>
          </cell>
          <cell r="AC8" t="str">
            <v>#N/A N/A</v>
          </cell>
          <cell r="AD8" t="str">
            <v>#N/A N/A</v>
          </cell>
          <cell r="AE8" t="str">
            <v>#N/A N/A</v>
          </cell>
        </row>
        <row r="9">
          <cell r="A9">
            <v>22189</v>
          </cell>
          <cell r="B9" t="str">
            <v>#N/A N/A</v>
          </cell>
          <cell r="C9" t="str">
            <v>#N/A N/A</v>
          </cell>
          <cell r="D9" t="str">
            <v>#N/A N/A</v>
          </cell>
          <cell r="E9" t="str">
            <v>#N/A N/A</v>
          </cell>
          <cell r="F9" t="str">
            <v>#N/A N/A</v>
          </cell>
          <cell r="G9" t="str">
            <v>#N/A N/A</v>
          </cell>
          <cell r="H9" t="str">
            <v>#N/A N/A</v>
          </cell>
          <cell r="I9" t="str">
            <v>#N/A N/A</v>
          </cell>
          <cell r="J9" t="str">
            <v>#N/A N/A</v>
          </cell>
          <cell r="K9" t="str">
            <v>#N/A N/A</v>
          </cell>
          <cell r="L9" t="str">
            <v>#N/A N/A</v>
          </cell>
          <cell r="M9" t="str">
            <v>#N/A N/A</v>
          </cell>
          <cell r="N9" t="str">
            <v>#N/A N/A</v>
          </cell>
          <cell r="O9" t="str">
            <v>#N/A N/A</v>
          </cell>
          <cell r="P9" t="str">
            <v>#N/A N/A</v>
          </cell>
          <cell r="Q9" t="str">
            <v>#N/A N/A</v>
          </cell>
          <cell r="R9" t="str">
            <v>#N/A N/A</v>
          </cell>
          <cell r="S9" t="str">
            <v>#N/A N/A</v>
          </cell>
          <cell r="T9" t="str">
            <v>#N/A N/A</v>
          </cell>
          <cell r="U9" t="str">
            <v>#N/A N/A</v>
          </cell>
          <cell r="V9" t="str">
            <v>#N/A N/A</v>
          </cell>
          <cell r="W9" t="str">
            <v>#N/A N/A</v>
          </cell>
          <cell r="X9" t="str">
            <v>#N/A N/A</v>
          </cell>
          <cell r="Y9" t="str">
            <v>#N/A N/A</v>
          </cell>
          <cell r="Z9" t="str">
            <v>#N/A N/A</v>
          </cell>
          <cell r="AA9" t="str">
            <v>#N/A N/A</v>
          </cell>
          <cell r="AB9" t="str">
            <v>#N/A N/A</v>
          </cell>
          <cell r="AC9" t="str">
            <v>#N/A N/A</v>
          </cell>
          <cell r="AD9" t="str">
            <v>#N/A N/A</v>
          </cell>
          <cell r="AE9" t="str">
            <v>#N/A N/A</v>
          </cell>
        </row>
        <row r="10">
          <cell r="A10">
            <v>22220</v>
          </cell>
          <cell r="B10" t="str">
            <v>#N/A N/A</v>
          </cell>
          <cell r="C10" t="str">
            <v>#N/A N/A</v>
          </cell>
          <cell r="D10" t="str">
            <v>#N/A N/A</v>
          </cell>
          <cell r="E10" t="str">
            <v>#N/A N/A</v>
          </cell>
          <cell r="F10" t="str">
            <v>#N/A N/A</v>
          </cell>
          <cell r="G10" t="str">
            <v>#N/A N/A</v>
          </cell>
          <cell r="H10" t="str">
            <v>#N/A N/A</v>
          </cell>
          <cell r="I10" t="str">
            <v>#N/A N/A</v>
          </cell>
          <cell r="J10" t="str">
            <v>#N/A N/A</v>
          </cell>
          <cell r="K10" t="str">
            <v>#N/A N/A</v>
          </cell>
          <cell r="L10" t="str">
            <v>#N/A N/A</v>
          </cell>
          <cell r="M10" t="str">
            <v>#N/A N/A</v>
          </cell>
          <cell r="N10" t="str">
            <v>#N/A N/A</v>
          </cell>
          <cell r="O10" t="str">
            <v>#N/A N/A</v>
          </cell>
          <cell r="P10" t="str">
            <v>#N/A N/A</v>
          </cell>
          <cell r="Q10" t="str">
            <v>#N/A N/A</v>
          </cell>
          <cell r="R10" t="str">
            <v>#N/A N/A</v>
          </cell>
          <cell r="S10" t="str">
            <v>#N/A N/A</v>
          </cell>
          <cell r="T10" t="str">
            <v>#N/A N/A</v>
          </cell>
          <cell r="U10" t="str">
            <v>#N/A N/A</v>
          </cell>
          <cell r="V10" t="str">
            <v>#N/A N/A</v>
          </cell>
          <cell r="W10" t="str">
            <v>#N/A N/A</v>
          </cell>
          <cell r="X10" t="str">
            <v>#N/A N/A</v>
          </cell>
          <cell r="Y10" t="str">
            <v>#N/A N/A</v>
          </cell>
          <cell r="Z10" t="str">
            <v>#N/A N/A</v>
          </cell>
          <cell r="AA10" t="str">
            <v>#N/A N/A</v>
          </cell>
          <cell r="AB10" t="str">
            <v>#N/A N/A</v>
          </cell>
          <cell r="AC10" t="str">
            <v>#N/A N/A</v>
          </cell>
          <cell r="AD10" t="str">
            <v>#N/A N/A</v>
          </cell>
          <cell r="AE10" t="str">
            <v>#N/A N/A</v>
          </cell>
        </row>
        <row r="11">
          <cell r="A11">
            <v>22250</v>
          </cell>
          <cell r="B11" t="str">
            <v>#N/A N/A</v>
          </cell>
          <cell r="C11" t="str">
            <v>#N/A N/A</v>
          </cell>
          <cell r="D11" t="str">
            <v>#N/A N/A</v>
          </cell>
          <cell r="E11" t="str">
            <v>#N/A N/A</v>
          </cell>
          <cell r="F11" t="str">
            <v>#N/A N/A</v>
          </cell>
          <cell r="G11" t="str">
            <v>#N/A N/A</v>
          </cell>
          <cell r="H11" t="str">
            <v>#N/A N/A</v>
          </cell>
          <cell r="I11" t="str">
            <v>#N/A N/A</v>
          </cell>
          <cell r="J11" t="str">
            <v>#N/A N/A</v>
          </cell>
          <cell r="K11" t="str">
            <v>#N/A N/A</v>
          </cell>
          <cell r="L11" t="str">
            <v>#N/A N/A</v>
          </cell>
          <cell r="M11" t="str">
            <v>#N/A N/A</v>
          </cell>
          <cell r="N11" t="str">
            <v>#N/A N/A</v>
          </cell>
          <cell r="O11" t="str">
            <v>#N/A N/A</v>
          </cell>
          <cell r="P11" t="str">
            <v>#N/A N/A</v>
          </cell>
          <cell r="Q11" t="str">
            <v>#N/A N/A</v>
          </cell>
          <cell r="R11" t="str">
            <v>#N/A N/A</v>
          </cell>
          <cell r="S11" t="str">
            <v>#N/A N/A</v>
          </cell>
          <cell r="T11" t="str">
            <v>#N/A N/A</v>
          </cell>
          <cell r="U11" t="str">
            <v>#N/A N/A</v>
          </cell>
          <cell r="V11" t="str">
            <v>#N/A N/A</v>
          </cell>
          <cell r="W11" t="str">
            <v>#N/A N/A</v>
          </cell>
          <cell r="X11" t="str">
            <v>#N/A N/A</v>
          </cell>
          <cell r="Y11" t="str">
            <v>#N/A N/A</v>
          </cell>
          <cell r="Z11" t="str">
            <v>#N/A N/A</v>
          </cell>
          <cell r="AA11" t="str">
            <v>#N/A N/A</v>
          </cell>
          <cell r="AB11" t="str">
            <v>#N/A N/A</v>
          </cell>
          <cell r="AC11" t="str">
            <v>#N/A N/A</v>
          </cell>
          <cell r="AD11" t="str">
            <v>#N/A N/A</v>
          </cell>
          <cell r="AE11" t="str">
            <v>#N/A N/A</v>
          </cell>
        </row>
        <row r="12">
          <cell r="A12">
            <v>22281</v>
          </cell>
          <cell r="B12">
            <v>44.307000000000002</v>
          </cell>
          <cell r="C12">
            <v>18.788</v>
          </cell>
          <cell r="D12">
            <v>14.843</v>
          </cell>
          <cell r="E12">
            <v>72.328000000000003</v>
          </cell>
          <cell r="F12">
            <v>244.923</v>
          </cell>
          <cell r="G12">
            <v>9.5229999999999997</v>
          </cell>
          <cell r="H12">
            <v>520.53099999999995</v>
          </cell>
          <cell r="I12">
            <v>41.093000000000004</v>
          </cell>
          <cell r="J12">
            <v>61.378</v>
          </cell>
          <cell r="K12">
            <v>0.65</v>
          </cell>
          <cell r="L12">
            <v>36.604999999999997</v>
          </cell>
          <cell r="M12">
            <v>2.4409999999999998</v>
          </cell>
          <cell r="N12" t="str">
            <v>#N/A N/A</v>
          </cell>
          <cell r="O12">
            <v>3.8919999999999999</v>
          </cell>
          <cell r="P12">
            <v>1.321</v>
          </cell>
          <cell r="Q12" t="str">
            <v>#N/A N/A</v>
          </cell>
          <cell r="R12">
            <v>2.887</v>
          </cell>
          <cell r="S12">
            <v>7.3419999999999996</v>
          </cell>
          <cell r="T12">
            <v>4.1440000000000001</v>
          </cell>
          <cell r="U12">
            <v>13.994999999999999</v>
          </cell>
          <cell r="V12" t="str">
            <v>#N/A N/A</v>
          </cell>
          <cell r="W12" t="str">
            <v>#N/A N/A</v>
          </cell>
          <cell r="X12" t="str">
            <v>#N/A N/A</v>
          </cell>
          <cell r="Y12" t="str">
            <v>#N/A N/A</v>
          </cell>
          <cell r="Z12">
            <v>4.2119999999999997</v>
          </cell>
          <cell r="AA12">
            <v>4.0410000000000004</v>
          </cell>
          <cell r="AB12">
            <v>15.166</v>
          </cell>
          <cell r="AC12">
            <v>13.055999999999999</v>
          </cell>
          <cell r="AD12">
            <v>8.6080000000000005</v>
          </cell>
          <cell r="AE12" t="str">
            <v>#N/A N/A</v>
          </cell>
        </row>
        <row r="13">
          <cell r="A13">
            <v>22312</v>
          </cell>
          <cell r="B13">
            <v>44.307000000000002</v>
          </cell>
          <cell r="C13">
            <v>18.788</v>
          </cell>
          <cell r="D13">
            <v>14.843</v>
          </cell>
          <cell r="E13">
            <v>72.328000000000003</v>
          </cell>
          <cell r="F13">
            <v>244.923</v>
          </cell>
          <cell r="G13">
            <v>9.5229999999999997</v>
          </cell>
          <cell r="H13">
            <v>520.53099999999995</v>
          </cell>
          <cell r="I13">
            <v>41.093000000000004</v>
          </cell>
          <cell r="J13">
            <v>61.378</v>
          </cell>
          <cell r="K13">
            <v>0.65</v>
          </cell>
          <cell r="L13">
            <v>36.604999999999997</v>
          </cell>
          <cell r="M13">
            <v>2.4409999999999998</v>
          </cell>
          <cell r="N13" t="str">
            <v>#N/A N/A</v>
          </cell>
          <cell r="O13">
            <v>3.8919999999999999</v>
          </cell>
          <cell r="P13">
            <v>1.321</v>
          </cell>
          <cell r="Q13" t="str">
            <v>#N/A N/A</v>
          </cell>
          <cell r="R13">
            <v>2.887</v>
          </cell>
          <cell r="S13">
            <v>7.3419999999999996</v>
          </cell>
          <cell r="T13">
            <v>4.1440000000000001</v>
          </cell>
          <cell r="U13">
            <v>13.994999999999999</v>
          </cell>
          <cell r="V13" t="str">
            <v>#N/A N/A</v>
          </cell>
          <cell r="W13" t="str">
            <v>#N/A N/A</v>
          </cell>
          <cell r="X13" t="str">
            <v>#N/A N/A</v>
          </cell>
          <cell r="Y13" t="str">
            <v>#N/A N/A</v>
          </cell>
          <cell r="Z13">
            <v>4.2119999999999997</v>
          </cell>
          <cell r="AA13">
            <v>4.0410000000000004</v>
          </cell>
          <cell r="AB13">
            <v>15.166</v>
          </cell>
          <cell r="AC13">
            <v>13.055999999999999</v>
          </cell>
          <cell r="AD13">
            <v>8.6080000000000005</v>
          </cell>
          <cell r="AE13" t="str">
            <v>#N/A N/A</v>
          </cell>
        </row>
        <row r="14">
          <cell r="A14">
            <v>22340</v>
          </cell>
          <cell r="B14">
            <v>44.307000000000002</v>
          </cell>
          <cell r="C14">
            <v>18.788</v>
          </cell>
          <cell r="D14">
            <v>14.843</v>
          </cell>
          <cell r="E14">
            <v>72.328000000000003</v>
          </cell>
          <cell r="F14">
            <v>244.923</v>
          </cell>
          <cell r="G14">
            <v>9.5229999999999997</v>
          </cell>
          <cell r="H14">
            <v>520.53099999999995</v>
          </cell>
          <cell r="I14">
            <v>41.093000000000004</v>
          </cell>
          <cell r="J14">
            <v>61.378</v>
          </cell>
          <cell r="K14">
            <v>0.65</v>
          </cell>
          <cell r="L14">
            <v>36.604999999999997</v>
          </cell>
          <cell r="M14">
            <v>2.4409999999999998</v>
          </cell>
          <cell r="N14" t="str">
            <v>#N/A N/A</v>
          </cell>
          <cell r="O14">
            <v>3.8919999999999999</v>
          </cell>
          <cell r="P14">
            <v>1.321</v>
          </cell>
          <cell r="Q14" t="str">
            <v>#N/A N/A</v>
          </cell>
          <cell r="R14">
            <v>2.887</v>
          </cell>
          <cell r="S14">
            <v>7.3419999999999996</v>
          </cell>
          <cell r="T14">
            <v>4.1440000000000001</v>
          </cell>
          <cell r="U14">
            <v>13.994999999999999</v>
          </cell>
          <cell r="V14" t="str">
            <v>#N/A N/A</v>
          </cell>
          <cell r="W14" t="str">
            <v>#N/A N/A</v>
          </cell>
          <cell r="X14" t="str">
            <v>#N/A N/A</v>
          </cell>
          <cell r="Y14" t="str">
            <v>#N/A N/A</v>
          </cell>
          <cell r="Z14">
            <v>4.2119999999999997</v>
          </cell>
          <cell r="AA14">
            <v>4.0410000000000004</v>
          </cell>
          <cell r="AB14">
            <v>15.166</v>
          </cell>
          <cell r="AC14">
            <v>13.055999999999999</v>
          </cell>
          <cell r="AD14">
            <v>8.6080000000000005</v>
          </cell>
          <cell r="AE14" t="str">
            <v>#N/A N/A</v>
          </cell>
        </row>
        <row r="15">
          <cell r="A15">
            <v>22371</v>
          </cell>
          <cell r="B15">
            <v>44.307000000000002</v>
          </cell>
          <cell r="C15">
            <v>18.788</v>
          </cell>
          <cell r="D15">
            <v>14.843</v>
          </cell>
          <cell r="E15">
            <v>72.328000000000003</v>
          </cell>
          <cell r="F15">
            <v>244.923</v>
          </cell>
          <cell r="G15">
            <v>9.5229999999999997</v>
          </cell>
          <cell r="H15">
            <v>520.53099999999995</v>
          </cell>
          <cell r="I15">
            <v>41.093000000000004</v>
          </cell>
          <cell r="J15">
            <v>61.378</v>
          </cell>
          <cell r="K15">
            <v>0.65</v>
          </cell>
          <cell r="L15">
            <v>36.604999999999997</v>
          </cell>
          <cell r="M15">
            <v>2.4409999999999998</v>
          </cell>
          <cell r="N15" t="str">
            <v>#N/A N/A</v>
          </cell>
          <cell r="O15">
            <v>3.8919999999999999</v>
          </cell>
          <cell r="P15">
            <v>1.321</v>
          </cell>
          <cell r="Q15" t="str">
            <v>#N/A N/A</v>
          </cell>
          <cell r="R15">
            <v>2.887</v>
          </cell>
          <cell r="S15">
            <v>7.3419999999999996</v>
          </cell>
          <cell r="T15">
            <v>4.1440000000000001</v>
          </cell>
          <cell r="U15">
            <v>13.994999999999999</v>
          </cell>
          <cell r="V15" t="str">
            <v>#N/A N/A</v>
          </cell>
          <cell r="W15" t="str">
            <v>#N/A N/A</v>
          </cell>
          <cell r="X15" t="str">
            <v>#N/A N/A</v>
          </cell>
          <cell r="Y15" t="str">
            <v>#N/A N/A</v>
          </cell>
          <cell r="Z15">
            <v>4.2119999999999997</v>
          </cell>
          <cell r="AA15">
            <v>4.0410000000000004</v>
          </cell>
          <cell r="AB15">
            <v>15.166</v>
          </cell>
          <cell r="AC15">
            <v>13.055999999999999</v>
          </cell>
          <cell r="AD15">
            <v>8.6080000000000005</v>
          </cell>
          <cell r="AE15" t="str">
            <v>#N/A N/A</v>
          </cell>
        </row>
        <row r="16">
          <cell r="A16">
            <v>22401</v>
          </cell>
          <cell r="B16">
            <v>44.307000000000002</v>
          </cell>
          <cell r="C16">
            <v>18.788</v>
          </cell>
          <cell r="D16">
            <v>14.843</v>
          </cell>
          <cell r="E16">
            <v>72.328000000000003</v>
          </cell>
          <cell r="F16">
            <v>244.923</v>
          </cell>
          <cell r="G16">
            <v>9.5229999999999997</v>
          </cell>
          <cell r="H16">
            <v>520.53099999999995</v>
          </cell>
          <cell r="I16">
            <v>41.093000000000004</v>
          </cell>
          <cell r="J16">
            <v>61.378</v>
          </cell>
          <cell r="K16">
            <v>0.65</v>
          </cell>
          <cell r="L16">
            <v>36.604999999999997</v>
          </cell>
          <cell r="M16">
            <v>2.4409999999999998</v>
          </cell>
          <cell r="N16" t="str">
            <v>#N/A N/A</v>
          </cell>
          <cell r="O16">
            <v>3.8919999999999999</v>
          </cell>
          <cell r="P16">
            <v>1.321</v>
          </cell>
          <cell r="Q16" t="str">
            <v>#N/A N/A</v>
          </cell>
          <cell r="R16">
            <v>2.887</v>
          </cell>
          <cell r="S16">
            <v>7.3419999999999996</v>
          </cell>
          <cell r="T16">
            <v>4.1440000000000001</v>
          </cell>
          <cell r="U16">
            <v>13.994999999999999</v>
          </cell>
          <cell r="V16" t="str">
            <v>#N/A N/A</v>
          </cell>
          <cell r="W16" t="str">
            <v>#N/A N/A</v>
          </cell>
          <cell r="X16" t="str">
            <v>#N/A N/A</v>
          </cell>
          <cell r="Y16" t="str">
            <v>#N/A N/A</v>
          </cell>
          <cell r="Z16">
            <v>4.2119999999999997</v>
          </cell>
          <cell r="AA16">
            <v>4.0410000000000004</v>
          </cell>
          <cell r="AB16">
            <v>15.166</v>
          </cell>
          <cell r="AC16">
            <v>13.055999999999999</v>
          </cell>
          <cell r="AD16">
            <v>8.6080000000000005</v>
          </cell>
          <cell r="AE16" t="str">
            <v>#N/A N/A</v>
          </cell>
        </row>
        <row r="17">
          <cell r="A17">
            <v>22432</v>
          </cell>
          <cell r="B17">
            <v>44.307000000000002</v>
          </cell>
          <cell r="C17">
            <v>18.788</v>
          </cell>
          <cell r="D17">
            <v>14.843</v>
          </cell>
          <cell r="E17">
            <v>72.328000000000003</v>
          </cell>
          <cell r="F17">
            <v>244.923</v>
          </cell>
          <cell r="G17">
            <v>9.5229999999999997</v>
          </cell>
          <cell r="H17">
            <v>520.53099999999995</v>
          </cell>
          <cell r="I17">
            <v>41.093000000000004</v>
          </cell>
          <cell r="J17">
            <v>61.378</v>
          </cell>
          <cell r="K17">
            <v>0.65</v>
          </cell>
          <cell r="L17">
            <v>36.604999999999997</v>
          </cell>
          <cell r="M17">
            <v>2.4409999999999998</v>
          </cell>
          <cell r="N17" t="str">
            <v>#N/A N/A</v>
          </cell>
          <cell r="O17">
            <v>3.8919999999999999</v>
          </cell>
          <cell r="P17">
            <v>1.321</v>
          </cell>
          <cell r="Q17" t="str">
            <v>#N/A N/A</v>
          </cell>
          <cell r="R17">
            <v>2.887</v>
          </cell>
          <cell r="S17">
            <v>7.3419999999999996</v>
          </cell>
          <cell r="T17">
            <v>4.1440000000000001</v>
          </cell>
          <cell r="U17">
            <v>13.994999999999999</v>
          </cell>
          <cell r="V17" t="str">
            <v>#N/A N/A</v>
          </cell>
          <cell r="W17" t="str">
            <v>#N/A N/A</v>
          </cell>
          <cell r="X17" t="str">
            <v>#N/A N/A</v>
          </cell>
          <cell r="Y17" t="str">
            <v>#N/A N/A</v>
          </cell>
          <cell r="Z17">
            <v>4.2119999999999997</v>
          </cell>
          <cell r="AA17">
            <v>4.0410000000000004</v>
          </cell>
          <cell r="AB17">
            <v>15.166</v>
          </cell>
          <cell r="AC17">
            <v>13.055999999999999</v>
          </cell>
          <cell r="AD17">
            <v>8.6080000000000005</v>
          </cell>
          <cell r="AE17" t="str">
            <v>#N/A N/A</v>
          </cell>
        </row>
        <row r="18">
          <cell r="A18">
            <v>22462</v>
          </cell>
          <cell r="B18">
            <v>44.307000000000002</v>
          </cell>
          <cell r="C18">
            <v>18.788</v>
          </cell>
          <cell r="D18">
            <v>14.843</v>
          </cell>
          <cell r="E18">
            <v>72.328000000000003</v>
          </cell>
          <cell r="F18">
            <v>244.923</v>
          </cell>
          <cell r="G18">
            <v>9.5229999999999997</v>
          </cell>
          <cell r="H18">
            <v>520.53099999999995</v>
          </cell>
          <cell r="I18">
            <v>41.093000000000004</v>
          </cell>
          <cell r="J18">
            <v>61.378</v>
          </cell>
          <cell r="K18">
            <v>0.65</v>
          </cell>
          <cell r="L18">
            <v>36.604999999999997</v>
          </cell>
          <cell r="M18">
            <v>2.4409999999999998</v>
          </cell>
          <cell r="N18" t="str">
            <v>#N/A N/A</v>
          </cell>
          <cell r="O18">
            <v>3.8919999999999999</v>
          </cell>
          <cell r="P18">
            <v>1.321</v>
          </cell>
          <cell r="Q18" t="str">
            <v>#N/A N/A</v>
          </cell>
          <cell r="R18">
            <v>2.887</v>
          </cell>
          <cell r="S18">
            <v>7.3419999999999996</v>
          </cell>
          <cell r="T18">
            <v>4.1440000000000001</v>
          </cell>
          <cell r="U18">
            <v>13.994999999999999</v>
          </cell>
          <cell r="V18" t="str">
            <v>#N/A N/A</v>
          </cell>
          <cell r="W18" t="str">
            <v>#N/A N/A</v>
          </cell>
          <cell r="X18" t="str">
            <v>#N/A N/A</v>
          </cell>
          <cell r="Y18" t="str">
            <v>#N/A N/A</v>
          </cell>
          <cell r="Z18">
            <v>4.2119999999999997</v>
          </cell>
          <cell r="AA18">
            <v>4.0410000000000004</v>
          </cell>
          <cell r="AB18">
            <v>15.166</v>
          </cell>
          <cell r="AC18">
            <v>13.055999999999999</v>
          </cell>
          <cell r="AD18">
            <v>8.6080000000000005</v>
          </cell>
          <cell r="AE18" t="str">
            <v>#N/A N/A</v>
          </cell>
        </row>
        <row r="19">
          <cell r="A19">
            <v>22493</v>
          </cell>
          <cell r="B19">
            <v>44.307000000000002</v>
          </cell>
          <cell r="C19">
            <v>18.788</v>
          </cell>
          <cell r="D19">
            <v>14.843</v>
          </cell>
          <cell r="E19">
            <v>72.328000000000003</v>
          </cell>
          <cell r="F19">
            <v>244.923</v>
          </cell>
          <cell r="G19">
            <v>9.5229999999999997</v>
          </cell>
          <cell r="H19">
            <v>520.53099999999995</v>
          </cell>
          <cell r="I19">
            <v>41.093000000000004</v>
          </cell>
          <cell r="J19">
            <v>61.378</v>
          </cell>
          <cell r="K19">
            <v>0.65</v>
          </cell>
          <cell r="L19">
            <v>36.604999999999997</v>
          </cell>
          <cell r="M19">
            <v>2.4409999999999998</v>
          </cell>
          <cell r="N19" t="str">
            <v>#N/A N/A</v>
          </cell>
          <cell r="O19">
            <v>3.8919999999999999</v>
          </cell>
          <cell r="P19">
            <v>1.321</v>
          </cell>
          <cell r="Q19" t="str">
            <v>#N/A N/A</v>
          </cell>
          <cell r="R19">
            <v>2.887</v>
          </cell>
          <cell r="S19">
            <v>7.3419999999999996</v>
          </cell>
          <cell r="T19">
            <v>4.1440000000000001</v>
          </cell>
          <cell r="U19">
            <v>13.994999999999999</v>
          </cell>
          <cell r="V19" t="str">
            <v>#N/A N/A</v>
          </cell>
          <cell r="W19" t="str">
            <v>#N/A N/A</v>
          </cell>
          <cell r="X19" t="str">
            <v>#N/A N/A</v>
          </cell>
          <cell r="Y19" t="str">
            <v>#N/A N/A</v>
          </cell>
          <cell r="Z19">
            <v>4.2119999999999997</v>
          </cell>
          <cell r="AA19">
            <v>4.0410000000000004</v>
          </cell>
          <cell r="AB19">
            <v>15.166</v>
          </cell>
          <cell r="AC19">
            <v>13.055999999999999</v>
          </cell>
          <cell r="AD19">
            <v>8.6080000000000005</v>
          </cell>
          <cell r="AE19" t="str">
            <v>#N/A N/A</v>
          </cell>
        </row>
        <row r="20">
          <cell r="A20">
            <v>22524</v>
          </cell>
          <cell r="B20">
            <v>44.307000000000002</v>
          </cell>
          <cell r="C20">
            <v>18.788</v>
          </cell>
          <cell r="D20">
            <v>14.843</v>
          </cell>
          <cell r="E20">
            <v>72.328000000000003</v>
          </cell>
          <cell r="F20">
            <v>244.923</v>
          </cell>
          <cell r="G20">
            <v>9.5229999999999997</v>
          </cell>
          <cell r="H20">
            <v>520.53099999999995</v>
          </cell>
          <cell r="I20">
            <v>41.093000000000004</v>
          </cell>
          <cell r="J20">
            <v>61.378</v>
          </cell>
          <cell r="K20">
            <v>0.65</v>
          </cell>
          <cell r="L20">
            <v>36.604999999999997</v>
          </cell>
          <cell r="M20">
            <v>2.4409999999999998</v>
          </cell>
          <cell r="N20" t="str">
            <v>#N/A N/A</v>
          </cell>
          <cell r="O20">
            <v>3.8919999999999999</v>
          </cell>
          <cell r="P20">
            <v>1.321</v>
          </cell>
          <cell r="Q20" t="str">
            <v>#N/A N/A</v>
          </cell>
          <cell r="R20">
            <v>2.887</v>
          </cell>
          <cell r="S20">
            <v>7.3419999999999996</v>
          </cell>
          <cell r="T20">
            <v>4.1440000000000001</v>
          </cell>
          <cell r="U20">
            <v>13.994999999999999</v>
          </cell>
          <cell r="V20" t="str">
            <v>#N/A N/A</v>
          </cell>
          <cell r="W20" t="str">
            <v>#N/A N/A</v>
          </cell>
          <cell r="X20" t="str">
            <v>#N/A N/A</v>
          </cell>
          <cell r="Y20" t="str">
            <v>#N/A N/A</v>
          </cell>
          <cell r="Z20">
            <v>4.2119999999999997</v>
          </cell>
          <cell r="AA20">
            <v>4.0410000000000004</v>
          </cell>
          <cell r="AB20">
            <v>15.166</v>
          </cell>
          <cell r="AC20">
            <v>13.055999999999999</v>
          </cell>
          <cell r="AD20">
            <v>8.6080000000000005</v>
          </cell>
          <cell r="AE20" t="str">
            <v>#N/A N/A</v>
          </cell>
        </row>
        <row r="21">
          <cell r="A21">
            <v>22554</v>
          </cell>
          <cell r="B21">
            <v>44.307000000000002</v>
          </cell>
          <cell r="C21">
            <v>18.788</v>
          </cell>
          <cell r="D21">
            <v>14.843</v>
          </cell>
          <cell r="E21">
            <v>72.328000000000003</v>
          </cell>
          <cell r="F21">
            <v>244.923</v>
          </cell>
          <cell r="G21">
            <v>9.5229999999999997</v>
          </cell>
          <cell r="H21">
            <v>520.53099999999995</v>
          </cell>
          <cell r="I21">
            <v>41.093000000000004</v>
          </cell>
          <cell r="J21">
            <v>61.378</v>
          </cell>
          <cell r="K21">
            <v>0.65</v>
          </cell>
          <cell r="L21">
            <v>36.604999999999997</v>
          </cell>
          <cell r="M21">
            <v>2.4409999999999998</v>
          </cell>
          <cell r="N21" t="str">
            <v>#N/A N/A</v>
          </cell>
          <cell r="O21">
            <v>3.8919999999999999</v>
          </cell>
          <cell r="P21">
            <v>1.321</v>
          </cell>
          <cell r="Q21" t="str">
            <v>#N/A N/A</v>
          </cell>
          <cell r="R21">
            <v>2.887</v>
          </cell>
          <cell r="S21">
            <v>7.3419999999999996</v>
          </cell>
          <cell r="T21">
            <v>4.1440000000000001</v>
          </cell>
          <cell r="U21">
            <v>13.994999999999999</v>
          </cell>
          <cell r="V21" t="str">
            <v>#N/A N/A</v>
          </cell>
          <cell r="W21" t="str">
            <v>#N/A N/A</v>
          </cell>
          <cell r="X21" t="str">
            <v>#N/A N/A</v>
          </cell>
          <cell r="Y21" t="str">
            <v>#N/A N/A</v>
          </cell>
          <cell r="Z21">
            <v>4.2119999999999997</v>
          </cell>
          <cell r="AA21">
            <v>4.0410000000000004</v>
          </cell>
          <cell r="AB21">
            <v>15.166</v>
          </cell>
          <cell r="AC21">
            <v>13.055999999999999</v>
          </cell>
          <cell r="AD21">
            <v>8.6080000000000005</v>
          </cell>
          <cell r="AE21" t="str">
            <v>#N/A N/A</v>
          </cell>
        </row>
        <row r="22">
          <cell r="A22">
            <v>22585</v>
          </cell>
          <cell r="B22">
            <v>44.307000000000002</v>
          </cell>
          <cell r="C22">
            <v>18.788</v>
          </cell>
          <cell r="D22">
            <v>14.843</v>
          </cell>
          <cell r="E22">
            <v>72.328000000000003</v>
          </cell>
          <cell r="F22">
            <v>244.923</v>
          </cell>
          <cell r="G22">
            <v>9.5229999999999997</v>
          </cell>
          <cell r="H22">
            <v>520.53099999999995</v>
          </cell>
          <cell r="I22">
            <v>41.093000000000004</v>
          </cell>
          <cell r="J22">
            <v>61.378</v>
          </cell>
          <cell r="K22">
            <v>0.65</v>
          </cell>
          <cell r="L22">
            <v>36.604999999999997</v>
          </cell>
          <cell r="M22">
            <v>2.4409999999999998</v>
          </cell>
          <cell r="N22" t="str">
            <v>#N/A N/A</v>
          </cell>
          <cell r="O22">
            <v>3.8919999999999999</v>
          </cell>
          <cell r="P22">
            <v>1.321</v>
          </cell>
          <cell r="Q22" t="str">
            <v>#N/A N/A</v>
          </cell>
          <cell r="R22">
            <v>2.887</v>
          </cell>
          <cell r="S22">
            <v>7.3419999999999996</v>
          </cell>
          <cell r="T22">
            <v>4.1440000000000001</v>
          </cell>
          <cell r="U22">
            <v>13.994999999999999</v>
          </cell>
          <cell r="V22" t="str">
            <v>#N/A N/A</v>
          </cell>
          <cell r="W22" t="str">
            <v>#N/A N/A</v>
          </cell>
          <cell r="X22" t="str">
            <v>#N/A N/A</v>
          </cell>
          <cell r="Y22" t="str">
            <v>#N/A N/A</v>
          </cell>
          <cell r="Z22">
            <v>4.2119999999999997</v>
          </cell>
          <cell r="AA22">
            <v>4.0410000000000004</v>
          </cell>
          <cell r="AB22">
            <v>15.166</v>
          </cell>
          <cell r="AC22">
            <v>13.055999999999999</v>
          </cell>
          <cell r="AD22">
            <v>8.6080000000000005</v>
          </cell>
          <cell r="AE22" t="str">
            <v>#N/A N/A</v>
          </cell>
        </row>
        <row r="23">
          <cell r="A23">
            <v>22615</v>
          </cell>
          <cell r="B23">
            <v>44.307000000000002</v>
          </cell>
          <cell r="C23">
            <v>18.788</v>
          </cell>
          <cell r="D23">
            <v>14.843</v>
          </cell>
          <cell r="E23">
            <v>72.328000000000003</v>
          </cell>
          <cell r="F23">
            <v>244.923</v>
          </cell>
          <cell r="G23">
            <v>9.5229999999999997</v>
          </cell>
          <cell r="H23">
            <v>520.53099999999995</v>
          </cell>
          <cell r="I23">
            <v>41.093000000000004</v>
          </cell>
          <cell r="J23">
            <v>61.378</v>
          </cell>
          <cell r="K23">
            <v>0.65</v>
          </cell>
          <cell r="L23">
            <v>36.604999999999997</v>
          </cell>
          <cell r="M23">
            <v>2.4409999999999998</v>
          </cell>
          <cell r="N23" t="str">
            <v>#N/A N/A</v>
          </cell>
          <cell r="O23">
            <v>3.8919999999999999</v>
          </cell>
          <cell r="P23">
            <v>1.321</v>
          </cell>
          <cell r="Q23" t="str">
            <v>#N/A N/A</v>
          </cell>
          <cell r="R23">
            <v>2.887</v>
          </cell>
          <cell r="S23">
            <v>7.3419999999999996</v>
          </cell>
          <cell r="T23">
            <v>4.1440000000000001</v>
          </cell>
          <cell r="U23">
            <v>13.994999999999999</v>
          </cell>
          <cell r="V23" t="str">
            <v>#N/A N/A</v>
          </cell>
          <cell r="W23" t="str">
            <v>#N/A N/A</v>
          </cell>
          <cell r="X23" t="str">
            <v>#N/A N/A</v>
          </cell>
          <cell r="Y23" t="str">
            <v>#N/A N/A</v>
          </cell>
          <cell r="Z23">
            <v>4.2119999999999997</v>
          </cell>
          <cell r="AA23">
            <v>4.0410000000000004</v>
          </cell>
          <cell r="AB23">
            <v>15.166</v>
          </cell>
          <cell r="AC23">
            <v>13.055999999999999</v>
          </cell>
          <cell r="AD23">
            <v>8.6080000000000005</v>
          </cell>
          <cell r="AE23" t="str">
            <v>#N/A N/A</v>
          </cell>
        </row>
        <row r="24">
          <cell r="A24">
            <v>22646</v>
          </cell>
          <cell r="B24">
            <v>53.509</v>
          </cell>
          <cell r="C24">
            <v>19.870999999999999</v>
          </cell>
          <cell r="D24">
            <v>16.146999999999998</v>
          </cell>
          <cell r="E24">
            <v>76.694000000000003</v>
          </cell>
          <cell r="F24">
            <v>269.59500000000003</v>
          </cell>
          <cell r="G24">
            <v>10.712999999999999</v>
          </cell>
          <cell r="H24">
            <v>539.05100000000004</v>
          </cell>
          <cell r="I24">
            <v>40.768000000000001</v>
          </cell>
          <cell r="J24">
            <v>50.100999999999999</v>
          </cell>
          <cell r="K24">
            <v>0.745</v>
          </cell>
          <cell r="L24">
            <v>38.808</v>
          </cell>
          <cell r="M24">
            <v>2.423</v>
          </cell>
          <cell r="N24" t="str">
            <v>#N/A N/A</v>
          </cell>
          <cell r="O24">
            <v>2.3570000000000002</v>
          </cell>
          <cell r="P24">
            <v>1.5310000000000001</v>
          </cell>
          <cell r="Q24" t="str">
            <v>#N/A N/A</v>
          </cell>
          <cell r="R24">
            <v>3.4870000000000001</v>
          </cell>
          <cell r="S24">
            <v>7.7210000000000001</v>
          </cell>
          <cell r="T24">
            <v>4.3339999999999996</v>
          </cell>
          <cell r="U24">
            <v>8.0169999999999995</v>
          </cell>
          <cell r="V24" t="str">
            <v>#N/A N/A</v>
          </cell>
          <cell r="W24" t="str">
            <v>#N/A N/A</v>
          </cell>
          <cell r="X24" t="str">
            <v>#N/A N/A</v>
          </cell>
          <cell r="Y24" t="str">
            <v>#N/A N/A</v>
          </cell>
          <cell r="Z24">
            <v>4.7050000000000001</v>
          </cell>
          <cell r="AA24">
            <v>4.5529999999999999</v>
          </cell>
          <cell r="AB24">
            <v>15.237</v>
          </cell>
          <cell r="AC24">
            <v>14.154</v>
          </cell>
          <cell r="AD24">
            <v>8.923</v>
          </cell>
          <cell r="AE24" t="str">
            <v>#N/A N/A</v>
          </cell>
        </row>
        <row r="25">
          <cell r="A25">
            <v>22677</v>
          </cell>
          <cell r="B25">
            <v>53.509</v>
          </cell>
          <cell r="C25">
            <v>19.870999999999999</v>
          </cell>
          <cell r="D25">
            <v>16.146999999999998</v>
          </cell>
          <cell r="E25">
            <v>76.694000000000003</v>
          </cell>
          <cell r="F25">
            <v>269.59500000000003</v>
          </cell>
          <cell r="G25">
            <v>10.712999999999999</v>
          </cell>
          <cell r="H25">
            <v>539.05100000000004</v>
          </cell>
          <cell r="I25">
            <v>40.768000000000001</v>
          </cell>
          <cell r="J25">
            <v>50.100999999999999</v>
          </cell>
          <cell r="K25">
            <v>0.745</v>
          </cell>
          <cell r="L25">
            <v>38.808</v>
          </cell>
          <cell r="M25">
            <v>2.423</v>
          </cell>
          <cell r="N25" t="str">
            <v>#N/A N/A</v>
          </cell>
          <cell r="O25">
            <v>2.3570000000000002</v>
          </cell>
          <cell r="P25">
            <v>1.5310000000000001</v>
          </cell>
          <cell r="Q25" t="str">
            <v>#N/A N/A</v>
          </cell>
          <cell r="R25">
            <v>3.4870000000000001</v>
          </cell>
          <cell r="S25">
            <v>7.7210000000000001</v>
          </cell>
          <cell r="T25">
            <v>4.3339999999999996</v>
          </cell>
          <cell r="U25">
            <v>8.0169999999999995</v>
          </cell>
          <cell r="V25" t="str">
            <v>#N/A N/A</v>
          </cell>
          <cell r="W25" t="str">
            <v>#N/A N/A</v>
          </cell>
          <cell r="X25" t="str">
            <v>#N/A N/A</v>
          </cell>
          <cell r="Y25" t="str">
            <v>#N/A N/A</v>
          </cell>
          <cell r="Z25">
            <v>4.7050000000000001</v>
          </cell>
          <cell r="AA25">
            <v>4.5529999999999999</v>
          </cell>
          <cell r="AB25">
            <v>15.237</v>
          </cell>
          <cell r="AC25">
            <v>14.154</v>
          </cell>
          <cell r="AD25">
            <v>8.923</v>
          </cell>
          <cell r="AE25" t="str">
            <v>#N/A N/A</v>
          </cell>
        </row>
        <row r="26">
          <cell r="A26">
            <v>22705</v>
          </cell>
          <cell r="B26">
            <v>53.509</v>
          </cell>
          <cell r="C26">
            <v>19.870999999999999</v>
          </cell>
          <cell r="D26">
            <v>16.146999999999998</v>
          </cell>
          <cell r="E26">
            <v>76.694000000000003</v>
          </cell>
          <cell r="F26">
            <v>269.59500000000003</v>
          </cell>
          <cell r="G26">
            <v>10.712999999999999</v>
          </cell>
          <cell r="H26">
            <v>539.05100000000004</v>
          </cell>
          <cell r="I26">
            <v>40.768000000000001</v>
          </cell>
          <cell r="J26">
            <v>50.100999999999999</v>
          </cell>
          <cell r="K26">
            <v>0.745</v>
          </cell>
          <cell r="L26">
            <v>38.808</v>
          </cell>
          <cell r="M26">
            <v>2.423</v>
          </cell>
          <cell r="N26" t="str">
            <v>#N/A N/A</v>
          </cell>
          <cell r="O26">
            <v>2.3570000000000002</v>
          </cell>
          <cell r="P26">
            <v>1.5310000000000001</v>
          </cell>
          <cell r="Q26" t="str">
            <v>#N/A N/A</v>
          </cell>
          <cell r="R26">
            <v>3.4870000000000001</v>
          </cell>
          <cell r="S26">
            <v>7.7210000000000001</v>
          </cell>
          <cell r="T26">
            <v>4.3339999999999996</v>
          </cell>
          <cell r="U26">
            <v>8.0169999999999995</v>
          </cell>
          <cell r="V26" t="str">
            <v>#N/A N/A</v>
          </cell>
          <cell r="W26" t="str">
            <v>#N/A N/A</v>
          </cell>
          <cell r="X26" t="str">
            <v>#N/A N/A</v>
          </cell>
          <cell r="Y26" t="str">
            <v>#N/A N/A</v>
          </cell>
          <cell r="Z26">
            <v>4.7050000000000001</v>
          </cell>
          <cell r="AA26">
            <v>4.5529999999999999</v>
          </cell>
          <cell r="AB26">
            <v>15.237</v>
          </cell>
          <cell r="AC26">
            <v>14.154</v>
          </cell>
          <cell r="AD26">
            <v>8.923</v>
          </cell>
          <cell r="AE26" t="str">
            <v>#N/A N/A</v>
          </cell>
        </row>
        <row r="27">
          <cell r="A27">
            <v>22736</v>
          </cell>
          <cell r="B27">
            <v>53.509</v>
          </cell>
          <cell r="C27">
            <v>19.870999999999999</v>
          </cell>
          <cell r="D27">
            <v>16.146999999999998</v>
          </cell>
          <cell r="E27">
            <v>76.694000000000003</v>
          </cell>
          <cell r="F27">
            <v>269.59500000000003</v>
          </cell>
          <cell r="G27">
            <v>10.712999999999999</v>
          </cell>
          <cell r="H27">
            <v>539.05100000000004</v>
          </cell>
          <cell r="I27">
            <v>40.768000000000001</v>
          </cell>
          <cell r="J27">
            <v>50.100999999999999</v>
          </cell>
          <cell r="K27">
            <v>0.745</v>
          </cell>
          <cell r="L27">
            <v>38.808</v>
          </cell>
          <cell r="M27">
            <v>2.423</v>
          </cell>
          <cell r="N27" t="str">
            <v>#N/A N/A</v>
          </cell>
          <cell r="O27">
            <v>2.3570000000000002</v>
          </cell>
          <cell r="P27">
            <v>1.5310000000000001</v>
          </cell>
          <cell r="Q27" t="str">
            <v>#N/A N/A</v>
          </cell>
          <cell r="R27">
            <v>3.4870000000000001</v>
          </cell>
          <cell r="S27">
            <v>7.7210000000000001</v>
          </cell>
          <cell r="T27">
            <v>4.3339999999999996</v>
          </cell>
          <cell r="U27">
            <v>8.0169999999999995</v>
          </cell>
          <cell r="V27" t="str">
            <v>#N/A N/A</v>
          </cell>
          <cell r="W27" t="str">
            <v>#N/A N/A</v>
          </cell>
          <cell r="X27" t="str">
            <v>#N/A N/A</v>
          </cell>
          <cell r="Y27" t="str">
            <v>#N/A N/A</v>
          </cell>
          <cell r="Z27">
            <v>4.7050000000000001</v>
          </cell>
          <cell r="AA27">
            <v>4.5529999999999999</v>
          </cell>
          <cell r="AB27">
            <v>15.237</v>
          </cell>
          <cell r="AC27">
            <v>14.154</v>
          </cell>
          <cell r="AD27">
            <v>8.923</v>
          </cell>
          <cell r="AE27" t="str">
            <v>#N/A N/A</v>
          </cell>
        </row>
        <row r="28">
          <cell r="A28">
            <v>22766</v>
          </cell>
          <cell r="B28">
            <v>53.509</v>
          </cell>
          <cell r="C28">
            <v>19.870999999999999</v>
          </cell>
          <cell r="D28">
            <v>16.146999999999998</v>
          </cell>
          <cell r="E28">
            <v>76.694000000000003</v>
          </cell>
          <cell r="F28">
            <v>269.59500000000003</v>
          </cell>
          <cell r="G28">
            <v>10.712999999999999</v>
          </cell>
          <cell r="H28">
            <v>539.05100000000004</v>
          </cell>
          <cell r="I28">
            <v>40.768000000000001</v>
          </cell>
          <cell r="J28">
            <v>50.100999999999999</v>
          </cell>
          <cell r="K28">
            <v>0.745</v>
          </cell>
          <cell r="L28">
            <v>38.808</v>
          </cell>
          <cell r="M28">
            <v>2.423</v>
          </cell>
          <cell r="N28" t="str">
            <v>#N/A N/A</v>
          </cell>
          <cell r="O28">
            <v>2.3570000000000002</v>
          </cell>
          <cell r="P28">
            <v>1.5310000000000001</v>
          </cell>
          <cell r="Q28" t="str">
            <v>#N/A N/A</v>
          </cell>
          <cell r="R28">
            <v>3.4870000000000001</v>
          </cell>
          <cell r="S28">
            <v>7.7210000000000001</v>
          </cell>
          <cell r="T28">
            <v>4.3339999999999996</v>
          </cell>
          <cell r="U28">
            <v>8.0169999999999995</v>
          </cell>
          <cell r="V28" t="str">
            <v>#N/A N/A</v>
          </cell>
          <cell r="W28" t="str">
            <v>#N/A N/A</v>
          </cell>
          <cell r="X28" t="str">
            <v>#N/A N/A</v>
          </cell>
          <cell r="Y28" t="str">
            <v>#N/A N/A</v>
          </cell>
          <cell r="Z28">
            <v>4.7050000000000001</v>
          </cell>
          <cell r="AA28">
            <v>4.5529999999999999</v>
          </cell>
          <cell r="AB28">
            <v>15.237</v>
          </cell>
          <cell r="AC28">
            <v>14.154</v>
          </cell>
          <cell r="AD28">
            <v>8.923</v>
          </cell>
          <cell r="AE28" t="str">
            <v>#N/A N/A</v>
          </cell>
        </row>
        <row r="29">
          <cell r="A29">
            <v>22797</v>
          </cell>
          <cell r="B29">
            <v>53.509</v>
          </cell>
          <cell r="C29">
            <v>19.870999999999999</v>
          </cell>
          <cell r="D29">
            <v>16.146999999999998</v>
          </cell>
          <cell r="E29">
            <v>76.694000000000003</v>
          </cell>
          <cell r="F29">
            <v>269.59500000000003</v>
          </cell>
          <cell r="G29">
            <v>10.712999999999999</v>
          </cell>
          <cell r="H29">
            <v>539.05100000000004</v>
          </cell>
          <cell r="I29">
            <v>40.768000000000001</v>
          </cell>
          <cell r="J29">
            <v>50.100999999999999</v>
          </cell>
          <cell r="K29">
            <v>0.745</v>
          </cell>
          <cell r="L29">
            <v>38.808</v>
          </cell>
          <cell r="M29">
            <v>2.423</v>
          </cell>
          <cell r="N29" t="str">
            <v>#N/A N/A</v>
          </cell>
          <cell r="O29">
            <v>2.3570000000000002</v>
          </cell>
          <cell r="P29">
            <v>1.5310000000000001</v>
          </cell>
          <cell r="Q29" t="str">
            <v>#N/A N/A</v>
          </cell>
          <cell r="R29">
            <v>3.4870000000000001</v>
          </cell>
          <cell r="S29">
            <v>7.7210000000000001</v>
          </cell>
          <cell r="T29">
            <v>4.3339999999999996</v>
          </cell>
          <cell r="U29">
            <v>8.0169999999999995</v>
          </cell>
          <cell r="V29" t="str">
            <v>#N/A N/A</v>
          </cell>
          <cell r="W29" t="str">
            <v>#N/A N/A</v>
          </cell>
          <cell r="X29" t="str">
            <v>#N/A N/A</v>
          </cell>
          <cell r="Y29" t="str">
            <v>#N/A N/A</v>
          </cell>
          <cell r="Z29">
            <v>4.7050000000000001</v>
          </cell>
          <cell r="AA29">
            <v>4.5529999999999999</v>
          </cell>
          <cell r="AB29">
            <v>15.237</v>
          </cell>
          <cell r="AC29">
            <v>14.154</v>
          </cell>
          <cell r="AD29">
            <v>8.923</v>
          </cell>
          <cell r="AE29" t="str">
            <v>#N/A N/A</v>
          </cell>
        </row>
        <row r="30">
          <cell r="A30">
            <v>22827</v>
          </cell>
          <cell r="B30">
            <v>53.509</v>
          </cell>
          <cell r="C30">
            <v>19.870999999999999</v>
          </cell>
          <cell r="D30">
            <v>16.146999999999998</v>
          </cell>
          <cell r="E30">
            <v>76.694000000000003</v>
          </cell>
          <cell r="F30">
            <v>269.59500000000003</v>
          </cell>
          <cell r="G30">
            <v>10.712999999999999</v>
          </cell>
          <cell r="H30">
            <v>539.05100000000004</v>
          </cell>
          <cell r="I30">
            <v>40.768000000000001</v>
          </cell>
          <cell r="J30">
            <v>50.100999999999999</v>
          </cell>
          <cell r="K30">
            <v>0.745</v>
          </cell>
          <cell r="L30">
            <v>38.808</v>
          </cell>
          <cell r="M30">
            <v>2.423</v>
          </cell>
          <cell r="N30" t="str">
            <v>#N/A N/A</v>
          </cell>
          <cell r="O30">
            <v>2.3570000000000002</v>
          </cell>
          <cell r="P30">
            <v>1.5310000000000001</v>
          </cell>
          <cell r="Q30" t="str">
            <v>#N/A N/A</v>
          </cell>
          <cell r="R30">
            <v>3.4870000000000001</v>
          </cell>
          <cell r="S30">
            <v>7.7210000000000001</v>
          </cell>
          <cell r="T30">
            <v>4.3339999999999996</v>
          </cell>
          <cell r="U30">
            <v>8.0169999999999995</v>
          </cell>
          <cell r="V30" t="str">
            <v>#N/A N/A</v>
          </cell>
          <cell r="W30" t="str">
            <v>#N/A N/A</v>
          </cell>
          <cell r="X30" t="str">
            <v>#N/A N/A</v>
          </cell>
          <cell r="Y30" t="str">
            <v>#N/A N/A</v>
          </cell>
          <cell r="Z30">
            <v>4.7050000000000001</v>
          </cell>
          <cell r="AA30">
            <v>4.5529999999999999</v>
          </cell>
          <cell r="AB30">
            <v>15.237</v>
          </cell>
          <cell r="AC30">
            <v>14.154</v>
          </cell>
          <cell r="AD30">
            <v>8.923</v>
          </cell>
          <cell r="AE30" t="str">
            <v>#N/A N/A</v>
          </cell>
        </row>
        <row r="31">
          <cell r="A31">
            <v>22858</v>
          </cell>
          <cell r="B31">
            <v>53.509</v>
          </cell>
          <cell r="C31">
            <v>19.870999999999999</v>
          </cell>
          <cell r="D31">
            <v>16.146999999999998</v>
          </cell>
          <cell r="E31">
            <v>76.694000000000003</v>
          </cell>
          <cell r="F31">
            <v>269.59500000000003</v>
          </cell>
          <cell r="G31">
            <v>10.712999999999999</v>
          </cell>
          <cell r="H31">
            <v>539.05100000000004</v>
          </cell>
          <cell r="I31">
            <v>40.768000000000001</v>
          </cell>
          <cell r="J31">
            <v>50.100999999999999</v>
          </cell>
          <cell r="K31">
            <v>0.745</v>
          </cell>
          <cell r="L31">
            <v>38.808</v>
          </cell>
          <cell r="M31">
            <v>2.423</v>
          </cell>
          <cell r="N31" t="str">
            <v>#N/A N/A</v>
          </cell>
          <cell r="O31">
            <v>2.3570000000000002</v>
          </cell>
          <cell r="P31">
            <v>1.5310000000000001</v>
          </cell>
          <cell r="Q31" t="str">
            <v>#N/A N/A</v>
          </cell>
          <cell r="R31">
            <v>3.4870000000000001</v>
          </cell>
          <cell r="S31">
            <v>7.7210000000000001</v>
          </cell>
          <cell r="T31">
            <v>4.3339999999999996</v>
          </cell>
          <cell r="U31">
            <v>8.0169999999999995</v>
          </cell>
          <cell r="V31" t="str">
            <v>#N/A N/A</v>
          </cell>
          <cell r="W31" t="str">
            <v>#N/A N/A</v>
          </cell>
          <cell r="X31" t="str">
            <v>#N/A N/A</v>
          </cell>
          <cell r="Y31" t="str">
            <v>#N/A N/A</v>
          </cell>
          <cell r="Z31">
            <v>4.7050000000000001</v>
          </cell>
          <cell r="AA31">
            <v>4.5529999999999999</v>
          </cell>
          <cell r="AB31">
            <v>15.237</v>
          </cell>
          <cell r="AC31">
            <v>14.154</v>
          </cell>
          <cell r="AD31">
            <v>8.923</v>
          </cell>
          <cell r="AE31" t="str">
            <v>#N/A N/A</v>
          </cell>
        </row>
        <row r="32">
          <cell r="A32">
            <v>22889</v>
          </cell>
          <cell r="B32">
            <v>53.509</v>
          </cell>
          <cell r="C32">
            <v>19.870999999999999</v>
          </cell>
          <cell r="D32">
            <v>16.146999999999998</v>
          </cell>
          <cell r="E32">
            <v>76.694000000000003</v>
          </cell>
          <cell r="F32">
            <v>269.59500000000003</v>
          </cell>
          <cell r="G32">
            <v>10.712999999999999</v>
          </cell>
          <cell r="H32">
            <v>539.05100000000004</v>
          </cell>
          <cell r="I32">
            <v>40.768000000000001</v>
          </cell>
          <cell r="J32">
            <v>50.100999999999999</v>
          </cell>
          <cell r="K32">
            <v>0.745</v>
          </cell>
          <cell r="L32">
            <v>38.808</v>
          </cell>
          <cell r="M32">
            <v>2.423</v>
          </cell>
          <cell r="N32" t="str">
            <v>#N/A N/A</v>
          </cell>
          <cell r="O32">
            <v>2.3570000000000002</v>
          </cell>
          <cell r="P32">
            <v>1.5310000000000001</v>
          </cell>
          <cell r="Q32" t="str">
            <v>#N/A N/A</v>
          </cell>
          <cell r="R32">
            <v>3.4870000000000001</v>
          </cell>
          <cell r="S32">
            <v>7.7210000000000001</v>
          </cell>
          <cell r="T32">
            <v>4.3339999999999996</v>
          </cell>
          <cell r="U32">
            <v>8.0169999999999995</v>
          </cell>
          <cell r="V32" t="str">
            <v>#N/A N/A</v>
          </cell>
          <cell r="W32" t="str">
            <v>#N/A N/A</v>
          </cell>
          <cell r="X32" t="str">
            <v>#N/A N/A</v>
          </cell>
          <cell r="Y32" t="str">
            <v>#N/A N/A</v>
          </cell>
          <cell r="Z32">
            <v>4.7050000000000001</v>
          </cell>
          <cell r="AA32">
            <v>4.5529999999999999</v>
          </cell>
          <cell r="AB32">
            <v>15.237</v>
          </cell>
          <cell r="AC32">
            <v>14.154</v>
          </cell>
          <cell r="AD32">
            <v>8.923</v>
          </cell>
          <cell r="AE32" t="str">
            <v>#N/A N/A</v>
          </cell>
        </row>
        <row r="33">
          <cell r="A33">
            <v>22919</v>
          </cell>
          <cell r="B33">
            <v>53.509</v>
          </cell>
          <cell r="C33">
            <v>19.870999999999999</v>
          </cell>
          <cell r="D33">
            <v>16.146999999999998</v>
          </cell>
          <cell r="E33">
            <v>76.694000000000003</v>
          </cell>
          <cell r="F33">
            <v>269.59500000000003</v>
          </cell>
          <cell r="G33">
            <v>10.712999999999999</v>
          </cell>
          <cell r="H33">
            <v>539.05100000000004</v>
          </cell>
          <cell r="I33">
            <v>40.768000000000001</v>
          </cell>
          <cell r="J33">
            <v>50.100999999999999</v>
          </cell>
          <cell r="K33">
            <v>0.745</v>
          </cell>
          <cell r="L33">
            <v>38.808</v>
          </cell>
          <cell r="M33">
            <v>2.423</v>
          </cell>
          <cell r="N33" t="str">
            <v>#N/A N/A</v>
          </cell>
          <cell r="O33">
            <v>2.3570000000000002</v>
          </cell>
          <cell r="P33">
            <v>1.5310000000000001</v>
          </cell>
          <cell r="Q33" t="str">
            <v>#N/A N/A</v>
          </cell>
          <cell r="R33">
            <v>3.4870000000000001</v>
          </cell>
          <cell r="S33">
            <v>7.7210000000000001</v>
          </cell>
          <cell r="T33">
            <v>4.3339999999999996</v>
          </cell>
          <cell r="U33">
            <v>8.0169999999999995</v>
          </cell>
          <cell r="V33" t="str">
            <v>#N/A N/A</v>
          </cell>
          <cell r="W33" t="str">
            <v>#N/A N/A</v>
          </cell>
          <cell r="X33" t="str">
            <v>#N/A N/A</v>
          </cell>
          <cell r="Y33" t="str">
            <v>#N/A N/A</v>
          </cell>
          <cell r="Z33">
            <v>4.7050000000000001</v>
          </cell>
          <cell r="AA33">
            <v>4.5529999999999999</v>
          </cell>
          <cell r="AB33">
            <v>15.237</v>
          </cell>
          <cell r="AC33">
            <v>14.154</v>
          </cell>
          <cell r="AD33">
            <v>8.923</v>
          </cell>
          <cell r="AE33" t="str">
            <v>#N/A N/A</v>
          </cell>
        </row>
        <row r="34">
          <cell r="A34">
            <v>22950</v>
          </cell>
          <cell r="B34">
            <v>53.509</v>
          </cell>
          <cell r="C34">
            <v>19.870999999999999</v>
          </cell>
          <cell r="D34">
            <v>16.146999999999998</v>
          </cell>
          <cell r="E34">
            <v>76.694000000000003</v>
          </cell>
          <cell r="F34">
            <v>269.59500000000003</v>
          </cell>
          <cell r="G34">
            <v>10.712999999999999</v>
          </cell>
          <cell r="H34">
            <v>539.05100000000004</v>
          </cell>
          <cell r="I34">
            <v>40.768000000000001</v>
          </cell>
          <cell r="J34">
            <v>50.100999999999999</v>
          </cell>
          <cell r="K34">
            <v>0.745</v>
          </cell>
          <cell r="L34">
            <v>38.808</v>
          </cell>
          <cell r="M34">
            <v>2.423</v>
          </cell>
          <cell r="N34" t="str">
            <v>#N/A N/A</v>
          </cell>
          <cell r="O34">
            <v>2.3570000000000002</v>
          </cell>
          <cell r="P34">
            <v>1.5310000000000001</v>
          </cell>
          <cell r="Q34" t="str">
            <v>#N/A N/A</v>
          </cell>
          <cell r="R34">
            <v>3.4870000000000001</v>
          </cell>
          <cell r="S34">
            <v>7.7210000000000001</v>
          </cell>
          <cell r="T34">
            <v>4.3339999999999996</v>
          </cell>
          <cell r="U34">
            <v>8.0169999999999995</v>
          </cell>
          <cell r="V34" t="str">
            <v>#N/A N/A</v>
          </cell>
          <cell r="W34" t="str">
            <v>#N/A N/A</v>
          </cell>
          <cell r="X34" t="str">
            <v>#N/A N/A</v>
          </cell>
          <cell r="Y34" t="str">
            <v>#N/A N/A</v>
          </cell>
          <cell r="Z34">
            <v>4.7050000000000001</v>
          </cell>
          <cell r="AA34">
            <v>4.5529999999999999</v>
          </cell>
          <cell r="AB34">
            <v>15.237</v>
          </cell>
          <cell r="AC34">
            <v>14.154</v>
          </cell>
          <cell r="AD34">
            <v>8.923</v>
          </cell>
          <cell r="AE34" t="str">
            <v>#N/A N/A</v>
          </cell>
        </row>
        <row r="35">
          <cell r="A35">
            <v>22980</v>
          </cell>
          <cell r="B35">
            <v>53.509</v>
          </cell>
          <cell r="C35">
            <v>19.870999999999999</v>
          </cell>
          <cell r="D35">
            <v>16.146999999999998</v>
          </cell>
          <cell r="E35">
            <v>76.694000000000003</v>
          </cell>
          <cell r="F35">
            <v>269.59500000000003</v>
          </cell>
          <cell r="G35">
            <v>10.712999999999999</v>
          </cell>
          <cell r="H35">
            <v>539.05100000000004</v>
          </cell>
          <cell r="I35">
            <v>40.768000000000001</v>
          </cell>
          <cell r="J35">
            <v>50.100999999999999</v>
          </cell>
          <cell r="K35">
            <v>0.745</v>
          </cell>
          <cell r="L35">
            <v>38.808</v>
          </cell>
          <cell r="M35">
            <v>2.423</v>
          </cell>
          <cell r="N35" t="str">
            <v>#N/A N/A</v>
          </cell>
          <cell r="O35">
            <v>2.3570000000000002</v>
          </cell>
          <cell r="P35">
            <v>1.5310000000000001</v>
          </cell>
          <cell r="Q35" t="str">
            <v>#N/A N/A</v>
          </cell>
          <cell r="R35">
            <v>3.4870000000000001</v>
          </cell>
          <cell r="S35">
            <v>7.7210000000000001</v>
          </cell>
          <cell r="T35">
            <v>4.3339999999999996</v>
          </cell>
          <cell r="U35">
            <v>8.0169999999999995</v>
          </cell>
          <cell r="V35" t="str">
            <v>#N/A N/A</v>
          </cell>
          <cell r="W35" t="str">
            <v>#N/A N/A</v>
          </cell>
          <cell r="X35" t="str">
            <v>#N/A N/A</v>
          </cell>
          <cell r="Y35" t="str">
            <v>#N/A N/A</v>
          </cell>
          <cell r="Z35">
            <v>4.7050000000000001</v>
          </cell>
          <cell r="AA35">
            <v>4.5529999999999999</v>
          </cell>
          <cell r="AB35">
            <v>15.237</v>
          </cell>
          <cell r="AC35">
            <v>14.154</v>
          </cell>
          <cell r="AD35">
            <v>8.923</v>
          </cell>
          <cell r="AE35" t="str">
            <v>#N/A N/A</v>
          </cell>
        </row>
        <row r="36">
          <cell r="A36">
            <v>23011</v>
          </cell>
          <cell r="B36">
            <v>60.722999999999999</v>
          </cell>
          <cell r="C36">
            <v>20.096</v>
          </cell>
          <cell r="D36">
            <v>17.510999999999999</v>
          </cell>
          <cell r="E36">
            <v>80.602000000000004</v>
          </cell>
          <cell r="F36">
            <v>299.17899999999997</v>
          </cell>
          <cell r="G36">
            <v>11.88</v>
          </cell>
          <cell r="H36">
            <v>579.74800000000005</v>
          </cell>
          <cell r="I36">
            <v>41.978999999999999</v>
          </cell>
          <cell r="J36">
            <v>46.463999999999999</v>
          </cell>
          <cell r="K36">
            <v>0.752</v>
          </cell>
          <cell r="L36">
            <v>41.741</v>
          </cell>
          <cell r="M36">
            <v>2.544</v>
          </cell>
          <cell r="N36" t="str">
            <v>#N/A N/A</v>
          </cell>
          <cell r="O36">
            <v>2.746</v>
          </cell>
          <cell r="P36">
            <v>1.7250000000000001</v>
          </cell>
          <cell r="Q36" t="str">
            <v>#N/A N/A</v>
          </cell>
          <cell r="R36">
            <v>2.597</v>
          </cell>
          <cell r="S36">
            <v>8.2460000000000004</v>
          </cell>
          <cell r="T36">
            <v>4.0030000000000001</v>
          </cell>
          <cell r="U36">
            <v>8.9190000000000005</v>
          </cell>
          <cell r="V36" t="str">
            <v>#N/A N/A</v>
          </cell>
          <cell r="W36" t="str">
            <v>#N/A N/A</v>
          </cell>
          <cell r="X36" t="str">
            <v>#N/A N/A</v>
          </cell>
          <cell r="Y36" t="str">
            <v>#N/A N/A</v>
          </cell>
          <cell r="Z36">
            <v>5.5030000000000001</v>
          </cell>
          <cell r="AA36">
            <v>4.9690000000000003</v>
          </cell>
          <cell r="AB36">
            <v>19.925999999999998</v>
          </cell>
          <cell r="AC36">
            <v>15.221</v>
          </cell>
          <cell r="AD36">
            <v>9.8729999999999993</v>
          </cell>
          <cell r="AE36">
            <v>24.451000000000001</v>
          </cell>
        </row>
        <row r="37">
          <cell r="A37">
            <v>23042</v>
          </cell>
          <cell r="B37">
            <v>60.722999999999999</v>
          </cell>
          <cell r="C37">
            <v>20.096</v>
          </cell>
          <cell r="D37">
            <v>17.510999999999999</v>
          </cell>
          <cell r="E37">
            <v>80.602000000000004</v>
          </cell>
          <cell r="F37">
            <v>299.17899999999997</v>
          </cell>
          <cell r="G37">
            <v>11.88</v>
          </cell>
          <cell r="H37">
            <v>579.74800000000005</v>
          </cell>
          <cell r="I37">
            <v>41.978999999999999</v>
          </cell>
          <cell r="J37">
            <v>46.463999999999999</v>
          </cell>
          <cell r="K37">
            <v>0.752</v>
          </cell>
          <cell r="L37">
            <v>41.741</v>
          </cell>
          <cell r="M37">
            <v>2.544</v>
          </cell>
          <cell r="N37" t="str">
            <v>#N/A N/A</v>
          </cell>
          <cell r="O37">
            <v>2.746</v>
          </cell>
          <cell r="P37">
            <v>1.7250000000000001</v>
          </cell>
          <cell r="Q37" t="str">
            <v>#N/A N/A</v>
          </cell>
          <cell r="R37">
            <v>2.597</v>
          </cell>
          <cell r="S37">
            <v>8.2460000000000004</v>
          </cell>
          <cell r="T37">
            <v>4.0030000000000001</v>
          </cell>
          <cell r="U37">
            <v>8.9190000000000005</v>
          </cell>
          <cell r="V37" t="str">
            <v>#N/A N/A</v>
          </cell>
          <cell r="W37" t="str">
            <v>#N/A N/A</v>
          </cell>
          <cell r="X37" t="str">
            <v>#N/A N/A</v>
          </cell>
          <cell r="Y37" t="str">
            <v>#N/A N/A</v>
          </cell>
          <cell r="Z37">
            <v>5.5030000000000001</v>
          </cell>
          <cell r="AA37">
            <v>4.9690000000000003</v>
          </cell>
          <cell r="AB37">
            <v>19.925999999999998</v>
          </cell>
          <cell r="AC37">
            <v>15.221</v>
          </cell>
          <cell r="AD37">
            <v>9.8729999999999993</v>
          </cell>
          <cell r="AE37">
            <v>24.451000000000001</v>
          </cell>
        </row>
        <row r="38">
          <cell r="A38">
            <v>23070</v>
          </cell>
          <cell r="B38">
            <v>60.722999999999999</v>
          </cell>
          <cell r="C38">
            <v>20.096</v>
          </cell>
          <cell r="D38">
            <v>17.510999999999999</v>
          </cell>
          <cell r="E38">
            <v>80.602000000000004</v>
          </cell>
          <cell r="F38">
            <v>299.17899999999997</v>
          </cell>
          <cell r="G38">
            <v>11.88</v>
          </cell>
          <cell r="H38">
            <v>579.74800000000005</v>
          </cell>
          <cell r="I38">
            <v>41.978999999999999</v>
          </cell>
          <cell r="J38">
            <v>46.463999999999999</v>
          </cell>
          <cell r="K38">
            <v>0.752</v>
          </cell>
          <cell r="L38">
            <v>41.741</v>
          </cell>
          <cell r="M38">
            <v>2.544</v>
          </cell>
          <cell r="N38" t="str">
            <v>#N/A N/A</v>
          </cell>
          <cell r="O38">
            <v>2.746</v>
          </cell>
          <cell r="P38">
            <v>1.7250000000000001</v>
          </cell>
          <cell r="Q38" t="str">
            <v>#N/A N/A</v>
          </cell>
          <cell r="R38">
            <v>2.597</v>
          </cell>
          <cell r="S38">
            <v>8.2460000000000004</v>
          </cell>
          <cell r="T38">
            <v>4.0030000000000001</v>
          </cell>
          <cell r="U38">
            <v>8.9190000000000005</v>
          </cell>
          <cell r="V38" t="str">
            <v>#N/A N/A</v>
          </cell>
          <cell r="W38" t="str">
            <v>#N/A N/A</v>
          </cell>
          <cell r="X38" t="str">
            <v>#N/A N/A</v>
          </cell>
          <cell r="Y38" t="str">
            <v>#N/A N/A</v>
          </cell>
          <cell r="Z38">
            <v>5.5030000000000001</v>
          </cell>
          <cell r="AA38">
            <v>4.9690000000000003</v>
          </cell>
          <cell r="AB38">
            <v>19.925999999999998</v>
          </cell>
          <cell r="AC38">
            <v>15.221</v>
          </cell>
          <cell r="AD38">
            <v>9.8729999999999993</v>
          </cell>
          <cell r="AE38">
            <v>24.451000000000001</v>
          </cell>
        </row>
        <row r="39">
          <cell r="A39">
            <v>23101</v>
          </cell>
          <cell r="B39">
            <v>60.722999999999999</v>
          </cell>
          <cell r="C39">
            <v>20.096</v>
          </cell>
          <cell r="D39">
            <v>17.510999999999999</v>
          </cell>
          <cell r="E39">
            <v>80.602000000000004</v>
          </cell>
          <cell r="F39">
            <v>299.17899999999997</v>
          </cell>
          <cell r="G39">
            <v>11.88</v>
          </cell>
          <cell r="H39">
            <v>579.74800000000005</v>
          </cell>
          <cell r="I39">
            <v>41.978999999999999</v>
          </cell>
          <cell r="J39">
            <v>46.463999999999999</v>
          </cell>
          <cell r="K39">
            <v>0.752</v>
          </cell>
          <cell r="L39">
            <v>41.741</v>
          </cell>
          <cell r="M39">
            <v>2.544</v>
          </cell>
          <cell r="N39" t="str">
            <v>#N/A N/A</v>
          </cell>
          <cell r="O39">
            <v>2.746</v>
          </cell>
          <cell r="P39">
            <v>1.7250000000000001</v>
          </cell>
          <cell r="Q39" t="str">
            <v>#N/A N/A</v>
          </cell>
          <cell r="R39">
            <v>2.597</v>
          </cell>
          <cell r="S39">
            <v>8.2460000000000004</v>
          </cell>
          <cell r="T39">
            <v>4.0030000000000001</v>
          </cell>
          <cell r="U39">
            <v>8.9190000000000005</v>
          </cell>
          <cell r="V39" t="str">
            <v>#N/A N/A</v>
          </cell>
          <cell r="W39" t="str">
            <v>#N/A N/A</v>
          </cell>
          <cell r="X39" t="str">
            <v>#N/A N/A</v>
          </cell>
          <cell r="Y39" t="str">
            <v>#N/A N/A</v>
          </cell>
          <cell r="Z39">
            <v>5.5030000000000001</v>
          </cell>
          <cell r="AA39">
            <v>4.9690000000000003</v>
          </cell>
          <cell r="AB39">
            <v>19.925999999999998</v>
          </cell>
          <cell r="AC39">
            <v>15.221</v>
          </cell>
          <cell r="AD39">
            <v>9.8729999999999993</v>
          </cell>
          <cell r="AE39">
            <v>24.451000000000001</v>
          </cell>
        </row>
        <row r="40">
          <cell r="A40">
            <v>23131</v>
          </cell>
          <cell r="B40">
            <v>60.722999999999999</v>
          </cell>
          <cell r="C40">
            <v>20.096</v>
          </cell>
          <cell r="D40">
            <v>17.510999999999999</v>
          </cell>
          <cell r="E40">
            <v>80.602000000000004</v>
          </cell>
          <cell r="F40">
            <v>299.17899999999997</v>
          </cell>
          <cell r="G40">
            <v>11.88</v>
          </cell>
          <cell r="H40">
            <v>579.74800000000005</v>
          </cell>
          <cell r="I40">
            <v>41.978999999999999</v>
          </cell>
          <cell r="J40">
            <v>46.463999999999999</v>
          </cell>
          <cell r="K40">
            <v>0.752</v>
          </cell>
          <cell r="L40">
            <v>41.741</v>
          </cell>
          <cell r="M40">
            <v>2.544</v>
          </cell>
          <cell r="N40" t="str">
            <v>#N/A N/A</v>
          </cell>
          <cell r="O40">
            <v>2.746</v>
          </cell>
          <cell r="P40">
            <v>1.7250000000000001</v>
          </cell>
          <cell r="Q40" t="str">
            <v>#N/A N/A</v>
          </cell>
          <cell r="R40">
            <v>2.597</v>
          </cell>
          <cell r="S40">
            <v>8.2460000000000004</v>
          </cell>
          <cell r="T40">
            <v>4.0030000000000001</v>
          </cell>
          <cell r="U40">
            <v>8.9190000000000005</v>
          </cell>
          <cell r="V40" t="str">
            <v>#N/A N/A</v>
          </cell>
          <cell r="W40" t="str">
            <v>#N/A N/A</v>
          </cell>
          <cell r="X40" t="str">
            <v>#N/A N/A</v>
          </cell>
          <cell r="Y40" t="str">
            <v>#N/A N/A</v>
          </cell>
          <cell r="Z40">
            <v>5.5030000000000001</v>
          </cell>
          <cell r="AA40">
            <v>4.9690000000000003</v>
          </cell>
          <cell r="AB40">
            <v>19.925999999999998</v>
          </cell>
          <cell r="AC40">
            <v>15.221</v>
          </cell>
          <cell r="AD40">
            <v>9.8729999999999993</v>
          </cell>
          <cell r="AE40">
            <v>24.451000000000001</v>
          </cell>
        </row>
        <row r="41">
          <cell r="A41">
            <v>23162</v>
          </cell>
          <cell r="B41">
            <v>60.722999999999999</v>
          </cell>
          <cell r="C41">
            <v>20.096</v>
          </cell>
          <cell r="D41">
            <v>17.510999999999999</v>
          </cell>
          <cell r="E41">
            <v>80.602000000000004</v>
          </cell>
          <cell r="F41">
            <v>299.17899999999997</v>
          </cell>
          <cell r="G41">
            <v>11.88</v>
          </cell>
          <cell r="H41">
            <v>579.74800000000005</v>
          </cell>
          <cell r="I41">
            <v>41.978999999999999</v>
          </cell>
          <cell r="J41">
            <v>46.463999999999999</v>
          </cell>
          <cell r="K41">
            <v>0.752</v>
          </cell>
          <cell r="L41">
            <v>41.741</v>
          </cell>
          <cell r="M41">
            <v>2.544</v>
          </cell>
          <cell r="N41" t="str">
            <v>#N/A N/A</v>
          </cell>
          <cell r="O41">
            <v>2.746</v>
          </cell>
          <cell r="P41">
            <v>1.7250000000000001</v>
          </cell>
          <cell r="Q41" t="str">
            <v>#N/A N/A</v>
          </cell>
          <cell r="R41">
            <v>2.597</v>
          </cell>
          <cell r="S41">
            <v>8.2460000000000004</v>
          </cell>
          <cell r="T41">
            <v>4.0030000000000001</v>
          </cell>
          <cell r="U41">
            <v>8.9190000000000005</v>
          </cell>
          <cell r="V41" t="str">
            <v>#N/A N/A</v>
          </cell>
          <cell r="W41" t="str">
            <v>#N/A N/A</v>
          </cell>
          <cell r="X41" t="str">
            <v>#N/A N/A</v>
          </cell>
          <cell r="Y41" t="str">
            <v>#N/A N/A</v>
          </cell>
          <cell r="Z41">
            <v>5.5030000000000001</v>
          </cell>
          <cell r="AA41">
            <v>4.9690000000000003</v>
          </cell>
          <cell r="AB41">
            <v>19.925999999999998</v>
          </cell>
          <cell r="AC41">
            <v>15.221</v>
          </cell>
          <cell r="AD41">
            <v>9.8729999999999993</v>
          </cell>
          <cell r="AE41">
            <v>24.451000000000001</v>
          </cell>
        </row>
        <row r="42">
          <cell r="A42">
            <v>23192</v>
          </cell>
          <cell r="B42">
            <v>60.722999999999999</v>
          </cell>
          <cell r="C42">
            <v>20.096</v>
          </cell>
          <cell r="D42">
            <v>17.510999999999999</v>
          </cell>
          <cell r="E42">
            <v>80.602000000000004</v>
          </cell>
          <cell r="F42">
            <v>299.17899999999997</v>
          </cell>
          <cell r="G42">
            <v>11.88</v>
          </cell>
          <cell r="H42">
            <v>579.74800000000005</v>
          </cell>
          <cell r="I42">
            <v>41.978999999999999</v>
          </cell>
          <cell r="J42">
            <v>46.463999999999999</v>
          </cell>
          <cell r="K42">
            <v>0.752</v>
          </cell>
          <cell r="L42">
            <v>41.741</v>
          </cell>
          <cell r="M42">
            <v>2.544</v>
          </cell>
          <cell r="N42" t="str">
            <v>#N/A N/A</v>
          </cell>
          <cell r="O42">
            <v>2.746</v>
          </cell>
          <cell r="P42">
            <v>1.7250000000000001</v>
          </cell>
          <cell r="Q42" t="str">
            <v>#N/A N/A</v>
          </cell>
          <cell r="R42">
            <v>2.597</v>
          </cell>
          <cell r="S42">
            <v>8.2460000000000004</v>
          </cell>
          <cell r="T42">
            <v>4.0030000000000001</v>
          </cell>
          <cell r="U42">
            <v>8.9190000000000005</v>
          </cell>
          <cell r="V42" t="str">
            <v>#N/A N/A</v>
          </cell>
          <cell r="W42" t="str">
            <v>#N/A N/A</v>
          </cell>
          <cell r="X42" t="str">
            <v>#N/A N/A</v>
          </cell>
          <cell r="Y42" t="str">
            <v>#N/A N/A</v>
          </cell>
          <cell r="Z42">
            <v>5.5030000000000001</v>
          </cell>
          <cell r="AA42">
            <v>4.9690000000000003</v>
          </cell>
          <cell r="AB42">
            <v>19.925999999999998</v>
          </cell>
          <cell r="AC42">
            <v>15.221</v>
          </cell>
          <cell r="AD42">
            <v>9.8729999999999993</v>
          </cell>
          <cell r="AE42">
            <v>24.451000000000001</v>
          </cell>
        </row>
        <row r="43">
          <cell r="A43">
            <v>23223</v>
          </cell>
          <cell r="B43">
            <v>60.722999999999999</v>
          </cell>
          <cell r="C43">
            <v>20.096</v>
          </cell>
          <cell r="D43">
            <v>17.510999999999999</v>
          </cell>
          <cell r="E43">
            <v>80.602000000000004</v>
          </cell>
          <cell r="F43">
            <v>299.17899999999997</v>
          </cell>
          <cell r="G43">
            <v>11.88</v>
          </cell>
          <cell r="H43">
            <v>579.74800000000005</v>
          </cell>
          <cell r="I43">
            <v>41.978999999999999</v>
          </cell>
          <cell r="J43">
            <v>46.463999999999999</v>
          </cell>
          <cell r="K43">
            <v>0.752</v>
          </cell>
          <cell r="L43">
            <v>41.741</v>
          </cell>
          <cell r="M43">
            <v>2.544</v>
          </cell>
          <cell r="N43" t="str">
            <v>#N/A N/A</v>
          </cell>
          <cell r="O43">
            <v>2.746</v>
          </cell>
          <cell r="P43">
            <v>1.7250000000000001</v>
          </cell>
          <cell r="Q43" t="str">
            <v>#N/A N/A</v>
          </cell>
          <cell r="R43">
            <v>2.597</v>
          </cell>
          <cell r="S43">
            <v>8.2460000000000004</v>
          </cell>
          <cell r="T43">
            <v>4.0030000000000001</v>
          </cell>
          <cell r="U43">
            <v>8.9190000000000005</v>
          </cell>
          <cell r="V43" t="str">
            <v>#N/A N/A</v>
          </cell>
          <cell r="W43" t="str">
            <v>#N/A N/A</v>
          </cell>
          <cell r="X43" t="str">
            <v>#N/A N/A</v>
          </cell>
          <cell r="Y43" t="str">
            <v>#N/A N/A</v>
          </cell>
          <cell r="Z43">
            <v>5.5030000000000001</v>
          </cell>
          <cell r="AA43">
            <v>4.9690000000000003</v>
          </cell>
          <cell r="AB43">
            <v>19.925999999999998</v>
          </cell>
          <cell r="AC43">
            <v>15.221</v>
          </cell>
          <cell r="AD43">
            <v>9.8729999999999993</v>
          </cell>
          <cell r="AE43">
            <v>24.451000000000001</v>
          </cell>
        </row>
        <row r="44">
          <cell r="A44">
            <v>23254</v>
          </cell>
          <cell r="B44">
            <v>60.722999999999999</v>
          </cell>
          <cell r="C44">
            <v>20.096</v>
          </cell>
          <cell r="D44">
            <v>17.510999999999999</v>
          </cell>
          <cell r="E44">
            <v>80.602000000000004</v>
          </cell>
          <cell r="F44">
            <v>299.17899999999997</v>
          </cell>
          <cell r="G44">
            <v>11.88</v>
          </cell>
          <cell r="H44">
            <v>579.74800000000005</v>
          </cell>
          <cell r="I44">
            <v>41.978999999999999</v>
          </cell>
          <cell r="J44">
            <v>46.463999999999999</v>
          </cell>
          <cell r="K44">
            <v>0.752</v>
          </cell>
          <cell r="L44">
            <v>41.741</v>
          </cell>
          <cell r="M44">
            <v>2.544</v>
          </cell>
          <cell r="N44" t="str">
            <v>#N/A N/A</v>
          </cell>
          <cell r="O44">
            <v>2.746</v>
          </cell>
          <cell r="P44">
            <v>1.7250000000000001</v>
          </cell>
          <cell r="Q44" t="str">
            <v>#N/A N/A</v>
          </cell>
          <cell r="R44">
            <v>2.597</v>
          </cell>
          <cell r="S44">
            <v>8.2460000000000004</v>
          </cell>
          <cell r="T44">
            <v>4.0030000000000001</v>
          </cell>
          <cell r="U44">
            <v>8.9190000000000005</v>
          </cell>
          <cell r="V44" t="str">
            <v>#N/A N/A</v>
          </cell>
          <cell r="W44" t="str">
            <v>#N/A N/A</v>
          </cell>
          <cell r="X44" t="str">
            <v>#N/A N/A</v>
          </cell>
          <cell r="Y44" t="str">
            <v>#N/A N/A</v>
          </cell>
          <cell r="Z44">
            <v>5.5030000000000001</v>
          </cell>
          <cell r="AA44">
            <v>4.9690000000000003</v>
          </cell>
          <cell r="AB44">
            <v>19.925999999999998</v>
          </cell>
          <cell r="AC44">
            <v>15.221</v>
          </cell>
          <cell r="AD44">
            <v>9.8729999999999993</v>
          </cell>
          <cell r="AE44">
            <v>24.451000000000001</v>
          </cell>
        </row>
        <row r="45">
          <cell r="A45">
            <v>23284</v>
          </cell>
          <cell r="B45">
            <v>60.722999999999999</v>
          </cell>
          <cell r="C45">
            <v>20.096</v>
          </cell>
          <cell r="D45">
            <v>17.510999999999999</v>
          </cell>
          <cell r="E45">
            <v>80.602000000000004</v>
          </cell>
          <cell r="F45">
            <v>299.17899999999997</v>
          </cell>
          <cell r="G45">
            <v>11.88</v>
          </cell>
          <cell r="H45">
            <v>579.74800000000005</v>
          </cell>
          <cell r="I45">
            <v>41.978999999999999</v>
          </cell>
          <cell r="J45">
            <v>46.463999999999999</v>
          </cell>
          <cell r="K45">
            <v>0.752</v>
          </cell>
          <cell r="L45">
            <v>41.741</v>
          </cell>
          <cell r="M45">
            <v>2.544</v>
          </cell>
          <cell r="N45" t="str">
            <v>#N/A N/A</v>
          </cell>
          <cell r="O45">
            <v>2.746</v>
          </cell>
          <cell r="P45">
            <v>1.7250000000000001</v>
          </cell>
          <cell r="Q45" t="str">
            <v>#N/A N/A</v>
          </cell>
          <cell r="R45">
            <v>2.597</v>
          </cell>
          <cell r="S45">
            <v>8.2460000000000004</v>
          </cell>
          <cell r="T45">
            <v>4.0030000000000001</v>
          </cell>
          <cell r="U45">
            <v>8.9190000000000005</v>
          </cell>
          <cell r="V45" t="str">
            <v>#N/A N/A</v>
          </cell>
          <cell r="W45" t="str">
            <v>#N/A N/A</v>
          </cell>
          <cell r="X45" t="str">
            <v>#N/A N/A</v>
          </cell>
          <cell r="Y45" t="str">
            <v>#N/A N/A</v>
          </cell>
          <cell r="Z45">
            <v>5.5030000000000001</v>
          </cell>
          <cell r="AA45">
            <v>4.9690000000000003</v>
          </cell>
          <cell r="AB45">
            <v>19.925999999999998</v>
          </cell>
          <cell r="AC45">
            <v>15.221</v>
          </cell>
          <cell r="AD45">
            <v>9.8729999999999993</v>
          </cell>
          <cell r="AE45">
            <v>24.451000000000001</v>
          </cell>
        </row>
        <row r="46">
          <cell r="A46">
            <v>23315</v>
          </cell>
          <cell r="B46">
            <v>60.722999999999999</v>
          </cell>
          <cell r="C46">
            <v>20.096</v>
          </cell>
          <cell r="D46">
            <v>17.510999999999999</v>
          </cell>
          <cell r="E46">
            <v>80.602000000000004</v>
          </cell>
          <cell r="F46">
            <v>299.17899999999997</v>
          </cell>
          <cell r="G46">
            <v>11.88</v>
          </cell>
          <cell r="H46">
            <v>579.74800000000005</v>
          </cell>
          <cell r="I46">
            <v>41.978999999999999</v>
          </cell>
          <cell r="J46">
            <v>46.463999999999999</v>
          </cell>
          <cell r="K46">
            <v>0.752</v>
          </cell>
          <cell r="L46">
            <v>41.741</v>
          </cell>
          <cell r="M46">
            <v>2.544</v>
          </cell>
          <cell r="N46" t="str">
            <v>#N/A N/A</v>
          </cell>
          <cell r="O46">
            <v>2.746</v>
          </cell>
          <cell r="P46">
            <v>1.7250000000000001</v>
          </cell>
          <cell r="Q46" t="str">
            <v>#N/A N/A</v>
          </cell>
          <cell r="R46">
            <v>2.597</v>
          </cell>
          <cell r="S46">
            <v>8.2460000000000004</v>
          </cell>
          <cell r="T46">
            <v>4.0030000000000001</v>
          </cell>
          <cell r="U46">
            <v>8.9190000000000005</v>
          </cell>
          <cell r="V46" t="str">
            <v>#N/A N/A</v>
          </cell>
          <cell r="W46" t="str">
            <v>#N/A N/A</v>
          </cell>
          <cell r="X46" t="str">
            <v>#N/A N/A</v>
          </cell>
          <cell r="Y46" t="str">
            <v>#N/A N/A</v>
          </cell>
          <cell r="Z46">
            <v>5.5030000000000001</v>
          </cell>
          <cell r="AA46">
            <v>4.9690000000000003</v>
          </cell>
          <cell r="AB46">
            <v>19.925999999999998</v>
          </cell>
          <cell r="AC46">
            <v>15.221</v>
          </cell>
          <cell r="AD46">
            <v>9.8729999999999993</v>
          </cell>
          <cell r="AE46">
            <v>24.451000000000001</v>
          </cell>
        </row>
        <row r="47">
          <cell r="A47">
            <v>23345</v>
          </cell>
          <cell r="B47">
            <v>60.722999999999999</v>
          </cell>
          <cell r="C47">
            <v>20.096</v>
          </cell>
          <cell r="D47">
            <v>17.510999999999999</v>
          </cell>
          <cell r="E47">
            <v>80.602000000000004</v>
          </cell>
          <cell r="F47">
            <v>299.17899999999997</v>
          </cell>
          <cell r="G47">
            <v>11.88</v>
          </cell>
          <cell r="H47">
            <v>579.74800000000005</v>
          </cell>
          <cell r="I47">
            <v>41.978999999999999</v>
          </cell>
          <cell r="J47">
            <v>46.463999999999999</v>
          </cell>
          <cell r="K47">
            <v>0.752</v>
          </cell>
          <cell r="L47">
            <v>41.741</v>
          </cell>
          <cell r="M47">
            <v>2.544</v>
          </cell>
          <cell r="N47" t="str">
            <v>#N/A N/A</v>
          </cell>
          <cell r="O47">
            <v>2.746</v>
          </cell>
          <cell r="P47">
            <v>1.7250000000000001</v>
          </cell>
          <cell r="Q47" t="str">
            <v>#N/A N/A</v>
          </cell>
          <cell r="R47">
            <v>2.597</v>
          </cell>
          <cell r="S47">
            <v>8.2460000000000004</v>
          </cell>
          <cell r="T47">
            <v>4.0030000000000001</v>
          </cell>
          <cell r="U47">
            <v>8.9190000000000005</v>
          </cell>
          <cell r="V47" t="str">
            <v>#N/A N/A</v>
          </cell>
          <cell r="W47" t="str">
            <v>#N/A N/A</v>
          </cell>
          <cell r="X47" t="str">
            <v>#N/A N/A</v>
          </cell>
          <cell r="Y47" t="str">
            <v>#N/A N/A</v>
          </cell>
          <cell r="Z47">
            <v>5.5030000000000001</v>
          </cell>
          <cell r="AA47">
            <v>4.9690000000000003</v>
          </cell>
          <cell r="AB47">
            <v>19.925999999999998</v>
          </cell>
          <cell r="AC47">
            <v>15.221</v>
          </cell>
          <cell r="AD47">
            <v>9.8729999999999993</v>
          </cell>
          <cell r="AE47">
            <v>24.451000000000001</v>
          </cell>
        </row>
        <row r="48">
          <cell r="A48">
            <v>23376</v>
          </cell>
          <cell r="B48">
            <v>69.498000000000005</v>
          </cell>
          <cell r="C48">
            <v>21.733000000000001</v>
          </cell>
          <cell r="D48">
            <v>18.954000000000001</v>
          </cell>
          <cell r="E48">
            <v>85.444000000000003</v>
          </cell>
          <cell r="F48">
            <v>335.63200000000001</v>
          </cell>
          <cell r="G48">
            <v>13.064</v>
          </cell>
          <cell r="H48">
            <v>611.66899999999998</v>
          </cell>
          <cell r="I48">
            <v>44.656999999999996</v>
          </cell>
          <cell r="J48">
            <v>50.28</v>
          </cell>
          <cell r="K48">
            <v>0.84799999999999998</v>
          </cell>
          <cell r="L48">
            <v>47.88</v>
          </cell>
          <cell r="M48">
            <v>2.7080000000000002</v>
          </cell>
          <cell r="N48" t="str">
            <v>#N/A N/A</v>
          </cell>
          <cell r="O48">
            <v>3.8639999999999999</v>
          </cell>
          <cell r="P48">
            <v>1.9750000000000001</v>
          </cell>
          <cell r="Q48" t="str">
            <v>#N/A N/A</v>
          </cell>
          <cell r="R48">
            <v>2.992</v>
          </cell>
          <cell r="S48">
            <v>9.1489999999999991</v>
          </cell>
          <cell r="T48">
            <v>4.16</v>
          </cell>
          <cell r="U48">
            <v>10.352</v>
          </cell>
          <cell r="V48" t="str">
            <v>#N/A N/A</v>
          </cell>
          <cell r="W48" t="str">
            <v>#N/A N/A</v>
          </cell>
          <cell r="X48" t="str">
            <v>#N/A N/A</v>
          </cell>
          <cell r="Y48" t="str">
            <v>#N/A N/A</v>
          </cell>
          <cell r="Z48">
            <v>5.4829999999999997</v>
          </cell>
          <cell r="AA48">
            <v>4.8390000000000004</v>
          </cell>
          <cell r="AB48">
            <v>23.021000000000001</v>
          </cell>
          <cell r="AC48">
            <v>16.936</v>
          </cell>
          <cell r="AD48">
            <v>10.663</v>
          </cell>
          <cell r="AE48">
            <v>18.271999999999998</v>
          </cell>
        </row>
        <row r="49">
          <cell r="A49">
            <v>23407</v>
          </cell>
          <cell r="B49">
            <v>69.498000000000005</v>
          </cell>
          <cell r="C49">
            <v>21.733000000000001</v>
          </cell>
          <cell r="D49">
            <v>18.954000000000001</v>
          </cell>
          <cell r="E49">
            <v>85.444000000000003</v>
          </cell>
          <cell r="F49">
            <v>335.63200000000001</v>
          </cell>
          <cell r="G49">
            <v>13.064</v>
          </cell>
          <cell r="H49">
            <v>611.66899999999998</v>
          </cell>
          <cell r="I49">
            <v>44.656999999999996</v>
          </cell>
          <cell r="J49">
            <v>50.28</v>
          </cell>
          <cell r="K49">
            <v>0.84799999999999998</v>
          </cell>
          <cell r="L49">
            <v>47.88</v>
          </cell>
          <cell r="M49">
            <v>2.7080000000000002</v>
          </cell>
          <cell r="N49" t="str">
            <v>#N/A N/A</v>
          </cell>
          <cell r="O49">
            <v>3.8639999999999999</v>
          </cell>
          <cell r="P49">
            <v>1.9750000000000001</v>
          </cell>
          <cell r="Q49" t="str">
            <v>#N/A N/A</v>
          </cell>
          <cell r="R49">
            <v>2.992</v>
          </cell>
          <cell r="S49">
            <v>9.1489999999999991</v>
          </cell>
          <cell r="T49">
            <v>4.16</v>
          </cell>
          <cell r="U49">
            <v>10.352</v>
          </cell>
          <cell r="V49" t="str">
            <v>#N/A N/A</v>
          </cell>
          <cell r="W49" t="str">
            <v>#N/A N/A</v>
          </cell>
          <cell r="X49" t="str">
            <v>#N/A N/A</v>
          </cell>
          <cell r="Y49" t="str">
            <v>#N/A N/A</v>
          </cell>
          <cell r="Z49">
            <v>5.4829999999999997</v>
          </cell>
          <cell r="AA49">
            <v>4.8390000000000004</v>
          </cell>
          <cell r="AB49">
            <v>23.021000000000001</v>
          </cell>
          <cell r="AC49">
            <v>16.936</v>
          </cell>
          <cell r="AD49">
            <v>10.663</v>
          </cell>
          <cell r="AE49">
            <v>18.271999999999998</v>
          </cell>
        </row>
        <row r="50">
          <cell r="A50">
            <v>23436</v>
          </cell>
          <cell r="B50">
            <v>69.498000000000005</v>
          </cell>
          <cell r="C50">
            <v>21.733000000000001</v>
          </cell>
          <cell r="D50">
            <v>18.954000000000001</v>
          </cell>
          <cell r="E50">
            <v>85.444000000000003</v>
          </cell>
          <cell r="F50">
            <v>335.63200000000001</v>
          </cell>
          <cell r="G50">
            <v>13.064</v>
          </cell>
          <cell r="H50">
            <v>611.66899999999998</v>
          </cell>
          <cell r="I50">
            <v>44.656999999999996</v>
          </cell>
          <cell r="J50">
            <v>50.28</v>
          </cell>
          <cell r="K50">
            <v>0.84799999999999998</v>
          </cell>
          <cell r="L50">
            <v>47.88</v>
          </cell>
          <cell r="M50">
            <v>2.7080000000000002</v>
          </cell>
          <cell r="N50" t="str">
            <v>#N/A N/A</v>
          </cell>
          <cell r="O50">
            <v>3.8639999999999999</v>
          </cell>
          <cell r="P50">
            <v>1.9750000000000001</v>
          </cell>
          <cell r="Q50" t="str">
            <v>#N/A N/A</v>
          </cell>
          <cell r="R50">
            <v>2.992</v>
          </cell>
          <cell r="S50">
            <v>9.1489999999999991</v>
          </cell>
          <cell r="T50">
            <v>4.16</v>
          </cell>
          <cell r="U50">
            <v>10.352</v>
          </cell>
          <cell r="V50" t="str">
            <v>#N/A N/A</v>
          </cell>
          <cell r="W50" t="str">
            <v>#N/A N/A</v>
          </cell>
          <cell r="X50" t="str">
            <v>#N/A N/A</v>
          </cell>
          <cell r="Y50" t="str">
            <v>#N/A N/A</v>
          </cell>
          <cell r="Z50">
            <v>5.4829999999999997</v>
          </cell>
          <cell r="AA50">
            <v>4.8390000000000004</v>
          </cell>
          <cell r="AB50">
            <v>23.021000000000001</v>
          </cell>
          <cell r="AC50">
            <v>16.936</v>
          </cell>
          <cell r="AD50">
            <v>10.663</v>
          </cell>
          <cell r="AE50">
            <v>18.271999999999998</v>
          </cell>
        </row>
        <row r="51">
          <cell r="A51">
            <v>23467</v>
          </cell>
          <cell r="B51">
            <v>69.498000000000005</v>
          </cell>
          <cell r="C51">
            <v>21.733000000000001</v>
          </cell>
          <cell r="D51">
            <v>18.954000000000001</v>
          </cell>
          <cell r="E51">
            <v>85.444000000000003</v>
          </cell>
          <cell r="F51">
            <v>335.63200000000001</v>
          </cell>
          <cell r="G51">
            <v>13.064</v>
          </cell>
          <cell r="H51">
            <v>611.66899999999998</v>
          </cell>
          <cell r="I51">
            <v>44.656999999999996</v>
          </cell>
          <cell r="J51">
            <v>50.28</v>
          </cell>
          <cell r="K51">
            <v>0.84799999999999998</v>
          </cell>
          <cell r="L51">
            <v>47.88</v>
          </cell>
          <cell r="M51">
            <v>2.7080000000000002</v>
          </cell>
          <cell r="N51" t="str">
            <v>#N/A N/A</v>
          </cell>
          <cell r="O51">
            <v>3.8639999999999999</v>
          </cell>
          <cell r="P51">
            <v>1.9750000000000001</v>
          </cell>
          <cell r="Q51" t="str">
            <v>#N/A N/A</v>
          </cell>
          <cell r="R51">
            <v>2.992</v>
          </cell>
          <cell r="S51">
            <v>9.1489999999999991</v>
          </cell>
          <cell r="T51">
            <v>4.16</v>
          </cell>
          <cell r="U51">
            <v>10.352</v>
          </cell>
          <cell r="V51" t="str">
            <v>#N/A N/A</v>
          </cell>
          <cell r="W51" t="str">
            <v>#N/A N/A</v>
          </cell>
          <cell r="X51" t="str">
            <v>#N/A N/A</v>
          </cell>
          <cell r="Y51" t="str">
            <v>#N/A N/A</v>
          </cell>
          <cell r="Z51">
            <v>5.4829999999999997</v>
          </cell>
          <cell r="AA51">
            <v>4.8390000000000004</v>
          </cell>
          <cell r="AB51">
            <v>23.021000000000001</v>
          </cell>
          <cell r="AC51">
            <v>16.936</v>
          </cell>
          <cell r="AD51">
            <v>10.663</v>
          </cell>
          <cell r="AE51">
            <v>18.271999999999998</v>
          </cell>
        </row>
        <row r="52">
          <cell r="A52">
            <v>23497</v>
          </cell>
          <cell r="B52">
            <v>69.498000000000005</v>
          </cell>
          <cell r="C52">
            <v>21.733000000000001</v>
          </cell>
          <cell r="D52">
            <v>18.954000000000001</v>
          </cell>
          <cell r="E52">
            <v>85.444000000000003</v>
          </cell>
          <cell r="F52">
            <v>335.63200000000001</v>
          </cell>
          <cell r="G52">
            <v>13.064</v>
          </cell>
          <cell r="H52">
            <v>611.66899999999998</v>
          </cell>
          <cell r="I52">
            <v>44.656999999999996</v>
          </cell>
          <cell r="J52">
            <v>50.28</v>
          </cell>
          <cell r="K52">
            <v>0.84799999999999998</v>
          </cell>
          <cell r="L52">
            <v>47.88</v>
          </cell>
          <cell r="M52">
            <v>2.7080000000000002</v>
          </cell>
          <cell r="N52" t="str">
            <v>#N/A N/A</v>
          </cell>
          <cell r="O52">
            <v>3.8639999999999999</v>
          </cell>
          <cell r="P52">
            <v>1.9750000000000001</v>
          </cell>
          <cell r="Q52" t="str">
            <v>#N/A N/A</v>
          </cell>
          <cell r="R52">
            <v>2.992</v>
          </cell>
          <cell r="S52">
            <v>9.1489999999999991</v>
          </cell>
          <cell r="T52">
            <v>4.16</v>
          </cell>
          <cell r="U52">
            <v>10.352</v>
          </cell>
          <cell r="V52" t="str">
            <v>#N/A N/A</v>
          </cell>
          <cell r="W52" t="str">
            <v>#N/A N/A</v>
          </cell>
          <cell r="X52" t="str">
            <v>#N/A N/A</v>
          </cell>
          <cell r="Y52" t="str">
            <v>#N/A N/A</v>
          </cell>
          <cell r="Z52">
            <v>5.4829999999999997</v>
          </cell>
          <cell r="AA52">
            <v>4.8390000000000004</v>
          </cell>
          <cell r="AB52">
            <v>23.021000000000001</v>
          </cell>
          <cell r="AC52">
            <v>16.936</v>
          </cell>
          <cell r="AD52">
            <v>10.663</v>
          </cell>
          <cell r="AE52">
            <v>18.271999999999998</v>
          </cell>
        </row>
        <row r="53">
          <cell r="A53">
            <v>23528</v>
          </cell>
          <cell r="B53">
            <v>69.498000000000005</v>
          </cell>
          <cell r="C53">
            <v>21.733000000000001</v>
          </cell>
          <cell r="D53">
            <v>18.954000000000001</v>
          </cell>
          <cell r="E53">
            <v>85.444000000000003</v>
          </cell>
          <cell r="F53">
            <v>335.63200000000001</v>
          </cell>
          <cell r="G53">
            <v>13.064</v>
          </cell>
          <cell r="H53">
            <v>611.66899999999998</v>
          </cell>
          <cell r="I53">
            <v>44.656999999999996</v>
          </cell>
          <cell r="J53">
            <v>50.28</v>
          </cell>
          <cell r="K53">
            <v>0.84799999999999998</v>
          </cell>
          <cell r="L53">
            <v>47.88</v>
          </cell>
          <cell r="M53">
            <v>2.7080000000000002</v>
          </cell>
          <cell r="N53" t="str">
            <v>#N/A N/A</v>
          </cell>
          <cell r="O53">
            <v>3.8639999999999999</v>
          </cell>
          <cell r="P53">
            <v>1.9750000000000001</v>
          </cell>
          <cell r="Q53" t="str">
            <v>#N/A N/A</v>
          </cell>
          <cell r="R53">
            <v>2.992</v>
          </cell>
          <cell r="S53">
            <v>9.1489999999999991</v>
          </cell>
          <cell r="T53">
            <v>4.16</v>
          </cell>
          <cell r="U53">
            <v>10.352</v>
          </cell>
          <cell r="V53" t="str">
            <v>#N/A N/A</v>
          </cell>
          <cell r="W53" t="str">
            <v>#N/A N/A</v>
          </cell>
          <cell r="X53" t="str">
            <v>#N/A N/A</v>
          </cell>
          <cell r="Y53" t="str">
            <v>#N/A N/A</v>
          </cell>
          <cell r="Z53">
            <v>5.4829999999999997</v>
          </cell>
          <cell r="AA53">
            <v>4.8390000000000004</v>
          </cell>
          <cell r="AB53">
            <v>23.021000000000001</v>
          </cell>
          <cell r="AC53">
            <v>16.936</v>
          </cell>
          <cell r="AD53">
            <v>10.663</v>
          </cell>
          <cell r="AE53">
            <v>18.271999999999998</v>
          </cell>
        </row>
        <row r="54">
          <cell r="A54">
            <v>23558</v>
          </cell>
          <cell r="B54">
            <v>69.498000000000005</v>
          </cell>
          <cell r="C54">
            <v>21.733000000000001</v>
          </cell>
          <cell r="D54">
            <v>18.954000000000001</v>
          </cell>
          <cell r="E54">
            <v>85.444000000000003</v>
          </cell>
          <cell r="F54">
            <v>335.63200000000001</v>
          </cell>
          <cell r="G54">
            <v>13.064</v>
          </cell>
          <cell r="H54">
            <v>611.66899999999998</v>
          </cell>
          <cell r="I54">
            <v>44.656999999999996</v>
          </cell>
          <cell r="J54">
            <v>50.28</v>
          </cell>
          <cell r="K54">
            <v>0.84799999999999998</v>
          </cell>
          <cell r="L54">
            <v>47.88</v>
          </cell>
          <cell r="M54">
            <v>2.7080000000000002</v>
          </cell>
          <cell r="N54" t="str">
            <v>#N/A N/A</v>
          </cell>
          <cell r="O54">
            <v>3.8639999999999999</v>
          </cell>
          <cell r="P54">
            <v>1.9750000000000001</v>
          </cell>
          <cell r="Q54" t="str">
            <v>#N/A N/A</v>
          </cell>
          <cell r="R54">
            <v>2.992</v>
          </cell>
          <cell r="S54">
            <v>9.1489999999999991</v>
          </cell>
          <cell r="T54">
            <v>4.16</v>
          </cell>
          <cell r="U54">
            <v>10.352</v>
          </cell>
          <cell r="V54" t="str">
            <v>#N/A N/A</v>
          </cell>
          <cell r="W54" t="str">
            <v>#N/A N/A</v>
          </cell>
          <cell r="X54" t="str">
            <v>#N/A N/A</v>
          </cell>
          <cell r="Y54" t="str">
            <v>#N/A N/A</v>
          </cell>
          <cell r="Z54">
            <v>5.4829999999999997</v>
          </cell>
          <cell r="AA54">
            <v>4.8390000000000004</v>
          </cell>
          <cell r="AB54">
            <v>23.021000000000001</v>
          </cell>
          <cell r="AC54">
            <v>16.936</v>
          </cell>
          <cell r="AD54">
            <v>10.663</v>
          </cell>
          <cell r="AE54">
            <v>18.271999999999998</v>
          </cell>
        </row>
        <row r="55">
          <cell r="A55">
            <v>23589</v>
          </cell>
          <cell r="B55">
            <v>69.498000000000005</v>
          </cell>
          <cell r="C55">
            <v>21.733000000000001</v>
          </cell>
          <cell r="D55">
            <v>18.954000000000001</v>
          </cell>
          <cell r="E55">
            <v>85.444000000000003</v>
          </cell>
          <cell r="F55">
            <v>335.63200000000001</v>
          </cell>
          <cell r="G55">
            <v>13.064</v>
          </cell>
          <cell r="H55">
            <v>611.66899999999998</v>
          </cell>
          <cell r="I55">
            <v>44.656999999999996</v>
          </cell>
          <cell r="J55">
            <v>50.28</v>
          </cell>
          <cell r="K55">
            <v>0.84799999999999998</v>
          </cell>
          <cell r="L55">
            <v>47.88</v>
          </cell>
          <cell r="M55">
            <v>2.7080000000000002</v>
          </cell>
          <cell r="N55" t="str">
            <v>#N/A N/A</v>
          </cell>
          <cell r="O55">
            <v>3.8639999999999999</v>
          </cell>
          <cell r="P55">
            <v>1.9750000000000001</v>
          </cell>
          <cell r="Q55" t="str">
            <v>#N/A N/A</v>
          </cell>
          <cell r="R55">
            <v>2.992</v>
          </cell>
          <cell r="S55">
            <v>9.1489999999999991</v>
          </cell>
          <cell r="T55">
            <v>4.16</v>
          </cell>
          <cell r="U55">
            <v>10.352</v>
          </cell>
          <cell r="V55" t="str">
            <v>#N/A N/A</v>
          </cell>
          <cell r="W55" t="str">
            <v>#N/A N/A</v>
          </cell>
          <cell r="X55" t="str">
            <v>#N/A N/A</v>
          </cell>
          <cell r="Y55" t="str">
            <v>#N/A N/A</v>
          </cell>
          <cell r="Z55">
            <v>5.4829999999999997</v>
          </cell>
          <cell r="AA55">
            <v>4.8390000000000004</v>
          </cell>
          <cell r="AB55">
            <v>23.021000000000001</v>
          </cell>
          <cell r="AC55">
            <v>16.936</v>
          </cell>
          <cell r="AD55">
            <v>10.663</v>
          </cell>
          <cell r="AE55">
            <v>18.271999999999998</v>
          </cell>
        </row>
        <row r="56">
          <cell r="A56">
            <v>23620</v>
          </cell>
          <cell r="B56">
            <v>69.498000000000005</v>
          </cell>
          <cell r="C56">
            <v>21.733000000000001</v>
          </cell>
          <cell r="D56">
            <v>18.954000000000001</v>
          </cell>
          <cell r="E56">
            <v>85.444000000000003</v>
          </cell>
          <cell r="F56">
            <v>335.63200000000001</v>
          </cell>
          <cell r="G56">
            <v>13.064</v>
          </cell>
          <cell r="H56">
            <v>611.66899999999998</v>
          </cell>
          <cell r="I56">
            <v>44.656999999999996</v>
          </cell>
          <cell r="J56">
            <v>50.28</v>
          </cell>
          <cell r="K56">
            <v>0.84799999999999998</v>
          </cell>
          <cell r="L56">
            <v>47.88</v>
          </cell>
          <cell r="M56">
            <v>2.7080000000000002</v>
          </cell>
          <cell r="N56" t="str">
            <v>#N/A N/A</v>
          </cell>
          <cell r="O56">
            <v>3.8639999999999999</v>
          </cell>
          <cell r="P56">
            <v>1.9750000000000001</v>
          </cell>
          <cell r="Q56" t="str">
            <v>#N/A N/A</v>
          </cell>
          <cell r="R56">
            <v>2.992</v>
          </cell>
          <cell r="S56">
            <v>9.1489999999999991</v>
          </cell>
          <cell r="T56">
            <v>4.16</v>
          </cell>
          <cell r="U56">
            <v>10.352</v>
          </cell>
          <cell r="V56" t="str">
            <v>#N/A N/A</v>
          </cell>
          <cell r="W56" t="str">
            <v>#N/A N/A</v>
          </cell>
          <cell r="X56" t="str">
            <v>#N/A N/A</v>
          </cell>
          <cell r="Y56" t="str">
            <v>#N/A N/A</v>
          </cell>
          <cell r="Z56">
            <v>5.4829999999999997</v>
          </cell>
          <cell r="AA56">
            <v>4.8390000000000004</v>
          </cell>
          <cell r="AB56">
            <v>23.021000000000001</v>
          </cell>
          <cell r="AC56">
            <v>16.936</v>
          </cell>
          <cell r="AD56">
            <v>10.663</v>
          </cell>
          <cell r="AE56">
            <v>18.271999999999998</v>
          </cell>
        </row>
        <row r="57">
          <cell r="A57">
            <v>23650</v>
          </cell>
          <cell r="B57">
            <v>69.498000000000005</v>
          </cell>
          <cell r="C57">
            <v>21.733000000000001</v>
          </cell>
          <cell r="D57">
            <v>18.954000000000001</v>
          </cell>
          <cell r="E57">
            <v>85.444000000000003</v>
          </cell>
          <cell r="F57">
            <v>335.63200000000001</v>
          </cell>
          <cell r="G57">
            <v>13.064</v>
          </cell>
          <cell r="H57">
            <v>611.66899999999998</v>
          </cell>
          <cell r="I57">
            <v>44.656999999999996</v>
          </cell>
          <cell r="J57">
            <v>50.28</v>
          </cell>
          <cell r="K57">
            <v>0.84799999999999998</v>
          </cell>
          <cell r="L57">
            <v>47.88</v>
          </cell>
          <cell r="M57">
            <v>2.7080000000000002</v>
          </cell>
          <cell r="N57" t="str">
            <v>#N/A N/A</v>
          </cell>
          <cell r="O57">
            <v>3.8639999999999999</v>
          </cell>
          <cell r="P57">
            <v>1.9750000000000001</v>
          </cell>
          <cell r="Q57" t="str">
            <v>#N/A N/A</v>
          </cell>
          <cell r="R57">
            <v>2.992</v>
          </cell>
          <cell r="S57">
            <v>9.1489999999999991</v>
          </cell>
          <cell r="T57">
            <v>4.16</v>
          </cell>
          <cell r="U57">
            <v>10.352</v>
          </cell>
          <cell r="V57" t="str">
            <v>#N/A N/A</v>
          </cell>
          <cell r="W57" t="str">
            <v>#N/A N/A</v>
          </cell>
          <cell r="X57" t="str">
            <v>#N/A N/A</v>
          </cell>
          <cell r="Y57" t="str">
            <v>#N/A N/A</v>
          </cell>
          <cell r="Z57">
            <v>5.4829999999999997</v>
          </cell>
          <cell r="AA57">
            <v>4.8390000000000004</v>
          </cell>
          <cell r="AB57">
            <v>23.021000000000001</v>
          </cell>
          <cell r="AC57">
            <v>16.936</v>
          </cell>
          <cell r="AD57">
            <v>10.663</v>
          </cell>
          <cell r="AE57">
            <v>18.271999999999998</v>
          </cell>
        </row>
        <row r="58">
          <cell r="A58">
            <v>23681</v>
          </cell>
          <cell r="B58">
            <v>69.498000000000005</v>
          </cell>
          <cell r="C58">
            <v>21.733000000000001</v>
          </cell>
          <cell r="D58">
            <v>18.954000000000001</v>
          </cell>
          <cell r="E58">
            <v>85.444000000000003</v>
          </cell>
          <cell r="F58">
            <v>335.63200000000001</v>
          </cell>
          <cell r="G58">
            <v>13.064</v>
          </cell>
          <cell r="H58">
            <v>611.66899999999998</v>
          </cell>
          <cell r="I58">
            <v>44.656999999999996</v>
          </cell>
          <cell r="J58">
            <v>50.28</v>
          </cell>
          <cell r="K58">
            <v>0.84799999999999998</v>
          </cell>
          <cell r="L58">
            <v>47.88</v>
          </cell>
          <cell r="M58">
            <v>2.7080000000000002</v>
          </cell>
          <cell r="N58" t="str">
            <v>#N/A N/A</v>
          </cell>
          <cell r="O58">
            <v>3.8639999999999999</v>
          </cell>
          <cell r="P58">
            <v>1.9750000000000001</v>
          </cell>
          <cell r="Q58" t="str">
            <v>#N/A N/A</v>
          </cell>
          <cell r="R58">
            <v>2.992</v>
          </cell>
          <cell r="S58">
            <v>9.1489999999999991</v>
          </cell>
          <cell r="T58">
            <v>4.16</v>
          </cell>
          <cell r="U58">
            <v>10.352</v>
          </cell>
          <cell r="V58" t="str">
            <v>#N/A N/A</v>
          </cell>
          <cell r="W58" t="str">
            <v>#N/A N/A</v>
          </cell>
          <cell r="X58" t="str">
            <v>#N/A N/A</v>
          </cell>
          <cell r="Y58" t="str">
            <v>#N/A N/A</v>
          </cell>
          <cell r="Z58">
            <v>5.4829999999999997</v>
          </cell>
          <cell r="AA58">
            <v>4.8390000000000004</v>
          </cell>
          <cell r="AB58">
            <v>23.021000000000001</v>
          </cell>
          <cell r="AC58">
            <v>16.936</v>
          </cell>
          <cell r="AD58">
            <v>10.663</v>
          </cell>
          <cell r="AE58">
            <v>18.271999999999998</v>
          </cell>
        </row>
        <row r="59">
          <cell r="A59">
            <v>23711</v>
          </cell>
          <cell r="B59">
            <v>69.498000000000005</v>
          </cell>
          <cell r="C59">
            <v>21.733000000000001</v>
          </cell>
          <cell r="D59">
            <v>18.954000000000001</v>
          </cell>
          <cell r="E59">
            <v>85.444000000000003</v>
          </cell>
          <cell r="F59">
            <v>335.63200000000001</v>
          </cell>
          <cell r="G59">
            <v>13.064</v>
          </cell>
          <cell r="H59">
            <v>611.66899999999998</v>
          </cell>
          <cell r="I59">
            <v>44.656999999999996</v>
          </cell>
          <cell r="J59">
            <v>50.28</v>
          </cell>
          <cell r="K59">
            <v>0.84799999999999998</v>
          </cell>
          <cell r="L59">
            <v>47.88</v>
          </cell>
          <cell r="M59">
            <v>2.7080000000000002</v>
          </cell>
          <cell r="N59" t="str">
            <v>#N/A N/A</v>
          </cell>
          <cell r="O59">
            <v>3.8639999999999999</v>
          </cell>
          <cell r="P59">
            <v>1.9750000000000001</v>
          </cell>
          <cell r="Q59" t="str">
            <v>#N/A N/A</v>
          </cell>
          <cell r="R59">
            <v>2.992</v>
          </cell>
          <cell r="S59">
            <v>9.1489999999999991</v>
          </cell>
          <cell r="T59">
            <v>4.16</v>
          </cell>
          <cell r="U59">
            <v>10.352</v>
          </cell>
          <cell r="V59" t="str">
            <v>#N/A N/A</v>
          </cell>
          <cell r="W59" t="str">
            <v>#N/A N/A</v>
          </cell>
          <cell r="X59" t="str">
            <v>#N/A N/A</v>
          </cell>
          <cell r="Y59" t="str">
            <v>#N/A N/A</v>
          </cell>
          <cell r="Z59">
            <v>5.4829999999999997</v>
          </cell>
          <cell r="AA59">
            <v>4.8390000000000004</v>
          </cell>
          <cell r="AB59">
            <v>23.021000000000001</v>
          </cell>
          <cell r="AC59">
            <v>16.936</v>
          </cell>
          <cell r="AD59">
            <v>10.663</v>
          </cell>
          <cell r="AE59">
            <v>18.271999999999998</v>
          </cell>
        </row>
        <row r="60">
          <cell r="A60">
            <v>23742</v>
          </cell>
          <cell r="B60">
            <v>81.748999999999995</v>
          </cell>
          <cell r="C60">
            <v>24.007000000000001</v>
          </cell>
          <cell r="D60">
            <v>21.137</v>
          </cell>
          <cell r="E60">
            <v>93.388000000000005</v>
          </cell>
          <cell r="F60">
            <v>373.29899999999998</v>
          </cell>
          <cell r="G60">
            <v>14.481</v>
          </cell>
          <cell r="H60">
            <v>656.91200000000003</v>
          </cell>
          <cell r="I60">
            <v>48.883000000000003</v>
          </cell>
          <cell r="J60">
            <v>58.613</v>
          </cell>
          <cell r="K60">
            <v>0.85499999999999998</v>
          </cell>
          <cell r="L60">
            <v>55.871000000000002</v>
          </cell>
          <cell r="M60">
            <v>2.9</v>
          </cell>
          <cell r="N60" t="str">
            <v>#N/A N/A</v>
          </cell>
          <cell r="O60">
            <v>3.3580000000000001</v>
          </cell>
          <cell r="P60">
            <v>2.2749999999999999</v>
          </cell>
          <cell r="Q60" t="str">
            <v>#N/A N/A</v>
          </cell>
          <cell r="R60">
            <v>3.4049999999999998</v>
          </cell>
          <cell r="S60">
            <v>10.042999999999999</v>
          </cell>
          <cell r="T60">
            <v>4.782</v>
          </cell>
          <cell r="U60">
            <v>11.173</v>
          </cell>
          <cell r="V60" t="str">
            <v>#N/A N/A</v>
          </cell>
          <cell r="W60" t="str">
            <v>#N/A N/A</v>
          </cell>
          <cell r="X60" t="str">
            <v>#N/A N/A</v>
          </cell>
          <cell r="Y60" t="str">
            <v>#N/A N/A</v>
          </cell>
          <cell r="Z60">
            <v>5.7940000000000005</v>
          </cell>
          <cell r="AA60">
            <v>5.992</v>
          </cell>
          <cell r="AB60">
            <v>21.212</v>
          </cell>
          <cell r="AC60">
            <v>20.07</v>
          </cell>
          <cell r="AD60">
            <v>9.1140000000000008</v>
          </cell>
          <cell r="AE60">
            <v>25.605</v>
          </cell>
        </row>
        <row r="61">
          <cell r="A61">
            <v>23773</v>
          </cell>
          <cell r="B61">
            <v>81.748999999999995</v>
          </cell>
          <cell r="C61">
            <v>24.007000000000001</v>
          </cell>
          <cell r="D61">
            <v>21.137</v>
          </cell>
          <cell r="E61">
            <v>93.388000000000005</v>
          </cell>
          <cell r="F61">
            <v>373.29899999999998</v>
          </cell>
          <cell r="G61">
            <v>14.481</v>
          </cell>
          <cell r="H61">
            <v>656.91200000000003</v>
          </cell>
          <cell r="I61">
            <v>48.883000000000003</v>
          </cell>
          <cell r="J61">
            <v>58.613</v>
          </cell>
          <cell r="K61">
            <v>0.85499999999999998</v>
          </cell>
          <cell r="L61">
            <v>55.871000000000002</v>
          </cell>
          <cell r="M61">
            <v>2.9</v>
          </cell>
          <cell r="N61" t="str">
            <v>#N/A N/A</v>
          </cell>
          <cell r="O61">
            <v>3.3580000000000001</v>
          </cell>
          <cell r="P61">
            <v>2.2749999999999999</v>
          </cell>
          <cell r="Q61" t="str">
            <v>#N/A N/A</v>
          </cell>
          <cell r="R61">
            <v>3.4049999999999998</v>
          </cell>
          <cell r="S61">
            <v>10.042999999999999</v>
          </cell>
          <cell r="T61">
            <v>4.782</v>
          </cell>
          <cell r="U61">
            <v>11.173</v>
          </cell>
          <cell r="V61" t="str">
            <v>#N/A N/A</v>
          </cell>
          <cell r="W61" t="str">
            <v>#N/A N/A</v>
          </cell>
          <cell r="X61" t="str">
            <v>#N/A N/A</v>
          </cell>
          <cell r="Y61" t="str">
            <v>#N/A N/A</v>
          </cell>
          <cell r="Z61">
            <v>5.7940000000000005</v>
          </cell>
          <cell r="AA61">
            <v>5.992</v>
          </cell>
          <cell r="AB61">
            <v>21.212</v>
          </cell>
          <cell r="AC61">
            <v>20.07</v>
          </cell>
          <cell r="AD61">
            <v>9.1140000000000008</v>
          </cell>
          <cell r="AE61">
            <v>25.605</v>
          </cell>
        </row>
        <row r="62">
          <cell r="A62">
            <v>23801</v>
          </cell>
          <cell r="B62">
            <v>81.748999999999995</v>
          </cell>
          <cell r="C62">
            <v>24.007000000000001</v>
          </cell>
          <cell r="D62">
            <v>21.137</v>
          </cell>
          <cell r="E62">
            <v>93.388000000000005</v>
          </cell>
          <cell r="F62">
            <v>373.29899999999998</v>
          </cell>
          <cell r="G62">
            <v>14.481</v>
          </cell>
          <cell r="H62">
            <v>656.91200000000003</v>
          </cell>
          <cell r="I62">
            <v>48.883000000000003</v>
          </cell>
          <cell r="J62">
            <v>58.613</v>
          </cell>
          <cell r="K62">
            <v>0.85499999999999998</v>
          </cell>
          <cell r="L62">
            <v>55.871000000000002</v>
          </cell>
          <cell r="M62">
            <v>2.9</v>
          </cell>
          <cell r="N62" t="str">
            <v>#N/A N/A</v>
          </cell>
          <cell r="O62">
            <v>3.3580000000000001</v>
          </cell>
          <cell r="P62">
            <v>2.2749999999999999</v>
          </cell>
          <cell r="Q62" t="str">
            <v>#N/A N/A</v>
          </cell>
          <cell r="R62">
            <v>3.4049999999999998</v>
          </cell>
          <cell r="S62">
            <v>10.042999999999999</v>
          </cell>
          <cell r="T62">
            <v>4.782</v>
          </cell>
          <cell r="U62">
            <v>11.173</v>
          </cell>
          <cell r="V62" t="str">
            <v>#N/A N/A</v>
          </cell>
          <cell r="W62" t="str">
            <v>#N/A N/A</v>
          </cell>
          <cell r="X62" t="str">
            <v>#N/A N/A</v>
          </cell>
          <cell r="Y62" t="str">
            <v>#N/A N/A</v>
          </cell>
          <cell r="Z62">
            <v>5.7940000000000005</v>
          </cell>
          <cell r="AA62">
            <v>5.992</v>
          </cell>
          <cell r="AB62">
            <v>21.212</v>
          </cell>
          <cell r="AC62">
            <v>20.07</v>
          </cell>
          <cell r="AD62">
            <v>9.1140000000000008</v>
          </cell>
          <cell r="AE62">
            <v>25.605</v>
          </cell>
        </row>
        <row r="63">
          <cell r="A63">
            <v>23832</v>
          </cell>
          <cell r="B63">
            <v>81.748999999999995</v>
          </cell>
          <cell r="C63">
            <v>24.007000000000001</v>
          </cell>
          <cell r="D63">
            <v>21.137</v>
          </cell>
          <cell r="E63">
            <v>93.388000000000005</v>
          </cell>
          <cell r="F63">
            <v>373.29899999999998</v>
          </cell>
          <cell r="G63">
            <v>14.481</v>
          </cell>
          <cell r="H63">
            <v>656.91200000000003</v>
          </cell>
          <cell r="I63">
            <v>48.883000000000003</v>
          </cell>
          <cell r="J63">
            <v>58.613</v>
          </cell>
          <cell r="K63">
            <v>0.85499999999999998</v>
          </cell>
          <cell r="L63">
            <v>55.871000000000002</v>
          </cell>
          <cell r="M63">
            <v>2.9</v>
          </cell>
          <cell r="N63" t="str">
            <v>#N/A N/A</v>
          </cell>
          <cell r="O63">
            <v>3.3580000000000001</v>
          </cell>
          <cell r="P63">
            <v>2.2749999999999999</v>
          </cell>
          <cell r="Q63" t="str">
            <v>#N/A N/A</v>
          </cell>
          <cell r="R63">
            <v>3.4049999999999998</v>
          </cell>
          <cell r="S63">
            <v>10.042999999999999</v>
          </cell>
          <cell r="T63">
            <v>4.782</v>
          </cell>
          <cell r="U63">
            <v>11.173</v>
          </cell>
          <cell r="V63" t="str">
            <v>#N/A N/A</v>
          </cell>
          <cell r="W63" t="str">
            <v>#N/A N/A</v>
          </cell>
          <cell r="X63" t="str">
            <v>#N/A N/A</v>
          </cell>
          <cell r="Y63" t="str">
            <v>#N/A N/A</v>
          </cell>
          <cell r="Z63">
            <v>5.7940000000000005</v>
          </cell>
          <cell r="AA63">
            <v>5.992</v>
          </cell>
          <cell r="AB63">
            <v>21.212</v>
          </cell>
          <cell r="AC63">
            <v>20.07</v>
          </cell>
          <cell r="AD63">
            <v>9.1140000000000008</v>
          </cell>
          <cell r="AE63">
            <v>25.605</v>
          </cell>
        </row>
        <row r="64">
          <cell r="A64">
            <v>23862</v>
          </cell>
          <cell r="B64">
            <v>81.748999999999995</v>
          </cell>
          <cell r="C64">
            <v>24.007000000000001</v>
          </cell>
          <cell r="D64">
            <v>21.137</v>
          </cell>
          <cell r="E64">
            <v>93.388000000000005</v>
          </cell>
          <cell r="F64">
            <v>373.29899999999998</v>
          </cell>
          <cell r="G64">
            <v>14.481</v>
          </cell>
          <cell r="H64">
            <v>656.91200000000003</v>
          </cell>
          <cell r="I64">
            <v>48.883000000000003</v>
          </cell>
          <cell r="J64">
            <v>58.613</v>
          </cell>
          <cell r="K64">
            <v>0.85499999999999998</v>
          </cell>
          <cell r="L64">
            <v>55.871000000000002</v>
          </cell>
          <cell r="M64">
            <v>2.9</v>
          </cell>
          <cell r="N64" t="str">
            <v>#N/A N/A</v>
          </cell>
          <cell r="O64">
            <v>3.3580000000000001</v>
          </cell>
          <cell r="P64">
            <v>2.2749999999999999</v>
          </cell>
          <cell r="Q64" t="str">
            <v>#N/A N/A</v>
          </cell>
          <cell r="R64">
            <v>3.4049999999999998</v>
          </cell>
          <cell r="S64">
            <v>10.042999999999999</v>
          </cell>
          <cell r="T64">
            <v>4.782</v>
          </cell>
          <cell r="U64">
            <v>11.173</v>
          </cell>
          <cell r="V64" t="str">
            <v>#N/A N/A</v>
          </cell>
          <cell r="W64" t="str">
            <v>#N/A N/A</v>
          </cell>
          <cell r="X64" t="str">
            <v>#N/A N/A</v>
          </cell>
          <cell r="Y64" t="str">
            <v>#N/A N/A</v>
          </cell>
          <cell r="Z64">
            <v>5.7940000000000005</v>
          </cell>
          <cell r="AA64">
            <v>5.992</v>
          </cell>
          <cell r="AB64">
            <v>21.212</v>
          </cell>
          <cell r="AC64">
            <v>20.07</v>
          </cell>
          <cell r="AD64">
            <v>9.1140000000000008</v>
          </cell>
          <cell r="AE64">
            <v>25.605</v>
          </cell>
        </row>
        <row r="65">
          <cell r="A65">
            <v>23893</v>
          </cell>
          <cell r="B65">
            <v>81.748999999999995</v>
          </cell>
          <cell r="C65">
            <v>24.007000000000001</v>
          </cell>
          <cell r="D65">
            <v>21.137</v>
          </cell>
          <cell r="E65">
            <v>93.388000000000005</v>
          </cell>
          <cell r="F65">
            <v>373.29899999999998</v>
          </cell>
          <cell r="G65">
            <v>14.481</v>
          </cell>
          <cell r="H65">
            <v>656.91200000000003</v>
          </cell>
          <cell r="I65">
            <v>48.883000000000003</v>
          </cell>
          <cell r="J65">
            <v>58.613</v>
          </cell>
          <cell r="K65">
            <v>0.85499999999999998</v>
          </cell>
          <cell r="L65">
            <v>55.871000000000002</v>
          </cell>
          <cell r="M65">
            <v>2.9</v>
          </cell>
          <cell r="N65" t="str">
            <v>#N/A N/A</v>
          </cell>
          <cell r="O65">
            <v>3.3580000000000001</v>
          </cell>
          <cell r="P65">
            <v>2.2749999999999999</v>
          </cell>
          <cell r="Q65" t="str">
            <v>#N/A N/A</v>
          </cell>
          <cell r="R65">
            <v>3.4049999999999998</v>
          </cell>
          <cell r="S65">
            <v>10.042999999999999</v>
          </cell>
          <cell r="T65">
            <v>4.782</v>
          </cell>
          <cell r="U65">
            <v>11.173</v>
          </cell>
          <cell r="V65" t="str">
            <v>#N/A N/A</v>
          </cell>
          <cell r="W65" t="str">
            <v>#N/A N/A</v>
          </cell>
          <cell r="X65" t="str">
            <v>#N/A N/A</v>
          </cell>
          <cell r="Y65" t="str">
            <v>#N/A N/A</v>
          </cell>
          <cell r="Z65">
            <v>5.7940000000000005</v>
          </cell>
          <cell r="AA65">
            <v>5.992</v>
          </cell>
          <cell r="AB65">
            <v>21.212</v>
          </cell>
          <cell r="AC65">
            <v>20.07</v>
          </cell>
          <cell r="AD65">
            <v>9.1140000000000008</v>
          </cell>
          <cell r="AE65">
            <v>25.605</v>
          </cell>
        </row>
        <row r="66">
          <cell r="A66">
            <v>23923</v>
          </cell>
          <cell r="B66">
            <v>81.748999999999995</v>
          </cell>
          <cell r="C66">
            <v>24.007000000000001</v>
          </cell>
          <cell r="D66">
            <v>21.137</v>
          </cell>
          <cell r="E66">
            <v>93.388000000000005</v>
          </cell>
          <cell r="F66">
            <v>373.29899999999998</v>
          </cell>
          <cell r="G66">
            <v>14.481</v>
          </cell>
          <cell r="H66">
            <v>656.91200000000003</v>
          </cell>
          <cell r="I66">
            <v>48.883000000000003</v>
          </cell>
          <cell r="J66">
            <v>58.613</v>
          </cell>
          <cell r="K66">
            <v>0.85499999999999998</v>
          </cell>
          <cell r="L66">
            <v>55.871000000000002</v>
          </cell>
          <cell r="M66">
            <v>2.9</v>
          </cell>
          <cell r="N66" t="str">
            <v>#N/A N/A</v>
          </cell>
          <cell r="O66">
            <v>3.3580000000000001</v>
          </cell>
          <cell r="P66">
            <v>2.2749999999999999</v>
          </cell>
          <cell r="Q66" t="str">
            <v>#N/A N/A</v>
          </cell>
          <cell r="R66">
            <v>3.4049999999999998</v>
          </cell>
          <cell r="S66">
            <v>10.042999999999999</v>
          </cell>
          <cell r="T66">
            <v>4.782</v>
          </cell>
          <cell r="U66">
            <v>11.173</v>
          </cell>
          <cell r="V66" t="str">
            <v>#N/A N/A</v>
          </cell>
          <cell r="W66" t="str">
            <v>#N/A N/A</v>
          </cell>
          <cell r="X66" t="str">
            <v>#N/A N/A</v>
          </cell>
          <cell r="Y66" t="str">
            <v>#N/A N/A</v>
          </cell>
          <cell r="Z66">
            <v>5.7940000000000005</v>
          </cell>
          <cell r="AA66">
            <v>5.992</v>
          </cell>
          <cell r="AB66">
            <v>21.212</v>
          </cell>
          <cell r="AC66">
            <v>20.07</v>
          </cell>
          <cell r="AD66">
            <v>9.1140000000000008</v>
          </cell>
          <cell r="AE66">
            <v>25.605</v>
          </cell>
        </row>
        <row r="67">
          <cell r="A67">
            <v>23954</v>
          </cell>
          <cell r="B67">
            <v>81.748999999999995</v>
          </cell>
          <cell r="C67">
            <v>24.007000000000001</v>
          </cell>
          <cell r="D67">
            <v>21.137</v>
          </cell>
          <cell r="E67">
            <v>93.388000000000005</v>
          </cell>
          <cell r="F67">
            <v>373.29899999999998</v>
          </cell>
          <cell r="G67">
            <v>14.481</v>
          </cell>
          <cell r="H67">
            <v>656.91200000000003</v>
          </cell>
          <cell r="I67">
            <v>48.883000000000003</v>
          </cell>
          <cell r="J67">
            <v>58.613</v>
          </cell>
          <cell r="K67">
            <v>0.85499999999999998</v>
          </cell>
          <cell r="L67">
            <v>55.871000000000002</v>
          </cell>
          <cell r="M67">
            <v>2.9</v>
          </cell>
          <cell r="N67" t="str">
            <v>#N/A N/A</v>
          </cell>
          <cell r="O67">
            <v>3.3580000000000001</v>
          </cell>
          <cell r="P67">
            <v>2.2749999999999999</v>
          </cell>
          <cell r="Q67" t="str">
            <v>#N/A N/A</v>
          </cell>
          <cell r="R67">
            <v>3.4049999999999998</v>
          </cell>
          <cell r="S67">
            <v>10.042999999999999</v>
          </cell>
          <cell r="T67">
            <v>4.782</v>
          </cell>
          <cell r="U67">
            <v>11.173</v>
          </cell>
          <cell r="V67" t="str">
            <v>#N/A N/A</v>
          </cell>
          <cell r="W67" t="str">
            <v>#N/A N/A</v>
          </cell>
          <cell r="X67" t="str">
            <v>#N/A N/A</v>
          </cell>
          <cell r="Y67" t="str">
            <v>#N/A N/A</v>
          </cell>
          <cell r="Z67">
            <v>5.7940000000000005</v>
          </cell>
          <cell r="AA67">
            <v>5.992</v>
          </cell>
          <cell r="AB67">
            <v>21.212</v>
          </cell>
          <cell r="AC67">
            <v>20.07</v>
          </cell>
          <cell r="AD67">
            <v>9.1140000000000008</v>
          </cell>
          <cell r="AE67">
            <v>25.605</v>
          </cell>
        </row>
        <row r="68">
          <cell r="A68">
            <v>23985</v>
          </cell>
          <cell r="B68">
            <v>81.748999999999995</v>
          </cell>
          <cell r="C68">
            <v>24.007000000000001</v>
          </cell>
          <cell r="D68">
            <v>21.137</v>
          </cell>
          <cell r="E68">
            <v>93.388000000000005</v>
          </cell>
          <cell r="F68">
            <v>373.29899999999998</v>
          </cell>
          <cell r="G68">
            <v>14.481</v>
          </cell>
          <cell r="H68">
            <v>656.91200000000003</v>
          </cell>
          <cell r="I68">
            <v>48.883000000000003</v>
          </cell>
          <cell r="J68">
            <v>58.613</v>
          </cell>
          <cell r="K68">
            <v>0.85499999999999998</v>
          </cell>
          <cell r="L68">
            <v>55.871000000000002</v>
          </cell>
          <cell r="M68">
            <v>2.9</v>
          </cell>
          <cell r="N68" t="str">
            <v>#N/A N/A</v>
          </cell>
          <cell r="O68">
            <v>3.3580000000000001</v>
          </cell>
          <cell r="P68">
            <v>2.2749999999999999</v>
          </cell>
          <cell r="Q68" t="str">
            <v>#N/A N/A</v>
          </cell>
          <cell r="R68">
            <v>3.4049999999999998</v>
          </cell>
          <cell r="S68">
            <v>10.042999999999999</v>
          </cell>
          <cell r="T68">
            <v>4.782</v>
          </cell>
          <cell r="U68">
            <v>11.173</v>
          </cell>
          <cell r="V68" t="str">
            <v>#N/A N/A</v>
          </cell>
          <cell r="W68" t="str">
            <v>#N/A N/A</v>
          </cell>
          <cell r="X68" t="str">
            <v>#N/A N/A</v>
          </cell>
          <cell r="Y68" t="str">
            <v>#N/A N/A</v>
          </cell>
          <cell r="Z68">
            <v>5.7940000000000005</v>
          </cell>
          <cell r="AA68">
            <v>5.992</v>
          </cell>
          <cell r="AB68">
            <v>21.212</v>
          </cell>
          <cell r="AC68">
            <v>20.07</v>
          </cell>
          <cell r="AD68">
            <v>9.1140000000000008</v>
          </cell>
          <cell r="AE68">
            <v>25.605</v>
          </cell>
        </row>
        <row r="69">
          <cell r="A69">
            <v>24015</v>
          </cell>
          <cell r="B69">
            <v>81.748999999999995</v>
          </cell>
          <cell r="C69">
            <v>24.007000000000001</v>
          </cell>
          <cell r="D69">
            <v>21.137</v>
          </cell>
          <cell r="E69">
            <v>93.388000000000005</v>
          </cell>
          <cell r="F69">
            <v>373.29899999999998</v>
          </cell>
          <cell r="G69">
            <v>14.481</v>
          </cell>
          <cell r="H69">
            <v>656.91200000000003</v>
          </cell>
          <cell r="I69">
            <v>48.883000000000003</v>
          </cell>
          <cell r="J69">
            <v>58.613</v>
          </cell>
          <cell r="K69">
            <v>0.85499999999999998</v>
          </cell>
          <cell r="L69">
            <v>55.871000000000002</v>
          </cell>
          <cell r="M69">
            <v>2.9</v>
          </cell>
          <cell r="N69" t="str">
            <v>#N/A N/A</v>
          </cell>
          <cell r="O69">
            <v>3.3580000000000001</v>
          </cell>
          <cell r="P69">
            <v>2.2749999999999999</v>
          </cell>
          <cell r="Q69" t="str">
            <v>#N/A N/A</v>
          </cell>
          <cell r="R69">
            <v>3.4049999999999998</v>
          </cell>
          <cell r="S69">
            <v>10.042999999999999</v>
          </cell>
          <cell r="T69">
            <v>4.782</v>
          </cell>
          <cell r="U69">
            <v>11.173</v>
          </cell>
          <cell r="V69" t="str">
            <v>#N/A N/A</v>
          </cell>
          <cell r="W69" t="str">
            <v>#N/A N/A</v>
          </cell>
          <cell r="X69" t="str">
            <v>#N/A N/A</v>
          </cell>
          <cell r="Y69" t="str">
            <v>#N/A N/A</v>
          </cell>
          <cell r="Z69">
            <v>5.7940000000000005</v>
          </cell>
          <cell r="AA69">
            <v>5.992</v>
          </cell>
          <cell r="AB69">
            <v>21.212</v>
          </cell>
          <cell r="AC69">
            <v>20.07</v>
          </cell>
          <cell r="AD69">
            <v>9.1140000000000008</v>
          </cell>
          <cell r="AE69">
            <v>25.605</v>
          </cell>
        </row>
        <row r="70">
          <cell r="A70">
            <v>24046</v>
          </cell>
          <cell r="B70">
            <v>81.748999999999995</v>
          </cell>
          <cell r="C70">
            <v>24.007000000000001</v>
          </cell>
          <cell r="D70">
            <v>21.137</v>
          </cell>
          <cell r="E70">
            <v>93.388000000000005</v>
          </cell>
          <cell r="F70">
            <v>373.29899999999998</v>
          </cell>
          <cell r="G70">
            <v>14.481</v>
          </cell>
          <cell r="H70">
            <v>656.91200000000003</v>
          </cell>
          <cell r="I70">
            <v>48.883000000000003</v>
          </cell>
          <cell r="J70">
            <v>58.613</v>
          </cell>
          <cell r="K70">
            <v>0.85499999999999998</v>
          </cell>
          <cell r="L70">
            <v>55.871000000000002</v>
          </cell>
          <cell r="M70">
            <v>2.9</v>
          </cell>
          <cell r="N70" t="str">
            <v>#N/A N/A</v>
          </cell>
          <cell r="O70">
            <v>3.3580000000000001</v>
          </cell>
          <cell r="P70">
            <v>2.2749999999999999</v>
          </cell>
          <cell r="Q70" t="str">
            <v>#N/A N/A</v>
          </cell>
          <cell r="R70">
            <v>3.4049999999999998</v>
          </cell>
          <cell r="S70">
            <v>10.042999999999999</v>
          </cell>
          <cell r="T70">
            <v>4.782</v>
          </cell>
          <cell r="U70">
            <v>11.173</v>
          </cell>
          <cell r="V70" t="str">
            <v>#N/A N/A</v>
          </cell>
          <cell r="W70" t="str">
            <v>#N/A N/A</v>
          </cell>
          <cell r="X70" t="str">
            <v>#N/A N/A</v>
          </cell>
          <cell r="Y70" t="str">
            <v>#N/A N/A</v>
          </cell>
          <cell r="Z70">
            <v>5.7940000000000005</v>
          </cell>
          <cell r="AA70">
            <v>5.992</v>
          </cell>
          <cell r="AB70">
            <v>21.212</v>
          </cell>
          <cell r="AC70">
            <v>20.07</v>
          </cell>
          <cell r="AD70">
            <v>9.1140000000000008</v>
          </cell>
          <cell r="AE70">
            <v>25.605</v>
          </cell>
        </row>
        <row r="71">
          <cell r="A71">
            <v>24076</v>
          </cell>
          <cell r="B71">
            <v>81.748999999999995</v>
          </cell>
          <cell r="C71">
            <v>24.007000000000001</v>
          </cell>
          <cell r="D71">
            <v>21.137</v>
          </cell>
          <cell r="E71">
            <v>93.388000000000005</v>
          </cell>
          <cell r="F71">
            <v>373.29899999999998</v>
          </cell>
          <cell r="G71">
            <v>14.481</v>
          </cell>
          <cell r="H71">
            <v>656.91200000000003</v>
          </cell>
          <cell r="I71">
            <v>48.883000000000003</v>
          </cell>
          <cell r="J71">
            <v>58.613</v>
          </cell>
          <cell r="K71">
            <v>0.85499999999999998</v>
          </cell>
          <cell r="L71">
            <v>55.871000000000002</v>
          </cell>
          <cell r="M71">
            <v>2.9</v>
          </cell>
          <cell r="N71" t="str">
            <v>#N/A N/A</v>
          </cell>
          <cell r="O71">
            <v>3.3580000000000001</v>
          </cell>
          <cell r="P71">
            <v>2.2749999999999999</v>
          </cell>
          <cell r="Q71" t="str">
            <v>#N/A N/A</v>
          </cell>
          <cell r="R71">
            <v>3.4049999999999998</v>
          </cell>
          <cell r="S71">
            <v>10.042999999999999</v>
          </cell>
          <cell r="T71">
            <v>4.782</v>
          </cell>
          <cell r="U71">
            <v>11.173</v>
          </cell>
          <cell r="V71" t="str">
            <v>#N/A N/A</v>
          </cell>
          <cell r="W71" t="str">
            <v>#N/A N/A</v>
          </cell>
          <cell r="X71" t="str">
            <v>#N/A N/A</v>
          </cell>
          <cell r="Y71" t="str">
            <v>#N/A N/A</v>
          </cell>
          <cell r="Z71">
            <v>5.7940000000000005</v>
          </cell>
          <cell r="AA71">
            <v>5.992</v>
          </cell>
          <cell r="AB71">
            <v>21.212</v>
          </cell>
          <cell r="AC71">
            <v>20.07</v>
          </cell>
          <cell r="AD71">
            <v>9.1140000000000008</v>
          </cell>
          <cell r="AE71">
            <v>25.605</v>
          </cell>
        </row>
        <row r="72">
          <cell r="A72">
            <v>24107</v>
          </cell>
          <cell r="B72">
            <v>90.95</v>
          </cell>
          <cell r="C72">
            <v>26.210999999999999</v>
          </cell>
          <cell r="D72">
            <v>23.26</v>
          </cell>
          <cell r="E72">
            <v>100.596</v>
          </cell>
          <cell r="F72">
            <v>407.34199999999998</v>
          </cell>
          <cell r="G72">
            <v>15.347</v>
          </cell>
          <cell r="H72">
            <v>712.08199999999999</v>
          </cell>
          <cell r="I72">
            <v>53.91</v>
          </cell>
          <cell r="J72">
            <v>69.709000000000003</v>
          </cell>
          <cell r="K72">
            <v>0.97399999999999998</v>
          </cell>
          <cell r="L72">
            <v>58.832000000000001</v>
          </cell>
          <cell r="M72">
            <v>3.1880000000000002</v>
          </cell>
          <cell r="N72" t="str">
            <v>#N/A N/A</v>
          </cell>
          <cell r="O72">
            <v>3.0179999999999998</v>
          </cell>
          <cell r="P72">
            <v>2.4409999999999998</v>
          </cell>
          <cell r="Q72" t="str">
            <v>#N/A N/A</v>
          </cell>
          <cell r="R72">
            <v>3.6630000000000003</v>
          </cell>
          <cell r="S72">
            <v>10.971</v>
          </cell>
          <cell r="T72">
            <v>5.1120000000000001</v>
          </cell>
          <cell r="U72">
            <v>11.946</v>
          </cell>
          <cell r="V72" t="str">
            <v>#N/A N/A</v>
          </cell>
          <cell r="W72" t="str">
            <v>#N/A N/A</v>
          </cell>
          <cell r="X72" t="str">
            <v>#N/A N/A</v>
          </cell>
          <cell r="Y72" t="str">
            <v>#N/A N/A</v>
          </cell>
          <cell r="Z72">
            <v>6.0540000000000003</v>
          </cell>
          <cell r="AA72">
            <v>5.79</v>
          </cell>
          <cell r="AB72">
            <v>21.79</v>
          </cell>
          <cell r="AC72">
            <v>21.83</v>
          </cell>
          <cell r="AD72">
            <v>9.6029999999999998</v>
          </cell>
          <cell r="AE72">
            <v>28.344999999999999</v>
          </cell>
        </row>
        <row r="73">
          <cell r="A73">
            <v>24138</v>
          </cell>
          <cell r="B73">
            <v>90.95</v>
          </cell>
          <cell r="C73">
            <v>26.210999999999999</v>
          </cell>
          <cell r="D73">
            <v>23.26</v>
          </cell>
          <cell r="E73">
            <v>100.596</v>
          </cell>
          <cell r="F73">
            <v>407.34199999999998</v>
          </cell>
          <cell r="G73">
            <v>15.347</v>
          </cell>
          <cell r="H73">
            <v>712.08199999999999</v>
          </cell>
          <cell r="I73">
            <v>53.91</v>
          </cell>
          <cell r="J73">
            <v>69.709000000000003</v>
          </cell>
          <cell r="K73">
            <v>0.97399999999999998</v>
          </cell>
          <cell r="L73">
            <v>58.832000000000001</v>
          </cell>
          <cell r="M73">
            <v>3.1880000000000002</v>
          </cell>
          <cell r="N73" t="str">
            <v>#N/A N/A</v>
          </cell>
          <cell r="O73">
            <v>3.0179999999999998</v>
          </cell>
          <cell r="P73">
            <v>2.4409999999999998</v>
          </cell>
          <cell r="Q73" t="str">
            <v>#N/A N/A</v>
          </cell>
          <cell r="R73">
            <v>3.6630000000000003</v>
          </cell>
          <cell r="S73">
            <v>10.971</v>
          </cell>
          <cell r="T73">
            <v>5.1120000000000001</v>
          </cell>
          <cell r="U73">
            <v>11.946</v>
          </cell>
          <cell r="V73" t="str">
            <v>#N/A N/A</v>
          </cell>
          <cell r="W73" t="str">
            <v>#N/A N/A</v>
          </cell>
          <cell r="X73" t="str">
            <v>#N/A N/A</v>
          </cell>
          <cell r="Y73" t="str">
            <v>#N/A N/A</v>
          </cell>
          <cell r="Z73">
            <v>6.0540000000000003</v>
          </cell>
          <cell r="AA73">
            <v>5.79</v>
          </cell>
          <cell r="AB73">
            <v>21.79</v>
          </cell>
          <cell r="AC73">
            <v>21.83</v>
          </cell>
          <cell r="AD73">
            <v>9.6029999999999998</v>
          </cell>
          <cell r="AE73">
            <v>28.344999999999999</v>
          </cell>
        </row>
        <row r="74">
          <cell r="A74">
            <v>24166</v>
          </cell>
          <cell r="B74">
            <v>90.95</v>
          </cell>
          <cell r="C74">
            <v>26.210999999999999</v>
          </cell>
          <cell r="D74">
            <v>23.26</v>
          </cell>
          <cell r="E74">
            <v>100.596</v>
          </cell>
          <cell r="F74">
            <v>407.34199999999998</v>
          </cell>
          <cell r="G74">
            <v>15.347</v>
          </cell>
          <cell r="H74">
            <v>712.08199999999999</v>
          </cell>
          <cell r="I74">
            <v>53.91</v>
          </cell>
          <cell r="J74">
            <v>69.709000000000003</v>
          </cell>
          <cell r="K74">
            <v>0.97399999999999998</v>
          </cell>
          <cell r="L74">
            <v>58.832000000000001</v>
          </cell>
          <cell r="M74">
            <v>3.1880000000000002</v>
          </cell>
          <cell r="N74" t="str">
            <v>#N/A N/A</v>
          </cell>
          <cell r="O74">
            <v>3.0179999999999998</v>
          </cell>
          <cell r="P74">
            <v>2.4409999999999998</v>
          </cell>
          <cell r="Q74" t="str">
            <v>#N/A N/A</v>
          </cell>
          <cell r="R74">
            <v>3.6630000000000003</v>
          </cell>
          <cell r="S74">
            <v>10.971</v>
          </cell>
          <cell r="T74">
            <v>5.1120000000000001</v>
          </cell>
          <cell r="U74">
            <v>11.946</v>
          </cell>
          <cell r="V74" t="str">
            <v>#N/A N/A</v>
          </cell>
          <cell r="W74" t="str">
            <v>#N/A N/A</v>
          </cell>
          <cell r="X74" t="str">
            <v>#N/A N/A</v>
          </cell>
          <cell r="Y74" t="str">
            <v>#N/A N/A</v>
          </cell>
          <cell r="Z74">
            <v>6.0540000000000003</v>
          </cell>
          <cell r="AA74">
            <v>5.79</v>
          </cell>
          <cell r="AB74">
            <v>21.79</v>
          </cell>
          <cell r="AC74">
            <v>21.83</v>
          </cell>
          <cell r="AD74">
            <v>9.6029999999999998</v>
          </cell>
          <cell r="AE74">
            <v>28.344999999999999</v>
          </cell>
        </row>
        <row r="75">
          <cell r="A75">
            <v>24197</v>
          </cell>
          <cell r="B75">
            <v>90.95</v>
          </cell>
          <cell r="C75">
            <v>26.210999999999999</v>
          </cell>
          <cell r="D75">
            <v>23.26</v>
          </cell>
          <cell r="E75">
            <v>100.596</v>
          </cell>
          <cell r="F75">
            <v>407.34199999999998</v>
          </cell>
          <cell r="G75">
            <v>15.347</v>
          </cell>
          <cell r="H75">
            <v>712.08199999999999</v>
          </cell>
          <cell r="I75">
            <v>53.91</v>
          </cell>
          <cell r="J75">
            <v>69.709000000000003</v>
          </cell>
          <cell r="K75">
            <v>0.97399999999999998</v>
          </cell>
          <cell r="L75">
            <v>58.832000000000001</v>
          </cell>
          <cell r="M75">
            <v>3.1880000000000002</v>
          </cell>
          <cell r="N75" t="str">
            <v>#N/A N/A</v>
          </cell>
          <cell r="O75">
            <v>3.0179999999999998</v>
          </cell>
          <cell r="P75">
            <v>2.4409999999999998</v>
          </cell>
          <cell r="Q75" t="str">
            <v>#N/A N/A</v>
          </cell>
          <cell r="R75">
            <v>3.6630000000000003</v>
          </cell>
          <cell r="S75">
            <v>10.971</v>
          </cell>
          <cell r="T75">
            <v>5.1120000000000001</v>
          </cell>
          <cell r="U75">
            <v>11.946</v>
          </cell>
          <cell r="V75" t="str">
            <v>#N/A N/A</v>
          </cell>
          <cell r="W75" t="str">
            <v>#N/A N/A</v>
          </cell>
          <cell r="X75" t="str">
            <v>#N/A N/A</v>
          </cell>
          <cell r="Y75" t="str">
            <v>#N/A N/A</v>
          </cell>
          <cell r="Z75">
            <v>6.0540000000000003</v>
          </cell>
          <cell r="AA75">
            <v>5.79</v>
          </cell>
          <cell r="AB75">
            <v>21.79</v>
          </cell>
          <cell r="AC75">
            <v>21.83</v>
          </cell>
          <cell r="AD75">
            <v>9.6029999999999998</v>
          </cell>
          <cell r="AE75">
            <v>28.344999999999999</v>
          </cell>
        </row>
        <row r="76">
          <cell r="A76">
            <v>24227</v>
          </cell>
          <cell r="B76">
            <v>90.95</v>
          </cell>
          <cell r="C76">
            <v>26.210999999999999</v>
          </cell>
          <cell r="D76">
            <v>23.26</v>
          </cell>
          <cell r="E76">
            <v>100.596</v>
          </cell>
          <cell r="F76">
            <v>407.34199999999998</v>
          </cell>
          <cell r="G76">
            <v>15.347</v>
          </cell>
          <cell r="H76">
            <v>712.08199999999999</v>
          </cell>
          <cell r="I76">
            <v>53.91</v>
          </cell>
          <cell r="J76">
            <v>69.709000000000003</v>
          </cell>
          <cell r="K76">
            <v>0.97399999999999998</v>
          </cell>
          <cell r="L76">
            <v>58.832000000000001</v>
          </cell>
          <cell r="M76">
            <v>3.1880000000000002</v>
          </cell>
          <cell r="N76" t="str">
            <v>#N/A N/A</v>
          </cell>
          <cell r="O76">
            <v>3.0179999999999998</v>
          </cell>
          <cell r="P76">
            <v>2.4409999999999998</v>
          </cell>
          <cell r="Q76" t="str">
            <v>#N/A N/A</v>
          </cell>
          <cell r="R76">
            <v>3.6630000000000003</v>
          </cell>
          <cell r="S76">
            <v>10.971</v>
          </cell>
          <cell r="T76">
            <v>5.1120000000000001</v>
          </cell>
          <cell r="U76">
            <v>11.946</v>
          </cell>
          <cell r="V76" t="str">
            <v>#N/A N/A</v>
          </cell>
          <cell r="W76" t="str">
            <v>#N/A N/A</v>
          </cell>
          <cell r="X76" t="str">
            <v>#N/A N/A</v>
          </cell>
          <cell r="Y76" t="str">
            <v>#N/A N/A</v>
          </cell>
          <cell r="Z76">
            <v>6.0540000000000003</v>
          </cell>
          <cell r="AA76">
            <v>5.79</v>
          </cell>
          <cell r="AB76">
            <v>21.79</v>
          </cell>
          <cell r="AC76">
            <v>21.83</v>
          </cell>
          <cell r="AD76">
            <v>9.6029999999999998</v>
          </cell>
          <cell r="AE76">
            <v>28.344999999999999</v>
          </cell>
        </row>
        <row r="77">
          <cell r="A77">
            <v>24258</v>
          </cell>
          <cell r="B77">
            <v>90.95</v>
          </cell>
          <cell r="C77">
            <v>26.210999999999999</v>
          </cell>
          <cell r="D77">
            <v>23.26</v>
          </cell>
          <cell r="E77">
            <v>100.596</v>
          </cell>
          <cell r="F77">
            <v>407.34199999999998</v>
          </cell>
          <cell r="G77">
            <v>15.347</v>
          </cell>
          <cell r="H77">
            <v>712.08199999999999</v>
          </cell>
          <cell r="I77">
            <v>53.91</v>
          </cell>
          <cell r="J77">
            <v>69.709000000000003</v>
          </cell>
          <cell r="K77">
            <v>0.97399999999999998</v>
          </cell>
          <cell r="L77">
            <v>58.832000000000001</v>
          </cell>
          <cell r="M77">
            <v>3.1880000000000002</v>
          </cell>
          <cell r="N77" t="str">
            <v>#N/A N/A</v>
          </cell>
          <cell r="O77">
            <v>3.0179999999999998</v>
          </cell>
          <cell r="P77">
            <v>2.4409999999999998</v>
          </cell>
          <cell r="Q77" t="str">
            <v>#N/A N/A</v>
          </cell>
          <cell r="R77">
            <v>3.6630000000000003</v>
          </cell>
          <cell r="S77">
            <v>10.971</v>
          </cell>
          <cell r="T77">
            <v>5.1120000000000001</v>
          </cell>
          <cell r="U77">
            <v>11.946</v>
          </cell>
          <cell r="V77" t="str">
            <v>#N/A N/A</v>
          </cell>
          <cell r="W77" t="str">
            <v>#N/A N/A</v>
          </cell>
          <cell r="X77" t="str">
            <v>#N/A N/A</v>
          </cell>
          <cell r="Y77" t="str">
            <v>#N/A N/A</v>
          </cell>
          <cell r="Z77">
            <v>6.0540000000000003</v>
          </cell>
          <cell r="AA77">
            <v>5.79</v>
          </cell>
          <cell r="AB77">
            <v>21.79</v>
          </cell>
          <cell r="AC77">
            <v>21.83</v>
          </cell>
          <cell r="AD77">
            <v>9.6029999999999998</v>
          </cell>
          <cell r="AE77">
            <v>28.344999999999999</v>
          </cell>
        </row>
        <row r="78">
          <cell r="A78">
            <v>24288</v>
          </cell>
          <cell r="B78">
            <v>90.95</v>
          </cell>
          <cell r="C78">
            <v>26.210999999999999</v>
          </cell>
          <cell r="D78">
            <v>23.26</v>
          </cell>
          <cell r="E78">
            <v>100.596</v>
          </cell>
          <cell r="F78">
            <v>407.34199999999998</v>
          </cell>
          <cell r="G78">
            <v>15.347</v>
          </cell>
          <cell r="H78">
            <v>712.08199999999999</v>
          </cell>
          <cell r="I78">
            <v>53.91</v>
          </cell>
          <cell r="J78">
            <v>69.709000000000003</v>
          </cell>
          <cell r="K78">
            <v>0.97399999999999998</v>
          </cell>
          <cell r="L78">
            <v>58.832000000000001</v>
          </cell>
          <cell r="M78">
            <v>3.1880000000000002</v>
          </cell>
          <cell r="N78" t="str">
            <v>#N/A N/A</v>
          </cell>
          <cell r="O78">
            <v>3.0179999999999998</v>
          </cell>
          <cell r="P78">
            <v>2.4409999999999998</v>
          </cell>
          <cell r="Q78" t="str">
            <v>#N/A N/A</v>
          </cell>
          <cell r="R78">
            <v>3.6630000000000003</v>
          </cell>
          <cell r="S78">
            <v>10.971</v>
          </cell>
          <cell r="T78">
            <v>5.1120000000000001</v>
          </cell>
          <cell r="U78">
            <v>11.946</v>
          </cell>
          <cell r="V78" t="str">
            <v>#N/A N/A</v>
          </cell>
          <cell r="W78" t="str">
            <v>#N/A N/A</v>
          </cell>
          <cell r="X78" t="str">
            <v>#N/A N/A</v>
          </cell>
          <cell r="Y78" t="str">
            <v>#N/A N/A</v>
          </cell>
          <cell r="Z78">
            <v>6.0540000000000003</v>
          </cell>
          <cell r="AA78">
            <v>5.79</v>
          </cell>
          <cell r="AB78">
            <v>21.79</v>
          </cell>
          <cell r="AC78">
            <v>21.83</v>
          </cell>
          <cell r="AD78">
            <v>9.6029999999999998</v>
          </cell>
          <cell r="AE78">
            <v>28.344999999999999</v>
          </cell>
        </row>
        <row r="79">
          <cell r="A79">
            <v>24319</v>
          </cell>
          <cell r="B79">
            <v>90.95</v>
          </cell>
          <cell r="C79">
            <v>26.210999999999999</v>
          </cell>
          <cell r="D79">
            <v>23.26</v>
          </cell>
          <cell r="E79">
            <v>100.596</v>
          </cell>
          <cell r="F79">
            <v>407.34199999999998</v>
          </cell>
          <cell r="G79">
            <v>15.347</v>
          </cell>
          <cell r="H79">
            <v>712.08199999999999</v>
          </cell>
          <cell r="I79">
            <v>53.91</v>
          </cell>
          <cell r="J79">
            <v>69.709000000000003</v>
          </cell>
          <cell r="K79">
            <v>0.97399999999999998</v>
          </cell>
          <cell r="L79">
            <v>58.832000000000001</v>
          </cell>
          <cell r="M79">
            <v>3.1880000000000002</v>
          </cell>
          <cell r="N79" t="str">
            <v>#N/A N/A</v>
          </cell>
          <cell r="O79">
            <v>3.0179999999999998</v>
          </cell>
          <cell r="P79">
            <v>2.4409999999999998</v>
          </cell>
          <cell r="Q79" t="str">
            <v>#N/A N/A</v>
          </cell>
          <cell r="R79">
            <v>3.6630000000000003</v>
          </cell>
          <cell r="S79">
            <v>10.971</v>
          </cell>
          <cell r="T79">
            <v>5.1120000000000001</v>
          </cell>
          <cell r="U79">
            <v>11.946</v>
          </cell>
          <cell r="V79" t="str">
            <v>#N/A N/A</v>
          </cell>
          <cell r="W79" t="str">
            <v>#N/A N/A</v>
          </cell>
          <cell r="X79" t="str">
            <v>#N/A N/A</v>
          </cell>
          <cell r="Y79" t="str">
            <v>#N/A N/A</v>
          </cell>
          <cell r="Z79">
            <v>6.0540000000000003</v>
          </cell>
          <cell r="AA79">
            <v>5.79</v>
          </cell>
          <cell r="AB79">
            <v>21.79</v>
          </cell>
          <cell r="AC79">
            <v>21.83</v>
          </cell>
          <cell r="AD79">
            <v>9.6029999999999998</v>
          </cell>
          <cell r="AE79">
            <v>28.344999999999999</v>
          </cell>
        </row>
        <row r="80">
          <cell r="A80">
            <v>24350</v>
          </cell>
          <cell r="B80">
            <v>90.95</v>
          </cell>
          <cell r="C80">
            <v>26.210999999999999</v>
          </cell>
          <cell r="D80">
            <v>23.26</v>
          </cell>
          <cell r="E80">
            <v>100.596</v>
          </cell>
          <cell r="F80">
            <v>407.34199999999998</v>
          </cell>
          <cell r="G80">
            <v>15.347</v>
          </cell>
          <cell r="H80">
            <v>712.08199999999999</v>
          </cell>
          <cell r="I80">
            <v>53.91</v>
          </cell>
          <cell r="J80">
            <v>69.709000000000003</v>
          </cell>
          <cell r="K80">
            <v>0.97399999999999998</v>
          </cell>
          <cell r="L80">
            <v>58.832000000000001</v>
          </cell>
          <cell r="M80">
            <v>3.1880000000000002</v>
          </cell>
          <cell r="N80" t="str">
            <v>#N/A N/A</v>
          </cell>
          <cell r="O80">
            <v>3.0179999999999998</v>
          </cell>
          <cell r="P80">
            <v>2.4409999999999998</v>
          </cell>
          <cell r="Q80" t="str">
            <v>#N/A N/A</v>
          </cell>
          <cell r="R80">
            <v>3.6630000000000003</v>
          </cell>
          <cell r="S80">
            <v>10.971</v>
          </cell>
          <cell r="T80">
            <v>5.1120000000000001</v>
          </cell>
          <cell r="U80">
            <v>11.946</v>
          </cell>
          <cell r="V80" t="str">
            <v>#N/A N/A</v>
          </cell>
          <cell r="W80" t="str">
            <v>#N/A N/A</v>
          </cell>
          <cell r="X80" t="str">
            <v>#N/A N/A</v>
          </cell>
          <cell r="Y80" t="str">
            <v>#N/A N/A</v>
          </cell>
          <cell r="Z80">
            <v>6.0540000000000003</v>
          </cell>
          <cell r="AA80">
            <v>5.79</v>
          </cell>
          <cell r="AB80">
            <v>21.79</v>
          </cell>
          <cell r="AC80">
            <v>21.83</v>
          </cell>
          <cell r="AD80">
            <v>9.6029999999999998</v>
          </cell>
          <cell r="AE80">
            <v>28.344999999999999</v>
          </cell>
        </row>
        <row r="81">
          <cell r="A81">
            <v>24380</v>
          </cell>
          <cell r="B81">
            <v>90.95</v>
          </cell>
          <cell r="C81">
            <v>26.210999999999999</v>
          </cell>
          <cell r="D81">
            <v>23.26</v>
          </cell>
          <cell r="E81">
            <v>100.596</v>
          </cell>
          <cell r="F81">
            <v>407.34199999999998</v>
          </cell>
          <cell r="G81">
            <v>15.347</v>
          </cell>
          <cell r="H81">
            <v>712.08199999999999</v>
          </cell>
          <cell r="I81">
            <v>53.91</v>
          </cell>
          <cell r="J81">
            <v>69.709000000000003</v>
          </cell>
          <cell r="K81">
            <v>0.97399999999999998</v>
          </cell>
          <cell r="L81">
            <v>58.832000000000001</v>
          </cell>
          <cell r="M81">
            <v>3.1880000000000002</v>
          </cell>
          <cell r="N81" t="str">
            <v>#N/A N/A</v>
          </cell>
          <cell r="O81">
            <v>3.0179999999999998</v>
          </cell>
          <cell r="P81">
            <v>2.4409999999999998</v>
          </cell>
          <cell r="Q81" t="str">
            <v>#N/A N/A</v>
          </cell>
          <cell r="R81">
            <v>3.6630000000000003</v>
          </cell>
          <cell r="S81">
            <v>10.971</v>
          </cell>
          <cell r="T81">
            <v>5.1120000000000001</v>
          </cell>
          <cell r="U81">
            <v>11.946</v>
          </cell>
          <cell r="V81" t="str">
            <v>#N/A N/A</v>
          </cell>
          <cell r="W81" t="str">
            <v>#N/A N/A</v>
          </cell>
          <cell r="X81" t="str">
            <v>#N/A N/A</v>
          </cell>
          <cell r="Y81" t="str">
            <v>#N/A N/A</v>
          </cell>
          <cell r="Z81">
            <v>6.0540000000000003</v>
          </cell>
          <cell r="AA81">
            <v>5.79</v>
          </cell>
          <cell r="AB81">
            <v>21.79</v>
          </cell>
          <cell r="AC81">
            <v>21.83</v>
          </cell>
          <cell r="AD81">
            <v>9.6029999999999998</v>
          </cell>
          <cell r="AE81">
            <v>28.344999999999999</v>
          </cell>
        </row>
        <row r="82">
          <cell r="A82">
            <v>24411</v>
          </cell>
          <cell r="B82">
            <v>90.95</v>
          </cell>
          <cell r="C82">
            <v>26.210999999999999</v>
          </cell>
          <cell r="D82">
            <v>23.26</v>
          </cell>
          <cell r="E82">
            <v>100.596</v>
          </cell>
          <cell r="F82">
            <v>407.34199999999998</v>
          </cell>
          <cell r="G82">
            <v>15.347</v>
          </cell>
          <cell r="H82">
            <v>712.08199999999999</v>
          </cell>
          <cell r="I82">
            <v>53.91</v>
          </cell>
          <cell r="J82">
            <v>69.709000000000003</v>
          </cell>
          <cell r="K82">
            <v>0.97399999999999998</v>
          </cell>
          <cell r="L82">
            <v>58.832000000000001</v>
          </cell>
          <cell r="M82">
            <v>3.1880000000000002</v>
          </cell>
          <cell r="N82" t="str">
            <v>#N/A N/A</v>
          </cell>
          <cell r="O82">
            <v>3.0179999999999998</v>
          </cell>
          <cell r="P82">
            <v>2.4409999999999998</v>
          </cell>
          <cell r="Q82" t="str">
            <v>#N/A N/A</v>
          </cell>
          <cell r="R82">
            <v>3.6630000000000003</v>
          </cell>
          <cell r="S82">
            <v>10.971</v>
          </cell>
          <cell r="T82">
            <v>5.1120000000000001</v>
          </cell>
          <cell r="U82">
            <v>11.946</v>
          </cell>
          <cell r="V82" t="str">
            <v>#N/A N/A</v>
          </cell>
          <cell r="W82" t="str">
            <v>#N/A N/A</v>
          </cell>
          <cell r="X82" t="str">
            <v>#N/A N/A</v>
          </cell>
          <cell r="Y82" t="str">
            <v>#N/A N/A</v>
          </cell>
          <cell r="Z82">
            <v>6.0540000000000003</v>
          </cell>
          <cell r="AA82">
            <v>5.79</v>
          </cell>
          <cell r="AB82">
            <v>21.79</v>
          </cell>
          <cell r="AC82">
            <v>21.83</v>
          </cell>
          <cell r="AD82">
            <v>9.6029999999999998</v>
          </cell>
          <cell r="AE82">
            <v>28.344999999999999</v>
          </cell>
        </row>
        <row r="83">
          <cell r="A83">
            <v>24441</v>
          </cell>
          <cell r="B83">
            <v>90.95</v>
          </cell>
          <cell r="C83">
            <v>26.210999999999999</v>
          </cell>
          <cell r="D83">
            <v>23.26</v>
          </cell>
          <cell r="E83">
            <v>100.596</v>
          </cell>
          <cell r="F83">
            <v>407.34199999999998</v>
          </cell>
          <cell r="G83">
            <v>15.347</v>
          </cell>
          <cell r="H83">
            <v>712.08199999999999</v>
          </cell>
          <cell r="I83">
            <v>53.91</v>
          </cell>
          <cell r="J83">
            <v>69.709000000000003</v>
          </cell>
          <cell r="K83">
            <v>0.97399999999999998</v>
          </cell>
          <cell r="L83">
            <v>58.832000000000001</v>
          </cell>
          <cell r="M83">
            <v>3.1880000000000002</v>
          </cell>
          <cell r="N83" t="str">
            <v>#N/A N/A</v>
          </cell>
          <cell r="O83">
            <v>3.0179999999999998</v>
          </cell>
          <cell r="P83">
            <v>2.4409999999999998</v>
          </cell>
          <cell r="Q83" t="str">
            <v>#N/A N/A</v>
          </cell>
          <cell r="R83">
            <v>3.6630000000000003</v>
          </cell>
          <cell r="S83">
            <v>10.971</v>
          </cell>
          <cell r="T83">
            <v>5.1120000000000001</v>
          </cell>
          <cell r="U83">
            <v>11.946</v>
          </cell>
          <cell r="V83" t="str">
            <v>#N/A N/A</v>
          </cell>
          <cell r="W83" t="str">
            <v>#N/A N/A</v>
          </cell>
          <cell r="X83" t="str">
            <v>#N/A N/A</v>
          </cell>
          <cell r="Y83" t="str">
            <v>#N/A N/A</v>
          </cell>
          <cell r="Z83">
            <v>6.0540000000000003</v>
          </cell>
          <cell r="AA83">
            <v>5.79</v>
          </cell>
          <cell r="AB83">
            <v>21.79</v>
          </cell>
          <cell r="AC83">
            <v>21.83</v>
          </cell>
          <cell r="AD83">
            <v>9.6029999999999998</v>
          </cell>
          <cell r="AE83">
            <v>28.344999999999999</v>
          </cell>
        </row>
        <row r="84">
          <cell r="A84">
            <v>24472</v>
          </cell>
          <cell r="B84">
            <v>105.628</v>
          </cell>
          <cell r="C84">
            <v>27.550999999999998</v>
          </cell>
          <cell r="D84">
            <v>25.302</v>
          </cell>
          <cell r="E84">
            <v>107.09099999999999</v>
          </cell>
          <cell r="F84">
            <v>444.19299999999998</v>
          </cell>
          <cell r="G84">
            <v>16.48</v>
          </cell>
          <cell r="H84">
            <v>780.76</v>
          </cell>
          <cell r="I84">
            <v>60.359000000000002</v>
          </cell>
          <cell r="J84">
            <v>75.879000000000005</v>
          </cell>
          <cell r="K84">
            <v>1.0960000000000001</v>
          </cell>
          <cell r="L84">
            <v>45.301000000000002</v>
          </cell>
          <cell r="M84">
            <v>3.3929999999999998</v>
          </cell>
          <cell r="N84" t="str">
            <v>#N/A N/A</v>
          </cell>
          <cell r="O84">
            <v>3.806</v>
          </cell>
          <cell r="P84">
            <v>2.4980000000000002</v>
          </cell>
          <cell r="Q84" t="str">
            <v>#N/A N/A</v>
          </cell>
          <cell r="R84">
            <v>3.98</v>
          </cell>
          <cell r="S84">
            <v>11.95</v>
          </cell>
          <cell r="T84">
            <v>5.34</v>
          </cell>
          <cell r="U84">
            <v>14.119</v>
          </cell>
          <cell r="V84" t="str">
            <v>#N/A N/A</v>
          </cell>
          <cell r="W84" t="str">
            <v>#N/A N/A</v>
          </cell>
          <cell r="X84" t="str">
            <v>#N/A N/A</v>
          </cell>
          <cell r="Y84" t="str">
            <v>#N/A N/A</v>
          </cell>
          <cell r="Z84">
            <v>7.0140000000000002</v>
          </cell>
          <cell r="AA84">
            <v>5.4530000000000003</v>
          </cell>
          <cell r="AB84">
            <v>27.062999999999999</v>
          </cell>
          <cell r="AC84">
            <v>24.337</v>
          </cell>
          <cell r="AD84">
            <v>10.097</v>
          </cell>
          <cell r="AE84">
            <v>28.63</v>
          </cell>
        </row>
        <row r="85">
          <cell r="A85">
            <v>24503</v>
          </cell>
          <cell r="B85">
            <v>105.628</v>
          </cell>
          <cell r="C85">
            <v>27.550999999999998</v>
          </cell>
          <cell r="D85">
            <v>25.302</v>
          </cell>
          <cell r="E85">
            <v>107.09099999999999</v>
          </cell>
          <cell r="F85">
            <v>444.19299999999998</v>
          </cell>
          <cell r="G85">
            <v>16.48</v>
          </cell>
          <cell r="H85">
            <v>780.76</v>
          </cell>
          <cell r="I85">
            <v>60.359000000000002</v>
          </cell>
          <cell r="J85">
            <v>75.879000000000005</v>
          </cell>
          <cell r="K85">
            <v>1.0960000000000001</v>
          </cell>
          <cell r="L85">
            <v>45.301000000000002</v>
          </cell>
          <cell r="M85">
            <v>3.3929999999999998</v>
          </cell>
          <cell r="N85" t="str">
            <v>#N/A N/A</v>
          </cell>
          <cell r="O85">
            <v>3.806</v>
          </cell>
          <cell r="P85">
            <v>2.4980000000000002</v>
          </cell>
          <cell r="Q85" t="str">
            <v>#N/A N/A</v>
          </cell>
          <cell r="R85">
            <v>3.98</v>
          </cell>
          <cell r="S85">
            <v>11.95</v>
          </cell>
          <cell r="T85">
            <v>5.34</v>
          </cell>
          <cell r="U85">
            <v>14.119</v>
          </cell>
          <cell r="V85" t="str">
            <v>#N/A N/A</v>
          </cell>
          <cell r="W85" t="str">
            <v>#N/A N/A</v>
          </cell>
          <cell r="X85" t="str">
            <v>#N/A N/A</v>
          </cell>
          <cell r="Y85" t="str">
            <v>#N/A N/A</v>
          </cell>
          <cell r="Z85">
            <v>7.0140000000000002</v>
          </cell>
          <cell r="AA85">
            <v>5.4530000000000003</v>
          </cell>
          <cell r="AB85">
            <v>27.062999999999999</v>
          </cell>
          <cell r="AC85">
            <v>24.337</v>
          </cell>
          <cell r="AD85">
            <v>10.097</v>
          </cell>
          <cell r="AE85">
            <v>28.63</v>
          </cell>
        </row>
        <row r="86">
          <cell r="A86">
            <v>24531</v>
          </cell>
          <cell r="B86">
            <v>105.628</v>
          </cell>
          <cell r="C86">
            <v>27.550999999999998</v>
          </cell>
          <cell r="D86">
            <v>25.302</v>
          </cell>
          <cell r="E86">
            <v>107.09099999999999</v>
          </cell>
          <cell r="F86">
            <v>444.19299999999998</v>
          </cell>
          <cell r="G86">
            <v>16.48</v>
          </cell>
          <cell r="H86">
            <v>780.76</v>
          </cell>
          <cell r="I86">
            <v>60.359000000000002</v>
          </cell>
          <cell r="J86">
            <v>75.879000000000005</v>
          </cell>
          <cell r="K86">
            <v>1.0960000000000001</v>
          </cell>
          <cell r="L86">
            <v>45.301000000000002</v>
          </cell>
          <cell r="M86">
            <v>3.3929999999999998</v>
          </cell>
          <cell r="N86" t="str">
            <v>#N/A N/A</v>
          </cell>
          <cell r="O86">
            <v>3.806</v>
          </cell>
          <cell r="P86">
            <v>2.4980000000000002</v>
          </cell>
          <cell r="Q86" t="str">
            <v>#N/A N/A</v>
          </cell>
          <cell r="R86">
            <v>3.98</v>
          </cell>
          <cell r="S86">
            <v>11.95</v>
          </cell>
          <cell r="T86">
            <v>5.34</v>
          </cell>
          <cell r="U86">
            <v>14.119</v>
          </cell>
          <cell r="V86" t="str">
            <v>#N/A N/A</v>
          </cell>
          <cell r="W86" t="str">
            <v>#N/A N/A</v>
          </cell>
          <cell r="X86" t="str">
            <v>#N/A N/A</v>
          </cell>
          <cell r="Y86" t="str">
            <v>#N/A N/A</v>
          </cell>
          <cell r="Z86">
            <v>7.0140000000000002</v>
          </cell>
          <cell r="AA86">
            <v>5.4530000000000003</v>
          </cell>
          <cell r="AB86">
            <v>27.062999999999999</v>
          </cell>
          <cell r="AC86">
            <v>24.337</v>
          </cell>
          <cell r="AD86">
            <v>10.097</v>
          </cell>
          <cell r="AE86">
            <v>28.63</v>
          </cell>
        </row>
        <row r="87">
          <cell r="A87">
            <v>24562</v>
          </cell>
          <cell r="B87">
            <v>105.628</v>
          </cell>
          <cell r="C87">
            <v>27.550999999999998</v>
          </cell>
          <cell r="D87">
            <v>25.302</v>
          </cell>
          <cell r="E87">
            <v>107.09099999999999</v>
          </cell>
          <cell r="F87">
            <v>444.19299999999998</v>
          </cell>
          <cell r="G87">
            <v>16.48</v>
          </cell>
          <cell r="H87">
            <v>780.76</v>
          </cell>
          <cell r="I87">
            <v>60.359000000000002</v>
          </cell>
          <cell r="J87">
            <v>75.879000000000005</v>
          </cell>
          <cell r="K87">
            <v>1.0960000000000001</v>
          </cell>
          <cell r="L87">
            <v>45.301000000000002</v>
          </cell>
          <cell r="M87">
            <v>3.3929999999999998</v>
          </cell>
          <cell r="N87" t="str">
            <v>#N/A N/A</v>
          </cell>
          <cell r="O87">
            <v>3.806</v>
          </cell>
          <cell r="P87">
            <v>2.4980000000000002</v>
          </cell>
          <cell r="Q87" t="str">
            <v>#N/A N/A</v>
          </cell>
          <cell r="R87">
            <v>3.98</v>
          </cell>
          <cell r="S87">
            <v>11.95</v>
          </cell>
          <cell r="T87">
            <v>5.34</v>
          </cell>
          <cell r="U87">
            <v>14.119</v>
          </cell>
          <cell r="V87" t="str">
            <v>#N/A N/A</v>
          </cell>
          <cell r="W87" t="str">
            <v>#N/A N/A</v>
          </cell>
          <cell r="X87" t="str">
            <v>#N/A N/A</v>
          </cell>
          <cell r="Y87" t="str">
            <v>#N/A N/A</v>
          </cell>
          <cell r="Z87">
            <v>7.0140000000000002</v>
          </cell>
          <cell r="AA87">
            <v>5.4530000000000003</v>
          </cell>
          <cell r="AB87">
            <v>27.062999999999999</v>
          </cell>
          <cell r="AC87">
            <v>24.337</v>
          </cell>
          <cell r="AD87">
            <v>10.097</v>
          </cell>
          <cell r="AE87">
            <v>28.63</v>
          </cell>
        </row>
        <row r="88">
          <cell r="A88">
            <v>24592</v>
          </cell>
          <cell r="B88">
            <v>105.628</v>
          </cell>
          <cell r="C88">
            <v>27.550999999999998</v>
          </cell>
          <cell r="D88">
            <v>25.302</v>
          </cell>
          <cell r="E88">
            <v>107.09099999999999</v>
          </cell>
          <cell r="F88">
            <v>444.19299999999998</v>
          </cell>
          <cell r="G88">
            <v>16.48</v>
          </cell>
          <cell r="H88">
            <v>780.76</v>
          </cell>
          <cell r="I88">
            <v>60.359000000000002</v>
          </cell>
          <cell r="J88">
            <v>75.879000000000005</v>
          </cell>
          <cell r="K88">
            <v>1.0960000000000001</v>
          </cell>
          <cell r="L88">
            <v>45.301000000000002</v>
          </cell>
          <cell r="M88">
            <v>3.3929999999999998</v>
          </cell>
          <cell r="N88" t="str">
            <v>#N/A N/A</v>
          </cell>
          <cell r="O88">
            <v>3.806</v>
          </cell>
          <cell r="P88">
            <v>2.4980000000000002</v>
          </cell>
          <cell r="Q88" t="str">
            <v>#N/A N/A</v>
          </cell>
          <cell r="R88">
            <v>3.98</v>
          </cell>
          <cell r="S88">
            <v>11.95</v>
          </cell>
          <cell r="T88">
            <v>5.34</v>
          </cell>
          <cell r="U88">
            <v>14.119</v>
          </cell>
          <cell r="V88" t="str">
            <v>#N/A N/A</v>
          </cell>
          <cell r="W88" t="str">
            <v>#N/A N/A</v>
          </cell>
          <cell r="X88" t="str">
            <v>#N/A N/A</v>
          </cell>
          <cell r="Y88" t="str">
            <v>#N/A N/A</v>
          </cell>
          <cell r="Z88">
            <v>7.0140000000000002</v>
          </cell>
          <cell r="AA88">
            <v>5.4530000000000003</v>
          </cell>
          <cell r="AB88">
            <v>27.062999999999999</v>
          </cell>
          <cell r="AC88">
            <v>24.337</v>
          </cell>
          <cell r="AD88">
            <v>10.097</v>
          </cell>
          <cell r="AE88">
            <v>28.63</v>
          </cell>
        </row>
        <row r="89">
          <cell r="A89">
            <v>24623</v>
          </cell>
          <cell r="B89">
            <v>105.628</v>
          </cell>
          <cell r="C89">
            <v>27.550999999999998</v>
          </cell>
          <cell r="D89">
            <v>25.302</v>
          </cell>
          <cell r="E89">
            <v>107.09099999999999</v>
          </cell>
          <cell r="F89">
            <v>444.19299999999998</v>
          </cell>
          <cell r="G89">
            <v>16.48</v>
          </cell>
          <cell r="H89">
            <v>780.76</v>
          </cell>
          <cell r="I89">
            <v>60.359000000000002</v>
          </cell>
          <cell r="J89">
            <v>75.879000000000005</v>
          </cell>
          <cell r="K89">
            <v>1.0960000000000001</v>
          </cell>
          <cell r="L89">
            <v>45.301000000000002</v>
          </cell>
          <cell r="M89">
            <v>3.3929999999999998</v>
          </cell>
          <cell r="N89" t="str">
            <v>#N/A N/A</v>
          </cell>
          <cell r="O89">
            <v>3.806</v>
          </cell>
          <cell r="P89">
            <v>2.4980000000000002</v>
          </cell>
          <cell r="Q89" t="str">
            <v>#N/A N/A</v>
          </cell>
          <cell r="R89">
            <v>3.98</v>
          </cell>
          <cell r="S89">
            <v>11.95</v>
          </cell>
          <cell r="T89">
            <v>5.34</v>
          </cell>
          <cell r="U89">
            <v>14.119</v>
          </cell>
          <cell r="V89" t="str">
            <v>#N/A N/A</v>
          </cell>
          <cell r="W89" t="str">
            <v>#N/A N/A</v>
          </cell>
          <cell r="X89" t="str">
            <v>#N/A N/A</v>
          </cell>
          <cell r="Y89" t="str">
            <v>#N/A N/A</v>
          </cell>
          <cell r="Z89">
            <v>7.0140000000000002</v>
          </cell>
          <cell r="AA89">
            <v>5.4530000000000003</v>
          </cell>
          <cell r="AB89">
            <v>27.062999999999999</v>
          </cell>
          <cell r="AC89">
            <v>24.337</v>
          </cell>
          <cell r="AD89">
            <v>10.097</v>
          </cell>
          <cell r="AE89">
            <v>28.63</v>
          </cell>
        </row>
        <row r="90">
          <cell r="A90">
            <v>24653</v>
          </cell>
          <cell r="B90">
            <v>105.628</v>
          </cell>
          <cell r="C90">
            <v>27.550999999999998</v>
          </cell>
          <cell r="D90">
            <v>25.302</v>
          </cell>
          <cell r="E90">
            <v>107.09099999999999</v>
          </cell>
          <cell r="F90">
            <v>444.19299999999998</v>
          </cell>
          <cell r="G90">
            <v>16.48</v>
          </cell>
          <cell r="H90">
            <v>780.76</v>
          </cell>
          <cell r="I90">
            <v>60.359000000000002</v>
          </cell>
          <cell r="J90">
            <v>75.879000000000005</v>
          </cell>
          <cell r="K90">
            <v>1.0960000000000001</v>
          </cell>
          <cell r="L90">
            <v>45.301000000000002</v>
          </cell>
          <cell r="M90">
            <v>3.3929999999999998</v>
          </cell>
          <cell r="N90" t="str">
            <v>#N/A N/A</v>
          </cell>
          <cell r="O90">
            <v>3.806</v>
          </cell>
          <cell r="P90">
            <v>2.4980000000000002</v>
          </cell>
          <cell r="Q90" t="str">
            <v>#N/A N/A</v>
          </cell>
          <cell r="R90">
            <v>3.98</v>
          </cell>
          <cell r="S90">
            <v>11.95</v>
          </cell>
          <cell r="T90">
            <v>5.34</v>
          </cell>
          <cell r="U90">
            <v>14.119</v>
          </cell>
          <cell r="V90" t="str">
            <v>#N/A N/A</v>
          </cell>
          <cell r="W90" t="str">
            <v>#N/A N/A</v>
          </cell>
          <cell r="X90" t="str">
            <v>#N/A N/A</v>
          </cell>
          <cell r="Y90" t="str">
            <v>#N/A N/A</v>
          </cell>
          <cell r="Z90">
            <v>7.0140000000000002</v>
          </cell>
          <cell r="AA90">
            <v>5.4530000000000003</v>
          </cell>
          <cell r="AB90">
            <v>27.062999999999999</v>
          </cell>
          <cell r="AC90">
            <v>24.337</v>
          </cell>
          <cell r="AD90">
            <v>10.097</v>
          </cell>
          <cell r="AE90">
            <v>28.63</v>
          </cell>
        </row>
        <row r="91">
          <cell r="A91">
            <v>24684</v>
          </cell>
          <cell r="B91">
            <v>105.628</v>
          </cell>
          <cell r="C91">
            <v>27.550999999999998</v>
          </cell>
          <cell r="D91">
            <v>25.302</v>
          </cell>
          <cell r="E91">
            <v>107.09099999999999</v>
          </cell>
          <cell r="F91">
            <v>444.19299999999998</v>
          </cell>
          <cell r="G91">
            <v>16.48</v>
          </cell>
          <cell r="H91">
            <v>780.76</v>
          </cell>
          <cell r="I91">
            <v>60.359000000000002</v>
          </cell>
          <cell r="J91">
            <v>75.879000000000005</v>
          </cell>
          <cell r="K91">
            <v>1.0960000000000001</v>
          </cell>
          <cell r="L91">
            <v>45.301000000000002</v>
          </cell>
          <cell r="M91">
            <v>3.3929999999999998</v>
          </cell>
          <cell r="N91" t="str">
            <v>#N/A N/A</v>
          </cell>
          <cell r="O91">
            <v>3.806</v>
          </cell>
          <cell r="P91">
            <v>2.4980000000000002</v>
          </cell>
          <cell r="Q91" t="str">
            <v>#N/A N/A</v>
          </cell>
          <cell r="R91">
            <v>3.98</v>
          </cell>
          <cell r="S91">
            <v>11.95</v>
          </cell>
          <cell r="T91">
            <v>5.34</v>
          </cell>
          <cell r="U91">
            <v>14.119</v>
          </cell>
          <cell r="V91" t="str">
            <v>#N/A N/A</v>
          </cell>
          <cell r="W91" t="str">
            <v>#N/A N/A</v>
          </cell>
          <cell r="X91" t="str">
            <v>#N/A N/A</v>
          </cell>
          <cell r="Y91" t="str">
            <v>#N/A N/A</v>
          </cell>
          <cell r="Z91">
            <v>7.0140000000000002</v>
          </cell>
          <cell r="AA91">
            <v>5.4530000000000003</v>
          </cell>
          <cell r="AB91">
            <v>27.062999999999999</v>
          </cell>
          <cell r="AC91">
            <v>24.337</v>
          </cell>
          <cell r="AD91">
            <v>10.097</v>
          </cell>
          <cell r="AE91">
            <v>28.63</v>
          </cell>
        </row>
        <row r="92">
          <cell r="A92">
            <v>24715</v>
          </cell>
          <cell r="B92">
            <v>105.628</v>
          </cell>
          <cell r="C92">
            <v>27.550999999999998</v>
          </cell>
          <cell r="D92">
            <v>25.302</v>
          </cell>
          <cell r="E92">
            <v>107.09099999999999</v>
          </cell>
          <cell r="F92">
            <v>444.19299999999998</v>
          </cell>
          <cell r="G92">
            <v>16.48</v>
          </cell>
          <cell r="H92">
            <v>780.76</v>
          </cell>
          <cell r="I92">
            <v>60.359000000000002</v>
          </cell>
          <cell r="J92">
            <v>75.879000000000005</v>
          </cell>
          <cell r="K92">
            <v>1.0960000000000001</v>
          </cell>
          <cell r="L92">
            <v>45.301000000000002</v>
          </cell>
          <cell r="M92">
            <v>3.3929999999999998</v>
          </cell>
          <cell r="N92" t="str">
            <v>#N/A N/A</v>
          </cell>
          <cell r="O92">
            <v>3.806</v>
          </cell>
          <cell r="P92">
            <v>2.4980000000000002</v>
          </cell>
          <cell r="Q92" t="str">
            <v>#N/A N/A</v>
          </cell>
          <cell r="R92">
            <v>3.98</v>
          </cell>
          <cell r="S92">
            <v>11.95</v>
          </cell>
          <cell r="T92">
            <v>5.34</v>
          </cell>
          <cell r="U92">
            <v>14.119</v>
          </cell>
          <cell r="V92" t="str">
            <v>#N/A N/A</v>
          </cell>
          <cell r="W92" t="str">
            <v>#N/A N/A</v>
          </cell>
          <cell r="X92" t="str">
            <v>#N/A N/A</v>
          </cell>
          <cell r="Y92" t="str">
            <v>#N/A N/A</v>
          </cell>
          <cell r="Z92">
            <v>7.0140000000000002</v>
          </cell>
          <cell r="AA92">
            <v>5.4530000000000003</v>
          </cell>
          <cell r="AB92">
            <v>27.062999999999999</v>
          </cell>
          <cell r="AC92">
            <v>24.337</v>
          </cell>
          <cell r="AD92">
            <v>10.097</v>
          </cell>
          <cell r="AE92">
            <v>28.63</v>
          </cell>
        </row>
        <row r="93">
          <cell r="A93">
            <v>24745</v>
          </cell>
          <cell r="B93">
            <v>105.628</v>
          </cell>
          <cell r="C93">
            <v>27.550999999999998</v>
          </cell>
          <cell r="D93">
            <v>25.302</v>
          </cell>
          <cell r="E93">
            <v>107.09099999999999</v>
          </cell>
          <cell r="F93">
            <v>444.19299999999998</v>
          </cell>
          <cell r="G93">
            <v>16.48</v>
          </cell>
          <cell r="H93">
            <v>780.76</v>
          </cell>
          <cell r="I93">
            <v>60.359000000000002</v>
          </cell>
          <cell r="J93">
            <v>75.879000000000005</v>
          </cell>
          <cell r="K93">
            <v>1.0960000000000001</v>
          </cell>
          <cell r="L93">
            <v>45.301000000000002</v>
          </cell>
          <cell r="M93">
            <v>3.3929999999999998</v>
          </cell>
          <cell r="N93" t="str">
            <v>#N/A N/A</v>
          </cell>
          <cell r="O93">
            <v>3.806</v>
          </cell>
          <cell r="P93">
            <v>2.4980000000000002</v>
          </cell>
          <cell r="Q93" t="str">
            <v>#N/A N/A</v>
          </cell>
          <cell r="R93">
            <v>3.98</v>
          </cell>
          <cell r="S93">
            <v>11.95</v>
          </cell>
          <cell r="T93">
            <v>5.34</v>
          </cell>
          <cell r="U93">
            <v>14.119</v>
          </cell>
          <cell r="V93" t="str">
            <v>#N/A N/A</v>
          </cell>
          <cell r="W93" t="str">
            <v>#N/A N/A</v>
          </cell>
          <cell r="X93" t="str">
            <v>#N/A N/A</v>
          </cell>
          <cell r="Y93" t="str">
            <v>#N/A N/A</v>
          </cell>
          <cell r="Z93">
            <v>7.0140000000000002</v>
          </cell>
          <cell r="AA93">
            <v>5.4530000000000003</v>
          </cell>
          <cell r="AB93">
            <v>27.062999999999999</v>
          </cell>
          <cell r="AC93">
            <v>24.337</v>
          </cell>
          <cell r="AD93">
            <v>10.097</v>
          </cell>
          <cell r="AE93">
            <v>28.63</v>
          </cell>
        </row>
        <row r="94">
          <cell r="A94">
            <v>24776</v>
          </cell>
          <cell r="B94">
            <v>105.628</v>
          </cell>
          <cell r="C94">
            <v>27.550999999999998</v>
          </cell>
          <cell r="D94">
            <v>25.302</v>
          </cell>
          <cell r="E94">
            <v>107.09099999999999</v>
          </cell>
          <cell r="F94">
            <v>444.19299999999998</v>
          </cell>
          <cell r="G94">
            <v>16.48</v>
          </cell>
          <cell r="H94">
            <v>780.76</v>
          </cell>
          <cell r="I94">
            <v>60.359000000000002</v>
          </cell>
          <cell r="J94">
            <v>75.879000000000005</v>
          </cell>
          <cell r="K94">
            <v>1.0960000000000001</v>
          </cell>
          <cell r="L94">
            <v>45.301000000000002</v>
          </cell>
          <cell r="M94">
            <v>3.3929999999999998</v>
          </cell>
          <cell r="N94" t="str">
            <v>#N/A N/A</v>
          </cell>
          <cell r="O94">
            <v>3.806</v>
          </cell>
          <cell r="P94">
            <v>2.4980000000000002</v>
          </cell>
          <cell r="Q94" t="str">
            <v>#N/A N/A</v>
          </cell>
          <cell r="R94">
            <v>3.98</v>
          </cell>
          <cell r="S94">
            <v>11.95</v>
          </cell>
          <cell r="T94">
            <v>5.34</v>
          </cell>
          <cell r="U94">
            <v>14.119</v>
          </cell>
          <cell r="V94" t="str">
            <v>#N/A N/A</v>
          </cell>
          <cell r="W94" t="str">
            <v>#N/A N/A</v>
          </cell>
          <cell r="X94" t="str">
            <v>#N/A N/A</v>
          </cell>
          <cell r="Y94" t="str">
            <v>#N/A N/A</v>
          </cell>
          <cell r="Z94">
            <v>7.0140000000000002</v>
          </cell>
          <cell r="AA94">
            <v>5.4530000000000003</v>
          </cell>
          <cell r="AB94">
            <v>27.062999999999999</v>
          </cell>
          <cell r="AC94">
            <v>24.337</v>
          </cell>
          <cell r="AD94">
            <v>10.097</v>
          </cell>
          <cell r="AE94">
            <v>28.63</v>
          </cell>
        </row>
        <row r="95">
          <cell r="A95">
            <v>24806</v>
          </cell>
          <cell r="B95">
            <v>105.628</v>
          </cell>
          <cell r="C95">
            <v>27.550999999999998</v>
          </cell>
          <cell r="D95">
            <v>25.302</v>
          </cell>
          <cell r="E95">
            <v>107.09099999999999</v>
          </cell>
          <cell r="F95">
            <v>444.19299999999998</v>
          </cell>
          <cell r="G95">
            <v>16.48</v>
          </cell>
          <cell r="H95">
            <v>780.76</v>
          </cell>
          <cell r="I95">
            <v>60.359000000000002</v>
          </cell>
          <cell r="J95">
            <v>75.879000000000005</v>
          </cell>
          <cell r="K95">
            <v>1.0960000000000001</v>
          </cell>
          <cell r="L95">
            <v>45.301000000000002</v>
          </cell>
          <cell r="M95">
            <v>3.3929999999999998</v>
          </cell>
          <cell r="N95" t="str">
            <v>#N/A N/A</v>
          </cell>
          <cell r="O95">
            <v>3.806</v>
          </cell>
          <cell r="P95">
            <v>2.4980000000000002</v>
          </cell>
          <cell r="Q95" t="str">
            <v>#N/A N/A</v>
          </cell>
          <cell r="R95">
            <v>3.98</v>
          </cell>
          <cell r="S95">
            <v>11.95</v>
          </cell>
          <cell r="T95">
            <v>5.34</v>
          </cell>
          <cell r="U95">
            <v>14.119</v>
          </cell>
          <cell r="V95" t="str">
            <v>#N/A N/A</v>
          </cell>
          <cell r="W95" t="str">
            <v>#N/A N/A</v>
          </cell>
          <cell r="X95" t="str">
            <v>#N/A N/A</v>
          </cell>
          <cell r="Y95" t="str">
            <v>#N/A N/A</v>
          </cell>
          <cell r="Z95">
            <v>7.0140000000000002</v>
          </cell>
          <cell r="AA95">
            <v>5.4530000000000003</v>
          </cell>
          <cell r="AB95">
            <v>27.062999999999999</v>
          </cell>
          <cell r="AC95">
            <v>24.337</v>
          </cell>
          <cell r="AD95">
            <v>10.097</v>
          </cell>
          <cell r="AE95">
            <v>28.63</v>
          </cell>
        </row>
        <row r="96">
          <cell r="A96">
            <v>24837</v>
          </cell>
          <cell r="B96">
            <v>123.782</v>
          </cell>
          <cell r="C96">
            <v>30.7</v>
          </cell>
          <cell r="D96">
            <v>27.463000000000001</v>
          </cell>
          <cell r="E96">
            <v>111.185</v>
          </cell>
          <cell r="F96">
            <v>482.52100000000002</v>
          </cell>
          <cell r="G96">
            <v>17.739999999999998</v>
          </cell>
          <cell r="H96">
            <v>825.05600000000004</v>
          </cell>
          <cell r="I96">
            <v>64.769000000000005</v>
          </cell>
          <cell r="J96">
            <v>72.057000000000002</v>
          </cell>
          <cell r="K96">
            <v>1.2370000000000001</v>
          </cell>
          <cell r="L96">
            <v>49.511000000000003</v>
          </cell>
          <cell r="M96">
            <v>3.516</v>
          </cell>
          <cell r="N96">
            <v>5.9809999999999999</v>
          </cell>
          <cell r="O96">
            <v>4.7030000000000003</v>
          </cell>
          <cell r="P96">
            <v>2.694</v>
          </cell>
          <cell r="Q96" t="str">
            <v>#N/A N/A</v>
          </cell>
          <cell r="R96">
            <v>3.9210000000000003</v>
          </cell>
          <cell r="S96">
            <v>13.331</v>
          </cell>
          <cell r="T96">
            <v>5.5789999999999997</v>
          </cell>
          <cell r="U96">
            <v>15.664999999999999</v>
          </cell>
          <cell r="V96" t="str">
            <v>#N/A N/A</v>
          </cell>
          <cell r="W96" t="str">
            <v>#N/A N/A</v>
          </cell>
          <cell r="X96" t="str">
            <v>#N/A N/A</v>
          </cell>
          <cell r="Y96" t="str">
            <v>#N/A N/A</v>
          </cell>
          <cell r="Z96">
            <v>6.9139999999999997</v>
          </cell>
          <cell r="AA96">
            <v>5.7270000000000003</v>
          </cell>
          <cell r="AB96">
            <v>30.591999999999999</v>
          </cell>
          <cell r="AC96">
            <v>26.556000000000001</v>
          </cell>
          <cell r="AD96">
            <v>10.473000000000001</v>
          </cell>
          <cell r="AE96">
            <v>24.257000000000001</v>
          </cell>
        </row>
        <row r="97">
          <cell r="A97">
            <v>24868</v>
          </cell>
          <cell r="B97">
            <v>123.782</v>
          </cell>
          <cell r="C97">
            <v>30.7</v>
          </cell>
          <cell r="D97">
            <v>27.463000000000001</v>
          </cell>
          <cell r="E97">
            <v>111.185</v>
          </cell>
          <cell r="F97">
            <v>482.52100000000002</v>
          </cell>
          <cell r="G97">
            <v>17.739999999999998</v>
          </cell>
          <cell r="H97">
            <v>825.05600000000004</v>
          </cell>
          <cell r="I97">
            <v>64.769000000000005</v>
          </cell>
          <cell r="J97">
            <v>72.057000000000002</v>
          </cell>
          <cell r="K97">
            <v>1.2370000000000001</v>
          </cell>
          <cell r="L97">
            <v>49.511000000000003</v>
          </cell>
          <cell r="M97">
            <v>3.516</v>
          </cell>
          <cell r="N97">
            <v>5.9809999999999999</v>
          </cell>
          <cell r="O97">
            <v>4.7030000000000003</v>
          </cell>
          <cell r="P97">
            <v>2.694</v>
          </cell>
          <cell r="Q97" t="str">
            <v>#N/A N/A</v>
          </cell>
          <cell r="R97">
            <v>3.9210000000000003</v>
          </cell>
          <cell r="S97">
            <v>13.331</v>
          </cell>
          <cell r="T97">
            <v>5.5789999999999997</v>
          </cell>
          <cell r="U97">
            <v>15.664999999999999</v>
          </cell>
          <cell r="V97" t="str">
            <v>#N/A N/A</v>
          </cell>
          <cell r="W97" t="str">
            <v>#N/A N/A</v>
          </cell>
          <cell r="X97" t="str">
            <v>#N/A N/A</v>
          </cell>
          <cell r="Y97" t="str">
            <v>#N/A N/A</v>
          </cell>
          <cell r="Z97">
            <v>6.9139999999999997</v>
          </cell>
          <cell r="AA97">
            <v>5.7270000000000003</v>
          </cell>
          <cell r="AB97">
            <v>30.591999999999999</v>
          </cell>
          <cell r="AC97">
            <v>26.556000000000001</v>
          </cell>
          <cell r="AD97">
            <v>10.473000000000001</v>
          </cell>
          <cell r="AE97">
            <v>24.257000000000001</v>
          </cell>
        </row>
        <row r="98">
          <cell r="A98">
            <v>24897</v>
          </cell>
          <cell r="B98">
            <v>123.782</v>
          </cell>
          <cell r="C98">
            <v>30.7</v>
          </cell>
          <cell r="D98">
            <v>27.463000000000001</v>
          </cell>
          <cell r="E98">
            <v>111.185</v>
          </cell>
          <cell r="F98">
            <v>482.52100000000002</v>
          </cell>
          <cell r="G98">
            <v>17.739999999999998</v>
          </cell>
          <cell r="H98">
            <v>825.05600000000004</v>
          </cell>
          <cell r="I98">
            <v>64.769000000000005</v>
          </cell>
          <cell r="J98">
            <v>72.057000000000002</v>
          </cell>
          <cell r="K98">
            <v>1.2370000000000001</v>
          </cell>
          <cell r="L98">
            <v>49.511000000000003</v>
          </cell>
          <cell r="M98">
            <v>3.516</v>
          </cell>
          <cell r="N98">
            <v>5.9809999999999999</v>
          </cell>
          <cell r="O98">
            <v>4.7030000000000003</v>
          </cell>
          <cell r="P98">
            <v>2.694</v>
          </cell>
          <cell r="Q98" t="str">
            <v>#N/A N/A</v>
          </cell>
          <cell r="R98">
            <v>3.9210000000000003</v>
          </cell>
          <cell r="S98">
            <v>13.331</v>
          </cell>
          <cell r="T98">
            <v>5.5789999999999997</v>
          </cell>
          <cell r="U98">
            <v>15.664999999999999</v>
          </cell>
          <cell r="V98" t="str">
            <v>#N/A N/A</v>
          </cell>
          <cell r="W98" t="str">
            <v>#N/A N/A</v>
          </cell>
          <cell r="X98" t="str">
            <v>#N/A N/A</v>
          </cell>
          <cell r="Y98" t="str">
            <v>#N/A N/A</v>
          </cell>
          <cell r="Z98">
            <v>6.9139999999999997</v>
          </cell>
          <cell r="AA98">
            <v>5.7270000000000003</v>
          </cell>
          <cell r="AB98">
            <v>30.591999999999999</v>
          </cell>
          <cell r="AC98">
            <v>26.556000000000001</v>
          </cell>
          <cell r="AD98">
            <v>10.473000000000001</v>
          </cell>
          <cell r="AE98">
            <v>24.257000000000001</v>
          </cell>
        </row>
        <row r="99">
          <cell r="A99">
            <v>24928</v>
          </cell>
          <cell r="B99">
            <v>123.782</v>
          </cell>
          <cell r="C99">
            <v>30.7</v>
          </cell>
          <cell r="D99">
            <v>27.463000000000001</v>
          </cell>
          <cell r="E99">
            <v>111.185</v>
          </cell>
          <cell r="F99">
            <v>482.52100000000002</v>
          </cell>
          <cell r="G99">
            <v>17.739999999999998</v>
          </cell>
          <cell r="H99">
            <v>825.05600000000004</v>
          </cell>
          <cell r="I99">
            <v>64.769000000000005</v>
          </cell>
          <cell r="J99">
            <v>72.057000000000002</v>
          </cell>
          <cell r="K99">
            <v>1.2370000000000001</v>
          </cell>
          <cell r="L99">
            <v>49.511000000000003</v>
          </cell>
          <cell r="M99">
            <v>3.516</v>
          </cell>
          <cell r="N99">
            <v>5.9809999999999999</v>
          </cell>
          <cell r="O99">
            <v>4.7030000000000003</v>
          </cell>
          <cell r="P99">
            <v>2.694</v>
          </cell>
          <cell r="Q99" t="str">
            <v>#N/A N/A</v>
          </cell>
          <cell r="R99">
            <v>3.9210000000000003</v>
          </cell>
          <cell r="S99">
            <v>13.331</v>
          </cell>
          <cell r="T99">
            <v>5.5789999999999997</v>
          </cell>
          <cell r="U99">
            <v>15.664999999999999</v>
          </cell>
          <cell r="V99" t="str">
            <v>#N/A N/A</v>
          </cell>
          <cell r="W99" t="str">
            <v>#N/A N/A</v>
          </cell>
          <cell r="X99" t="str">
            <v>#N/A N/A</v>
          </cell>
          <cell r="Y99" t="str">
            <v>#N/A N/A</v>
          </cell>
          <cell r="Z99">
            <v>6.9139999999999997</v>
          </cell>
          <cell r="AA99">
            <v>5.7270000000000003</v>
          </cell>
          <cell r="AB99">
            <v>30.591999999999999</v>
          </cell>
          <cell r="AC99">
            <v>26.556000000000001</v>
          </cell>
          <cell r="AD99">
            <v>10.473000000000001</v>
          </cell>
          <cell r="AE99">
            <v>24.257000000000001</v>
          </cell>
        </row>
        <row r="100">
          <cell r="A100">
            <v>24958</v>
          </cell>
          <cell r="B100">
            <v>123.782</v>
          </cell>
          <cell r="C100">
            <v>30.7</v>
          </cell>
          <cell r="D100">
            <v>27.463000000000001</v>
          </cell>
          <cell r="E100">
            <v>111.185</v>
          </cell>
          <cell r="F100">
            <v>482.52100000000002</v>
          </cell>
          <cell r="G100">
            <v>17.739999999999998</v>
          </cell>
          <cell r="H100">
            <v>825.05600000000004</v>
          </cell>
          <cell r="I100">
            <v>64.769000000000005</v>
          </cell>
          <cell r="J100">
            <v>72.057000000000002</v>
          </cell>
          <cell r="K100">
            <v>1.2370000000000001</v>
          </cell>
          <cell r="L100">
            <v>49.511000000000003</v>
          </cell>
          <cell r="M100">
            <v>3.516</v>
          </cell>
          <cell r="N100">
            <v>5.9809999999999999</v>
          </cell>
          <cell r="O100">
            <v>4.7030000000000003</v>
          </cell>
          <cell r="P100">
            <v>2.694</v>
          </cell>
          <cell r="Q100" t="str">
            <v>#N/A N/A</v>
          </cell>
          <cell r="R100">
            <v>3.9210000000000003</v>
          </cell>
          <cell r="S100">
            <v>13.331</v>
          </cell>
          <cell r="T100">
            <v>5.5789999999999997</v>
          </cell>
          <cell r="U100">
            <v>15.664999999999999</v>
          </cell>
          <cell r="V100" t="str">
            <v>#N/A N/A</v>
          </cell>
          <cell r="W100" t="str">
            <v>#N/A N/A</v>
          </cell>
          <cell r="X100" t="str">
            <v>#N/A N/A</v>
          </cell>
          <cell r="Y100" t="str">
            <v>#N/A N/A</v>
          </cell>
          <cell r="Z100">
            <v>6.9139999999999997</v>
          </cell>
          <cell r="AA100">
            <v>5.7270000000000003</v>
          </cell>
          <cell r="AB100">
            <v>30.591999999999999</v>
          </cell>
          <cell r="AC100">
            <v>26.556000000000001</v>
          </cell>
          <cell r="AD100">
            <v>10.473000000000001</v>
          </cell>
          <cell r="AE100">
            <v>24.257000000000001</v>
          </cell>
        </row>
        <row r="101">
          <cell r="A101">
            <v>24989</v>
          </cell>
          <cell r="B101">
            <v>123.782</v>
          </cell>
          <cell r="C101">
            <v>30.7</v>
          </cell>
          <cell r="D101">
            <v>27.463000000000001</v>
          </cell>
          <cell r="E101">
            <v>111.185</v>
          </cell>
          <cell r="F101">
            <v>482.52100000000002</v>
          </cell>
          <cell r="G101">
            <v>17.739999999999998</v>
          </cell>
          <cell r="H101">
            <v>825.05600000000004</v>
          </cell>
          <cell r="I101">
            <v>64.769000000000005</v>
          </cell>
          <cell r="J101">
            <v>72.057000000000002</v>
          </cell>
          <cell r="K101">
            <v>1.2370000000000001</v>
          </cell>
          <cell r="L101">
            <v>49.511000000000003</v>
          </cell>
          <cell r="M101">
            <v>3.516</v>
          </cell>
          <cell r="N101">
            <v>5.9809999999999999</v>
          </cell>
          <cell r="O101">
            <v>4.7030000000000003</v>
          </cell>
          <cell r="P101">
            <v>2.694</v>
          </cell>
          <cell r="Q101" t="str">
            <v>#N/A N/A</v>
          </cell>
          <cell r="R101">
            <v>3.9210000000000003</v>
          </cell>
          <cell r="S101">
            <v>13.331</v>
          </cell>
          <cell r="T101">
            <v>5.5789999999999997</v>
          </cell>
          <cell r="U101">
            <v>15.664999999999999</v>
          </cell>
          <cell r="V101" t="str">
            <v>#N/A N/A</v>
          </cell>
          <cell r="W101" t="str">
            <v>#N/A N/A</v>
          </cell>
          <cell r="X101" t="str">
            <v>#N/A N/A</v>
          </cell>
          <cell r="Y101" t="str">
            <v>#N/A N/A</v>
          </cell>
          <cell r="Z101">
            <v>6.9139999999999997</v>
          </cell>
          <cell r="AA101">
            <v>5.7270000000000003</v>
          </cell>
          <cell r="AB101">
            <v>30.591999999999999</v>
          </cell>
          <cell r="AC101">
            <v>26.556000000000001</v>
          </cell>
          <cell r="AD101">
            <v>10.473000000000001</v>
          </cell>
          <cell r="AE101">
            <v>24.257000000000001</v>
          </cell>
        </row>
        <row r="102">
          <cell r="A102">
            <v>25019</v>
          </cell>
          <cell r="B102">
            <v>123.782</v>
          </cell>
          <cell r="C102">
            <v>30.7</v>
          </cell>
          <cell r="D102">
            <v>27.463000000000001</v>
          </cell>
          <cell r="E102">
            <v>111.185</v>
          </cell>
          <cell r="F102">
            <v>482.52100000000002</v>
          </cell>
          <cell r="G102">
            <v>17.739999999999998</v>
          </cell>
          <cell r="H102">
            <v>825.05600000000004</v>
          </cell>
          <cell r="I102">
            <v>64.769000000000005</v>
          </cell>
          <cell r="J102">
            <v>72.057000000000002</v>
          </cell>
          <cell r="K102">
            <v>1.2370000000000001</v>
          </cell>
          <cell r="L102">
            <v>49.511000000000003</v>
          </cell>
          <cell r="M102">
            <v>3.516</v>
          </cell>
          <cell r="N102">
            <v>5.9809999999999999</v>
          </cell>
          <cell r="O102">
            <v>4.7030000000000003</v>
          </cell>
          <cell r="P102">
            <v>2.694</v>
          </cell>
          <cell r="Q102" t="str">
            <v>#N/A N/A</v>
          </cell>
          <cell r="R102">
            <v>3.9210000000000003</v>
          </cell>
          <cell r="S102">
            <v>13.331</v>
          </cell>
          <cell r="T102">
            <v>5.5789999999999997</v>
          </cell>
          <cell r="U102">
            <v>15.664999999999999</v>
          </cell>
          <cell r="V102" t="str">
            <v>#N/A N/A</v>
          </cell>
          <cell r="W102" t="str">
            <v>#N/A N/A</v>
          </cell>
          <cell r="X102" t="str">
            <v>#N/A N/A</v>
          </cell>
          <cell r="Y102" t="str">
            <v>#N/A N/A</v>
          </cell>
          <cell r="Z102">
            <v>6.9139999999999997</v>
          </cell>
          <cell r="AA102">
            <v>5.7270000000000003</v>
          </cell>
          <cell r="AB102">
            <v>30.591999999999999</v>
          </cell>
          <cell r="AC102">
            <v>26.556000000000001</v>
          </cell>
          <cell r="AD102">
            <v>10.473000000000001</v>
          </cell>
          <cell r="AE102">
            <v>24.257000000000001</v>
          </cell>
        </row>
        <row r="103">
          <cell r="A103">
            <v>25050</v>
          </cell>
          <cell r="B103">
            <v>123.782</v>
          </cell>
          <cell r="C103">
            <v>30.7</v>
          </cell>
          <cell r="D103">
            <v>27.463000000000001</v>
          </cell>
          <cell r="E103">
            <v>111.185</v>
          </cell>
          <cell r="F103">
            <v>482.52100000000002</v>
          </cell>
          <cell r="G103">
            <v>17.739999999999998</v>
          </cell>
          <cell r="H103">
            <v>825.05600000000004</v>
          </cell>
          <cell r="I103">
            <v>64.769000000000005</v>
          </cell>
          <cell r="J103">
            <v>72.057000000000002</v>
          </cell>
          <cell r="K103">
            <v>1.2370000000000001</v>
          </cell>
          <cell r="L103">
            <v>49.511000000000003</v>
          </cell>
          <cell r="M103">
            <v>3.516</v>
          </cell>
          <cell r="N103">
            <v>5.9809999999999999</v>
          </cell>
          <cell r="O103">
            <v>4.7030000000000003</v>
          </cell>
          <cell r="P103">
            <v>2.694</v>
          </cell>
          <cell r="Q103" t="str">
            <v>#N/A N/A</v>
          </cell>
          <cell r="R103">
            <v>3.9210000000000003</v>
          </cell>
          <cell r="S103">
            <v>13.331</v>
          </cell>
          <cell r="T103">
            <v>5.5789999999999997</v>
          </cell>
          <cell r="U103">
            <v>15.664999999999999</v>
          </cell>
          <cell r="V103" t="str">
            <v>#N/A N/A</v>
          </cell>
          <cell r="W103" t="str">
            <v>#N/A N/A</v>
          </cell>
          <cell r="X103" t="str">
            <v>#N/A N/A</v>
          </cell>
          <cell r="Y103" t="str">
            <v>#N/A N/A</v>
          </cell>
          <cell r="Z103">
            <v>6.9139999999999997</v>
          </cell>
          <cell r="AA103">
            <v>5.7270000000000003</v>
          </cell>
          <cell r="AB103">
            <v>30.591999999999999</v>
          </cell>
          <cell r="AC103">
            <v>26.556000000000001</v>
          </cell>
          <cell r="AD103">
            <v>10.473000000000001</v>
          </cell>
          <cell r="AE103">
            <v>24.257000000000001</v>
          </cell>
        </row>
        <row r="104">
          <cell r="A104">
            <v>25081</v>
          </cell>
          <cell r="B104">
            <v>123.782</v>
          </cell>
          <cell r="C104">
            <v>30.7</v>
          </cell>
          <cell r="D104">
            <v>27.463000000000001</v>
          </cell>
          <cell r="E104">
            <v>111.185</v>
          </cell>
          <cell r="F104">
            <v>482.52100000000002</v>
          </cell>
          <cell r="G104">
            <v>17.739999999999998</v>
          </cell>
          <cell r="H104">
            <v>825.05600000000004</v>
          </cell>
          <cell r="I104">
            <v>64.769000000000005</v>
          </cell>
          <cell r="J104">
            <v>72.057000000000002</v>
          </cell>
          <cell r="K104">
            <v>1.2370000000000001</v>
          </cell>
          <cell r="L104">
            <v>49.511000000000003</v>
          </cell>
          <cell r="M104">
            <v>3.516</v>
          </cell>
          <cell r="N104">
            <v>5.9809999999999999</v>
          </cell>
          <cell r="O104">
            <v>4.7030000000000003</v>
          </cell>
          <cell r="P104">
            <v>2.694</v>
          </cell>
          <cell r="Q104" t="str">
            <v>#N/A N/A</v>
          </cell>
          <cell r="R104">
            <v>3.9210000000000003</v>
          </cell>
          <cell r="S104">
            <v>13.331</v>
          </cell>
          <cell r="T104">
            <v>5.5789999999999997</v>
          </cell>
          <cell r="U104">
            <v>15.664999999999999</v>
          </cell>
          <cell r="V104" t="str">
            <v>#N/A N/A</v>
          </cell>
          <cell r="W104" t="str">
            <v>#N/A N/A</v>
          </cell>
          <cell r="X104" t="str">
            <v>#N/A N/A</v>
          </cell>
          <cell r="Y104" t="str">
            <v>#N/A N/A</v>
          </cell>
          <cell r="Z104">
            <v>6.9139999999999997</v>
          </cell>
          <cell r="AA104">
            <v>5.7270000000000003</v>
          </cell>
          <cell r="AB104">
            <v>30.591999999999999</v>
          </cell>
          <cell r="AC104">
            <v>26.556000000000001</v>
          </cell>
          <cell r="AD104">
            <v>10.473000000000001</v>
          </cell>
          <cell r="AE104">
            <v>24.257000000000001</v>
          </cell>
        </row>
        <row r="105">
          <cell r="A105">
            <v>25111</v>
          </cell>
          <cell r="B105">
            <v>123.782</v>
          </cell>
          <cell r="C105">
            <v>30.7</v>
          </cell>
          <cell r="D105">
            <v>27.463000000000001</v>
          </cell>
          <cell r="E105">
            <v>111.185</v>
          </cell>
          <cell r="F105">
            <v>482.52100000000002</v>
          </cell>
          <cell r="G105">
            <v>17.739999999999998</v>
          </cell>
          <cell r="H105">
            <v>825.05600000000004</v>
          </cell>
          <cell r="I105">
            <v>64.769000000000005</v>
          </cell>
          <cell r="J105">
            <v>72.057000000000002</v>
          </cell>
          <cell r="K105">
            <v>1.2370000000000001</v>
          </cell>
          <cell r="L105">
            <v>49.511000000000003</v>
          </cell>
          <cell r="M105">
            <v>3.516</v>
          </cell>
          <cell r="N105">
            <v>5.9809999999999999</v>
          </cell>
          <cell r="O105">
            <v>4.7030000000000003</v>
          </cell>
          <cell r="P105">
            <v>2.694</v>
          </cell>
          <cell r="Q105" t="str">
            <v>#N/A N/A</v>
          </cell>
          <cell r="R105">
            <v>3.9210000000000003</v>
          </cell>
          <cell r="S105">
            <v>13.331</v>
          </cell>
          <cell r="T105">
            <v>5.5789999999999997</v>
          </cell>
          <cell r="U105">
            <v>15.664999999999999</v>
          </cell>
          <cell r="V105" t="str">
            <v>#N/A N/A</v>
          </cell>
          <cell r="W105" t="str">
            <v>#N/A N/A</v>
          </cell>
          <cell r="X105" t="str">
            <v>#N/A N/A</v>
          </cell>
          <cell r="Y105" t="str">
            <v>#N/A N/A</v>
          </cell>
          <cell r="Z105">
            <v>6.9139999999999997</v>
          </cell>
          <cell r="AA105">
            <v>5.7270000000000003</v>
          </cell>
          <cell r="AB105">
            <v>30.591999999999999</v>
          </cell>
          <cell r="AC105">
            <v>26.556000000000001</v>
          </cell>
          <cell r="AD105">
            <v>10.473000000000001</v>
          </cell>
          <cell r="AE105">
            <v>24.257000000000001</v>
          </cell>
        </row>
        <row r="106">
          <cell r="A106">
            <v>25142</v>
          </cell>
          <cell r="B106">
            <v>123.782</v>
          </cell>
          <cell r="C106">
            <v>30.7</v>
          </cell>
          <cell r="D106">
            <v>27.463000000000001</v>
          </cell>
          <cell r="E106">
            <v>111.185</v>
          </cell>
          <cell r="F106">
            <v>482.52100000000002</v>
          </cell>
          <cell r="G106">
            <v>17.739999999999998</v>
          </cell>
          <cell r="H106">
            <v>825.05600000000004</v>
          </cell>
          <cell r="I106">
            <v>64.769000000000005</v>
          </cell>
          <cell r="J106">
            <v>72.057000000000002</v>
          </cell>
          <cell r="K106">
            <v>1.2370000000000001</v>
          </cell>
          <cell r="L106">
            <v>49.511000000000003</v>
          </cell>
          <cell r="M106">
            <v>3.516</v>
          </cell>
          <cell r="N106">
            <v>5.9809999999999999</v>
          </cell>
          <cell r="O106">
            <v>4.7030000000000003</v>
          </cell>
          <cell r="P106">
            <v>2.694</v>
          </cell>
          <cell r="Q106" t="str">
            <v>#N/A N/A</v>
          </cell>
          <cell r="R106">
            <v>3.9210000000000003</v>
          </cell>
          <cell r="S106">
            <v>13.331</v>
          </cell>
          <cell r="T106">
            <v>5.5789999999999997</v>
          </cell>
          <cell r="U106">
            <v>15.664999999999999</v>
          </cell>
          <cell r="V106" t="str">
            <v>#N/A N/A</v>
          </cell>
          <cell r="W106" t="str">
            <v>#N/A N/A</v>
          </cell>
          <cell r="X106" t="str">
            <v>#N/A N/A</v>
          </cell>
          <cell r="Y106" t="str">
            <v>#N/A N/A</v>
          </cell>
          <cell r="Z106">
            <v>6.9139999999999997</v>
          </cell>
          <cell r="AA106">
            <v>5.7270000000000003</v>
          </cell>
          <cell r="AB106">
            <v>30.591999999999999</v>
          </cell>
          <cell r="AC106">
            <v>26.556000000000001</v>
          </cell>
          <cell r="AD106">
            <v>10.473000000000001</v>
          </cell>
          <cell r="AE106">
            <v>24.257000000000001</v>
          </cell>
        </row>
        <row r="107">
          <cell r="A107">
            <v>25172</v>
          </cell>
          <cell r="B107">
            <v>123.782</v>
          </cell>
          <cell r="C107">
            <v>30.7</v>
          </cell>
          <cell r="D107">
            <v>27.463000000000001</v>
          </cell>
          <cell r="E107">
            <v>111.185</v>
          </cell>
          <cell r="F107">
            <v>482.52100000000002</v>
          </cell>
          <cell r="G107">
            <v>17.739999999999998</v>
          </cell>
          <cell r="H107">
            <v>825.05600000000004</v>
          </cell>
          <cell r="I107">
            <v>64.769000000000005</v>
          </cell>
          <cell r="J107">
            <v>72.057000000000002</v>
          </cell>
          <cell r="K107">
            <v>1.2370000000000001</v>
          </cell>
          <cell r="L107">
            <v>49.511000000000003</v>
          </cell>
          <cell r="M107">
            <v>3.516</v>
          </cell>
          <cell r="N107">
            <v>5.9809999999999999</v>
          </cell>
          <cell r="O107">
            <v>4.7030000000000003</v>
          </cell>
          <cell r="P107">
            <v>2.694</v>
          </cell>
          <cell r="Q107" t="str">
            <v>#N/A N/A</v>
          </cell>
          <cell r="R107">
            <v>3.9210000000000003</v>
          </cell>
          <cell r="S107">
            <v>13.331</v>
          </cell>
          <cell r="T107">
            <v>5.5789999999999997</v>
          </cell>
          <cell r="U107">
            <v>15.664999999999999</v>
          </cell>
          <cell r="V107" t="str">
            <v>#N/A N/A</v>
          </cell>
          <cell r="W107" t="str">
            <v>#N/A N/A</v>
          </cell>
          <cell r="X107" t="str">
            <v>#N/A N/A</v>
          </cell>
          <cell r="Y107" t="str">
            <v>#N/A N/A</v>
          </cell>
          <cell r="Z107">
            <v>6.9139999999999997</v>
          </cell>
          <cell r="AA107">
            <v>5.7270000000000003</v>
          </cell>
          <cell r="AB107">
            <v>30.591999999999999</v>
          </cell>
          <cell r="AC107">
            <v>26.556000000000001</v>
          </cell>
          <cell r="AD107">
            <v>10.473000000000001</v>
          </cell>
          <cell r="AE107">
            <v>24.257000000000001</v>
          </cell>
        </row>
        <row r="108">
          <cell r="A108">
            <v>25203</v>
          </cell>
          <cell r="B108">
            <v>146.601</v>
          </cell>
          <cell r="C108">
            <v>33.006</v>
          </cell>
          <cell r="D108">
            <v>29.143000000000001</v>
          </cell>
          <cell r="E108">
            <v>104.703</v>
          </cell>
          <cell r="F108">
            <v>517.27700000000004</v>
          </cell>
          <cell r="G108">
            <v>18.943000000000001</v>
          </cell>
          <cell r="H108">
            <v>901.45600000000002</v>
          </cell>
          <cell r="I108">
            <v>70.759</v>
          </cell>
          <cell r="J108">
            <v>69.992999999999995</v>
          </cell>
          <cell r="K108">
            <v>1.425</v>
          </cell>
          <cell r="L108">
            <v>52.432000000000002</v>
          </cell>
          <cell r="M108">
            <v>3.6669999999999998</v>
          </cell>
          <cell r="N108">
            <v>7.4669999999999996</v>
          </cell>
          <cell r="O108">
            <v>5.9550000000000001</v>
          </cell>
          <cell r="P108">
            <v>2.7269999999999999</v>
          </cell>
          <cell r="Q108" t="str">
            <v>#N/A N/A</v>
          </cell>
          <cell r="R108">
            <v>3.9590000000000001</v>
          </cell>
          <cell r="S108">
            <v>14.420999999999999</v>
          </cell>
          <cell r="T108">
            <v>6.109</v>
          </cell>
          <cell r="U108">
            <v>17.5</v>
          </cell>
          <cell r="V108" t="str">
            <v>#N/A N/A</v>
          </cell>
          <cell r="W108" t="str">
            <v>#N/A N/A</v>
          </cell>
          <cell r="X108" t="str">
            <v>#N/A N/A</v>
          </cell>
          <cell r="Y108" t="str">
            <v>#N/A N/A</v>
          </cell>
          <cell r="Z108">
            <v>7.0750000000000002</v>
          </cell>
          <cell r="AA108">
            <v>5.9180000000000001</v>
          </cell>
          <cell r="AB108">
            <v>33.875999999999998</v>
          </cell>
          <cell r="AC108">
            <v>29.364000000000001</v>
          </cell>
          <cell r="AD108">
            <v>11.471</v>
          </cell>
          <cell r="AE108">
            <v>26.437000000000001</v>
          </cell>
        </row>
        <row r="109">
          <cell r="A109">
            <v>25234</v>
          </cell>
          <cell r="B109">
            <v>146.601</v>
          </cell>
          <cell r="C109">
            <v>33.006</v>
          </cell>
          <cell r="D109">
            <v>29.143000000000001</v>
          </cell>
          <cell r="E109">
            <v>104.703</v>
          </cell>
          <cell r="F109">
            <v>517.27700000000004</v>
          </cell>
          <cell r="G109">
            <v>18.943000000000001</v>
          </cell>
          <cell r="H109">
            <v>901.45600000000002</v>
          </cell>
          <cell r="I109">
            <v>70.759</v>
          </cell>
          <cell r="J109">
            <v>69.992999999999995</v>
          </cell>
          <cell r="K109">
            <v>1.425</v>
          </cell>
          <cell r="L109">
            <v>52.432000000000002</v>
          </cell>
          <cell r="M109">
            <v>3.6669999999999998</v>
          </cell>
          <cell r="N109">
            <v>7.4669999999999996</v>
          </cell>
          <cell r="O109">
            <v>5.9550000000000001</v>
          </cell>
          <cell r="P109">
            <v>2.7269999999999999</v>
          </cell>
          <cell r="Q109" t="str">
            <v>#N/A N/A</v>
          </cell>
          <cell r="R109">
            <v>3.9590000000000001</v>
          </cell>
          <cell r="S109">
            <v>14.420999999999999</v>
          </cell>
          <cell r="T109">
            <v>6.109</v>
          </cell>
          <cell r="U109">
            <v>17.5</v>
          </cell>
          <cell r="V109" t="str">
            <v>#N/A N/A</v>
          </cell>
          <cell r="W109" t="str">
            <v>#N/A N/A</v>
          </cell>
          <cell r="X109" t="str">
            <v>#N/A N/A</v>
          </cell>
          <cell r="Y109" t="str">
            <v>#N/A N/A</v>
          </cell>
          <cell r="Z109">
            <v>7.0750000000000002</v>
          </cell>
          <cell r="AA109">
            <v>5.9180000000000001</v>
          </cell>
          <cell r="AB109">
            <v>33.875999999999998</v>
          </cell>
          <cell r="AC109">
            <v>29.364000000000001</v>
          </cell>
          <cell r="AD109">
            <v>11.471</v>
          </cell>
          <cell r="AE109">
            <v>26.437000000000001</v>
          </cell>
        </row>
        <row r="110">
          <cell r="A110">
            <v>25262</v>
          </cell>
          <cell r="B110">
            <v>146.601</v>
          </cell>
          <cell r="C110">
            <v>33.006</v>
          </cell>
          <cell r="D110">
            <v>29.143000000000001</v>
          </cell>
          <cell r="E110">
            <v>104.703</v>
          </cell>
          <cell r="F110">
            <v>517.27700000000004</v>
          </cell>
          <cell r="G110">
            <v>18.943000000000001</v>
          </cell>
          <cell r="H110">
            <v>901.45600000000002</v>
          </cell>
          <cell r="I110">
            <v>70.759</v>
          </cell>
          <cell r="J110">
            <v>69.992999999999995</v>
          </cell>
          <cell r="K110">
            <v>1.425</v>
          </cell>
          <cell r="L110">
            <v>52.432000000000002</v>
          </cell>
          <cell r="M110">
            <v>3.6669999999999998</v>
          </cell>
          <cell r="N110">
            <v>7.4669999999999996</v>
          </cell>
          <cell r="O110">
            <v>5.9550000000000001</v>
          </cell>
          <cell r="P110">
            <v>2.7269999999999999</v>
          </cell>
          <cell r="Q110" t="str">
            <v>#N/A N/A</v>
          </cell>
          <cell r="R110">
            <v>3.9590000000000001</v>
          </cell>
          <cell r="S110">
            <v>14.420999999999999</v>
          </cell>
          <cell r="T110">
            <v>6.109</v>
          </cell>
          <cell r="U110">
            <v>17.5</v>
          </cell>
          <cell r="V110" t="str">
            <v>#N/A N/A</v>
          </cell>
          <cell r="W110" t="str">
            <v>#N/A N/A</v>
          </cell>
          <cell r="X110" t="str">
            <v>#N/A N/A</v>
          </cell>
          <cell r="Y110" t="str">
            <v>#N/A N/A</v>
          </cell>
          <cell r="Z110">
            <v>7.0750000000000002</v>
          </cell>
          <cell r="AA110">
            <v>5.9180000000000001</v>
          </cell>
          <cell r="AB110">
            <v>33.875999999999998</v>
          </cell>
          <cell r="AC110">
            <v>29.364000000000001</v>
          </cell>
          <cell r="AD110">
            <v>11.471</v>
          </cell>
          <cell r="AE110">
            <v>26.437000000000001</v>
          </cell>
        </row>
        <row r="111">
          <cell r="A111">
            <v>25293</v>
          </cell>
          <cell r="B111">
            <v>146.601</v>
          </cell>
          <cell r="C111">
            <v>33.006</v>
          </cell>
          <cell r="D111">
            <v>29.143000000000001</v>
          </cell>
          <cell r="E111">
            <v>104.703</v>
          </cell>
          <cell r="F111">
            <v>517.27700000000004</v>
          </cell>
          <cell r="G111">
            <v>18.943000000000001</v>
          </cell>
          <cell r="H111">
            <v>901.45600000000002</v>
          </cell>
          <cell r="I111">
            <v>70.759</v>
          </cell>
          <cell r="J111">
            <v>69.992999999999995</v>
          </cell>
          <cell r="K111">
            <v>1.425</v>
          </cell>
          <cell r="L111">
            <v>52.432000000000002</v>
          </cell>
          <cell r="M111">
            <v>3.6669999999999998</v>
          </cell>
          <cell r="N111">
            <v>7.4669999999999996</v>
          </cell>
          <cell r="O111">
            <v>5.9550000000000001</v>
          </cell>
          <cell r="P111">
            <v>2.7269999999999999</v>
          </cell>
          <cell r="Q111" t="str">
            <v>#N/A N/A</v>
          </cell>
          <cell r="R111">
            <v>3.9590000000000001</v>
          </cell>
          <cell r="S111">
            <v>14.420999999999999</v>
          </cell>
          <cell r="T111">
            <v>6.109</v>
          </cell>
          <cell r="U111">
            <v>17.5</v>
          </cell>
          <cell r="V111" t="str">
            <v>#N/A N/A</v>
          </cell>
          <cell r="W111" t="str">
            <v>#N/A N/A</v>
          </cell>
          <cell r="X111" t="str">
            <v>#N/A N/A</v>
          </cell>
          <cell r="Y111" t="str">
            <v>#N/A N/A</v>
          </cell>
          <cell r="Z111">
            <v>7.0750000000000002</v>
          </cell>
          <cell r="AA111">
            <v>5.9180000000000001</v>
          </cell>
          <cell r="AB111">
            <v>33.875999999999998</v>
          </cell>
          <cell r="AC111">
            <v>29.364000000000001</v>
          </cell>
          <cell r="AD111">
            <v>11.471</v>
          </cell>
          <cell r="AE111">
            <v>26.437000000000001</v>
          </cell>
        </row>
        <row r="112">
          <cell r="A112">
            <v>25323</v>
          </cell>
          <cell r="B112">
            <v>146.601</v>
          </cell>
          <cell r="C112">
            <v>33.006</v>
          </cell>
          <cell r="D112">
            <v>29.143000000000001</v>
          </cell>
          <cell r="E112">
            <v>104.703</v>
          </cell>
          <cell r="F112">
            <v>517.27700000000004</v>
          </cell>
          <cell r="G112">
            <v>18.943000000000001</v>
          </cell>
          <cell r="H112">
            <v>901.45600000000002</v>
          </cell>
          <cell r="I112">
            <v>70.759</v>
          </cell>
          <cell r="J112">
            <v>69.992999999999995</v>
          </cell>
          <cell r="K112">
            <v>1.425</v>
          </cell>
          <cell r="L112">
            <v>52.432000000000002</v>
          </cell>
          <cell r="M112">
            <v>3.6669999999999998</v>
          </cell>
          <cell r="N112">
            <v>7.4669999999999996</v>
          </cell>
          <cell r="O112">
            <v>5.9550000000000001</v>
          </cell>
          <cell r="P112">
            <v>2.7269999999999999</v>
          </cell>
          <cell r="Q112" t="str">
            <v>#N/A N/A</v>
          </cell>
          <cell r="R112">
            <v>3.9590000000000001</v>
          </cell>
          <cell r="S112">
            <v>14.420999999999999</v>
          </cell>
          <cell r="T112">
            <v>6.109</v>
          </cell>
          <cell r="U112">
            <v>17.5</v>
          </cell>
          <cell r="V112" t="str">
            <v>#N/A N/A</v>
          </cell>
          <cell r="W112" t="str">
            <v>#N/A N/A</v>
          </cell>
          <cell r="X112" t="str">
            <v>#N/A N/A</v>
          </cell>
          <cell r="Y112" t="str">
            <v>#N/A N/A</v>
          </cell>
          <cell r="Z112">
            <v>7.0750000000000002</v>
          </cell>
          <cell r="AA112">
            <v>5.9180000000000001</v>
          </cell>
          <cell r="AB112">
            <v>33.875999999999998</v>
          </cell>
          <cell r="AC112">
            <v>29.364000000000001</v>
          </cell>
          <cell r="AD112">
            <v>11.471</v>
          </cell>
          <cell r="AE112">
            <v>26.437000000000001</v>
          </cell>
        </row>
        <row r="113">
          <cell r="A113">
            <v>25354</v>
          </cell>
          <cell r="B113">
            <v>146.601</v>
          </cell>
          <cell r="C113">
            <v>33.006</v>
          </cell>
          <cell r="D113">
            <v>29.143000000000001</v>
          </cell>
          <cell r="E113">
            <v>104.703</v>
          </cell>
          <cell r="F113">
            <v>517.27700000000004</v>
          </cell>
          <cell r="G113">
            <v>18.943000000000001</v>
          </cell>
          <cell r="H113">
            <v>901.45600000000002</v>
          </cell>
          <cell r="I113">
            <v>70.759</v>
          </cell>
          <cell r="J113">
            <v>69.992999999999995</v>
          </cell>
          <cell r="K113">
            <v>1.425</v>
          </cell>
          <cell r="L113">
            <v>52.432000000000002</v>
          </cell>
          <cell r="M113">
            <v>3.6669999999999998</v>
          </cell>
          <cell r="N113">
            <v>7.4669999999999996</v>
          </cell>
          <cell r="O113">
            <v>5.9550000000000001</v>
          </cell>
          <cell r="P113">
            <v>2.7269999999999999</v>
          </cell>
          <cell r="Q113" t="str">
            <v>#N/A N/A</v>
          </cell>
          <cell r="R113">
            <v>3.9590000000000001</v>
          </cell>
          <cell r="S113">
            <v>14.420999999999999</v>
          </cell>
          <cell r="T113">
            <v>6.109</v>
          </cell>
          <cell r="U113">
            <v>17.5</v>
          </cell>
          <cell r="V113" t="str">
            <v>#N/A N/A</v>
          </cell>
          <cell r="W113" t="str">
            <v>#N/A N/A</v>
          </cell>
          <cell r="X113" t="str">
            <v>#N/A N/A</v>
          </cell>
          <cell r="Y113" t="str">
            <v>#N/A N/A</v>
          </cell>
          <cell r="Z113">
            <v>7.0750000000000002</v>
          </cell>
          <cell r="AA113">
            <v>5.9180000000000001</v>
          </cell>
          <cell r="AB113">
            <v>33.875999999999998</v>
          </cell>
          <cell r="AC113">
            <v>29.364000000000001</v>
          </cell>
          <cell r="AD113">
            <v>11.471</v>
          </cell>
          <cell r="AE113">
            <v>26.437000000000001</v>
          </cell>
        </row>
        <row r="114">
          <cell r="A114">
            <v>25384</v>
          </cell>
          <cell r="B114">
            <v>146.601</v>
          </cell>
          <cell r="C114">
            <v>33.006</v>
          </cell>
          <cell r="D114">
            <v>29.143000000000001</v>
          </cell>
          <cell r="E114">
            <v>104.703</v>
          </cell>
          <cell r="F114">
            <v>517.27700000000004</v>
          </cell>
          <cell r="G114">
            <v>18.943000000000001</v>
          </cell>
          <cell r="H114">
            <v>901.45600000000002</v>
          </cell>
          <cell r="I114">
            <v>70.759</v>
          </cell>
          <cell r="J114">
            <v>69.992999999999995</v>
          </cell>
          <cell r="K114">
            <v>1.425</v>
          </cell>
          <cell r="L114">
            <v>52.432000000000002</v>
          </cell>
          <cell r="M114">
            <v>3.6669999999999998</v>
          </cell>
          <cell r="N114">
            <v>7.4669999999999996</v>
          </cell>
          <cell r="O114">
            <v>5.9550000000000001</v>
          </cell>
          <cell r="P114">
            <v>2.7269999999999999</v>
          </cell>
          <cell r="Q114" t="str">
            <v>#N/A N/A</v>
          </cell>
          <cell r="R114">
            <v>3.9590000000000001</v>
          </cell>
          <cell r="S114">
            <v>14.420999999999999</v>
          </cell>
          <cell r="T114">
            <v>6.109</v>
          </cell>
          <cell r="U114">
            <v>17.5</v>
          </cell>
          <cell r="V114" t="str">
            <v>#N/A N/A</v>
          </cell>
          <cell r="W114" t="str">
            <v>#N/A N/A</v>
          </cell>
          <cell r="X114" t="str">
            <v>#N/A N/A</v>
          </cell>
          <cell r="Y114" t="str">
            <v>#N/A N/A</v>
          </cell>
          <cell r="Z114">
            <v>7.0750000000000002</v>
          </cell>
          <cell r="AA114">
            <v>5.9180000000000001</v>
          </cell>
          <cell r="AB114">
            <v>33.875999999999998</v>
          </cell>
          <cell r="AC114">
            <v>29.364000000000001</v>
          </cell>
          <cell r="AD114">
            <v>11.471</v>
          </cell>
          <cell r="AE114">
            <v>26.437000000000001</v>
          </cell>
        </row>
        <row r="115">
          <cell r="A115">
            <v>25415</v>
          </cell>
          <cell r="B115">
            <v>146.601</v>
          </cell>
          <cell r="C115">
            <v>33.006</v>
          </cell>
          <cell r="D115">
            <v>29.143000000000001</v>
          </cell>
          <cell r="E115">
            <v>104.703</v>
          </cell>
          <cell r="F115">
            <v>517.27700000000004</v>
          </cell>
          <cell r="G115">
            <v>18.943000000000001</v>
          </cell>
          <cell r="H115">
            <v>901.45600000000002</v>
          </cell>
          <cell r="I115">
            <v>70.759</v>
          </cell>
          <cell r="J115">
            <v>69.992999999999995</v>
          </cell>
          <cell r="K115">
            <v>1.425</v>
          </cell>
          <cell r="L115">
            <v>52.432000000000002</v>
          </cell>
          <cell r="M115">
            <v>3.6669999999999998</v>
          </cell>
          <cell r="N115">
            <v>7.4669999999999996</v>
          </cell>
          <cell r="O115">
            <v>5.9550000000000001</v>
          </cell>
          <cell r="P115">
            <v>2.7269999999999999</v>
          </cell>
          <cell r="Q115" t="str">
            <v>#N/A N/A</v>
          </cell>
          <cell r="R115">
            <v>3.9590000000000001</v>
          </cell>
          <cell r="S115">
            <v>14.420999999999999</v>
          </cell>
          <cell r="T115">
            <v>6.109</v>
          </cell>
          <cell r="U115">
            <v>17.5</v>
          </cell>
          <cell r="V115" t="str">
            <v>#N/A N/A</v>
          </cell>
          <cell r="W115" t="str">
            <v>#N/A N/A</v>
          </cell>
          <cell r="X115" t="str">
            <v>#N/A N/A</v>
          </cell>
          <cell r="Y115" t="str">
            <v>#N/A N/A</v>
          </cell>
          <cell r="Z115">
            <v>7.0750000000000002</v>
          </cell>
          <cell r="AA115">
            <v>5.9180000000000001</v>
          </cell>
          <cell r="AB115">
            <v>33.875999999999998</v>
          </cell>
          <cell r="AC115">
            <v>29.364000000000001</v>
          </cell>
          <cell r="AD115">
            <v>11.471</v>
          </cell>
          <cell r="AE115">
            <v>26.437000000000001</v>
          </cell>
        </row>
        <row r="116">
          <cell r="A116">
            <v>25446</v>
          </cell>
          <cell r="B116">
            <v>146.601</v>
          </cell>
          <cell r="C116">
            <v>33.006</v>
          </cell>
          <cell r="D116">
            <v>29.143000000000001</v>
          </cell>
          <cell r="E116">
            <v>104.703</v>
          </cell>
          <cell r="F116">
            <v>517.27700000000004</v>
          </cell>
          <cell r="G116">
            <v>18.943000000000001</v>
          </cell>
          <cell r="H116">
            <v>901.45600000000002</v>
          </cell>
          <cell r="I116">
            <v>70.759</v>
          </cell>
          <cell r="J116">
            <v>69.992999999999995</v>
          </cell>
          <cell r="K116">
            <v>1.425</v>
          </cell>
          <cell r="L116">
            <v>52.432000000000002</v>
          </cell>
          <cell r="M116">
            <v>3.6669999999999998</v>
          </cell>
          <cell r="N116">
            <v>7.4669999999999996</v>
          </cell>
          <cell r="O116">
            <v>5.9550000000000001</v>
          </cell>
          <cell r="P116">
            <v>2.7269999999999999</v>
          </cell>
          <cell r="Q116" t="str">
            <v>#N/A N/A</v>
          </cell>
          <cell r="R116">
            <v>3.9590000000000001</v>
          </cell>
          <cell r="S116">
            <v>14.420999999999999</v>
          </cell>
          <cell r="T116">
            <v>6.109</v>
          </cell>
          <cell r="U116">
            <v>17.5</v>
          </cell>
          <cell r="V116" t="str">
            <v>#N/A N/A</v>
          </cell>
          <cell r="W116" t="str">
            <v>#N/A N/A</v>
          </cell>
          <cell r="X116" t="str">
            <v>#N/A N/A</v>
          </cell>
          <cell r="Y116" t="str">
            <v>#N/A N/A</v>
          </cell>
          <cell r="Z116">
            <v>7.0750000000000002</v>
          </cell>
          <cell r="AA116">
            <v>5.9180000000000001</v>
          </cell>
          <cell r="AB116">
            <v>33.875999999999998</v>
          </cell>
          <cell r="AC116">
            <v>29.364000000000001</v>
          </cell>
          <cell r="AD116">
            <v>11.471</v>
          </cell>
          <cell r="AE116">
            <v>26.437000000000001</v>
          </cell>
        </row>
        <row r="117">
          <cell r="A117">
            <v>25476</v>
          </cell>
          <cell r="B117">
            <v>146.601</v>
          </cell>
          <cell r="C117">
            <v>33.006</v>
          </cell>
          <cell r="D117">
            <v>29.143000000000001</v>
          </cell>
          <cell r="E117">
            <v>104.703</v>
          </cell>
          <cell r="F117">
            <v>517.27700000000004</v>
          </cell>
          <cell r="G117">
            <v>18.943000000000001</v>
          </cell>
          <cell r="H117">
            <v>901.45600000000002</v>
          </cell>
          <cell r="I117">
            <v>70.759</v>
          </cell>
          <cell r="J117">
            <v>69.992999999999995</v>
          </cell>
          <cell r="K117">
            <v>1.425</v>
          </cell>
          <cell r="L117">
            <v>52.432000000000002</v>
          </cell>
          <cell r="M117">
            <v>3.6669999999999998</v>
          </cell>
          <cell r="N117">
            <v>7.4669999999999996</v>
          </cell>
          <cell r="O117">
            <v>5.9550000000000001</v>
          </cell>
          <cell r="P117">
            <v>2.7269999999999999</v>
          </cell>
          <cell r="Q117" t="str">
            <v>#N/A N/A</v>
          </cell>
          <cell r="R117">
            <v>3.9590000000000001</v>
          </cell>
          <cell r="S117">
            <v>14.420999999999999</v>
          </cell>
          <cell r="T117">
            <v>6.109</v>
          </cell>
          <cell r="U117">
            <v>17.5</v>
          </cell>
          <cell r="V117" t="str">
            <v>#N/A N/A</v>
          </cell>
          <cell r="W117" t="str">
            <v>#N/A N/A</v>
          </cell>
          <cell r="X117" t="str">
            <v>#N/A N/A</v>
          </cell>
          <cell r="Y117" t="str">
            <v>#N/A N/A</v>
          </cell>
          <cell r="Z117">
            <v>7.0750000000000002</v>
          </cell>
          <cell r="AA117">
            <v>5.9180000000000001</v>
          </cell>
          <cell r="AB117">
            <v>33.875999999999998</v>
          </cell>
          <cell r="AC117">
            <v>29.364000000000001</v>
          </cell>
          <cell r="AD117">
            <v>11.471</v>
          </cell>
          <cell r="AE117">
            <v>26.437000000000001</v>
          </cell>
        </row>
        <row r="118">
          <cell r="A118">
            <v>25507</v>
          </cell>
          <cell r="B118">
            <v>146.601</v>
          </cell>
          <cell r="C118">
            <v>33.006</v>
          </cell>
          <cell r="D118">
            <v>29.143000000000001</v>
          </cell>
          <cell r="E118">
            <v>104.703</v>
          </cell>
          <cell r="F118">
            <v>517.27700000000004</v>
          </cell>
          <cell r="G118">
            <v>18.943000000000001</v>
          </cell>
          <cell r="H118">
            <v>901.45600000000002</v>
          </cell>
          <cell r="I118">
            <v>70.759</v>
          </cell>
          <cell r="J118">
            <v>69.992999999999995</v>
          </cell>
          <cell r="K118">
            <v>1.425</v>
          </cell>
          <cell r="L118">
            <v>52.432000000000002</v>
          </cell>
          <cell r="M118">
            <v>3.6669999999999998</v>
          </cell>
          <cell r="N118">
            <v>7.4669999999999996</v>
          </cell>
          <cell r="O118">
            <v>5.9550000000000001</v>
          </cell>
          <cell r="P118">
            <v>2.7269999999999999</v>
          </cell>
          <cell r="Q118" t="str">
            <v>#N/A N/A</v>
          </cell>
          <cell r="R118">
            <v>3.9590000000000001</v>
          </cell>
          <cell r="S118">
            <v>14.420999999999999</v>
          </cell>
          <cell r="T118">
            <v>6.109</v>
          </cell>
          <cell r="U118">
            <v>17.5</v>
          </cell>
          <cell r="V118" t="str">
            <v>#N/A N/A</v>
          </cell>
          <cell r="W118" t="str">
            <v>#N/A N/A</v>
          </cell>
          <cell r="X118" t="str">
            <v>#N/A N/A</v>
          </cell>
          <cell r="Y118" t="str">
            <v>#N/A N/A</v>
          </cell>
          <cell r="Z118">
            <v>7.0750000000000002</v>
          </cell>
          <cell r="AA118">
            <v>5.9180000000000001</v>
          </cell>
          <cell r="AB118">
            <v>33.875999999999998</v>
          </cell>
          <cell r="AC118">
            <v>29.364000000000001</v>
          </cell>
          <cell r="AD118">
            <v>11.471</v>
          </cell>
          <cell r="AE118">
            <v>26.437000000000001</v>
          </cell>
        </row>
        <row r="119">
          <cell r="A119">
            <v>25537</v>
          </cell>
          <cell r="B119">
            <v>146.601</v>
          </cell>
          <cell r="C119">
            <v>33.006</v>
          </cell>
          <cell r="D119">
            <v>29.143000000000001</v>
          </cell>
          <cell r="E119">
            <v>104.703</v>
          </cell>
          <cell r="F119">
            <v>517.27700000000004</v>
          </cell>
          <cell r="G119">
            <v>18.943000000000001</v>
          </cell>
          <cell r="H119">
            <v>901.45600000000002</v>
          </cell>
          <cell r="I119">
            <v>70.759</v>
          </cell>
          <cell r="J119">
            <v>69.992999999999995</v>
          </cell>
          <cell r="K119">
            <v>1.425</v>
          </cell>
          <cell r="L119">
            <v>52.432000000000002</v>
          </cell>
          <cell r="M119">
            <v>3.6669999999999998</v>
          </cell>
          <cell r="N119">
            <v>7.4669999999999996</v>
          </cell>
          <cell r="O119">
            <v>5.9550000000000001</v>
          </cell>
          <cell r="P119">
            <v>2.7269999999999999</v>
          </cell>
          <cell r="Q119" t="str">
            <v>#N/A N/A</v>
          </cell>
          <cell r="R119">
            <v>3.9590000000000001</v>
          </cell>
          <cell r="S119">
            <v>14.420999999999999</v>
          </cell>
          <cell r="T119">
            <v>6.109</v>
          </cell>
          <cell r="U119">
            <v>17.5</v>
          </cell>
          <cell r="V119" t="str">
            <v>#N/A N/A</v>
          </cell>
          <cell r="W119" t="str">
            <v>#N/A N/A</v>
          </cell>
          <cell r="X119" t="str">
            <v>#N/A N/A</v>
          </cell>
          <cell r="Y119" t="str">
            <v>#N/A N/A</v>
          </cell>
          <cell r="Z119">
            <v>7.0750000000000002</v>
          </cell>
          <cell r="AA119">
            <v>5.9180000000000001</v>
          </cell>
          <cell r="AB119">
            <v>33.875999999999998</v>
          </cell>
          <cell r="AC119">
            <v>29.364000000000001</v>
          </cell>
          <cell r="AD119">
            <v>11.471</v>
          </cell>
          <cell r="AE119">
            <v>26.437000000000001</v>
          </cell>
        </row>
        <row r="120">
          <cell r="A120">
            <v>25568</v>
          </cell>
          <cell r="B120">
            <v>172.20400000000001</v>
          </cell>
          <cell r="C120">
            <v>37.006</v>
          </cell>
          <cell r="D120">
            <v>31.649000000000001</v>
          </cell>
          <cell r="E120">
            <v>112.67700000000001</v>
          </cell>
          <cell r="F120">
            <v>571.44299999999998</v>
          </cell>
          <cell r="G120">
            <v>20.524999999999999</v>
          </cell>
          <cell r="H120">
            <v>973.38499999999999</v>
          </cell>
          <cell r="I120">
            <v>77.888000000000005</v>
          </cell>
          <cell r="J120">
            <v>78.718999999999994</v>
          </cell>
          <cell r="K120">
            <v>1.659</v>
          </cell>
          <cell r="L120">
            <v>57.731000000000002</v>
          </cell>
          <cell r="M120">
            <v>4.0510000000000002</v>
          </cell>
          <cell r="N120">
            <v>8.7989999999999995</v>
          </cell>
          <cell r="O120">
            <v>7.476</v>
          </cell>
          <cell r="P120">
            <v>3.2050000000000001</v>
          </cell>
          <cell r="Q120" t="str">
            <v>#N/A N/A</v>
          </cell>
          <cell r="R120">
            <v>4.5679999999999996</v>
          </cell>
          <cell r="S120">
            <v>16.23</v>
          </cell>
          <cell r="T120">
            <v>6.8620000000000001</v>
          </cell>
          <cell r="U120">
            <v>19.466999999999999</v>
          </cell>
          <cell r="V120" t="str">
            <v>#N/A N/A</v>
          </cell>
          <cell r="W120" t="str">
            <v>#N/A N/A</v>
          </cell>
          <cell r="X120" t="str">
            <v>#N/A N/A</v>
          </cell>
          <cell r="Y120" t="str">
            <v>#N/A N/A</v>
          </cell>
          <cell r="Z120">
            <v>8.18</v>
          </cell>
          <cell r="AA120">
            <v>6.4050000000000002</v>
          </cell>
          <cell r="AB120">
            <v>37.459000000000003</v>
          </cell>
          <cell r="AC120">
            <v>32.515999999999998</v>
          </cell>
          <cell r="AD120">
            <v>11.928000000000001</v>
          </cell>
          <cell r="AE120">
            <v>31.256</v>
          </cell>
        </row>
        <row r="121">
          <cell r="A121">
            <v>25599</v>
          </cell>
          <cell r="B121">
            <v>172.20400000000001</v>
          </cell>
          <cell r="C121">
            <v>37.006</v>
          </cell>
          <cell r="D121">
            <v>31.649000000000001</v>
          </cell>
          <cell r="E121">
            <v>112.67700000000001</v>
          </cell>
          <cell r="F121">
            <v>571.44299999999998</v>
          </cell>
          <cell r="G121">
            <v>20.524999999999999</v>
          </cell>
          <cell r="H121">
            <v>973.38499999999999</v>
          </cell>
          <cell r="I121">
            <v>77.888000000000005</v>
          </cell>
          <cell r="J121">
            <v>78.718999999999994</v>
          </cell>
          <cell r="K121">
            <v>1.659</v>
          </cell>
          <cell r="L121">
            <v>57.731000000000002</v>
          </cell>
          <cell r="M121">
            <v>4.0510000000000002</v>
          </cell>
          <cell r="N121">
            <v>8.7989999999999995</v>
          </cell>
          <cell r="O121">
            <v>7.476</v>
          </cell>
          <cell r="P121">
            <v>3.2050000000000001</v>
          </cell>
          <cell r="Q121" t="str">
            <v>#N/A N/A</v>
          </cell>
          <cell r="R121">
            <v>4.5679999999999996</v>
          </cell>
          <cell r="S121">
            <v>16.23</v>
          </cell>
          <cell r="T121">
            <v>6.8620000000000001</v>
          </cell>
          <cell r="U121">
            <v>19.466999999999999</v>
          </cell>
          <cell r="V121" t="str">
            <v>#N/A N/A</v>
          </cell>
          <cell r="W121" t="str">
            <v>#N/A N/A</v>
          </cell>
          <cell r="X121" t="str">
            <v>#N/A N/A</v>
          </cell>
          <cell r="Y121" t="str">
            <v>#N/A N/A</v>
          </cell>
          <cell r="Z121">
            <v>8.18</v>
          </cell>
          <cell r="AA121">
            <v>6.4050000000000002</v>
          </cell>
          <cell r="AB121">
            <v>37.459000000000003</v>
          </cell>
          <cell r="AC121">
            <v>32.515999999999998</v>
          </cell>
          <cell r="AD121">
            <v>11.928000000000001</v>
          </cell>
          <cell r="AE121">
            <v>31.256</v>
          </cell>
        </row>
        <row r="122">
          <cell r="A122">
            <v>25627</v>
          </cell>
          <cell r="B122">
            <v>172.20400000000001</v>
          </cell>
          <cell r="C122">
            <v>37.006</v>
          </cell>
          <cell r="D122">
            <v>31.649000000000001</v>
          </cell>
          <cell r="E122">
            <v>112.67700000000001</v>
          </cell>
          <cell r="F122">
            <v>571.44299999999998</v>
          </cell>
          <cell r="G122">
            <v>20.524999999999999</v>
          </cell>
          <cell r="H122">
            <v>973.38499999999999</v>
          </cell>
          <cell r="I122">
            <v>77.888000000000005</v>
          </cell>
          <cell r="J122">
            <v>78.718999999999994</v>
          </cell>
          <cell r="K122">
            <v>1.659</v>
          </cell>
          <cell r="L122">
            <v>57.731000000000002</v>
          </cell>
          <cell r="M122">
            <v>4.0510000000000002</v>
          </cell>
          <cell r="N122">
            <v>8.7989999999999995</v>
          </cell>
          <cell r="O122">
            <v>7.476</v>
          </cell>
          <cell r="P122">
            <v>3.2050000000000001</v>
          </cell>
          <cell r="Q122" t="str">
            <v>#N/A N/A</v>
          </cell>
          <cell r="R122">
            <v>4.5679999999999996</v>
          </cell>
          <cell r="S122">
            <v>16.23</v>
          </cell>
          <cell r="T122">
            <v>6.8620000000000001</v>
          </cell>
          <cell r="U122">
            <v>19.466999999999999</v>
          </cell>
          <cell r="V122" t="str">
            <v>#N/A N/A</v>
          </cell>
          <cell r="W122" t="str">
            <v>#N/A N/A</v>
          </cell>
          <cell r="X122" t="str">
            <v>#N/A N/A</v>
          </cell>
          <cell r="Y122" t="str">
            <v>#N/A N/A</v>
          </cell>
          <cell r="Z122">
            <v>8.18</v>
          </cell>
          <cell r="AA122">
            <v>6.4050000000000002</v>
          </cell>
          <cell r="AB122">
            <v>37.459000000000003</v>
          </cell>
          <cell r="AC122">
            <v>32.515999999999998</v>
          </cell>
          <cell r="AD122">
            <v>11.928000000000001</v>
          </cell>
          <cell r="AE122">
            <v>31.256</v>
          </cell>
        </row>
        <row r="123">
          <cell r="A123">
            <v>25658</v>
          </cell>
          <cell r="B123">
            <v>172.20400000000001</v>
          </cell>
          <cell r="C123">
            <v>37.006</v>
          </cell>
          <cell r="D123">
            <v>31.649000000000001</v>
          </cell>
          <cell r="E123">
            <v>112.67700000000001</v>
          </cell>
          <cell r="F123">
            <v>571.44299999999998</v>
          </cell>
          <cell r="G123">
            <v>20.524999999999999</v>
          </cell>
          <cell r="H123">
            <v>973.38499999999999</v>
          </cell>
          <cell r="I123">
            <v>77.888000000000005</v>
          </cell>
          <cell r="J123">
            <v>78.718999999999994</v>
          </cell>
          <cell r="K123">
            <v>1.659</v>
          </cell>
          <cell r="L123">
            <v>57.731000000000002</v>
          </cell>
          <cell r="M123">
            <v>4.0510000000000002</v>
          </cell>
          <cell r="N123">
            <v>8.7989999999999995</v>
          </cell>
          <cell r="O123">
            <v>7.476</v>
          </cell>
          <cell r="P123">
            <v>3.2050000000000001</v>
          </cell>
          <cell r="Q123" t="str">
            <v>#N/A N/A</v>
          </cell>
          <cell r="R123">
            <v>4.5679999999999996</v>
          </cell>
          <cell r="S123">
            <v>16.23</v>
          </cell>
          <cell r="T123">
            <v>6.8620000000000001</v>
          </cell>
          <cell r="U123">
            <v>19.466999999999999</v>
          </cell>
          <cell r="V123" t="str">
            <v>#N/A N/A</v>
          </cell>
          <cell r="W123" t="str">
            <v>#N/A N/A</v>
          </cell>
          <cell r="X123" t="str">
            <v>#N/A N/A</v>
          </cell>
          <cell r="Y123" t="str">
            <v>#N/A N/A</v>
          </cell>
          <cell r="Z123">
            <v>8.18</v>
          </cell>
          <cell r="AA123">
            <v>6.4050000000000002</v>
          </cell>
          <cell r="AB123">
            <v>37.459000000000003</v>
          </cell>
          <cell r="AC123">
            <v>32.515999999999998</v>
          </cell>
          <cell r="AD123">
            <v>11.928000000000001</v>
          </cell>
          <cell r="AE123">
            <v>31.256</v>
          </cell>
        </row>
        <row r="124">
          <cell r="A124">
            <v>25688</v>
          </cell>
          <cell r="B124">
            <v>172.20400000000001</v>
          </cell>
          <cell r="C124">
            <v>37.006</v>
          </cell>
          <cell r="D124">
            <v>31.649000000000001</v>
          </cell>
          <cell r="E124">
            <v>112.67700000000001</v>
          </cell>
          <cell r="F124">
            <v>571.44299999999998</v>
          </cell>
          <cell r="G124">
            <v>20.524999999999999</v>
          </cell>
          <cell r="H124">
            <v>973.38499999999999</v>
          </cell>
          <cell r="I124">
            <v>77.888000000000005</v>
          </cell>
          <cell r="J124">
            <v>78.718999999999994</v>
          </cell>
          <cell r="K124">
            <v>1.659</v>
          </cell>
          <cell r="L124">
            <v>57.731000000000002</v>
          </cell>
          <cell r="M124">
            <v>4.0510000000000002</v>
          </cell>
          <cell r="N124">
            <v>8.7989999999999995</v>
          </cell>
          <cell r="O124">
            <v>7.476</v>
          </cell>
          <cell r="P124">
            <v>3.2050000000000001</v>
          </cell>
          <cell r="Q124" t="str">
            <v>#N/A N/A</v>
          </cell>
          <cell r="R124">
            <v>4.5679999999999996</v>
          </cell>
          <cell r="S124">
            <v>16.23</v>
          </cell>
          <cell r="T124">
            <v>6.8620000000000001</v>
          </cell>
          <cell r="U124">
            <v>19.466999999999999</v>
          </cell>
          <cell r="V124" t="str">
            <v>#N/A N/A</v>
          </cell>
          <cell r="W124" t="str">
            <v>#N/A N/A</v>
          </cell>
          <cell r="X124" t="str">
            <v>#N/A N/A</v>
          </cell>
          <cell r="Y124" t="str">
            <v>#N/A N/A</v>
          </cell>
          <cell r="Z124">
            <v>8.18</v>
          </cell>
          <cell r="AA124">
            <v>6.4050000000000002</v>
          </cell>
          <cell r="AB124">
            <v>37.459000000000003</v>
          </cell>
          <cell r="AC124">
            <v>32.515999999999998</v>
          </cell>
          <cell r="AD124">
            <v>11.928000000000001</v>
          </cell>
          <cell r="AE124">
            <v>31.256</v>
          </cell>
        </row>
        <row r="125">
          <cell r="A125">
            <v>25719</v>
          </cell>
          <cell r="B125">
            <v>172.20400000000001</v>
          </cell>
          <cell r="C125">
            <v>37.006</v>
          </cell>
          <cell r="D125">
            <v>31.649000000000001</v>
          </cell>
          <cell r="E125">
            <v>112.67700000000001</v>
          </cell>
          <cell r="F125">
            <v>571.44299999999998</v>
          </cell>
          <cell r="G125">
            <v>20.524999999999999</v>
          </cell>
          <cell r="H125">
            <v>973.38499999999999</v>
          </cell>
          <cell r="I125">
            <v>77.888000000000005</v>
          </cell>
          <cell r="J125">
            <v>78.718999999999994</v>
          </cell>
          <cell r="K125">
            <v>1.659</v>
          </cell>
          <cell r="L125">
            <v>57.731000000000002</v>
          </cell>
          <cell r="M125">
            <v>4.0510000000000002</v>
          </cell>
          <cell r="N125">
            <v>8.7989999999999995</v>
          </cell>
          <cell r="O125">
            <v>7.476</v>
          </cell>
          <cell r="P125">
            <v>3.2050000000000001</v>
          </cell>
          <cell r="Q125" t="str">
            <v>#N/A N/A</v>
          </cell>
          <cell r="R125">
            <v>4.5679999999999996</v>
          </cell>
          <cell r="S125">
            <v>16.23</v>
          </cell>
          <cell r="T125">
            <v>6.8620000000000001</v>
          </cell>
          <cell r="U125">
            <v>19.466999999999999</v>
          </cell>
          <cell r="V125" t="str">
            <v>#N/A N/A</v>
          </cell>
          <cell r="W125" t="str">
            <v>#N/A N/A</v>
          </cell>
          <cell r="X125" t="str">
            <v>#N/A N/A</v>
          </cell>
          <cell r="Y125" t="str">
            <v>#N/A N/A</v>
          </cell>
          <cell r="Z125">
            <v>8.18</v>
          </cell>
          <cell r="AA125">
            <v>6.4050000000000002</v>
          </cell>
          <cell r="AB125">
            <v>37.459000000000003</v>
          </cell>
          <cell r="AC125">
            <v>32.515999999999998</v>
          </cell>
          <cell r="AD125">
            <v>11.928000000000001</v>
          </cell>
          <cell r="AE125">
            <v>31.256</v>
          </cell>
        </row>
        <row r="126">
          <cell r="A126">
            <v>25749</v>
          </cell>
          <cell r="B126">
            <v>172.20400000000001</v>
          </cell>
          <cell r="C126">
            <v>37.006</v>
          </cell>
          <cell r="D126">
            <v>31.649000000000001</v>
          </cell>
          <cell r="E126">
            <v>112.67700000000001</v>
          </cell>
          <cell r="F126">
            <v>571.44299999999998</v>
          </cell>
          <cell r="G126">
            <v>20.524999999999999</v>
          </cell>
          <cell r="H126">
            <v>973.38499999999999</v>
          </cell>
          <cell r="I126">
            <v>77.888000000000005</v>
          </cell>
          <cell r="J126">
            <v>78.718999999999994</v>
          </cell>
          <cell r="K126">
            <v>1.659</v>
          </cell>
          <cell r="L126">
            <v>57.731000000000002</v>
          </cell>
          <cell r="M126">
            <v>4.0510000000000002</v>
          </cell>
          <cell r="N126">
            <v>8.7989999999999995</v>
          </cell>
          <cell r="O126">
            <v>7.476</v>
          </cell>
          <cell r="P126">
            <v>3.2050000000000001</v>
          </cell>
          <cell r="Q126" t="str">
            <v>#N/A N/A</v>
          </cell>
          <cell r="R126">
            <v>4.5679999999999996</v>
          </cell>
          <cell r="S126">
            <v>16.23</v>
          </cell>
          <cell r="T126">
            <v>6.8620000000000001</v>
          </cell>
          <cell r="U126">
            <v>19.466999999999999</v>
          </cell>
          <cell r="V126" t="str">
            <v>#N/A N/A</v>
          </cell>
          <cell r="W126" t="str">
            <v>#N/A N/A</v>
          </cell>
          <cell r="X126" t="str">
            <v>#N/A N/A</v>
          </cell>
          <cell r="Y126" t="str">
            <v>#N/A N/A</v>
          </cell>
          <cell r="Z126">
            <v>8.18</v>
          </cell>
          <cell r="AA126">
            <v>6.4050000000000002</v>
          </cell>
          <cell r="AB126">
            <v>37.459000000000003</v>
          </cell>
          <cell r="AC126">
            <v>32.515999999999998</v>
          </cell>
          <cell r="AD126">
            <v>11.928000000000001</v>
          </cell>
          <cell r="AE126">
            <v>31.256</v>
          </cell>
        </row>
        <row r="127">
          <cell r="A127">
            <v>25780</v>
          </cell>
          <cell r="B127">
            <v>172.20400000000001</v>
          </cell>
          <cell r="C127">
            <v>37.006</v>
          </cell>
          <cell r="D127">
            <v>31.649000000000001</v>
          </cell>
          <cell r="E127">
            <v>112.67700000000001</v>
          </cell>
          <cell r="F127">
            <v>571.44299999999998</v>
          </cell>
          <cell r="G127">
            <v>20.524999999999999</v>
          </cell>
          <cell r="H127">
            <v>973.38499999999999</v>
          </cell>
          <cell r="I127">
            <v>77.888000000000005</v>
          </cell>
          <cell r="J127">
            <v>78.718999999999994</v>
          </cell>
          <cell r="K127">
            <v>1.659</v>
          </cell>
          <cell r="L127">
            <v>57.731000000000002</v>
          </cell>
          <cell r="M127">
            <v>4.0510000000000002</v>
          </cell>
          <cell r="N127">
            <v>8.7989999999999995</v>
          </cell>
          <cell r="O127">
            <v>7.476</v>
          </cell>
          <cell r="P127">
            <v>3.2050000000000001</v>
          </cell>
          <cell r="Q127" t="str">
            <v>#N/A N/A</v>
          </cell>
          <cell r="R127">
            <v>4.5679999999999996</v>
          </cell>
          <cell r="S127">
            <v>16.23</v>
          </cell>
          <cell r="T127">
            <v>6.8620000000000001</v>
          </cell>
          <cell r="U127">
            <v>19.466999999999999</v>
          </cell>
          <cell r="V127" t="str">
            <v>#N/A N/A</v>
          </cell>
          <cell r="W127" t="str">
            <v>#N/A N/A</v>
          </cell>
          <cell r="X127" t="str">
            <v>#N/A N/A</v>
          </cell>
          <cell r="Y127" t="str">
            <v>#N/A N/A</v>
          </cell>
          <cell r="Z127">
            <v>8.18</v>
          </cell>
          <cell r="AA127">
            <v>6.4050000000000002</v>
          </cell>
          <cell r="AB127">
            <v>37.459000000000003</v>
          </cell>
          <cell r="AC127">
            <v>32.515999999999998</v>
          </cell>
          <cell r="AD127">
            <v>11.928000000000001</v>
          </cell>
          <cell r="AE127">
            <v>31.256</v>
          </cell>
        </row>
        <row r="128">
          <cell r="A128">
            <v>25811</v>
          </cell>
          <cell r="B128">
            <v>172.20400000000001</v>
          </cell>
          <cell r="C128">
            <v>37.006</v>
          </cell>
          <cell r="D128">
            <v>31.649000000000001</v>
          </cell>
          <cell r="E128">
            <v>112.67700000000001</v>
          </cell>
          <cell r="F128">
            <v>571.44299999999998</v>
          </cell>
          <cell r="G128">
            <v>20.524999999999999</v>
          </cell>
          <cell r="H128">
            <v>973.38499999999999</v>
          </cell>
          <cell r="I128">
            <v>77.888000000000005</v>
          </cell>
          <cell r="J128">
            <v>78.718999999999994</v>
          </cell>
          <cell r="K128">
            <v>1.659</v>
          </cell>
          <cell r="L128">
            <v>57.731000000000002</v>
          </cell>
          <cell r="M128">
            <v>4.0510000000000002</v>
          </cell>
          <cell r="N128">
            <v>8.7989999999999995</v>
          </cell>
          <cell r="O128">
            <v>7.476</v>
          </cell>
          <cell r="P128">
            <v>3.2050000000000001</v>
          </cell>
          <cell r="Q128" t="str">
            <v>#N/A N/A</v>
          </cell>
          <cell r="R128">
            <v>4.5679999999999996</v>
          </cell>
          <cell r="S128">
            <v>16.23</v>
          </cell>
          <cell r="T128">
            <v>6.8620000000000001</v>
          </cell>
          <cell r="U128">
            <v>19.466999999999999</v>
          </cell>
          <cell r="V128" t="str">
            <v>#N/A N/A</v>
          </cell>
          <cell r="W128" t="str">
            <v>#N/A N/A</v>
          </cell>
          <cell r="X128" t="str">
            <v>#N/A N/A</v>
          </cell>
          <cell r="Y128" t="str">
            <v>#N/A N/A</v>
          </cell>
          <cell r="Z128">
            <v>8.18</v>
          </cell>
          <cell r="AA128">
            <v>6.4050000000000002</v>
          </cell>
          <cell r="AB128">
            <v>37.459000000000003</v>
          </cell>
          <cell r="AC128">
            <v>32.515999999999998</v>
          </cell>
          <cell r="AD128">
            <v>11.928000000000001</v>
          </cell>
          <cell r="AE128">
            <v>31.256</v>
          </cell>
        </row>
        <row r="129">
          <cell r="A129">
            <v>25841</v>
          </cell>
          <cell r="B129">
            <v>172.20400000000001</v>
          </cell>
          <cell r="C129">
            <v>37.006</v>
          </cell>
          <cell r="D129">
            <v>31.649000000000001</v>
          </cell>
          <cell r="E129">
            <v>112.67700000000001</v>
          </cell>
          <cell r="F129">
            <v>571.44299999999998</v>
          </cell>
          <cell r="G129">
            <v>20.524999999999999</v>
          </cell>
          <cell r="H129">
            <v>973.38499999999999</v>
          </cell>
          <cell r="I129">
            <v>77.888000000000005</v>
          </cell>
          <cell r="J129">
            <v>78.718999999999994</v>
          </cell>
          <cell r="K129">
            <v>1.659</v>
          </cell>
          <cell r="L129">
            <v>57.731000000000002</v>
          </cell>
          <cell r="M129">
            <v>4.0510000000000002</v>
          </cell>
          <cell r="N129">
            <v>8.7989999999999995</v>
          </cell>
          <cell r="O129">
            <v>7.476</v>
          </cell>
          <cell r="P129">
            <v>3.2050000000000001</v>
          </cell>
          <cell r="Q129" t="str">
            <v>#N/A N/A</v>
          </cell>
          <cell r="R129">
            <v>4.5679999999999996</v>
          </cell>
          <cell r="S129">
            <v>16.23</v>
          </cell>
          <cell r="T129">
            <v>6.8620000000000001</v>
          </cell>
          <cell r="U129">
            <v>19.466999999999999</v>
          </cell>
          <cell r="V129" t="str">
            <v>#N/A N/A</v>
          </cell>
          <cell r="W129" t="str">
            <v>#N/A N/A</v>
          </cell>
          <cell r="X129" t="str">
            <v>#N/A N/A</v>
          </cell>
          <cell r="Y129" t="str">
            <v>#N/A N/A</v>
          </cell>
          <cell r="Z129">
            <v>8.18</v>
          </cell>
          <cell r="AA129">
            <v>6.4050000000000002</v>
          </cell>
          <cell r="AB129">
            <v>37.459000000000003</v>
          </cell>
          <cell r="AC129">
            <v>32.515999999999998</v>
          </cell>
          <cell r="AD129">
            <v>11.928000000000001</v>
          </cell>
          <cell r="AE129">
            <v>31.256</v>
          </cell>
        </row>
        <row r="130">
          <cell r="A130">
            <v>25872</v>
          </cell>
          <cell r="B130">
            <v>172.20400000000001</v>
          </cell>
          <cell r="C130">
            <v>37.006</v>
          </cell>
          <cell r="D130">
            <v>31.649000000000001</v>
          </cell>
          <cell r="E130">
            <v>112.67700000000001</v>
          </cell>
          <cell r="F130">
            <v>571.44299999999998</v>
          </cell>
          <cell r="G130">
            <v>20.524999999999999</v>
          </cell>
          <cell r="H130">
            <v>973.38499999999999</v>
          </cell>
          <cell r="I130">
            <v>77.888000000000005</v>
          </cell>
          <cell r="J130">
            <v>78.718999999999994</v>
          </cell>
          <cell r="K130">
            <v>1.659</v>
          </cell>
          <cell r="L130">
            <v>57.731000000000002</v>
          </cell>
          <cell r="M130">
            <v>4.0510000000000002</v>
          </cell>
          <cell r="N130">
            <v>8.7989999999999995</v>
          </cell>
          <cell r="O130">
            <v>7.476</v>
          </cell>
          <cell r="P130">
            <v>3.2050000000000001</v>
          </cell>
          <cell r="Q130" t="str">
            <v>#N/A N/A</v>
          </cell>
          <cell r="R130">
            <v>4.5679999999999996</v>
          </cell>
          <cell r="S130">
            <v>16.23</v>
          </cell>
          <cell r="T130">
            <v>6.8620000000000001</v>
          </cell>
          <cell r="U130">
            <v>19.466999999999999</v>
          </cell>
          <cell r="V130" t="str">
            <v>#N/A N/A</v>
          </cell>
          <cell r="W130" t="str">
            <v>#N/A N/A</v>
          </cell>
          <cell r="X130" t="str">
            <v>#N/A N/A</v>
          </cell>
          <cell r="Y130" t="str">
            <v>#N/A N/A</v>
          </cell>
          <cell r="Z130">
            <v>8.18</v>
          </cell>
          <cell r="AA130">
            <v>6.4050000000000002</v>
          </cell>
          <cell r="AB130">
            <v>37.459000000000003</v>
          </cell>
          <cell r="AC130">
            <v>32.515999999999998</v>
          </cell>
          <cell r="AD130">
            <v>11.928000000000001</v>
          </cell>
          <cell r="AE130">
            <v>31.256</v>
          </cell>
        </row>
        <row r="131">
          <cell r="A131">
            <v>25902</v>
          </cell>
          <cell r="B131">
            <v>172.20400000000001</v>
          </cell>
          <cell r="C131">
            <v>37.006</v>
          </cell>
          <cell r="D131">
            <v>31.649000000000001</v>
          </cell>
          <cell r="E131">
            <v>112.67700000000001</v>
          </cell>
          <cell r="F131">
            <v>571.44299999999998</v>
          </cell>
          <cell r="G131">
            <v>20.524999999999999</v>
          </cell>
          <cell r="H131">
            <v>973.38499999999999</v>
          </cell>
          <cell r="I131">
            <v>77.888000000000005</v>
          </cell>
          <cell r="J131">
            <v>78.718999999999994</v>
          </cell>
          <cell r="K131">
            <v>1.659</v>
          </cell>
          <cell r="L131">
            <v>57.731000000000002</v>
          </cell>
          <cell r="M131">
            <v>4.0510000000000002</v>
          </cell>
          <cell r="N131">
            <v>8.7989999999999995</v>
          </cell>
          <cell r="O131">
            <v>7.476</v>
          </cell>
          <cell r="P131">
            <v>3.2050000000000001</v>
          </cell>
          <cell r="Q131" t="str">
            <v>#N/A N/A</v>
          </cell>
          <cell r="R131">
            <v>4.5679999999999996</v>
          </cell>
          <cell r="S131">
            <v>16.23</v>
          </cell>
          <cell r="T131">
            <v>6.8620000000000001</v>
          </cell>
          <cell r="U131">
            <v>19.466999999999999</v>
          </cell>
          <cell r="V131" t="str">
            <v>#N/A N/A</v>
          </cell>
          <cell r="W131" t="str">
            <v>#N/A N/A</v>
          </cell>
          <cell r="X131" t="str">
            <v>#N/A N/A</v>
          </cell>
          <cell r="Y131" t="str">
            <v>#N/A N/A</v>
          </cell>
          <cell r="Z131">
            <v>8.18</v>
          </cell>
          <cell r="AA131">
            <v>6.4050000000000002</v>
          </cell>
          <cell r="AB131">
            <v>37.459000000000003</v>
          </cell>
          <cell r="AC131">
            <v>32.515999999999998</v>
          </cell>
          <cell r="AD131">
            <v>11.928000000000001</v>
          </cell>
          <cell r="AE131">
            <v>31.256</v>
          </cell>
        </row>
        <row r="132">
          <cell r="A132">
            <v>25933</v>
          </cell>
          <cell r="B132">
            <v>209.071</v>
          </cell>
          <cell r="C132">
            <v>41.698999999999998</v>
          </cell>
          <cell r="D132">
            <v>35.404000000000003</v>
          </cell>
          <cell r="E132">
            <v>124.795</v>
          </cell>
          <cell r="F132">
            <v>623.08600000000001</v>
          </cell>
          <cell r="G132">
            <v>22.863</v>
          </cell>
          <cell r="H132">
            <v>1024.8</v>
          </cell>
          <cell r="I132">
            <v>86.304000000000002</v>
          </cell>
          <cell r="J132">
            <v>91.506</v>
          </cell>
          <cell r="K132">
            <v>1.919</v>
          </cell>
          <cell r="L132">
            <v>63.517000000000003</v>
          </cell>
          <cell r="M132">
            <v>4.2770000000000001</v>
          </cell>
          <cell r="N132">
            <v>9.657</v>
          </cell>
          <cell r="O132">
            <v>8.9</v>
          </cell>
          <cell r="P132">
            <v>3.8120000000000003</v>
          </cell>
          <cell r="Q132" t="str">
            <v>#N/A N/A</v>
          </cell>
          <cell r="R132">
            <v>5.3719999999999999</v>
          </cell>
          <cell r="S132">
            <v>17.853999999999999</v>
          </cell>
          <cell r="T132">
            <v>7.6820000000000004</v>
          </cell>
          <cell r="U132">
            <v>17.087</v>
          </cell>
          <cell r="V132" t="str">
            <v>#N/A N/A</v>
          </cell>
          <cell r="W132" t="str">
            <v>#N/A N/A</v>
          </cell>
          <cell r="X132">
            <v>0.30199999999999999</v>
          </cell>
          <cell r="Y132" t="str">
            <v>#N/A N/A</v>
          </cell>
          <cell r="Z132">
            <v>8.9809999999999999</v>
          </cell>
          <cell r="AA132">
            <v>7.1980000000000004</v>
          </cell>
          <cell r="AB132">
            <v>42.328000000000003</v>
          </cell>
          <cell r="AC132">
            <v>35.542000000000002</v>
          </cell>
          <cell r="AD132">
            <v>12.993</v>
          </cell>
          <cell r="AE132">
            <v>31.584</v>
          </cell>
        </row>
        <row r="133">
          <cell r="A133">
            <v>25964</v>
          </cell>
          <cell r="B133">
            <v>209.071</v>
          </cell>
          <cell r="C133">
            <v>41.698999999999998</v>
          </cell>
          <cell r="D133">
            <v>35.404000000000003</v>
          </cell>
          <cell r="E133">
            <v>124.795</v>
          </cell>
          <cell r="F133">
            <v>623.08600000000001</v>
          </cell>
          <cell r="G133">
            <v>22.863</v>
          </cell>
          <cell r="H133">
            <v>1024.8</v>
          </cell>
          <cell r="I133">
            <v>86.304000000000002</v>
          </cell>
          <cell r="J133">
            <v>91.506</v>
          </cell>
          <cell r="K133">
            <v>1.919</v>
          </cell>
          <cell r="L133">
            <v>63.517000000000003</v>
          </cell>
          <cell r="M133">
            <v>4.2770000000000001</v>
          </cell>
          <cell r="N133">
            <v>9.657</v>
          </cell>
          <cell r="O133">
            <v>8.9</v>
          </cell>
          <cell r="P133">
            <v>3.8120000000000003</v>
          </cell>
          <cell r="Q133" t="str">
            <v>#N/A N/A</v>
          </cell>
          <cell r="R133">
            <v>5.3719999999999999</v>
          </cell>
          <cell r="S133">
            <v>17.853999999999999</v>
          </cell>
          <cell r="T133">
            <v>7.6820000000000004</v>
          </cell>
          <cell r="U133">
            <v>17.087</v>
          </cell>
          <cell r="V133" t="str">
            <v>#N/A N/A</v>
          </cell>
          <cell r="W133" t="str">
            <v>#N/A N/A</v>
          </cell>
          <cell r="X133">
            <v>0.30199999999999999</v>
          </cell>
          <cell r="Y133" t="str">
            <v>#N/A N/A</v>
          </cell>
          <cell r="Z133">
            <v>8.9809999999999999</v>
          </cell>
          <cell r="AA133">
            <v>7.1980000000000004</v>
          </cell>
          <cell r="AB133">
            <v>42.328000000000003</v>
          </cell>
          <cell r="AC133">
            <v>35.542000000000002</v>
          </cell>
          <cell r="AD133">
            <v>12.993</v>
          </cell>
          <cell r="AE133">
            <v>31.584</v>
          </cell>
        </row>
        <row r="134">
          <cell r="A134">
            <v>25992</v>
          </cell>
          <cell r="B134">
            <v>209.071</v>
          </cell>
          <cell r="C134">
            <v>41.698999999999998</v>
          </cell>
          <cell r="D134">
            <v>35.404000000000003</v>
          </cell>
          <cell r="E134">
            <v>124.795</v>
          </cell>
          <cell r="F134">
            <v>623.08600000000001</v>
          </cell>
          <cell r="G134">
            <v>22.863</v>
          </cell>
          <cell r="H134">
            <v>1024.8</v>
          </cell>
          <cell r="I134">
            <v>86.304000000000002</v>
          </cell>
          <cell r="J134">
            <v>91.506</v>
          </cell>
          <cell r="K134">
            <v>1.919</v>
          </cell>
          <cell r="L134">
            <v>63.517000000000003</v>
          </cell>
          <cell r="M134">
            <v>4.2770000000000001</v>
          </cell>
          <cell r="N134">
            <v>9.657</v>
          </cell>
          <cell r="O134">
            <v>8.9</v>
          </cell>
          <cell r="P134">
            <v>3.8120000000000003</v>
          </cell>
          <cell r="Q134" t="str">
            <v>#N/A N/A</v>
          </cell>
          <cell r="R134">
            <v>5.3719999999999999</v>
          </cell>
          <cell r="S134">
            <v>17.853999999999999</v>
          </cell>
          <cell r="T134">
            <v>7.6820000000000004</v>
          </cell>
          <cell r="U134">
            <v>17.087</v>
          </cell>
          <cell r="V134" t="str">
            <v>#N/A N/A</v>
          </cell>
          <cell r="W134" t="str">
            <v>#N/A N/A</v>
          </cell>
          <cell r="X134">
            <v>0.30199999999999999</v>
          </cell>
          <cell r="Y134" t="str">
            <v>#N/A N/A</v>
          </cell>
          <cell r="Z134">
            <v>8.9809999999999999</v>
          </cell>
          <cell r="AA134">
            <v>7.1980000000000004</v>
          </cell>
          <cell r="AB134">
            <v>42.328000000000003</v>
          </cell>
          <cell r="AC134">
            <v>35.542000000000002</v>
          </cell>
          <cell r="AD134">
            <v>12.993</v>
          </cell>
          <cell r="AE134">
            <v>31.584</v>
          </cell>
        </row>
        <row r="135">
          <cell r="A135">
            <v>26023</v>
          </cell>
          <cell r="B135">
            <v>209.071</v>
          </cell>
          <cell r="C135">
            <v>41.698999999999998</v>
          </cell>
          <cell r="D135">
            <v>35.404000000000003</v>
          </cell>
          <cell r="E135">
            <v>124.795</v>
          </cell>
          <cell r="F135">
            <v>623.08600000000001</v>
          </cell>
          <cell r="G135">
            <v>22.863</v>
          </cell>
          <cell r="H135">
            <v>1024.8</v>
          </cell>
          <cell r="I135">
            <v>86.304000000000002</v>
          </cell>
          <cell r="J135">
            <v>91.506</v>
          </cell>
          <cell r="K135">
            <v>1.919</v>
          </cell>
          <cell r="L135">
            <v>63.517000000000003</v>
          </cell>
          <cell r="M135">
            <v>4.2770000000000001</v>
          </cell>
          <cell r="N135">
            <v>9.657</v>
          </cell>
          <cell r="O135">
            <v>8.9</v>
          </cell>
          <cell r="P135">
            <v>3.8120000000000003</v>
          </cell>
          <cell r="Q135" t="str">
            <v>#N/A N/A</v>
          </cell>
          <cell r="R135">
            <v>5.3719999999999999</v>
          </cell>
          <cell r="S135">
            <v>17.853999999999999</v>
          </cell>
          <cell r="T135">
            <v>7.6820000000000004</v>
          </cell>
          <cell r="U135">
            <v>17.087</v>
          </cell>
          <cell r="V135" t="str">
            <v>#N/A N/A</v>
          </cell>
          <cell r="W135" t="str">
            <v>#N/A N/A</v>
          </cell>
          <cell r="X135">
            <v>0.30199999999999999</v>
          </cell>
          <cell r="Y135" t="str">
            <v>#N/A N/A</v>
          </cell>
          <cell r="Z135">
            <v>8.9809999999999999</v>
          </cell>
          <cell r="AA135">
            <v>7.1980000000000004</v>
          </cell>
          <cell r="AB135">
            <v>42.328000000000003</v>
          </cell>
          <cell r="AC135">
            <v>35.542000000000002</v>
          </cell>
          <cell r="AD135">
            <v>12.993</v>
          </cell>
          <cell r="AE135">
            <v>31.584</v>
          </cell>
        </row>
        <row r="136">
          <cell r="A136">
            <v>26053</v>
          </cell>
          <cell r="B136">
            <v>209.071</v>
          </cell>
          <cell r="C136">
            <v>41.698999999999998</v>
          </cell>
          <cell r="D136">
            <v>35.404000000000003</v>
          </cell>
          <cell r="E136">
            <v>124.795</v>
          </cell>
          <cell r="F136">
            <v>623.08600000000001</v>
          </cell>
          <cell r="G136">
            <v>22.863</v>
          </cell>
          <cell r="H136">
            <v>1024.8</v>
          </cell>
          <cell r="I136">
            <v>86.304000000000002</v>
          </cell>
          <cell r="J136">
            <v>91.506</v>
          </cell>
          <cell r="K136">
            <v>1.919</v>
          </cell>
          <cell r="L136">
            <v>63.517000000000003</v>
          </cell>
          <cell r="M136">
            <v>4.2770000000000001</v>
          </cell>
          <cell r="N136">
            <v>9.657</v>
          </cell>
          <cell r="O136">
            <v>8.9</v>
          </cell>
          <cell r="P136">
            <v>3.8120000000000003</v>
          </cell>
          <cell r="Q136" t="str">
            <v>#N/A N/A</v>
          </cell>
          <cell r="R136">
            <v>5.3719999999999999</v>
          </cell>
          <cell r="S136">
            <v>17.853999999999999</v>
          </cell>
          <cell r="T136">
            <v>7.6820000000000004</v>
          </cell>
          <cell r="U136">
            <v>17.087</v>
          </cell>
          <cell r="V136" t="str">
            <v>#N/A N/A</v>
          </cell>
          <cell r="W136" t="str">
            <v>#N/A N/A</v>
          </cell>
          <cell r="X136">
            <v>0.30199999999999999</v>
          </cell>
          <cell r="Y136" t="str">
            <v>#N/A N/A</v>
          </cell>
          <cell r="Z136">
            <v>8.9809999999999999</v>
          </cell>
          <cell r="AA136">
            <v>7.1980000000000004</v>
          </cell>
          <cell r="AB136">
            <v>42.328000000000003</v>
          </cell>
          <cell r="AC136">
            <v>35.542000000000002</v>
          </cell>
          <cell r="AD136">
            <v>12.993</v>
          </cell>
          <cell r="AE136">
            <v>31.584</v>
          </cell>
        </row>
        <row r="137">
          <cell r="A137">
            <v>26084</v>
          </cell>
          <cell r="B137">
            <v>209.071</v>
          </cell>
          <cell r="C137">
            <v>41.698999999999998</v>
          </cell>
          <cell r="D137">
            <v>35.404000000000003</v>
          </cell>
          <cell r="E137">
            <v>124.795</v>
          </cell>
          <cell r="F137">
            <v>623.08600000000001</v>
          </cell>
          <cell r="G137">
            <v>22.863</v>
          </cell>
          <cell r="H137">
            <v>1024.8</v>
          </cell>
          <cell r="I137">
            <v>86.304000000000002</v>
          </cell>
          <cell r="J137">
            <v>91.506</v>
          </cell>
          <cell r="K137">
            <v>1.919</v>
          </cell>
          <cell r="L137">
            <v>63.517000000000003</v>
          </cell>
          <cell r="M137">
            <v>4.2770000000000001</v>
          </cell>
          <cell r="N137">
            <v>9.657</v>
          </cell>
          <cell r="O137">
            <v>8.9</v>
          </cell>
          <cell r="P137">
            <v>3.8120000000000003</v>
          </cell>
          <cell r="Q137" t="str">
            <v>#N/A N/A</v>
          </cell>
          <cell r="R137">
            <v>5.3719999999999999</v>
          </cell>
          <cell r="S137">
            <v>17.853999999999999</v>
          </cell>
          <cell r="T137">
            <v>7.6820000000000004</v>
          </cell>
          <cell r="U137">
            <v>17.087</v>
          </cell>
          <cell r="V137" t="str">
            <v>#N/A N/A</v>
          </cell>
          <cell r="W137" t="str">
            <v>#N/A N/A</v>
          </cell>
          <cell r="X137">
            <v>0.30199999999999999</v>
          </cell>
          <cell r="Y137" t="str">
            <v>#N/A N/A</v>
          </cell>
          <cell r="Z137">
            <v>8.9809999999999999</v>
          </cell>
          <cell r="AA137">
            <v>7.1980000000000004</v>
          </cell>
          <cell r="AB137">
            <v>42.328000000000003</v>
          </cell>
          <cell r="AC137">
            <v>35.542000000000002</v>
          </cell>
          <cell r="AD137">
            <v>12.993</v>
          </cell>
          <cell r="AE137">
            <v>31.584</v>
          </cell>
        </row>
        <row r="138">
          <cell r="A138">
            <v>26114</v>
          </cell>
          <cell r="B138">
            <v>209.071</v>
          </cell>
          <cell r="C138">
            <v>41.698999999999998</v>
          </cell>
          <cell r="D138">
            <v>35.404000000000003</v>
          </cell>
          <cell r="E138">
            <v>124.795</v>
          </cell>
          <cell r="F138">
            <v>623.08600000000001</v>
          </cell>
          <cell r="G138">
            <v>22.863</v>
          </cell>
          <cell r="H138">
            <v>1024.8</v>
          </cell>
          <cell r="I138">
            <v>86.304000000000002</v>
          </cell>
          <cell r="J138">
            <v>91.506</v>
          </cell>
          <cell r="K138">
            <v>1.919</v>
          </cell>
          <cell r="L138">
            <v>63.517000000000003</v>
          </cell>
          <cell r="M138">
            <v>4.2770000000000001</v>
          </cell>
          <cell r="N138">
            <v>9.657</v>
          </cell>
          <cell r="O138">
            <v>8.9</v>
          </cell>
          <cell r="P138">
            <v>3.8120000000000003</v>
          </cell>
          <cell r="Q138" t="str">
            <v>#N/A N/A</v>
          </cell>
          <cell r="R138">
            <v>5.3719999999999999</v>
          </cell>
          <cell r="S138">
            <v>17.853999999999999</v>
          </cell>
          <cell r="T138">
            <v>7.6820000000000004</v>
          </cell>
          <cell r="U138">
            <v>17.087</v>
          </cell>
          <cell r="V138" t="str">
            <v>#N/A N/A</v>
          </cell>
          <cell r="W138" t="str">
            <v>#N/A N/A</v>
          </cell>
          <cell r="X138">
            <v>0.30199999999999999</v>
          </cell>
          <cell r="Y138" t="str">
            <v>#N/A N/A</v>
          </cell>
          <cell r="Z138">
            <v>8.9809999999999999</v>
          </cell>
          <cell r="AA138">
            <v>7.1980000000000004</v>
          </cell>
          <cell r="AB138">
            <v>42.328000000000003</v>
          </cell>
          <cell r="AC138">
            <v>35.542000000000002</v>
          </cell>
          <cell r="AD138">
            <v>12.993</v>
          </cell>
          <cell r="AE138">
            <v>31.584</v>
          </cell>
        </row>
        <row r="139">
          <cell r="A139">
            <v>26145</v>
          </cell>
          <cell r="B139">
            <v>209.071</v>
          </cell>
          <cell r="C139">
            <v>41.698999999999998</v>
          </cell>
          <cell r="D139">
            <v>35.404000000000003</v>
          </cell>
          <cell r="E139">
            <v>124.795</v>
          </cell>
          <cell r="F139">
            <v>623.08600000000001</v>
          </cell>
          <cell r="G139">
            <v>22.863</v>
          </cell>
          <cell r="H139">
            <v>1024.8</v>
          </cell>
          <cell r="I139">
            <v>86.304000000000002</v>
          </cell>
          <cell r="J139">
            <v>91.506</v>
          </cell>
          <cell r="K139">
            <v>1.919</v>
          </cell>
          <cell r="L139">
            <v>63.517000000000003</v>
          </cell>
          <cell r="M139">
            <v>4.2770000000000001</v>
          </cell>
          <cell r="N139">
            <v>9.657</v>
          </cell>
          <cell r="O139">
            <v>8.9</v>
          </cell>
          <cell r="P139">
            <v>3.8120000000000003</v>
          </cell>
          <cell r="Q139" t="str">
            <v>#N/A N/A</v>
          </cell>
          <cell r="R139">
            <v>5.3719999999999999</v>
          </cell>
          <cell r="S139">
            <v>17.853999999999999</v>
          </cell>
          <cell r="T139">
            <v>7.6820000000000004</v>
          </cell>
          <cell r="U139">
            <v>17.087</v>
          </cell>
          <cell r="V139" t="str">
            <v>#N/A N/A</v>
          </cell>
          <cell r="W139" t="str">
            <v>#N/A N/A</v>
          </cell>
          <cell r="X139">
            <v>0.30199999999999999</v>
          </cell>
          <cell r="Y139" t="str">
            <v>#N/A N/A</v>
          </cell>
          <cell r="Z139">
            <v>8.9809999999999999</v>
          </cell>
          <cell r="AA139">
            <v>7.1980000000000004</v>
          </cell>
          <cell r="AB139">
            <v>42.328000000000003</v>
          </cell>
          <cell r="AC139">
            <v>35.542000000000002</v>
          </cell>
          <cell r="AD139">
            <v>12.993</v>
          </cell>
          <cell r="AE139">
            <v>31.584</v>
          </cell>
        </row>
        <row r="140">
          <cell r="A140">
            <v>26176</v>
          </cell>
          <cell r="B140">
            <v>209.071</v>
          </cell>
          <cell r="C140">
            <v>41.698999999999998</v>
          </cell>
          <cell r="D140">
            <v>35.404000000000003</v>
          </cell>
          <cell r="E140">
            <v>124.795</v>
          </cell>
          <cell r="F140">
            <v>623.08600000000001</v>
          </cell>
          <cell r="G140">
            <v>22.863</v>
          </cell>
          <cell r="H140">
            <v>1024.8</v>
          </cell>
          <cell r="I140">
            <v>86.304000000000002</v>
          </cell>
          <cell r="J140">
            <v>91.506</v>
          </cell>
          <cell r="K140">
            <v>1.919</v>
          </cell>
          <cell r="L140">
            <v>63.517000000000003</v>
          </cell>
          <cell r="M140">
            <v>4.2770000000000001</v>
          </cell>
          <cell r="N140">
            <v>9.657</v>
          </cell>
          <cell r="O140">
            <v>8.9</v>
          </cell>
          <cell r="P140">
            <v>3.8120000000000003</v>
          </cell>
          <cell r="Q140" t="str">
            <v>#N/A N/A</v>
          </cell>
          <cell r="R140">
            <v>5.3719999999999999</v>
          </cell>
          <cell r="S140">
            <v>17.853999999999999</v>
          </cell>
          <cell r="T140">
            <v>7.6820000000000004</v>
          </cell>
          <cell r="U140">
            <v>17.087</v>
          </cell>
          <cell r="V140" t="str">
            <v>#N/A N/A</v>
          </cell>
          <cell r="W140" t="str">
            <v>#N/A N/A</v>
          </cell>
          <cell r="X140">
            <v>0.30199999999999999</v>
          </cell>
          <cell r="Y140" t="str">
            <v>#N/A N/A</v>
          </cell>
          <cell r="Z140">
            <v>8.9809999999999999</v>
          </cell>
          <cell r="AA140">
            <v>7.1980000000000004</v>
          </cell>
          <cell r="AB140">
            <v>42.328000000000003</v>
          </cell>
          <cell r="AC140">
            <v>35.542000000000002</v>
          </cell>
          <cell r="AD140">
            <v>12.993</v>
          </cell>
          <cell r="AE140">
            <v>31.584</v>
          </cell>
        </row>
        <row r="141">
          <cell r="A141">
            <v>26206</v>
          </cell>
          <cell r="B141">
            <v>209.071</v>
          </cell>
          <cell r="C141">
            <v>41.698999999999998</v>
          </cell>
          <cell r="D141">
            <v>35.404000000000003</v>
          </cell>
          <cell r="E141">
            <v>124.795</v>
          </cell>
          <cell r="F141">
            <v>623.08600000000001</v>
          </cell>
          <cell r="G141">
            <v>22.863</v>
          </cell>
          <cell r="H141">
            <v>1024.8</v>
          </cell>
          <cell r="I141">
            <v>86.304000000000002</v>
          </cell>
          <cell r="J141">
            <v>91.506</v>
          </cell>
          <cell r="K141">
            <v>1.919</v>
          </cell>
          <cell r="L141">
            <v>63.517000000000003</v>
          </cell>
          <cell r="M141">
            <v>4.2770000000000001</v>
          </cell>
          <cell r="N141">
            <v>9.657</v>
          </cell>
          <cell r="O141">
            <v>8.9</v>
          </cell>
          <cell r="P141">
            <v>3.8120000000000003</v>
          </cell>
          <cell r="Q141" t="str">
            <v>#N/A N/A</v>
          </cell>
          <cell r="R141">
            <v>5.3719999999999999</v>
          </cell>
          <cell r="S141">
            <v>17.853999999999999</v>
          </cell>
          <cell r="T141">
            <v>7.6820000000000004</v>
          </cell>
          <cell r="U141">
            <v>17.087</v>
          </cell>
          <cell r="V141" t="str">
            <v>#N/A N/A</v>
          </cell>
          <cell r="W141" t="str">
            <v>#N/A N/A</v>
          </cell>
          <cell r="X141">
            <v>0.30199999999999999</v>
          </cell>
          <cell r="Y141" t="str">
            <v>#N/A N/A</v>
          </cell>
          <cell r="Z141">
            <v>8.9809999999999999</v>
          </cell>
          <cell r="AA141">
            <v>7.1980000000000004</v>
          </cell>
          <cell r="AB141">
            <v>42.328000000000003</v>
          </cell>
          <cell r="AC141">
            <v>35.542000000000002</v>
          </cell>
          <cell r="AD141">
            <v>12.993</v>
          </cell>
          <cell r="AE141">
            <v>31.584</v>
          </cell>
        </row>
        <row r="142">
          <cell r="A142">
            <v>26237</v>
          </cell>
          <cell r="B142">
            <v>209.071</v>
          </cell>
          <cell r="C142">
            <v>41.698999999999998</v>
          </cell>
          <cell r="D142">
            <v>35.404000000000003</v>
          </cell>
          <cell r="E142">
            <v>124.795</v>
          </cell>
          <cell r="F142">
            <v>623.08600000000001</v>
          </cell>
          <cell r="G142">
            <v>22.863</v>
          </cell>
          <cell r="H142">
            <v>1024.8</v>
          </cell>
          <cell r="I142">
            <v>86.304000000000002</v>
          </cell>
          <cell r="J142">
            <v>91.506</v>
          </cell>
          <cell r="K142">
            <v>1.919</v>
          </cell>
          <cell r="L142">
            <v>63.517000000000003</v>
          </cell>
          <cell r="M142">
            <v>4.2770000000000001</v>
          </cell>
          <cell r="N142">
            <v>9.657</v>
          </cell>
          <cell r="O142">
            <v>8.9</v>
          </cell>
          <cell r="P142">
            <v>3.8120000000000003</v>
          </cell>
          <cell r="Q142" t="str">
            <v>#N/A N/A</v>
          </cell>
          <cell r="R142">
            <v>5.3719999999999999</v>
          </cell>
          <cell r="S142">
            <v>17.853999999999999</v>
          </cell>
          <cell r="T142">
            <v>7.6820000000000004</v>
          </cell>
          <cell r="U142">
            <v>17.087</v>
          </cell>
          <cell r="V142" t="str">
            <v>#N/A N/A</v>
          </cell>
          <cell r="W142" t="str">
            <v>#N/A N/A</v>
          </cell>
          <cell r="X142">
            <v>0.30199999999999999</v>
          </cell>
          <cell r="Y142" t="str">
            <v>#N/A N/A</v>
          </cell>
          <cell r="Z142">
            <v>8.9809999999999999</v>
          </cell>
          <cell r="AA142">
            <v>7.1980000000000004</v>
          </cell>
          <cell r="AB142">
            <v>42.328000000000003</v>
          </cell>
          <cell r="AC142">
            <v>35.542000000000002</v>
          </cell>
          <cell r="AD142">
            <v>12.993</v>
          </cell>
          <cell r="AE142">
            <v>31.584</v>
          </cell>
        </row>
        <row r="143">
          <cell r="A143">
            <v>26267</v>
          </cell>
          <cell r="B143">
            <v>209.071</v>
          </cell>
          <cell r="C143">
            <v>41.698999999999998</v>
          </cell>
          <cell r="D143">
            <v>35.404000000000003</v>
          </cell>
          <cell r="E143">
            <v>124.795</v>
          </cell>
          <cell r="F143">
            <v>623.08600000000001</v>
          </cell>
          <cell r="G143">
            <v>22.863</v>
          </cell>
          <cell r="H143">
            <v>1024.8</v>
          </cell>
          <cell r="I143">
            <v>86.304000000000002</v>
          </cell>
          <cell r="J143">
            <v>91.506</v>
          </cell>
          <cell r="K143">
            <v>1.919</v>
          </cell>
          <cell r="L143">
            <v>63.517000000000003</v>
          </cell>
          <cell r="M143">
            <v>4.2770000000000001</v>
          </cell>
          <cell r="N143">
            <v>9.657</v>
          </cell>
          <cell r="O143">
            <v>8.9</v>
          </cell>
          <cell r="P143">
            <v>3.8120000000000003</v>
          </cell>
          <cell r="Q143" t="str">
            <v>#N/A N/A</v>
          </cell>
          <cell r="R143">
            <v>5.3719999999999999</v>
          </cell>
          <cell r="S143">
            <v>17.853999999999999</v>
          </cell>
          <cell r="T143">
            <v>7.6820000000000004</v>
          </cell>
          <cell r="U143">
            <v>17.087</v>
          </cell>
          <cell r="V143" t="str">
            <v>#N/A N/A</v>
          </cell>
          <cell r="W143" t="str">
            <v>#N/A N/A</v>
          </cell>
          <cell r="X143">
            <v>0.30199999999999999</v>
          </cell>
          <cell r="Y143" t="str">
            <v>#N/A N/A</v>
          </cell>
          <cell r="Z143">
            <v>8.9809999999999999</v>
          </cell>
          <cell r="AA143">
            <v>7.1980000000000004</v>
          </cell>
          <cell r="AB143">
            <v>42.328000000000003</v>
          </cell>
          <cell r="AC143">
            <v>35.542000000000002</v>
          </cell>
          <cell r="AD143">
            <v>12.993</v>
          </cell>
          <cell r="AE143">
            <v>31.584</v>
          </cell>
        </row>
        <row r="144">
          <cell r="A144">
            <v>26298</v>
          </cell>
          <cell r="B144">
            <v>236.155</v>
          </cell>
          <cell r="C144">
            <v>45.625</v>
          </cell>
          <cell r="D144">
            <v>38.633000000000003</v>
          </cell>
          <cell r="E144">
            <v>141.173</v>
          </cell>
          <cell r="F144">
            <v>706.10799999999995</v>
          </cell>
          <cell r="G144">
            <v>27.474</v>
          </cell>
          <cell r="H144">
            <v>1113.0999999999999</v>
          </cell>
          <cell r="I144">
            <v>97.474000000000004</v>
          </cell>
          <cell r="J144">
            <v>98.561999999999998</v>
          </cell>
          <cell r="K144">
            <v>2.2629999999999999</v>
          </cell>
          <cell r="L144">
            <v>68.531999999999996</v>
          </cell>
          <cell r="M144">
            <v>4.5140000000000002</v>
          </cell>
          <cell r="N144">
            <v>9.8490000000000002</v>
          </cell>
          <cell r="O144">
            <v>9.8509999999999991</v>
          </cell>
          <cell r="P144">
            <v>4.4580000000000002</v>
          </cell>
          <cell r="Q144" t="str">
            <v>#N/A N/A</v>
          </cell>
          <cell r="R144">
            <v>5.5730000000000004</v>
          </cell>
          <cell r="S144">
            <v>19.765000000000001</v>
          </cell>
          <cell r="T144">
            <v>8.266</v>
          </cell>
          <cell r="U144">
            <v>16.257000000000001</v>
          </cell>
          <cell r="V144" t="str">
            <v>#N/A N/A</v>
          </cell>
          <cell r="W144" t="str">
            <v>#N/A N/A</v>
          </cell>
          <cell r="X144">
            <v>0.38800000000000001</v>
          </cell>
          <cell r="Y144" t="str">
            <v>#N/A N/A</v>
          </cell>
          <cell r="Z144">
            <v>10.695</v>
          </cell>
          <cell r="AA144">
            <v>7.82</v>
          </cell>
          <cell r="AB144">
            <v>49.204000000000001</v>
          </cell>
          <cell r="AC144">
            <v>39.201000000000001</v>
          </cell>
          <cell r="AD144">
            <v>14.472</v>
          </cell>
          <cell r="AE144">
            <v>33.292999999999999</v>
          </cell>
        </row>
        <row r="145">
          <cell r="A145">
            <v>26329</v>
          </cell>
          <cell r="B145">
            <v>236.155</v>
          </cell>
          <cell r="C145">
            <v>45.625</v>
          </cell>
          <cell r="D145">
            <v>38.633000000000003</v>
          </cell>
          <cell r="E145">
            <v>141.173</v>
          </cell>
          <cell r="F145">
            <v>706.10799999999995</v>
          </cell>
          <cell r="G145">
            <v>27.474</v>
          </cell>
          <cell r="H145">
            <v>1113.0999999999999</v>
          </cell>
          <cell r="I145">
            <v>97.474000000000004</v>
          </cell>
          <cell r="J145">
            <v>98.561999999999998</v>
          </cell>
          <cell r="K145">
            <v>2.2629999999999999</v>
          </cell>
          <cell r="L145">
            <v>68.531999999999996</v>
          </cell>
          <cell r="M145">
            <v>4.5140000000000002</v>
          </cell>
          <cell r="N145">
            <v>9.8490000000000002</v>
          </cell>
          <cell r="O145">
            <v>9.8509999999999991</v>
          </cell>
          <cell r="P145">
            <v>4.4580000000000002</v>
          </cell>
          <cell r="Q145" t="str">
            <v>#N/A N/A</v>
          </cell>
          <cell r="R145">
            <v>5.5730000000000004</v>
          </cell>
          <cell r="S145">
            <v>19.765000000000001</v>
          </cell>
          <cell r="T145">
            <v>8.266</v>
          </cell>
          <cell r="U145">
            <v>16.257000000000001</v>
          </cell>
          <cell r="V145" t="str">
            <v>#N/A N/A</v>
          </cell>
          <cell r="W145" t="str">
            <v>#N/A N/A</v>
          </cell>
          <cell r="X145">
            <v>0.38800000000000001</v>
          </cell>
          <cell r="Y145" t="str">
            <v>#N/A N/A</v>
          </cell>
          <cell r="Z145">
            <v>10.695</v>
          </cell>
          <cell r="AA145">
            <v>7.82</v>
          </cell>
          <cell r="AB145">
            <v>49.204000000000001</v>
          </cell>
          <cell r="AC145">
            <v>39.201000000000001</v>
          </cell>
          <cell r="AD145">
            <v>14.472</v>
          </cell>
          <cell r="AE145">
            <v>33.292999999999999</v>
          </cell>
        </row>
        <row r="146">
          <cell r="A146">
            <v>26358</v>
          </cell>
          <cell r="B146">
            <v>236.155</v>
          </cell>
          <cell r="C146">
            <v>45.625</v>
          </cell>
          <cell r="D146">
            <v>38.633000000000003</v>
          </cell>
          <cell r="E146">
            <v>141.173</v>
          </cell>
          <cell r="F146">
            <v>706.10799999999995</v>
          </cell>
          <cell r="G146">
            <v>27.474</v>
          </cell>
          <cell r="H146">
            <v>1113.0999999999999</v>
          </cell>
          <cell r="I146">
            <v>97.474000000000004</v>
          </cell>
          <cell r="J146">
            <v>98.561999999999998</v>
          </cell>
          <cell r="K146">
            <v>2.2629999999999999</v>
          </cell>
          <cell r="L146">
            <v>68.531999999999996</v>
          </cell>
          <cell r="M146">
            <v>4.5140000000000002</v>
          </cell>
          <cell r="N146">
            <v>9.8490000000000002</v>
          </cell>
          <cell r="O146">
            <v>9.8509999999999991</v>
          </cell>
          <cell r="P146">
            <v>4.4580000000000002</v>
          </cell>
          <cell r="Q146" t="str">
            <v>#N/A N/A</v>
          </cell>
          <cell r="R146">
            <v>5.5730000000000004</v>
          </cell>
          <cell r="S146">
            <v>19.765000000000001</v>
          </cell>
          <cell r="T146">
            <v>8.266</v>
          </cell>
          <cell r="U146">
            <v>16.257000000000001</v>
          </cell>
          <cell r="V146" t="str">
            <v>#N/A N/A</v>
          </cell>
          <cell r="W146" t="str">
            <v>#N/A N/A</v>
          </cell>
          <cell r="X146">
            <v>0.38800000000000001</v>
          </cell>
          <cell r="Y146" t="str">
            <v>#N/A N/A</v>
          </cell>
          <cell r="Z146">
            <v>10.695</v>
          </cell>
          <cell r="AA146">
            <v>7.82</v>
          </cell>
          <cell r="AB146">
            <v>49.204000000000001</v>
          </cell>
          <cell r="AC146">
            <v>39.201000000000001</v>
          </cell>
          <cell r="AD146">
            <v>14.472</v>
          </cell>
          <cell r="AE146">
            <v>33.292999999999999</v>
          </cell>
        </row>
        <row r="147">
          <cell r="A147">
            <v>26389</v>
          </cell>
          <cell r="B147">
            <v>236.155</v>
          </cell>
          <cell r="C147">
            <v>45.625</v>
          </cell>
          <cell r="D147">
            <v>38.633000000000003</v>
          </cell>
          <cell r="E147">
            <v>141.173</v>
          </cell>
          <cell r="F147">
            <v>706.10799999999995</v>
          </cell>
          <cell r="G147">
            <v>27.474</v>
          </cell>
          <cell r="H147">
            <v>1113.0999999999999</v>
          </cell>
          <cell r="I147">
            <v>97.474000000000004</v>
          </cell>
          <cell r="J147">
            <v>98.561999999999998</v>
          </cell>
          <cell r="K147">
            <v>2.2629999999999999</v>
          </cell>
          <cell r="L147">
            <v>68.531999999999996</v>
          </cell>
          <cell r="M147">
            <v>4.5140000000000002</v>
          </cell>
          <cell r="N147">
            <v>9.8490000000000002</v>
          </cell>
          <cell r="O147">
            <v>9.8509999999999991</v>
          </cell>
          <cell r="P147">
            <v>4.4580000000000002</v>
          </cell>
          <cell r="Q147" t="str">
            <v>#N/A N/A</v>
          </cell>
          <cell r="R147">
            <v>5.5730000000000004</v>
          </cell>
          <cell r="S147">
            <v>19.765000000000001</v>
          </cell>
          <cell r="T147">
            <v>8.266</v>
          </cell>
          <cell r="U147">
            <v>16.257000000000001</v>
          </cell>
          <cell r="V147" t="str">
            <v>#N/A N/A</v>
          </cell>
          <cell r="W147" t="str">
            <v>#N/A N/A</v>
          </cell>
          <cell r="X147">
            <v>0.38800000000000001</v>
          </cell>
          <cell r="Y147" t="str">
            <v>#N/A N/A</v>
          </cell>
          <cell r="Z147">
            <v>10.695</v>
          </cell>
          <cell r="AA147">
            <v>7.82</v>
          </cell>
          <cell r="AB147">
            <v>49.204000000000001</v>
          </cell>
          <cell r="AC147">
            <v>39.201000000000001</v>
          </cell>
          <cell r="AD147">
            <v>14.472</v>
          </cell>
          <cell r="AE147">
            <v>33.292999999999999</v>
          </cell>
        </row>
        <row r="148">
          <cell r="A148">
            <v>26419</v>
          </cell>
          <cell r="B148">
            <v>236.155</v>
          </cell>
          <cell r="C148">
            <v>45.625</v>
          </cell>
          <cell r="D148">
            <v>38.633000000000003</v>
          </cell>
          <cell r="E148">
            <v>141.173</v>
          </cell>
          <cell r="F148">
            <v>706.10799999999995</v>
          </cell>
          <cell r="G148">
            <v>27.474</v>
          </cell>
          <cell r="H148">
            <v>1113.0999999999999</v>
          </cell>
          <cell r="I148">
            <v>97.474000000000004</v>
          </cell>
          <cell r="J148">
            <v>98.561999999999998</v>
          </cell>
          <cell r="K148">
            <v>2.2629999999999999</v>
          </cell>
          <cell r="L148">
            <v>68.531999999999996</v>
          </cell>
          <cell r="M148">
            <v>4.5140000000000002</v>
          </cell>
          <cell r="N148">
            <v>9.8490000000000002</v>
          </cell>
          <cell r="O148">
            <v>9.8509999999999991</v>
          </cell>
          <cell r="P148">
            <v>4.4580000000000002</v>
          </cell>
          <cell r="Q148" t="str">
            <v>#N/A N/A</v>
          </cell>
          <cell r="R148">
            <v>5.5730000000000004</v>
          </cell>
          <cell r="S148">
            <v>19.765000000000001</v>
          </cell>
          <cell r="T148">
            <v>8.266</v>
          </cell>
          <cell r="U148">
            <v>16.257000000000001</v>
          </cell>
          <cell r="V148" t="str">
            <v>#N/A N/A</v>
          </cell>
          <cell r="W148" t="str">
            <v>#N/A N/A</v>
          </cell>
          <cell r="X148">
            <v>0.38800000000000001</v>
          </cell>
          <cell r="Y148" t="str">
            <v>#N/A N/A</v>
          </cell>
          <cell r="Z148">
            <v>10.695</v>
          </cell>
          <cell r="AA148">
            <v>7.82</v>
          </cell>
          <cell r="AB148">
            <v>49.204000000000001</v>
          </cell>
          <cell r="AC148">
            <v>39.201000000000001</v>
          </cell>
          <cell r="AD148">
            <v>14.472</v>
          </cell>
          <cell r="AE148">
            <v>33.292999999999999</v>
          </cell>
        </row>
        <row r="149">
          <cell r="A149">
            <v>26450</v>
          </cell>
          <cell r="B149">
            <v>236.155</v>
          </cell>
          <cell r="C149">
            <v>45.625</v>
          </cell>
          <cell r="D149">
            <v>38.633000000000003</v>
          </cell>
          <cell r="E149">
            <v>141.173</v>
          </cell>
          <cell r="F149">
            <v>706.10799999999995</v>
          </cell>
          <cell r="G149">
            <v>27.474</v>
          </cell>
          <cell r="H149">
            <v>1113.0999999999999</v>
          </cell>
          <cell r="I149">
            <v>97.474000000000004</v>
          </cell>
          <cell r="J149">
            <v>98.561999999999998</v>
          </cell>
          <cell r="K149">
            <v>2.2629999999999999</v>
          </cell>
          <cell r="L149">
            <v>68.531999999999996</v>
          </cell>
          <cell r="M149">
            <v>4.5140000000000002</v>
          </cell>
          <cell r="N149">
            <v>9.8490000000000002</v>
          </cell>
          <cell r="O149">
            <v>9.8509999999999991</v>
          </cell>
          <cell r="P149">
            <v>4.4580000000000002</v>
          </cell>
          <cell r="Q149" t="str">
            <v>#N/A N/A</v>
          </cell>
          <cell r="R149">
            <v>5.5730000000000004</v>
          </cell>
          <cell r="S149">
            <v>19.765000000000001</v>
          </cell>
          <cell r="T149">
            <v>8.266</v>
          </cell>
          <cell r="U149">
            <v>16.257000000000001</v>
          </cell>
          <cell r="V149" t="str">
            <v>#N/A N/A</v>
          </cell>
          <cell r="W149" t="str">
            <v>#N/A N/A</v>
          </cell>
          <cell r="X149">
            <v>0.38800000000000001</v>
          </cell>
          <cell r="Y149" t="str">
            <v>#N/A N/A</v>
          </cell>
          <cell r="Z149">
            <v>10.695</v>
          </cell>
          <cell r="AA149">
            <v>7.82</v>
          </cell>
          <cell r="AB149">
            <v>49.204000000000001</v>
          </cell>
          <cell r="AC149">
            <v>39.201000000000001</v>
          </cell>
          <cell r="AD149">
            <v>14.472</v>
          </cell>
          <cell r="AE149">
            <v>33.292999999999999</v>
          </cell>
        </row>
        <row r="150">
          <cell r="A150">
            <v>26480</v>
          </cell>
          <cell r="B150">
            <v>236.155</v>
          </cell>
          <cell r="C150">
            <v>45.625</v>
          </cell>
          <cell r="D150">
            <v>38.633000000000003</v>
          </cell>
          <cell r="E150">
            <v>141.173</v>
          </cell>
          <cell r="F150">
            <v>706.10799999999995</v>
          </cell>
          <cell r="G150">
            <v>27.474</v>
          </cell>
          <cell r="H150">
            <v>1113.0999999999999</v>
          </cell>
          <cell r="I150">
            <v>97.474000000000004</v>
          </cell>
          <cell r="J150">
            <v>98.561999999999998</v>
          </cell>
          <cell r="K150">
            <v>2.2629999999999999</v>
          </cell>
          <cell r="L150">
            <v>68.531999999999996</v>
          </cell>
          <cell r="M150">
            <v>4.5140000000000002</v>
          </cell>
          <cell r="N150">
            <v>9.8490000000000002</v>
          </cell>
          <cell r="O150">
            <v>9.8509999999999991</v>
          </cell>
          <cell r="P150">
            <v>4.4580000000000002</v>
          </cell>
          <cell r="Q150" t="str">
            <v>#N/A N/A</v>
          </cell>
          <cell r="R150">
            <v>5.5730000000000004</v>
          </cell>
          <cell r="S150">
            <v>19.765000000000001</v>
          </cell>
          <cell r="T150">
            <v>8.266</v>
          </cell>
          <cell r="U150">
            <v>16.257000000000001</v>
          </cell>
          <cell r="V150" t="str">
            <v>#N/A N/A</v>
          </cell>
          <cell r="W150" t="str">
            <v>#N/A N/A</v>
          </cell>
          <cell r="X150">
            <v>0.38800000000000001</v>
          </cell>
          <cell r="Y150" t="str">
            <v>#N/A N/A</v>
          </cell>
          <cell r="Z150">
            <v>10.695</v>
          </cell>
          <cell r="AA150">
            <v>7.82</v>
          </cell>
          <cell r="AB150">
            <v>49.204000000000001</v>
          </cell>
          <cell r="AC150">
            <v>39.201000000000001</v>
          </cell>
          <cell r="AD150">
            <v>14.472</v>
          </cell>
          <cell r="AE150">
            <v>33.292999999999999</v>
          </cell>
        </row>
        <row r="151">
          <cell r="A151">
            <v>26511</v>
          </cell>
          <cell r="B151">
            <v>236.155</v>
          </cell>
          <cell r="C151">
            <v>45.625</v>
          </cell>
          <cell r="D151">
            <v>38.633000000000003</v>
          </cell>
          <cell r="E151">
            <v>141.173</v>
          </cell>
          <cell r="F151">
            <v>706.10799999999995</v>
          </cell>
          <cell r="G151">
            <v>27.474</v>
          </cell>
          <cell r="H151">
            <v>1113.0999999999999</v>
          </cell>
          <cell r="I151">
            <v>97.474000000000004</v>
          </cell>
          <cell r="J151">
            <v>98.561999999999998</v>
          </cell>
          <cell r="K151">
            <v>2.2629999999999999</v>
          </cell>
          <cell r="L151">
            <v>68.531999999999996</v>
          </cell>
          <cell r="M151">
            <v>4.5140000000000002</v>
          </cell>
          <cell r="N151">
            <v>9.8490000000000002</v>
          </cell>
          <cell r="O151">
            <v>9.8509999999999991</v>
          </cell>
          <cell r="P151">
            <v>4.4580000000000002</v>
          </cell>
          <cell r="Q151" t="str">
            <v>#N/A N/A</v>
          </cell>
          <cell r="R151">
            <v>5.5730000000000004</v>
          </cell>
          <cell r="S151">
            <v>19.765000000000001</v>
          </cell>
          <cell r="T151">
            <v>8.266</v>
          </cell>
          <cell r="U151">
            <v>16.257000000000001</v>
          </cell>
          <cell r="V151" t="str">
            <v>#N/A N/A</v>
          </cell>
          <cell r="W151" t="str">
            <v>#N/A N/A</v>
          </cell>
          <cell r="X151">
            <v>0.38800000000000001</v>
          </cell>
          <cell r="Y151" t="str">
            <v>#N/A N/A</v>
          </cell>
          <cell r="Z151">
            <v>10.695</v>
          </cell>
          <cell r="AA151">
            <v>7.82</v>
          </cell>
          <cell r="AB151">
            <v>49.204000000000001</v>
          </cell>
          <cell r="AC151">
            <v>39.201000000000001</v>
          </cell>
          <cell r="AD151">
            <v>14.472</v>
          </cell>
          <cell r="AE151">
            <v>33.292999999999999</v>
          </cell>
        </row>
        <row r="152">
          <cell r="A152">
            <v>26542</v>
          </cell>
          <cell r="B152">
            <v>236.155</v>
          </cell>
          <cell r="C152">
            <v>45.625</v>
          </cell>
          <cell r="D152">
            <v>38.633000000000003</v>
          </cell>
          <cell r="E152">
            <v>141.173</v>
          </cell>
          <cell r="F152">
            <v>706.10799999999995</v>
          </cell>
          <cell r="G152">
            <v>27.474</v>
          </cell>
          <cell r="H152">
            <v>1113.0999999999999</v>
          </cell>
          <cell r="I152">
            <v>97.474000000000004</v>
          </cell>
          <cell r="J152">
            <v>98.561999999999998</v>
          </cell>
          <cell r="K152">
            <v>2.2629999999999999</v>
          </cell>
          <cell r="L152">
            <v>68.531999999999996</v>
          </cell>
          <cell r="M152">
            <v>4.5140000000000002</v>
          </cell>
          <cell r="N152">
            <v>9.8490000000000002</v>
          </cell>
          <cell r="O152">
            <v>9.8509999999999991</v>
          </cell>
          <cell r="P152">
            <v>4.4580000000000002</v>
          </cell>
          <cell r="Q152" t="str">
            <v>#N/A N/A</v>
          </cell>
          <cell r="R152">
            <v>5.5730000000000004</v>
          </cell>
          <cell r="S152">
            <v>19.765000000000001</v>
          </cell>
          <cell r="T152">
            <v>8.266</v>
          </cell>
          <cell r="U152">
            <v>16.257000000000001</v>
          </cell>
          <cell r="V152" t="str">
            <v>#N/A N/A</v>
          </cell>
          <cell r="W152" t="str">
            <v>#N/A N/A</v>
          </cell>
          <cell r="X152">
            <v>0.38800000000000001</v>
          </cell>
          <cell r="Y152" t="str">
            <v>#N/A N/A</v>
          </cell>
          <cell r="Z152">
            <v>10.695</v>
          </cell>
          <cell r="AA152">
            <v>7.82</v>
          </cell>
          <cell r="AB152">
            <v>49.204000000000001</v>
          </cell>
          <cell r="AC152">
            <v>39.201000000000001</v>
          </cell>
          <cell r="AD152">
            <v>14.472</v>
          </cell>
          <cell r="AE152">
            <v>33.292999999999999</v>
          </cell>
        </row>
        <row r="153">
          <cell r="A153">
            <v>26572</v>
          </cell>
          <cell r="B153">
            <v>236.155</v>
          </cell>
          <cell r="C153">
            <v>45.625</v>
          </cell>
          <cell r="D153">
            <v>38.633000000000003</v>
          </cell>
          <cell r="E153">
            <v>141.173</v>
          </cell>
          <cell r="F153">
            <v>706.10799999999995</v>
          </cell>
          <cell r="G153">
            <v>27.474</v>
          </cell>
          <cell r="H153">
            <v>1113.0999999999999</v>
          </cell>
          <cell r="I153">
            <v>97.474000000000004</v>
          </cell>
          <cell r="J153">
            <v>98.561999999999998</v>
          </cell>
          <cell r="K153">
            <v>2.2629999999999999</v>
          </cell>
          <cell r="L153">
            <v>68.531999999999996</v>
          </cell>
          <cell r="M153">
            <v>4.5140000000000002</v>
          </cell>
          <cell r="N153">
            <v>9.8490000000000002</v>
          </cell>
          <cell r="O153">
            <v>9.8509999999999991</v>
          </cell>
          <cell r="P153">
            <v>4.4580000000000002</v>
          </cell>
          <cell r="Q153" t="str">
            <v>#N/A N/A</v>
          </cell>
          <cell r="R153">
            <v>5.5730000000000004</v>
          </cell>
          <cell r="S153">
            <v>19.765000000000001</v>
          </cell>
          <cell r="T153">
            <v>8.266</v>
          </cell>
          <cell r="U153">
            <v>16.257000000000001</v>
          </cell>
          <cell r="V153" t="str">
            <v>#N/A N/A</v>
          </cell>
          <cell r="W153" t="str">
            <v>#N/A N/A</v>
          </cell>
          <cell r="X153">
            <v>0.38800000000000001</v>
          </cell>
          <cell r="Y153" t="str">
            <v>#N/A N/A</v>
          </cell>
          <cell r="Z153">
            <v>10.695</v>
          </cell>
          <cell r="AA153">
            <v>7.82</v>
          </cell>
          <cell r="AB153">
            <v>49.204000000000001</v>
          </cell>
          <cell r="AC153">
            <v>39.201000000000001</v>
          </cell>
          <cell r="AD153">
            <v>14.472</v>
          </cell>
          <cell r="AE153">
            <v>33.292999999999999</v>
          </cell>
        </row>
        <row r="154">
          <cell r="A154">
            <v>26603</v>
          </cell>
          <cell r="B154">
            <v>236.155</v>
          </cell>
          <cell r="C154">
            <v>45.625</v>
          </cell>
          <cell r="D154">
            <v>38.633000000000003</v>
          </cell>
          <cell r="E154">
            <v>141.173</v>
          </cell>
          <cell r="F154">
            <v>706.10799999999995</v>
          </cell>
          <cell r="G154">
            <v>27.474</v>
          </cell>
          <cell r="H154">
            <v>1113.0999999999999</v>
          </cell>
          <cell r="I154">
            <v>97.474000000000004</v>
          </cell>
          <cell r="J154">
            <v>98.561999999999998</v>
          </cell>
          <cell r="K154">
            <v>2.2629999999999999</v>
          </cell>
          <cell r="L154">
            <v>68.531999999999996</v>
          </cell>
          <cell r="M154">
            <v>4.5140000000000002</v>
          </cell>
          <cell r="N154">
            <v>9.8490000000000002</v>
          </cell>
          <cell r="O154">
            <v>9.8509999999999991</v>
          </cell>
          <cell r="P154">
            <v>4.4580000000000002</v>
          </cell>
          <cell r="Q154" t="str">
            <v>#N/A N/A</v>
          </cell>
          <cell r="R154">
            <v>5.5730000000000004</v>
          </cell>
          <cell r="S154">
            <v>19.765000000000001</v>
          </cell>
          <cell r="T154">
            <v>8.266</v>
          </cell>
          <cell r="U154">
            <v>16.257000000000001</v>
          </cell>
          <cell r="V154" t="str">
            <v>#N/A N/A</v>
          </cell>
          <cell r="W154" t="str">
            <v>#N/A N/A</v>
          </cell>
          <cell r="X154">
            <v>0.38800000000000001</v>
          </cell>
          <cell r="Y154" t="str">
            <v>#N/A N/A</v>
          </cell>
          <cell r="Z154">
            <v>10.695</v>
          </cell>
          <cell r="AA154">
            <v>7.82</v>
          </cell>
          <cell r="AB154">
            <v>49.204000000000001</v>
          </cell>
          <cell r="AC154">
            <v>39.201000000000001</v>
          </cell>
          <cell r="AD154">
            <v>14.472</v>
          </cell>
          <cell r="AE154">
            <v>33.292999999999999</v>
          </cell>
        </row>
        <row r="155">
          <cell r="A155">
            <v>26633</v>
          </cell>
          <cell r="B155">
            <v>236.155</v>
          </cell>
          <cell r="C155">
            <v>45.625</v>
          </cell>
          <cell r="D155">
            <v>38.633000000000003</v>
          </cell>
          <cell r="E155">
            <v>141.173</v>
          </cell>
          <cell r="F155">
            <v>706.10799999999995</v>
          </cell>
          <cell r="G155">
            <v>27.474</v>
          </cell>
          <cell r="H155">
            <v>1113.0999999999999</v>
          </cell>
          <cell r="I155">
            <v>97.474000000000004</v>
          </cell>
          <cell r="J155">
            <v>98.561999999999998</v>
          </cell>
          <cell r="K155">
            <v>2.2629999999999999</v>
          </cell>
          <cell r="L155">
            <v>68.531999999999996</v>
          </cell>
          <cell r="M155">
            <v>4.5140000000000002</v>
          </cell>
          <cell r="N155">
            <v>9.8490000000000002</v>
          </cell>
          <cell r="O155">
            <v>9.8509999999999991</v>
          </cell>
          <cell r="P155">
            <v>4.4580000000000002</v>
          </cell>
          <cell r="Q155" t="str">
            <v>#N/A N/A</v>
          </cell>
          <cell r="R155">
            <v>5.5730000000000004</v>
          </cell>
          <cell r="S155">
            <v>19.765000000000001</v>
          </cell>
          <cell r="T155">
            <v>8.266</v>
          </cell>
          <cell r="U155">
            <v>16.257000000000001</v>
          </cell>
          <cell r="V155" t="str">
            <v>#N/A N/A</v>
          </cell>
          <cell r="W155" t="str">
            <v>#N/A N/A</v>
          </cell>
          <cell r="X155">
            <v>0.38800000000000001</v>
          </cell>
          <cell r="Y155" t="str">
            <v>#N/A N/A</v>
          </cell>
          <cell r="Z155">
            <v>10.695</v>
          </cell>
          <cell r="AA155">
            <v>7.82</v>
          </cell>
          <cell r="AB155">
            <v>49.204000000000001</v>
          </cell>
          <cell r="AC155">
            <v>39.201000000000001</v>
          </cell>
          <cell r="AD155">
            <v>14.472</v>
          </cell>
          <cell r="AE155">
            <v>33.292999999999999</v>
          </cell>
        </row>
        <row r="156">
          <cell r="A156">
            <v>26664</v>
          </cell>
          <cell r="B156">
            <v>312.738</v>
          </cell>
          <cell r="C156">
            <v>52.514000000000003</v>
          </cell>
          <cell r="D156">
            <v>45.499000000000002</v>
          </cell>
          <cell r="E156">
            <v>162.19999999999999</v>
          </cell>
          <cell r="F156">
            <v>853.33900000000006</v>
          </cell>
          <cell r="G156">
            <v>33.697000000000003</v>
          </cell>
          <cell r="H156">
            <v>1225</v>
          </cell>
          <cell r="I156">
            <v>111.03400000000001</v>
          </cell>
          <cell r="J156">
            <v>112.16</v>
          </cell>
          <cell r="K156">
            <v>2.72</v>
          </cell>
          <cell r="L156">
            <v>72.716999999999999</v>
          </cell>
          <cell r="M156">
            <v>5.3639999999999999</v>
          </cell>
          <cell r="N156">
            <v>11.605</v>
          </cell>
          <cell r="O156">
            <v>10.736000000000001</v>
          </cell>
          <cell r="P156">
            <v>5.702</v>
          </cell>
          <cell r="Q156" t="str">
            <v>#N/A N/A</v>
          </cell>
          <cell r="R156">
            <v>7.1740000000000004</v>
          </cell>
          <cell r="S156">
            <v>20.641999999999999</v>
          </cell>
          <cell r="T156">
            <v>8.7639999999999993</v>
          </cell>
          <cell r="U156">
            <v>20.431000000000001</v>
          </cell>
          <cell r="V156" t="str">
            <v>#N/A N/A</v>
          </cell>
          <cell r="W156" t="str">
            <v>#N/A N/A</v>
          </cell>
          <cell r="X156">
            <v>0.51</v>
          </cell>
          <cell r="Y156" t="str">
            <v>#N/A N/A</v>
          </cell>
          <cell r="Z156">
            <v>11.532999999999999</v>
          </cell>
          <cell r="AA156">
            <v>8.6709999999999994</v>
          </cell>
          <cell r="AB156">
            <v>58.539000000000001</v>
          </cell>
          <cell r="AC156">
            <v>45.177999999999997</v>
          </cell>
          <cell r="AD156">
            <v>15.923</v>
          </cell>
          <cell r="AE156">
            <v>34.732999999999997</v>
          </cell>
        </row>
        <row r="157">
          <cell r="A157">
            <v>26695</v>
          </cell>
          <cell r="B157">
            <v>312.738</v>
          </cell>
          <cell r="C157">
            <v>52.514000000000003</v>
          </cell>
          <cell r="D157">
            <v>45.499000000000002</v>
          </cell>
          <cell r="E157">
            <v>162.19999999999999</v>
          </cell>
          <cell r="F157">
            <v>853.33900000000006</v>
          </cell>
          <cell r="G157">
            <v>33.697000000000003</v>
          </cell>
          <cell r="H157">
            <v>1225</v>
          </cell>
          <cell r="I157">
            <v>111.03400000000001</v>
          </cell>
          <cell r="J157">
            <v>112.16</v>
          </cell>
          <cell r="K157">
            <v>2.72</v>
          </cell>
          <cell r="L157">
            <v>72.716999999999999</v>
          </cell>
          <cell r="M157">
            <v>5.3639999999999999</v>
          </cell>
          <cell r="N157">
            <v>11.605</v>
          </cell>
          <cell r="O157">
            <v>10.736000000000001</v>
          </cell>
          <cell r="P157">
            <v>5.702</v>
          </cell>
          <cell r="Q157" t="str">
            <v>#N/A N/A</v>
          </cell>
          <cell r="R157">
            <v>7.1740000000000004</v>
          </cell>
          <cell r="S157">
            <v>20.641999999999999</v>
          </cell>
          <cell r="T157">
            <v>8.7639999999999993</v>
          </cell>
          <cell r="U157">
            <v>20.431000000000001</v>
          </cell>
          <cell r="V157" t="str">
            <v>#N/A N/A</v>
          </cell>
          <cell r="W157" t="str">
            <v>#N/A N/A</v>
          </cell>
          <cell r="X157">
            <v>0.51</v>
          </cell>
          <cell r="Y157" t="str">
            <v>#N/A N/A</v>
          </cell>
          <cell r="Z157">
            <v>11.532999999999999</v>
          </cell>
          <cell r="AA157">
            <v>8.6709999999999994</v>
          </cell>
          <cell r="AB157">
            <v>58.539000000000001</v>
          </cell>
          <cell r="AC157">
            <v>45.177999999999997</v>
          </cell>
          <cell r="AD157">
            <v>15.923</v>
          </cell>
          <cell r="AE157">
            <v>34.732999999999997</v>
          </cell>
        </row>
        <row r="158">
          <cell r="A158">
            <v>26723</v>
          </cell>
          <cell r="B158">
            <v>312.738</v>
          </cell>
          <cell r="C158">
            <v>52.514000000000003</v>
          </cell>
          <cell r="D158">
            <v>45.499000000000002</v>
          </cell>
          <cell r="E158">
            <v>162.19999999999999</v>
          </cell>
          <cell r="F158">
            <v>853.33900000000006</v>
          </cell>
          <cell r="G158">
            <v>33.697000000000003</v>
          </cell>
          <cell r="H158">
            <v>1225</v>
          </cell>
          <cell r="I158">
            <v>111.03400000000001</v>
          </cell>
          <cell r="J158">
            <v>112.16</v>
          </cell>
          <cell r="K158">
            <v>2.72</v>
          </cell>
          <cell r="L158">
            <v>72.716999999999999</v>
          </cell>
          <cell r="M158">
            <v>5.3639999999999999</v>
          </cell>
          <cell r="N158">
            <v>11.605</v>
          </cell>
          <cell r="O158">
            <v>10.736000000000001</v>
          </cell>
          <cell r="P158">
            <v>5.702</v>
          </cell>
          <cell r="Q158" t="str">
            <v>#N/A N/A</v>
          </cell>
          <cell r="R158">
            <v>7.1740000000000004</v>
          </cell>
          <cell r="S158">
            <v>20.641999999999999</v>
          </cell>
          <cell r="T158">
            <v>8.7639999999999993</v>
          </cell>
          <cell r="U158">
            <v>20.431000000000001</v>
          </cell>
          <cell r="V158" t="str">
            <v>#N/A N/A</v>
          </cell>
          <cell r="W158" t="str">
            <v>#N/A N/A</v>
          </cell>
          <cell r="X158">
            <v>0.51</v>
          </cell>
          <cell r="Y158" t="str">
            <v>#N/A N/A</v>
          </cell>
          <cell r="Z158">
            <v>11.532999999999999</v>
          </cell>
          <cell r="AA158">
            <v>8.6709999999999994</v>
          </cell>
          <cell r="AB158">
            <v>58.539000000000001</v>
          </cell>
          <cell r="AC158">
            <v>45.177999999999997</v>
          </cell>
          <cell r="AD158">
            <v>15.923</v>
          </cell>
          <cell r="AE158">
            <v>34.732999999999997</v>
          </cell>
        </row>
        <row r="159">
          <cell r="A159">
            <v>26754</v>
          </cell>
          <cell r="B159">
            <v>312.738</v>
          </cell>
          <cell r="C159">
            <v>52.514000000000003</v>
          </cell>
          <cell r="D159">
            <v>45.499000000000002</v>
          </cell>
          <cell r="E159">
            <v>162.19999999999999</v>
          </cell>
          <cell r="F159">
            <v>853.33900000000006</v>
          </cell>
          <cell r="G159">
            <v>33.697000000000003</v>
          </cell>
          <cell r="H159">
            <v>1225</v>
          </cell>
          <cell r="I159">
            <v>111.03400000000001</v>
          </cell>
          <cell r="J159">
            <v>112.16</v>
          </cell>
          <cell r="K159">
            <v>2.72</v>
          </cell>
          <cell r="L159">
            <v>72.716999999999999</v>
          </cell>
          <cell r="M159">
            <v>5.3639999999999999</v>
          </cell>
          <cell r="N159">
            <v>11.605</v>
          </cell>
          <cell r="O159">
            <v>10.736000000000001</v>
          </cell>
          <cell r="P159">
            <v>5.702</v>
          </cell>
          <cell r="Q159" t="str">
            <v>#N/A N/A</v>
          </cell>
          <cell r="R159">
            <v>7.1740000000000004</v>
          </cell>
          <cell r="S159">
            <v>20.641999999999999</v>
          </cell>
          <cell r="T159">
            <v>8.7639999999999993</v>
          </cell>
          <cell r="U159">
            <v>20.431000000000001</v>
          </cell>
          <cell r="V159" t="str">
            <v>#N/A N/A</v>
          </cell>
          <cell r="W159" t="str">
            <v>#N/A N/A</v>
          </cell>
          <cell r="X159">
            <v>0.51</v>
          </cell>
          <cell r="Y159" t="str">
            <v>#N/A N/A</v>
          </cell>
          <cell r="Z159">
            <v>11.532999999999999</v>
          </cell>
          <cell r="AA159">
            <v>8.6709999999999994</v>
          </cell>
          <cell r="AB159">
            <v>58.539000000000001</v>
          </cell>
          <cell r="AC159">
            <v>45.177999999999997</v>
          </cell>
          <cell r="AD159">
            <v>15.923</v>
          </cell>
          <cell r="AE159">
            <v>34.732999999999997</v>
          </cell>
        </row>
        <row r="160">
          <cell r="A160">
            <v>26784</v>
          </cell>
          <cell r="B160">
            <v>312.738</v>
          </cell>
          <cell r="C160">
            <v>52.514000000000003</v>
          </cell>
          <cell r="D160">
            <v>45.499000000000002</v>
          </cell>
          <cell r="E160">
            <v>162.19999999999999</v>
          </cell>
          <cell r="F160">
            <v>853.33900000000006</v>
          </cell>
          <cell r="G160">
            <v>33.697000000000003</v>
          </cell>
          <cell r="H160">
            <v>1225</v>
          </cell>
          <cell r="I160">
            <v>111.03400000000001</v>
          </cell>
          <cell r="J160">
            <v>112.16</v>
          </cell>
          <cell r="K160">
            <v>2.72</v>
          </cell>
          <cell r="L160">
            <v>72.716999999999999</v>
          </cell>
          <cell r="M160">
            <v>5.3639999999999999</v>
          </cell>
          <cell r="N160">
            <v>11.605</v>
          </cell>
          <cell r="O160">
            <v>10.736000000000001</v>
          </cell>
          <cell r="P160">
            <v>5.702</v>
          </cell>
          <cell r="Q160" t="str">
            <v>#N/A N/A</v>
          </cell>
          <cell r="R160">
            <v>7.1740000000000004</v>
          </cell>
          <cell r="S160">
            <v>20.641999999999999</v>
          </cell>
          <cell r="T160">
            <v>8.7639999999999993</v>
          </cell>
          <cell r="U160">
            <v>20.431000000000001</v>
          </cell>
          <cell r="V160" t="str">
            <v>#N/A N/A</v>
          </cell>
          <cell r="W160" t="str">
            <v>#N/A N/A</v>
          </cell>
          <cell r="X160">
            <v>0.51</v>
          </cell>
          <cell r="Y160" t="str">
            <v>#N/A N/A</v>
          </cell>
          <cell r="Z160">
            <v>11.532999999999999</v>
          </cell>
          <cell r="AA160">
            <v>8.6709999999999994</v>
          </cell>
          <cell r="AB160">
            <v>58.539000000000001</v>
          </cell>
          <cell r="AC160">
            <v>45.177999999999997</v>
          </cell>
          <cell r="AD160">
            <v>15.923</v>
          </cell>
          <cell r="AE160">
            <v>34.732999999999997</v>
          </cell>
        </row>
        <row r="161">
          <cell r="A161">
            <v>26815</v>
          </cell>
          <cell r="B161">
            <v>312.738</v>
          </cell>
          <cell r="C161">
            <v>52.514000000000003</v>
          </cell>
          <cell r="D161">
            <v>45.499000000000002</v>
          </cell>
          <cell r="E161">
            <v>162.19999999999999</v>
          </cell>
          <cell r="F161">
            <v>853.33900000000006</v>
          </cell>
          <cell r="G161">
            <v>33.697000000000003</v>
          </cell>
          <cell r="H161">
            <v>1225</v>
          </cell>
          <cell r="I161">
            <v>111.03400000000001</v>
          </cell>
          <cell r="J161">
            <v>112.16</v>
          </cell>
          <cell r="K161">
            <v>2.72</v>
          </cell>
          <cell r="L161">
            <v>72.716999999999999</v>
          </cell>
          <cell r="M161">
            <v>5.3639999999999999</v>
          </cell>
          <cell r="N161">
            <v>11.605</v>
          </cell>
          <cell r="O161">
            <v>10.736000000000001</v>
          </cell>
          <cell r="P161">
            <v>5.702</v>
          </cell>
          <cell r="Q161" t="str">
            <v>#N/A N/A</v>
          </cell>
          <cell r="R161">
            <v>7.1740000000000004</v>
          </cell>
          <cell r="S161">
            <v>20.641999999999999</v>
          </cell>
          <cell r="T161">
            <v>8.7639999999999993</v>
          </cell>
          <cell r="U161">
            <v>20.431000000000001</v>
          </cell>
          <cell r="V161" t="str">
            <v>#N/A N/A</v>
          </cell>
          <cell r="W161" t="str">
            <v>#N/A N/A</v>
          </cell>
          <cell r="X161">
            <v>0.51</v>
          </cell>
          <cell r="Y161" t="str">
            <v>#N/A N/A</v>
          </cell>
          <cell r="Z161">
            <v>11.532999999999999</v>
          </cell>
          <cell r="AA161">
            <v>8.6709999999999994</v>
          </cell>
          <cell r="AB161">
            <v>58.539000000000001</v>
          </cell>
          <cell r="AC161">
            <v>45.177999999999997</v>
          </cell>
          <cell r="AD161">
            <v>15.923</v>
          </cell>
          <cell r="AE161">
            <v>34.732999999999997</v>
          </cell>
        </row>
        <row r="162">
          <cell r="A162">
            <v>26845</v>
          </cell>
          <cell r="B162">
            <v>312.738</v>
          </cell>
          <cell r="C162">
            <v>52.514000000000003</v>
          </cell>
          <cell r="D162">
            <v>45.499000000000002</v>
          </cell>
          <cell r="E162">
            <v>162.19999999999999</v>
          </cell>
          <cell r="F162">
            <v>853.33900000000006</v>
          </cell>
          <cell r="G162">
            <v>33.697000000000003</v>
          </cell>
          <cell r="H162">
            <v>1225</v>
          </cell>
          <cell r="I162">
            <v>111.03400000000001</v>
          </cell>
          <cell r="J162">
            <v>112.16</v>
          </cell>
          <cell r="K162">
            <v>2.72</v>
          </cell>
          <cell r="L162">
            <v>72.716999999999999</v>
          </cell>
          <cell r="M162">
            <v>5.3639999999999999</v>
          </cell>
          <cell r="N162">
            <v>11.605</v>
          </cell>
          <cell r="O162">
            <v>10.736000000000001</v>
          </cell>
          <cell r="P162">
            <v>5.702</v>
          </cell>
          <cell r="Q162" t="str">
            <v>#N/A N/A</v>
          </cell>
          <cell r="R162">
            <v>7.1740000000000004</v>
          </cell>
          <cell r="S162">
            <v>20.641999999999999</v>
          </cell>
          <cell r="T162">
            <v>8.7639999999999993</v>
          </cell>
          <cell r="U162">
            <v>20.431000000000001</v>
          </cell>
          <cell r="V162" t="str">
            <v>#N/A N/A</v>
          </cell>
          <cell r="W162" t="str">
            <v>#N/A N/A</v>
          </cell>
          <cell r="X162">
            <v>0.51</v>
          </cell>
          <cell r="Y162" t="str">
            <v>#N/A N/A</v>
          </cell>
          <cell r="Z162">
            <v>11.532999999999999</v>
          </cell>
          <cell r="AA162">
            <v>8.6709999999999994</v>
          </cell>
          <cell r="AB162">
            <v>58.539000000000001</v>
          </cell>
          <cell r="AC162">
            <v>45.177999999999997</v>
          </cell>
          <cell r="AD162">
            <v>15.923</v>
          </cell>
          <cell r="AE162">
            <v>34.732999999999997</v>
          </cell>
        </row>
        <row r="163">
          <cell r="A163">
            <v>26876</v>
          </cell>
          <cell r="B163">
            <v>312.738</v>
          </cell>
          <cell r="C163">
            <v>52.514000000000003</v>
          </cell>
          <cell r="D163">
            <v>45.499000000000002</v>
          </cell>
          <cell r="E163">
            <v>162.19999999999999</v>
          </cell>
          <cell r="F163">
            <v>853.33900000000006</v>
          </cell>
          <cell r="G163">
            <v>33.697000000000003</v>
          </cell>
          <cell r="H163">
            <v>1225</v>
          </cell>
          <cell r="I163">
            <v>111.03400000000001</v>
          </cell>
          <cell r="J163">
            <v>112.16</v>
          </cell>
          <cell r="K163">
            <v>2.72</v>
          </cell>
          <cell r="L163">
            <v>72.716999999999999</v>
          </cell>
          <cell r="M163">
            <v>5.3639999999999999</v>
          </cell>
          <cell r="N163">
            <v>11.605</v>
          </cell>
          <cell r="O163">
            <v>10.736000000000001</v>
          </cell>
          <cell r="P163">
            <v>5.702</v>
          </cell>
          <cell r="Q163" t="str">
            <v>#N/A N/A</v>
          </cell>
          <cell r="R163">
            <v>7.1740000000000004</v>
          </cell>
          <cell r="S163">
            <v>20.641999999999999</v>
          </cell>
          <cell r="T163">
            <v>8.7639999999999993</v>
          </cell>
          <cell r="U163">
            <v>20.431000000000001</v>
          </cell>
          <cell r="V163" t="str">
            <v>#N/A N/A</v>
          </cell>
          <cell r="W163" t="str">
            <v>#N/A N/A</v>
          </cell>
          <cell r="X163">
            <v>0.51</v>
          </cell>
          <cell r="Y163" t="str">
            <v>#N/A N/A</v>
          </cell>
          <cell r="Z163">
            <v>11.532999999999999</v>
          </cell>
          <cell r="AA163">
            <v>8.6709999999999994</v>
          </cell>
          <cell r="AB163">
            <v>58.539000000000001</v>
          </cell>
          <cell r="AC163">
            <v>45.177999999999997</v>
          </cell>
          <cell r="AD163">
            <v>15.923</v>
          </cell>
          <cell r="AE163">
            <v>34.732999999999997</v>
          </cell>
        </row>
        <row r="164">
          <cell r="A164">
            <v>26907</v>
          </cell>
          <cell r="B164">
            <v>312.738</v>
          </cell>
          <cell r="C164">
            <v>52.514000000000003</v>
          </cell>
          <cell r="D164">
            <v>45.499000000000002</v>
          </cell>
          <cell r="E164">
            <v>162.19999999999999</v>
          </cell>
          <cell r="F164">
            <v>853.33900000000006</v>
          </cell>
          <cell r="G164">
            <v>33.697000000000003</v>
          </cell>
          <cell r="H164">
            <v>1225</v>
          </cell>
          <cell r="I164">
            <v>111.03400000000001</v>
          </cell>
          <cell r="J164">
            <v>112.16</v>
          </cell>
          <cell r="K164">
            <v>2.72</v>
          </cell>
          <cell r="L164">
            <v>72.716999999999999</v>
          </cell>
          <cell r="M164">
            <v>5.3639999999999999</v>
          </cell>
          <cell r="N164">
            <v>11.605</v>
          </cell>
          <cell r="O164">
            <v>10.736000000000001</v>
          </cell>
          <cell r="P164">
            <v>5.702</v>
          </cell>
          <cell r="Q164" t="str">
            <v>#N/A N/A</v>
          </cell>
          <cell r="R164">
            <v>7.1740000000000004</v>
          </cell>
          <cell r="S164">
            <v>20.641999999999999</v>
          </cell>
          <cell r="T164">
            <v>8.7639999999999993</v>
          </cell>
          <cell r="U164">
            <v>20.431000000000001</v>
          </cell>
          <cell r="V164" t="str">
            <v>#N/A N/A</v>
          </cell>
          <cell r="W164" t="str">
            <v>#N/A N/A</v>
          </cell>
          <cell r="X164">
            <v>0.51</v>
          </cell>
          <cell r="Y164" t="str">
            <v>#N/A N/A</v>
          </cell>
          <cell r="Z164">
            <v>11.532999999999999</v>
          </cell>
          <cell r="AA164">
            <v>8.6709999999999994</v>
          </cell>
          <cell r="AB164">
            <v>58.539000000000001</v>
          </cell>
          <cell r="AC164">
            <v>45.177999999999997</v>
          </cell>
          <cell r="AD164">
            <v>15.923</v>
          </cell>
          <cell r="AE164">
            <v>34.732999999999997</v>
          </cell>
        </row>
        <row r="165">
          <cell r="A165">
            <v>26937</v>
          </cell>
          <cell r="B165">
            <v>312.738</v>
          </cell>
          <cell r="C165">
            <v>52.514000000000003</v>
          </cell>
          <cell r="D165">
            <v>45.499000000000002</v>
          </cell>
          <cell r="E165">
            <v>162.19999999999999</v>
          </cell>
          <cell r="F165">
            <v>853.33900000000006</v>
          </cell>
          <cell r="G165">
            <v>33.697000000000003</v>
          </cell>
          <cell r="H165">
            <v>1225</v>
          </cell>
          <cell r="I165">
            <v>111.03400000000001</v>
          </cell>
          <cell r="J165">
            <v>112.16</v>
          </cell>
          <cell r="K165">
            <v>2.72</v>
          </cell>
          <cell r="L165">
            <v>72.716999999999999</v>
          </cell>
          <cell r="M165">
            <v>5.3639999999999999</v>
          </cell>
          <cell r="N165">
            <v>11.605</v>
          </cell>
          <cell r="O165">
            <v>10.736000000000001</v>
          </cell>
          <cell r="P165">
            <v>5.702</v>
          </cell>
          <cell r="Q165" t="str">
            <v>#N/A N/A</v>
          </cell>
          <cell r="R165">
            <v>7.1740000000000004</v>
          </cell>
          <cell r="S165">
            <v>20.641999999999999</v>
          </cell>
          <cell r="T165">
            <v>8.7639999999999993</v>
          </cell>
          <cell r="U165">
            <v>20.431000000000001</v>
          </cell>
          <cell r="V165" t="str">
            <v>#N/A N/A</v>
          </cell>
          <cell r="W165" t="str">
            <v>#N/A N/A</v>
          </cell>
          <cell r="X165">
            <v>0.51</v>
          </cell>
          <cell r="Y165" t="str">
            <v>#N/A N/A</v>
          </cell>
          <cell r="Z165">
            <v>11.532999999999999</v>
          </cell>
          <cell r="AA165">
            <v>8.6709999999999994</v>
          </cell>
          <cell r="AB165">
            <v>58.539000000000001</v>
          </cell>
          <cell r="AC165">
            <v>45.177999999999997</v>
          </cell>
          <cell r="AD165">
            <v>15.923</v>
          </cell>
          <cell r="AE165">
            <v>34.732999999999997</v>
          </cell>
        </row>
        <row r="166">
          <cell r="A166">
            <v>26968</v>
          </cell>
          <cell r="B166">
            <v>312.738</v>
          </cell>
          <cell r="C166">
            <v>52.514000000000003</v>
          </cell>
          <cell r="D166">
            <v>45.499000000000002</v>
          </cell>
          <cell r="E166">
            <v>162.19999999999999</v>
          </cell>
          <cell r="F166">
            <v>853.33900000000006</v>
          </cell>
          <cell r="G166">
            <v>33.697000000000003</v>
          </cell>
          <cell r="H166">
            <v>1225</v>
          </cell>
          <cell r="I166">
            <v>111.03400000000001</v>
          </cell>
          <cell r="J166">
            <v>112.16</v>
          </cell>
          <cell r="K166">
            <v>2.72</v>
          </cell>
          <cell r="L166">
            <v>72.716999999999999</v>
          </cell>
          <cell r="M166">
            <v>5.3639999999999999</v>
          </cell>
          <cell r="N166">
            <v>11.605</v>
          </cell>
          <cell r="O166">
            <v>10.736000000000001</v>
          </cell>
          <cell r="P166">
            <v>5.702</v>
          </cell>
          <cell r="Q166" t="str">
            <v>#N/A N/A</v>
          </cell>
          <cell r="R166">
            <v>7.1740000000000004</v>
          </cell>
          <cell r="S166">
            <v>20.641999999999999</v>
          </cell>
          <cell r="T166">
            <v>8.7639999999999993</v>
          </cell>
          <cell r="U166">
            <v>20.431000000000001</v>
          </cell>
          <cell r="V166" t="str">
            <v>#N/A N/A</v>
          </cell>
          <cell r="W166" t="str">
            <v>#N/A N/A</v>
          </cell>
          <cell r="X166">
            <v>0.51</v>
          </cell>
          <cell r="Y166" t="str">
            <v>#N/A N/A</v>
          </cell>
          <cell r="Z166">
            <v>11.532999999999999</v>
          </cell>
          <cell r="AA166">
            <v>8.6709999999999994</v>
          </cell>
          <cell r="AB166">
            <v>58.539000000000001</v>
          </cell>
          <cell r="AC166">
            <v>45.177999999999997</v>
          </cell>
          <cell r="AD166">
            <v>15.923</v>
          </cell>
          <cell r="AE166">
            <v>34.732999999999997</v>
          </cell>
        </row>
        <row r="167">
          <cell r="A167">
            <v>26998</v>
          </cell>
          <cell r="B167">
            <v>312.738</v>
          </cell>
          <cell r="C167">
            <v>52.514000000000003</v>
          </cell>
          <cell r="D167">
            <v>45.499000000000002</v>
          </cell>
          <cell r="E167">
            <v>162.19999999999999</v>
          </cell>
          <cell r="F167">
            <v>853.33900000000006</v>
          </cell>
          <cell r="G167">
            <v>33.697000000000003</v>
          </cell>
          <cell r="H167">
            <v>1225</v>
          </cell>
          <cell r="I167">
            <v>111.03400000000001</v>
          </cell>
          <cell r="J167">
            <v>112.16</v>
          </cell>
          <cell r="K167">
            <v>2.72</v>
          </cell>
          <cell r="L167">
            <v>72.716999999999999</v>
          </cell>
          <cell r="M167">
            <v>5.3639999999999999</v>
          </cell>
          <cell r="N167">
            <v>11.605</v>
          </cell>
          <cell r="O167">
            <v>10.736000000000001</v>
          </cell>
          <cell r="P167">
            <v>5.702</v>
          </cell>
          <cell r="Q167" t="str">
            <v>#N/A N/A</v>
          </cell>
          <cell r="R167">
            <v>7.1740000000000004</v>
          </cell>
          <cell r="S167">
            <v>20.641999999999999</v>
          </cell>
          <cell r="T167">
            <v>8.7639999999999993</v>
          </cell>
          <cell r="U167">
            <v>20.431000000000001</v>
          </cell>
          <cell r="V167" t="str">
            <v>#N/A N/A</v>
          </cell>
          <cell r="W167" t="str">
            <v>#N/A N/A</v>
          </cell>
          <cell r="X167">
            <v>0.51</v>
          </cell>
          <cell r="Y167" t="str">
            <v>#N/A N/A</v>
          </cell>
          <cell r="Z167">
            <v>11.532999999999999</v>
          </cell>
          <cell r="AA167">
            <v>8.6709999999999994</v>
          </cell>
          <cell r="AB167">
            <v>58.539000000000001</v>
          </cell>
          <cell r="AC167">
            <v>45.177999999999997</v>
          </cell>
          <cell r="AD167">
            <v>15.923</v>
          </cell>
          <cell r="AE167">
            <v>34.732999999999997</v>
          </cell>
        </row>
        <row r="168">
          <cell r="A168">
            <v>27029</v>
          </cell>
          <cell r="B168">
            <v>424.89100000000002</v>
          </cell>
          <cell r="C168">
            <v>64.415000000000006</v>
          </cell>
          <cell r="D168">
            <v>55.213000000000001</v>
          </cell>
          <cell r="E168">
            <v>183.04300000000001</v>
          </cell>
          <cell r="F168">
            <v>1108.598</v>
          </cell>
          <cell r="G168">
            <v>45.317</v>
          </cell>
          <cell r="H168">
            <v>1369.3</v>
          </cell>
          <cell r="I168">
            <v>128.94300000000001</v>
          </cell>
          <cell r="J168">
            <v>136.77000000000001</v>
          </cell>
          <cell r="K168">
            <v>3.694</v>
          </cell>
          <cell r="L168">
            <v>87.015000000000001</v>
          </cell>
          <cell r="M168">
            <v>8.1509999999999998</v>
          </cell>
          <cell r="N168">
            <v>17.170999999999999</v>
          </cell>
          <cell r="O168">
            <v>13.692</v>
          </cell>
          <cell r="P168">
            <v>8.0220000000000002</v>
          </cell>
          <cell r="Q168" t="str">
            <v>#N/A N/A</v>
          </cell>
          <cell r="R168">
            <v>9.2420000000000009</v>
          </cell>
          <cell r="S168">
            <v>28.439</v>
          </cell>
          <cell r="T168">
            <v>9.6170000000000009</v>
          </cell>
          <cell r="U168">
            <v>25.724</v>
          </cell>
          <cell r="V168">
            <v>2.8529999999999998</v>
          </cell>
          <cell r="W168" t="str">
            <v>#N/A N/A</v>
          </cell>
          <cell r="X168">
            <v>0.79400000000000004</v>
          </cell>
          <cell r="Y168" t="str">
            <v>#N/A N/A</v>
          </cell>
          <cell r="Z168">
            <v>16.387</v>
          </cell>
          <cell r="AA168">
            <v>10.316000000000001</v>
          </cell>
          <cell r="AB168">
            <v>79.278999999999996</v>
          </cell>
          <cell r="AC168">
            <v>55.271000000000001</v>
          </cell>
          <cell r="AD168">
            <v>19.446000000000002</v>
          </cell>
          <cell r="AE168">
            <v>52.543999999999997</v>
          </cell>
        </row>
        <row r="169">
          <cell r="A169">
            <v>27060</v>
          </cell>
          <cell r="B169">
            <v>424.89100000000002</v>
          </cell>
          <cell r="C169">
            <v>64.415000000000006</v>
          </cell>
          <cell r="D169">
            <v>55.213000000000001</v>
          </cell>
          <cell r="E169">
            <v>183.04300000000001</v>
          </cell>
          <cell r="F169">
            <v>1108.598</v>
          </cell>
          <cell r="G169">
            <v>45.317</v>
          </cell>
          <cell r="H169">
            <v>1369.3</v>
          </cell>
          <cell r="I169">
            <v>128.94300000000001</v>
          </cell>
          <cell r="J169">
            <v>136.77000000000001</v>
          </cell>
          <cell r="K169">
            <v>3.694</v>
          </cell>
          <cell r="L169">
            <v>87.015000000000001</v>
          </cell>
          <cell r="M169">
            <v>8.1509999999999998</v>
          </cell>
          <cell r="N169">
            <v>17.170999999999999</v>
          </cell>
          <cell r="O169">
            <v>13.692</v>
          </cell>
          <cell r="P169">
            <v>8.0220000000000002</v>
          </cell>
          <cell r="Q169" t="str">
            <v>#N/A N/A</v>
          </cell>
          <cell r="R169">
            <v>9.2420000000000009</v>
          </cell>
          <cell r="S169">
            <v>28.439</v>
          </cell>
          <cell r="T169">
            <v>9.6170000000000009</v>
          </cell>
          <cell r="U169">
            <v>25.724</v>
          </cell>
          <cell r="V169">
            <v>2.8529999999999998</v>
          </cell>
          <cell r="W169" t="str">
            <v>#N/A N/A</v>
          </cell>
          <cell r="X169">
            <v>0.79400000000000004</v>
          </cell>
          <cell r="Y169" t="str">
            <v>#N/A N/A</v>
          </cell>
          <cell r="Z169">
            <v>16.387</v>
          </cell>
          <cell r="AA169">
            <v>10.316000000000001</v>
          </cell>
          <cell r="AB169">
            <v>79.278999999999996</v>
          </cell>
          <cell r="AC169">
            <v>55.271000000000001</v>
          </cell>
          <cell r="AD169">
            <v>19.446000000000002</v>
          </cell>
          <cell r="AE169">
            <v>52.543999999999997</v>
          </cell>
        </row>
        <row r="170">
          <cell r="A170">
            <v>27088</v>
          </cell>
          <cell r="B170">
            <v>424.89100000000002</v>
          </cell>
          <cell r="C170">
            <v>64.415000000000006</v>
          </cell>
          <cell r="D170">
            <v>55.213000000000001</v>
          </cell>
          <cell r="E170">
            <v>183.04300000000001</v>
          </cell>
          <cell r="F170">
            <v>1108.598</v>
          </cell>
          <cell r="G170">
            <v>45.317</v>
          </cell>
          <cell r="H170">
            <v>1369.3</v>
          </cell>
          <cell r="I170">
            <v>128.94300000000001</v>
          </cell>
          <cell r="J170">
            <v>136.77000000000001</v>
          </cell>
          <cell r="K170">
            <v>3.694</v>
          </cell>
          <cell r="L170">
            <v>87.015000000000001</v>
          </cell>
          <cell r="M170">
            <v>8.1509999999999998</v>
          </cell>
          <cell r="N170">
            <v>17.170999999999999</v>
          </cell>
          <cell r="O170">
            <v>13.692</v>
          </cell>
          <cell r="P170">
            <v>8.0220000000000002</v>
          </cell>
          <cell r="Q170" t="str">
            <v>#N/A N/A</v>
          </cell>
          <cell r="R170">
            <v>9.2420000000000009</v>
          </cell>
          <cell r="S170">
            <v>28.439</v>
          </cell>
          <cell r="T170">
            <v>9.6170000000000009</v>
          </cell>
          <cell r="U170">
            <v>25.724</v>
          </cell>
          <cell r="V170">
            <v>2.8529999999999998</v>
          </cell>
          <cell r="W170" t="str">
            <v>#N/A N/A</v>
          </cell>
          <cell r="X170">
            <v>0.79400000000000004</v>
          </cell>
          <cell r="Y170" t="str">
            <v>#N/A N/A</v>
          </cell>
          <cell r="Z170">
            <v>16.387</v>
          </cell>
          <cell r="AA170">
            <v>10.316000000000001</v>
          </cell>
          <cell r="AB170">
            <v>79.278999999999996</v>
          </cell>
          <cell r="AC170">
            <v>55.271000000000001</v>
          </cell>
          <cell r="AD170">
            <v>19.446000000000002</v>
          </cell>
          <cell r="AE170">
            <v>52.543999999999997</v>
          </cell>
        </row>
        <row r="171">
          <cell r="A171">
            <v>27119</v>
          </cell>
          <cell r="B171">
            <v>424.89100000000002</v>
          </cell>
          <cell r="C171">
            <v>64.415000000000006</v>
          </cell>
          <cell r="D171">
            <v>55.213000000000001</v>
          </cell>
          <cell r="E171">
            <v>183.04300000000001</v>
          </cell>
          <cell r="F171">
            <v>1108.598</v>
          </cell>
          <cell r="G171">
            <v>45.317</v>
          </cell>
          <cell r="H171">
            <v>1369.3</v>
          </cell>
          <cell r="I171">
            <v>128.94300000000001</v>
          </cell>
          <cell r="J171">
            <v>136.77000000000001</v>
          </cell>
          <cell r="K171">
            <v>3.694</v>
          </cell>
          <cell r="L171">
            <v>87.015000000000001</v>
          </cell>
          <cell r="M171">
            <v>8.1509999999999998</v>
          </cell>
          <cell r="N171">
            <v>17.170999999999999</v>
          </cell>
          <cell r="O171">
            <v>13.692</v>
          </cell>
          <cell r="P171">
            <v>8.0220000000000002</v>
          </cell>
          <cell r="Q171" t="str">
            <v>#N/A N/A</v>
          </cell>
          <cell r="R171">
            <v>9.2420000000000009</v>
          </cell>
          <cell r="S171">
            <v>28.439</v>
          </cell>
          <cell r="T171">
            <v>9.6170000000000009</v>
          </cell>
          <cell r="U171">
            <v>25.724</v>
          </cell>
          <cell r="V171">
            <v>2.8529999999999998</v>
          </cell>
          <cell r="W171" t="str">
            <v>#N/A N/A</v>
          </cell>
          <cell r="X171">
            <v>0.79400000000000004</v>
          </cell>
          <cell r="Y171" t="str">
            <v>#N/A N/A</v>
          </cell>
          <cell r="Z171">
            <v>16.387</v>
          </cell>
          <cell r="AA171">
            <v>10.316000000000001</v>
          </cell>
          <cell r="AB171">
            <v>79.278999999999996</v>
          </cell>
          <cell r="AC171">
            <v>55.271000000000001</v>
          </cell>
          <cell r="AD171">
            <v>19.446000000000002</v>
          </cell>
          <cell r="AE171">
            <v>52.543999999999997</v>
          </cell>
        </row>
        <row r="172">
          <cell r="A172">
            <v>27149</v>
          </cell>
          <cell r="B172">
            <v>424.89100000000002</v>
          </cell>
          <cell r="C172">
            <v>64.415000000000006</v>
          </cell>
          <cell r="D172">
            <v>55.213000000000001</v>
          </cell>
          <cell r="E172">
            <v>183.04300000000001</v>
          </cell>
          <cell r="F172">
            <v>1108.598</v>
          </cell>
          <cell r="G172">
            <v>45.317</v>
          </cell>
          <cell r="H172">
            <v>1369.3</v>
          </cell>
          <cell r="I172">
            <v>128.94300000000001</v>
          </cell>
          <cell r="J172">
            <v>136.77000000000001</v>
          </cell>
          <cell r="K172">
            <v>3.694</v>
          </cell>
          <cell r="L172">
            <v>87.015000000000001</v>
          </cell>
          <cell r="M172">
            <v>8.1509999999999998</v>
          </cell>
          <cell r="N172">
            <v>17.170999999999999</v>
          </cell>
          <cell r="O172">
            <v>13.692</v>
          </cell>
          <cell r="P172">
            <v>8.0220000000000002</v>
          </cell>
          <cell r="Q172" t="str">
            <v>#N/A N/A</v>
          </cell>
          <cell r="R172">
            <v>9.2420000000000009</v>
          </cell>
          <cell r="S172">
            <v>28.439</v>
          </cell>
          <cell r="T172">
            <v>9.6170000000000009</v>
          </cell>
          <cell r="U172">
            <v>25.724</v>
          </cell>
          <cell r="V172">
            <v>2.8529999999999998</v>
          </cell>
          <cell r="W172" t="str">
            <v>#N/A N/A</v>
          </cell>
          <cell r="X172">
            <v>0.79400000000000004</v>
          </cell>
          <cell r="Y172" t="str">
            <v>#N/A N/A</v>
          </cell>
          <cell r="Z172">
            <v>16.387</v>
          </cell>
          <cell r="AA172">
            <v>10.316000000000001</v>
          </cell>
          <cell r="AB172">
            <v>79.278999999999996</v>
          </cell>
          <cell r="AC172">
            <v>55.271000000000001</v>
          </cell>
          <cell r="AD172">
            <v>19.446000000000002</v>
          </cell>
          <cell r="AE172">
            <v>52.543999999999997</v>
          </cell>
        </row>
        <row r="173">
          <cell r="A173">
            <v>27180</v>
          </cell>
          <cell r="B173">
            <v>424.89100000000002</v>
          </cell>
          <cell r="C173">
            <v>64.415000000000006</v>
          </cell>
          <cell r="D173">
            <v>55.213000000000001</v>
          </cell>
          <cell r="E173">
            <v>183.04300000000001</v>
          </cell>
          <cell r="F173">
            <v>1108.598</v>
          </cell>
          <cell r="G173">
            <v>45.317</v>
          </cell>
          <cell r="H173">
            <v>1369.3</v>
          </cell>
          <cell r="I173">
            <v>128.94300000000001</v>
          </cell>
          <cell r="J173">
            <v>136.77000000000001</v>
          </cell>
          <cell r="K173">
            <v>3.694</v>
          </cell>
          <cell r="L173">
            <v>87.015000000000001</v>
          </cell>
          <cell r="M173">
            <v>8.1509999999999998</v>
          </cell>
          <cell r="N173">
            <v>17.170999999999999</v>
          </cell>
          <cell r="O173">
            <v>13.692</v>
          </cell>
          <cell r="P173">
            <v>8.0220000000000002</v>
          </cell>
          <cell r="Q173" t="str">
            <v>#N/A N/A</v>
          </cell>
          <cell r="R173">
            <v>9.2420000000000009</v>
          </cell>
          <cell r="S173">
            <v>28.439</v>
          </cell>
          <cell r="T173">
            <v>9.6170000000000009</v>
          </cell>
          <cell r="U173">
            <v>25.724</v>
          </cell>
          <cell r="V173">
            <v>2.8529999999999998</v>
          </cell>
          <cell r="W173" t="str">
            <v>#N/A N/A</v>
          </cell>
          <cell r="X173">
            <v>0.79400000000000004</v>
          </cell>
          <cell r="Y173" t="str">
            <v>#N/A N/A</v>
          </cell>
          <cell r="Z173">
            <v>16.387</v>
          </cell>
          <cell r="AA173">
            <v>10.316000000000001</v>
          </cell>
          <cell r="AB173">
            <v>79.278999999999996</v>
          </cell>
          <cell r="AC173">
            <v>55.271000000000001</v>
          </cell>
          <cell r="AD173">
            <v>19.446000000000002</v>
          </cell>
          <cell r="AE173">
            <v>52.543999999999997</v>
          </cell>
        </row>
        <row r="174">
          <cell r="A174">
            <v>27210</v>
          </cell>
          <cell r="B174">
            <v>424.89100000000002</v>
          </cell>
          <cell r="C174">
            <v>64.415000000000006</v>
          </cell>
          <cell r="D174">
            <v>55.213000000000001</v>
          </cell>
          <cell r="E174">
            <v>183.04300000000001</v>
          </cell>
          <cell r="F174">
            <v>1108.598</v>
          </cell>
          <cell r="G174">
            <v>45.317</v>
          </cell>
          <cell r="H174">
            <v>1369.3</v>
          </cell>
          <cell r="I174">
            <v>128.94300000000001</v>
          </cell>
          <cell r="J174">
            <v>136.77000000000001</v>
          </cell>
          <cell r="K174">
            <v>3.694</v>
          </cell>
          <cell r="L174">
            <v>87.015000000000001</v>
          </cell>
          <cell r="M174">
            <v>8.1509999999999998</v>
          </cell>
          <cell r="N174">
            <v>17.170999999999999</v>
          </cell>
          <cell r="O174">
            <v>13.692</v>
          </cell>
          <cell r="P174">
            <v>8.0220000000000002</v>
          </cell>
          <cell r="Q174" t="str">
            <v>#N/A N/A</v>
          </cell>
          <cell r="R174">
            <v>9.2420000000000009</v>
          </cell>
          <cell r="S174">
            <v>28.439</v>
          </cell>
          <cell r="T174">
            <v>9.6170000000000009</v>
          </cell>
          <cell r="U174">
            <v>25.724</v>
          </cell>
          <cell r="V174">
            <v>2.8529999999999998</v>
          </cell>
          <cell r="W174" t="str">
            <v>#N/A N/A</v>
          </cell>
          <cell r="X174">
            <v>0.79400000000000004</v>
          </cell>
          <cell r="Y174" t="str">
            <v>#N/A N/A</v>
          </cell>
          <cell r="Z174">
            <v>16.387</v>
          </cell>
          <cell r="AA174">
            <v>10.316000000000001</v>
          </cell>
          <cell r="AB174">
            <v>79.278999999999996</v>
          </cell>
          <cell r="AC174">
            <v>55.271000000000001</v>
          </cell>
          <cell r="AD174">
            <v>19.446000000000002</v>
          </cell>
          <cell r="AE174">
            <v>52.543999999999997</v>
          </cell>
        </row>
        <row r="175">
          <cell r="A175">
            <v>27241</v>
          </cell>
          <cell r="B175">
            <v>424.89100000000002</v>
          </cell>
          <cell r="C175">
            <v>64.415000000000006</v>
          </cell>
          <cell r="D175">
            <v>55.213000000000001</v>
          </cell>
          <cell r="E175">
            <v>183.04300000000001</v>
          </cell>
          <cell r="F175">
            <v>1108.598</v>
          </cell>
          <cell r="G175">
            <v>45.317</v>
          </cell>
          <cell r="H175">
            <v>1369.3</v>
          </cell>
          <cell r="I175">
            <v>128.94300000000001</v>
          </cell>
          <cell r="J175">
            <v>136.77000000000001</v>
          </cell>
          <cell r="K175">
            <v>3.694</v>
          </cell>
          <cell r="L175">
            <v>87.015000000000001</v>
          </cell>
          <cell r="M175">
            <v>8.1509999999999998</v>
          </cell>
          <cell r="N175">
            <v>17.170999999999999</v>
          </cell>
          <cell r="O175">
            <v>13.692</v>
          </cell>
          <cell r="P175">
            <v>8.0220000000000002</v>
          </cell>
          <cell r="Q175" t="str">
            <v>#N/A N/A</v>
          </cell>
          <cell r="R175">
            <v>9.2420000000000009</v>
          </cell>
          <cell r="S175">
            <v>28.439</v>
          </cell>
          <cell r="T175">
            <v>9.6170000000000009</v>
          </cell>
          <cell r="U175">
            <v>25.724</v>
          </cell>
          <cell r="V175">
            <v>2.8529999999999998</v>
          </cell>
          <cell r="W175" t="str">
            <v>#N/A N/A</v>
          </cell>
          <cell r="X175">
            <v>0.79400000000000004</v>
          </cell>
          <cell r="Y175" t="str">
            <v>#N/A N/A</v>
          </cell>
          <cell r="Z175">
            <v>16.387</v>
          </cell>
          <cell r="AA175">
            <v>10.316000000000001</v>
          </cell>
          <cell r="AB175">
            <v>79.278999999999996</v>
          </cell>
          <cell r="AC175">
            <v>55.271000000000001</v>
          </cell>
          <cell r="AD175">
            <v>19.446000000000002</v>
          </cell>
          <cell r="AE175">
            <v>52.543999999999997</v>
          </cell>
        </row>
        <row r="176">
          <cell r="A176">
            <v>27272</v>
          </cell>
          <cell r="B176">
            <v>424.89100000000002</v>
          </cell>
          <cell r="C176">
            <v>64.415000000000006</v>
          </cell>
          <cell r="D176">
            <v>55.213000000000001</v>
          </cell>
          <cell r="E176">
            <v>183.04300000000001</v>
          </cell>
          <cell r="F176">
            <v>1108.598</v>
          </cell>
          <cell r="G176">
            <v>45.317</v>
          </cell>
          <cell r="H176">
            <v>1369.3</v>
          </cell>
          <cell r="I176">
            <v>128.94300000000001</v>
          </cell>
          <cell r="J176">
            <v>136.77000000000001</v>
          </cell>
          <cell r="K176">
            <v>3.694</v>
          </cell>
          <cell r="L176">
            <v>87.015000000000001</v>
          </cell>
          <cell r="M176">
            <v>8.1509999999999998</v>
          </cell>
          <cell r="N176">
            <v>17.170999999999999</v>
          </cell>
          <cell r="O176">
            <v>13.692</v>
          </cell>
          <cell r="P176">
            <v>8.0220000000000002</v>
          </cell>
          <cell r="Q176" t="str">
            <v>#N/A N/A</v>
          </cell>
          <cell r="R176">
            <v>9.2420000000000009</v>
          </cell>
          <cell r="S176">
            <v>28.439</v>
          </cell>
          <cell r="T176">
            <v>9.6170000000000009</v>
          </cell>
          <cell r="U176">
            <v>25.724</v>
          </cell>
          <cell r="V176">
            <v>2.8529999999999998</v>
          </cell>
          <cell r="W176" t="str">
            <v>#N/A N/A</v>
          </cell>
          <cell r="X176">
            <v>0.79400000000000004</v>
          </cell>
          <cell r="Y176" t="str">
            <v>#N/A N/A</v>
          </cell>
          <cell r="Z176">
            <v>16.387</v>
          </cell>
          <cell r="AA176">
            <v>10.316000000000001</v>
          </cell>
          <cell r="AB176">
            <v>79.278999999999996</v>
          </cell>
          <cell r="AC176">
            <v>55.271000000000001</v>
          </cell>
          <cell r="AD176">
            <v>19.446000000000002</v>
          </cell>
          <cell r="AE176">
            <v>52.543999999999997</v>
          </cell>
        </row>
        <row r="177">
          <cell r="A177">
            <v>27302</v>
          </cell>
          <cell r="B177">
            <v>424.89100000000002</v>
          </cell>
          <cell r="C177">
            <v>64.415000000000006</v>
          </cell>
          <cell r="D177">
            <v>55.213000000000001</v>
          </cell>
          <cell r="E177">
            <v>183.04300000000001</v>
          </cell>
          <cell r="F177">
            <v>1108.598</v>
          </cell>
          <cell r="G177">
            <v>45.317</v>
          </cell>
          <cell r="H177">
            <v>1369.3</v>
          </cell>
          <cell r="I177">
            <v>128.94300000000001</v>
          </cell>
          <cell r="J177">
            <v>136.77000000000001</v>
          </cell>
          <cell r="K177">
            <v>3.694</v>
          </cell>
          <cell r="L177">
            <v>87.015000000000001</v>
          </cell>
          <cell r="M177">
            <v>8.1509999999999998</v>
          </cell>
          <cell r="N177">
            <v>17.170999999999999</v>
          </cell>
          <cell r="O177">
            <v>13.692</v>
          </cell>
          <cell r="P177">
            <v>8.0220000000000002</v>
          </cell>
          <cell r="Q177" t="str">
            <v>#N/A N/A</v>
          </cell>
          <cell r="R177">
            <v>9.2420000000000009</v>
          </cell>
          <cell r="S177">
            <v>28.439</v>
          </cell>
          <cell r="T177">
            <v>9.6170000000000009</v>
          </cell>
          <cell r="U177">
            <v>25.724</v>
          </cell>
          <cell r="V177">
            <v>2.8529999999999998</v>
          </cell>
          <cell r="W177" t="str">
            <v>#N/A N/A</v>
          </cell>
          <cell r="X177">
            <v>0.79400000000000004</v>
          </cell>
          <cell r="Y177" t="str">
            <v>#N/A N/A</v>
          </cell>
          <cell r="Z177">
            <v>16.387</v>
          </cell>
          <cell r="AA177">
            <v>10.316000000000001</v>
          </cell>
          <cell r="AB177">
            <v>79.278999999999996</v>
          </cell>
          <cell r="AC177">
            <v>55.271000000000001</v>
          </cell>
          <cell r="AD177">
            <v>19.446000000000002</v>
          </cell>
          <cell r="AE177">
            <v>52.543999999999997</v>
          </cell>
        </row>
        <row r="178">
          <cell r="A178">
            <v>27333</v>
          </cell>
          <cell r="B178">
            <v>424.89100000000002</v>
          </cell>
          <cell r="C178">
            <v>64.415000000000006</v>
          </cell>
          <cell r="D178">
            <v>55.213000000000001</v>
          </cell>
          <cell r="E178">
            <v>183.04300000000001</v>
          </cell>
          <cell r="F178">
            <v>1108.598</v>
          </cell>
          <cell r="G178">
            <v>45.317</v>
          </cell>
          <cell r="H178">
            <v>1369.3</v>
          </cell>
          <cell r="I178">
            <v>128.94300000000001</v>
          </cell>
          <cell r="J178">
            <v>136.77000000000001</v>
          </cell>
          <cell r="K178">
            <v>3.694</v>
          </cell>
          <cell r="L178">
            <v>87.015000000000001</v>
          </cell>
          <cell r="M178">
            <v>8.1509999999999998</v>
          </cell>
          <cell r="N178">
            <v>17.170999999999999</v>
          </cell>
          <cell r="O178">
            <v>13.692</v>
          </cell>
          <cell r="P178">
            <v>8.0220000000000002</v>
          </cell>
          <cell r="Q178" t="str">
            <v>#N/A N/A</v>
          </cell>
          <cell r="R178">
            <v>9.2420000000000009</v>
          </cell>
          <cell r="S178">
            <v>28.439</v>
          </cell>
          <cell r="T178">
            <v>9.6170000000000009</v>
          </cell>
          <cell r="U178">
            <v>25.724</v>
          </cell>
          <cell r="V178">
            <v>2.8529999999999998</v>
          </cell>
          <cell r="W178" t="str">
            <v>#N/A N/A</v>
          </cell>
          <cell r="X178">
            <v>0.79400000000000004</v>
          </cell>
          <cell r="Y178" t="str">
            <v>#N/A N/A</v>
          </cell>
          <cell r="Z178">
            <v>16.387</v>
          </cell>
          <cell r="AA178">
            <v>10.316000000000001</v>
          </cell>
          <cell r="AB178">
            <v>79.278999999999996</v>
          </cell>
          <cell r="AC178">
            <v>55.271000000000001</v>
          </cell>
          <cell r="AD178">
            <v>19.446000000000002</v>
          </cell>
          <cell r="AE178">
            <v>52.543999999999997</v>
          </cell>
        </row>
        <row r="179">
          <cell r="A179">
            <v>27363</v>
          </cell>
          <cell r="B179">
            <v>424.89100000000002</v>
          </cell>
          <cell r="C179">
            <v>64.415000000000006</v>
          </cell>
          <cell r="D179">
            <v>55.213000000000001</v>
          </cell>
          <cell r="E179">
            <v>183.04300000000001</v>
          </cell>
          <cell r="F179">
            <v>1108.598</v>
          </cell>
          <cell r="G179">
            <v>45.317</v>
          </cell>
          <cell r="H179">
            <v>1369.3</v>
          </cell>
          <cell r="I179">
            <v>128.94300000000001</v>
          </cell>
          <cell r="J179">
            <v>136.77000000000001</v>
          </cell>
          <cell r="K179">
            <v>3.694</v>
          </cell>
          <cell r="L179">
            <v>87.015000000000001</v>
          </cell>
          <cell r="M179">
            <v>8.1509999999999998</v>
          </cell>
          <cell r="N179">
            <v>17.170999999999999</v>
          </cell>
          <cell r="O179">
            <v>13.692</v>
          </cell>
          <cell r="P179">
            <v>8.0220000000000002</v>
          </cell>
          <cell r="Q179" t="str">
            <v>#N/A N/A</v>
          </cell>
          <cell r="R179">
            <v>9.2420000000000009</v>
          </cell>
          <cell r="S179">
            <v>28.439</v>
          </cell>
          <cell r="T179">
            <v>9.6170000000000009</v>
          </cell>
          <cell r="U179">
            <v>25.724</v>
          </cell>
          <cell r="V179">
            <v>2.8529999999999998</v>
          </cell>
          <cell r="W179" t="str">
            <v>#N/A N/A</v>
          </cell>
          <cell r="X179">
            <v>0.79400000000000004</v>
          </cell>
          <cell r="Y179" t="str">
            <v>#N/A N/A</v>
          </cell>
          <cell r="Z179">
            <v>16.387</v>
          </cell>
          <cell r="AA179">
            <v>10.316000000000001</v>
          </cell>
          <cell r="AB179">
            <v>79.278999999999996</v>
          </cell>
          <cell r="AC179">
            <v>55.271000000000001</v>
          </cell>
          <cell r="AD179">
            <v>19.446000000000002</v>
          </cell>
          <cell r="AE179">
            <v>52.543999999999997</v>
          </cell>
        </row>
        <row r="180">
          <cell r="A180">
            <v>27394</v>
          </cell>
          <cell r="B180">
            <v>471.64299999999997</v>
          </cell>
          <cell r="C180">
            <v>89.751999999999995</v>
          </cell>
          <cell r="D180">
            <v>61.354999999999997</v>
          </cell>
          <cell r="E180">
            <v>197.72800000000001</v>
          </cell>
          <cell r="F180">
            <v>1254.548</v>
          </cell>
          <cell r="G180">
            <v>52.225000000000001</v>
          </cell>
          <cell r="H180">
            <v>1485.9</v>
          </cell>
          <cell r="I180">
            <v>157.50299999999999</v>
          </cell>
          <cell r="J180">
            <v>142.255</v>
          </cell>
          <cell r="K180">
            <v>5.2169999999999996</v>
          </cell>
          <cell r="L180">
            <v>101.271</v>
          </cell>
          <cell r="M180">
            <v>10.101000000000001</v>
          </cell>
          <cell r="N180">
            <v>27.228000000000002</v>
          </cell>
          <cell r="O180">
            <v>19.228999999999999</v>
          </cell>
          <cell r="P180">
            <v>9.3740000000000006</v>
          </cell>
          <cell r="Q180" t="str">
            <v>#N/A N/A</v>
          </cell>
          <cell r="R180">
            <v>12.568</v>
          </cell>
          <cell r="S180">
            <v>35.728999999999999</v>
          </cell>
          <cell r="T180">
            <v>9.0150000000000006</v>
          </cell>
          <cell r="U180">
            <v>35.6</v>
          </cell>
          <cell r="V180">
            <v>7.8550000000000004</v>
          </cell>
          <cell r="W180" t="str">
            <v>#N/A N/A</v>
          </cell>
          <cell r="X180">
            <v>2.4009999999999998</v>
          </cell>
          <cell r="Y180" t="str">
            <v>#N/A N/A</v>
          </cell>
          <cell r="Z180">
            <v>15.536</v>
          </cell>
          <cell r="AA180">
            <v>12.37</v>
          </cell>
          <cell r="AB180">
            <v>105.136</v>
          </cell>
          <cell r="AC180">
            <v>71.977000000000004</v>
          </cell>
          <cell r="AD180">
            <v>29.087</v>
          </cell>
          <cell r="AE180">
            <v>72.436999999999998</v>
          </cell>
        </row>
        <row r="181">
          <cell r="A181">
            <v>27425</v>
          </cell>
          <cell r="B181">
            <v>471.64299999999997</v>
          </cell>
          <cell r="C181">
            <v>89.751999999999995</v>
          </cell>
          <cell r="D181">
            <v>61.354999999999997</v>
          </cell>
          <cell r="E181">
            <v>197.72800000000001</v>
          </cell>
          <cell r="F181">
            <v>1254.548</v>
          </cell>
          <cell r="G181">
            <v>52.225000000000001</v>
          </cell>
          <cell r="H181">
            <v>1485.9</v>
          </cell>
          <cell r="I181">
            <v>157.50299999999999</v>
          </cell>
          <cell r="J181">
            <v>142.255</v>
          </cell>
          <cell r="K181">
            <v>5.2169999999999996</v>
          </cell>
          <cell r="L181">
            <v>101.271</v>
          </cell>
          <cell r="M181">
            <v>10.101000000000001</v>
          </cell>
          <cell r="N181">
            <v>27.228000000000002</v>
          </cell>
          <cell r="O181">
            <v>19.228999999999999</v>
          </cell>
          <cell r="P181">
            <v>9.3740000000000006</v>
          </cell>
          <cell r="Q181" t="str">
            <v>#N/A N/A</v>
          </cell>
          <cell r="R181">
            <v>12.568</v>
          </cell>
          <cell r="S181">
            <v>35.728999999999999</v>
          </cell>
          <cell r="T181">
            <v>9.0150000000000006</v>
          </cell>
          <cell r="U181">
            <v>35.6</v>
          </cell>
          <cell r="V181">
            <v>7.8550000000000004</v>
          </cell>
          <cell r="W181" t="str">
            <v>#N/A N/A</v>
          </cell>
          <cell r="X181">
            <v>2.4009999999999998</v>
          </cell>
          <cell r="Y181" t="str">
            <v>#N/A N/A</v>
          </cell>
          <cell r="Z181">
            <v>15.536</v>
          </cell>
          <cell r="AA181">
            <v>12.37</v>
          </cell>
          <cell r="AB181">
            <v>105.136</v>
          </cell>
          <cell r="AC181">
            <v>71.977000000000004</v>
          </cell>
          <cell r="AD181">
            <v>29.087</v>
          </cell>
          <cell r="AE181">
            <v>72.436999999999998</v>
          </cell>
        </row>
        <row r="182">
          <cell r="A182">
            <v>27453</v>
          </cell>
          <cell r="B182">
            <v>471.64299999999997</v>
          </cell>
          <cell r="C182">
            <v>89.751999999999995</v>
          </cell>
          <cell r="D182">
            <v>61.354999999999997</v>
          </cell>
          <cell r="E182">
            <v>197.72800000000001</v>
          </cell>
          <cell r="F182">
            <v>1254.548</v>
          </cell>
          <cell r="G182">
            <v>52.225000000000001</v>
          </cell>
          <cell r="H182">
            <v>1485.9</v>
          </cell>
          <cell r="I182">
            <v>157.50299999999999</v>
          </cell>
          <cell r="J182">
            <v>142.255</v>
          </cell>
          <cell r="K182">
            <v>5.2169999999999996</v>
          </cell>
          <cell r="L182">
            <v>101.271</v>
          </cell>
          <cell r="M182">
            <v>10.101000000000001</v>
          </cell>
          <cell r="N182">
            <v>27.228000000000002</v>
          </cell>
          <cell r="O182">
            <v>19.228999999999999</v>
          </cell>
          <cell r="P182">
            <v>9.3740000000000006</v>
          </cell>
          <cell r="Q182" t="str">
            <v>#N/A N/A</v>
          </cell>
          <cell r="R182">
            <v>12.568</v>
          </cell>
          <cell r="S182">
            <v>35.728999999999999</v>
          </cell>
          <cell r="T182">
            <v>9.0150000000000006</v>
          </cell>
          <cell r="U182">
            <v>35.6</v>
          </cell>
          <cell r="V182">
            <v>7.8550000000000004</v>
          </cell>
          <cell r="W182" t="str">
            <v>#N/A N/A</v>
          </cell>
          <cell r="X182">
            <v>2.4009999999999998</v>
          </cell>
          <cell r="Y182" t="str">
            <v>#N/A N/A</v>
          </cell>
          <cell r="Z182">
            <v>15.536</v>
          </cell>
          <cell r="AA182">
            <v>12.37</v>
          </cell>
          <cell r="AB182">
            <v>105.136</v>
          </cell>
          <cell r="AC182">
            <v>71.977000000000004</v>
          </cell>
          <cell r="AD182">
            <v>29.087</v>
          </cell>
          <cell r="AE182">
            <v>72.436999999999998</v>
          </cell>
        </row>
        <row r="183">
          <cell r="A183">
            <v>27484</v>
          </cell>
          <cell r="B183">
            <v>471.64299999999997</v>
          </cell>
          <cell r="C183">
            <v>89.751999999999995</v>
          </cell>
          <cell r="D183">
            <v>61.354999999999997</v>
          </cell>
          <cell r="E183">
            <v>197.72800000000001</v>
          </cell>
          <cell r="F183">
            <v>1254.548</v>
          </cell>
          <cell r="G183">
            <v>52.225000000000001</v>
          </cell>
          <cell r="H183">
            <v>1485.9</v>
          </cell>
          <cell r="I183">
            <v>157.50299999999999</v>
          </cell>
          <cell r="J183">
            <v>142.255</v>
          </cell>
          <cell r="K183">
            <v>5.2169999999999996</v>
          </cell>
          <cell r="L183">
            <v>101.271</v>
          </cell>
          <cell r="M183">
            <v>10.101000000000001</v>
          </cell>
          <cell r="N183">
            <v>27.228000000000002</v>
          </cell>
          <cell r="O183">
            <v>19.228999999999999</v>
          </cell>
          <cell r="P183">
            <v>9.3740000000000006</v>
          </cell>
          <cell r="Q183" t="str">
            <v>#N/A N/A</v>
          </cell>
          <cell r="R183">
            <v>12.568</v>
          </cell>
          <cell r="S183">
            <v>35.728999999999999</v>
          </cell>
          <cell r="T183">
            <v>9.0150000000000006</v>
          </cell>
          <cell r="U183">
            <v>35.6</v>
          </cell>
          <cell r="V183">
            <v>7.8550000000000004</v>
          </cell>
          <cell r="W183" t="str">
            <v>#N/A N/A</v>
          </cell>
          <cell r="X183">
            <v>2.4009999999999998</v>
          </cell>
          <cell r="Y183" t="str">
            <v>#N/A N/A</v>
          </cell>
          <cell r="Z183">
            <v>15.536</v>
          </cell>
          <cell r="AA183">
            <v>12.37</v>
          </cell>
          <cell r="AB183">
            <v>105.136</v>
          </cell>
          <cell r="AC183">
            <v>71.977000000000004</v>
          </cell>
          <cell r="AD183">
            <v>29.087</v>
          </cell>
          <cell r="AE183">
            <v>72.436999999999998</v>
          </cell>
        </row>
        <row r="184">
          <cell r="A184">
            <v>27514</v>
          </cell>
          <cell r="B184">
            <v>471.64299999999997</v>
          </cell>
          <cell r="C184">
            <v>89.751999999999995</v>
          </cell>
          <cell r="D184">
            <v>61.354999999999997</v>
          </cell>
          <cell r="E184">
            <v>197.72800000000001</v>
          </cell>
          <cell r="F184">
            <v>1254.548</v>
          </cell>
          <cell r="G184">
            <v>52.225000000000001</v>
          </cell>
          <cell r="H184">
            <v>1485.9</v>
          </cell>
          <cell r="I184">
            <v>157.50299999999999</v>
          </cell>
          <cell r="J184">
            <v>142.255</v>
          </cell>
          <cell r="K184">
            <v>5.2169999999999996</v>
          </cell>
          <cell r="L184">
            <v>101.271</v>
          </cell>
          <cell r="M184">
            <v>10.101000000000001</v>
          </cell>
          <cell r="N184">
            <v>27.228000000000002</v>
          </cell>
          <cell r="O184">
            <v>19.228999999999999</v>
          </cell>
          <cell r="P184">
            <v>9.3740000000000006</v>
          </cell>
          <cell r="Q184" t="str">
            <v>#N/A N/A</v>
          </cell>
          <cell r="R184">
            <v>12.568</v>
          </cell>
          <cell r="S184">
            <v>35.728999999999999</v>
          </cell>
          <cell r="T184">
            <v>9.0150000000000006</v>
          </cell>
          <cell r="U184">
            <v>35.6</v>
          </cell>
          <cell r="V184">
            <v>7.8550000000000004</v>
          </cell>
          <cell r="W184" t="str">
            <v>#N/A N/A</v>
          </cell>
          <cell r="X184">
            <v>2.4009999999999998</v>
          </cell>
          <cell r="Y184" t="str">
            <v>#N/A N/A</v>
          </cell>
          <cell r="Z184">
            <v>15.536</v>
          </cell>
          <cell r="AA184">
            <v>12.37</v>
          </cell>
          <cell r="AB184">
            <v>105.136</v>
          </cell>
          <cell r="AC184">
            <v>71.977000000000004</v>
          </cell>
          <cell r="AD184">
            <v>29.087</v>
          </cell>
          <cell r="AE184">
            <v>72.436999999999998</v>
          </cell>
        </row>
        <row r="185">
          <cell r="A185">
            <v>27545</v>
          </cell>
          <cell r="B185">
            <v>471.64299999999997</v>
          </cell>
          <cell r="C185">
            <v>89.751999999999995</v>
          </cell>
          <cell r="D185">
            <v>61.354999999999997</v>
          </cell>
          <cell r="E185">
            <v>197.72800000000001</v>
          </cell>
          <cell r="F185">
            <v>1254.548</v>
          </cell>
          <cell r="G185">
            <v>52.225000000000001</v>
          </cell>
          <cell r="H185">
            <v>1485.9</v>
          </cell>
          <cell r="I185">
            <v>157.50299999999999</v>
          </cell>
          <cell r="J185">
            <v>142.255</v>
          </cell>
          <cell r="K185">
            <v>5.2169999999999996</v>
          </cell>
          <cell r="L185">
            <v>101.271</v>
          </cell>
          <cell r="M185">
            <v>10.101000000000001</v>
          </cell>
          <cell r="N185">
            <v>27.228000000000002</v>
          </cell>
          <cell r="O185">
            <v>19.228999999999999</v>
          </cell>
          <cell r="P185">
            <v>9.3740000000000006</v>
          </cell>
          <cell r="Q185" t="str">
            <v>#N/A N/A</v>
          </cell>
          <cell r="R185">
            <v>12.568</v>
          </cell>
          <cell r="S185">
            <v>35.728999999999999</v>
          </cell>
          <cell r="T185">
            <v>9.0150000000000006</v>
          </cell>
          <cell r="U185">
            <v>35.6</v>
          </cell>
          <cell r="V185">
            <v>7.8550000000000004</v>
          </cell>
          <cell r="W185" t="str">
            <v>#N/A N/A</v>
          </cell>
          <cell r="X185">
            <v>2.4009999999999998</v>
          </cell>
          <cell r="Y185" t="str">
            <v>#N/A N/A</v>
          </cell>
          <cell r="Z185">
            <v>15.536</v>
          </cell>
          <cell r="AA185">
            <v>12.37</v>
          </cell>
          <cell r="AB185">
            <v>105.136</v>
          </cell>
          <cell r="AC185">
            <v>71.977000000000004</v>
          </cell>
          <cell r="AD185">
            <v>29.087</v>
          </cell>
          <cell r="AE185">
            <v>72.436999999999998</v>
          </cell>
        </row>
        <row r="186">
          <cell r="A186">
            <v>27575</v>
          </cell>
          <cell r="B186">
            <v>471.64299999999997</v>
          </cell>
          <cell r="C186">
            <v>89.751999999999995</v>
          </cell>
          <cell r="D186">
            <v>61.354999999999997</v>
          </cell>
          <cell r="E186">
            <v>197.72800000000001</v>
          </cell>
          <cell r="F186">
            <v>1254.548</v>
          </cell>
          <cell r="G186">
            <v>52.225000000000001</v>
          </cell>
          <cell r="H186">
            <v>1485.9</v>
          </cell>
          <cell r="I186">
            <v>157.50299999999999</v>
          </cell>
          <cell r="J186">
            <v>142.255</v>
          </cell>
          <cell r="K186">
            <v>5.2169999999999996</v>
          </cell>
          <cell r="L186">
            <v>101.271</v>
          </cell>
          <cell r="M186">
            <v>10.101000000000001</v>
          </cell>
          <cell r="N186">
            <v>27.228000000000002</v>
          </cell>
          <cell r="O186">
            <v>19.228999999999999</v>
          </cell>
          <cell r="P186">
            <v>9.3740000000000006</v>
          </cell>
          <cell r="Q186" t="str">
            <v>#N/A N/A</v>
          </cell>
          <cell r="R186">
            <v>12.568</v>
          </cell>
          <cell r="S186">
            <v>35.728999999999999</v>
          </cell>
          <cell r="T186">
            <v>9.0150000000000006</v>
          </cell>
          <cell r="U186">
            <v>35.6</v>
          </cell>
          <cell r="V186">
            <v>7.8550000000000004</v>
          </cell>
          <cell r="W186" t="str">
            <v>#N/A N/A</v>
          </cell>
          <cell r="X186">
            <v>2.4009999999999998</v>
          </cell>
          <cell r="Y186" t="str">
            <v>#N/A N/A</v>
          </cell>
          <cell r="Z186">
            <v>15.536</v>
          </cell>
          <cell r="AA186">
            <v>12.37</v>
          </cell>
          <cell r="AB186">
            <v>105.136</v>
          </cell>
          <cell r="AC186">
            <v>71.977000000000004</v>
          </cell>
          <cell r="AD186">
            <v>29.087</v>
          </cell>
          <cell r="AE186">
            <v>72.436999999999998</v>
          </cell>
        </row>
        <row r="187">
          <cell r="A187">
            <v>27606</v>
          </cell>
          <cell r="B187">
            <v>471.64299999999997</v>
          </cell>
          <cell r="C187">
            <v>89.751999999999995</v>
          </cell>
          <cell r="D187">
            <v>61.354999999999997</v>
          </cell>
          <cell r="E187">
            <v>197.72800000000001</v>
          </cell>
          <cell r="F187">
            <v>1254.548</v>
          </cell>
          <cell r="G187">
            <v>52.225000000000001</v>
          </cell>
          <cell r="H187">
            <v>1485.9</v>
          </cell>
          <cell r="I187">
            <v>157.50299999999999</v>
          </cell>
          <cell r="J187">
            <v>142.255</v>
          </cell>
          <cell r="K187">
            <v>5.2169999999999996</v>
          </cell>
          <cell r="L187">
            <v>101.271</v>
          </cell>
          <cell r="M187">
            <v>10.101000000000001</v>
          </cell>
          <cell r="N187">
            <v>27.228000000000002</v>
          </cell>
          <cell r="O187">
            <v>19.228999999999999</v>
          </cell>
          <cell r="P187">
            <v>9.3740000000000006</v>
          </cell>
          <cell r="Q187" t="str">
            <v>#N/A N/A</v>
          </cell>
          <cell r="R187">
            <v>12.568</v>
          </cell>
          <cell r="S187">
            <v>35.728999999999999</v>
          </cell>
          <cell r="T187">
            <v>9.0150000000000006</v>
          </cell>
          <cell r="U187">
            <v>35.6</v>
          </cell>
          <cell r="V187">
            <v>7.8550000000000004</v>
          </cell>
          <cell r="W187" t="str">
            <v>#N/A N/A</v>
          </cell>
          <cell r="X187">
            <v>2.4009999999999998</v>
          </cell>
          <cell r="Y187" t="str">
            <v>#N/A N/A</v>
          </cell>
          <cell r="Z187">
            <v>15.536</v>
          </cell>
          <cell r="AA187">
            <v>12.37</v>
          </cell>
          <cell r="AB187">
            <v>105.136</v>
          </cell>
          <cell r="AC187">
            <v>71.977000000000004</v>
          </cell>
          <cell r="AD187">
            <v>29.087</v>
          </cell>
          <cell r="AE187">
            <v>72.436999999999998</v>
          </cell>
        </row>
        <row r="188">
          <cell r="A188">
            <v>27637</v>
          </cell>
          <cell r="B188">
            <v>471.64299999999997</v>
          </cell>
          <cell r="C188">
            <v>89.751999999999995</v>
          </cell>
          <cell r="D188">
            <v>61.354999999999997</v>
          </cell>
          <cell r="E188">
            <v>197.72800000000001</v>
          </cell>
          <cell r="F188">
            <v>1254.548</v>
          </cell>
          <cell r="G188">
            <v>52.225000000000001</v>
          </cell>
          <cell r="H188">
            <v>1485.9</v>
          </cell>
          <cell r="I188">
            <v>157.50299999999999</v>
          </cell>
          <cell r="J188">
            <v>142.255</v>
          </cell>
          <cell r="K188">
            <v>5.2169999999999996</v>
          </cell>
          <cell r="L188">
            <v>101.271</v>
          </cell>
          <cell r="M188">
            <v>10.101000000000001</v>
          </cell>
          <cell r="N188">
            <v>27.228000000000002</v>
          </cell>
          <cell r="O188">
            <v>19.228999999999999</v>
          </cell>
          <cell r="P188">
            <v>9.3740000000000006</v>
          </cell>
          <cell r="Q188" t="str">
            <v>#N/A N/A</v>
          </cell>
          <cell r="R188">
            <v>12.568</v>
          </cell>
          <cell r="S188">
            <v>35.728999999999999</v>
          </cell>
          <cell r="T188">
            <v>9.0150000000000006</v>
          </cell>
          <cell r="U188">
            <v>35.6</v>
          </cell>
          <cell r="V188">
            <v>7.8550000000000004</v>
          </cell>
          <cell r="W188" t="str">
            <v>#N/A N/A</v>
          </cell>
          <cell r="X188">
            <v>2.4009999999999998</v>
          </cell>
          <cell r="Y188" t="str">
            <v>#N/A N/A</v>
          </cell>
          <cell r="Z188">
            <v>15.536</v>
          </cell>
          <cell r="AA188">
            <v>12.37</v>
          </cell>
          <cell r="AB188">
            <v>105.136</v>
          </cell>
          <cell r="AC188">
            <v>71.977000000000004</v>
          </cell>
          <cell r="AD188">
            <v>29.087</v>
          </cell>
          <cell r="AE188">
            <v>72.436999999999998</v>
          </cell>
        </row>
        <row r="189">
          <cell r="A189">
            <v>27667</v>
          </cell>
          <cell r="B189">
            <v>471.64299999999997</v>
          </cell>
          <cell r="C189">
            <v>89.751999999999995</v>
          </cell>
          <cell r="D189">
            <v>61.354999999999997</v>
          </cell>
          <cell r="E189">
            <v>197.72800000000001</v>
          </cell>
          <cell r="F189">
            <v>1254.548</v>
          </cell>
          <cell r="G189">
            <v>52.225000000000001</v>
          </cell>
          <cell r="H189">
            <v>1485.9</v>
          </cell>
          <cell r="I189">
            <v>157.50299999999999</v>
          </cell>
          <cell r="J189">
            <v>142.255</v>
          </cell>
          <cell r="K189">
            <v>5.2169999999999996</v>
          </cell>
          <cell r="L189">
            <v>101.271</v>
          </cell>
          <cell r="M189">
            <v>10.101000000000001</v>
          </cell>
          <cell r="N189">
            <v>27.228000000000002</v>
          </cell>
          <cell r="O189">
            <v>19.228999999999999</v>
          </cell>
          <cell r="P189">
            <v>9.3740000000000006</v>
          </cell>
          <cell r="Q189" t="str">
            <v>#N/A N/A</v>
          </cell>
          <cell r="R189">
            <v>12.568</v>
          </cell>
          <cell r="S189">
            <v>35.728999999999999</v>
          </cell>
          <cell r="T189">
            <v>9.0150000000000006</v>
          </cell>
          <cell r="U189">
            <v>35.6</v>
          </cell>
          <cell r="V189">
            <v>7.8550000000000004</v>
          </cell>
          <cell r="W189" t="str">
            <v>#N/A N/A</v>
          </cell>
          <cell r="X189">
            <v>2.4009999999999998</v>
          </cell>
          <cell r="Y189" t="str">
            <v>#N/A N/A</v>
          </cell>
          <cell r="Z189">
            <v>15.536</v>
          </cell>
          <cell r="AA189">
            <v>12.37</v>
          </cell>
          <cell r="AB189">
            <v>105.136</v>
          </cell>
          <cell r="AC189">
            <v>71.977000000000004</v>
          </cell>
          <cell r="AD189">
            <v>29.087</v>
          </cell>
          <cell r="AE189">
            <v>72.436999999999998</v>
          </cell>
        </row>
        <row r="190">
          <cell r="A190">
            <v>27698</v>
          </cell>
          <cell r="B190">
            <v>471.64299999999997</v>
          </cell>
          <cell r="C190">
            <v>89.751999999999995</v>
          </cell>
          <cell r="D190">
            <v>61.354999999999997</v>
          </cell>
          <cell r="E190">
            <v>197.72800000000001</v>
          </cell>
          <cell r="F190">
            <v>1254.548</v>
          </cell>
          <cell r="G190">
            <v>52.225000000000001</v>
          </cell>
          <cell r="H190">
            <v>1485.9</v>
          </cell>
          <cell r="I190">
            <v>157.50299999999999</v>
          </cell>
          <cell r="J190">
            <v>142.255</v>
          </cell>
          <cell r="K190">
            <v>5.2169999999999996</v>
          </cell>
          <cell r="L190">
            <v>101.271</v>
          </cell>
          <cell r="M190">
            <v>10.101000000000001</v>
          </cell>
          <cell r="N190">
            <v>27.228000000000002</v>
          </cell>
          <cell r="O190">
            <v>19.228999999999999</v>
          </cell>
          <cell r="P190">
            <v>9.3740000000000006</v>
          </cell>
          <cell r="Q190" t="str">
            <v>#N/A N/A</v>
          </cell>
          <cell r="R190">
            <v>12.568</v>
          </cell>
          <cell r="S190">
            <v>35.728999999999999</v>
          </cell>
          <cell r="T190">
            <v>9.0150000000000006</v>
          </cell>
          <cell r="U190">
            <v>35.6</v>
          </cell>
          <cell r="V190">
            <v>7.8550000000000004</v>
          </cell>
          <cell r="W190" t="str">
            <v>#N/A N/A</v>
          </cell>
          <cell r="X190">
            <v>2.4009999999999998</v>
          </cell>
          <cell r="Y190" t="str">
            <v>#N/A N/A</v>
          </cell>
          <cell r="Z190">
            <v>15.536</v>
          </cell>
          <cell r="AA190">
            <v>12.37</v>
          </cell>
          <cell r="AB190">
            <v>105.136</v>
          </cell>
          <cell r="AC190">
            <v>71.977000000000004</v>
          </cell>
          <cell r="AD190">
            <v>29.087</v>
          </cell>
          <cell r="AE190">
            <v>72.436999999999998</v>
          </cell>
        </row>
        <row r="191">
          <cell r="A191">
            <v>27728</v>
          </cell>
          <cell r="B191">
            <v>471.64299999999997</v>
          </cell>
          <cell r="C191">
            <v>89.751999999999995</v>
          </cell>
          <cell r="D191">
            <v>61.354999999999997</v>
          </cell>
          <cell r="E191">
            <v>197.72800000000001</v>
          </cell>
          <cell r="F191">
            <v>1254.548</v>
          </cell>
          <cell r="G191">
            <v>52.225000000000001</v>
          </cell>
          <cell r="H191">
            <v>1485.9</v>
          </cell>
          <cell r="I191">
            <v>157.50299999999999</v>
          </cell>
          <cell r="J191">
            <v>142.255</v>
          </cell>
          <cell r="K191">
            <v>5.2169999999999996</v>
          </cell>
          <cell r="L191">
            <v>101.271</v>
          </cell>
          <cell r="M191">
            <v>10.101000000000001</v>
          </cell>
          <cell r="N191">
            <v>27.228000000000002</v>
          </cell>
          <cell r="O191">
            <v>19.228999999999999</v>
          </cell>
          <cell r="P191">
            <v>9.3740000000000006</v>
          </cell>
          <cell r="Q191" t="str">
            <v>#N/A N/A</v>
          </cell>
          <cell r="R191">
            <v>12.568</v>
          </cell>
          <cell r="S191">
            <v>35.728999999999999</v>
          </cell>
          <cell r="T191">
            <v>9.0150000000000006</v>
          </cell>
          <cell r="U191">
            <v>35.6</v>
          </cell>
          <cell r="V191">
            <v>7.8550000000000004</v>
          </cell>
          <cell r="W191" t="str">
            <v>#N/A N/A</v>
          </cell>
          <cell r="X191">
            <v>2.4009999999999998</v>
          </cell>
          <cell r="Y191" t="str">
            <v>#N/A N/A</v>
          </cell>
          <cell r="Z191">
            <v>15.536</v>
          </cell>
          <cell r="AA191">
            <v>12.37</v>
          </cell>
          <cell r="AB191">
            <v>105.136</v>
          </cell>
          <cell r="AC191">
            <v>71.977000000000004</v>
          </cell>
          <cell r="AD191">
            <v>29.087</v>
          </cell>
          <cell r="AE191">
            <v>72.436999999999998</v>
          </cell>
        </row>
        <row r="192">
          <cell r="A192">
            <v>27759</v>
          </cell>
          <cell r="B192">
            <v>512.86099999999999</v>
          </cell>
          <cell r="C192">
            <v>98.132999999999996</v>
          </cell>
          <cell r="D192">
            <v>77.036000000000001</v>
          </cell>
          <cell r="E192">
            <v>236.42500000000001</v>
          </cell>
          <cell r="F192">
            <v>1456.6559999999999</v>
          </cell>
          <cell r="G192">
            <v>59.874000000000002</v>
          </cell>
          <cell r="H192">
            <v>1623.4</v>
          </cell>
          <cell r="I192">
            <v>170.685</v>
          </cell>
          <cell r="J192">
            <v>161.16200000000001</v>
          </cell>
          <cell r="K192">
            <v>5.6310000000000002</v>
          </cell>
          <cell r="L192">
            <v>100.2</v>
          </cell>
          <cell r="M192">
            <v>9.89</v>
          </cell>
          <cell r="N192">
            <v>32.148000000000003</v>
          </cell>
          <cell r="O192">
            <v>21.459</v>
          </cell>
          <cell r="P192">
            <v>10.044</v>
          </cell>
          <cell r="Q192" t="str">
            <v>#N/A N/A</v>
          </cell>
          <cell r="R192">
            <v>12.337</v>
          </cell>
          <cell r="S192">
            <v>36.948</v>
          </cell>
          <cell r="T192">
            <v>11.438000000000001</v>
          </cell>
          <cell r="U192">
            <v>44.634</v>
          </cell>
          <cell r="V192">
            <v>14.721</v>
          </cell>
          <cell r="W192" t="str">
            <v>#N/A N/A</v>
          </cell>
          <cell r="X192">
            <v>2.5129999999999999</v>
          </cell>
          <cell r="Y192" t="str">
            <v>#N/A N/A</v>
          </cell>
          <cell r="Z192">
            <v>7.226</v>
          </cell>
          <cell r="AA192">
            <v>13.099</v>
          </cell>
          <cell r="AB192">
            <v>123.709</v>
          </cell>
          <cell r="AC192">
            <v>88.004000000000005</v>
          </cell>
          <cell r="AD192">
            <v>31.413</v>
          </cell>
          <cell r="AE192">
            <v>52.439</v>
          </cell>
        </row>
        <row r="193">
          <cell r="A193">
            <v>27790</v>
          </cell>
          <cell r="B193">
            <v>512.86099999999999</v>
          </cell>
          <cell r="C193">
            <v>98.132999999999996</v>
          </cell>
          <cell r="D193">
            <v>77.036000000000001</v>
          </cell>
          <cell r="E193">
            <v>236.42500000000001</v>
          </cell>
          <cell r="F193">
            <v>1456.6559999999999</v>
          </cell>
          <cell r="G193">
            <v>59.874000000000002</v>
          </cell>
          <cell r="H193">
            <v>1623.4</v>
          </cell>
          <cell r="I193">
            <v>170.685</v>
          </cell>
          <cell r="J193">
            <v>161.16200000000001</v>
          </cell>
          <cell r="K193">
            <v>5.6310000000000002</v>
          </cell>
          <cell r="L193">
            <v>100.2</v>
          </cell>
          <cell r="M193">
            <v>9.89</v>
          </cell>
          <cell r="N193">
            <v>32.148000000000003</v>
          </cell>
          <cell r="O193">
            <v>21.459</v>
          </cell>
          <cell r="P193">
            <v>10.044</v>
          </cell>
          <cell r="Q193" t="str">
            <v>#N/A N/A</v>
          </cell>
          <cell r="R193">
            <v>12.337</v>
          </cell>
          <cell r="S193">
            <v>36.948</v>
          </cell>
          <cell r="T193">
            <v>11.438000000000001</v>
          </cell>
          <cell r="U193">
            <v>44.634</v>
          </cell>
          <cell r="V193">
            <v>14.721</v>
          </cell>
          <cell r="W193" t="str">
            <v>#N/A N/A</v>
          </cell>
          <cell r="X193">
            <v>2.5129999999999999</v>
          </cell>
          <cell r="Y193" t="str">
            <v>#N/A N/A</v>
          </cell>
          <cell r="Z193">
            <v>7.226</v>
          </cell>
          <cell r="AA193">
            <v>13.099</v>
          </cell>
          <cell r="AB193">
            <v>123.709</v>
          </cell>
          <cell r="AC193">
            <v>88.004000000000005</v>
          </cell>
          <cell r="AD193">
            <v>31.413</v>
          </cell>
          <cell r="AE193">
            <v>52.439</v>
          </cell>
        </row>
        <row r="194">
          <cell r="A194">
            <v>27819</v>
          </cell>
          <cell r="B194">
            <v>512.86099999999999</v>
          </cell>
          <cell r="C194">
            <v>98.132999999999996</v>
          </cell>
          <cell r="D194">
            <v>77.036000000000001</v>
          </cell>
          <cell r="E194">
            <v>236.42500000000001</v>
          </cell>
          <cell r="F194">
            <v>1456.6559999999999</v>
          </cell>
          <cell r="G194">
            <v>59.874000000000002</v>
          </cell>
          <cell r="H194">
            <v>1623.4</v>
          </cell>
          <cell r="I194">
            <v>170.685</v>
          </cell>
          <cell r="J194">
            <v>161.16200000000001</v>
          </cell>
          <cell r="K194">
            <v>5.6310000000000002</v>
          </cell>
          <cell r="L194">
            <v>100.2</v>
          </cell>
          <cell r="M194">
            <v>9.89</v>
          </cell>
          <cell r="N194">
            <v>32.148000000000003</v>
          </cell>
          <cell r="O194">
            <v>21.459</v>
          </cell>
          <cell r="P194">
            <v>10.044</v>
          </cell>
          <cell r="Q194" t="str">
            <v>#N/A N/A</v>
          </cell>
          <cell r="R194">
            <v>12.337</v>
          </cell>
          <cell r="S194">
            <v>36.948</v>
          </cell>
          <cell r="T194">
            <v>11.438000000000001</v>
          </cell>
          <cell r="U194">
            <v>44.634</v>
          </cell>
          <cell r="V194">
            <v>14.721</v>
          </cell>
          <cell r="W194" t="str">
            <v>#N/A N/A</v>
          </cell>
          <cell r="X194">
            <v>2.5129999999999999</v>
          </cell>
          <cell r="Y194" t="str">
            <v>#N/A N/A</v>
          </cell>
          <cell r="Z194">
            <v>7.226</v>
          </cell>
          <cell r="AA194">
            <v>13.099</v>
          </cell>
          <cell r="AB194">
            <v>123.709</v>
          </cell>
          <cell r="AC194">
            <v>88.004000000000005</v>
          </cell>
          <cell r="AD194">
            <v>31.413</v>
          </cell>
          <cell r="AE194">
            <v>52.439</v>
          </cell>
        </row>
        <row r="195">
          <cell r="A195">
            <v>27850</v>
          </cell>
          <cell r="B195">
            <v>512.86099999999999</v>
          </cell>
          <cell r="C195">
            <v>98.132999999999996</v>
          </cell>
          <cell r="D195">
            <v>77.036000000000001</v>
          </cell>
          <cell r="E195">
            <v>236.42500000000001</v>
          </cell>
          <cell r="F195">
            <v>1456.6559999999999</v>
          </cell>
          <cell r="G195">
            <v>59.874000000000002</v>
          </cell>
          <cell r="H195">
            <v>1623.4</v>
          </cell>
          <cell r="I195">
            <v>170.685</v>
          </cell>
          <cell r="J195">
            <v>161.16200000000001</v>
          </cell>
          <cell r="K195">
            <v>5.6310000000000002</v>
          </cell>
          <cell r="L195">
            <v>100.2</v>
          </cell>
          <cell r="M195">
            <v>9.89</v>
          </cell>
          <cell r="N195">
            <v>32.148000000000003</v>
          </cell>
          <cell r="O195">
            <v>21.459</v>
          </cell>
          <cell r="P195">
            <v>10.044</v>
          </cell>
          <cell r="Q195" t="str">
            <v>#N/A N/A</v>
          </cell>
          <cell r="R195">
            <v>12.337</v>
          </cell>
          <cell r="S195">
            <v>36.948</v>
          </cell>
          <cell r="T195">
            <v>11.438000000000001</v>
          </cell>
          <cell r="U195">
            <v>44.634</v>
          </cell>
          <cell r="V195">
            <v>14.721</v>
          </cell>
          <cell r="W195" t="str">
            <v>#N/A N/A</v>
          </cell>
          <cell r="X195">
            <v>2.5129999999999999</v>
          </cell>
          <cell r="Y195" t="str">
            <v>#N/A N/A</v>
          </cell>
          <cell r="Z195">
            <v>7.226</v>
          </cell>
          <cell r="AA195">
            <v>13.099</v>
          </cell>
          <cell r="AB195">
            <v>123.709</v>
          </cell>
          <cell r="AC195">
            <v>88.004000000000005</v>
          </cell>
          <cell r="AD195">
            <v>31.413</v>
          </cell>
          <cell r="AE195">
            <v>52.439</v>
          </cell>
        </row>
        <row r="196">
          <cell r="A196">
            <v>27880</v>
          </cell>
          <cell r="B196">
            <v>512.86099999999999</v>
          </cell>
          <cell r="C196">
            <v>98.132999999999996</v>
          </cell>
          <cell r="D196">
            <v>77.036000000000001</v>
          </cell>
          <cell r="E196">
            <v>236.42500000000001</v>
          </cell>
          <cell r="F196">
            <v>1456.6559999999999</v>
          </cell>
          <cell r="G196">
            <v>59.874000000000002</v>
          </cell>
          <cell r="H196">
            <v>1623.4</v>
          </cell>
          <cell r="I196">
            <v>170.685</v>
          </cell>
          <cell r="J196">
            <v>161.16200000000001</v>
          </cell>
          <cell r="K196">
            <v>5.6310000000000002</v>
          </cell>
          <cell r="L196">
            <v>100.2</v>
          </cell>
          <cell r="M196">
            <v>9.89</v>
          </cell>
          <cell r="N196">
            <v>32.148000000000003</v>
          </cell>
          <cell r="O196">
            <v>21.459</v>
          </cell>
          <cell r="P196">
            <v>10.044</v>
          </cell>
          <cell r="Q196" t="str">
            <v>#N/A N/A</v>
          </cell>
          <cell r="R196">
            <v>12.337</v>
          </cell>
          <cell r="S196">
            <v>36.948</v>
          </cell>
          <cell r="T196">
            <v>11.438000000000001</v>
          </cell>
          <cell r="U196">
            <v>44.634</v>
          </cell>
          <cell r="V196">
            <v>14.721</v>
          </cell>
          <cell r="W196" t="str">
            <v>#N/A N/A</v>
          </cell>
          <cell r="X196">
            <v>2.5129999999999999</v>
          </cell>
          <cell r="Y196" t="str">
            <v>#N/A N/A</v>
          </cell>
          <cell r="Z196">
            <v>7.226</v>
          </cell>
          <cell r="AA196">
            <v>13.099</v>
          </cell>
          <cell r="AB196">
            <v>123.709</v>
          </cell>
          <cell r="AC196">
            <v>88.004000000000005</v>
          </cell>
          <cell r="AD196">
            <v>31.413</v>
          </cell>
          <cell r="AE196">
            <v>52.439</v>
          </cell>
        </row>
        <row r="197">
          <cell r="A197">
            <v>27911</v>
          </cell>
          <cell r="B197">
            <v>512.86099999999999</v>
          </cell>
          <cell r="C197">
            <v>98.132999999999996</v>
          </cell>
          <cell r="D197">
            <v>77.036000000000001</v>
          </cell>
          <cell r="E197">
            <v>236.42500000000001</v>
          </cell>
          <cell r="F197">
            <v>1456.6559999999999</v>
          </cell>
          <cell r="G197">
            <v>59.874000000000002</v>
          </cell>
          <cell r="H197">
            <v>1623.4</v>
          </cell>
          <cell r="I197">
            <v>170.685</v>
          </cell>
          <cell r="J197">
            <v>161.16200000000001</v>
          </cell>
          <cell r="K197">
            <v>5.6310000000000002</v>
          </cell>
          <cell r="L197">
            <v>100.2</v>
          </cell>
          <cell r="M197">
            <v>9.89</v>
          </cell>
          <cell r="N197">
            <v>32.148000000000003</v>
          </cell>
          <cell r="O197">
            <v>21.459</v>
          </cell>
          <cell r="P197">
            <v>10.044</v>
          </cell>
          <cell r="Q197" t="str">
            <v>#N/A N/A</v>
          </cell>
          <cell r="R197">
            <v>12.337</v>
          </cell>
          <cell r="S197">
            <v>36.948</v>
          </cell>
          <cell r="T197">
            <v>11.438000000000001</v>
          </cell>
          <cell r="U197">
            <v>44.634</v>
          </cell>
          <cell r="V197">
            <v>14.721</v>
          </cell>
          <cell r="W197" t="str">
            <v>#N/A N/A</v>
          </cell>
          <cell r="X197">
            <v>2.5129999999999999</v>
          </cell>
          <cell r="Y197" t="str">
            <v>#N/A N/A</v>
          </cell>
          <cell r="Z197">
            <v>7.226</v>
          </cell>
          <cell r="AA197">
            <v>13.099</v>
          </cell>
          <cell r="AB197">
            <v>123.709</v>
          </cell>
          <cell r="AC197">
            <v>88.004000000000005</v>
          </cell>
          <cell r="AD197">
            <v>31.413</v>
          </cell>
          <cell r="AE197">
            <v>52.439</v>
          </cell>
        </row>
        <row r="198">
          <cell r="A198">
            <v>27941</v>
          </cell>
          <cell r="B198">
            <v>512.86099999999999</v>
          </cell>
          <cell r="C198">
            <v>98.132999999999996</v>
          </cell>
          <cell r="D198">
            <v>77.036000000000001</v>
          </cell>
          <cell r="E198">
            <v>236.42500000000001</v>
          </cell>
          <cell r="F198">
            <v>1456.6559999999999</v>
          </cell>
          <cell r="G198">
            <v>59.874000000000002</v>
          </cell>
          <cell r="H198">
            <v>1623.4</v>
          </cell>
          <cell r="I198">
            <v>170.685</v>
          </cell>
          <cell r="J198">
            <v>161.16200000000001</v>
          </cell>
          <cell r="K198">
            <v>5.6310000000000002</v>
          </cell>
          <cell r="L198">
            <v>100.2</v>
          </cell>
          <cell r="M198">
            <v>9.89</v>
          </cell>
          <cell r="N198">
            <v>32.148000000000003</v>
          </cell>
          <cell r="O198">
            <v>21.459</v>
          </cell>
          <cell r="P198">
            <v>10.044</v>
          </cell>
          <cell r="Q198" t="str">
            <v>#N/A N/A</v>
          </cell>
          <cell r="R198">
            <v>12.337</v>
          </cell>
          <cell r="S198">
            <v>36.948</v>
          </cell>
          <cell r="T198">
            <v>11.438000000000001</v>
          </cell>
          <cell r="U198">
            <v>44.634</v>
          </cell>
          <cell r="V198">
            <v>14.721</v>
          </cell>
          <cell r="W198" t="str">
            <v>#N/A N/A</v>
          </cell>
          <cell r="X198">
            <v>2.5129999999999999</v>
          </cell>
          <cell r="Y198" t="str">
            <v>#N/A N/A</v>
          </cell>
          <cell r="Z198">
            <v>7.226</v>
          </cell>
          <cell r="AA198">
            <v>13.099</v>
          </cell>
          <cell r="AB198">
            <v>123.709</v>
          </cell>
          <cell r="AC198">
            <v>88.004000000000005</v>
          </cell>
          <cell r="AD198">
            <v>31.413</v>
          </cell>
          <cell r="AE198">
            <v>52.439</v>
          </cell>
        </row>
        <row r="199">
          <cell r="A199">
            <v>27972</v>
          </cell>
          <cell r="B199">
            <v>512.86099999999999</v>
          </cell>
          <cell r="C199">
            <v>98.132999999999996</v>
          </cell>
          <cell r="D199">
            <v>77.036000000000001</v>
          </cell>
          <cell r="E199">
            <v>236.42500000000001</v>
          </cell>
          <cell r="F199">
            <v>1456.6559999999999</v>
          </cell>
          <cell r="G199">
            <v>59.874000000000002</v>
          </cell>
          <cell r="H199">
            <v>1623.4</v>
          </cell>
          <cell r="I199">
            <v>170.685</v>
          </cell>
          <cell r="J199">
            <v>161.16200000000001</v>
          </cell>
          <cell r="K199">
            <v>5.6310000000000002</v>
          </cell>
          <cell r="L199">
            <v>100.2</v>
          </cell>
          <cell r="M199">
            <v>9.89</v>
          </cell>
          <cell r="N199">
            <v>32.148000000000003</v>
          </cell>
          <cell r="O199">
            <v>21.459</v>
          </cell>
          <cell r="P199">
            <v>10.044</v>
          </cell>
          <cell r="Q199" t="str">
            <v>#N/A N/A</v>
          </cell>
          <cell r="R199">
            <v>12.337</v>
          </cell>
          <cell r="S199">
            <v>36.948</v>
          </cell>
          <cell r="T199">
            <v>11.438000000000001</v>
          </cell>
          <cell r="U199">
            <v>44.634</v>
          </cell>
          <cell r="V199">
            <v>14.721</v>
          </cell>
          <cell r="W199" t="str">
            <v>#N/A N/A</v>
          </cell>
          <cell r="X199">
            <v>2.5129999999999999</v>
          </cell>
          <cell r="Y199" t="str">
            <v>#N/A N/A</v>
          </cell>
          <cell r="Z199">
            <v>7.226</v>
          </cell>
          <cell r="AA199">
            <v>13.099</v>
          </cell>
          <cell r="AB199">
            <v>123.709</v>
          </cell>
          <cell r="AC199">
            <v>88.004000000000005</v>
          </cell>
          <cell r="AD199">
            <v>31.413</v>
          </cell>
          <cell r="AE199">
            <v>52.439</v>
          </cell>
        </row>
        <row r="200">
          <cell r="A200">
            <v>28003</v>
          </cell>
          <cell r="B200">
            <v>512.86099999999999</v>
          </cell>
          <cell r="C200">
            <v>98.132999999999996</v>
          </cell>
          <cell r="D200">
            <v>77.036000000000001</v>
          </cell>
          <cell r="E200">
            <v>236.42500000000001</v>
          </cell>
          <cell r="F200">
            <v>1456.6559999999999</v>
          </cell>
          <cell r="G200">
            <v>59.874000000000002</v>
          </cell>
          <cell r="H200">
            <v>1623.4</v>
          </cell>
          <cell r="I200">
            <v>170.685</v>
          </cell>
          <cell r="J200">
            <v>161.16200000000001</v>
          </cell>
          <cell r="K200">
            <v>5.6310000000000002</v>
          </cell>
          <cell r="L200">
            <v>100.2</v>
          </cell>
          <cell r="M200">
            <v>9.89</v>
          </cell>
          <cell r="N200">
            <v>32.148000000000003</v>
          </cell>
          <cell r="O200">
            <v>21.459</v>
          </cell>
          <cell r="P200">
            <v>10.044</v>
          </cell>
          <cell r="Q200" t="str">
            <v>#N/A N/A</v>
          </cell>
          <cell r="R200">
            <v>12.337</v>
          </cell>
          <cell r="S200">
            <v>36.948</v>
          </cell>
          <cell r="T200">
            <v>11.438000000000001</v>
          </cell>
          <cell r="U200">
            <v>44.634</v>
          </cell>
          <cell r="V200">
            <v>14.721</v>
          </cell>
          <cell r="W200" t="str">
            <v>#N/A N/A</v>
          </cell>
          <cell r="X200">
            <v>2.5129999999999999</v>
          </cell>
          <cell r="Y200" t="str">
            <v>#N/A N/A</v>
          </cell>
          <cell r="Z200">
            <v>7.226</v>
          </cell>
          <cell r="AA200">
            <v>13.099</v>
          </cell>
          <cell r="AB200">
            <v>123.709</v>
          </cell>
          <cell r="AC200">
            <v>88.004000000000005</v>
          </cell>
          <cell r="AD200">
            <v>31.413</v>
          </cell>
          <cell r="AE200">
            <v>52.439</v>
          </cell>
        </row>
        <row r="201">
          <cell r="A201">
            <v>28033</v>
          </cell>
          <cell r="B201">
            <v>512.86099999999999</v>
          </cell>
          <cell r="C201">
            <v>98.132999999999996</v>
          </cell>
          <cell r="D201">
            <v>77.036000000000001</v>
          </cell>
          <cell r="E201">
            <v>236.42500000000001</v>
          </cell>
          <cell r="F201">
            <v>1456.6559999999999</v>
          </cell>
          <cell r="G201">
            <v>59.874000000000002</v>
          </cell>
          <cell r="H201">
            <v>1623.4</v>
          </cell>
          <cell r="I201">
            <v>170.685</v>
          </cell>
          <cell r="J201">
            <v>161.16200000000001</v>
          </cell>
          <cell r="K201">
            <v>5.6310000000000002</v>
          </cell>
          <cell r="L201">
            <v>100.2</v>
          </cell>
          <cell r="M201">
            <v>9.89</v>
          </cell>
          <cell r="N201">
            <v>32.148000000000003</v>
          </cell>
          <cell r="O201">
            <v>21.459</v>
          </cell>
          <cell r="P201">
            <v>10.044</v>
          </cell>
          <cell r="Q201" t="str">
            <v>#N/A N/A</v>
          </cell>
          <cell r="R201">
            <v>12.337</v>
          </cell>
          <cell r="S201">
            <v>36.948</v>
          </cell>
          <cell r="T201">
            <v>11.438000000000001</v>
          </cell>
          <cell r="U201">
            <v>44.634</v>
          </cell>
          <cell r="V201">
            <v>14.721</v>
          </cell>
          <cell r="W201" t="str">
            <v>#N/A N/A</v>
          </cell>
          <cell r="X201">
            <v>2.5129999999999999</v>
          </cell>
          <cell r="Y201" t="str">
            <v>#N/A N/A</v>
          </cell>
          <cell r="Z201">
            <v>7.226</v>
          </cell>
          <cell r="AA201">
            <v>13.099</v>
          </cell>
          <cell r="AB201">
            <v>123.709</v>
          </cell>
          <cell r="AC201">
            <v>88.004000000000005</v>
          </cell>
          <cell r="AD201">
            <v>31.413</v>
          </cell>
          <cell r="AE201">
            <v>52.439</v>
          </cell>
        </row>
        <row r="202">
          <cell r="A202">
            <v>28064</v>
          </cell>
          <cell r="B202">
            <v>512.86099999999999</v>
          </cell>
          <cell r="C202">
            <v>98.132999999999996</v>
          </cell>
          <cell r="D202">
            <v>77.036000000000001</v>
          </cell>
          <cell r="E202">
            <v>236.42500000000001</v>
          </cell>
          <cell r="F202">
            <v>1456.6559999999999</v>
          </cell>
          <cell r="G202">
            <v>59.874000000000002</v>
          </cell>
          <cell r="H202">
            <v>1623.4</v>
          </cell>
          <cell r="I202">
            <v>170.685</v>
          </cell>
          <cell r="J202">
            <v>161.16200000000001</v>
          </cell>
          <cell r="K202">
            <v>5.6310000000000002</v>
          </cell>
          <cell r="L202">
            <v>100.2</v>
          </cell>
          <cell r="M202">
            <v>9.89</v>
          </cell>
          <cell r="N202">
            <v>32.148000000000003</v>
          </cell>
          <cell r="O202">
            <v>21.459</v>
          </cell>
          <cell r="P202">
            <v>10.044</v>
          </cell>
          <cell r="Q202" t="str">
            <v>#N/A N/A</v>
          </cell>
          <cell r="R202">
            <v>12.337</v>
          </cell>
          <cell r="S202">
            <v>36.948</v>
          </cell>
          <cell r="T202">
            <v>11.438000000000001</v>
          </cell>
          <cell r="U202">
            <v>44.634</v>
          </cell>
          <cell r="V202">
            <v>14.721</v>
          </cell>
          <cell r="W202" t="str">
            <v>#N/A N/A</v>
          </cell>
          <cell r="X202">
            <v>2.5129999999999999</v>
          </cell>
          <cell r="Y202" t="str">
            <v>#N/A N/A</v>
          </cell>
          <cell r="Z202">
            <v>7.226</v>
          </cell>
          <cell r="AA202">
            <v>13.099</v>
          </cell>
          <cell r="AB202">
            <v>123.709</v>
          </cell>
          <cell r="AC202">
            <v>88.004000000000005</v>
          </cell>
          <cell r="AD202">
            <v>31.413</v>
          </cell>
          <cell r="AE202">
            <v>52.439</v>
          </cell>
        </row>
        <row r="203">
          <cell r="A203">
            <v>28094</v>
          </cell>
          <cell r="B203">
            <v>512.86099999999999</v>
          </cell>
          <cell r="C203">
            <v>98.132999999999996</v>
          </cell>
          <cell r="D203">
            <v>77.036000000000001</v>
          </cell>
          <cell r="E203">
            <v>236.42500000000001</v>
          </cell>
          <cell r="F203">
            <v>1456.6559999999999</v>
          </cell>
          <cell r="G203">
            <v>59.874000000000002</v>
          </cell>
          <cell r="H203">
            <v>1623.4</v>
          </cell>
          <cell r="I203">
            <v>170.685</v>
          </cell>
          <cell r="J203">
            <v>161.16200000000001</v>
          </cell>
          <cell r="K203">
            <v>5.6310000000000002</v>
          </cell>
          <cell r="L203">
            <v>100.2</v>
          </cell>
          <cell r="M203">
            <v>9.89</v>
          </cell>
          <cell r="N203">
            <v>32.148000000000003</v>
          </cell>
          <cell r="O203">
            <v>21.459</v>
          </cell>
          <cell r="P203">
            <v>10.044</v>
          </cell>
          <cell r="Q203" t="str">
            <v>#N/A N/A</v>
          </cell>
          <cell r="R203">
            <v>12.337</v>
          </cell>
          <cell r="S203">
            <v>36.948</v>
          </cell>
          <cell r="T203">
            <v>11.438000000000001</v>
          </cell>
          <cell r="U203">
            <v>44.634</v>
          </cell>
          <cell r="V203">
            <v>14.721</v>
          </cell>
          <cell r="W203" t="str">
            <v>#N/A N/A</v>
          </cell>
          <cell r="X203">
            <v>2.5129999999999999</v>
          </cell>
          <cell r="Y203" t="str">
            <v>#N/A N/A</v>
          </cell>
          <cell r="Z203">
            <v>7.226</v>
          </cell>
          <cell r="AA203">
            <v>13.099</v>
          </cell>
          <cell r="AB203">
            <v>123.709</v>
          </cell>
          <cell r="AC203">
            <v>88.004000000000005</v>
          </cell>
          <cell r="AD203">
            <v>31.413</v>
          </cell>
          <cell r="AE203">
            <v>52.439</v>
          </cell>
        </row>
        <row r="204">
          <cell r="A204">
            <v>28125</v>
          </cell>
          <cell r="B204">
            <v>576.40599999999995</v>
          </cell>
          <cell r="C204">
            <v>106.004</v>
          </cell>
          <cell r="D204">
            <v>83.055999999999997</v>
          </cell>
          <cell r="E204">
            <v>227.155</v>
          </cell>
          <cell r="F204">
            <v>1520.614</v>
          </cell>
          <cell r="G204">
            <v>62.627000000000002</v>
          </cell>
          <cell r="H204">
            <v>1809.1</v>
          </cell>
          <cell r="I204">
            <v>202.834</v>
          </cell>
          <cell r="J204">
            <v>151.62799999999999</v>
          </cell>
          <cell r="K204">
            <v>6.3209999999999997</v>
          </cell>
          <cell r="L204">
            <v>104.518</v>
          </cell>
          <cell r="M204">
            <v>11.754</v>
          </cell>
          <cell r="N204">
            <v>39.329000000000001</v>
          </cell>
          <cell r="O204">
            <v>29.555</v>
          </cell>
          <cell r="P204">
            <v>12.872999999999999</v>
          </cell>
          <cell r="Q204" t="str">
            <v>#N/A N/A</v>
          </cell>
          <cell r="R204">
            <v>12.475999999999999</v>
          </cell>
          <cell r="S204">
            <v>35.475000000000001</v>
          </cell>
          <cell r="T204">
            <v>13.36</v>
          </cell>
          <cell r="U204">
            <v>51.28</v>
          </cell>
          <cell r="V204">
            <v>19.213000000000001</v>
          </cell>
          <cell r="W204" t="str">
            <v>#N/A N/A</v>
          </cell>
          <cell r="X204">
            <v>3.2839999999999998</v>
          </cell>
          <cell r="Y204" t="str">
            <v>#N/A N/A</v>
          </cell>
          <cell r="Z204">
            <v>9.8580000000000005</v>
          </cell>
          <cell r="AA204">
            <v>15.340999999999999</v>
          </cell>
          <cell r="AB204">
            <v>152.678</v>
          </cell>
          <cell r="AC204">
            <v>89.024000000000001</v>
          </cell>
          <cell r="AD204">
            <v>36.271999999999998</v>
          </cell>
          <cell r="AE204">
            <v>51.17</v>
          </cell>
        </row>
        <row r="205">
          <cell r="A205">
            <v>28156</v>
          </cell>
          <cell r="B205">
            <v>576.40599999999995</v>
          </cell>
          <cell r="C205">
            <v>106.004</v>
          </cell>
          <cell r="D205">
            <v>83.055999999999997</v>
          </cell>
          <cell r="E205">
            <v>227.155</v>
          </cell>
          <cell r="F205">
            <v>1520.614</v>
          </cell>
          <cell r="G205">
            <v>62.627000000000002</v>
          </cell>
          <cell r="H205">
            <v>1809.1</v>
          </cell>
          <cell r="I205">
            <v>202.834</v>
          </cell>
          <cell r="J205">
            <v>151.62799999999999</v>
          </cell>
          <cell r="K205">
            <v>6.3209999999999997</v>
          </cell>
          <cell r="L205">
            <v>104.518</v>
          </cell>
          <cell r="M205">
            <v>11.754</v>
          </cell>
          <cell r="N205">
            <v>39.329000000000001</v>
          </cell>
          <cell r="O205">
            <v>29.555</v>
          </cell>
          <cell r="P205">
            <v>12.872999999999999</v>
          </cell>
          <cell r="Q205" t="str">
            <v>#N/A N/A</v>
          </cell>
          <cell r="R205">
            <v>12.475999999999999</v>
          </cell>
          <cell r="S205">
            <v>35.475000000000001</v>
          </cell>
          <cell r="T205">
            <v>13.36</v>
          </cell>
          <cell r="U205">
            <v>51.28</v>
          </cell>
          <cell r="V205">
            <v>19.213000000000001</v>
          </cell>
          <cell r="W205" t="str">
            <v>#N/A N/A</v>
          </cell>
          <cell r="X205">
            <v>3.2839999999999998</v>
          </cell>
          <cell r="Y205" t="str">
            <v>#N/A N/A</v>
          </cell>
          <cell r="Z205">
            <v>9.8580000000000005</v>
          </cell>
          <cell r="AA205">
            <v>15.340999999999999</v>
          </cell>
          <cell r="AB205">
            <v>152.678</v>
          </cell>
          <cell r="AC205">
            <v>89.024000000000001</v>
          </cell>
          <cell r="AD205">
            <v>36.271999999999998</v>
          </cell>
          <cell r="AE205">
            <v>51.17</v>
          </cell>
        </row>
        <row r="206">
          <cell r="A206">
            <v>28184</v>
          </cell>
          <cell r="B206">
            <v>576.40599999999995</v>
          </cell>
          <cell r="C206">
            <v>106.004</v>
          </cell>
          <cell r="D206">
            <v>83.055999999999997</v>
          </cell>
          <cell r="E206">
            <v>227.155</v>
          </cell>
          <cell r="F206">
            <v>1520.614</v>
          </cell>
          <cell r="G206">
            <v>62.627000000000002</v>
          </cell>
          <cell r="H206">
            <v>1809.1</v>
          </cell>
          <cell r="I206">
            <v>202.834</v>
          </cell>
          <cell r="J206">
            <v>151.62799999999999</v>
          </cell>
          <cell r="K206">
            <v>6.3209999999999997</v>
          </cell>
          <cell r="L206">
            <v>104.518</v>
          </cell>
          <cell r="M206">
            <v>11.754</v>
          </cell>
          <cell r="N206">
            <v>39.329000000000001</v>
          </cell>
          <cell r="O206">
            <v>29.555</v>
          </cell>
          <cell r="P206">
            <v>12.872999999999999</v>
          </cell>
          <cell r="Q206" t="str">
            <v>#N/A N/A</v>
          </cell>
          <cell r="R206">
            <v>12.475999999999999</v>
          </cell>
          <cell r="S206">
            <v>35.475000000000001</v>
          </cell>
          <cell r="T206">
            <v>13.36</v>
          </cell>
          <cell r="U206">
            <v>51.28</v>
          </cell>
          <cell r="V206">
            <v>19.213000000000001</v>
          </cell>
          <cell r="W206" t="str">
            <v>#N/A N/A</v>
          </cell>
          <cell r="X206">
            <v>3.2839999999999998</v>
          </cell>
          <cell r="Y206" t="str">
            <v>#N/A N/A</v>
          </cell>
          <cell r="Z206">
            <v>9.8580000000000005</v>
          </cell>
          <cell r="AA206">
            <v>15.340999999999999</v>
          </cell>
          <cell r="AB206">
            <v>152.678</v>
          </cell>
          <cell r="AC206">
            <v>89.024000000000001</v>
          </cell>
          <cell r="AD206">
            <v>36.271999999999998</v>
          </cell>
          <cell r="AE206">
            <v>51.17</v>
          </cell>
        </row>
        <row r="207">
          <cell r="A207">
            <v>28215</v>
          </cell>
          <cell r="B207">
            <v>576.40599999999995</v>
          </cell>
          <cell r="C207">
            <v>106.004</v>
          </cell>
          <cell r="D207">
            <v>83.055999999999997</v>
          </cell>
          <cell r="E207">
            <v>227.155</v>
          </cell>
          <cell r="F207">
            <v>1520.614</v>
          </cell>
          <cell r="G207">
            <v>62.627000000000002</v>
          </cell>
          <cell r="H207">
            <v>1809.1</v>
          </cell>
          <cell r="I207">
            <v>202.834</v>
          </cell>
          <cell r="J207">
            <v>151.62799999999999</v>
          </cell>
          <cell r="K207">
            <v>6.3209999999999997</v>
          </cell>
          <cell r="L207">
            <v>104.518</v>
          </cell>
          <cell r="M207">
            <v>11.754</v>
          </cell>
          <cell r="N207">
            <v>39.329000000000001</v>
          </cell>
          <cell r="O207">
            <v>29.555</v>
          </cell>
          <cell r="P207">
            <v>12.872999999999999</v>
          </cell>
          <cell r="Q207" t="str">
            <v>#N/A N/A</v>
          </cell>
          <cell r="R207">
            <v>12.475999999999999</v>
          </cell>
          <cell r="S207">
            <v>35.475000000000001</v>
          </cell>
          <cell r="T207">
            <v>13.36</v>
          </cell>
          <cell r="U207">
            <v>51.28</v>
          </cell>
          <cell r="V207">
            <v>19.213000000000001</v>
          </cell>
          <cell r="W207" t="str">
            <v>#N/A N/A</v>
          </cell>
          <cell r="X207">
            <v>3.2839999999999998</v>
          </cell>
          <cell r="Y207" t="str">
            <v>#N/A N/A</v>
          </cell>
          <cell r="Z207">
            <v>9.8580000000000005</v>
          </cell>
          <cell r="AA207">
            <v>15.340999999999999</v>
          </cell>
          <cell r="AB207">
            <v>152.678</v>
          </cell>
          <cell r="AC207">
            <v>89.024000000000001</v>
          </cell>
          <cell r="AD207">
            <v>36.271999999999998</v>
          </cell>
          <cell r="AE207">
            <v>51.17</v>
          </cell>
        </row>
        <row r="208">
          <cell r="A208">
            <v>28245</v>
          </cell>
          <cell r="B208">
            <v>576.40599999999995</v>
          </cell>
          <cell r="C208">
            <v>106.004</v>
          </cell>
          <cell r="D208">
            <v>83.055999999999997</v>
          </cell>
          <cell r="E208">
            <v>227.155</v>
          </cell>
          <cell r="F208">
            <v>1520.614</v>
          </cell>
          <cell r="G208">
            <v>62.627000000000002</v>
          </cell>
          <cell r="H208">
            <v>1809.1</v>
          </cell>
          <cell r="I208">
            <v>202.834</v>
          </cell>
          <cell r="J208">
            <v>151.62799999999999</v>
          </cell>
          <cell r="K208">
            <v>6.3209999999999997</v>
          </cell>
          <cell r="L208">
            <v>104.518</v>
          </cell>
          <cell r="M208">
            <v>11.754</v>
          </cell>
          <cell r="N208">
            <v>39.329000000000001</v>
          </cell>
          <cell r="O208">
            <v>29.555</v>
          </cell>
          <cell r="P208">
            <v>12.872999999999999</v>
          </cell>
          <cell r="Q208" t="str">
            <v>#N/A N/A</v>
          </cell>
          <cell r="R208">
            <v>12.475999999999999</v>
          </cell>
          <cell r="S208">
            <v>35.475000000000001</v>
          </cell>
          <cell r="T208">
            <v>13.36</v>
          </cell>
          <cell r="U208">
            <v>51.28</v>
          </cell>
          <cell r="V208">
            <v>19.213000000000001</v>
          </cell>
          <cell r="W208" t="str">
            <v>#N/A N/A</v>
          </cell>
          <cell r="X208">
            <v>3.2839999999999998</v>
          </cell>
          <cell r="Y208" t="str">
            <v>#N/A N/A</v>
          </cell>
          <cell r="Z208">
            <v>9.8580000000000005</v>
          </cell>
          <cell r="AA208">
            <v>15.340999999999999</v>
          </cell>
          <cell r="AB208">
            <v>152.678</v>
          </cell>
          <cell r="AC208">
            <v>89.024000000000001</v>
          </cell>
          <cell r="AD208">
            <v>36.271999999999998</v>
          </cell>
          <cell r="AE208">
            <v>51.17</v>
          </cell>
        </row>
        <row r="209">
          <cell r="A209">
            <v>28276</v>
          </cell>
          <cell r="B209">
            <v>576.40599999999995</v>
          </cell>
          <cell r="C209">
            <v>106.004</v>
          </cell>
          <cell r="D209">
            <v>83.055999999999997</v>
          </cell>
          <cell r="E209">
            <v>227.155</v>
          </cell>
          <cell r="F209">
            <v>1520.614</v>
          </cell>
          <cell r="G209">
            <v>62.627000000000002</v>
          </cell>
          <cell r="H209">
            <v>1809.1</v>
          </cell>
          <cell r="I209">
            <v>202.834</v>
          </cell>
          <cell r="J209">
            <v>151.62799999999999</v>
          </cell>
          <cell r="K209">
            <v>6.3209999999999997</v>
          </cell>
          <cell r="L209">
            <v>104.518</v>
          </cell>
          <cell r="M209">
            <v>11.754</v>
          </cell>
          <cell r="N209">
            <v>39.329000000000001</v>
          </cell>
          <cell r="O209">
            <v>29.555</v>
          </cell>
          <cell r="P209">
            <v>12.872999999999999</v>
          </cell>
          <cell r="Q209" t="str">
            <v>#N/A N/A</v>
          </cell>
          <cell r="R209">
            <v>12.475999999999999</v>
          </cell>
          <cell r="S209">
            <v>35.475000000000001</v>
          </cell>
          <cell r="T209">
            <v>13.36</v>
          </cell>
          <cell r="U209">
            <v>51.28</v>
          </cell>
          <cell r="V209">
            <v>19.213000000000001</v>
          </cell>
          <cell r="W209" t="str">
            <v>#N/A N/A</v>
          </cell>
          <cell r="X209">
            <v>3.2839999999999998</v>
          </cell>
          <cell r="Y209" t="str">
            <v>#N/A N/A</v>
          </cell>
          <cell r="Z209">
            <v>9.8580000000000005</v>
          </cell>
          <cell r="AA209">
            <v>15.340999999999999</v>
          </cell>
          <cell r="AB209">
            <v>152.678</v>
          </cell>
          <cell r="AC209">
            <v>89.024000000000001</v>
          </cell>
          <cell r="AD209">
            <v>36.271999999999998</v>
          </cell>
          <cell r="AE209">
            <v>51.17</v>
          </cell>
        </row>
        <row r="210">
          <cell r="A210">
            <v>28306</v>
          </cell>
          <cell r="B210">
            <v>576.40599999999995</v>
          </cell>
          <cell r="C210">
            <v>106.004</v>
          </cell>
          <cell r="D210">
            <v>83.055999999999997</v>
          </cell>
          <cell r="E210">
            <v>227.155</v>
          </cell>
          <cell r="F210">
            <v>1520.614</v>
          </cell>
          <cell r="G210">
            <v>62.627000000000002</v>
          </cell>
          <cell r="H210">
            <v>1809.1</v>
          </cell>
          <cell r="I210">
            <v>202.834</v>
          </cell>
          <cell r="J210">
            <v>151.62799999999999</v>
          </cell>
          <cell r="K210">
            <v>6.3209999999999997</v>
          </cell>
          <cell r="L210">
            <v>104.518</v>
          </cell>
          <cell r="M210">
            <v>11.754</v>
          </cell>
          <cell r="N210">
            <v>39.329000000000001</v>
          </cell>
          <cell r="O210">
            <v>29.555</v>
          </cell>
          <cell r="P210">
            <v>12.872999999999999</v>
          </cell>
          <cell r="Q210" t="str">
            <v>#N/A N/A</v>
          </cell>
          <cell r="R210">
            <v>12.475999999999999</v>
          </cell>
          <cell r="S210">
            <v>35.475000000000001</v>
          </cell>
          <cell r="T210">
            <v>13.36</v>
          </cell>
          <cell r="U210">
            <v>51.28</v>
          </cell>
          <cell r="V210">
            <v>19.213000000000001</v>
          </cell>
          <cell r="W210" t="str">
            <v>#N/A N/A</v>
          </cell>
          <cell r="X210">
            <v>3.2839999999999998</v>
          </cell>
          <cell r="Y210" t="str">
            <v>#N/A N/A</v>
          </cell>
          <cell r="Z210">
            <v>9.8580000000000005</v>
          </cell>
          <cell r="AA210">
            <v>15.340999999999999</v>
          </cell>
          <cell r="AB210">
            <v>152.678</v>
          </cell>
          <cell r="AC210">
            <v>89.024000000000001</v>
          </cell>
          <cell r="AD210">
            <v>36.271999999999998</v>
          </cell>
          <cell r="AE210">
            <v>51.17</v>
          </cell>
        </row>
        <row r="211">
          <cell r="A211">
            <v>28337</v>
          </cell>
          <cell r="B211">
            <v>576.40599999999995</v>
          </cell>
          <cell r="C211">
            <v>106.004</v>
          </cell>
          <cell r="D211">
            <v>83.055999999999997</v>
          </cell>
          <cell r="E211">
            <v>227.155</v>
          </cell>
          <cell r="F211">
            <v>1520.614</v>
          </cell>
          <cell r="G211">
            <v>62.627000000000002</v>
          </cell>
          <cell r="H211">
            <v>1809.1</v>
          </cell>
          <cell r="I211">
            <v>202.834</v>
          </cell>
          <cell r="J211">
            <v>151.62799999999999</v>
          </cell>
          <cell r="K211">
            <v>6.3209999999999997</v>
          </cell>
          <cell r="L211">
            <v>104.518</v>
          </cell>
          <cell r="M211">
            <v>11.754</v>
          </cell>
          <cell r="N211">
            <v>39.329000000000001</v>
          </cell>
          <cell r="O211">
            <v>29.555</v>
          </cell>
          <cell r="P211">
            <v>12.872999999999999</v>
          </cell>
          <cell r="Q211" t="str">
            <v>#N/A N/A</v>
          </cell>
          <cell r="R211">
            <v>12.475999999999999</v>
          </cell>
          <cell r="S211">
            <v>35.475000000000001</v>
          </cell>
          <cell r="T211">
            <v>13.36</v>
          </cell>
          <cell r="U211">
            <v>51.28</v>
          </cell>
          <cell r="V211">
            <v>19.213000000000001</v>
          </cell>
          <cell r="W211" t="str">
            <v>#N/A N/A</v>
          </cell>
          <cell r="X211">
            <v>3.2839999999999998</v>
          </cell>
          <cell r="Y211" t="str">
            <v>#N/A N/A</v>
          </cell>
          <cell r="Z211">
            <v>9.8580000000000005</v>
          </cell>
          <cell r="AA211">
            <v>15.340999999999999</v>
          </cell>
          <cell r="AB211">
            <v>152.678</v>
          </cell>
          <cell r="AC211">
            <v>89.024000000000001</v>
          </cell>
          <cell r="AD211">
            <v>36.271999999999998</v>
          </cell>
          <cell r="AE211">
            <v>51.17</v>
          </cell>
        </row>
        <row r="212">
          <cell r="A212">
            <v>28368</v>
          </cell>
          <cell r="B212">
            <v>576.40599999999995</v>
          </cell>
          <cell r="C212">
            <v>106.004</v>
          </cell>
          <cell r="D212">
            <v>83.055999999999997</v>
          </cell>
          <cell r="E212">
            <v>227.155</v>
          </cell>
          <cell r="F212">
            <v>1520.614</v>
          </cell>
          <cell r="G212">
            <v>62.627000000000002</v>
          </cell>
          <cell r="H212">
            <v>1809.1</v>
          </cell>
          <cell r="I212">
            <v>202.834</v>
          </cell>
          <cell r="J212">
            <v>151.62799999999999</v>
          </cell>
          <cell r="K212">
            <v>6.3209999999999997</v>
          </cell>
          <cell r="L212">
            <v>104.518</v>
          </cell>
          <cell r="M212">
            <v>11.754</v>
          </cell>
          <cell r="N212">
            <v>39.329000000000001</v>
          </cell>
          <cell r="O212">
            <v>29.555</v>
          </cell>
          <cell r="P212">
            <v>12.872999999999999</v>
          </cell>
          <cell r="Q212" t="str">
            <v>#N/A N/A</v>
          </cell>
          <cell r="R212">
            <v>12.475999999999999</v>
          </cell>
          <cell r="S212">
            <v>35.475000000000001</v>
          </cell>
          <cell r="T212">
            <v>13.36</v>
          </cell>
          <cell r="U212">
            <v>51.28</v>
          </cell>
          <cell r="V212">
            <v>19.213000000000001</v>
          </cell>
          <cell r="W212" t="str">
            <v>#N/A N/A</v>
          </cell>
          <cell r="X212">
            <v>3.2839999999999998</v>
          </cell>
          <cell r="Y212" t="str">
            <v>#N/A N/A</v>
          </cell>
          <cell r="Z212">
            <v>9.8580000000000005</v>
          </cell>
          <cell r="AA212">
            <v>15.340999999999999</v>
          </cell>
          <cell r="AB212">
            <v>152.678</v>
          </cell>
          <cell r="AC212">
            <v>89.024000000000001</v>
          </cell>
          <cell r="AD212">
            <v>36.271999999999998</v>
          </cell>
          <cell r="AE212">
            <v>51.17</v>
          </cell>
        </row>
        <row r="213">
          <cell r="A213">
            <v>28398</v>
          </cell>
          <cell r="B213">
            <v>576.40599999999995</v>
          </cell>
          <cell r="C213">
            <v>106.004</v>
          </cell>
          <cell r="D213">
            <v>83.055999999999997</v>
          </cell>
          <cell r="E213">
            <v>227.155</v>
          </cell>
          <cell r="F213">
            <v>1520.614</v>
          </cell>
          <cell r="G213">
            <v>62.627000000000002</v>
          </cell>
          <cell r="H213">
            <v>1809.1</v>
          </cell>
          <cell r="I213">
            <v>202.834</v>
          </cell>
          <cell r="J213">
            <v>151.62799999999999</v>
          </cell>
          <cell r="K213">
            <v>6.3209999999999997</v>
          </cell>
          <cell r="L213">
            <v>104.518</v>
          </cell>
          <cell r="M213">
            <v>11.754</v>
          </cell>
          <cell r="N213">
            <v>39.329000000000001</v>
          </cell>
          <cell r="O213">
            <v>29.555</v>
          </cell>
          <cell r="P213">
            <v>12.872999999999999</v>
          </cell>
          <cell r="Q213" t="str">
            <v>#N/A N/A</v>
          </cell>
          <cell r="R213">
            <v>12.475999999999999</v>
          </cell>
          <cell r="S213">
            <v>35.475000000000001</v>
          </cell>
          <cell r="T213">
            <v>13.36</v>
          </cell>
          <cell r="U213">
            <v>51.28</v>
          </cell>
          <cell r="V213">
            <v>19.213000000000001</v>
          </cell>
          <cell r="W213" t="str">
            <v>#N/A N/A</v>
          </cell>
          <cell r="X213">
            <v>3.2839999999999998</v>
          </cell>
          <cell r="Y213" t="str">
            <v>#N/A N/A</v>
          </cell>
          <cell r="Z213">
            <v>9.8580000000000005</v>
          </cell>
          <cell r="AA213">
            <v>15.340999999999999</v>
          </cell>
          <cell r="AB213">
            <v>152.678</v>
          </cell>
          <cell r="AC213">
            <v>89.024000000000001</v>
          </cell>
          <cell r="AD213">
            <v>36.271999999999998</v>
          </cell>
          <cell r="AE213">
            <v>51.17</v>
          </cell>
        </row>
        <row r="214">
          <cell r="A214">
            <v>28429</v>
          </cell>
          <cell r="B214">
            <v>576.40599999999995</v>
          </cell>
          <cell r="C214">
            <v>106.004</v>
          </cell>
          <cell r="D214">
            <v>83.055999999999997</v>
          </cell>
          <cell r="E214">
            <v>227.155</v>
          </cell>
          <cell r="F214">
            <v>1520.614</v>
          </cell>
          <cell r="G214">
            <v>62.627000000000002</v>
          </cell>
          <cell r="H214">
            <v>1809.1</v>
          </cell>
          <cell r="I214">
            <v>202.834</v>
          </cell>
          <cell r="J214">
            <v>151.62799999999999</v>
          </cell>
          <cell r="K214">
            <v>6.3209999999999997</v>
          </cell>
          <cell r="L214">
            <v>104.518</v>
          </cell>
          <cell r="M214">
            <v>11.754</v>
          </cell>
          <cell r="N214">
            <v>39.329000000000001</v>
          </cell>
          <cell r="O214">
            <v>29.555</v>
          </cell>
          <cell r="P214">
            <v>12.872999999999999</v>
          </cell>
          <cell r="Q214" t="str">
            <v>#N/A N/A</v>
          </cell>
          <cell r="R214">
            <v>12.475999999999999</v>
          </cell>
          <cell r="S214">
            <v>35.475000000000001</v>
          </cell>
          <cell r="T214">
            <v>13.36</v>
          </cell>
          <cell r="U214">
            <v>51.28</v>
          </cell>
          <cell r="V214">
            <v>19.213000000000001</v>
          </cell>
          <cell r="W214" t="str">
            <v>#N/A N/A</v>
          </cell>
          <cell r="X214">
            <v>3.2839999999999998</v>
          </cell>
          <cell r="Y214" t="str">
            <v>#N/A N/A</v>
          </cell>
          <cell r="Z214">
            <v>9.8580000000000005</v>
          </cell>
          <cell r="AA214">
            <v>15.340999999999999</v>
          </cell>
          <cell r="AB214">
            <v>152.678</v>
          </cell>
          <cell r="AC214">
            <v>89.024000000000001</v>
          </cell>
          <cell r="AD214">
            <v>36.271999999999998</v>
          </cell>
          <cell r="AE214">
            <v>51.17</v>
          </cell>
        </row>
        <row r="215">
          <cell r="A215">
            <v>28459</v>
          </cell>
          <cell r="B215">
            <v>576.40599999999995</v>
          </cell>
          <cell r="C215">
            <v>106.004</v>
          </cell>
          <cell r="D215">
            <v>83.055999999999997</v>
          </cell>
          <cell r="E215">
            <v>227.155</v>
          </cell>
          <cell r="F215">
            <v>1520.614</v>
          </cell>
          <cell r="G215">
            <v>62.627000000000002</v>
          </cell>
          <cell r="H215">
            <v>1809.1</v>
          </cell>
          <cell r="I215">
            <v>202.834</v>
          </cell>
          <cell r="J215">
            <v>151.62799999999999</v>
          </cell>
          <cell r="K215">
            <v>6.3209999999999997</v>
          </cell>
          <cell r="L215">
            <v>104.518</v>
          </cell>
          <cell r="M215">
            <v>11.754</v>
          </cell>
          <cell r="N215">
            <v>39.329000000000001</v>
          </cell>
          <cell r="O215">
            <v>29.555</v>
          </cell>
          <cell r="P215">
            <v>12.872999999999999</v>
          </cell>
          <cell r="Q215" t="str">
            <v>#N/A N/A</v>
          </cell>
          <cell r="R215">
            <v>12.475999999999999</v>
          </cell>
          <cell r="S215">
            <v>35.475000000000001</v>
          </cell>
          <cell r="T215">
            <v>13.36</v>
          </cell>
          <cell r="U215">
            <v>51.28</v>
          </cell>
          <cell r="V215">
            <v>19.213000000000001</v>
          </cell>
          <cell r="W215" t="str">
            <v>#N/A N/A</v>
          </cell>
          <cell r="X215">
            <v>3.2839999999999998</v>
          </cell>
          <cell r="Y215" t="str">
            <v>#N/A N/A</v>
          </cell>
          <cell r="Z215">
            <v>9.8580000000000005</v>
          </cell>
          <cell r="AA215">
            <v>15.340999999999999</v>
          </cell>
          <cell r="AB215">
            <v>152.678</v>
          </cell>
          <cell r="AC215">
            <v>89.024000000000001</v>
          </cell>
          <cell r="AD215">
            <v>36.271999999999998</v>
          </cell>
          <cell r="AE215">
            <v>51.17</v>
          </cell>
        </row>
        <row r="216">
          <cell r="A216">
            <v>28490</v>
          </cell>
          <cell r="B216">
            <v>709.40499999999997</v>
          </cell>
          <cell r="C216">
            <v>111.21899999999999</v>
          </cell>
          <cell r="D216">
            <v>87.802000000000007</v>
          </cell>
          <cell r="E216">
            <v>256.54899999999998</v>
          </cell>
          <cell r="F216">
            <v>1730.4269999999999</v>
          </cell>
          <cell r="G216">
            <v>66.888000000000005</v>
          </cell>
          <cell r="H216">
            <v>2013.6</v>
          </cell>
          <cell r="I216">
            <v>207.779</v>
          </cell>
          <cell r="J216">
            <v>172.34899999999999</v>
          </cell>
          <cell r="K216">
            <v>6.609</v>
          </cell>
          <cell r="L216">
            <v>123.61799999999999</v>
          </cell>
          <cell r="M216">
            <v>13.975</v>
          </cell>
          <cell r="N216">
            <v>48.396000000000001</v>
          </cell>
          <cell r="O216">
            <v>37.926000000000002</v>
          </cell>
          <cell r="P216">
            <v>15.706</v>
          </cell>
          <cell r="Q216" t="str">
            <v>#N/A N/A</v>
          </cell>
          <cell r="R216">
            <v>13.776</v>
          </cell>
          <cell r="S216">
            <v>39.4</v>
          </cell>
          <cell r="T216">
            <v>14.635999999999999</v>
          </cell>
          <cell r="U216">
            <v>58.677</v>
          </cell>
          <cell r="V216">
            <v>24.872</v>
          </cell>
          <cell r="W216" t="str">
            <v>#N/A N/A</v>
          </cell>
          <cell r="X216">
            <v>3.6179999999999999</v>
          </cell>
          <cell r="Y216" t="str">
            <v>#N/A N/A</v>
          </cell>
          <cell r="Z216">
            <v>13.359</v>
          </cell>
          <cell r="AA216">
            <v>19.471</v>
          </cell>
          <cell r="AB216">
            <v>176.17099999999999</v>
          </cell>
          <cell r="AC216">
            <v>81.825999999999993</v>
          </cell>
          <cell r="AD216">
            <v>42.337000000000003</v>
          </cell>
          <cell r="AE216">
            <v>56.780999999999999</v>
          </cell>
        </row>
        <row r="217">
          <cell r="A217">
            <v>28521</v>
          </cell>
          <cell r="B217">
            <v>709.40499999999997</v>
          </cell>
          <cell r="C217">
            <v>111.21899999999999</v>
          </cell>
          <cell r="D217">
            <v>87.802000000000007</v>
          </cell>
          <cell r="E217">
            <v>256.54899999999998</v>
          </cell>
          <cell r="F217">
            <v>1730.4269999999999</v>
          </cell>
          <cell r="G217">
            <v>66.888000000000005</v>
          </cell>
          <cell r="H217">
            <v>2013.6</v>
          </cell>
          <cell r="I217">
            <v>207.779</v>
          </cell>
          <cell r="J217">
            <v>172.34899999999999</v>
          </cell>
          <cell r="K217">
            <v>6.609</v>
          </cell>
          <cell r="L217">
            <v>123.61799999999999</v>
          </cell>
          <cell r="M217">
            <v>13.975</v>
          </cell>
          <cell r="N217">
            <v>48.396000000000001</v>
          </cell>
          <cell r="O217">
            <v>37.926000000000002</v>
          </cell>
          <cell r="P217">
            <v>15.706</v>
          </cell>
          <cell r="Q217" t="str">
            <v>#N/A N/A</v>
          </cell>
          <cell r="R217">
            <v>13.776</v>
          </cell>
          <cell r="S217">
            <v>39.4</v>
          </cell>
          <cell r="T217">
            <v>14.635999999999999</v>
          </cell>
          <cell r="U217">
            <v>58.677</v>
          </cell>
          <cell r="V217">
            <v>24.872</v>
          </cell>
          <cell r="W217" t="str">
            <v>#N/A N/A</v>
          </cell>
          <cell r="X217">
            <v>3.6179999999999999</v>
          </cell>
          <cell r="Y217" t="str">
            <v>#N/A N/A</v>
          </cell>
          <cell r="Z217">
            <v>13.359</v>
          </cell>
          <cell r="AA217">
            <v>19.471</v>
          </cell>
          <cell r="AB217">
            <v>176.17099999999999</v>
          </cell>
          <cell r="AC217">
            <v>81.825999999999993</v>
          </cell>
          <cell r="AD217">
            <v>42.337000000000003</v>
          </cell>
          <cell r="AE217">
            <v>56.780999999999999</v>
          </cell>
        </row>
        <row r="218">
          <cell r="A218">
            <v>28549</v>
          </cell>
          <cell r="B218">
            <v>709.40499999999997</v>
          </cell>
          <cell r="C218">
            <v>111.21899999999999</v>
          </cell>
          <cell r="D218">
            <v>87.802000000000007</v>
          </cell>
          <cell r="E218">
            <v>256.54899999999998</v>
          </cell>
          <cell r="F218">
            <v>1730.4269999999999</v>
          </cell>
          <cell r="G218">
            <v>66.888000000000005</v>
          </cell>
          <cell r="H218">
            <v>2013.6</v>
          </cell>
          <cell r="I218">
            <v>207.779</v>
          </cell>
          <cell r="J218">
            <v>172.34899999999999</v>
          </cell>
          <cell r="K218">
            <v>6.609</v>
          </cell>
          <cell r="L218">
            <v>123.61799999999999</v>
          </cell>
          <cell r="M218">
            <v>13.975</v>
          </cell>
          <cell r="N218">
            <v>48.396000000000001</v>
          </cell>
          <cell r="O218">
            <v>37.926000000000002</v>
          </cell>
          <cell r="P218">
            <v>15.706</v>
          </cell>
          <cell r="Q218" t="str">
            <v>#N/A N/A</v>
          </cell>
          <cell r="R218">
            <v>13.776</v>
          </cell>
          <cell r="S218">
            <v>39.4</v>
          </cell>
          <cell r="T218">
            <v>14.635999999999999</v>
          </cell>
          <cell r="U218">
            <v>58.677</v>
          </cell>
          <cell r="V218">
            <v>24.872</v>
          </cell>
          <cell r="W218" t="str">
            <v>#N/A N/A</v>
          </cell>
          <cell r="X218">
            <v>3.6179999999999999</v>
          </cell>
          <cell r="Y218" t="str">
            <v>#N/A N/A</v>
          </cell>
          <cell r="Z218">
            <v>13.359</v>
          </cell>
          <cell r="AA218">
            <v>19.471</v>
          </cell>
          <cell r="AB218">
            <v>176.17099999999999</v>
          </cell>
          <cell r="AC218">
            <v>81.825999999999993</v>
          </cell>
          <cell r="AD218">
            <v>42.337000000000003</v>
          </cell>
          <cell r="AE218">
            <v>56.780999999999999</v>
          </cell>
        </row>
        <row r="219">
          <cell r="A219">
            <v>28580</v>
          </cell>
          <cell r="B219">
            <v>709.40499999999997</v>
          </cell>
          <cell r="C219">
            <v>111.21899999999999</v>
          </cell>
          <cell r="D219">
            <v>87.802000000000007</v>
          </cell>
          <cell r="E219">
            <v>256.54899999999998</v>
          </cell>
          <cell r="F219">
            <v>1730.4269999999999</v>
          </cell>
          <cell r="G219">
            <v>66.888000000000005</v>
          </cell>
          <cell r="H219">
            <v>2013.6</v>
          </cell>
          <cell r="I219">
            <v>207.779</v>
          </cell>
          <cell r="J219">
            <v>172.34899999999999</v>
          </cell>
          <cell r="K219">
            <v>6.609</v>
          </cell>
          <cell r="L219">
            <v>123.61799999999999</v>
          </cell>
          <cell r="M219">
            <v>13.975</v>
          </cell>
          <cell r="N219">
            <v>48.396000000000001</v>
          </cell>
          <cell r="O219">
            <v>37.926000000000002</v>
          </cell>
          <cell r="P219">
            <v>15.706</v>
          </cell>
          <cell r="Q219" t="str">
            <v>#N/A N/A</v>
          </cell>
          <cell r="R219">
            <v>13.776</v>
          </cell>
          <cell r="S219">
            <v>39.4</v>
          </cell>
          <cell r="T219">
            <v>14.635999999999999</v>
          </cell>
          <cell r="U219">
            <v>58.677</v>
          </cell>
          <cell r="V219">
            <v>24.872</v>
          </cell>
          <cell r="W219" t="str">
            <v>#N/A N/A</v>
          </cell>
          <cell r="X219">
            <v>3.6179999999999999</v>
          </cell>
          <cell r="Y219" t="str">
            <v>#N/A N/A</v>
          </cell>
          <cell r="Z219">
            <v>13.359</v>
          </cell>
          <cell r="AA219">
            <v>19.471</v>
          </cell>
          <cell r="AB219">
            <v>176.17099999999999</v>
          </cell>
          <cell r="AC219">
            <v>81.825999999999993</v>
          </cell>
          <cell r="AD219">
            <v>42.337000000000003</v>
          </cell>
          <cell r="AE219">
            <v>56.780999999999999</v>
          </cell>
        </row>
        <row r="220">
          <cell r="A220">
            <v>28610</v>
          </cell>
          <cell r="B220">
            <v>709.40499999999997</v>
          </cell>
          <cell r="C220">
            <v>111.21899999999999</v>
          </cell>
          <cell r="D220">
            <v>87.802000000000007</v>
          </cell>
          <cell r="E220">
            <v>256.54899999999998</v>
          </cell>
          <cell r="F220">
            <v>1730.4269999999999</v>
          </cell>
          <cell r="G220">
            <v>66.888000000000005</v>
          </cell>
          <cell r="H220">
            <v>2013.6</v>
          </cell>
          <cell r="I220">
            <v>207.779</v>
          </cell>
          <cell r="J220">
            <v>172.34899999999999</v>
          </cell>
          <cell r="K220">
            <v>6.609</v>
          </cell>
          <cell r="L220">
            <v>123.61799999999999</v>
          </cell>
          <cell r="M220">
            <v>13.975</v>
          </cell>
          <cell r="N220">
            <v>48.396000000000001</v>
          </cell>
          <cell r="O220">
            <v>37.926000000000002</v>
          </cell>
          <cell r="P220">
            <v>15.706</v>
          </cell>
          <cell r="Q220" t="str">
            <v>#N/A N/A</v>
          </cell>
          <cell r="R220">
            <v>13.776</v>
          </cell>
          <cell r="S220">
            <v>39.4</v>
          </cell>
          <cell r="T220">
            <v>14.635999999999999</v>
          </cell>
          <cell r="U220">
            <v>58.677</v>
          </cell>
          <cell r="V220">
            <v>24.872</v>
          </cell>
          <cell r="W220" t="str">
            <v>#N/A N/A</v>
          </cell>
          <cell r="X220">
            <v>3.6179999999999999</v>
          </cell>
          <cell r="Y220" t="str">
            <v>#N/A N/A</v>
          </cell>
          <cell r="Z220">
            <v>13.359</v>
          </cell>
          <cell r="AA220">
            <v>19.471</v>
          </cell>
          <cell r="AB220">
            <v>176.17099999999999</v>
          </cell>
          <cell r="AC220">
            <v>81.825999999999993</v>
          </cell>
          <cell r="AD220">
            <v>42.337000000000003</v>
          </cell>
          <cell r="AE220">
            <v>56.780999999999999</v>
          </cell>
        </row>
        <row r="221">
          <cell r="A221">
            <v>28641</v>
          </cell>
          <cell r="B221">
            <v>709.40499999999997</v>
          </cell>
          <cell r="C221">
            <v>111.21899999999999</v>
          </cell>
          <cell r="D221">
            <v>87.802000000000007</v>
          </cell>
          <cell r="E221">
            <v>256.54899999999998</v>
          </cell>
          <cell r="F221">
            <v>1730.4269999999999</v>
          </cell>
          <cell r="G221">
            <v>66.888000000000005</v>
          </cell>
          <cell r="H221">
            <v>2013.6</v>
          </cell>
          <cell r="I221">
            <v>207.779</v>
          </cell>
          <cell r="J221">
            <v>172.34899999999999</v>
          </cell>
          <cell r="K221">
            <v>6.609</v>
          </cell>
          <cell r="L221">
            <v>123.61799999999999</v>
          </cell>
          <cell r="M221">
            <v>13.975</v>
          </cell>
          <cell r="N221">
            <v>48.396000000000001</v>
          </cell>
          <cell r="O221">
            <v>37.926000000000002</v>
          </cell>
          <cell r="P221">
            <v>15.706</v>
          </cell>
          <cell r="Q221" t="str">
            <v>#N/A N/A</v>
          </cell>
          <cell r="R221">
            <v>13.776</v>
          </cell>
          <cell r="S221">
            <v>39.4</v>
          </cell>
          <cell r="T221">
            <v>14.635999999999999</v>
          </cell>
          <cell r="U221">
            <v>58.677</v>
          </cell>
          <cell r="V221">
            <v>24.872</v>
          </cell>
          <cell r="W221" t="str">
            <v>#N/A N/A</v>
          </cell>
          <cell r="X221">
            <v>3.6179999999999999</v>
          </cell>
          <cell r="Y221" t="str">
            <v>#N/A N/A</v>
          </cell>
          <cell r="Z221">
            <v>13.359</v>
          </cell>
          <cell r="AA221">
            <v>19.471</v>
          </cell>
          <cell r="AB221">
            <v>176.17099999999999</v>
          </cell>
          <cell r="AC221">
            <v>81.825999999999993</v>
          </cell>
          <cell r="AD221">
            <v>42.337000000000003</v>
          </cell>
          <cell r="AE221">
            <v>56.780999999999999</v>
          </cell>
        </row>
        <row r="222">
          <cell r="A222">
            <v>28671</v>
          </cell>
          <cell r="B222">
            <v>709.40499999999997</v>
          </cell>
          <cell r="C222">
            <v>111.21899999999999</v>
          </cell>
          <cell r="D222">
            <v>87.802000000000007</v>
          </cell>
          <cell r="E222">
            <v>256.54899999999998</v>
          </cell>
          <cell r="F222">
            <v>1730.4269999999999</v>
          </cell>
          <cell r="G222">
            <v>66.888000000000005</v>
          </cell>
          <cell r="H222">
            <v>2013.6</v>
          </cell>
          <cell r="I222">
            <v>207.779</v>
          </cell>
          <cell r="J222">
            <v>172.34899999999999</v>
          </cell>
          <cell r="K222">
            <v>6.609</v>
          </cell>
          <cell r="L222">
            <v>123.61799999999999</v>
          </cell>
          <cell r="M222">
            <v>13.975</v>
          </cell>
          <cell r="N222">
            <v>48.396000000000001</v>
          </cell>
          <cell r="O222">
            <v>37.926000000000002</v>
          </cell>
          <cell r="P222">
            <v>15.706</v>
          </cell>
          <cell r="Q222" t="str">
            <v>#N/A N/A</v>
          </cell>
          <cell r="R222">
            <v>13.776</v>
          </cell>
          <cell r="S222">
            <v>39.4</v>
          </cell>
          <cell r="T222">
            <v>14.635999999999999</v>
          </cell>
          <cell r="U222">
            <v>58.677</v>
          </cell>
          <cell r="V222">
            <v>24.872</v>
          </cell>
          <cell r="W222" t="str">
            <v>#N/A N/A</v>
          </cell>
          <cell r="X222">
            <v>3.6179999999999999</v>
          </cell>
          <cell r="Y222" t="str">
            <v>#N/A N/A</v>
          </cell>
          <cell r="Z222">
            <v>13.359</v>
          </cell>
          <cell r="AA222">
            <v>19.471</v>
          </cell>
          <cell r="AB222">
            <v>176.17099999999999</v>
          </cell>
          <cell r="AC222">
            <v>81.825999999999993</v>
          </cell>
          <cell r="AD222">
            <v>42.337000000000003</v>
          </cell>
          <cell r="AE222">
            <v>56.780999999999999</v>
          </cell>
        </row>
        <row r="223">
          <cell r="A223">
            <v>28702</v>
          </cell>
          <cell r="B223">
            <v>709.40499999999997</v>
          </cell>
          <cell r="C223">
            <v>111.21899999999999</v>
          </cell>
          <cell r="D223">
            <v>87.802000000000007</v>
          </cell>
          <cell r="E223">
            <v>256.54899999999998</v>
          </cell>
          <cell r="F223">
            <v>1730.4269999999999</v>
          </cell>
          <cell r="G223">
            <v>66.888000000000005</v>
          </cell>
          <cell r="H223">
            <v>2013.6</v>
          </cell>
          <cell r="I223">
            <v>207.779</v>
          </cell>
          <cell r="J223">
            <v>172.34899999999999</v>
          </cell>
          <cell r="K223">
            <v>6.609</v>
          </cell>
          <cell r="L223">
            <v>123.61799999999999</v>
          </cell>
          <cell r="M223">
            <v>13.975</v>
          </cell>
          <cell r="N223">
            <v>48.396000000000001</v>
          </cell>
          <cell r="O223">
            <v>37.926000000000002</v>
          </cell>
          <cell r="P223">
            <v>15.706</v>
          </cell>
          <cell r="Q223" t="str">
            <v>#N/A N/A</v>
          </cell>
          <cell r="R223">
            <v>13.776</v>
          </cell>
          <cell r="S223">
            <v>39.4</v>
          </cell>
          <cell r="T223">
            <v>14.635999999999999</v>
          </cell>
          <cell r="U223">
            <v>58.677</v>
          </cell>
          <cell r="V223">
            <v>24.872</v>
          </cell>
          <cell r="W223" t="str">
            <v>#N/A N/A</v>
          </cell>
          <cell r="X223">
            <v>3.6179999999999999</v>
          </cell>
          <cell r="Y223" t="str">
            <v>#N/A N/A</v>
          </cell>
          <cell r="Z223">
            <v>13.359</v>
          </cell>
          <cell r="AA223">
            <v>19.471</v>
          </cell>
          <cell r="AB223">
            <v>176.17099999999999</v>
          </cell>
          <cell r="AC223">
            <v>81.825999999999993</v>
          </cell>
          <cell r="AD223">
            <v>42.337000000000003</v>
          </cell>
          <cell r="AE223">
            <v>56.780999999999999</v>
          </cell>
        </row>
        <row r="224">
          <cell r="A224">
            <v>28733</v>
          </cell>
          <cell r="B224">
            <v>709.40499999999997</v>
          </cell>
          <cell r="C224">
            <v>111.21899999999999</v>
          </cell>
          <cell r="D224">
            <v>87.802000000000007</v>
          </cell>
          <cell r="E224">
            <v>256.54899999999998</v>
          </cell>
          <cell r="F224">
            <v>1730.4269999999999</v>
          </cell>
          <cell r="G224">
            <v>66.888000000000005</v>
          </cell>
          <cell r="H224">
            <v>2013.6</v>
          </cell>
          <cell r="I224">
            <v>207.779</v>
          </cell>
          <cell r="J224">
            <v>172.34899999999999</v>
          </cell>
          <cell r="K224">
            <v>6.609</v>
          </cell>
          <cell r="L224">
            <v>123.61799999999999</v>
          </cell>
          <cell r="M224">
            <v>13.975</v>
          </cell>
          <cell r="N224">
            <v>48.396000000000001</v>
          </cell>
          <cell r="O224">
            <v>37.926000000000002</v>
          </cell>
          <cell r="P224">
            <v>15.706</v>
          </cell>
          <cell r="Q224" t="str">
            <v>#N/A N/A</v>
          </cell>
          <cell r="R224">
            <v>13.776</v>
          </cell>
          <cell r="S224">
            <v>39.4</v>
          </cell>
          <cell r="T224">
            <v>14.635999999999999</v>
          </cell>
          <cell r="U224">
            <v>58.677</v>
          </cell>
          <cell r="V224">
            <v>24.872</v>
          </cell>
          <cell r="W224" t="str">
            <v>#N/A N/A</v>
          </cell>
          <cell r="X224">
            <v>3.6179999999999999</v>
          </cell>
          <cell r="Y224" t="str">
            <v>#N/A N/A</v>
          </cell>
          <cell r="Z224">
            <v>13.359</v>
          </cell>
          <cell r="AA224">
            <v>19.471</v>
          </cell>
          <cell r="AB224">
            <v>176.17099999999999</v>
          </cell>
          <cell r="AC224">
            <v>81.825999999999993</v>
          </cell>
          <cell r="AD224">
            <v>42.337000000000003</v>
          </cell>
          <cell r="AE224">
            <v>56.780999999999999</v>
          </cell>
        </row>
        <row r="225">
          <cell r="A225">
            <v>28763</v>
          </cell>
          <cell r="B225">
            <v>709.40499999999997</v>
          </cell>
          <cell r="C225">
            <v>111.21899999999999</v>
          </cell>
          <cell r="D225">
            <v>87.802000000000007</v>
          </cell>
          <cell r="E225">
            <v>256.54899999999998</v>
          </cell>
          <cell r="F225">
            <v>1730.4269999999999</v>
          </cell>
          <cell r="G225">
            <v>66.888000000000005</v>
          </cell>
          <cell r="H225">
            <v>2013.6</v>
          </cell>
          <cell r="I225">
            <v>207.779</v>
          </cell>
          <cell r="J225">
            <v>172.34899999999999</v>
          </cell>
          <cell r="K225">
            <v>6.609</v>
          </cell>
          <cell r="L225">
            <v>123.61799999999999</v>
          </cell>
          <cell r="M225">
            <v>13.975</v>
          </cell>
          <cell r="N225">
            <v>48.396000000000001</v>
          </cell>
          <cell r="O225">
            <v>37.926000000000002</v>
          </cell>
          <cell r="P225">
            <v>15.706</v>
          </cell>
          <cell r="Q225" t="str">
            <v>#N/A N/A</v>
          </cell>
          <cell r="R225">
            <v>13.776</v>
          </cell>
          <cell r="S225">
            <v>39.4</v>
          </cell>
          <cell r="T225">
            <v>14.635999999999999</v>
          </cell>
          <cell r="U225">
            <v>58.677</v>
          </cell>
          <cell r="V225">
            <v>24.872</v>
          </cell>
          <cell r="W225" t="str">
            <v>#N/A N/A</v>
          </cell>
          <cell r="X225">
            <v>3.6179999999999999</v>
          </cell>
          <cell r="Y225" t="str">
            <v>#N/A N/A</v>
          </cell>
          <cell r="Z225">
            <v>13.359</v>
          </cell>
          <cell r="AA225">
            <v>19.471</v>
          </cell>
          <cell r="AB225">
            <v>176.17099999999999</v>
          </cell>
          <cell r="AC225">
            <v>81.825999999999993</v>
          </cell>
          <cell r="AD225">
            <v>42.337000000000003</v>
          </cell>
          <cell r="AE225">
            <v>56.780999999999999</v>
          </cell>
        </row>
        <row r="226">
          <cell r="A226">
            <v>28794</v>
          </cell>
          <cell r="B226">
            <v>709.40499999999997</v>
          </cell>
          <cell r="C226">
            <v>111.21899999999999</v>
          </cell>
          <cell r="D226">
            <v>87.802000000000007</v>
          </cell>
          <cell r="E226">
            <v>256.54899999999998</v>
          </cell>
          <cell r="F226">
            <v>1730.4269999999999</v>
          </cell>
          <cell r="G226">
            <v>66.888000000000005</v>
          </cell>
          <cell r="H226">
            <v>2013.6</v>
          </cell>
          <cell r="I226">
            <v>207.779</v>
          </cell>
          <cell r="J226">
            <v>172.34899999999999</v>
          </cell>
          <cell r="K226">
            <v>6.609</v>
          </cell>
          <cell r="L226">
            <v>123.61799999999999</v>
          </cell>
          <cell r="M226">
            <v>13.975</v>
          </cell>
          <cell r="N226">
            <v>48.396000000000001</v>
          </cell>
          <cell r="O226">
            <v>37.926000000000002</v>
          </cell>
          <cell r="P226">
            <v>15.706</v>
          </cell>
          <cell r="Q226" t="str">
            <v>#N/A N/A</v>
          </cell>
          <cell r="R226">
            <v>13.776</v>
          </cell>
          <cell r="S226">
            <v>39.4</v>
          </cell>
          <cell r="T226">
            <v>14.635999999999999</v>
          </cell>
          <cell r="U226">
            <v>58.677</v>
          </cell>
          <cell r="V226">
            <v>24.872</v>
          </cell>
          <cell r="W226" t="str">
            <v>#N/A N/A</v>
          </cell>
          <cell r="X226">
            <v>3.6179999999999999</v>
          </cell>
          <cell r="Y226" t="str">
            <v>#N/A N/A</v>
          </cell>
          <cell r="Z226">
            <v>13.359</v>
          </cell>
          <cell r="AA226">
            <v>19.471</v>
          </cell>
          <cell r="AB226">
            <v>176.17099999999999</v>
          </cell>
          <cell r="AC226">
            <v>81.825999999999993</v>
          </cell>
          <cell r="AD226">
            <v>42.337000000000003</v>
          </cell>
          <cell r="AE226">
            <v>56.780999999999999</v>
          </cell>
        </row>
        <row r="227">
          <cell r="A227">
            <v>28824</v>
          </cell>
          <cell r="B227">
            <v>709.40499999999997</v>
          </cell>
          <cell r="C227">
            <v>111.21899999999999</v>
          </cell>
          <cell r="D227">
            <v>87.802000000000007</v>
          </cell>
          <cell r="E227">
            <v>256.54899999999998</v>
          </cell>
          <cell r="F227">
            <v>1730.4269999999999</v>
          </cell>
          <cell r="G227">
            <v>66.888000000000005</v>
          </cell>
          <cell r="H227">
            <v>2013.6</v>
          </cell>
          <cell r="I227">
            <v>207.779</v>
          </cell>
          <cell r="J227">
            <v>172.34899999999999</v>
          </cell>
          <cell r="K227">
            <v>6.609</v>
          </cell>
          <cell r="L227">
            <v>123.61799999999999</v>
          </cell>
          <cell r="M227">
            <v>13.975</v>
          </cell>
          <cell r="N227">
            <v>48.396000000000001</v>
          </cell>
          <cell r="O227">
            <v>37.926000000000002</v>
          </cell>
          <cell r="P227">
            <v>15.706</v>
          </cell>
          <cell r="Q227" t="str">
            <v>#N/A N/A</v>
          </cell>
          <cell r="R227">
            <v>13.776</v>
          </cell>
          <cell r="S227">
            <v>39.4</v>
          </cell>
          <cell r="T227">
            <v>14.635999999999999</v>
          </cell>
          <cell r="U227">
            <v>58.677</v>
          </cell>
          <cell r="V227">
            <v>24.872</v>
          </cell>
          <cell r="W227" t="str">
            <v>#N/A N/A</v>
          </cell>
          <cell r="X227">
            <v>3.6179999999999999</v>
          </cell>
          <cell r="Y227" t="str">
            <v>#N/A N/A</v>
          </cell>
          <cell r="Z227">
            <v>13.359</v>
          </cell>
          <cell r="AA227">
            <v>19.471</v>
          </cell>
          <cell r="AB227">
            <v>176.17099999999999</v>
          </cell>
          <cell r="AC227">
            <v>81.825999999999993</v>
          </cell>
          <cell r="AD227">
            <v>42.337000000000003</v>
          </cell>
          <cell r="AE227">
            <v>56.780999999999999</v>
          </cell>
        </row>
        <row r="228">
          <cell r="A228">
            <v>28855</v>
          </cell>
          <cell r="B228">
            <v>996.74199999999996</v>
          </cell>
          <cell r="C228">
            <v>119.441</v>
          </cell>
          <cell r="D228">
            <v>97.072000000000003</v>
          </cell>
          <cell r="E228">
            <v>325.12299999999999</v>
          </cell>
          <cell r="F228">
            <v>2117.7939999999999</v>
          </cell>
          <cell r="G228">
            <v>93.543000000000006</v>
          </cell>
          <cell r="H228">
            <v>2276</v>
          </cell>
          <cell r="I228">
            <v>214.673</v>
          </cell>
          <cell r="J228">
            <v>148.179</v>
          </cell>
          <cell r="K228">
            <v>7.5019999999999998</v>
          </cell>
          <cell r="L228">
            <v>139.709</v>
          </cell>
          <cell r="M228">
            <v>16.658000000000001</v>
          </cell>
          <cell r="N228">
            <v>54.298000000000002</v>
          </cell>
          <cell r="O228">
            <v>51.125</v>
          </cell>
          <cell r="P228">
            <v>18.297000000000001</v>
          </cell>
          <cell r="Q228" t="str">
            <v>#N/A N/A</v>
          </cell>
          <cell r="R228">
            <v>13.619</v>
          </cell>
          <cell r="S228">
            <v>45.328000000000003</v>
          </cell>
          <cell r="T228">
            <v>14.85</v>
          </cell>
          <cell r="U228">
            <v>65.147000000000006</v>
          </cell>
          <cell r="V228">
            <v>23.776</v>
          </cell>
          <cell r="W228" t="str">
            <v>#N/A N/A</v>
          </cell>
          <cell r="X228">
            <v>4.0519999999999996</v>
          </cell>
          <cell r="Y228" t="str">
            <v>#N/A N/A</v>
          </cell>
          <cell r="Z228">
            <v>15.399000000000001</v>
          </cell>
          <cell r="AA228">
            <v>23.263999999999999</v>
          </cell>
          <cell r="AB228">
            <v>200.80099999999999</v>
          </cell>
          <cell r="AC228">
            <v>102.517</v>
          </cell>
          <cell r="AD228">
            <v>46.508000000000003</v>
          </cell>
          <cell r="AE228">
            <v>58.082999999999998</v>
          </cell>
        </row>
        <row r="229">
          <cell r="A229">
            <v>28886</v>
          </cell>
          <cell r="B229">
            <v>996.74199999999996</v>
          </cell>
          <cell r="C229">
            <v>119.441</v>
          </cell>
          <cell r="D229">
            <v>97.072000000000003</v>
          </cell>
          <cell r="E229">
            <v>325.12299999999999</v>
          </cell>
          <cell r="F229">
            <v>2117.7939999999999</v>
          </cell>
          <cell r="G229">
            <v>93.543000000000006</v>
          </cell>
          <cell r="H229">
            <v>2276</v>
          </cell>
          <cell r="I229">
            <v>214.673</v>
          </cell>
          <cell r="J229">
            <v>148.179</v>
          </cell>
          <cell r="K229">
            <v>7.5019999999999998</v>
          </cell>
          <cell r="L229">
            <v>139.709</v>
          </cell>
          <cell r="M229">
            <v>16.658000000000001</v>
          </cell>
          <cell r="N229">
            <v>54.298000000000002</v>
          </cell>
          <cell r="O229">
            <v>51.125</v>
          </cell>
          <cell r="P229">
            <v>18.297000000000001</v>
          </cell>
          <cell r="Q229" t="str">
            <v>#N/A N/A</v>
          </cell>
          <cell r="R229">
            <v>13.619</v>
          </cell>
          <cell r="S229">
            <v>45.328000000000003</v>
          </cell>
          <cell r="T229">
            <v>14.85</v>
          </cell>
          <cell r="U229">
            <v>65.147000000000006</v>
          </cell>
          <cell r="V229">
            <v>23.776</v>
          </cell>
          <cell r="W229" t="str">
            <v>#N/A N/A</v>
          </cell>
          <cell r="X229">
            <v>4.0519999999999996</v>
          </cell>
          <cell r="Y229" t="str">
            <v>#N/A N/A</v>
          </cell>
          <cell r="Z229">
            <v>15.399000000000001</v>
          </cell>
          <cell r="AA229">
            <v>23.263999999999999</v>
          </cell>
          <cell r="AB229">
            <v>200.80099999999999</v>
          </cell>
          <cell r="AC229">
            <v>102.517</v>
          </cell>
          <cell r="AD229">
            <v>46.508000000000003</v>
          </cell>
          <cell r="AE229">
            <v>58.082999999999998</v>
          </cell>
        </row>
        <row r="230">
          <cell r="A230">
            <v>28914</v>
          </cell>
          <cell r="B230">
            <v>996.74199999999996</v>
          </cell>
          <cell r="C230">
            <v>119.441</v>
          </cell>
          <cell r="D230">
            <v>97.072000000000003</v>
          </cell>
          <cell r="E230">
            <v>325.12299999999999</v>
          </cell>
          <cell r="F230">
            <v>2117.7939999999999</v>
          </cell>
          <cell r="G230">
            <v>93.543000000000006</v>
          </cell>
          <cell r="H230">
            <v>2276</v>
          </cell>
          <cell r="I230">
            <v>214.673</v>
          </cell>
          <cell r="J230">
            <v>148.179</v>
          </cell>
          <cell r="K230">
            <v>7.5019999999999998</v>
          </cell>
          <cell r="L230">
            <v>139.709</v>
          </cell>
          <cell r="M230">
            <v>16.658000000000001</v>
          </cell>
          <cell r="N230">
            <v>54.298000000000002</v>
          </cell>
          <cell r="O230">
            <v>51.125</v>
          </cell>
          <cell r="P230">
            <v>18.297000000000001</v>
          </cell>
          <cell r="Q230" t="str">
            <v>#N/A N/A</v>
          </cell>
          <cell r="R230">
            <v>13.619</v>
          </cell>
          <cell r="S230">
            <v>45.328000000000003</v>
          </cell>
          <cell r="T230">
            <v>14.85</v>
          </cell>
          <cell r="U230">
            <v>65.147000000000006</v>
          </cell>
          <cell r="V230">
            <v>23.776</v>
          </cell>
          <cell r="W230" t="str">
            <v>#N/A N/A</v>
          </cell>
          <cell r="X230">
            <v>4.0519999999999996</v>
          </cell>
          <cell r="Y230" t="str">
            <v>#N/A N/A</v>
          </cell>
          <cell r="Z230">
            <v>15.399000000000001</v>
          </cell>
          <cell r="AA230">
            <v>23.263999999999999</v>
          </cell>
          <cell r="AB230">
            <v>200.80099999999999</v>
          </cell>
          <cell r="AC230">
            <v>102.517</v>
          </cell>
          <cell r="AD230">
            <v>46.508000000000003</v>
          </cell>
          <cell r="AE230">
            <v>58.082999999999998</v>
          </cell>
        </row>
        <row r="231">
          <cell r="A231">
            <v>28945</v>
          </cell>
          <cell r="B231">
            <v>996.74199999999996</v>
          </cell>
          <cell r="C231">
            <v>119.441</v>
          </cell>
          <cell r="D231">
            <v>97.072000000000003</v>
          </cell>
          <cell r="E231">
            <v>325.12299999999999</v>
          </cell>
          <cell r="F231">
            <v>2117.7939999999999</v>
          </cell>
          <cell r="G231">
            <v>93.543000000000006</v>
          </cell>
          <cell r="H231">
            <v>2276</v>
          </cell>
          <cell r="I231">
            <v>214.673</v>
          </cell>
          <cell r="J231">
            <v>148.179</v>
          </cell>
          <cell r="K231">
            <v>7.5019999999999998</v>
          </cell>
          <cell r="L231">
            <v>139.709</v>
          </cell>
          <cell r="M231">
            <v>16.658000000000001</v>
          </cell>
          <cell r="N231">
            <v>54.298000000000002</v>
          </cell>
          <cell r="O231">
            <v>51.125</v>
          </cell>
          <cell r="P231">
            <v>18.297000000000001</v>
          </cell>
          <cell r="Q231" t="str">
            <v>#N/A N/A</v>
          </cell>
          <cell r="R231">
            <v>13.619</v>
          </cell>
          <cell r="S231">
            <v>45.328000000000003</v>
          </cell>
          <cell r="T231">
            <v>14.85</v>
          </cell>
          <cell r="U231">
            <v>65.147000000000006</v>
          </cell>
          <cell r="V231">
            <v>23.776</v>
          </cell>
          <cell r="W231" t="str">
            <v>#N/A N/A</v>
          </cell>
          <cell r="X231">
            <v>4.0519999999999996</v>
          </cell>
          <cell r="Y231" t="str">
            <v>#N/A N/A</v>
          </cell>
          <cell r="Z231">
            <v>15.399000000000001</v>
          </cell>
          <cell r="AA231">
            <v>23.263999999999999</v>
          </cell>
          <cell r="AB231">
            <v>200.80099999999999</v>
          </cell>
          <cell r="AC231">
            <v>102.517</v>
          </cell>
          <cell r="AD231">
            <v>46.508000000000003</v>
          </cell>
          <cell r="AE231">
            <v>58.082999999999998</v>
          </cell>
        </row>
        <row r="232">
          <cell r="A232">
            <v>28975</v>
          </cell>
          <cell r="B232">
            <v>996.74199999999996</v>
          </cell>
          <cell r="C232">
            <v>119.441</v>
          </cell>
          <cell r="D232">
            <v>97.072000000000003</v>
          </cell>
          <cell r="E232">
            <v>325.12299999999999</v>
          </cell>
          <cell r="F232">
            <v>2117.7939999999999</v>
          </cell>
          <cell r="G232">
            <v>93.543000000000006</v>
          </cell>
          <cell r="H232">
            <v>2276</v>
          </cell>
          <cell r="I232">
            <v>214.673</v>
          </cell>
          <cell r="J232">
            <v>148.179</v>
          </cell>
          <cell r="K232">
            <v>7.5019999999999998</v>
          </cell>
          <cell r="L232">
            <v>139.709</v>
          </cell>
          <cell r="M232">
            <v>16.658000000000001</v>
          </cell>
          <cell r="N232">
            <v>54.298000000000002</v>
          </cell>
          <cell r="O232">
            <v>51.125</v>
          </cell>
          <cell r="P232">
            <v>18.297000000000001</v>
          </cell>
          <cell r="Q232" t="str">
            <v>#N/A N/A</v>
          </cell>
          <cell r="R232">
            <v>13.619</v>
          </cell>
          <cell r="S232">
            <v>45.328000000000003</v>
          </cell>
          <cell r="T232">
            <v>14.85</v>
          </cell>
          <cell r="U232">
            <v>65.147000000000006</v>
          </cell>
          <cell r="V232">
            <v>23.776</v>
          </cell>
          <cell r="W232" t="str">
            <v>#N/A N/A</v>
          </cell>
          <cell r="X232">
            <v>4.0519999999999996</v>
          </cell>
          <cell r="Y232" t="str">
            <v>#N/A N/A</v>
          </cell>
          <cell r="Z232">
            <v>15.399000000000001</v>
          </cell>
          <cell r="AA232">
            <v>23.263999999999999</v>
          </cell>
          <cell r="AB232">
            <v>200.80099999999999</v>
          </cell>
          <cell r="AC232">
            <v>102.517</v>
          </cell>
          <cell r="AD232">
            <v>46.508000000000003</v>
          </cell>
          <cell r="AE232">
            <v>58.082999999999998</v>
          </cell>
        </row>
        <row r="233">
          <cell r="A233">
            <v>29006</v>
          </cell>
          <cell r="B233">
            <v>996.74199999999996</v>
          </cell>
          <cell r="C233">
            <v>119.441</v>
          </cell>
          <cell r="D233">
            <v>97.072000000000003</v>
          </cell>
          <cell r="E233">
            <v>325.12299999999999</v>
          </cell>
          <cell r="F233">
            <v>2117.7939999999999</v>
          </cell>
          <cell r="G233">
            <v>93.543000000000006</v>
          </cell>
          <cell r="H233">
            <v>2276</v>
          </cell>
          <cell r="I233">
            <v>214.673</v>
          </cell>
          <cell r="J233">
            <v>148.179</v>
          </cell>
          <cell r="K233">
            <v>7.5019999999999998</v>
          </cell>
          <cell r="L233">
            <v>139.709</v>
          </cell>
          <cell r="M233">
            <v>16.658000000000001</v>
          </cell>
          <cell r="N233">
            <v>54.298000000000002</v>
          </cell>
          <cell r="O233">
            <v>51.125</v>
          </cell>
          <cell r="P233">
            <v>18.297000000000001</v>
          </cell>
          <cell r="Q233" t="str">
            <v>#N/A N/A</v>
          </cell>
          <cell r="R233">
            <v>13.619</v>
          </cell>
          <cell r="S233">
            <v>45.328000000000003</v>
          </cell>
          <cell r="T233">
            <v>14.85</v>
          </cell>
          <cell r="U233">
            <v>65.147000000000006</v>
          </cell>
          <cell r="V233">
            <v>23.776</v>
          </cell>
          <cell r="W233" t="str">
            <v>#N/A N/A</v>
          </cell>
          <cell r="X233">
            <v>4.0519999999999996</v>
          </cell>
          <cell r="Y233" t="str">
            <v>#N/A N/A</v>
          </cell>
          <cell r="Z233">
            <v>15.399000000000001</v>
          </cell>
          <cell r="AA233">
            <v>23.263999999999999</v>
          </cell>
          <cell r="AB233">
            <v>200.80099999999999</v>
          </cell>
          <cell r="AC233">
            <v>102.517</v>
          </cell>
          <cell r="AD233">
            <v>46.508000000000003</v>
          </cell>
          <cell r="AE233">
            <v>58.082999999999998</v>
          </cell>
        </row>
        <row r="234">
          <cell r="A234">
            <v>29036</v>
          </cell>
          <cell r="B234">
            <v>996.74199999999996</v>
          </cell>
          <cell r="C234">
            <v>119.441</v>
          </cell>
          <cell r="D234">
            <v>97.072000000000003</v>
          </cell>
          <cell r="E234">
            <v>325.12299999999999</v>
          </cell>
          <cell r="F234">
            <v>2117.7939999999999</v>
          </cell>
          <cell r="G234">
            <v>93.543000000000006</v>
          </cell>
          <cell r="H234">
            <v>2276</v>
          </cell>
          <cell r="I234">
            <v>214.673</v>
          </cell>
          <cell r="J234">
            <v>148.179</v>
          </cell>
          <cell r="K234">
            <v>7.5019999999999998</v>
          </cell>
          <cell r="L234">
            <v>139.709</v>
          </cell>
          <cell r="M234">
            <v>16.658000000000001</v>
          </cell>
          <cell r="N234">
            <v>54.298000000000002</v>
          </cell>
          <cell r="O234">
            <v>51.125</v>
          </cell>
          <cell r="P234">
            <v>18.297000000000001</v>
          </cell>
          <cell r="Q234" t="str">
            <v>#N/A N/A</v>
          </cell>
          <cell r="R234">
            <v>13.619</v>
          </cell>
          <cell r="S234">
            <v>45.328000000000003</v>
          </cell>
          <cell r="T234">
            <v>14.85</v>
          </cell>
          <cell r="U234">
            <v>65.147000000000006</v>
          </cell>
          <cell r="V234">
            <v>23.776</v>
          </cell>
          <cell r="W234" t="str">
            <v>#N/A N/A</v>
          </cell>
          <cell r="X234">
            <v>4.0519999999999996</v>
          </cell>
          <cell r="Y234" t="str">
            <v>#N/A N/A</v>
          </cell>
          <cell r="Z234">
            <v>15.399000000000001</v>
          </cell>
          <cell r="AA234">
            <v>23.263999999999999</v>
          </cell>
          <cell r="AB234">
            <v>200.80099999999999</v>
          </cell>
          <cell r="AC234">
            <v>102.517</v>
          </cell>
          <cell r="AD234">
            <v>46.508000000000003</v>
          </cell>
          <cell r="AE234">
            <v>58.082999999999998</v>
          </cell>
        </row>
        <row r="235">
          <cell r="A235">
            <v>29067</v>
          </cell>
          <cell r="B235">
            <v>996.74199999999996</v>
          </cell>
          <cell r="C235">
            <v>119.441</v>
          </cell>
          <cell r="D235">
            <v>97.072000000000003</v>
          </cell>
          <cell r="E235">
            <v>325.12299999999999</v>
          </cell>
          <cell r="F235">
            <v>2117.7939999999999</v>
          </cell>
          <cell r="G235">
            <v>93.543000000000006</v>
          </cell>
          <cell r="H235">
            <v>2276</v>
          </cell>
          <cell r="I235">
            <v>214.673</v>
          </cell>
          <cell r="J235">
            <v>148.179</v>
          </cell>
          <cell r="K235">
            <v>7.5019999999999998</v>
          </cell>
          <cell r="L235">
            <v>139.709</v>
          </cell>
          <cell r="M235">
            <v>16.658000000000001</v>
          </cell>
          <cell r="N235">
            <v>54.298000000000002</v>
          </cell>
          <cell r="O235">
            <v>51.125</v>
          </cell>
          <cell r="P235">
            <v>18.297000000000001</v>
          </cell>
          <cell r="Q235" t="str">
            <v>#N/A N/A</v>
          </cell>
          <cell r="R235">
            <v>13.619</v>
          </cell>
          <cell r="S235">
            <v>45.328000000000003</v>
          </cell>
          <cell r="T235">
            <v>14.85</v>
          </cell>
          <cell r="U235">
            <v>65.147000000000006</v>
          </cell>
          <cell r="V235">
            <v>23.776</v>
          </cell>
          <cell r="W235" t="str">
            <v>#N/A N/A</v>
          </cell>
          <cell r="X235">
            <v>4.0519999999999996</v>
          </cell>
          <cell r="Y235" t="str">
            <v>#N/A N/A</v>
          </cell>
          <cell r="Z235">
            <v>15.399000000000001</v>
          </cell>
          <cell r="AA235">
            <v>23.263999999999999</v>
          </cell>
          <cell r="AB235">
            <v>200.80099999999999</v>
          </cell>
          <cell r="AC235">
            <v>102.517</v>
          </cell>
          <cell r="AD235">
            <v>46.508000000000003</v>
          </cell>
          <cell r="AE235">
            <v>58.082999999999998</v>
          </cell>
        </row>
        <row r="236">
          <cell r="A236">
            <v>29098</v>
          </cell>
          <cell r="B236">
            <v>996.74199999999996</v>
          </cell>
          <cell r="C236">
            <v>119.441</v>
          </cell>
          <cell r="D236">
            <v>97.072000000000003</v>
          </cell>
          <cell r="E236">
            <v>325.12299999999999</v>
          </cell>
          <cell r="F236">
            <v>2117.7939999999999</v>
          </cell>
          <cell r="G236">
            <v>93.543000000000006</v>
          </cell>
          <cell r="H236">
            <v>2276</v>
          </cell>
          <cell r="I236">
            <v>214.673</v>
          </cell>
          <cell r="J236">
            <v>148.179</v>
          </cell>
          <cell r="K236">
            <v>7.5019999999999998</v>
          </cell>
          <cell r="L236">
            <v>139.709</v>
          </cell>
          <cell r="M236">
            <v>16.658000000000001</v>
          </cell>
          <cell r="N236">
            <v>54.298000000000002</v>
          </cell>
          <cell r="O236">
            <v>51.125</v>
          </cell>
          <cell r="P236">
            <v>18.297000000000001</v>
          </cell>
          <cell r="Q236" t="str">
            <v>#N/A N/A</v>
          </cell>
          <cell r="R236">
            <v>13.619</v>
          </cell>
          <cell r="S236">
            <v>45.328000000000003</v>
          </cell>
          <cell r="T236">
            <v>14.85</v>
          </cell>
          <cell r="U236">
            <v>65.147000000000006</v>
          </cell>
          <cell r="V236">
            <v>23.776</v>
          </cell>
          <cell r="W236" t="str">
            <v>#N/A N/A</v>
          </cell>
          <cell r="X236">
            <v>4.0519999999999996</v>
          </cell>
          <cell r="Y236" t="str">
            <v>#N/A N/A</v>
          </cell>
          <cell r="Z236">
            <v>15.399000000000001</v>
          </cell>
          <cell r="AA236">
            <v>23.263999999999999</v>
          </cell>
          <cell r="AB236">
            <v>200.80099999999999</v>
          </cell>
          <cell r="AC236">
            <v>102.517</v>
          </cell>
          <cell r="AD236">
            <v>46.508000000000003</v>
          </cell>
          <cell r="AE236">
            <v>58.082999999999998</v>
          </cell>
        </row>
        <row r="237">
          <cell r="A237">
            <v>29128</v>
          </cell>
          <cell r="B237">
            <v>996.74199999999996</v>
          </cell>
          <cell r="C237">
            <v>119.441</v>
          </cell>
          <cell r="D237">
            <v>97.072000000000003</v>
          </cell>
          <cell r="E237">
            <v>325.12299999999999</v>
          </cell>
          <cell r="F237">
            <v>2117.7939999999999</v>
          </cell>
          <cell r="G237">
            <v>93.543000000000006</v>
          </cell>
          <cell r="H237">
            <v>2276</v>
          </cell>
          <cell r="I237">
            <v>214.673</v>
          </cell>
          <cell r="J237">
            <v>148.179</v>
          </cell>
          <cell r="K237">
            <v>7.5019999999999998</v>
          </cell>
          <cell r="L237">
            <v>139.709</v>
          </cell>
          <cell r="M237">
            <v>16.658000000000001</v>
          </cell>
          <cell r="N237">
            <v>54.298000000000002</v>
          </cell>
          <cell r="O237">
            <v>51.125</v>
          </cell>
          <cell r="P237">
            <v>18.297000000000001</v>
          </cell>
          <cell r="Q237" t="str">
            <v>#N/A N/A</v>
          </cell>
          <cell r="R237">
            <v>13.619</v>
          </cell>
          <cell r="S237">
            <v>45.328000000000003</v>
          </cell>
          <cell r="T237">
            <v>14.85</v>
          </cell>
          <cell r="U237">
            <v>65.147000000000006</v>
          </cell>
          <cell r="V237">
            <v>23.776</v>
          </cell>
          <cell r="W237" t="str">
            <v>#N/A N/A</v>
          </cell>
          <cell r="X237">
            <v>4.0519999999999996</v>
          </cell>
          <cell r="Y237" t="str">
            <v>#N/A N/A</v>
          </cell>
          <cell r="Z237">
            <v>15.399000000000001</v>
          </cell>
          <cell r="AA237">
            <v>23.263999999999999</v>
          </cell>
          <cell r="AB237">
            <v>200.80099999999999</v>
          </cell>
          <cell r="AC237">
            <v>102.517</v>
          </cell>
          <cell r="AD237">
            <v>46.508000000000003</v>
          </cell>
          <cell r="AE237">
            <v>58.082999999999998</v>
          </cell>
        </row>
        <row r="238">
          <cell r="A238">
            <v>29159</v>
          </cell>
          <cell r="B238">
            <v>996.74199999999996</v>
          </cell>
          <cell r="C238">
            <v>119.441</v>
          </cell>
          <cell r="D238">
            <v>97.072000000000003</v>
          </cell>
          <cell r="E238">
            <v>325.12299999999999</v>
          </cell>
          <cell r="F238">
            <v>2117.7939999999999</v>
          </cell>
          <cell r="G238">
            <v>93.543000000000006</v>
          </cell>
          <cell r="H238">
            <v>2276</v>
          </cell>
          <cell r="I238">
            <v>214.673</v>
          </cell>
          <cell r="J238">
            <v>148.179</v>
          </cell>
          <cell r="K238">
            <v>7.5019999999999998</v>
          </cell>
          <cell r="L238">
            <v>139.709</v>
          </cell>
          <cell r="M238">
            <v>16.658000000000001</v>
          </cell>
          <cell r="N238">
            <v>54.298000000000002</v>
          </cell>
          <cell r="O238">
            <v>51.125</v>
          </cell>
          <cell r="P238">
            <v>18.297000000000001</v>
          </cell>
          <cell r="Q238" t="str">
            <v>#N/A N/A</v>
          </cell>
          <cell r="R238">
            <v>13.619</v>
          </cell>
          <cell r="S238">
            <v>45.328000000000003</v>
          </cell>
          <cell r="T238">
            <v>14.85</v>
          </cell>
          <cell r="U238">
            <v>65.147000000000006</v>
          </cell>
          <cell r="V238">
            <v>23.776</v>
          </cell>
          <cell r="W238" t="str">
            <v>#N/A N/A</v>
          </cell>
          <cell r="X238">
            <v>4.0519999999999996</v>
          </cell>
          <cell r="Y238" t="str">
            <v>#N/A N/A</v>
          </cell>
          <cell r="Z238">
            <v>15.399000000000001</v>
          </cell>
          <cell r="AA238">
            <v>23.263999999999999</v>
          </cell>
          <cell r="AB238">
            <v>200.80099999999999</v>
          </cell>
          <cell r="AC238">
            <v>102.517</v>
          </cell>
          <cell r="AD238">
            <v>46.508000000000003</v>
          </cell>
          <cell r="AE238">
            <v>58.082999999999998</v>
          </cell>
        </row>
        <row r="239">
          <cell r="A239">
            <v>29189</v>
          </cell>
          <cell r="B239">
            <v>996.74199999999996</v>
          </cell>
          <cell r="C239">
            <v>119.441</v>
          </cell>
          <cell r="D239">
            <v>97.072000000000003</v>
          </cell>
          <cell r="E239">
            <v>325.12299999999999</v>
          </cell>
          <cell r="F239">
            <v>2117.7939999999999</v>
          </cell>
          <cell r="G239">
            <v>93.543000000000006</v>
          </cell>
          <cell r="H239">
            <v>2276</v>
          </cell>
          <cell r="I239">
            <v>214.673</v>
          </cell>
          <cell r="J239">
            <v>148.179</v>
          </cell>
          <cell r="K239">
            <v>7.5019999999999998</v>
          </cell>
          <cell r="L239">
            <v>139.709</v>
          </cell>
          <cell r="M239">
            <v>16.658000000000001</v>
          </cell>
          <cell r="N239">
            <v>54.298000000000002</v>
          </cell>
          <cell r="O239">
            <v>51.125</v>
          </cell>
          <cell r="P239">
            <v>18.297000000000001</v>
          </cell>
          <cell r="Q239" t="str">
            <v>#N/A N/A</v>
          </cell>
          <cell r="R239">
            <v>13.619</v>
          </cell>
          <cell r="S239">
            <v>45.328000000000003</v>
          </cell>
          <cell r="T239">
            <v>14.85</v>
          </cell>
          <cell r="U239">
            <v>65.147000000000006</v>
          </cell>
          <cell r="V239">
            <v>23.776</v>
          </cell>
          <cell r="W239" t="str">
            <v>#N/A N/A</v>
          </cell>
          <cell r="X239">
            <v>4.0519999999999996</v>
          </cell>
          <cell r="Y239" t="str">
            <v>#N/A N/A</v>
          </cell>
          <cell r="Z239">
            <v>15.399000000000001</v>
          </cell>
          <cell r="AA239">
            <v>23.263999999999999</v>
          </cell>
          <cell r="AB239">
            <v>200.80099999999999</v>
          </cell>
          <cell r="AC239">
            <v>102.517</v>
          </cell>
          <cell r="AD239">
            <v>46.508000000000003</v>
          </cell>
          <cell r="AE239">
            <v>58.082999999999998</v>
          </cell>
        </row>
        <row r="240">
          <cell r="A240">
            <v>29220</v>
          </cell>
          <cell r="B240">
            <v>1037.453</v>
          </cell>
          <cell r="C240">
            <v>135.97999999999999</v>
          </cell>
          <cell r="D240">
            <v>114.679</v>
          </cell>
          <cell r="E240">
            <v>422.47699999999998</v>
          </cell>
          <cell r="F240">
            <v>2563.645</v>
          </cell>
          <cell r="G240">
            <v>105.149</v>
          </cell>
          <cell r="H240">
            <v>2543.5</v>
          </cell>
          <cell r="I240">
            <v>238.66900000000001</v>
          </cell>
          <cell r="J240">
            <v>176.63499999999999</v>
          </cell>
          <cell r="K240">
            <v>9.2780000000000005</v>
          </cell>
          <cell r="L240">
            <v>155.67400000000001</v>
          </cell>
          <cell r="M240">
            <v>21.603000000000002</v>
          </cell>
          <cell r="N240">
            <v>55.122999999999998</v>
          </cell>
          <cell r="O240">
            <v>65.561999999999998</v>
          </cell>
          <cell r="P240">
            <v>22.495000000000001</v>
          </cell>
          <cell r="Q240" t="str">
            <v>#N/A N/A</v>
          </cell>
          <cell r="R240">
            <v>17.510999999999999</v>
          </cell>
          <cell r="S240">
            <v>55.936999999999998</v>
          </cell>
          <cell r="T240">
            <v>18.149999999999999</v>
          </cell>
          <cell r="U240">
            <v>89.394000000000005</v>
          </cell>
          <cell r="V240">
            <v>31.225000000000001</v>
          </cell>
          <cell r="W240" t="str">
            <v>#N/A N/A</v>
          </cell>
          <cell r="X240">
            <v>5.633</v>
          </cell>
          <cell r="Y240" t="str">
            <v>#N/A N/A</v>
          </cell>
          <cell r="Z240">
            <v>20.73</v>
          </cell>
          <cell r="AA240">
            <v>27.94</v>
          </cell>
          <cell r="AB240">
            <v>224.96899999999999</v>
          </cell>
          <cell r="AC240">
            <v>134.54</v>
          </cell>
          <cell r="AD240">
            <v>55.750999999999998</v>
          </cell>
          <cell r="AE240">
            <v>69.251999999999995</v>
          </cell>
        </row>
        <row r="241">
          <cell r="A241">
            <v>29251</v>
          </cell>
          <cell r="B241">
            <v>1037.453</v>
          </cell>
          <cell r="C241">
            <v>135.97999999999999</v>
          </cell>
          <cell r="D241">
            <v>114.679</v>
          </cell>
          <cell r="E241">
            <v>422.47699999999998</v>
          </cell>
          <cell r="F241">
            <v>2563.645</v>
          </cell>
          <cell r="G241">
            <v>105.149</v>
          </cell>
          <cell r="H241">
            <v>2543.5</v>
          </cell>
          <cell r="I241">
            <v>238.66900000000001</v>
          </cell>
          <cell r="J241">
            <v>176.63499999999999</v>
          </cell>
          <cell r="K241">
            <v>9.2780000000000005</v>
          </cell>
          <cell r="L241">
            <v>155.67400000000001</v>
          </cell>
          <cell r="M241">
            <v>21.603000000000002</v>
          </cell>
          <cell r="N241">
            <v>55.122999999999998</v>
          </cell>
          <cell r="O241">
            <v>65.561999999999998</v>
          </cell>
          <cell r="P241">
            <v>22.495000000000001</v>
          </cell>
          <cell r="Q241" t="str">
            <v>#N/A N/A</v>
          </cell>
          <cell r="R241">
            <v>17.510999999999999</v>
          </cell>
          <cell r="S241">
            <v>55.936999999999998</v>
          </cell>
          <cell r="T241">
            <v>18.149999999999999</v>
          </cell>
          <cell r="U241">
            <v>89.394000000000005</v>
          </cell>
          <cell r="V241">
            <v>31.225000000000001</v>
          </cell>
          <cell r="W241" t="str">
            <v>#N/A N/A</v>
          </cell>
          <cell r="X241">
            <v>5.633</v>
          </cell>
          <cell r="Y241" t="str">
            <v>#N/A N/A</v>
          </cell>
          <cell r="Z241">
            <v>20.73</v>
          </cell>
          <cell r="AA241">
            <v>27.94</v>
          </cell>
          <cell r="AB241">
            <v>224.96899999999999</v>
          </cell>
          <cell r="AC241">
            <v>134.54</v>
          </cell>
          <cell r="AD241">
            <v>55.750999999999998</v>
          </cell>
          <cell r="AE241">
            <v>69.251999999999995</v>
          </cell>
        </row>
        <row r="242">
          <cell r="A242">
            <v>29280</v>
          </cell>
          <cell r="B242">
            <v>1037.453</v>
          </cell>
          <cell r="C242">
            <v>135.97999999999999</v>
          </cell>
          <cell r="D242">
            <v>114.679</v>
          </cell>
          <cell r="E242">
            <v>422.47699999999998</v>
          </cell>
          <cell r="F242">
            <v>2563.645</v>
          </cell>
          <cell r="G242">
            <v>105.149</v>
          </cell>
          <cell r="H242">
            <v>2543.5</v>
          </cell>
          <cell r="I242">
            <v>238.66900000000001</v>
          </cell>
          <cell r="J242">
            <v>176.63499999999999</v>
          </cell>
          <cell r="K242">
            <v>9.2780000000000005</v>
          </cell>
          <cell r="L242">
            <v>155.67400000000001</v>
          </cell>
          <cell r="M242">
            <v>21.603000000000002</v>
          </cell>
          <cell r="N242">
            <v>55.122999999999998</v>
          </cell>
          <cell r="O242">
            <v>65.561999999999998</v>
          </cell>
          <cell r="P242">
            <v>22.495000000000001</v>
          </cell>
          <cell r="Q242" t="str">
            <v>#N/A N/A</v>
          </cell>
          <cell r="R242">
            <v>17.510999999999999</v>
          </cell>
          <cell r="S242">
            <v>55.936999999999998</v>
          </cell>
          <cell r="T242">
            <v>18.149999999999999</v>
          </cell>
          <cell r="U242">
            <v>89.394000000000005</v>
          </cell>
          <cell r="V242">
            <v>31.225000000000001</v>
          </cell>
          <cell r="W242" t="str">
            <v>#N/A N/A</v>
          </cell>
          <cell r="X242">
            <v>5.633</v>
          </cell>
          <cell r="Y242" t="str">
            <v>#N/A N/A</v>
          </cell>
          <cell r="Z242">
            <v>20.73</v>
          </cell>
          <cell r="AA242">
            <v>27.94</v>
          </cell>
          <cell r="AB242">
            <v>224.96899999999999</v>
          </cell>
          <cell r="AC242">
            <v>134.54</v>
          </cell>
          <cell r="AD242">
            <v>55.750999999999998</v>
          </cell>
          <cell r="AE242">
            <v>69.251999999999995</v>
          </cell>
        </row>
        <row r="243">
          <cell r="A243">
            <v>29311</v>
          </cell>
          <cell r="B243">
            <v>1037.453</v>
          </cell>
          <cell r="C243">
            <v>135.97999999999999</v>
          </cell>
          <cell r="D243">
            <v>114.679</v>
          </cell>
          <cell r="E243">
            <v>422.47699999999998</v>
          </cell>
          <cell r="F243">
            <v>2563.645</v>
          </cell>
          <cell r="G243">
            <v>105.149</v>
          </cell>
          <cell r="H243">
            <v>2543.5</v>
          </cell>
          <cell r="I243">
            <v>238.66900000000001</v>
          </cell>
          <cell r="J243">
            <v>176.63499999999999</v>
          </cell>
          <cell r="K243">
            <v>9.2780000000000005</v>
          </cell>
          <cell r="L243">
            <v>155.67400000000001</v>
          </cell>
          <cell r="M243">
            <v>21.603000000000002</v>
          </cell>
          <cell r="N243">
            <v>55.122999999999998</v>
          </cell>
          <cell r="O243">
            <v>65.561999999999998</v>
          </cell>
          <cell r="P243">
            <v>22.495000000000001</v>
          </cell>
          <cell r="Q243" t="str">
            <v>#N/A N/A</v>
          </cell>
          <cell r="R243">
            <v>17.510999999999999</v>
          </cell>
          <cell r="S243">
            <v>55.936999999999998</v>
          </cell>
          <cell r="T243">
            <v>18.149999999999999</v>
          </cell>
          <cell r="U243">
            <v>89.394000000000005</v>
          </cell>
          <cell r="V243">
            <v>31.225000000000001</v>
          </cell>
          <cell r="W243" t="str">
            <v>#N/A N/A</v>
          </cell>
          <cell r="X243">
            <v>5.633</v>
          </cell>
          <cell r="Y243" t="str">
            <v>#N/A N/A</v>
          </cell>
          <cell r="Z243">
            <v>20.73</v>
          </cell>
          <cell r="AA243">
            <v>27.94</v>
          </cell>
          <cell r="AB243">
            <v>224.96899999999999</v>
          </cell>
          <cell r="AC243">
            <v>134.54</v>
          </cell>
          <cell r="AD243">
            <v>55.750999999999998</v>
          </cell>
          <cell r="AE243">
            <v>69.251999999999995</v>
          </cell>
        </row>
        <row r="244">
          <cell r="A244">
            <v>29341</v>
          </cell>
          <cell r="B244">
            <v>1037.453</v>
          </cell>
          <cell r="C244">
            <v>135.97999999999999</v>
          </cell>
          <cell r="D244">
            <v>114.679</v>
          </cell>
          <cell r="E244">
            <v>422.47699999999998</v>
          </cell>
          <cell r="F244">
            <v>2563.645</v>
          </cell>
          <cell r="G244">
            <v>105.149</v>
          </cell>
          <cell r="H244">
            <v>2543.5</v>
          </cell>
          <cell r="I244">
            <v>238.66900000000001</v>
          </cell>
          <cell r="J244">
            <v>176.63499999999999</v>
          </cell>
          <cell r="K244">
            <v>9.2780000000000005</v>
          </cell>
          <cell r="L244">
            <v>155.67400000000001</v>
          </cell>
          <cell r="M244">
            <v>21.603000000000002</v>
          </cell>
          <cell r="N244">
            <v>55.122999999999998</v>
          </cell>
          <cell r="O244">
            <v>65.561999999999998</v>
          </cell>
          <cell r="P244">
            <v>22.495000000000001</v>
          </cell>
          <cell r="Q244" t="str">
            <v>#N/A N/A</v>
          </cell>
          <cell r="R244">
            <v>17.510999999999999</v>
          </cell>
          <cell r="S244">
            <v>55.936999999999998</v>
          </cell>
          <cell r="T244">
            <v>18.149999999999999</v>
          </cell>
          <cell r="U244">
            <v>89.394000000000005</v>
          </cell>
          <cell r="V244">
            <v>31.225000000000001</v>
          </cell>
          <cell r="W244" t="str">
            <v>#N/A N/A</v>
          </cell>
          <cell r="X244">
            <v>5.633</v>
          </cell>
          <cell r="Y244" t="str">
            <v>#N/A N/A</v>
          </cell>
          <cell r="Z244">
            <v>20.73</v>
          </cell>
          <cell r="AA244">
            <v>27.94</v>
          </cell>
          <cell r="AB244">
            <v>224.96899999999999</v>
          </cell>
          <cell r="AC244">
            <v>134.54</v>
          </cell>
          <cell r="AD244">
            <v>55.750999999999998</v>
          </cell>
          <cell r="AE244">
            <v>69.251999999999995</v>
          </cell>
        </row>
        <row r="245">
          <cell r="A245">
            <v>29372</v>
          </cell>
          <cell r="B245">
            <v>1037.453</v>
          </cell>
          <cell r="C245">
            <v>135.97999999999999</v>
          </cell>
          <cell r="D245">
            <v>114.679</v>
          </cell>
          <cell r="E245">
            <v>422.47699999999998</v>
          </cell>
          <cell r="F245">
            <v>2563.645</v>
          </cell>
          <cell r="G245">
            <v>105.149</v>
          </cell>
          <cell r="H245">
            <v>2543.5</v>
          </cell>
          <cell r="I245">
            <v>238.66900000000001</v>
          </cell>
          <cell r="J245">
            <v>176.63499999999999</v>
          </cell>
          <cell r="K245">
            <v>9.2780000000000005</v>
          </cell>
          <cell r="L245">
            <v>155.67400000000001</v>
          </cell>
          <cell r="M245">
            <v>21.603000000000002</v>
          </cell>
          <cell r="N245">
            <v>55.122999999999998</v>
          </cell>
          <cell r="O245">
            <v>65.561999999999998</v>
          </cell>
          <cell r="P245">
            <v>22.495000000000001</v>
          </cell>
          <cell r="Q245" t="str">
            <v>#N/A N/A</v>
          </cell>
          <cell r="R245">
            <v>17.510999999999999</v>
          </cell>
          <cell r="S245">
            <v>55.936999999999998</v>
          </cell>
          <cell r="T245">
            <v>18.149999999999999</v>
          </cell>
          <cell r="U245">
            <v>89.394000000000005</v>
          </cell>
          <cell r="V245">
            <v>31.225000000000001</v>
          </cell>
          <cell r="W245" t="str">
            <v>#N/A N/A</v>
          </cell>
          <cell r="X245">
            <v>5.633</v>
          </cell>
          <cell r="Y245" t="str">
            <v>#N/A N/A</v>
          </cell>
          <cell r="Z245">
            <v>20.73</v>
          </cell>
          <cell r="AA245">
            <v>27.94</v>
          </cell>
          <cell r="AB245">
            <v>224.96899999999999</v>
          </cell>
          <cell r="AC245">
            <v>134.54</v>
          </cell>
          <cell r="AD245">
            <v>55.750999999999998</v>
          </cell>
          <cell r="AE245">
            <v>69.251999999999995</v>
          </cell>
        </row>
        <row r="246">
          <cell r="A246">
            <v>29402</v>
          </cell>
          <cell r="B246">
            <v>1037.453</v>
          </cell>
          <cell r="C246">
            <v>135.97999999999999</v>
          </cell>
          <cell r="D246">
            <v>114.679</v>
          </cell>
          <cell r="E246">
            <v>422.47699999999998</v>
          </cell>
          <cell r="F246">
            <v>2563.645</v>
          </cell>
          <cell r="G246">
            <v>105.149</v>
          </cell>
          <cell r="H246">
            <v>2543.5</v>
          </cell>
          <cell r="I246">
            <v>238.66900000000001</v>
          </cell>
          <cell r="J246">
            <v>176.63499999999999</v>
          </cell>
          <cell r="K246">
            <v>9.2780000000000005</v>
          </cell>
          <cell r="L246">
            <v>155.67400000000001</v>
          </cell>
          <cell r="M246">
            <v>21.603000000000002</v>
          </cell>
          <cell r="N246">
            <v>55.122999999999998</v>
          </cell>
          <cell r="O246">
            <v>65.561999999999998</v>
          </cell>
          <cell r="P246">
            <v>22.495000000000001</v>
          </cell>
          <cell r="Q246" t="str">
            <v>#N/A N/A</v>
          </cell>
          <cell r="R246">
            <v>17.510999999999999</v>
          </cell>
          <cell r="S246">
            <v>55.936999999999998</v>
          </cell>
          <cell r="T246">
            <v>18.149999999999999</v>
          </cell>
          <cell r="U246">
            <v>89.394000000000005</v>
          </cell>
          <cell r="V246">
            <v>31.225000000000001</v>
          </cell>
          <cell r="W246" t="str">
            <v>#N/A N/A</v>
          </cell>
          <cell r="X246">
            <v>5.633</v>
          </cell>
          <cell r="Y246" t="str">
            <v>#N/A N/A</v>
          </cell>
          <cell r="Z246">
            <v>20.73</v>
          </cell>
          <cell r="AA246">
            <v>27.94</v>
          </cell>
          <cell r="AB246">
            <v>224.96899999999999</v>
          </cell>
          <cell r="AC246">
            <v>134.54</v>
          </cell>
          <cell r="AD246">
            <v>55.750999999999998</v>
          </cell>
          <cell r="AE246">
            <v>69.251999999999995</v>
          </cell>
        </row>
        <row r="247">
          <cell r="A247">
            <v>29433</v>
          </cell>
          <cell r="B247">
            <v>1037.453</v>
          </cell>
          <cell r="C247">
            <v>135.97999999999999</v>
          </cell>
          <cell r="D247">
            <v>114.679</v>
          </cell>
          <cell r="E247">
            <v>422.47699999999998</v>
          </cell>
          <cell r="F247">
            <v>2563.645</v>
          </cell>
          <cell r="G247">
            <v>105.149</v>
          </cell>
          <cell r="H247">
            <v>2543.5</v>
          </cell>
          <cell r="I247">
            <v>238.66900000000001</v>
          </cell>
          <cell r="J247">
            <v>176.63499999999999</v>
          </cell>
          <cell r="K247">
            <v>9.2780000000000005</v>
          </cell>
          <cell r="L247">
            <v>155.67400000000001</v>
          </cell>
          <cell r="M247">
            <v>21.603000000000002</v>
          </cell>
          <cell r="N247">
            <v>55.122999999999998</v>
          </cell>
          <cell r="O247">
            <v>65.561999999999998</v>
          </cell>
          <cell r="P247">
            <v>22.495000000000001</v>
          </cell>
          <cell r="Q247" t="str">
            <v>#N/A N/A</v>
          </cell>
          <cell r="R247">
            <v>17.510999999999999</v>
          </cell>
          <cell r="S247">
            <v>55.936999999999998</v>
          </cell>
          <cell r="T247">
            <v>18.149999999999999</v>
          </cell>
          <cell r="U247">
            <v>89.394000000000005</v>
          </cell>
          <cell r="V247">
            <v>31.225000000000001</v>
          </cell>
          <cell r="W247" t="str">
            <v>#N/A N/A</v>
          </cell>
          <cell r="X247">
            <v>5.633</v>
          </cell>
          <cell r="Y247" t="str">
            <v>#N/A N/A</v>
          </cell>
          <cell r="Z247">
            <v>20.73</v>
          </cell>
          <cell r="AA247">
            <v>27.94</v>
          </cell>
          <cell r="AB247">
            <v>224.96899999999999</v>
          </cell>
          <cell r="AC247">
            <v>134.54</v>
          </cell>
          <cell r="AD247">
            <v>55.750999999999998</v>
          </cell>
          <cell r="AE247">
            <v>69.251999999999995</v>
          </cell>
        </row>
        <row r="248">
          <cell r="A248">
            <v>29464</v>
          </cell>
          <cell r="B248">
            <v>1037.453</v>
          </cell>
          <cell r="C248">
            <v>135.97999999999999</v>
          </cell>
          <cell r="D248">
            <v>114.679</v>
          </cell>
          <cell r="E248">
            <v>422.47699999999998</v>
          </cell>
          <cell r="F248">
            <v>2563.645</v>
          </cell>
          <cell r="G248">
            <v>105.149</v>
          </cell>
          <cell r="H248">
            <v>2543.5</v>
          </cell>
          <cell r="I248">
            <v>238.66900000000001</v>
          </cell>
          <cell r="J248">
            <v>176.63499999999999</v>
          </cell>
          <cell r="K248">
            <v>9.2780000000000005</v>
          </cell>
          <cell r="L248">
            <v>155.67400000000001</v>
          </cell>
          <cell r="M248">
            <v>21.603000000000002</v>
          </cell>
          <cell r="N248">
            <v>55.122999999999998</v>
          </cell>
          <cell r="O248">
            <v>65.561999999999998</v>
          </cell>
          <cell r="P248">
            <v>22.495000000000001</v>
          </cell>
          <cell r="Q248" t="str">
            <v>#N/A N/A</v>
          </cell>
          <cell r="R248">
            <v>17.510999999999999</v>
          </cell>
          <cell r="S248">
            <v>55.936999999999998</v>
          </cell>
          <cell r="T248">
            <v>18.149999999999999</v>
          </cell>
          <cell r="U248">
            <v>89.394000000000005</v>
          </cell>
          <cell r="V248">
            <v>31.225000000000001</v>
          </cell>
          <cell r="W248" t="str">
            <v>#N/A N/A</v>
          </cell>
          <cell r="X248">
            <v>5.633</v>
          </cell>
          <cell r="Y248" t="str">
            <v>#N/A N/A</v>
          </cell>
          <cell r="Z248">
            <v>20.73</v>
          </cell>
          <cell r="AA248">
            <v>27.94</v>
          </cell>
          <cell r="AB248">
            <v>224.96899999999999</v>
          </cell>
          <cell r="AC248">
            <v>134.54</v>
          </cell>
          <cell r="AD248">
            <v>55.750999999999998</v>
          </cell>
          <cell r="AE248">
            <v>69.251999999999995</v>
          </cell>
        </row>
        <row r="249">
          <cell r="A249">
            <v>29494</v>
          </cell>
          <cell r="B249">
            <v>1037.453</v>
          </cell>
          <cell r="C249">
            <v>135.97999999999999</v>
          </cell>
          <cell r="D249">
            <v>114.679</v>
          </cell>
          <cell r="E249">
            <v>422.47699999999998</v>
          </cell>
          <cell r="F249">
            <v>2563.645</v>
          </cell>
          <cell r="G249">
            <v>105.149</v>
          </cell>
          <cell r="H249">
            <v>2543.5</v>
          </cell>
          <cell r="I249">
            <v>238.66900000000001</v>
          </cell>
          <cell r="J249">
            <v>176.63499999999999</v>
          </cell>
          <cell r="K249">
            <v>9.2780000000000005</v>
          </cell>
          <cell r="L249">
            <v>155.67400000000001</v>
          </cell>
          <cell r="M249">
            <v>21.603000000000002</v>
          </cell>
          <cell r="N249">
            <v>55.122999999999998</v>
          </cell>
          <cell r="O249">
            <v>65.561999999999998</v>
          </cell>
          <cell r="P249">
            <v>22.495000000000001</v>
          </cell>
          <cell r="Q249" t="str">
            <v>#N/A N/A</v>
          </cell>
          <cell r="R249">
            <v>17.510999999999999</v>
          </cell>
          <cell r="S249">
            <v>55.936999999999998</v>
          </cell>
          <cell r="T249">
            <v>18.149999999999999</v>
          </cell>
          <cell r="U249">
            <v>89.394000000000005</v>
          </cell>
          <cell r="V249">
            <v>31.225000000000001</v>
          </cell>
          <cell r="W249" t="str">
            <v>#N/A N/A</v>
          </cell>
          <cell r="X249">
            <v>5.633</v>
          </cell>
          <cell r="Y249" t="str">
            <v>#N/A N/A</v>
          </cell>
          <cell r="Z249">
            <v>20.73</v>
          </cell>
          <cell r="AA249">
            <v>27.94</v>
          </cell>
          <cell r="AB249">
            <v>224.96899999999999</v>
          </cell>
          <cell r="AC249">
            <v>134.54</v>
          </cell>
          <cell r="AD249">
            <v>55.750999999999998</v>
          </cell>
          <cell r="AE249">
            <v>69.251999999999995</v>
          </cell>
        </row>
        <row r="250">
          <cell r="A250">
            <v>29525</v>
          </cell>
          <cell r="B250">
            <v>1037.453</v>
          </cell>
          <cell r="C250">
            <v>135.97999999999999</v>
          </cell>
          <cell r="D250">
            <v>114.679</v>
          </cell>
          <cell r="E250">
            <v>422.47699999999998</v>
          </cell>
          <cell r="F250">
            <v>2563.645</v>
          </cell>
          <cell r="G250">
            <v>105.149</v>
          </cell>
          <cell r="H250">
            <v>2543.5</v>
          </cell>
          <cell r="I250">
            <v>238.66900000000001</v>
          </cell>
          <cell r="J250">
            <v>176.63499999999999</v>
          </cell>
          <cell r="K250">
            <v>9.2780000000000005</v>
          </cell>
          <cell r="L250">
            <v>155.67400000000001</v>
          </cell>
          <cell r="M250">
            <v>21.603000000000002</v>
          </cell>
          <cell r="N250">
            <v>55.122999999999998</v>
          </cell>
          <cell r="O250">
            <v>65.561999999999998</v>
          </cell>
          <cell r="P250">
            <v>22.495000000000001</v>
          </cell>
          <cell r="Q250" t="str">
            <v>#N/A N/A</v>
          </cell>
          <cell r="R250">
            <v>17.510999999999999</v>
          </cell>
          <cell r="S250">
            <v>55.936999999999998</v>
          </cell>
          <cell r="T250">
            <v>18.149999999999999</v>
          </cell>
          <cell r="U250">
            <v>89.394000000000005</v>
          </cell>
          <cell r="V250">
            <v>31.225000000000001</v>
          </cell>
          <cell r="W250" t="str">
            <v>#N/A N/A</v>
          </cell>
          <cell r="X250">
            <v>5.633</v>
          </cell>
          <cell r="Y250" t="str">
            <v>#N/A N/A</v>
          </cell>
          <cell r="Z250">
            <v>20.73</v>
          </cell>
          <cell r="AA250">
            <v>27.94</v>
          </cell>
          <cell r="AB250">
            <v>224.96899999999999</v>
          </cell>
          <cell r="AC250">
            <v>134.54</v>
          </cell>
          <cell r="AD250">
            <v>55.750999999999998</v>
          </cell>
          <cell r="AE250">
            <v>69.251999999999995</v>
          </cell>
        </row>
        <row r="251">
          <cell r="A251">
            <v>29555</v>
          </cell>
          <cell r="B251">
            <v>1037.453</v>
          </cell>
          <cell r="C251">
            <v>135.97999999999999</v>
          </cell>
          <cell r="D251">
            <v>114.679</v>
          </cell>
          <cell r="E251">
            <v>422.47699999999998</v>
          </cell>
          <cell r="F251">
            <v>2563.645</v>
          </cell>
          <cell r="G251">
            <v>105.149</v>
          </cell>
          <cell r="H251">
            <v>2543.5</v>
          </cell>
          <cell r="I251">
            <v>238.66900000000001</v>
          </cell>
          <cell r="J251">
            <v>176.63499999999999</v>
          </cell>
          <cell r="K251">
            <v>9.2780000000000005</v>
          </cell>
          <cell r="L251">
            <v>155.67400000000001</v>
          </cell>
          <cell r="M251">
            <v>21.603000000000002</v>
          </cell>
          <cell r="N251">
            <v>55.122999999999998</v>
          </cell>
          <cell r="O251">
            <v>65.561999999999998</v>
          </cell>
          <cell r="P251">
            <v>22.495000000000001</v>
          </cell>
          <cell r="Q251" t="str">
            <v>#N/A N/A</v>
          </cell>
          <cell r="R251">
            <v>17.510999999999999</v>
          </cell>
          <cell r="S251">
            <v>55.936999999999998</v>
          </cell>
          <cell r="T251">
            <v>18.149999999999999</v>
          </cell>
          <cell r="U251">
            <v>89.394000000000005</v>
          </cell>
          <cell r="V251">
            <v>31.225000000000001</v>
          </cell>
          <cell r="W251" t="str">
            <v>#N/A N/A</v>
          </cell>
          <cell r="X251">
            <v>5.633</v>
          </cell>
          <cell r="Y251" t="str">
            <v>#N/A N/A</v>
          </cell>
          <cell r="Z251">
            <v>20.73</v>
          </cell>
          <cell r="AA251">
            <v>27.94</v>
          </cell>
          <cell r="AB251">
            <v>224.96899999999999</v>
          </cell>
          <cell r="AC251">
            <v>134.54</v>
          </cell>
          <cell r="AD251">
            <v>55.750999999999998</v>
          </cell>
          <cell r="AE251">
            <v>69.251999999999995</v>
          </cell>
        </row>
        <row r="252">
          <cell r="A252">
            <v>29586</v>
          </cell>
          <cell r="B252">
            <v>1086.9880000000001</v>
          </cell>
          <cell r="C252">
            <v>151.22499999999999</v>
          </cell>
          <cell r="D252">
            <v>132.06399999999999</v>
          </cell>
          <cell r="E252">
            <v>541.91</v>
          </cell>
          <cell r="F252">
            <v>2870.93</v>
          </cell>
          <cell r="G252">
            <v>109.85299999999999</v>
          </cell>
          <cell r="H252">
            <v>2767.5</v>
          </cell>
          <cell r="I252">
            <v>268.89299999999997</v>
          </cell>
          <cell r="J252">
            <v>189.4</v>
          </cell>
          <cell r="K252">
            <v>11.861000000000001</v>
          </cell>
          <cell r="L252">
            <v>189.59399999999999</v>
          </cell>
          <cell r="M252">
            <v>24.937000000000001</v>
          </cell>
          <cell r="N252">
            <v>78.013000000000005</v>
          </cell>
          <cell r="O252">
            <v>63.834000000000003</v>
          </cell>
          <cell r="P252">
            <v>28.818000000000001</v>
          </cell>
          <cell r="Q252" t="str">
            <v>#N/A N/A</v>
          </cell>
          <cell r="R252">
            <v>21.780999999999999</v>
          </cell>
          <cell r="S252">
            <v>80.709999999999994</v>
          </cell>
          <cell r="T252">
            <v>22.913</v>
          </cell>
          <cell r="U252">
            <v>68.789000000000001</v>
          </cell>
          <cell r="V252">
            <v>43.598999999999997</v>
          </cell>
          <cell r="W252" t="str">
            <v>#N/A N/A</v>
          </cell>
          <cell r="X252">
            <v>7.8289999999999997</v>
          </cell>
          <cell r="Y252" t="str">
            <v>#N/A N/A</v>
          </cell>
          <cell r="Z252">
            <v>27.571999999999999</v>
          </cell>
          <cell r="AA252">
            <v>33.401000000000003</v>
          </cell>
          <cell r="AB252">
            <v>235.02500000000001</v>
          </cell>
          <cell r="AC252">
            <v>194.357</v>
          </cell>
          <cell r="AD252">
            <v>67.135000000000005</v>
          </cell>
          <cell r="AE252">
            <v>76.962000000000003</v>
          </cell>
        </row>
        <row r="253">
          <cell r="A253">
            <v>29617</v>
          </cell>
          <cell r="B253">
            <v>1086.9880000000001</v>
          </cell>
          <cell r="C253">
            <v>151.22499999999999</v>
          </cell>
          <cell r="D253">
            <v>132.06399999999999</v>
          </cell>
          <cell r="E253">
            <v>541.91</v>
          </cell>
          <cell r="F253">
            <v>2870.93</v>
          </cell>
          <cell r="G253">
            <v>109.85299999999999</v>
          </cell>
          <cell r="H253">
            <v>2767.5</v>
          </cell>
          <cell r="I253">
            <v>268.89299999999997</v>
          </cell>
          <cell r="J253">
            <v>189.4</v>
          </cell>
          <cell r="K253">
            <v>11.861000000000001</v>
          </cell>
          <cell r="L253">
            <v>189.59399999999999</v>
          </cell>
          <cell r="M253">
            <v>24.937000000000001</v>
          </cell>
          <cell r="N253">
            <v>78.013000000000005</v>
          </cell>
          <cell r="O253">
            <v>63.834000000000003</v>
          </cell>
          <cell r="P253">
            <v>28.818000000000001</v>
          </cell>
          <cell r="Q253" t="str">
            <v>#N/A N/A</v>
          </cell>
          <cell r="R253">
            <v>21.780999999999999</v>
          </cell>
          <cell r="S253">
            <v>80.709999999999994</v>
          </cell>
          <cell r="T253">
            <v>22.913</v>
          </cell>
          <cell r="U253">
            <v>68.789000000000001</v>
          </cell>
          <cell r="V253">
            <v>43.598999999999997</v>
          </cell>
          <cell r="W253" t="str">
            <v>#N/A N/A</v>
          </cell>
          <cell r="X253">
            <v>7.8289999999999997</v>
          </cell>
          <cell r="Y253" t="str">
            <v>#N/A N/A</v>
          </cell>
          <cell r="Z253">
            <v>27.571999999999999</v>
          </cell>
          <cell r="AA253">
            <v>33.401000000000003</v>
          </cell>
          <cell r="AB253">
            <v>235.02500000000001</v>
          </cell>
          <cell r="AC253">
            <v>194.357</v>
          </cell>
          <cell r="AD253">
            <v>67.135000000000005</v>
          </cell>
          <cell r="AE253">
            <v>76.962000000000003</v>
          </cell>
        </row>
        <row r="254">
          <cell r="A254">
            <v>29645</v>
          </cell>
          <cell r="B254">
            <v>1086.9880000000001</v>
          </cell>
          <cell r="C254">
            <v>151.22499999999999</v>
          </cell>
          <cell r="D254">
            <v>132.06399999999999</v>
          </cell>
          <cell r="E254">
            <v>541.91</v>
          </cell>
          <cell r="F254">
            <v>2870.93</v>
          </cell>
          <cell r="G254">
            <v>109.85299999999999</v>
          </cell>
          <cell r="H254">
            <v>2767.5</v>
          </cell>
          <cell r="I254">
            <v>268.89299999999997</v>
          </cell>
          <cell r="J254">
            <v>189.4</v>
          </cell>
          <cell r="K254">
            <v>11.861000000000001</v>
          </cell>
          <cell r="L254">
            <v>189.59399999999999</v>
          </cell>
          <cell r="M254">
            <v>24.937000000000001</v>
          </cell>
          <cell r="N254">
            <v>78.013000000000005</v>
          </cell>
          <cell r="O254">
            <v>63.834000000000003</v>
          </cell>
          <cell r="P254">
            <v>28.818000000000001</v>
          </cell>
          <cell r="Q254" t="str">
            <v>#N/A N/A</v>
          </cell>
          <cell r="R254">
            <v>21.780999999999999</v>
          </cell>
          <cell r="S254">
            <v>80.709999999999994</v>
          </cell>
          <cell r="T254">
            <v>22.913</v>
          </cell>
          <cell r="U254">
            <v>68.789000000000001</v>
          </cell>
          <cell r="V254">
            <v>43.598999999999997</v>
          </cell>
          <cell r="W254" t="str">
            <v>#N/A N/A</v>
          </cell>
          <cell r="X254">
            <v>7.8289999999999997</v>
          </cell>
          <cell r="Y254" t="str">
            <v>#N/A N/A</v>
          </cell>
          <cell r="Z254">
            <v>27.571999999999999</v>
          </cell>
          <cell r="AA254">
            <v>33.401000000000003</v>
          </cell>
          <cell r="AB254">
            <v>235.02500000000001</v>
          </cell>
          <cell r="AC254">
            <v>194.357</v>
          </cell>
          <cell r="AD254">
            <v>67.135000000000005</v>
          </cell>
          <cell r="AE254">
            <v>76.962000000000003</v>
          </cell>
        </row>
        <row r="255">
          <cell r="A255">
            <v>29676</v>
          </cell>
          <cell r="B255">
            <v>1086.9880000000001</v>
          </cell>
          <cell r="C255">
            <v>151.22499999999999</v>
          </cell>
          <cell r="D255">
            <v>132.06399999999999</v>
          </cell>
          <cell r="E255">
            <v>541.91</v>
          </cell>
          <cell r="F255">
            <v>2870.93</v>
          </cell>
          <cell r="G255">
            <v>109.85299999999999</v>
          </cell>
          <cell r="H255">
            <v>2767.5</v>
          </cell>
          <cell r="I255">
            <v>268.89299999999997</v>
          </cell>
          <cell r="J255">
            <v>189.4</v>
          </cell>
          <cell r="K255">
            <v>11.861000000000001</v>
          </cell>
          <cell r="L255">
            <v>189.59399999999999</v>
          </cell>
          <cell r="M255">
            <v>24.937000000000001</v>
          </cell>
          <cell r="N255">
            <v>78.013000000000005</v>
          </cell>
          <cell r="O255">
            <v>63.834000000000003</v>
          </cell>
          <cell r="P255">
            <v>28.818000000000001</v>
          </cell>
          <cell r="Q255" t="str">
            <v>#N/A N/A</v>
          </cell>
          <cell r="R255">
            <v>21.780999999999999</v>
          </cell>
          <cell r="S255">
            <v>80.709999999999994</v>
          </cell>
          <cell r="T255">
            <v>22.913</v>
          </cell>
          <cell r="U255">
            <v>68.789000000000001</v>
          </cell>
          <cell r="V255">
            <v>43.598999999999997</v>
          </cell>
          <cell r="W255" t="str">
            <v>#N/A N/A</v>
          </cell>
          <cell r="X255">
            <v>7.8289999999999997</v>
          </cell>
          <cell r="Y255" t="str">
            <v>#N/A N/A</v>
          </cell>
          <cell r="Z255">
            <v>27.571999999999999</v>
          </cell>
          <cell r="AA255">
            <v>33.401000000000003</v>
          </cell>
          <cell r="AB255">
            <v>235.02500000000001</v>
          </cell>
          <cell r="AC255">
            <v>194.357</v>
          </cell>
          <cell r="AD255">
            <v>67.135000000000005</v>
          </cell>
          <cell r="AE255">
            <v>76.962000000000003</v>
          </cell>
        </row>
        <row r="256">
          <cell r="A256">
            <v>29706</v>
          </cell>
          <cell r="B256">
            <v>1086.9880000000001</v>
          </cell>
          <cell r="C256">
            <v>151.22499999999999</v>
          </cell>
          <cell r="D256">
            <v>132.06399999999999</v>
          </cell>
          <cell r="E256">
            <v>541.91</v>
          </cell>
          <cell r="F256">
            <v>2870.93</v>
          </cell>
          <cell r="G256">
            <v>109.85299999999999</v>
          </cell>
          <cell r="H256">
            <v>2767.5</v>
          </cell>
          <cell r="I256">
            <v>268.89299999999997</v>
          </cell>
          <cell r="J256">
            <v>189.4</v>
          </cell>
          <cell r="K256">
            <v>11.861000000000001</v>
          </cell>
          <cell r="L256">
            <v>189.59399999999999</v>
          </cell>
          <cell r="M256">
            <v>24.937000000000001</v>
          </cell>
          <cell r="N256">
            <v>78.013000000000005</v>
          </cell>
          <cell r="O256">
            <v>63.834000000000003</v>
          </cell>
          <cell r="P256">
            <v>28.818000000000001</v>
          </cell>
          <cell r="Q256" t="str">
            <v>#N/A N/A</v>
          </cell>
          <cell r="R256">
            <v>21.780999999999999</v>
          </cell>
          <cell r="S256">
            <v>80.709999999999994</v>
          </cell>
          <cell r="T256">
            <v>22.913</v>
          </cell>
          <cell r="U256">
            <v>68.789000000000001</v>
          </cell>
          <cell r="V256">
            <v>43.598999999999997</v>
          </cell>
          <cell r="W256" t="str">
            <v>#N/A N/A</v>
          </cell>
          <cell r="X256">
            <v>7.8289999999999997</v>
          </cell>
          <cell r="Y256" t="str">
            <v>#N/A N/A</v>
          </cell>
          <cell r="Z256">
            <v>27.571999999999999</v>
          </cell>
          <cell r="AA256">
            <v>33.401000000000003</v>
          </cell>
          <cell r="AB256">
            <v>235.02500000000001</v>
          </cell>
          <cell r="AC256">
            <v>194.357</v>
          </cell>
          <cell r="AD256">
            <v>67.135000000000005</v>
          </cell>
          <cell r="AE256">
            <v>76.962000000000003</v>
          </cell>
        </row>
        <row r="257">
          <cell r="A257">
            <v>29737</v>
          </cell>
          <cell r="B257">
            <v>1086.9880000000001</v>
          </cell>
          <cell r="C257">
            <v>151.22499999999999</v>
          </cell>
          <cell r="D257">
            <v>132.06399999999999</v>
          </cell>
          <cell r="E257">
            <v>541.91</v>
          </cell>
          <cell r="F257">
            <v>2870.93</v>
          </cell>
          <cell r="G257">
            <v>109.85299999999999</v>
          </cell>
          <cell r="H257">
            <v>2767.5</v>
          </cell>
          <cell r="I257">
            <v>268.89299999999997</v>
          </cell>
          <cell r="J257">
            <v>189.4</v>
          </cell>
          <cell r="K257">
            <v>11.861000000000001</v>
          </cell>
          <cell r="L257">
            <v>189.59399999999999</v>
          </cell>
          <cell r="M257">
            <v>24.937000000000001</v>
          </cell>
          <cell r="N257">
            <v>78.013000000000005</v>
          </cell>
          <cell r="O257">
            <v>63.834000000000003</v>
          </cell>
          <cell r="P257">
            <v>28.818000000000001</v>
          </cell>
          <cell r="Q257" t="str">
            <v>#N/A N/A</v>
          </cell>
          <cell r="R257">
            <v>21.780999999999999</v>
          </cell>
          <cell r="S257">
            <v>80.709999999999994</v>
          </cell>
          <cell r="T257">
            <v>22.913</v>
          </cell>
          <cell r="U257">
            <v>68.789000000000001</v>
          </cell>
          <cell r="V257">
            <v>43.598999999999997</v>
          </cell>
          <cell r="W257" t="str">
            <v>#N/A N/A</v>
          </cell>
          <cell r="X257">
            <v>7.8289999999999997</v>
          </cell>
          <cell r="Y257" t="str">
            <v>#N/A N/A</v>
          </cell>
          <cell r="Z257">
            <v>27.571999999999999</v>
          </cell>
          <cell r="AA257">
            <v>33.401000000000003</v>
          </cell>
          <cell r="AB257">
            <v>235.02500000000001</v>
          </cell>
          <cell r="AC257">
            <v>194.357</v>
          </cell>
          <cell r="AD257">
            <v>67.135000000000005</v>
          </cell>
          <cell r="AE257">
            <v>76.962000000000003</v>
          </cell>
        </row>
        <row r="258">
          <cell r="A258">
            <v>29767</v>
          </cell>
          <cell r="B258">
            <v>1086.9880000000001</v>
          </cell>
          <cell r="C258">
            <v>151.22499999999999</v>
          </cell>
          <cell r="D258">
            <v>132.06399999999999</v>
          </cell>
          <cell r="E258">
            <v>541.91</v>
          </cell>
          <cell r="F258">
            <v>2870.93</v>
          </cell>
          <cell r="G258">
            <v>109.85299999999999</v>
          </cell>
          <cell r="H258">
            <v>2767.5</v>
          </cell>
          <cell r="I258">
            <v>268.89299999999997</v>
          </cell>
          <cell r="J258">
            <v>189.4</v>
          </cell>
          <cell r="K258">
            <v>11.861000000000001</v>
          </cell>
          <cell r="L258">
            <v>189.59399999999999</v>
          </cell>
          <cell r="M258">
            <v>24.937000000000001</v>
          </cell>
          <cell r="N258">
            <v>78.013000000000005</v>
          </cell>
          <cell r="O258">
            <v>63.834000000000003</v>
          </cell>
          <cell r="P258">
            <v>28.818000000000001</v>
          </cell>
          <cell r="Q258" t="str">
            <v>#N/A N/A</v>
          </cell>
          <cell r="R258">
            <v>21.780999999999999</v>
          </cell>
          <cell r="S258">
            <v>80.709999999999994</v>
          </cell>
          <cell r="T258">
            <v>22.913</v>
          </cell>
          <cell r="U258">
            <v>68.789000000000001</v>
          </cell>
          <cell r="V258">
            <v>43.598999999999997</v>
          </cell>
          <cell r="W258" t="str">
            <v>#N/A N/A</v>
          </cell>
          <cell r="X258">
            <v>7.8289999999999997</v>
          </cell>
          <cell r="Y258" t="str">
            <v>#N/A N/A</v>
          </cell>
          <cell r="Z258">
            <v>27.571999999999999</v>
          </cell>
          <cell r="AA258">
            <v>33.401000000000003</v>
          </cell>
          <cell r="AB258">
            <v>235.02500000000001</v>
          </cell>
          <cell r="AC258">
            <v>194.357</v>
          </cell>
          <cell r="AD258">
            <v>67.135000000000005</v>
          </cell>
          <cell r="AE258">
            <v>76.962000000000003</v>
          </cell>
        </row>
        <row r="259">
          <cell r="A259">
            <v>29798</v>
          </cell>
          <cell r="B259">
            <v>1086.9880000000001</v>
          </cell>
          <cell r="C259">
            <v>151.22499999999999</v>
          </cell>
          <cell r="D259">
            <v>132.06399999999999</v>
          </cell>
          <cell r="E259">
            <v>541.91</v>
          </cell>
          <cell r="F259">
            <v>2870.93</v>
          </cell>
          <cell r="G259">
            <v>109.85299999999999</v>
          </cell>
          <cell r="H259">
            <v>2767.5</v>
          </cell>
          <cell r="I259">
            <v>268.89299999999997</v>
          </cell>
          <cell r="J259">
            <v>189.4</v>
          </cell>
          <cell r="K259">
            <v>11.861000000000001</v>
          </cell>
          <cell r="L259">
            <v>189.59399999999999</v>
          </cell>
          <cell r="M259">
            <v>24.937000000000001</v>
          </cell>
          <cell r="N259">
            <v>78.013000000000005</v>
          </cell>
          <cell r="O259">
            <v>63.834000000000003</v>
          </cell>
          <cell r="P259">
            <v>28.818000000000001</v>
          </cell>
          <cell r="Q259" t="str">
            <v>#N/A N/A</v>
          </cell>
          <cell r="R259">
            <v>21.780999999999999</v>
          </cell>
          <cell r="S259">
            <v>80.709999999999994</v>
          </cell>
          <cell r="T259">
            <v>22.913</v>
          </cell>
          <cell r="U259">
            <v>68.789000000000001</v>
          </cell>
          <cell r="V259">
            <v>43.598999999999997</v>
          </cell>
          <cell r="W259" t="str">
            <v>#N/A N/A</v>
          </cell>
          <cell r="X259">
            <v>7.8289999999999997</v>
          </cell>
          <cell r="Y259" t="str">
            <v>#N/A N/A</v>
          </cell>
          <cell r="Z259">
            <v>27.571999999999999</v>
          </cell>
          <cell r="AA259">
            <v>33.401000000000003</v>
          </cell>
          <cell r="AB259">
            <v>235.02500000000001</v>
          </cell>
          <cell r="AC259">
            <v>194.357</v>
          </cell>
          <cell r="AD259">
            <v>67.135000000000005</v>
          </cell>
          <cell r="AE259">
            <v>76.962000000000003</v>
          </cell>
        </row>
        <row r="260">
          <cell r="A260">
            <v>29829</v>
          </cell>
          <cell r="B260">
            <v>1086.9880000000001</v>
          </cell>
          <cell r="C260">
            <v>151.22499999999999</v>
          </cell>
          <cell r="D260">
            <v>132.06399999999999</v>
          </cell>
          <cell r="E260">
            <v>541.91</v>
          </cell>
          <cell r="F260">
            <v>2870.93</v>
          </cell>
          <cell r="G260">
            <v>109.85299999999999</v>
          </cell>
          <cell r="H260">
            <v>2767.5</v>
          </cell>
          <cell r="I260">
            <v>268.89299999999997</v>
          </cell>
          <cell r="J260">
            <v>189.4</v>
          </cell>
          <cell r="K260">
            <v>11.861000000000001</v>
          </cell>
          <cell r="L260">
            <v>189.59399999999999</v>
          </cell>
          <cell r="M260">
            <v>24.937000000000001</v>
          </cell>
          <cell r="N260">
            <v>78.013000000000005</v>
          </cell>
          <cell r="O260">
            <v>63.834000000000003</v>
          </cell>
          <cell r="P260">
            <v>28.818000000000001</v>
          </cell>
          <cell r="Q260" t="str">
            <v>#N/A N/A</v>
          </cell>
          <cell r="R260">
            <v>21.780999999999999</v>
          </cell>
          <cell r="S260">
            <v>80.709999999999994</v>
          </cell>
          <cell r="T260">
            <v>22.913</v>
          </cell>
          <cell r="U260">
            <v>68.789000000000001</v>
          </cell>
          <cell r="V260">
            <v>43.598999999999997</v>
          </cell>
          <cell r="W260" t="str">
            <v>#N/A N/A</v>
          </cell>
          <cell r="X260">
            <v>7.8289999999999997</v>
          </cell>
          <cell r="Y260" t="str">
            <v>#N/A N/A</v>
          </cell>
          <cell r="Z260">
            <v>27.571999999999999</v>
          </cell>
          <cell r="AA260">
            <v>33.401000000000003</v>
          </cell>
          <cell r="AB260">
            <v>235.02500000000001</v>
          </cell>
          <cell r="AC260">
            <v>194.357</v>
          </cell>
          <cell r="AD260">
            <v>67.135000000000005</v>
          </cell>
          <cell r="AE260">
            <v>76.962000000000003</v>
          </cell>
        </row>
        <row r="261">
          <cell r="A261">
            <v>29859</v>
          </cell>
          <cell r="B261">
            <v>1086.9880000000001</v>
          </cell>
          <cell r="C261">
            <v>151.22499999999999</v>
          </cell>
          <cell r="D261">
            <v>132.06399999999999</v>
          </cell>
          <cell r="E261">
            <v>541.91</v>
          </cell>
          <cell r="F261">
            <v>2870.93</v>
          </cell>
          <cell r="G261">
            <v>109.85299999999999</v>
          </cell>
          <cell r="H261">
            <v>2767.5</v>
          </cell>
          <cell r="I261">
            <v>268.89299999999997</v>
          </cell>
          <cell r="J261">
            <v>189.4</v>
          </cell>
          <cell r="K261">
            <v>11.861000000000001</v>
          </cell>
          <cell r="L261">
            <v>189.59399999999999</v>
          </cell>
          <cell r="M261">
            <v>24.937000000000001</v>
          </cell>
          <cell r="N261">
            <v>78.013000000000005</v>
          </cell>
          <cell r="O261">
            <v>63.834000000000003</v>
          </cell>
          <cell r="P261">
            <v>28.818000000000001</v>
          </cell>
          <cell r="Q261" t="str">
            <v>#N/A N/A</v>
          </cell>
          <cell r="R261">
            <v>21.780999999999999</v>
          </cell>
          <cell r="S261">
            <v>80.709999999999994</v>
          </cell>
          <cell r="T261">
            <v>22.913</v>
          </cell>
          <cell r="U261">
            <v>68.789000000000001</v>
          </cell>
          <cell r="V261">
            <v>43.598999999999997</v>
          </cell>
          <cell r="W261" t="str">
            <v>#N/A N/A</v>
          </cell>
          <cell r="X261">
            <v>7.8289999999999997</v>
          </cell>
          <cell r="Y261" t="str">
            <v>#N/A N/A</v>
          </cell>
          <cell r="Z261">
            <v>27.571999999999999</v>
          </cell>
          <cell r="AA261">
            <v>33.401000000000003</v>
          </cell>
          <cell r="AB261">
            <v>235.02500000000001</v>
          </cell>
          <cell r="AC261">
            <v>194.357</v>
          </cell>
          <cell r="AD261">
            <v>67.135000000000005</v>
          </cell>
          <cell r="AE261">
            <v>76.962000000000003</v>
          </cell>
        </row>
        <row r="262">
          <cell r="A262">
            <v>29890</v>
          </cell>
          <cell r="B262">
            <v>1086.9880000000001</v>
          </cell>
          <cell r="C262">
            <v>151.22499999999999</v>
          </cell>
          <cell r="D262">
            <v>132.06399999999999</v>
          </cell>
          <cell r="E262">
            <v>541.91</v>
          </cell>
          <cell r="F262">
            <v>2870.93</v>
          </cell>
          <cell r="G262">
            <v>109.85299999999999</v>
          </cell>
          <cell r="H262">
            <v>2767.5</v>
          </cell>
          <cell r="I262">
            <v>268.89299999999997</v>
          </cell>
          <cell r="J262">
            <v>189.4</v>
          </cell>
          <cell r="K262">
            <v>11.861000000000001</v>
          </cell>
          <cell r="L262">
            <v>189.59399999999999</v>
          </cell>
          <cell r="M262">
            <v>24.937000000000001</v>
          </cell>
          <cell r="N262">
            <v>78.013000000000005</v>
          </cell>
          <cell r="O262">
            <v>63.834000000000003</v>
          </cell>
          <cell r="P262">
            <v>28.818000000000001</v>
          </cell>
          <cell r="Q262" t="str">
            <v>#N/A N/A</v>
          </cell>
          <cell r="R262">
            <v>21.780999999999999</v>
          </cell>
          <cell r="S262">
            <v>80.709999999999994</v>
          </cell>
          <cell r="T262">
            <v>22.913</v>
          </cell>
          <cell r="U262">
            <v>68.789000000000001</v>
          </cell>
          <cell r="V262">
            <v>43.598999999999997</v>
          </cell>
          <cell r="W262" t="str">
            <v>#N/A N/A</v>
          </cell>
          <cell r="X262">
            <v>7.8289999999999997</v>
          </cell>
          <cell r="Y262" t="str">
            <v>#N/A N/A</v>
          </cell>
          <cell r="Z262">
            <v>27.571999999999999</v>
          </cell>
          <cell r="AA262">
            <v>33.401000000000003</v>
          </cell>
          <cell r="AB262">
            <v>235.02500000000001</v>
          </cell>
          <cell r="AC262">
            <v>194.357</v>
          </cell>
          <cell r="AD262">
            <v>67.135000000000005</v>
          </cell>
          <cell r="AE262">
            <v>76.962000000000003</v>
          </cell>
        </row>
        <row r="263">
          <cell r="A263">
            <v>29920</v>
          </cell>
          <cell r="B263">
            <v>1086.9880000000001</v>
          </cell>
          <cell r="C263">
            <v>151.22499999999999</v>
          </cell>
          <cell r="D263">
            <v>132.06399999999999</v>
          </cell>
          <cell r="E263">
            <v>541.91</v>
          </cell>
          <cell r="F263">
            <v>2870.93</v>
          </cell>
          <cell r="G263">
            <v>109.85299999999999</v>
          </cell>
          <cell r="H263">
            <v>2767.5</v>
          </cell>
          <cell r="I263">
            <v>268.89299999999997</v>
          </cell>
          <cell r="J263">
            <v>189.4</v>
          </cell>
          <cell r="K263">
            <v>11.861000000000001</v>
          </cell>
          <cell r="L263">
            <v>189.59399999999999</v>
          </cell>
          <cell r="M263">
            <v>24.937000000000001</v>
          </cell>
          <cell r="N263">
            <v>78.013000000000005</v>
          </cell>
          <cell r="O263">
            <v>63.834000000000003</v>
          </cell>
          <cell r="P263">
            <v>28.818000000000001</v>
          </cell>
          <cell r="Q263" t="str">
            <v>#N/A N/A</v>
          </cell>
          <cell r="R263">
            <v>21.780999999999999</v>
          </cell>
          <cell r="S263">
            <v>80.709999999999994</v>
          </cell>
          <cell r="T263">
            <v>22.913</v>
          </cell>
          <cell r="U263">
            <v>68.789000000000001</v>
          </cell>
          <cell r="V263">
            <v>43.598999999999997</v>
          </cell>
          <cell r="W263" t="str">
            <v>#N/A N/A</v>
          </cell>
          <cell r="X263">
            <v>7.8289999999999997</v>
          </cell>
          <cell r="Y263" t="str">
            <v>#N/A N/A</v>
          </cell>
          <cell r="Z263">
            <v>27.571999999999999</v>
          </cell>
          <cell r="AA263">
            <v>33.401000000000003</v>
          </cell>
          <cell r="AB263">
            <v>235.02500000000001</v>
          </cell>
          <cell r="AC263">
            <v>194.357</v>
          </cell>
          <cell r="AD263">
            <v>67.135000000000005</v>
          </cell>
          <cell r="AE263">
            <v>76.962000000000003</v>
          </cell>
        </row>
        <row r="264">
          <cell r="A264">
            <v>29951</v>
          </cell>
          <cell r="B264">
            <v>1201.4659999999999</v>
          </cell>
          <cell r="C264">
            <v>178.52799999999999</v>
          </cell>
          <cell r="D264">
            <v>120.533</v>
          </cell>
          <cell r="E264">
            <v>515.03</v>
          </cell>
          <cell r="F264">
            <v>2494.6010000000001</v>
          </cell>
          <cell r="G264">
            <v>100.60899999999999</v>
          </cell>
          <cell r="H264">
            <v>3103.8</v>
          </cell>
          <cell r="I264">
            <v>300.66800000000001</v>
          </cell>
          <cell r="J264">
            <v>194.11099999999999</v>
          </cell>
          <cell r="K264">
            <v>14.132</v>
          </cell>
          <cell r="L264">
            <v>196.88300000000001</v>
          </cell>
          <cell r="M264">
            <v>25.463000000000001</v>
          </cell>
          <cell r="N264">
            <v>92.474000000000004</v>
          </cell>
          <cell r="O264">
            <v>71.468999999999994</v>
          </cell>
          <cell r="P264">
            <v>30.946000000000002</v>
          </cell>
          <cell r="Q264" t="str">
            <v>#N/A N/A</v>
          </cell>
          <cell r="R264">
            <v>23.196000000000002</v>
          </cell>
          <cell r="S264">
            <v>86.83</v>
          </cell>
          <cell r="T264">
            <v>23.405000000000001</v>
          </cell>
          <cell r="U264">
            <v>71.040000000000006</v>
          </cell>
          <cell r="V264">
            <v>49.332999999999998</v>
          </cell>
          <cell r="W264" t="str">
            <v>#N/A N/A</v>
          </cell>
          <cell r="X264">
            <v>8.6609999999999996</v>
          </cell>
          <cell r="Y264" t="str">
            <v>#N/A N/A</v>
          </cell>
          <cell r="Z264">
            <v>32.645000000000003</v>
          </cell>
          <cell r="AA264">
            <v>36.387999999999998</v>
          </cell>
          <cell r="AB264">
            <v>263.56099999999998</v>
          </cell>
          <cell r="AC264">
            <v>250.083</v>
          </cell>
          <cell r="AD264">
            <v>75.498999999999995</v>
          </cell>
          <cell r="AE264">
            <v>78.677000000000007</v>
          </cell>
        </row>
        <row r="265">
          <cell r="A265">
            <v>29982</v>
          </cell>
          <cell r="B265">
            <v>1201.4659999999999</v>
          </cell>
          <cell r="C265">
            <v>178.52799999999999</v>
          </cell>
          <cell r="D265">
            <v>120.533</v>
          </cell>
          <cell r="E265">
            <v>515.03</v>
          </cell>
          <cell r="F265">
            <v>2494.6010000000001</v>
          </cell>
          <cell r="G265">
            <v>100.60899999999999</v>
          </cell>
          <cell r="H265">
            <v>3103.8</v>
          </cell>
          <cell r="I265">
            <v>300.66800000000001</v>
          </cell>
          <cell r="J265">
            <v>194.11099999999999</v>
          </cell>
          <cell r="K265">
            <v>14.132</v>
          </cell>
          <cell r="L265">
            <v>196.88300000000001</v>
          </cell>
          <cell r="M265">
            <v>25.463000000000001</v>
          </cell>
          <cell r="N265">
            <v>92.474000000000004</v>
          </cell>
          <cell r="O265">
            <v>71.468999999999994</v>
          </cell>
          <cell r="P265">
            <v>30.946000000000002</v>
          </cell>
          <cell r="Q265" t="str">
            <v>#N/A N/A</v>
          </cell>
          <cell r="R265">
            <v>23.196000000000002</v>
          </cell>
          <cell r="S265">
            <v>86.83</v>
          </cell>
          <cell r="T265">
            <v>23.405000000000001</v>
          </cell>
          <cell r="U265">
            <v>71.040000000000006</v>
          </cell>
          <cell r="V265">
            <v>49.332999999999998</v>
          </cell>
          <cell r="W265" t="str">
            <v>#N/A N/A</v>
          </cell>
          <cell r="X265">
            <v>8.6609999999999996</v>
          </cell>
          <cell r="Y265" t="str">
            <v>#N/A N/A</v>
          </cell>
          <cell r="Z265">
            <v>32.645000000000003</v>
          </cell>
          <cell r="AA265">
            <v>36.387999999999998</v>
          </cell>
          <cell r="AB265">
            <v>263.56099999999998</v>
          </cell>
          <cell r="AC265">
            <v>250.083</v>
          </cell>
          <cell r="AD265">
            <v>75.498999999999995</v>
          </cell>
          <cell r="AE265">
            <v>78.677000000000007</v>
          </cell>
        </row>
        <row r="266">
          <cell r="A266">
            <v>30010</v>
          </cell>
          <cell r="B266">
            <v>1201.4659999999999</v>
          </cell>
          <cell r="C266">
            <v>178.52799999999999</v>
          </cell>
          <cell r="D266">
            <v>120.533</v>
          </cell>
          <cell r="E266">
            <v>515.03</v>
          </cell>
          <cell r="F266">
            <v>2494.6010000000001</v>
          </cell>
          <cell r="G266">
            <v>100.60899999999999</v>
          </cell>
          <cell r="H266">
            <v>3103.8</v>
          </cell>
          <cell r="I266">
            <v>300.66800000000001</v>
          </cell>
          <cell r="J266">
            <v>194.11099999999999</v>
          </cell>
          <cell r="K266">
            <v>14.132</v>
          </cell>
          <cell r="L266">
            <v>196.88300000000001</v>
          </cell>
          <cell r="M266">
            <v>25.463000000000001</v>
          </cell>
          <cell r="N266">
            <v>92.474000000000004</v>
          </cell>
          <cell r="O266">
            <v>71.468999999999994</v>
          </cell>
          <cell r="P266">
            <v>30.946000000000002</v>
          </cell>
          <cell r="Q266" t="str">
            <v>#N/A N/A</v>
          </cell>
          <cell r="R266">
            <v>23.196000000000002</v>
          </cell>
          <cell r="S266">
            <v>86.83</v>
          </cell>
          <cell r="T266">
            <v>23.405000000000001</v>
          </cell>
          <cell r="U266">
            <v>71.040000000000006</v>
          </cell>
          <cell r="V266">
            <v>49.332999999999998</v>
          </cell>
          <cell r="W266" t="str">
            <v>#N/A N/A</v>
          </cell>
          <cell r="X266">
            <v>8.6609999999999996</v>
          </cell>
          <cell r="Y266" t="str">
            <v>#N/A N/A</v>
          </cell>
          <cell r="Z266">
            <v>32.645000000000003</v>
          </cell>
          <cell r="AA266">
            <v>36.387999999999998</v>
          </cell>
          <cell r="AB266">
            <v>263.56099999999998</v>
          </cell>
          <cell r="AC266">
            <v>250.083</v>
          </cell>
          <cell r="AD266">
            <v>75.498999999999995</v>
          </cell>
          <cell r="AE266">
            <v>78.677000000000007</v>
          </cell>
        </row>
        <row r="267">
          <cell r="A267">
            <v>30041</v>
          </cell>
          <cell r="B267">
            <v>1201.4659999999999</v>
          </cell>
          <cell r="C267">
            <v>178.52799999999999</v>
          </cell>
          <cell r="D267">
            <v>120.533</v>
          </cell>
          <cell r="E267">
            <v>515.03</v>
          </cell>
          <cell r="F267">
            <v>2494.6010000000001</v>
          </cell>
          <cell r="G267">
            <v>100.60899999999999</v>
          </cell>
          <cell r="H267">
            <v>3103.8</v>
          </cell>
          <cell r="I267">
            <v>300.66800000000001</v>
          </cell>
          <cell r="J267">
            <v>194.11099999999999</v>
          </cell>
          <cell r="K267">
            <v>14.132</v>
          </cell>
          <cell r="L267">
            <v>196.88300000000001</v>
          </cell>
          <cell r="M267">
            <v>25.463000000000001</v>
          </cell>
          <cell r="N267">
            <v>92.474000000000004</v>
          </cell>
          <cell r="O267">
            <v>71.468999999999994</v>
          </cell>
          <cell r="P267">
            <v>30.946000000000002</v>
          </cell>
          <cell r="Q267" t="str">
            <v>#N/A N/A</v>
          </cell>
          <cell r="R267">
            <v>23.196000000000002</v>
          </cell>
          <cell r="S267">
            <v>86.83</v>
          </cell>
          <cell r="T267">
            <v>23.405000000000001</v>
          </cell>
          <cell r="U267">
            <v>71.040000000000006</v>
          </cell>
          <cell r="V267">
            <v>49.332999999999998</v>
          </cell>
          <cell r="W267" t="str">
            <v>#N/A N/A</v>
          </cell>
          <cell r="X267">
            <v>8.6609999999999996</v>
          </cell>
          <cell r="Y267" t="str">
            <v>#N/A N/A</v>
          </cell>
          <cell r="Z267">
            <v>32.645000000000003</v>
          </cell>
          <cell r="AA267">
            <v>36.387999999999998</v>
          </cell>
          <cell r="AB267">
            <v>263.56099999999998</v>
          </cell>
          <cell r="AC267">
            <v>250.083</v>
          </cell>
          <cell r="AD267">
            <v>75.498999999999995</v>
          </cell>
          <cell r="AE267">
            <v>78.677000000000007</v>
          </cell>
        </row>
        <row r="268">
          <cell r="A268">
            <v>30071</v>
          </cell>
          <cell r="B268">
            <v>1201.4659999999999</v>
          </cell>
          <cell r="C268">
            <v>178.52799999999999</v>
          </cell>
          <cell r="D268">
            <v>120.533</v>
          </cell>
          <cell r="E268">
            <v>515.03</v>
          </cell>
          <cell r="F268">
            <v>2494.6010000000001</v>
          </cell>
          <cell r="G268">
            <v>100.60899999999999</v>
          </cell>
          <cell r="H268">
            <v>3103.8</v>
          </cell>
          <cell r="I268">
            <v>300.66800000000001</v>
          </cell>
          <cell r="J268">
            <v>194.11099999999999</v>
          </cell>
          <cell r="K268">
            <v>14.132</v>
          </cell>
          <cell r="L268">
            <v>196.88300000000001</v>
          </cell>
          <cell r="M268">
            <v>25.463000000000001</v>
          </cell>
          <cell r="N268">
            <v>92.474000000000004</v>
          </cell>
          <cell r="O268">
            <v>71.468999999999994</v>
          </cell>
          <cell r="P268">
            <v>30.946000000000002</v>
          </cell>
          <cell r="Q268" t="str">
            <v>#N/A N/A</v>
          </cell>
          <cell r="R268">
            <v>23.196000000000002</v>
          </cell>
          <cell r="S268">
            <v>86.83</v>
          </cell>
          <cell r="T268">
            <v>23.405000000000001</v>
          </cell>
          <cell r="U268">
            <v>71.040000000000006</v>
          </cell>
          <cell r="V268">
            <v>49.332999999999998</v>
          </cell>
          <cell r="W268" t="str">
            <v>#N/A N/A</v>
          </cell>
          <cell r="X268">
            <v>8.6609999999999996</v>
          </cell>
          <cell r="Y268" t="str">
            <v>#N/A N/A</v>
          </cell>
          <cell r="Z268">
            <v>32.645000000000003</v>
          </cell>
          <cell r="AA268">
            <v>36.387999999999998</v>
          </cell>
          <cell r="AB268">
            <v>263.56099999999998</v>
          </cell>
          <cell r="AC268">
            <v>250.083</v>
          </cell>
          <cell r="AD268">
            <v>75.498999999999995</v>
          </cell>
          <cell r="AE268">
            <v>78.677000000000007</v>
          </cell>
        </row>
        <row r="269">
          <cell r="A269">
            <v>30102</v>
          </cell>
          <cell r="B269">
            <v>1201.4659999999999</v>
          </cell>
          <cell r="C269">
            <v>178.52799999999999</v>
          </cell>
          <cell r="D269">
            <v>120.533</v>
          </cell>
          <cell r="E269">
            <v>515.03</v>
          </cell>
          <cell r="F269">
            <v>2494.6010000000001</v>
          </cell>
          <cell r="G269">
            <v>100.60899999999999</v>
          </cell>
          <cell r="H269">
            <v>3103.8</v>
          </cell>
          <cell r="I269">
            <v>300.66800000000001</v>
          </cell>
          <cell r="J269">
            <v>194.11099999999999</v>
          </cell>
          <cell r="K269">
            <v>14.132</v>
          </cell>
          <cell r="L269">
            <v>196.88300000000001</v>
          </cell>
          <cell r="M269">
            <v>25.463000000000001</v>
          </cell>
          <cell r="N269">
            <v>92.474000000000004</v>
          </cell>
          <cell r="O269">
            <v>71.468999999999994</v>
          </cell>
          <cell r="P269">
            <v>30.946000000000002</v>
          </cell>
          <cell r="Q269" t="str">
            <v>#N/A N/A</v>
          </cell>
          <cell r="R269">
            <v>23.196000000000002</v>
          </cell>
          <cell r="S269">
            <v>86.83</v>
          </cell>
          <cell r="T269">
            <v>23.405000000000001</v>
          </cell>
          <cell r="U269">
            <v>71.040000000000006</v>
          </cell>
          <cell r="V269">
            <v>49.332999999999998</v>
          </cell>
          <cell r="W269" t="str">
            <v>#N/A N/A</v>
          </cell>
          <cell r="X269">
            <v>8.6609999999999996</v>
          </cell>
          <cell r="Y269" t="str">
            <v>#N/A N/A</v>
          </cell>
          <cell r="Z269">
            <v>32.645000000000003</v>
          </cell>
          <cell r="AA269">
            <v>36.387999999999998</v>
          </cell>
          <cell r="AB269">
            <v>263.56099999999998</v>
          </cell>
          <cell r="AC269">
            <v>250.083</v>
          </cell>
          <cell r="AD269">
            <v>75.498999999999995</v>
          </cell>
          <cell r="AE269">
            <v>78.677000000000007</v>
          </cell>
        </row>
        <row r="270">
          <cell r="A270">
            <v>30132</v>
          </cell>
          <cell r="B270">
            <v>1201.4659999999999</v>
          </cell>
          <cell r="C270">
            <v>178.52799999999999</v>
          </cell>
          <cell r="D270">
            <v>120.533</v>
          </cell>
          <cell r="E270">
            <v>515.03</v>
          </cell>
          <cell r="F270">
            <v>2494.6010000000001</v>
          </cell>
          <cell r="G270">
            <v>100.60899999999999</v>
          </cell>
          <cell r="H270">
            <v>3103.8</v>
          </cell>
          <cell r="I270">
            <v>300.66800000000001</v>
          </cell>
          <cell r="J270">
            <v>194.11099999999999</v>
          </cell>
          <cell r="K270">
            <v>14.132</v>
          </cell>
          <cell r="L270">
            <v>196.88300000000001</v>
          </cell>
          <cell r="M270">
            <v>25.463000000000001</v>
          </cell>
          <cell r="N270">
            <v>92.474000000000004</v>
          </cell>
          <cell r="O270">
            <v>71.468999999999994</v>
          </cell>
          <cell r="P270">
            <v>30.946000000000002</v>
          </cell>
          <cell r="Q270" t="str">
            <v>#N/A N/A</v>
          </cell>
          <cell r="R270">
            <v>23.196000000000002</v>
          </cell>
          <cell r="S270">
            <v>86.83</v>
          </cell>
          <cell r="T270">
            <v>23.405000000000001</v>
          </cell>
          <cell r="U270">
            <v>71.040000000000006</v>
          </cell>
          <cell r="V270">
            <v>49.332999999999998</v>
          </cell>
          <cell r="W270" t="str">
            <v>#N/A N/A</v>
          </cell>
          <cell r="X270">
            <v>8.6609999999999996</v>
          </cell>
          <cell r="Y270" t="str">
            <v>#N/A N/A</v>
          </cell>
          <cell r="Z270">
            <v>32.645000000000003</v>
          </cell>
          <cell r="AA270">
            <v>36.387999999999998</v>
          </cell>
          <cell r="AB270">
            <v>263.56099999999998</v>
          </cell>
          <cell r="AC270">
            <v>250.083</v>
          </cell>
          <cell r="AD270">
            <v>75.498999999999995</v>
          </cell>
          <cell r="AE270">
            <v>78.677000000000007</v>
          </cell>
        </row>
        <row r="271">
          <cell r="A271">
            <v>30163</v>
          </cell>
          <cell r="B271">
            <v>1201.4659999999999</v>
          </cell>
          <cell r="C271">
            <v>178.52799999999999</v>
          </cell>
          <cell r="D271">
            <v>120.533</v>
          </cell>
          <cell r="E271">
            <v>515.03</v>
          </cell>
          <cell r="F271">
            <v>2494.6010000000001</v>
          </cell>
          <cell r="G271">
            <v>100.60899999999999</v>
          </cell>
          <cell r="H271">
            <v>3103.8</v>
          </cell>
          <cell r="I271">
            <v>300.66800000000001</v>
          </cell>
          <cell r="J271">
            <v>194.11099999999999</v>
          </cell>
          <cell r="K271">
            <v>14.132</v>
          </cell>
          <cell r="L271">
            <v>196.88300000000001</v>
          </cell>
          <cell r="M271">
            <v>25.463000000000001</v>
          </cell>
          <cell r="N271">
            <v>92.474000000000004</v>
          </cell>
          <cell r="O271">
            <v>71.468999999999994</v>
          </cell>
          <cell r="P271">
            <v>30.946000000000002</v>
          </cell>
          <cell r="Q271" t="str">
            <v>#N/A N/A</v>
          </cell>
          <cell r="R271">
            <v>23.196000000000002</v>
          </cell>
          <cell r="S271">
            <v>86.83</v>
          </cell>
          <cell r="T271">
            <v>23.405000000000001</v>
          </cell>
          <cell r="U271">
            <v>71.040000000000006</v>
          </cell>
          <cell r="V271">
            <v>49.332999999999998</v>
          </cell>
          <cell r="W271" t="str">
            <v>#N/A N/A</v>
          </cell>
          <cell r="X271">
            <v>8.6609999999999996</v>
          </cell>
          <cell r="Y271" t="str">
            <v>#N/A N/A</v>
          </cell>
          <cell r="Z271">
            <v>32.645000000000003</v>
          </cell>
          <cell r="AA271">
            <v>36.387999999999998</v>
          </cell>
          <cell r="AB271">
            <v>263.56099999999998</v>
          </cell>
          <cell r="AC271">
            <v>250.083</v>
          </cell>
          <cell r="AD271">
            <v>75.498999999999995</v>
          </cell>
          <cell r="AE271">
            <v>78.677000000000007</v>
          </cell>
        </row>
        <row r="272">
          <cell r="A272">
            <v>30194</v>
          </cell>
          <cell r="B272">
            <v>1201.4659999999999</v>
          </cell>
          <cell r="C272">
            <v>178.52799999999999</v>
          </cell>
          <cell r="D272">
            <v>120.533</v>
          </cell>
          <cell r="E272">
            <v>515.03</v>
          </cell>
          <cell r="F272">
            <v>2494.6010000000001</v>
          </cell>
          <cell r="G272">
            <v>100.60899999999999</v>
          </cell>
          <cell r="H272">
            <v>3103.8</v>
          </cell>
          <cell r="I272">
            <v>300.66800000000001</v>
          </cell>
          <cell r="J272">
            <v>194.11099999999999</v>
          </cell>
          <cell r="K272">
            <v>14.132</v>
          </cell>
          <cell r="L272">
            <v>196.88300000000001</v>
          </cell>
          <cell r="M272">
            <v>25.463000000000001</v>
          </cell>
          <cell r="N272">
            <v>92.474000000000004</v>
          </cell>
          <cell r="O272">
            <v>71.468999999999994</v>
          </cell>
          <cell r="P272">
            <v>30.946000000000002</v>
          </cell>
          <cell r="Q272" t="str">
            <v>#N/A N/A</v>
          </cell>
          <cell r="R272">
            <v>23.196000000000002</v>
          </cell>
          <cell r="S272">
            <v>86.83</v>
          </cell>
          <cell r="T272">
            <v>23.405000000000001</v>
          </cell>
          <cell r="U272">
            <v>71.040000000000006</v>
          </cell>
          <cell r="V272">
            <v>49.332999999999998</v>
          </cell>
          <cell r="W272" t="str">
            <v>#N/A N/A</v>
          </cell>
          <cell r="X272">
            <v>8.6609999999999996</v>
          </cell>
          <cell r="Y272" t="str">
            <v>#N/A N/A</v>
          </cell>
          <cell r="Z272">
            <v>32.645000000000003</v>
          </cell>
          <cell r="AA272">
            <v>36.387999999999998</v>
          </cell>
          <cell r="AB272">
            <v>263.56099999999998</v>
          </cell>
          <cell r="AC272">
            <v>250.083</v>
          </cell>
          <cell r="AD272">
            <v>75.498999999999995</v>
          </cell>
          <cell r="AE272">
            <v>78.677000000000007</v>
          </cell>
        </row>
        <row r="273">
          <cell r="A273">
            <v>30224</v>
          </cell>
          <cell r="B273">
            <v>1201.4659999999999</v>
          </cell>
          <cell r="C273">
            <v>178.52799999999999</v>
          </cell>
          <cell r="D273">
            <v>120.533</v>
          </cell>
          <cell r="E273">
            <v>515.03</v>
          </cell>
          <cell r="F273">
            <v>2494.6010000000001</v>
          </cell>
          <cell r="G273">
            <v>100.60899999999999</v>
          </cell>
          <cell r="H273">
            <v>3103.8</v>
          </cell>
          <cell r="I273">
            <v>300.66800000000001</v>
          </cell>
          <cell r="J273">
            <v>194.11099999999999</v>
          </cell>
          <cell r="K273">
            <v>14.132</v>
          </cell>
          <cell r="L273">
            <v>196.88300000000001</v>
          </cell>
          <cell r="M273">
            <v>25.463000000000001</v>
          </cell>
          <cell r="N273">
            <v>92.474000000000004</v>
          </cell>
          <cell r="O273">
            <v>71.468999999999994</v>
          </cell>
          <cell r="P273">
            <v>30.946000000000002</v>
          </cell>
          <cell r="Q273" t="str">
            <v>#N/A N/A</v>
          </cell>
          <cell r="R273">
            <v>23.196000000000002</v>
          </cell>
          <cell r="S273">
            <v>86.83</v>
          </cell>
          <cell r="T273">
            <v>23.405000000000001</v>
          </cell>
          <cell r="U273">
            <v>71.040000000000006</v>
          </cell>
          <cell r="V273">
            <v>49.332999999999998</v>
          </cell>
          <cell r="W273" t="str">
            <v>#N/A N/A</v>
          </cell>
          <cell r="X273">
            <v>8.6609999999999996</v>
          </cell>
          <cell r="Y273" t="str">
            <v>#N/A N/A</v>
          </cell>
          <cell r="Z273">
            <v>32.645000000000003</v>
          </cell>
          <cell r="AA273">
            <v>36.387999999999998</v>
          </cell>
          <cell r="AB273">
            <v>263.56099999999998</v>
          </cell>
          <cell r="AC273">
            <v>250.083</v>
          </cell>
          <cell r="AD273">
            <v>75.498999999999995</v>
          </cell>
          <cell r="AE273">
            <v>78.677000000000007</v>
          </cell>
        </row>
        <row r="274">
          <cell r="A274">
            <v>30255</v>
          </cell>
          <cell r="B274">
            <v>1201.4659999999999</v>
          </cell>
          <cell r="C274">
            <v>178.52799999999999</v>
          </cell>
          <cell r="D274">
            <v>120.533</v>
          </cell>
          <cell r="E274">
            <v>515.03</v>
          </cell>
          <cell r="F274">
            <v>2494.6010000000001</v>
          </cell>
          <cell r="G274">
            <v>100.60899999999999</v>
          </cell>
          <cell r="H274">
            <v>3103.8</v>
          </cell>
          <cell r="I274">
            <v>300.66800000000001</v>
          </cell>
          <cell r="J274">
            <v>194.11099999999999</v>
          </cell>
          <cell r="K274">
            <v>14.132</v>
          </cell>
          <cell r="L274">
            <v>196.88300000000001</v>
          </cell>
          <cell r="M274">
            <v>25.463000000000001</v>
          </cell>
          <cell r="N274">
            <v>92.474000000000004</v>
          </cell>
          <cell r="O274">
            <v>71.468999999999994</v>
          </cell>
          <cell r="P274">
            <v>30.946000000000002</v>
          </cell>
          <cell r="Q274" t="str">
            <v>#N/A N/A</v>
          </cell>
          <cell r="R274">
            <v>23.196000000000002</v>
          </cell>
          <cell r="S274">
            <v>86.83</v>
          </cell>
          <cell r="T274">
            <v>23.405000000000001</v>
          </cell>
          <cell r="U274">
            <v>71.040000000000006</v>
          </cell>
          <cell r="V274">
            <v>49.332999999999998</v>
          </cell>
          <cell r="W274" t="str">
            <v>#N/A N/A</v>
          </cell>
          <cell r="X274">
            <v>8.6609999999999996</v>
          </cell>
          <cell r="Y274" t="str">
            <v>#N/A N/A</v>
          </cell>
          <cell r="Z274">
            <v>32.645000000000003</v>
          </cell>
          <cell r="AA274">
            <v>36.387999999999998</v>
          </cell>
          <cell r="AB274">
            <v>263.56099999999998</v>
          </cell>
          <cell r="AC274">
            <v>250.083</v>
          </cell>
          <cell r="AD274">
            <v>75.498999999999995</v>
          </cell>
          <cell r="AE274">
            <v>78.677000000000007</v>
          </cell>
        </row>
        <row r="275">
          <cell r="A275">
            <v>30285</v>
          </cell>
          <cell r="B275">
            <v>1201.4659999999999</v>
          </cell>
          <cell r="C275">
            <v>178.52799999999999</v>
          </cell>
          <cell r="D275">
            <v>120.533</v>
          </cell>
          <cell r="E275">
            <v>515.03</v>
          </cell>
          <cell r="F275">
            <v>2494.6010000000001</v>
          </cell>
          <cell r="G275">
            <v>100.60899999999999</v>
          </cell>
          <cell r="H275">
            <v>3103.8</v>
          </cell>
          <cell r="I275">
            <v>300.66800000000001</v>
          </cell>
          <cell r="J275">
            <v>194.11099999999999</v>
          </cell>
          <cell r="K275">
            <v>14.132</v>
          </cell>
          <cell r="L275">
            <v>196.88300000000001</v>
          </cell>
          <cell r="M275">
            <v>25.463000000000001</v>
          </cell>
          <cell r="N275">
            <v>92.474000000000004</v>
          </cell>
          <cell r="O275">
            <v>71.468999999999994</v>
          </cell>
          <cell r="P275">
            <v>30.946000000000002</v>
          </cell>
          <cell r="Q275" t="str">
            <v>#N/A N/A</v>
          </cell>
          <cell r="R275">
            <v>23.196000000000002</v>
          </cell>
          <cell r="S275">
            <v>86.83</v>
          </cell>
          <cell r="T275">
            <v>23.405000000000001</v>
          </cell>
          <cell r="U275">
            <v>71.040000000000006</v>
          </cell>
          <cell r="V275">
            <v>49.332999999999998</v>
          </cell>
          <cell r="W275" t="str">
            <v>#N/A N/A</v>
          </cell>
          <cell r="X275">
            <v>8.6609999999999996</v>
          </cell>
          <cell r="Y275" t="str">
            <v>#N/A N/A</v>
          </cell>
          <cell r="Z275">
            <v>32.645000000000003</v>
          </cell>
          <cell r="AA275">
            <v>36.387999999999998</v>
          </cell>
          <cell r="AB275">
            <v>263.56099999999998</v>
          </cell>
          <cell r="AC275">
            <v>250.083</v>
          </cell>
          <cell r="AD275">
            <v>75.498999999999995</v>
          </cell>
          <cell r="AE275">
            <v>78.677000000000007</v>
          </cell>
        </row>
        <row r="276">
          <cell r="A276">
            <v>30316</v>
          </cell>
          <cell r="B276">
            <v>1116.8409999999999</v>
          </cell>
          <cell r="C276">
            <v>195.71700000000001</v>
          </cell>
          <cell r="D276">
            <v>106.273</v>
          </cell>
          <cell r="E276">
            <v>490.95699999999999</v>
          </cell>
          <cell r="F276">
            <v>2414.424</v>
          </cell>
          <cell r="G276">
            <v>103.117</v>
          </cell>
          <cell r="H276">
            <v>3227.7</v>
          </cell>
          <cell r="I276">
            <v>307.90199999999999</v>
          </cell>
          <cell r="J276">
            <v>203.18299999999999</v>
          </cell>
          <cell r="K276">
            <v>16.016999999999999</v>
          </cell>
          <cell r="L276">
            <v>204.23400000000001</v>
          </cell>
          <cell r="M276">
            <v>27.286999999999999</v>
          </cell>
          <cell r="N276">
            <v>94.715000000000003</v>
          </cell>
          <cell r="O276">
            <v>76.218000000000004</v>
          </cell>
          <cell r="P276">
            <v>32.192999999999998</v>
          </cell>
          <cell r="Q276" t="str">
            <v>#N/A N/A</v>
          </cell>
          <cell r="R276">
            <v>24.573</v>
          </cell>
          <cell r="S276">
            <v>80.087000000000003</v>
          </cell>
          <cell r="T276">
            <v>25.591999999999999</v>
          </cell>
          <cell r="U276">
            <v>64.546000000000006</v>
          </cell>
          <cell r="V276">
            <v>46.622999999999998</v>
          </cell>
          <cell r="W276" t="str">
            <v>#N/A N/A</v>
          </cell>
          <cell r="X276">
            <v>7.5969999999999995</v>
          </cell>
          <cell r="Y276" t="str">
            <v>#N/A N/A</v>
          </cell>
          <cell r="Z276">
            <v>24.338999999999999</v>
          </cell>
          <cell r="AA276">
            <v>38.968000000000004</v>
          </cell>
          <cell r="AB276">
            <v>281.68200000000002</v>
          </cell>
          <cell r="AC276">
            <v>173.721</v>
          </cell>
          <cell r="AD276">
            <v>76.694000000000003</v>
          </cell>
          <cell r="AE276">
            <v>84.307000000000002</v>
          </cell>
        </row>
        <row r="277">
          <cell r="A277">
            <v>30347</v>
          </cell>
          <cell r="B277">
            <v>1116.8409999999999</v>
          </cell>
          <cell r="C277">
            <v>195.71700000000001</v>
          </cell>
          <cell r="D277">
            <v>106.273</v>
          </cell>
          <cell r="E277">
            <v>490.95699999999999</v>
          </cell>
          <cell r="F277">
            <v>2414.424</v>
          </cell>
          <cell r="G277">
            <v>103.117</v>
          </cell>
          <cell r="H277">
            <v>3227.7</v>
          </cell>
          <cell r="I277">
            <v>307.90199999999999</v>
          </cell>
          <cell r="J277">
            <v>203.18299999999999</v>
          </cell>
          <cell r="K277">
            <v>16.016999999999999</v>
          </cell>
          <cell r="L277">
            <v>204.23400000000001</v>
          </cell>
          <cell r="M277">
            <v>27.286999999999999</v>
          </cell>
          <cell r="N277">
            <v>94.715000000000003</v>
          </cell>
          <cell r="O277">
            <v>76.218000000000004</v>
          </cell>
          <cell r="P277">
            <v>32.192999999999998</v>
          </cell>
          <cell r="Q277" t="str">
            <v>#N/A N/A</v>
          </cell>
          <cell r="R277">
            <v>24.573</v>
          </cell>
          <cell r="S277">
            <v>80.087000000000003</v>
          </cell>
          <cell r="T277">
            <v>25.591999999999999</v>
          </cell>
          <cell r="U277">
            <v>64.546000000000006</v>
          </cell>
          <cell r="V277">
            <v>46.622999999999998</v>
          </cell>
          <cell r="W277" t="str">
            <v>#N/A N/A</v>
          </cell>
          <cell r="X277">
            <v>7.5969999999999995</v>
          </cell>
          <cell r="Y277" t="str">
            <v>#N/A N/A</v>
          </cell>
          <cell r="Z277">
            <v>24.338999999999999</v>
          </cell>
          <cell r="AA277">
            <v>38.968000000000004</v>
          </cell>
          <cell r="AB277">
            <v>281.68200000000002</v>
          </cell>
          <cell r="AC277">
            <v>173.721</v>
          </cell>
          <cell r="AD277">
            <v>76.694000000000003</v>
          </cell>
          <cell r="AE277">
            <v>84.307000000000002</v>
          </cell>
        </row>
        <row r="278">
          <cell r="A278">
            <v>30375</v>
          </cell>
          <cell r="B278">
            <v>1116.8409999999999</v>
          </cell>
          <cell r="C278">
            <v>195.71700000000001</v>
          </cell>
          <cell r="D278">
            <v>106.273</v>
          </cell>
          <cell r="E278">
            <v>490.95699999999999</v>
          </cell>
          <cell r="F278">
            <v>2414.424</v>
          </cell>
          <cell r="G278">
            <v>103.117</v>
          </cell>
          <cell r="H278">
            <v>3227.7</v>
          </cell>
          <cell r="I278">
            <v>307.90199999999999</v>
          </cell>
          <cell r="J278">
            <v>203.18299999999999</v>
          </cell>
          <cell r="K278">
            <v>16.016999999999999</v>
          </cell>
          <cell r="L278">
            <v>204.23400000000001</v>
          </cell>
          <cell r="M278">
            <v>27.286999999999999</v>
          </cell>
          <cell r="N278">
            <v>94.715000000000003</v>
          </cell>
          <cell r="O278">
            <v>76.218000000000004</v>
          </cell>
          <cell r="P278">
            <v>32.192999999999998</v>
          </cell>
          <cell r="Q278" t="str">
            <v>#N/A N/A</v>
          </cell>
          <cell r="R278">
            <v>24.573</v>
          </cell>
          <cell r="S278">
            <v>80.087000000000003</v>
          </cell>
          <cell r="T278">
            <v>25.591999999999999</v>
          </cell>
          <cell r="U278">
            <v>64.546000000000006</v>
          </cell>
          <cell r="V278">
            <v>46.622999999999998</v>
          </cell>
          <cell r="W278" t="str">
            <v>#N/A N/A</v>
          </cell>
          <cell r="X278">
            <v>7.5969999999999995</v>
          </cell>
          <cell r="Y278" t="str">
            <v>#N/A N/A</v>
          </cell>
          <cell r="Z278">
            <v>24.338999999999999</v>
          </cell>
          <cell r="AA278">
            <v>38.968000000000004</v>
          </cell>
          <cell r="AB278">
            <v>281.68200000000002</v>
          </cell>
          <cell r="AC278">
            <v>173.721</v>
          </cell>
          <cell r="AD278">
            <v>76.694000000000003</v>
          </cell>
          <cell r="AE278">
            <v>84.307000000000002</v>
          </cell>
        </row>
        <row r="279">
          <cell r="A279">
            <v>30406</v>
          </cell>
          <cell r="B279">
            <v>1116.8409999999999</v>
          </cell>
          <cell r="C279">
            <v>195.71700000000001</v>
          </cell>
          <cell r="D279">
            <v>106.273</v>
          </cell>
          <cell r="E279">
            <v>490.95699999999999</v>
          </cell>
          <cell r="F279">
            <v>2414.424</v>
          </cell>
          <cell r="G279">
            <v>103.117</v>
          </cell>
          <cell r="H279">
            <v>3227.7</v>
          </cell>
          <cell r="I279">
            <v>307.90199999999999</v>
          </cell>
          <cell r="J279">
            <v>203.18299999999999</v>
          </cell>
          <cell r="K279">
            <v>16.016999999999999</v>
          </cell>
          <cell r="L279">
            <v>204.23400000000001</v>
          </cell>
          <cell r="M279">
            <v>27.286999999999999</v>
          </cell>
          <cell r="N279">
            <v>94.715000000000003</v>
          </cell>
          <cell r="O279">
            <v>76.218000000000004</v>
          </cell>
          <cell r="P279">
            <v>32.192999999999998</v>
          </cell>
          <cell r="Q279" t="str">
            <v>#N/A N/A</v>
          </cell>
          <cell r="R279">
            <v>24.573</v>
          </cell>
          <cell r="S279">
            <v>80.087000000000003</v>
          </cell>
          <cell r="T279">
            <v>25.591999999999999</v>
          </cell>
          <cell r="U279">
            <v>64.546000000000006</v>
          </cell>
          <cell r="V279">
            <v>46.622999999999998</v>
          </cell>
          <cell r="W279" t="str">
            <v>#N/A N/A</v>
          </cell>
          <cell r="X279">
            <v>7.5969999999999995</v>
          </cell>
          <cell r="Y279" t="str">
            <v>#N/A N/A</v>
          </cell>
          <cell r="Z279">
            <v>24.338999999999999</v>
          </cell>
          <cell r="AA279">
            <v>38.968000000000004</v>
          </cell>
          <cell r="AB279">
            <v>281.68200000000002</v>
          </cell>
          <cell r="AC279">
            <v>173.721</v>
          </cell>
          <cell r="AD279">
            <v>76.694000000000003</v>
          </cell>
          <cell r="AE279">
            <v>84.307000000000002</v>
          </cell>
        </row>
        <row r="280">
          <cell r="A280">
            <v>30436</v>
          </cell>
          <cell r="B280">
            <v>1116.8409999999999</v>
          </cell>
          <cell r="C280">
            <v>195.71700000000001</v>
          </cell>
          <cell r="D280">
            <v>106.273</v>
          </cell>
          <cell r="E280">
            <v>490.95699999999999</v>
          </cell>
          <cell r="F280">
            <v>2414.424</v>
          </cell>
          <cell r="G280">
            <v>103.117</v>
          </cell>
          <cell r="H280">
            <v>3227.7</v>
          </cell>
          <cell r="I280">
            <v>307.90199999999999</v>
          </cell>
          <cell r="J280">
            <v>203.18299999999999</v>
          </cell>
          <cell r="K280">
            <v>16.016999999999999</v>
          </cell>
          <cell r="L280">
            <v>204.23400000000001</v>
          </cell>
          <cell r="M280">
            <v>27.286999999999999</v>
          </cell>
          <cell r="N280">
            <v>94.715000000000003</v>
          </cell>
          <cell r="O280">
            <v>76.218000000000004</v>
          </cell>
          <cell r="P280">
            <v>32.192999999999998</v>
          </cell>
          <cell r="Q280" t="str">
            <v>#N/A N/A</v>
          </cell>
          <cell r="R280">
            <v>24.573</v>
          </cell>
          <cell r="S280">
            <v>80.087000000000003</v>
          </cell>
          <cell r="T280">
            <v>25.591999999999999</v>
          </cell>
          <cell r="U280">
            <v>64.546000000000006</v>
          </cell>
          <cell r="V280">
            <v>46.622999999999998</v>
          </cell>
          <cell r="W280" t="str">
            <v>#N/A N/A</v>
          </cell>
          <cell r="X280">
            <v>7.5969999999999995</v>
          </cell>
          <cell r="Y280" t="str">
            <v>#N/A N/A</v>
          </cell>
          <cell r="Z280">
            <v>24.338999999999999</v>
          </cell>
          <cell r="AA280">
            <v>38.968000000000004</v>
          </cell>
          <cell r="AB280">
            <v>281.68200000000002</v>
          </cell>
          <cell r="AC280">
            <v>173.721</v>
          </cell>
          <cell r="AD280">
            <v>76.694000000000003</v>
          </cell>
          <cell r="AE280">
            <v>84.307000000000002</v>
          </cell>
        </row>
        <row r="281">
          <cell r="A281">
            <v>30467</v>
          </cell>
          <cell r="B281">
            <v>1116.8409999999999</v>
          </cell>
          <cell r="C281">
            <v>195.71700000000001</v>
          </cell>
          <cell r="D281">
            <v>106.273</v>
          </cell>
          <cell r="E281">
            <v>490.95699999999999</v>
          </cell>
          <cell r="F281">
            <v>2414.424</v>
          </cell>
          <cell r="G281">
            <v>103.117</v>
          </cell>
          <cell r="H281">
            <v>3227.7</v>
          </cell>
          <cell r="I281">
            <v>307.90199999999999</v>
          </cell>
          <cell r="J281">
            <v>203.18299999999999</v>
          </cell>
          <cell r="K281">
            <v>16.016999999999999</v>
          </cell>
          <cell r="L281">
            <v>204.23400000000001</v>
          </cell>
          <cell r="M281">
            <v>27.286999999999999</v>
          </cell>
          <cell r="N281">
            <v>94.715000000000003</v>
          </cell>
          <cell r="O281">
            <v>76.218000000000004</v>
          </cell>
          <cell r="P281">
            <v>32.192999999999998</v>
          </cell>
          <cell r="Q281" t="str">
            <v>#N/A N/A</v>
          </cell>
          <cell r="R281">
            <v>24.573</v>
          </cell>
          <cell r="S281">
            <v>80.087000000000003</v>
          </cell>
          <cell r="T281">
            <v>25.591999999999999</v>
          </cell>
          <cell r="U281">
            <v>64.546000000000006</v>
          </cell>
          <cell r="V281">
            <v>46.622999999999998</v>
          </cell>
          <cell r="W281" t="str">
            <v>#N/A N/A</v>
          </cell>
          <cell r="X281">
            <v>7.5969999999999995</v>
          </cell>
          <cell r="Y281" t="str">
            <v>#N/A N/A</v>
          </cell>
          <cell r="Z281">
            <v>24.338999999999999</v>
          </cell>
          <cell r="AA281">
            <v>38.968000000000004</v>
          </cell>
          <cell r="AB281">
            <v>281.68200000000002</v>
          </cell>
          <cell r="AC281">
            <v>173.721</v>
          </cell>
          <cell r="AD281">
            <v>76.694000000000003</v>
          </cell>
          <cell r="AE281">
            <v>84.307000000000002</v>
          </cell>
        </row>
        <row r="282">
          <cell r="A282">
            <v>30497</v>
          </cell>
          <cell r="B282">
            <v>1116.8409999999999</v>
          </cell>
          <cell r="C282">
            <v>195.71700000000001</v>
          </cell>
          <cell r="D282">
            <v>106.273</v>
          </cell>
          <cell r="E282">
            <v>490.95699999999999</v>
          </cell>
          <cell r="F282">
            <v>2414.424</v>
          </cell>
          <cell r="G282">
            <v>103.117</v>
          </cell>
          <cell r="H282">
            <v>3227.7</v>
          </cell>
          <cell r="I282">
            <v>307.90199999999999</v>
          </cell>
          <cell r="J282">
            <v>203.18299999999999</v>
          </cell>
          <cell r="K282">
            <v>16.016999999999999</v>
          </cell>
          <cell r="L282">
            <v>204.23400000000001</v>
          </cell>
          <cell r="M282">
            <v>27.286999999999999</v>
          </cell>
          <cell r="N282">
            <v>94.715000000000003</v>
          </cell>
          <cell r="O282">
            <v>76.218000000000004</v>
          </cell>
          <cell r="P282">
            <v>32.192999999999998</v>
          </cell>
          <cell r="Q282" t="str">
            <v>#N/A N/A</v>
          </cell>
          <cell r="R282">
            <v>24.573</v>
          </cell>
          <cell r="S282">
            <v>80.087000000000003</v>
          </cell>
          <cell r="T282">
            <v>25.591999999999999</v>
          </cell>
          <cell r="U282">
            <v>64.546000000000006</v>
          </cell>
          <cell r="V282">
            <v>46.622999999999998</v>
          </cell>
          <cell r="W282" t="str">
            <v>#N/A N/A</v>
          </cell>
          <cell r="X282">
            <v>7.5969999999999995</v>
          </cell>
          <cell r="Y282" t="str">
            <v>#N/A N/A</v>
          </cell>
          <cell r="Z282">
            <v>24.338999999999999</v>
          </cell>
          <cell r="AA282">
            <v>38.968000000000004</v>
          </cell>
          <cell r="AB282">
            <v>281.68200000000002</v>
          </cell>
          <cell r="AC282">
            <v>173.721</v>
          </cell>
          <cell r="AD282">
            <v>76.694000000000003</v>
          </cell>
          <cell r="AE282">
            <v>84.307000000000002</v>
          </cell>
        </row>
        <row r="283">
          <cell r="A283">
            <v>30528</v>
          </cell>
          <cell r="B283">
            <v>1116.8409999999999</v>
          </cell>
          <cell r="C283">
            <v>195.71700000000001</v>
          </cell>
          <cell r="D283">
            <v>106.273</v>
          </cell>
          <cell r="E283">
            <v>490.95699999999999</v>
          </cell>
          <cell r="F283">
            <v>2414.424</v>
          </cell>
          <cell r="G283">
            <v>103.117</v>
          </cell>
          <cell r="H283">
            <v>3227.7</v>
          </cell>
          <cell r="I283">
            <v>307.90199999999999</v>
          </cell>
          <cell r="J283">
            <v>203.18299999999999</v>
          </cell>
          <cell r="K283">
            <v>16.016999999999999</v>
          </cell>
          <cell r="L283">
            <v>204.23400000000001</v>
          </cell>
          <cell r="M283">
            <v>27.286999999999999</v>
          </cell>
          <cell r="N283">
            <v>94.715000000000003</v>
          </cell>
          <cell r="O283">
            <v>76.218000000000004</v>
          </cell>
          <cell r="P283">
            <v>32.192999999999998</v>
          </cell>
          <cell r="Q283" t="str">
            <v>#N/A N/A</v>
          </cell>
          <cell r="R283">
            <v>24.573</v>
          </cell>
          <cell r="S283">
            <v>80.087000000000003</v>
          </cell>
          <cell r="T283">
            <v>25.591999999999999</v>
          </cell>
          <cell r="U283">
            <v>64.546000000000006</v>
          </cell>
          <cell r="V283">
            <v>46.622999999999998</v>
          </cell>
          <cell r="W283" t="str">
            <v>#N/A N/A</v>
          </cell>
          <cell r="X283">
            <v>7.5969999999999995</v>
          </cell>
          <cell r="Y283" t="str">
            <v>#N/A N/A</v>
          </cell>
          <cell r="Z283">
            <v>24.338999999999999</v>
          </cell>
          <cell r="AA283">
            <v>38.968000000000004</v>
          </cell>
          <cell r="AB283">
            <v>281.68200000000002</v>
          </cell>
          <cell r="AC283">
            <v>173.721</v>
          </cell>
          <cell r="AD283">
            <v>76.694000000000003</v>
          </cell>
          <cell r="AE283">
            <v>84.307000000000002</v>
          </cell>
        </row>
        <row r="284">
          <cell r="A284">
            <v>30559</v>
          </cell>
          <cell r="B284">
            <v>1116.8409999999999</v>
          </cell>
          <cell r="C284">
            <v>195.71700000000001</v>
          </cell>
          <cell r="D284">
            <v>106.273</v>
          </cell>
          <cell r="E284">
            <v>490.95699999999999</v>
          </cell>
          <cell r="F284">
            <v>2414.424</v>
          </cell>
          <cell r="G284">
            <v>103.117</v>
          </cell>
          <cell r="H284">
            <v>3227.7</v>
          </cell>
          <cell r="I284">
            <v>307.90199999999999</v>
          </cell>
          <cell r="J284">
            <v>203.18299999999999</v>
          </cell>
          <cell r="K284">
            <v>16.016999999999999</v>
          </cell>
          <cell r="L284">
            <v>204.23400000000001</v>
          </cell>
          <cell r="M284">
            <v>27.286999999999999</v>
          </cell>
          <cell r="N284">
            <v>94.715000000000003</v>
          </cell>
          <cell r="O284">
            <v>76.218000000000004</v>
          </cell>
          <cell r="P284">
            <v>32.192999999999998</v>
          </cell>
          <cell r="Q284" t="str">
            <v>#N/A N/A</v>
          </cell>
          <cell r="R284">
            <v>24.573</v>
          </cell>
          <cell r="S284">
            <v>80.087000000000003</v>
          </cell>
          <cell r="T284">
            <v>25.591999999999999</v>
          </cell>
          <cell r="U284">
            <v>64.546000000000006</v>
          </cell>
          <cell r="V284">
            <v>46.622999999999998</v>
          </cell>
          <cell r="W284" t="str">
            <v>#N/A N/A</v>
          </cell>
          <cell r="X284">
            <v>7.5969999999999995</v>
          </cell>
          <cell r="Y284" t="str">
            <v>#N/A N/A</v>
          </cell>
          <cell r="Z284">
            <v>24.338999999999999</v>
          </cell>
          <cell r="AA284">
            <v>38.968000000000004</v>
          </cell>
          <cell r="AB284">
            <v>281.68200000000002</v>
          </cell>
          <cell r="AC284">
            <v>173.721</v>
          </cell>
          <cell r="AD284">
            <v>76.694000000000003</v>
          </cell>
          <cell r="AE284">
            <v>84.307000000000002</v>
          </cell>
        </row>
        <row r="285">
          <cell r="A285">
            <v>30589</v>
          </cell>
          <cell r="B285">
            <v>1116.8409999999999</v>
          </cell>
          <cell r="C285">
            <v>195.71700000000001</v>
          </cell>
          <cell r="D285">
            <v>106.273</v>
          </cell>
          <cell r="E285">
            <v>490.95699999999999</v>
          </cell>
          <cell r="F285">
            <v>2414.424</v>
          </cell>
          <cell r="G285">
            <v>103.117</v>
          </cell>
          <cell r="H285">
            <v>3227.7</v>
          </cell>
          <cell r="I285">
            <v>307.90199999999999</v>
          </cell>
          <cell r="J285">
            <v>203.18299999999999</v>
          </cell>
          <cell r="K285">
            <v>16.016999999999999</v>
          </cell>
          <cell r="L285">
            <v>204.23400000000001</v>
          </cell>
          <cell r="M285">
            <v>27.286999999999999</v>
          </cell>
          <cell r="N285">
            <v>94.715000000000003</v>
          </cell>
          <cell r="O285">
            <v>76.218000000000004</v>
          </cell>
          <cell r="P285">
            <v>32.192999999999998</v>
          </cell>
          <cell r="Q285" t="str">
            <v>#N/A N/A</v>
          </cell>
          <cell r="R285">
            <v>24.573</v>
          </cell>
          <cell r="S285">
            <v>80.087000000000003</v>
          </cell>
          <cell r="T285">
            <v>25.591999999999999</v>
          </cell>
          <cell r="U285">
            <v>64.546000000000006</v>
          </cell>
          <cell r="V285">
            <v>46.622999999999998</v>
          </cell>
          <cell r="W285" t="str">
            <v>#N/A N/A</v>
          </cell>
          <cell r="X285">
            <v>7.5969999999999995</v>
          </cell>
          <cell r="Y285" t="str">
            <v>#N/A N/A</v>
          </cell>
          <cell r="Z285">
            <v>24.338999999999999</v>
          </cell>
          <cell r="AA285">
            <v>38.968000000000004</v>
          </cell>
          <cell r="AB285">
            <v>281.68200000000002</v>
          </cell>
          <cell r="AC285">
            <v>173.721</v>
          </cell>
          <cell r="AD285">
            <v>76.694000000000003</v>
          </cell>
          <cell r="AE285">
            <v>84.307000000000002</v>
          </cell>
        </row>
        <row r="286">
          <cell r="A286">
            <v>30620</v>
          </cell>
          <cell r="B286">
            <v>1116.8409999999999</v>
          </cell>
          <cell r="C286">
            <v>195.71700000000001</v>
          </cell>
          <cell r="D286">
            <v>106.273</v>
          </cell>
          <cell r="E286">
            <v>490.95699999999999</v>
          </cell>
          <cell r="F286">
            <v>2414.424</v>
          </cell>
          <cell r="G286">
            <v>103.117</v>
          </cell>
          <cell r="H286">
            <v>3227.7</v>
          </cell>
          <cell r="I286">
            <v>307.90199999999999</v>
          </cell>
          <cell r="J286">
            <v>203.18299999999999</v>
          </cell>
          <cell r="K286">
            <v>16.016999999999999</v>
          </cell>
          <cell r="L286">
            <v>204.23400000000001</v>
          </cell>
          <cell r="M286">
            <v>27.286999999999999</v>
          </cell>
          <cell r="N286">
            <v>94.715000000000003</v>
          </cell>
          <cell r="O286">
            <v>76.218000000000004</v>
          </cell>
          <cell r="P286">
            <v>32.192999999999998</v>
          </cell>
          <cell r="Q286" t="str">
            <v>#N/A N/A</v>
          </cell>
          <cell r="R286">
            <v>24.573</v>
          </cell>
          <cell r="S286">
            <v>80.087000000000003</v>
          </cell>
          <cell r="T286">
            <v>25.591999999999999</v>
          </cell>
          <cell r="U286">
            <v>64.546000000000006</v>
          </cell>
          <cell r="V286">
            <v>46.622999999999998</v>
          </cell>
          <cell r="W286" t="str">
            <v>#N/A N/A</v>
          </cell>
          <cell r="X286">
            <v>7.5969999999999995</v>
          </cell>
          <cell r="Y286" t="str">
            <v>#N/A N/A</v>
          </cell>
          <cell r="Z286">
            <v>24.338999999999999</v>
          </cell>
          <cell r="AA286">
            <v>38.968000000000004</v>
          </cell>
          <cell r="AB286">
            <v>281.68200000000002</v>
          </cell>
          <cell r="AC286">
            <v>173.721</v>
          </cell>
          <cell r="AD286">
            <v>76.694000000000003</v>
          </cell>
          <cell r="AE286">
            <v>84.307000000000002</v>
          </cell>
        </row>
        <row r="287">
          <cell r="A287">
            <v>30650</v>
          </cell>
          <cell r="B287">
            <v>1116.8409999999999</v>
          </cell>
          <cell r="C287">
            <v>195.71700000000001</v>
          </cell>
          <cell r="D287">
            <v>106.273</v>
          </cell>
          <cell r="E287">
            <v>490.95699999999999</v>
          </cell>
          <cell r="F287">
            <v>2414.424</v>
          </cell>
          <cell r="G287">
            <v>103.117</v>
          </cell>
          <cell r="H287">
            <v>3227.7</v>
          </cell>
          <cell r="I287">
            <v>307.90199999999999</v>
          </cell>
          <cell r="J287">
            <v>203.18299999999999</v>
          </cell>
          <cell r="K287">
            <v>16.016999999999999</v>
          </cell>
          <cell r="L287">
            <v>204.23400000000001</v>
          </cell>
          <cell r="M287">
            <v>27.286999999999999</v>
          </cell>
          <cell r="N287">
            <v>94.715000000000003</v>
          </cell>
          <cell r="O287">
            <v>76.218000000000004</v>
          </cell>
          <cell r="P287">
            <v>32.192999999999998</v>
          </cell>
          <cell r="Q287" t="str">
            <v>#N/A N/A</v>
          </cell>
          <cell r="R287">
            <v>24.573</v>
          </cell>
          <cell r="S287">
            <v>80.087000000000003</v>
          </cell>
          <cell r="T287">
            <v>25.591999999999999</v>
          </cell>
          <cell r="U287">
            <v>64.546000000000006</v>
          </cell>
          <cell r="V287">
            <v>46.622999999999998</v>
          </cell>
          <cell r="W287" t="str">
            <v>#N/A N/A</v>
          </cell>
          <cell r="X287">
            <v>7.5969999999999995</v>
          </cell>
          <cell r="Y287" t="str">
            <v>#N/A N/A</v>
          </cell>
          <cell r="Z287">
            <v>24.338999999999999</v>
          </cell>
          <cell r="AA287">
            <v>38.968000000000004</v>
          </cell>
          <cell r="AB287">
            <v>281.68200000000002</v>
          </cell>
          <cell r="AC287">
            <v>173.721</v>
          </cell>
          <cell r="AD287">
            <v>76.694000000000003</v>
          </cell>
          <cell r="AE287">
            <v>84.307000000000002</v>
          </cell>
        </row>
        <row r="288">
          <cell r="A288">
            <v>30681</v>
          </cell>
          <cell r="B288">
            <v>1218.106</v>
          </cell>
          <cell r="C288">
            <v>178.732</v>
          </cell>
          <cell r="D288">
            <v>97.692999999999998</v>
          </cell>
          <cell r="E288">
            <v>465.67700000000002</v>
          </cell>
          <cell r="F288">
            <v>2355.5439999999999</v>
          </cell>
          <cell r="G288">
            <v>102.751</v>
          </cell>
          <cell r="H288">
            <v>3506.9</v>
          </cell>
          <cell r="I288">
            <v>333.80900000000003</v>
          </cell>
          <cell r="J288">
            <v>228.45599999999999</v>
          </cell>
          <cell r="K288">
            <v>17.709</v>
          </cell>
          <cell r="L288">
            <v>222.09</v>
          </cell>
          <cell r="M288">
            <v>30.683</v>
          </cell>
          <cell r="N288">
            <v>85.369</v>
          </cell>
          <cell r="O288">
            <v>84.510999999999996</v>
          </cell>
          <cell r="P288">
            <v>29.783999999999999</v>
          </cell>
          <cell r="Q288" t="str">
            <v>#N/A N/A</v>
          </cell>
          <cell r="R288">
            <v>27.436</v>
          </cell>
          <cell r="S288">
            <v>86.013000000000005</v>
          </cell>
          <cell r="T288">
            <v>28.137</v>
          </cell>
          <cell r="U288">
            <v>61.677999999999997</v>
          </cell>
          <cell r="V288">
            <v>42.802999999999997</v>
          </cell>
          <cell r="W288" t="str">
            <v>#N/A N/A</v>
          </cell>
          <cell r="X288">
            <v>6.468</v>
          </cell>
          <cell r="Y288" t="str">
            <v>#N/A N/A</v>
          </cell>
          <cell r="Z288">
            <v>19.77</v>
          </cell>
          <cell r="AA288">
            <v>38.729999999999997</v>
          </cell>
          <cell r="AB288">
            <v>203.30500000000001</v>
          </cell>
          <cell r="AC288">
            <v>148.86699999999999</v>
          </cell>
          <cell r="AD288">
            <v>78.587000000000003</v>
          </cell>
          <cell r="AE288">
            <v>103.979</v>
          </cell>
        </row>
        <row r="289">
          <cell r="A289">
            <v>30712</v>
          </cell>
          <cell r="B289">
            <v>1218.106</v>
          </cell>
          <cell r="C289">
            <v>178.732</v>
          </cell>
          <cell r="D289">
            <v>97.692999999999998</v>
          </cell>
          <cell r="E289">
            <v>465.67700000000002</v>
          </cell>
          <cell r="F289">
            <v>2355.5439999999999</v>
          </cell>
          <cell r="G289">
            <v>102.751</v>
          </cell>
          <cell r="H289">
            <v>3506.9</v>
          </cell>
          <cell r="I289">
            <v>333.80900000000003</v>
          </cell>
          <cell r="J289">
            <v>228.45599999999999</v>
          </cell>
          <cell r="K289">
            <v>17.709</v>
          </cell>
          <cell r="L289">
            <v>222.09</v>
          </cell>
          <cell r="M289">
            <v>30.683</v>
          </cell>
          <cell r="N289">
            <v>85.369</v>
          </cell>
          <cell r="O289">
            <v>84.510999999999996</v>
          </cell>
          <cell r="P289">
            <v>29.783999999999999</v>
          </cell>
          <cell r="Q289" t="str">
            <v>#N/A N/A</v>
          </cell>
          <cell r="R289">
            <v>27.436</v>
          </cell>
          <cell r="S289">
            <v>86.013000000000005</v>
          </cell>
          <cell r="T289">
            <v>28.137</v>
          </cell>
          <cell r="U289">
            <v>61.677999999999997</v>
          </cell>
          <cell r="V289">
            <v>42.802999999999997</v>
          </cell>
          <cell r="W289" t="str">
            <v>#N/A N/A</v>
          </cell>
          <cell r="X289">
            <v>6.468</v>
          </cell>
          <cell r="Y289" t="str">
            <v>#N/A N/A</v>
          </cell>
          <cell r="Z289">
            <v>19.77</v>
          </cell>
          <cell r="AA289">
            <v>38.729999999999997</v>
          </cell>
          <cell r="AB289">
            <v>203.30500000000001</v>
          </cell>
          <cell r="AC289">
            <v>148.86699999999999</v>
          </cell>
          <cell r="AD289">
            <v>78.587000000000003</v>
          </cell>
          <cell r="AE289">
            <v>103.979</v>
          </cell>
        </row>
        <row r="290">
          <cell r="A290">
            <v>30741</v>
          </cell>
          <cell r="B290">
            <v>1218.106</v>
          </cell>
          <cell r="C290">
            <v>178.732</v>
          </cell>
          <cell r="D290">
            <v>97.692999999999998</v>
          </cell>
          <cell r="E290">
            <v>465.67700000000002</v>
          </cell>
          <cell r="F290">
            <v>2355.5439999999999</v>
          </cell>
          <cell r="G290">
            <v>102.751</v>
          </cell>
          <cell r="H290">
            <v>3506.9</v>
          </cell>
          <cell r="I290">
            <v>333.80900000000003</v>
          </cell>
          <cell r="J290">
            <v>228.45599999999999</v>
          </cell>
          <cell r="K290">
            <v>17.709</v>
          </cell>
          <cell r="L290">
            <v>222.09</v>
          </cell>
          <cell r="M290">
            <v>30.683</v>
          </cell>
          <cell r="N290">
            <v>85.369</v>
          </cell>
          <cell r="O290">
            <v>84.510999999999996</v>
          </cell>
          <cell r="P290">
            <v>29.783999999999999</v>
          </cell>
          <cell r="Q290" t="str">
            <v>#N/A N/A</v>
          </cell>
          <cell r="R290">
            <v>27.436</v>
          </cell>
          <cell r="S290">
            <v>86.013000000000005</v>
          </cell>
          <cell r="T290">
            <v>28.137</v>
          </cell>
          <cell r="U290">
            <v>61.677999999999997</v>
          </cell>
          <cell r="V290">
            <v>42.802999999999997</v>
          </cell>
          <cell r="W290" t="str">
            <v>#N/A N/A</v>
          </cell>
          <cell r="X290">
            <v>6.468</v>
          </cell>
          <cell r="Y290" t="str">
            <v>#N/A N/A</v>
          </cell>
          <cell r="Z290">
            <v>19.77</v>
          </cell>
          <cell r="AA290">
            <v>38.729999999999997</v>
          </cell>
          <cell r="AB290">
            <v>203.30500000000001</v>
          </cell>
          <cell r="AC290">
            <v>148.86699999999999</v>
          </cell>
          <cell r="AD290">
            <v>78.587000000000003</v>
          </cell>
          <cell r="AE290">
            <v>103.979</v>
          </cell>
        </row>
        <row r="291">
          <cell r="A291">
            <v>30772</v>
          </cell>
          <cell r="B291">
            <v>1218.106</v>
          </cell>
          <cell r="C291">
            <v>178.732</v>
          </cell>
          <cell r="D291">
            <v>97.692999999999998</v>
          </cell>
          <cell r="E291">
            <v>465.67700000000002</v>
          </cell>
          <cell r="F291">
            <v>2355.5439999999999</v>
          </cell>
          <cell r="G291">
            <v>102.751</v>
          </cell>
          <cell r="H291">
            <v>3506.9</v>
          </cell>
          <cell r="I291">
            <v>333.80900000000003</v>
          </cell>
          <cell r="J291">
            <v>228.45599999999999</v>
          </cell>
          <cell r="K291">
            <v>17.709</v>
          </cell>
          <cell r="L291">
            <v>222.09</v>
          </cell>
          <cell r="M291">
            <v>30.683</v>
          </cell>
          <cell r="N291">
            <v>85.369</v>
          </cell>
          <cell r="O291">
            <v>84.510999999999996</v>
          </cell>
          <cell r="P291">
            <v>29.783999999999999</v>
          </cell>
          <cell r="Q291" t="str">
            <v>#N/A N/A</v>
          </cell>
          <cell r="R291">
            <v>27.436</v>
          </cell>
          <cell r="S291">
            <v>86.013000000000005</v>
          </cell>
          <cell r="T291">
            <v>28.137</v>
          </cell>
          <cell r="U291">
            <v>61.677999999999997</v>
          </cell>
          <cell r="V291">
            <v>42.802999999999997</v>
          </cell>
          <cell r="W291" t="str">
            <v>#N/A N/A</v>
          </cell>
          <cell r="X291">
            <v>6.468</v>
          </cell>
          <cell r="Y291" t="str">
            <v>#N/A N/A</v>
          </cell>
          <cell r="Z291">
            <v>19.77</v>
          </cell>
          <cell r="AA291">
            <v>38.729999999999997</v>
          </cell>
          <cell r="AB291">
            <v>203.30500000000001</v>
          </cell>
          <cell r="AC291">
            <v>148.86699999999999</v>
          </cell>
          <cell r="AD291">
            <v>78.587000000000003</v>
          </cell>
          <cell r="AE291">
            <v>103.979</v>
          </cell>
        </row>
        <row r="292">
          <cell r="A292">
            <v>30802</v>
          </cell>
          <cell r="B292">
            <v>1218.106</v>
          </cell>
          <cell r="C292">
            <v>178.732</v>
          </cell>
          <cell r="D292">
            <v>97.692999999999998</v>
          </cell>
          <cell r="E292">
            <v>465.67700000000002</v>
          </cell>
          <cell r="F292">
            <v>2355.5439999999999</v>
          </cell>
          <cell r="G292">
            <v>102.751</v>
          </cell>
          <cell r="H292">
            <v>3506.9</v>
          </cell>
          <cell r="I292">
            <v>333.80900000000003</v>
          </cell>
          <cell r="J292">
            <v>228.45599999999999</v>
          </cell>
          <cell r="K292">
            <v>17.709</v>
          </cell>
          <cell r="L292">
            <v>222.09</v>
          </cell>
          <cell r="M292">
            <v>30.683</v>
          </cell>
          <cell r="N292">
            <v>85.369</v>
          </cell>
          <cell r="O292">
            <v>84.510999999999996</v>
          </cell>
          <cell r="P292">
            <v>29.783999999999999</v>
          </cell>
          <cell r="Q292" t="str">
            <v>#N/A N/A</v>
          </cell>
          <cell r="R292">
            <v>27.436</v>
          </cell>
          <cell r="S292">
            <v>86.013000000000005</v>
          </cell>
          <cell r="T292">
            <v>28.137</v>
          </cell>
          <cell r="U292">
            <v>61.677999999999997</v>
          </cell>
          <cell r="V292">
            <v>42.802999999999997</v>
          </cell>
          <cell r="W292" t="str">
            <v>#N/A N/A</v>
          </cell>
          <cell r="X292">
            <v>6.468</v>
          </cell>
          <cell r="Y292" t="str">
            <v>#N/A N/A</v>
          </cell>
          <cell r="Z292">
            <v>19.77</v>
          </cell>
          <cell r="AA292">
            <v>38.729999999999997</v>
          </cell>
          <cell r="AB292">
            <v>203.30500000000001</v>
          </cell>
          <cell r="AC292">
            <v>148.86699999999999</v>
          </cell>
          <cell r="AD292">
            <v>78.587000000000003</v>
          </cell>
          <cell r="AE292">
            <v>103.979</v>
          </cell>
        </row>
        <row r="293">
          <cell r="A293">
            <v>30833</v>
          </cell>
          <cell r="B293">
            <v>1218.106</v>
          </cell>
          <cell r="C293">
            <v>178.732</v>
          </cell>
          <cell r="D293">
            <v>97.692999999999998</v>
          </cell>
          <cell r="E293">
            <v>465.67700000000002</v>
          </cell>
          <cell r="F293">
            <v>2355.5439999999999</v>
          </cell>
          <cell r="G293">
            <v>102.751</v>
          </cell>
          <cell r="H293">
            <v>3506.9</v>
          </cell>
          <cell r="I293">
            <v>333.80900000000003</v>
          </cell>
          <cell r="J293">
            <v>228.45599999999999</v>
          </cell>
          <cell r="K293">
            <v>17.709</v>
          </cell>
          <cell r="L293">
            <v>222.09</v>
          </cell>
          <cell r="M293">
            <v>30.683</v>
          </cell>
          <cell r="N293">
            <v>85.369</v>
          </cell>
          <cell r="O293">
            <v>84.510999999999996</v>
          </cell>
          <cell r="P293">
            <v>29.783999999999999</v>
          </cell>
          <cell r="Q293" t="str">
            <v>#N/A N/A</v>
          </cell>
          <cell r="R293">
            <v>27.436</v>
          </cell>
          <cell r="S293">
            <v>86.013000000000005</v>
          </cell>
          <cell r="T293">
            <v>28.137</v>
          </cell>
          <cell r="U293">
            <v>61.677999999999997</v>
          </cell>
          <cell r="V293">
            <v>42.802999999999997</v>
          </cell>
          <cell r="W293" t="str">
            <v>#N/A N/A</v>
          </cell>
          <cell r="X293">
            <v>6.468</v>
          </cell>
          <cell r="Y293" t="str">
            <v>#N/A N/A</v>
          </cell>
          <cell r="Z293">
            <v>19.77</v>
          </cell>
          <cell r="AA293">
            <v>38.729999999999997</v>
          </cell>
          <cell r="AB293">
            <v>203.30500000000001</v>
          </cell>
          <cell r="AC293">
            <v>148.86699999999999</v>
          </cell>
          <cell r="AD293">
            <v>78.587000000000003</v>
          </cell>
          <cell r="AE293">
            <v>103.979</v>
          </cell>
        </row>
        <row r="294">
          <cell r="A294">
            <v>30863</v>
          </cell>
          <cell r="B294">
            <v>1218.106</v>
          </cell>
          <cell r="C294">
            <v>178.732</v>
          </cell>
          <cell r="D294">
            <v>97.692999999999998</v>
          </cell>
          <cell r="E294">
            <v>465.67700000000002</v>
          </cell>
          <cell r="F294">
            <v>2355.5439999999999</v>
          </cell>
          <cell r="G294">
            <v>102.751</v>
          </cell>
          <cell r="H294">
            <v>3506.9</v>
          </cell>
          <cell r="I294">
            <v>333.80900000000003</v>
          </cell>
          <cell r="J294">
            <v>228.45599999999999</v>
          </cell>
          <cell r="K294">
            <v>17.709</v>
          </cell>
          <cell r="L294">
            <v>222.09</v>
          </cell>
          <cell r="M294">
            <v>30.683</v>
          </cell>
          <cell r="N294">
            <v>85.369</v>
          </cell>
          <cell r="O294">
            <v>84.510999999999996</v>
          </cell>
          <cell r="P294">
            <v>29.783999999999999</v>
          </cell>
          <cell r="Q294" t="str">
            <v>#N/A N/A</v>
          </cell>
          <cell r="R294">
            <v>27.436</v>
          </cell>
          <cell r="S294">
            <v>86.013000000000005</v>
          </cell>
          <cell r="T294">
            <v>28.137</v>
          </cell>
          <cell r="U294">
            <v>61.677999999999997</v>
          </cell>
          <cell r="V294">
            <v>42.802999999999997</v>
          </cell>
          <cell r="W294" t="str">
            <v>#N/A N/A</v>
          </cell>
          <cell r="X294">
            <v>6.468</v>
          </cell>
          <cell r="Y294" t="str">
            <v>#N/A N/A</v>
          </cell>
          <cell r="Z294">
            <v>19.77</v>
          </cell>
          <cell r="AA294">
            <v>38.729999999999997</v>
          </cell>
          <cell r="AB294">
            <v>203.30500000000001</v>
          </cell>
          <cell r="AC294">
            <v>148.86699999999999</v>
          </cell>
          <cell r="AD294">
            <v>78.587000000000003</v>
          </cell>
          <cell r="AE294">
            <v>103.979</v>
          </cell>
        </row>
        <row r="295">
          <cell r="A295">
            <v>30894</v>
          </cell>
          <cell r="B295">
            <v>1218.106</v>
          </cell>
          <cell r="C295">
            <v>178.732</v>
          </cell>
          <cell r="D295">
            <v>97.692999999999998</v>
          </cell>
          <cell r="E295">
            <v>465.67700000000002</v>
          </cell>
          <cell r="F295">
            <v>2355.5439999999999</v>
          </cell>
          <cell r="G295">
            <v>102.751</v>
          </cell>
          <cell r="H295">
            <v>3506.9</v>
          </cell>
          <cell r="I295">
            <v>333.80900000000003</v>
          </cell>
          <cell r="J295">
            <v>228.45599999999999</v>
          </cell>
          <cell r="K295">
            <v>17.709</v>
          </cell>
          <cell r="L295">
            <v>222.09</v>
          </cell>
          <cell r="M295">
            <v>30.683</v>
          </cell>
          <cell r="N295">
            <v>85.369</v>
          </cell>
          <cell r="O295">
            <v>84.510999999999996</v>
          </cell>
          <cell r="P295">
            <v>29.783999999999999</v>
          </cell>
          <cell r="Q295" t="str">
            <v>#N/A N/A</v>
          </cell>
          <cell r="R295">
            <v>27.436</v>
          </cell>
          <cell r="S295">
            <v>86.013000000000005</v>
          </cell>
          <cell r="T295">
            <v>28.137</v>
          </cell>
          <cell r="U295">
            <v>61.677999999999997</v>
          </cell>
          <cell r="V295">
            <v>42.802999999999997</v>
          </cell>
          <cell r="W295" t="str">
            <v>#N/A N/A</v>
          </cell>
          <cell r="X295">
            <v>6.468</v>
          </cell>
          <cell r="Y295" t="str">
            <v>#N/A N/A</v>
          </cell>
          <cell r="Z295">
            <v>19.77</v>
          </cell>
          <cell r="AA295">
            <v>38.729999999999997</v>
          </cell>
          <cell r="AB295">
            <v>203.30500000000001</v>
          </cell>
          <cell r="AC295">
            <v>148.86699999999999</v>
          </cell>
          <cell r="AD295">
            <v>78.587000000000003</v>
          </cell>
          <cell r="AE295">
            <v>103.979</v>
          </cell>
        </row>
        <row r="296">
          <cell r="A296">
            <v>30925</v>
          </cell>
          <cell r="B296">
            <v>1218.106</v>
          </cell>
          <cell r="C296">
            <v>178.732</v>
          </cell>
          <cell r="D296">
            <v>97.692999999999998</v>
          </cell>
          <cell r="E296">
            <v>465.67700000000002</v>
          </cell>
          <cell r="F296">
            <v>2355.5439999999999</v>
          </cell>
          <cell r="G296">
            <v>102.751</v>
          </cell>
          <cell r="H296">
            <v>3506.9</v>
          </cell>
          <cell r="I296">
            <v>333.80900000000003</v>
          </cell>
          <cell r="J296">
            <v>228.45599999999999</v>
          </cell>
          <cell r="K296">
            <v>17.709</v>
          </cell>
          <cell r="L296">
            <v>222.09</v>
          </cell>
          <cell r="M296">
            <v>30.683</v>
          </cell>
          <cell r="N296">
            <v>85.369</v>
          </cell>
          <cell r="O296">
            <v>84.510999999999996</v>
          </cell>
          <cell r="P296">
            <v>29.783999999999999</v>
          </cell>
          <cell r="Q296" t="str">
            <v>#N/A N/A</v>
          </cell>
          <cell r="R296">
            <v>27.436</v>
          </cell>
          <cell r="S296">
            <v>86.013000000000005</v>
          </cell>
          <cell r="T296">
            <v>28.137</v>
          </cell>
          <cell r="U296">
            <v>61.677999999999997</v>
          </cell>
          <cell r="V296">
            <v>42.802999999999997</v>
          </cell>
          <cell r="W296" t="str">
            <v>#N/A N/A</v>
          </cell>
          <cell r="X296">
            <v>6.468</v>
          </cell>
          <cell r="Y296" t="str">
            <v>#N/A N/A</v>
          </cell>
          <cell r="Z296">
            <v>19.77</v>
          </cell>
          <cell r="AA296">
            <v>38.729999999999997</v>
          </cell>
          <cell r="AB296">
            <v>203.30500000000001</v>
          </cell>
          <cell r="AC296">
            <v>148.86699999999999</v>
          </cell>
          <cell r="AD296">
            <v>78.587000000000003</v>
          </cell>
          <cell r="AE296">
            <v>103.979</v>
          </cell>
        </row>
        <row r="297">
          <cell r="A297">
            <v>30955</v>
          </cell>
          <cell r="B297">
            <v>1218.106</v>
          </cell>
          <cell r="C297">
            <v>178.732</v>
          </cell>
          <cell r="D297">
            <v>97.692999999999998</v>
          </cell>
          <cell r="E297">
            <v>465.67700000000002</v>
          </cell>
          <cell r="F297">
            <v>2355.5439999999999</v>
          </cell>
          <cell r="G297">
            <v>102.751</v>
          </cell>
          <cell r="H297">
            <v>3506.9</v>
          </cell>
          <cell r="I297">
            <v>333.80900000000003</v>
          </cell>
          <cell r="J297">
            <v>228.45599999999999</v>
          </cell>
          <cell r="K297">
            <v>17.709</v>
          </cell>
          <cell r="L297">
            <v>222.09</v>
          </cell>
          <cell r="M297">
            <v>30.683</v>
          </cell>
          <cell r="N297">
            <v>85.369</v>
          </cell>
          <cell r="O297">
            <v>84.510999999999996</v>
          </cell>
          <cell r="P297">
            <v>29.783999999999999</v>
          </cell>
          <cell r="Q297" t="str">
            <v>#N/A N/A</v>
          </cell>
          <cell r="R297">
            <v>27.436</v>
          </cell>
          <cell r="S297">
            <v>86.013000000000005</v>
          </cell>
          <cell r="T297">
            <v>28.137</v>
          </cell>
          <cell r="U297">
            <v>61.677999999999997</v>
          </cell>
          <cell r="V297">
            <v>42.802999999999997</v>
          </cell>
          <cell r="W297" t="str">
            <v>#N/A N/A</v>
          </cell>
          <cell r="X297">
            <v>6.468</v>
          </cell>
          <cell r="Y297" t="str">
            <v>#N/A N/A</v>
          </cell>
          <cell r="Z297">
            <v>19.77</v>
          </cell>
          <cell r="AA297">
            <v>38.729999999999997</v>
          </cell>
          <cell r="AB297">
            <v>203.30500000000001</v>
          </cell>
          <cell r="AC297">
            <v>148.86699999999999</v>
          </cell>
          <cell r="AD297">
            <v>78.587000000000003</v>
          </cell>
          <cell r="AE297">
            <v>103.979</v>
          </cell>
        </row>
        <row r="298">
          <cell r="A298">
            <v>30986</v>
          </cell>
          <cell r="B298">
            <v>1218.106</v>
          </cell>
          <cell r="C298">
            <v>178.732</v>
          </cell>
          <cell r="D298">
            <v>97.692999999999998</v>
          </cell>
          <cell r="E298">
            <v>465.67700000000002</v>
          </cell>
          <cell r="F298">
            <v>2355.5439999999999</v>
          </cell>
          <cell r="G298">
            <v>102.751</v>
          </cell>
          <cell r="H298">
            <v>3506.9</v>
          </cell>
          <cell r="I298">
            <v>333.80900000000003</v>
          </cell>
          <cell r="J298">
            <v>228.45599999999999</v>
          </cell>
          <cell r="K298">
            <v>17.709</v>
          </cell>
          <cell r="L298">
            <v>222.09</v>
          </cell>
          <cell r="M298">
            <v>30.683</v>
          </cell>
          <cell r="N298">
            <v>85.369</v>
          </cell>
          <cell r="O298">
            <v>84.510999999999996</v>
          </cell>
          <cell r="P298">
            <v>29.783999999999999</v>
          </cell>
          <cell r="Q298" t="str">
            <v>#N/A N/A</v>
          </cell>
          <cell r="R298">
            <v>27.436</v>
          </cell>
          <cell r="S298">
            <v>86.013000000000005</v>
          </cell>
          <cell r="T298">
            <v>28.137</v>
          </cell>
          <cell r="U298">
            <v>61.677999999999997</v>
          </cell>
          <cell r="V298">
            <v>42.802999999999997</v>
          </cell>
          <cell r="W298" t="str">
            <v>#N/A N/A</v>
          </cell>
          <cell r="X298">
            <v>6.468</v>
          </cell>
          <cell r="Y298" t="str">
            <v>#N/A N/A</v>
          </cell>
          <cell r="Z298">
            <v>19.77</v>
          </cell>
          <cell r="AA298">
            <v>38.729999999999997</v>
          </cell>
          <cell r="AB298">
            <v>203.30500000000001</v>
          </cell>
          <cell r="AC298">
            <v>148.86699999999999</v>
          </cell>
          <cell r="AD298">
            <v>78.587000000000003</v>
          </cell>
          <cell r="AE298">
            <v>103.979</v>
          </cell>
        </row>
        <row r="299">
          <cell r="A299">
            <v>31016</v>
          </cell>
          <cell r="B299">
            <v>1218.106</v>
          </cell>
          <cell r="C299">
            <v>178.732</v>
          </cell>
          <cell r="D299">
            <v>97.692999999999998</v>
          </cell>
          <cell r="E299">
            <v>465.67700000000002</v>
          </cell>
          <cell r="F299">
            <v>2355.5439999999999</v>
          </cell>
          <cell r="G299">
            <v>102.751</v>
          </cell>
          <cell r="H299">
            <v>3506.9</v>
          </cell>
          <cell r="I299">
            <v>333.80900000000003</v>
          </cell>
          <cell r="J299">
            <v>228.45599999999999</v>
          </cell>
          <cell r="K299">
            <v>17.709</v>
          </cell>
          <cell r="L299">
            <v>222.09</v>
          </cell>
          <cell r="M299">
            <v>30.683</v>
          </cell>
          <cell r="N299">
            <v>85.369</v>
          </cell>
          <cell r="O299">
            <v>84.510999999999996</v>
          </cell>
          <cell r="P299">
            <v>29.783999999999999</v>
          </cell>
          <cell r="Q299" t="str">
            <v>#N/A N/A</v>
          </cell>
          <cell r="R299">
            <v>27.436</v>
          </cell>
          <cell r="S299">
            <v>86.013000000000005</v>
          </cell>
          <cell r="T299">
            <v>28.137</v>
          </cell>
          <cell r="U299">
            <v>61.677999999999997</v>
          </cell>
          <cell r="V299">
            <v>42.802999999999997</v>
          </cell>
          <cell r="W299" t="str">
            <v>#N/A N/A</v>
          </cell>
          <cell r="X299">
            <v>6.468</v>
          </cell>
          <cell r="Y299" t="str">
            <v>#N/A N/A</v>
          </cell>
          <cell r="Z299">
            <v>19.77</v>
          </cell>
          <cell r="AA299">
            <v>38.729999999999997</v>
          </cell>
          <cell r="AB299">
            <v>203.30500000000001</v>
          </cell>
          <cell r="AC299">
            <v>148.86699999999999</v>
          </cell>
          <cell r="AD299">
            <v>78.587000000000003</v>
          </cell>
          <cell r="AE299">
            <v>103.979</v>
          </cell>
        </row>
        <row r="300">
          <cell r="A300">
            <v>31047</v>
          </cell>
          <cell r="B300">
            <v>1294.6089999999999</v>
          </cell>
          <cell r="C300">
            <v>195.084</v>
          </cell>
          <cell r="D300">
            <v>101.55500000000001</v>
          </cell>
          <cell r="E300">
            <v>438.83100000000002</v>
          </cell>
          <cell r="F300">
            <v>2259.3249999999998</v>
          </cell>
          <cell r="G300">
            <v>98.108000000000004</v>
          </cell>
          <cell r="H300">
            <v>3900.4</v>
          </cell>
          <cell r="I300">
            <v>347.14100000000002</v>
          </cell>
          <cell r="J300">
            <v>257.43200000000002</v>
          </cell>
          <cell r="K300">
            <v>19.631</v>
          </cell>
          <cell r="L300">
            <v>215.87799999999999</v>
          </cell>
          <cell r="M300">
            <v>34.566000000000003</v>
          </cell>
          <cell r="N300">
            <v>87.611999999999995</v>
          </cell>
          <cell r="O300">
            <v>93.210999999999999</v>
          </cell>
          <cell r="P300">
            <v>33.353999999999999</v>
          </cell>
          <cell r="Q300" t="str">
            <v>#N/A N/A</v>
          </cell>
          <cell r="R300">
            <v>26.042999999999999</v>
          </cell>
          <cell r="S300">
            <v>85.171000000000006</v>
          </cell>
          <cell r="T300">
            <v>30.643000000000001</v>
          </cell>
          <cell r="U300">
            <v>59.99</v>
          </cell>
          <cell r="V300">
            <v>41.808</v>
          </cell>
          <cell r="W300" t="str">
            <v>#N/A N/A</v>
          </cell>
          <cell r="X300">
            <v>6.7039999999999997</v>
          </cell>
          <cell r="Y300" t="str">
            <v>#N/A N/A</v>
          </cell>
          <cell r="Z300">
            <v>19.233000000000001</v>
          </cell>
          <cell r="AA300">
            <v>38.253</v>
          </cell>
          <cell r="AB300">
            <v>209.024</v>
          </cell>
          <cell r="AC300">
            <v>175.63200000000001</v>
          </cell>
          <cell r="AD300">
            <v>55.951999999999998</v>
          </cell>
          <cell r="AE300">
            <v>79.091999999999999</v>
          </cell>
        </row>
        <row r="301">
          <cell r="A301">
            <v>31078</v>
          </cell>
          <cell r="B301">
            <v>1294.6089999999999</v>
          </cell>
          <cell r="C301">
            <v>195.084</v>
          </cell>
          <cell r="D301">
            <v>101.55500000000001</v>
          </cell>
          <cell r="E301">
            <v>438.83100000000002</v>
          </cell>
          <cell r="F301">
            <v>2259.3249999999998</v>
          </cell>
          <cell r="G301">
            <v>98.108000000000004</v>
          </cell>
          <cell r="H301">
            <v>3900.4</v>
          </cell>
          <cell r="I301">
            <v>347.14100000000002</v>
          </cell>
          <cell r="J301">
            <v>257.43200000000002</v>
          </cell>
          <cell r="K301">
            <v>19.631</v>
          </cell>
          <cell r="L301">
            <v>215.87799999999999</v>
          </cell>
          <cell r="M301">
            <v>34.566000000000003</v>
          </cell>
          <cell r="N301">
            <v>87.611999999999995</v>
          </cell>
          <cell r="O301">
            <v>93.210999999999999</v>
          </cell>
          <cell r="P301">
            <v>33.353999999999999</v>
          </cell>
          <cell r="Q301" t="str">
            <v>#N/A N/A</v>
          </cell>
          <cell r="R301">
            <v>26.042999999999999</v>
          </cell>
          <cell r="S301">
            <v>85.171000000000006</v>
          </cell>
          <cell r="T301">
            <v>30.643000000000001</v>
          </cell>
          <cell r="U301">
            <v>59.99</v>
          </cell>
          <cell r="V301">
            <v>41.808</v>
          </cell>
          <cell r="W301" t="str">
            <v>#N/A N/A</v>
          </cell>
          <cell r="X301">
            <v>6.7039999999999997</v>
          </cell>
          <cell r="Y301" t="str">
            <v>#N/A N/A</v>
          </cell>
          <cell r="Z301">
            <v>19.233000000000001</v>
          </cell>
          <cell r="AA301">
            <v>38.253</v>
          </cell>
          <cell r="AB301">
            <v>209.024</v>
          </cell>
          <cell r="AC301">
            <v>175.63200000000001</v>
          </cell>
          <cell r="AD301">
            <v>55.951999999999998</v>
          </cell>
          <cell r="AE301">
            <v>79.091999999999999</v>
          </cell>
        </row>
        <row r="302">
          <cell r="A302">
            <v>31106</v>
          </cell>
          <cell r="B302">
            <v>1294.6089999999999</v>
          </cell>
          <cell r="C302">
            <v>195.084</v>
          </cell>
          <cell r="D302">
            <v>101.55500000000001</v>
          </cell>
          <cell r="E302">
            <v>438.83100000000002</v>
          </cell>
          <cell r="F302">
            <v>2259.3249999999998</v>
          </cell>
          <cell r="G302">
            <v>98.108000000000004</v>
          </cell>
          <cell r="H302">
            <v>3900.4</v>
          </cell>
          <cell r="I302">
            <v>347.14100000000002</v>
          </cell>
          <cell r="J302">
            <v>257.43200000000002</v>
          </cell>
          <cell r="K302">
            <v>19.631</v>
          </cell>
          <cell r="L302">
            <v>215.87799999999999</v>
          </cell>
          <cell r="M302">
            <v>34.566000000000003</v>
          </cell>
          <cell r="N302">
            <v>87.611999999999995</v>
          </cell>
          <cell r="O302">
            <v>93.210999999999999</v>
          </cell>
          <cell r="P302">
            <v>33.353999999999999</v>
          </cell>
          <cell r="Q302" t="str">
            <v>#N/A N/A</v>
          </cell>
          <cell r="R302">
            <v>26.042999999999999</v>
          </cell>
          <cell r="S302">
            <v>85.171000000000006</v>
          </cell>
          <cell r="T302">
            <v>30.643000000000001</v>
          </cell>
          <cell r="U302">
            <v>59.99</v>
          </cell>
          <cell r="V302">
            <v>41.808</v>
          </cell>
          <cell r="W302" t="str">
            <v>#N/A N/A</v>
          </cell>
          <cell r="X302">
            <v>6.7039999999999997</v>
          </cell>
          <cell r="Y302" t="str">
            <v>#N/A N/A</v>
          </cell>
          <cell r="Z302">
            <v>19.233000000000001</v>
          </cell>
          <cell r="AA302">
            <v>38.253</v>
          </cell>
          <cell r="AB302">
            <v>209.024</v>
          </cell>
          <cell r="AC302">
            <v>175.63200000000001</v>
          </cell>
          <cell r="AD302">
            <v>55.951999999999998</v>
          </cell>
          <cell r="AE302">
            <v>79.091999999999999</v>
          </cell>
        </row>
        <row r="303">
          <cell r="A303">
            <v>31137</v>
          </cell>
          <cell r="B303">
            <v>1294.6089999999999</v>
          </cell>
          <cell r="C303">
            <v>195.084</v>
          </cell>
          <cell r="D303">
            <v>101.55500000000001</v>
          </cell>
          <cell r="E303">
            <v>438.83100000000002</v>
          </cell>
          <cell r="F303">
            <v>2259.3249999999998</v>
          </cell>
          <cell r="G303">
            <v>98.108000000000004</v>
          </cell>
          <cell r="H303">
            <v>3900.4</v>
          </cell>
          <cell r="I303">
            <v>347.14100000000002</v>
          </cell>
          <cell r="J303">
            <v>257.43200000000002</v>
          </cell>
          <cell r="K303">
            <v>19.631</v>
          </cell>
          <cell r="L303">
            <v>215.87799999999999</v>
          </cell>
          <cell r="M303">
            <v>34.566000000000003</v>
          </cell>
          <cell r="N303">
            <v>87.611999999999995</v>
          </cell>
          <cell r="O303">
            <v>93.210999999999999</v>
          </cell>
          <cell r="P303">
            <v>33.353999999999999</v>
          </cell>
          <cell r="Q303" t="str">
            <v>#N/A N/A</v>
          </cell>
          <cell r="R303">
            <v>26.042999999999999</v>
          </cell>
          <cell r="S303">
            <v>85.171000000000006</v>
          </cell>
          <cell r="T303">
            <v>30.643000000000001</v>
          </cell>
          <cell r="U303">
            <v>59.99</v>
          </cell>
          <cell r="V303">
            <v>41.808</v>
          </cell>
          <cell r="W303" t="str">
            <v>#N/A N/A</v>
          </cell>
          <cell r="X303">
            <v>6.7039999999999997</v>
          </cell>
          <cell r="Y303" t="str">
            <v>#N/A N/A</v>
          </cell>
          <cell r="Z303">
            <v>19.233000000000001</v>
          </cell>
          <cell r="AA303">
            <v>38.253</v>
          </cell>
          <cell r="AB303">
            <v>209.024</v>
          </cell>
          <cell r="AC303">
            <v>175.63200000000001</v>
          </cell>
          <cell r="AD303">
            <v>55.951999999999998</v>
          </cell>
          <cell r="AE303">
            <v>79.091999999999999</v>
          </cell>
        </row>
        <row r="304">
          <cell r="A304">
            <v>31167</v>
          </cell>
          <cell r="B304">
            <v>1294.6089999999999</v>
          </cell>
          <cell r="C304">
            <v>195.084</v>
          </cell>
          <cell r="D304">
            <v>101.55500000000001</v>
          </cell>
          <cell r="E304">
            <v>438.83100000000002</v>
          </cell>
          <cell r="F304">
            <v>2259.3249999999998</v>
          </cell>
          <cell r="G304">
            <v>98.108000000000004</v>
          </cell>
          <cell r="H304">
            <v>3900.4</v>
          </cell>
          <cell r="I304">
            <v>347.14100000000002</v>
          </cell>
          <cell r="J304">
            <v>257.43200000000002</v>
          </cell>
          <cell r="K304">
            <v>19.631</v>
          </cell>
          <cell r="L304">
            <v>215.87799999999999</v>
          </cell>
          <cell r="M304">
            <v>34.566000000000003</v>
          </cell>
          <cell r="N304">
            <v>87.611999999999995</v>
          </cell>
          <cell r="O304">
            <v>93.210999999999999</v>
          </cell>
          <cell r="P304">
            <v>33.353999999999999</v>
          </cell>
          <cell r="Q304" t="str">
            <v>#N/A N/A</v>
          </cell>
          <cell r="R304">
            <v>26.042999999999999</v>
          </cell>
          <cell r="S304">
            <v>85.171000000000006</v>
          </cell>
          <cell r="T304">
            <v>30.643000000000001</v>
          </cell>
          <cell r="U304">
            <v>59.99</v>
          </cell>
          <cell r="V304">
            <v>41.808</v>
          </cell>
          <cell r="W304" t="str">
            <v>#N/A N/A</v>
          </cell>
          <cell r="X304">
            <v>6.7039999999999997</v>
          </cell>
          <cell r="Y304" t="str">
            <v>#N/A N/A</v>
          </cell>
          <cell r="Z304">
            <v>19.233000000000001</v>
          </cell>
          <cell r="AA304">
            <v>38.253</v>
          </cell>
          <cell r="AB304">
            <v>209.024</v>
          </cell>
          <cell r="AC304">
            <v>175.63200000000001</v>
          </cell>
          <cell r="AD304">
            <v>55.951999999999998</v>
          </cell>
          <cell r="AE304">
            <v>79.091999999999999</v>
          </cell>
        </row>
        <row r="305">
          <cell r="A305">
            <v>31198</v>
          </cell>
          <cell r="B305">
            <v>1294.6089999999999</v>
          </cell>
          <cell r="C305">
            <v>195.084</v>
          </cell>
          <cell r="D305">
            <v>101.55500000000001</v>
          </cell>
          <cell r="E305">
            <v>438.83100000000002</v>
          </cell>
          <cell r="F305">
            <v>2259.3249999999998</v>
          </cell>
          <cell r="G305">
            <v>98.108000000000004</v>
          </cell>
          <cell r="H305">
            <v>3900.4</v>
          </cell>
          <cell r="I305">
            <v>347.14100000000002</v>
          </cell>
          <cell r="J305">
            <v>257.43200000000002</v>
          </cell>
          <cell r="K305">
            <v>19.631</v>
          </cell>
          <cell r="L305">
            <v>215.87799999999999</v>
          </cell>
          <cell r="M305">
            <v>34.566000000000003</v>
          </cell>
          <cell r="N305">
            <v>87.611999999999995</v>
          </cell>
          <cell r="O305">
            <v>93.210999999999999</v>
          </cell>
          <cell r="P305">
            <v>33.353999999999999</v>
          </cell>
          <cell r="Q305" t="str">
            <v>#N/A N/A</v>
          </cell>
          <cell r="R305">
            <v>26.042999999999999</v>
          </cell>
          <cell r="S305">
            <v>85.171000000000006</v>
          </cell>
          <cell r="T305">
            <v>30.643000000000001</v>
          </cell>
          <cell r="U305">
            <v>59.99</v>
          </cell>
          <cell r="V305">
            <v>41.808</v>
          </cell>
          <cell r="W305" t="str">
            <v>#N/A N/A</v>
          </cell>
          <cell r="X305">
            <v>6.7039999999999997</v>
          </cell>
          <cell r="Y305" t="str">
            <v>#N/A N/A</v>
          </cell>
          <cell r="Z305">
            <v>19.233000000000001</v>
          </cell>
          <cell r="AA305">
            <v>38.253</v>
          </cell>
          <cell r="AB305">
            <v>209.024</v>
          </cell>
          <cell r="AC305">
            <v>175.63200000000001</v>
          </cell>
          <cell r="AD305">
            <v>55.951999999999998</v>
          </cell>
          <cell r="AE305">
            <v>79.091999999999999</v>
          </cell>
        </row>
        <row r="306">
          <cell r="A306">
            <v>31228</v>
          </cell>
          <cell r="B306">
            <v>1294.6089999999999</v>
          </cell>
          <cell r="C306">
            <v>195.084</v>
          </cell>
          <cell r="D306">
            <v>101.55500000000001</v>
          </cell>
          <cell r="E306">
            <v>438.83100000000002</v>
          </cell>
          <cell r="F306">
            <v>2259.3249999999998</v>
          </cell>
          <cell r="G306">
            <v>98.108000000000004</v>
          </cell>
          <cell r="H306">
            <v>3900.4</v>
          </cell>
          <cell r="I306">
            <v>347.14100000000002</v>
          </cell>
          <cell r="J306">
            <v>257.43200000000002</v>
          </cell>
          <cell r="K306">
            <v>19.631</v>
          </cell>
          <cell r="L306">
            <v>215.87799999999999</v>
          </cell>
          <cell r="M306">
            <v>34.566000000000003</v>
          </cell>
          <cell r="N306">
            <v>87.611999999999995</v>
          </cell>
          <cell r="O306">
            <v>93.210999999999999</v>
          </cell>
          <cell r="P306">
            <v>33.353999999999999</v>
          </cell>
          <cell r="Q306" t="str">
            <v>#N/A N/A</v>
          </cell>
          <cell r="R306">
            <v>26.042999999999999</v>
          </cell>
          <cell r="S306">
            <v>85.171000000000006</v>
          </cell>
          <cell r="T306">
            <v>30.643000000000001</v>
          </cell>
          <cell r="U306">
            <v>59.99</v>
          </cell>
          <cell r="V306">
            <v>41.808</v>
          </cell>
          <cell r="W306" t="str">
            <v>#N/A N/A</v>
          </cell>
          <cell r="X306">
            <v>6.7039999999999997</v>
          </cell>
          <cell r="Y306" t="str">
            <v>#N/A N/A</v>
          </cell>
          <cell r="Z306">
            <v>19.233000000000001</v>
          </cell>
          <cell r="AA306">
            <v>38.253</v>
          </cell>
          <cell r="AB306">
            <v>209.024</v>
          </cell>
          <cell r="AC306">
            <v>175.63200000000001</v>
          </cell>
          <cell r="AD306">
            <v>55.951999999999998</v>
          </cell>
          <cell r="AE306">
            <v>79.091999999999999</v>
          </cell>
        </row>
        <row r="307">
          <cell r="A307">
            <v>31259</v>
          </cell>
          <cell r="B307">
            <v>1294.6089999999999</v>
          </cell>
          <cell r="C307">
            <v>195.084</v>
          </cell>
          <cell r="D307">
            <v>101.55500000000001</v>
          </cell>
          <cell r="E307">
            <v>438.83100000000002</v>
          </cell>
          <cell r="F307">
            <v>2259.3249999999998</v>
          </cell>
          <cell r="G307">
            <v>98.108000000000004</v>
          </cell>
          <cell r="H307">
            <v>3900.4</v>
          </cell>
          <cell r="I307">
            <v>347.14100000000002</v>
          </cell>
          <cell r="J307">
            <v>257.43200000000002</v>
          </cell>
          <cell r="K307">
            <v>19.631</v>
          </cell>
          <cell r="L307">
            <v>215.87799999999999</v>
          </cell>
          <cell r="M307">
            <v>34.566000000000003</v>
          </cell>
          <cell r="N307">
            <v>87.611999999999995</v>
          </cell>
          <cell r="O307">
            <v>93.210999999999999</v>
          </cell>
          <cell r="P307">
            <v>33.353999999999999</v>
          </cell>
          <cell r="Q307" t="str">
            <v>#N/A N/A</v>
          </cell>
          <cell r="R307">
            <v>26.042999999999999</v>
          </cell>
          <cell r="S307">
            <v>85.171000000000006</v>
          </cell>
          <cell r="T307">
            <v>30.643000000000001</v>
          </cell>
          <cell r="U307">
            <v>59.99</v>
          </cell>
          <cell r="V307">
            <v>41.808</v>
          </cell>
          <cell r="W307" t="str">
            <v>#N/A N/A</v>
          </cell>
          <cell r="X307">
            <v>6.7039999999999997</v>
          </cell>
          <cell r="Y307" t="str">
            <v>#N/A N/A</v>
          </cell>
          <cell r="Z307">
            <v>19.233000000000001</v>
          </cell>
          <cell r="AA307">
            <v>38.253</v>
          </cell>
          <cell r="AB307">
            <v>209.024</v>
          </cell>
          <cell r="AC307">
            <v>175.63200000000001</v>
          </cell>
          <cell r="AD307">
            <v>55.951999999999998</v>
          </cell>
          <cell r="AE307">
            <v>79.091999999999999</v>
          </cell>
        </row>
        <row r="308">
          <cell r="A308">
            <v>31290</v>
          </cell>
          <cell r="B308">
            <v>1294.6089999999999</v>
          </cell>
          <cell r="C308">
            <v>195.084</v>
          </cell>
          <cell r="D308">
            <v>101.55500000000001</v>
          </cell>
          <cell r="E308">
            <v>438.83100000000002</v>
          </cell>
          <cell r="F308">
            <v>2259.3249999999998</v>
          </cell>
          <cell r="G308">
            <v>98.108000000000004</v>
          </cell>
          <cell r="H308">
            <v>3900.4</v>
          </cell>
          <cell r="I308">
            <v>347.14100000000002</v>
          </cell>
          <cell r="J308">
            <v>257.43200000000002</v>
          </cell>
          <cell r="K308">
            <v>19.631</v>
          </cell>
          <cell r="L308">
            <v>215.87799999999999</v>
          </cell>
          <cell r="M308">
            <v>34.566000000000003</v>
          </cell>
          <cell r="N308">
            <v>87.611999999999995</v>
          </cell>
          <cell r="O308">
            <v>93.210999999999999</v>
          </cell>
          <cell r="P308">
            <v>33.353999999999999</v>
          </cell>
          <cell r="Q308" t="str">
            <v>#N/A N/A</v>
          </cell>
          <cell r="R308">
            <v>26.042999999999999</v>
          </cell>
          <cell r="S308">
            <v>85.171000000000006</v>
          </cell>
          <cell r="T308">
            <v>30.643000000000001</v>
          </cell>
          <cell r="U308">
            <v>59.99</v>
          </cell>
          <cell r="V308">
            <v>41.808</v>
          </cell>
          <cell r="W308" t="str">
            <v>#N/A N/A</v>
          </cell>
          <cell r="X308">
            <v>6.7039999999999997</v>
          </cell>
          <cell r="Y308" t="str">
            <v>#N/A N/A</v>
          </cell>
          <cell r="Z308">
            <v>19.233000000000001</v>
          </cell>
          <cell r="AA308">
            <v>38.253</v>
          </cell>
          <cell r="AB308">
            <v>209.024</v>
          </cell>
          <cell r="AC308">
            <v>175.63200000000001</v>
          </cell>
          <cell r="AD308">
            <v>55.951999999999998</v>
          </cell>
          <cell r="AE308">
            <v>79.091999999999999</v>
          </cell>
        </row>
        <row r="309">
          <cell r="A309">
            <v>31320</v>
          </cell>
          <cell r="B309">
            <v>1294.6089999999999</v>
          </cell>
          <cell r="C309">
            <v>195.084</v>
          </cell>
          <cell r="D309">
            <v>101.55500000000001</v>
          </cell>
          <cell r="E309">
            <v>438.83100000000002</v>
          </cell>
          <cell r="F309">
            <v>2259.3249999999998</v>
          </cell>
          <cell r="G309">
            <v>98.108000000000004</v>
          </cell>
          <cell r="H309">
            <v>3900.4</v>
          </cell>
          <cell r="I309">
            <v>347.14100000000002</v>
          </cell>
          <cell r="J309">
            <v>257.43200000000002</v>
          </cell>
          <cell r="K309">
            <v>19.631</v>
          </cell>
          <cell r="L309">
            <v>215.87799999999999</v>
          </cell>
          <cell r="M309">
            <v>34.566000000000003</v>
          </cell>
          <cell r="N309">
            <v>87.611999999999995</v>
          </cell>
          <cell r="O309">
            <v>93.210999999999999</v>
          </cell>
          <cell r="P309">
            <v>33.353999999999999</v>
          </cell>
          <cell r="Q309" t="str">
            <v>#N/A N/A</v>
          </cell>
          <cell r="R309">
            <v>26.042999999999999</v>
          </cell>
          <cell r="S309">
            <v>85.171000000000006</v>
          </cell>
          <cell r="T309">
            <v>30.643000000000001</v>
          </cell>
          <cell r="U309">
            <v>59.99</v>
          </cell>
          <cell r="V309">
            <v>41.808</v>
          </cell>
          <cell r="W309" t="str">
            <v>#N/A N/A</v>
          </cell>
          <cell r="X309">
            <v>6.7039999999999997</v>
          </cell>
          <cell r="Y309" t="str">
            <v>#N/A N/A</v>
          </cell>
          <cell r="Z309">
            <v>19.233000000000001</v>
          </cell>
          <cell r="AA309">
            <v>38.253</v>
          </cell>
          <cell r="AB309">
            <v>209.024</v>
          </cell>
          <cell r="AC309">
            <v>175.63200000000001</v>
          </cell>
          <cell r="AD309">
            <v>55.951999999999998</v>
          </cell>
          <cell r="AE309">
            <v>79.091999999999999</v>
          </cell>
        </row>
        <row r="310">
          <cell r="A310">
            <v>31351</v>
          </cell>
          <cell r="B310">
            <v>1294.6089999999999</v>
          </cell>
          <cell r="C310">
            <v>195.084</v>
          </cell>
          <cell r="D310">
            <v>101.55500000000001</v>
          </cell>
          <cell r="E310">
            <v>438.83100000000002</v>
          </cell>
          <cell r="F310">
            <v>2259.3249999999998</v>
          </cell>
          <cell r="G310">
            <v>98.108000000000004</v>
          </cell>
          <cell r="H310">
            <v>3900.4</v>
          </cell>
          <cell r="I310">
            <v>347.14100000000002</v>
          </cell>
          <cell r="J310">
            <v>257.43200000000002</v>
          </cell>
          <cell r="K310">
            <v>19.631</v>
          </cell>
          <cell r="L310">
            <v>215.87799999999999</v>
          </cell>
          <cell r="M310">
            <v>34.566000000000003</v>
          </cell>
          <cell r="N310">
            <v>87.611999999999995</v>
          </cell>
          <cell r="O310">
            <v>93.210999999999999</v>
          </cell>
          <cell r="P310">
            <v>33.353999999999999</v>
          </cell>
          <cell r="Q310" t="str">
            <v>#N/A N/A</v>
          </cell>
          <cell r="R310">
            <v>26.042999999999999</v>
          </cell>
          <cell r="S310">
            <v>85.171000000000006</v>
          </cell>
          <cell r="T310">
            <v>30.643000000000001</v>
          </cell>
          <cell r="U310">
            <v>59.99</v>
          </cell>
          <cell r="V310">
            <v>41.808</v>
          </cell>
          <cell r="W310" t="str">
            <v>#N/A N/A</v>
          </cell>
          <cell r="X310">
            <v>6.7039999999999997</v>
          </cell>
          <cell r="Y310" t="str">
            <v>#N/A N/A</v>
          </cell>
          <cell r="Z310">
            <v>19.233000000000001</v>
          </cell>
          <cell r="AA310">
            <v>38.253</v>
          </cell>
          <cell r="AB310">
            <v>209.024</v>
          </cell>
          <cell r="AC310">
            <v>175.63200000000001</v>
          </cell>
          <cell r="AD310">
            <v>55.951999999999998</v>
          </cell>
          <cell r="AE310">
            <v>79.091999999999999</v>
          </cell>
        </row>
        <row r="311">
          <cell r="A311">
            <v>31381</v>
          </cell>
          <cell r="B311">
            <v>1294.6089999999999</v>
          </cell>
          <cell r="C311">
            <v>195.084</v>
          </cell>
          <cell r="D311">
            <v>101.55500000000001</v>
          </cell>
          <cell r="E311">
            <v>438.83100000000002</v>
          </cell>
          <cell r="F311">
            <v>2259.3249999999998</v>
          </cell>
          <cell r="G311">
            <v>98.108000000000004</v>
          </cell>
          <cell r="H311">
            <v>3900.4</v>
          </cell>
          <cell r="I311">
            <v>347.14100000000002</v>
          </cell>
          <cell r="J311">
            <v>257.43200000000002</v>
          </cell>
          <cell r="K311">
            <v>19.631</v>
          </cell>
          <cell r="L311">
            <v>215.87799999999999</v>
          </cell>
          <cell r="M311">
            <v>34.566000000000003</v>
          </cell>
          <cell r="N311">
            <v>87.611999999999995</v>
          </cell>
          <cell r="O311">
            <v>93.210999999999999</v>
          </cell>
          <cell r="P311">
            <v>33.353999999999999</v>
          </cell>
          <cell r="Q311" t="str">
            <v>#N/A N/A</v>
          </cell>
          <cell r="R311">
            <v>26.042999999999999</v>
          </cell>
          <cell r="S311">
            <v>85.171000000000006</v>
          </cell>
          <cell r="T311">
            <v>30.643000000000001</v>
          </cell>
          <cell r="U311">
            <v>59.99</v>
          </cell>
          <cell r="V311">
            <v>41.808</v>
          </cell>
          <cell r="W311" t="str">
            <v>#N/A N/A</v>
          </cell>
          <cell r="X311">
            <v>6.7039999999999997</v>
          </cell>
          <cell r="Y311" t="str">
            <v>#N/A N/A</v>
          </cell>
          <cell r="Z311">
            <v>19.233000000000001</v>
          </cell>
          <cell r="AA311">
            <v>38.253</v>
          </cell>
          <cell r="AB311">
            <v>209.024</v>
          </cell>
          <cell r="AC311">
            <v>175.63200000000001</v>
          </cell>
          <cell r="AD311">
            <v>55.951999999999998</v>
          </cell>
          <cell r="AE311">
            <v>79.091999999999999</v>
          </cell>
        </row>
        <row r="312">
          <cell r="A312">
            <v>31412</v>
          </cell>
          <cell r="B312">
            <v>1384.5319999999999</v>
          </cell>
          <cell r="C312">
            <v>182.124</v>
          </cell>
          <cell r="D312">
            <v>106.32</v>
          </cell>
          <cell r="E312">
            <v>464.26799999999997</v>
          </cell>
          <cell r="F312">
            <v>2321.027</v>
          </cell>
          <cell r="G312">
            <v>99.474999999999994</v>
          </cell>
          <cell r="H312">
            <v>4184.8</v>
          </cell>
          <cell r="I312">
            <v>355.70400000000001</v>
          </cell>
          <cell r="J312">
            <v>306.66699999999997</v>
          </cell>
          <cell r="K312">
            <v>19.044</v>
          </cell>
          <cell r="L312">
            <v>236.589</v>
          </cell>
          <cell r="M312">
            <v>31.771999999999998</v>
          </cell>
          <cell r="N312">
            <v>87.338999999999999</v>
          </cell>
          <cell r="O312">
            <v>96.62</v>
          </cell>
          <cell r="P312">
            <v>35.530999999999999</v>
          </cell>
          <cell r="Q312" t="str">
            <v>#N/A N/A</v>
          </cell>
          <cell r="R312">
            <v>24.123000000000001</v>
          </cell>
          <cell r="S312">
            <v>67.066000000000003</v>
          </cell>
          <cell r="T312">
            <v>34.69</v>
          </cell>
          <cell r="U312">
            <v>67.234999999999999</v>
          </cell>
          <cell r="V312">
            <v>40.603999999999999</v>
          </cell>
          <cell r="W312" t="str">
            <v>#N/A N/A</v>
          </cell>
          <cell r="X312">
            <v>6.1529999999999996</v>
          </cell>
          <cell r="Y312" t="str">
            <v>#N/A N/A</v>
          </cell>
          <cell r="Z312">
            <v>16.486000000000001</v>
          </cell>
          <cell r="AA312">
            <v>34.893999999999998</v>
          </cell>
          <cell r="AB312">
            <v>222.94300000000001</v>
          </cell>
          <cell r="AC312">
            <v>184.47300000000001</v>
          </cell>
          <cell r="AD312">
            <v>57.936</v>
          </cell>
          <cell r="AE312">
            <v>88.417000000000002</v>
          </cell>
        </row>
        <row r="313">
          <cell r="A313">
            <v>31443</v>
          </cell>
          <cell r="B313">
            <v>1384.5319999999999</v>
          </cell>
          <cell r="C313">
            <v>182.124</v>
          </cell>
          <cell r="D313">
            <v>106.32</v>
          </cell>
          <cell r="E313">
            <v>464.26799999999997</v>
          </cell>
          <cell r="F313">
            <v>2321.027</v>
          </cell>
          <cell r="G313">
            <v>99.474999999999994</v>
          </cell>
          <cell r="H313">
            <v>4184.8</v>
          </cell>
          <cell r="I313">
            <v>355.70400000000001</v>
          </cell>
          <cell r="J313">
            <v>306.66699999999997</v>
          </cell>
          <cell r="K313">
            <v>19.044</v>
          </cell>
          <cell r="L313">
            <v>236.589</v>
          </cell>
          <cell r="M313">
            <v>31.771999999999998</v>
          </cell>
          <cell r="N313">
            <v>87.338999999999999</v>
          </cell>
          <cell r="O313">
            <v>96.62</v>
          </cell>
          <cell r="P313">
            <v>35.530999999999999</v>
          </cell>
          <cell r="Q313" t="str">
            <v>#N/A N/A</v>
          </cell>
          <cell r="R313">
            <v>24.123000000000001</v>
          </cell>
          <cell r="S313">
            <v>67.066000000000003</v>
          </cell>
          <cell r="T313">
            <v>34.69</v>
          </cell>
          <cell r="U313">
            <v>67.234999999999999</v>
          </cell>
          <cell r="V313">
            <v>40.603999999999999</v>
          </cell>
          <cell r="W313" t="str">
            <v>#N/A N/A</v>
          </cell>
          <cell r="X313">
            <v>6.1529999999999996</v>
          </cell>
          <cell r="Y313" t="str">
            <v>#N/A N/A</v>
          </cell>
          <cell r="Z313">
            <v>16.486000000000001</v>
          </cell>
          <cell r="AA313">
            <v>34.893999999999998</v>
          </cell>
          <cell r="AB313">
            <v>222.94300000000001</v>
          </cell>
          <cell r="AC313">
            <v>184.47300000000001</v>
          </cell>
          <cell r="AD313">
            <v>57.936</v>
          </cell>
          <cell r="AE313">
            <v>88.417000000000002</v>
          </cell>
        </row>
        <row r="314">
          <cell r="A314">
            <v>31471</v>
          </cell>
          <cell r="B314">
            <v>1384.5319999999999</v>
          </cell>
          <cell r="C314">
            <v>182.124</v>
          </cell>
          <cell r="D314">
            <v>106.32</v>
          </cell>
          <cell r="E314">
            <v>464.26799999999997</v>
          </cell>
          <cell r="F314">
            <v>2321.027</v>
          </cell>
          <cell r="G314">
            <v>99.474999999999994</v>
          </cell>
          <cell r="H314">
            <v>4184.8</v>
          </cell>
          <cell r="I314">
            <v>355.70400000000001</v>
          </cell>
          <cell r="J314">
            <v>306.66699999999997</v>
          </cell>
          <cell r="K314">
            <v>19.044</v>
          </cell>
          <cell r="L314">
            <v>236.589</v>
          </cell>
          <cell r="M314">
            <v>31.771999999999998</v>
          </cell>
          <cell r="N314">
            <v>87.338999999999999</v>
          </cell>
          <cell r="O314">
            <v>96.62</v>
          </cell>
          <cell r="P314">
            <v>35.530999999999999</v>
          </cell>
          <cell r="Q314" t="str">
            <v>#N/A N/A</v>
          </cell>
          <cell r="R314">
            <v>24.123000000000001</v>
          </cell>
          <cell r="S314">
            <v>67.066000000000003</v>
          </cell>
          <cell r="T314">
            <v>34.69</v>
          </cell>
          <cell r="U314">
            <v>67.234999999999999</v>
          </cell>
          <cell r="V314">
            <v>40.603999999999999</v>
          </cell>
          <cell r="W314" t="str">
            <v>#N/A N/A</v>
          </cell>
          <cell r="X314">
            <v>6.1529999999999996</v>
          </cell>
          <cell r="Y314" t="str">
            <v>#N/A N/A</v>
          </cell>
          <cell r="Z314">
            <v>16.486000000000001</v>
          </cell>
          <cell r="AA314">
            <v>34.893999999999998</v>
          </cell>
          <cell r="AB314">
            <v>222.94300000000001</v>
          </cell>
          <cell r="AC314">
            <v>184.47300000000001</v>
          </cell>
          <cell r="AD314">
            <v>57.936</v>
          </cell>
          <cell r="AE314">
            <v>88.417000000000002</v>
          </cell>
        </row>
        <row r="315">
          <cell r="A315">
            <v>31502</v>
          </cell>
          <cell r="B315">
            <v>1384.5319999999999</v>
          </cell>
          <cell r="C315">
            <v>182.124</v>
          </cell>
          <cell r="D315">
            <v>106.32</v>
          </cell>
          <cell r="E315">
            <v>464.26799999999997</v>
          </cell>
          <cell r="F315">
            <v>2321.027</v>
          </cell>
          <cell r="G315">
            <v>99.474999999999994</v>
          </cell>
          <cell r="H315">
            <v>4184.8</v>
          </cell>
          <cell r="I315">
            <v>355.70400000000001</v>
          </cell>
          <cell r="J315">
            <v>306.66699999999997</v>
          </cell>
          <cell r="K315">
            <v>19.044</v>
          </cell>
          <cell r="L315">
            <v>236.589</v>
          </cell>
          <cell r="M315">
            <v>31.771999999999998</v>
          </cell>
          <cell r="N315">
            <v>87.338999999999999</v>
          </cell>
          <cell r="O315">
            <v>96.62</v>
          </cell>
          <cell r="P315">
            <v>35.530999999999999</v>
          </cell>
          <cell r="Q315" t="str">
            <v>#N/A N/A</v>
          </cell>
          <cell r="R315">
            <v>24.123000000000001</v>
          </cell>
          <cell r="S315">
            <v>67.066000000000003</v>
          </cell>
          <cell r="T315">
            <v>34.69</v>
          </cell>
          <cell r="U315">
            <v>67.234999999999999</v>
          </cell>
          <cell r="V315">
            <v>40.603999999999999</v>
          </cell>
          <cell r="W315" t="str">
            <v>#N/A N/A</v>
          </cell>
          <cell r="X315">
            <v>6.1529999999999996</v>
          </cell>
          <cell r="Y315" t="str">
            <v>#N/A N/A</v>
          </cell>
          <cell r="Z315">
            <v>16.486000000000001</v>
          </cell>
          <cell r="AA315">
            <v>34.893999999999998</v>
          </cell>
          <cell r="AB315">
            <v>222.94300000000001</v>
          </cell>
          <cell r="AC315">
            <v>184.47300000000001</v>
          </cell>
          <cell r="AD315">
            <v>57.936</v>
          </cell>
          <cell r="AE315">
            <v>88.417000000000002</v>
          </cell>
        </row>
        <row r="316">
          <cell r="A316">
            <v>31532</v>
          </cell>
          <cell r="B316">
            <v>1384.5319999999999</v>
          </cell>
          <cell r="C316">
            <v>182.124</v>
          </cell>
          <cell r="D316">
            <v>106.32</v>
          </cell>
          <cell r="E316">
            <v>464.26799999999997</v>
          </cell>
          <cell r="F316">
            <v>2321.027</v>
          </cell>
          <cell r="G316">
            <v>99.474999999999994</v>
          </cell>
          <cell r="H316">
            <v>4184.8</v>
          </cell>
          <cell r="I316">
            <v>355.70400000000001</v>
          </cell>
          <cell r="J316">
            <v>306.66699999999997</v>
          </cell>
          <cell r="K316">
            <v>19.044</v>
          </cell>
          <cell r="L316">
            <v>236.589</v>
          </cell>
          <cell r="M316">
            <v>31.771999999999998</v>
          </cell>
          <cell r="N316">
            <v>87.338999999999999</v>
          </cell>
          <cell r="O316">
            <v>96.62</v>
          </cell>
          <cell r="P316">
            <v>35.530999999999999</v>
          </cell>
          <cell r="Q316" t="str">
            <v>#N/A N/A</v>
          </cell>
          <cell r="R316">
            <v>24.123000000000001</v>
          </cell>
          <cell r="S316">
            <v>67.066000000000003</v>
          </cell>
          <cell r="T316">
            <v>34.69</v>
          </cell>
          <cell r="U316">
            <v>67.234999999999999</v>
          </cell>
          <cell r="V316">
            <v>40.603999999999999</v>
          </cell>
          <cell r="W316" t="str">
            <v>#N/A N/A</v>
          </cell>
          <cell r="X316">
            <v>6.1529999999999996</v>
          </cell>
          <cell r="Y316" t="str">
            <v>#N/A N/A</v>
          </cell>
          <cell r="Z316">
            <v>16.486000000000001</v>
          </cell>
          <cell r="AA316">
            <v>34.893999999999998</v>
          </cell>
          <cell r="AB316">
            <v>222.94300000000001</v>
          </cell>
          <cell r="AC316">
            <v>184.47300000000001</v>
          </cell>
          <cell r="AD316">
            <v>57.936</v>
          </cell>
          <cell r="AE316">
            <v>88.417000000000002</v>
          </cell>
        </row>
        <row r="317">
          <cell r="A317">
            <v>31563</v>
          </cell>
          <cell r="B317">
            <v>1384.5319999999999</v>
          </cell>
          <cell r="C317">
            <v>182.124</v>
          </cell>
          <cell r="D317">
            <v>106.32</v>
          </cell>
          <cell r="E317">
            <v>464.26799999999997</v>
          </cell>
          <cell r="F317">
            <v>2321.027</v>
          </cell>
          <cell r="G317">
            <v>99.474999999999994</v>
          </cell>
          <cell r="H317">
            <v>4184.8</v>
          </cell>
          <cell r="I317">
            <v>355.70400000000001</v>
          </cell>
          <cell r="J317">
            <v>306.66699999999997</v>
          </cell>
          <cell r="K317">
            <v>19.044</v>
          </cell>
          <cell r="L317">
            <v>236.589</v>
          </cell>
          <cell r="M317">
            <v>31.771999999999998</v>
          </cell>
          <cell r="N317">
            <v>87.338999999999999</v>
          </cell>
          <cell r="O317">
            <v>96.62</v>
          </cell>
          <cell r="P317">
            <v>35.530999999999999</v>
          </cell>
          <cell r="Q317" t="str">
            <v>#N/A N/A</v>
          </cell>
          <cell r="R317">
            <v>24.123000000000001</v>
          </cell>
          <cell r="S317">
            <v>67.066000000000003</v>
          </cell>
          <cell r="T317">
            <v>34.69</v>
          </cell>
          <cell r="U317">
            <v>67.234999999999999</v>
          </cell>
          <cell r="V317">
            <v>40.603999999999999</v>
          </cell>
          <cell r="W317" t="str">
            <v>#N/A N/A</v>
          </cell>
          <cell r="X317">
            <v>6.1529999999999996</v>
          </cell>
          <cell r="Y317" t="str">
            <v>#N/A N/A</v>
          </cell>
          <cell r="Z317">
            <v>16.486000000000001</v>
          </cell>
          <cell r="AA317">
            <v>34.893999999999998</v>
          </cell>
          <cell r="AB317">
            <v>222.94300000000001</v>
          </cell>
          <cell r="AC317">
            <v>184.47300000000001</v>
          </cell>
          <cell r="AD317">
            <v>57.936</v>
          </cell>
          <cell r="AE317">
            <v>88.417000000000002</v>
          </cell>
        </row>
        <row r="318">
          <cell r="A318">
            <v>31593</v>
          </cell>
          <cell r="B318">
            <v>1384.5319999999999</v>
          </cell>
          <cell r="C318">
            <v>182.124</v>
          </cell>
          <cell r="D318">
            <v>106.32</v>
          </cell>
          <cell r="E318">
            <v>464.26799999999997</v>
          </cell>
          <cell r="F318">
            <v>2321.027</v>
          </cell>
          <cell r="G318">
            <v>99.474999999999994</v>
          </cell>
          <cell r="H318">
            <v>4184.8</v>
          </cell>
          <cell r="I318">
            <v>355.70400000000001</v>
          </cell>
          <cell r="J318">
            <v>306.66699999999997</v>
          </cell>
          <cell r="K318">
            <v>19.044</v>
          </cell>
          <cell r="L318">
            <v>236.589</v>
          </cell>
          <cell r="M318">
            <v>31.771999999999998</v>
          </cell>
          <cell r="N318">
            <v>87.338999999999999</v>
          </cell>
          <cell r="O318">
            <v>96.62</v>
          </cell>
          <cell r="P318">
            <v>35.530999999999999</v>
          </cell>
          <cell r="Q318" t="str">
            <v>#N/A N/A</v>
          </cell>
          <cell r="R318">
            <v>24.123000000000001</v>
          </cell>
          <cell r="S318">
            <v>67.066000000000003</v>
          </cell>
          <cell r="T318">
            <v>34.69</v>
          </cell>
          <cell r="U318">
            <v>67.234999999999999</v>
          </cell>
          <cell r="V318">
            <v>40.603999999999999</v>
          </cell>
          <cell r="W318" t="str">
            <v>#N/A N/A</v>
          </cell>
          <cell r="X318">
            <v>6.1529999999999996</v>
          </cell>
          <cell r="Y318" t="str">
            <v>#N/A N/A</v>
          </cell>
          <cell r="Z318">
            <v>16.486000000000001</v>
          </cell>
          <cell r="AA318">
            <v>34.893999999999998</v>
          </cell>
          <cell r="AB318">
            <v>222.94300000000001</v>
          </cell>
          <cell r="AC318">
            <v>184.47300000000001</v>
          </cell>
          <cell r="AD318">
            <v>57.936</v>
          </cell>
          <cell r="AE318">
            <v>88.417000000000002</v>
          </cell>
        </row>
        <row r="319">
          <cell r="A319">
            <v>31624</v>
          </cell>
          <cell r="B319">
            <v>1384.5319999999999</v>
          </cell>
          <cell r="C319">
            <v>182.124</v>
          </cell>
          <cell r="D319">
            <v>106.32</v>
          </cell>
          <cell r="E319">
            <v>464.26799999999997</v>
          </cell>
          <cell r="F319">
            <v>2321.027</v>
          </cell>
          <cell r="G319">
            <v>99.474999999999994</v>
          </cell>
          <cell r="H319">
            <v>4184.8</v>
          </cell>
          <cell r="I319">
            <v>355.70400000000001</v>
          </cell>
          <cell r="J319">
            <v>306.66699999999997</v>
          </cell>
          <cell r="K319">
            <v>19.044</v>
          </cell>
          <cell r="L319">
            <v>236.589</v>
          </cell>
          <cell r="M319">
            <v>31.771999999999998</v>
          </cell>
          <cell r="N319">
            <v>87.338999999999999</v>
          </cell>
          <cell r="O319">
            <v>96.62</v>
          </cell>
          <cell r="P319">
            <v>35.530999999999999</v>
          </cell>
          <cell r="Q319" t="str">
            <v>#N/A N/A</v>
          </cell>
          <cell r="R319">
            <v>24.123000000000001</v>
          </cell>
          <cell r="S319">
            <v>67.066000000000003</v>
          </cell>
          <cell r="T319">
            <v>34.69</v>
          </cell>
          <cell r="U319">
            <v>67.234999999999999</v>
          </cell>
          <cell r="V319">
            <v>40.603999999999999</v>
          </cell>
          <cell r="W319" t="str">
            <v>#N/A N/A</v>
          </cell>
          <cell r="X319">
            <v>6.1529999999999996</v>
          </cell>
          <cell r="Y319" t="str">
            <v>#N/A N/A</v>
          </cell>
          <cell r="Z319">
            <v>16.486000000000001</v>
          </cell>
          <cell r="AA319">
            <v>34.893999999999998</v>
          </cell>
          <cell r="AB319">
            <v>222.94300000000001</v>
          </cell>
          <cell r="AC319">
            <v>184.47300000000001</v>
          </cell>
          <cell r="AD319">
            <v>57.936</v>
          </cell>
          <cell r="AE319">
            <v>88.417000000000002</v>
          </cell>
        </row>
        <row r="320">
          <cell r="A320">
            <v>31655</v>
          </cell>
          <cell r="B320">
            <v>1384.5319999999999</v>
          </cell>
          <cell r="C320">
            <v>182.124</v>
          </cell>
          <cell r="D320">
            <v>106.32</v>
          </cell>
          <cell r="E320">
            <v>464.26799999999997</v>
          </cell>
          <cell r="F320">
            <v>2321.027</v>
          </cell>
          <cell r="G320">
            <v>99.474999999999994</v>
          </cell>
          <cell r="H320">
            <v>4184.8</v>
          </cell>
          <cell r="I320">
            <v>355.70400000000001</v>
          </cell>
          <cell r="J320">
            <v>306.66699999999997</v>
          </cell>
          <cell r="K320">
            <v>19.044</v>
          </cell>
          <cell r="L320">
            <v>236.589</v>
          </cell>
          <cell r="M320">
            <v>31.771999999999998</v>
          </cell>
          <cell r="N320">
            <v>87.338999999999999</v>
          </cell>
          <cell r="O320">
            <v>96.62</v>
          </cell>
          <cell r="P320">
            <v>35.530999999999999</v>
          </cell>
          <cell r="Q320" t="str">
            <v>#N/A N/A</v>
          </cell>
          <cell r="R320">
            <v>24.123000000000001</v>
          </cell>
          <cell r="S320">
            <v>67.066000000000003</v>
          </cell>
          <cell r="T320">
            <v>34.69</v>
          </cell>
          <cell r="U320">
            <v>67.234999999999999</v>
          </cell>
          <cell r="V320">
            <v>40.603999999999999</v>
          </cell>
          <cell r="W320" t="str">
            <v>#N/A N/A</v>
          </cell>
          <cell r="X320">
            <v>6.1529999999999996</v>
          </cell>
          <cell r="Y320" t="str">
            <v>#N/A N/A</v>
          </cell>
          <cell r="Z320">
            <v>16.486000000000001</v>
          </cell>
          <cell r="AA320">
            <v>34.893999999999998</v>
          </cell>
          <cell r="AB320">
            <v>222.94300000000001</v>
          </cell>
          <cell r="AC320">
            <v>184.47300000000001</v>
          </cell>
          <cell r="AD320">
            <v>57.936</v>
          </cell>
          <cell r="AE320">
            <v>88.417000000000002</v>
          </cell>
        </row>
        <row r="321">
          <cell r="A321">
            <v>31685</v>
          </cell>
          <cell r="B321">
            <v>1384.5319999999999</v>
          </cell>
          <cell r="C321">
            <v>182.124</v>
          </cell>
          <cell r="D321">
            <v>106.32</v>
          </cell>
          <cell r="E321">
            <v>464.26799999999997</v>
          </cell>
          <cell r="F321">
            <v>2321.027</v>
          </cell>
          <cell r="G321">
            <v>99.474999999999994</v>
          </cell>
          <cell r="H321">
            <v>4184.8</v>
          </cell>
          <cell r="I321">
            <v>355.70400000000001</v>
          </cell>
          <cell r="J321">
            <v>306.66699999999997</v>
          </cell>
          <cell r="K321">
            <v>19.044</v>
          </cell>
          <cell r="L321">
            <v>236.589</v>
          </cell>
          <cell r="M321">
            <v>31.771999999999998</v>
          </cell>
          <cell r="N321">
            <v>87.338999999999999</v>
          </cell>
          <cell r="O321">
            <v>96.62</v>
          </cell>
          <cell r="P321">
            <v>35.530999999999999</v>
          </cell>
          <cell r="Q321" t="str">
            <v>#N/A N/A</v>
          </cell>
          <cell r="R321">
            <v>24.123000000000001</v>
          </cell>
          <cell r="S321">
            <v>67.066000000000003</v>
          </cell>
          <cell r="T321">
            <v>34.69</v>
          </cell>
          <cell r="U321">
            <v>67.234999999999999</v>
          </cell>
          <cell r="V321">
            <v>40.603999999999999</v>
          </cell>
          <cell r="W321" t="str">
            <v>#N/A N/A</v>
          </cell>
          <cell r="X321">
            <v>6.1529999999999996</v>
          </cell>
          <cell r="Y321" t="str">
            <v>#N/A N/A</v>
          </cell>
          <cell r="Z321">
            <v>16.486000000000001</v>
          </cell>
          <cell r="AA321">
            <v>34.893999999999998</v>
          </cell>
          <cell r="AB321">
            <v>222.94300000000001</v>
          </cell>
          <cell r="AC321">
            <v>184.47300000000001</v>
          </cell>
          <cell r="AD321">
            <v>57.936</v>
          </cell>
          <cell r="AE321">
            <v>88.417000000000002</v>
          </cell>
        </row>
        <row r="322">
          <cell r="A322">
            <v>31716</v>
          </cell>
          <cell r="B322">
            <v>1384.5319999999999</v>
          </cell>
          <cell r="C322">
            <v>182.124</v>
          </cell>
          <cell r="D322">
            <v>106.32</v>
          </cell>
          <cell r="E322">
            <v>464.26799999999997</v>
          </cell>
          <cell r="F322">
            <v>2321.027</v>
          </cell>
          <cell r="G322">
            <v>99.474999999999994</v>
          </cell>
          <cell r="H322">
            <v>4184.8</v>
          </cell>
          <cell r="I322">
            <v>355.70400000000001</v>
          </cell>
          <cell r="J322">
            <v>306.66699999999997</v>
          </cell>
          <cell r="K322">
            <v>19.044</v>
          </cell>
          <cell r="L322">
            <v>236.589</v>
          </cell>
          <cell r="M322">
            <v>31.771999999999998</v>
          </cell>
          <cell r="N322">
            <v>87.338999999999999</v>
          </cell>
          <cell r="O322">
            <v>96.62</v>
          </cell>
          <cell r="P322">
            <v>35.530999999999999</v>
          </cell>
          <cell r="Q322" t="str">
            <v>#N/A N/A</v>
          </cell>
          <cell r="R322">
            <v>24.123000000000001</v>
          </cell>
          <cell r="S322">
            <v>67.066000000000003</v>
          </cell>
          <cell r="T322">
            <v>34.69</v>
          </cell>
          <cell r="U322">
            <v>67.234999999999999</v>
          </cell>
          <cell r="V322">
            <v>40.603999999999999</v>
          </cell>
          <cell r="W322" t="str">
            <v>#N/A N/A</v>
          </cell>
          <cell r="X322">
            <v>6.1529999999999996</v>
          </cell>
          <cell r="Y322" t="str">
            <v>#N/A N/A</v>
          </cell>
          <cell r="Z322">
            <v>16.486000000000001</v>
          </cell>
          <cell r="AA322">
            <v>34.893999999999998</v>
          </cell>
          <cell r="AB322">
            <v>222.94300000000001</v>
          </cell>
          <cell r="AC322">
            <v>184.47300000000001</v>
          </cell>
          <cell r="AD322">
            <v>57.936</v>
          </cell>
          <cell r="AE322">
            <v>88.417000000000002</v>
          </cell>
        </row>
        <row r="323">
          <cell r="A323">
            <v>31746</v>
          </cell>
          <cell r="B323">
            <v>1384.5319999999999</v>
          </cell>
          <cell r="C323">
            <v>182.124</v>
          </cell>
          <cell r="D323">
            <v>106.32</v>
          </cell>
          <cell r="E323">
            <v>464.26799999999997</v>
          </cell>
          <cell r="F323">
            <v>2321.027</v>
          </cell>
          <cell r="G323">
            <v>99.474999999999994</v>
          </cell>
          <cell r="H323">
            <v>4184.8</v>
          </cell>
          <cell r="I323">
            <v>355.70400000000001</v>
          </cell>
          <cell r="J323">
            <v>306.66699999999997</v>
          </cell>
          <cell r="K323">
            <v>19.044</v>
          </cell>
          <cell r="L323">
            <v>236.589</v>
          </cell>
          <cell r="M323">
            <v>31.771999999999998</v>
          </cell>
          <cell r="N323">
            <v>87.338999999999999</v>
          </cell>
          <cell r="O323">
            <v>96.62</v>
          </cell>
          <cell r="P323">
            <v>35.530999999999999</v>
          </cell>
          <cell r="Q323" t="str">
            <v>#N/A N/A</v>
          </cell>
          <cell r="R323">
            <v>24.123000000000001</v>
          </cell>
          <cell r="S323">
            <v>67.066000000000003</v>
          </cell>
          <cell r="T323">
            <v>34.69</v>
          </cell>
          <cell r="U323">
            <v>67.234999999999999</v>
          </cell>
          <cell r="V323">
            <v>40.603999999999999</v>
          </cell>
          <cell r="W323" t="str">
            <v>#N/A N/A</v>
          </cell>
          <cell r="X323">
            <v>6.1529999999999996</v>
          </cell>
          <cell r="Y323" t="str">
            <v>#N/A N/A</v>
          </cell>
          <cell r="Z323">
            <v>16.486000000000001</v>
          </cell>
          <cell r="AA323">
            <v>34.893999999999998</v>
          </cell>
          <cell r="AB323">
            <v>222.94300000000001</v>
          </cell>
          <cell r="AC323">
            <v>184.47300000000001</v>
          </cell>
          <cell r="AD323">
            <v>57.936</v>
          </cell>
          <cell r="AE323">
            <v>88.417000000000002</v>
          </cell>
        </row>
        <row r="324">
          <cell r="A324">
            <v>31777</v>
          </cell>
          <cell r="B324">
            <v>2051.0610000000001</v>
          </cell>
          <cell r="C324">
            <v>183.446</v>
          </cell>
          <cell r="D324">
            <v>140.71600000000001</v>
          </cell>
          <cell r="E324">
            <v>570.43200000000002</v>
          </cell>
          <cell r="F324">
            <v>3257.6680000000001</v>
          </cell>
          <cell r="G324">
            <v>142.59800000000001</v>
          </cell>
          <cell r="H324">
            <v>4425</v>
          </cell>
          <cell r="I324">
            <v>368.86700000000002</v>
          </cell>
          <cell r="J324">
            <v>297.83199999999999</v>
          </cell>
          <cell r="K324">
            <v>18.539000000000001</v>
          </cell>
          <cell r="L324">
            <v>253.352</v>
          </cell>
          <cell r="M324">
            <v>28.242999999999999</v>
          </cell>
          <cell r="N324">
            <v>80.061000000000007</v>
          </cell>
          <cell r="O324">
            <v>111.306</v>
          </cell>
          <cell r="P324">
            <v>40.911000000000001</v>
          </cell>
          <cell r="Q324" t="str">
            <v>#N/A N/A</v>
          </cell>
          <cell r="R324">
            <v>29.701000000000001</v>
          </cell>
          <cell r="S324">
            <v>79.501999999999995</v>
          </cell>
          <cell r="T324">
            <v>35.880000000000003</v>
          </cell>
          <cell r="U324">
            <v>75.727999999999994</v>
          </cell>
          <cell r="V324">
            <v>33.944000000000003</v>
          </cell>
          <cell r="W324" t="str">
            <v>#N/A N/A</v>
          </cell>
          <cell r="X324">
            <v>5.0529999999999999</v>
          </cell>
          <cell r="Y324" t="str">
            <v>#N/A N/A</v>
          </cell>
          <cell r="Z324">
            <v>17.722999999999999</v>
          </cell>
          <cell r="AA324">
            <v>34.942</v>
          </cell>
          <cell r="AB324">
            <v>268.137</v>
          </cell>
          <cell r="AC324">
            <v>129.44</v>
          </cell>
          <cell r="AD324">
            <v>58.914999999999999</v>
          </cell>
          <cell r="AE324">
            <v>110.934</v>
          </cell>
        </row>
        <row r="325">
          <cell r="A325">
            <v>31808</v>
          </cell>
          <cell r="B325">
            <v>2051.0610000000001</v>
          </cell>
          <cell r="C325">
            <v>183.446</v>
          </cell>
          <cell r="D325">
            <v>140.71600000000001</v>
          </cell>
          <cell r="E325">
            <v>570.43200000000002</v>
          </cell>
          <cell r="F325">
            <v>3257.6680000000001</v>
          </cell>
          <cell r="G325">
            <v>142.59800000000001</v>
          </cell>
          <cell r="H325">
            <v>4425</v>
          </cell>
          <cell r="I325">
            <v>368.86700000000002</v>
          </cell>
          <cell r="J325">
            <v>297.83199999999999</v>
          </cell>
          <cell r="K325">
            <v>18.539000000000001</v>
          </cell>
          <cell r="L325">
            <v>253.352</v>
          </cell>
          <cell r="M325">
            <v>28.242999999999999</v>
          </cell>
          <cell r="N325">
            <v>80.061000000000007</v>
          </cell>
          <cell r="O325">
            <v>111.306</v>
          </cell>
          <cell r="P325">
            <v>40.911000000000001</v>
          </cell>
          <cell r="Q325" t="str">
            <v>#N/A N/A</v>
          </cell>
          <cell r="R325">
            <v>29.701000000000001</v>
          </cell>
          <cell r="S325">
            <v>79.501999999999995</v>
          </cell>
          <cell r="T325">
            <v>35.880000000000003</v>
          </cell>
          <cell r="U325">
            <v>75.727999999999994</v>
          </cell>
          <cell r="V325">
            <v>33.944000000000003</v>
          </cell>
          <cell r="W325" t="str">
            <v>#N/A N/A</v>
          </cell>
          <cell r="X325">
            <v>5.0529999999999999</v>
          </cell>
          <cell r="Y325" t="str">
            <v>#N/A N/A</v>
          </cell>
          <cell r="Z325">
            <v>17.722999999999999</v>
          </cell>
          <cell r="AA325">
            <v>34.942</v>
          </cell>
          <cell r="AB325">
            <v>268.137</v>
          </cell>
          <cell r="AC325">
            <v>129.44</v>
          </cell>
          <cell r="AD325">
            <v>58.914999999999999</v>
          </cell>
          <cell r="AE325">
            <v>110.934</v>
          </cell>
        </row>
        <row r="326">
          <cell r="A326">
            <v>31836</v>
          </cell>
          <cell r="B326">
            <v>2051.0610000000001</v>
          </cell>
          <cell r="C326">
            <v>183.446</v>
          </cell>
          <cell r="D326">
            <v>140.71600000000001</v>
          </cell>
          <cell r="E326">
            <v>570.43200000000002</v>
          </cell>
          <cell r="F326">
            <v>3257.6680000000001</v>
          </cell>
          <cell r="G326">
            <v>142.59800000000001</v>
          </cell>
          <cell r="H326">
            <v>4425</v>
          </cell>
          <cell r="I326">
            <v>368.86700000000002</v>
          </cell>
          <cell r="J326">
            <v>297.83199999999999</v>
          </cell>
          <cell r="K326">
            <v>18.539000000000001</v>
          </cell>
          <cell r="L326">
            <v>253.352</v>
          </cell>
          <cell r="M326">
            <v>28.242999999999999</v>
          </cell>
          <cell r="N326">
            <v>80.061000000000007</v>
          </cell>
          <cell r="O326">
            <v>111.306</v>
          </cell>
          <cell r="P326">
            <v>40.911000000000001</v>
          </cell>
          <cell r="Q326" t="str">
            <v>#N/A N/A</v>
          </cell>
          <cell r="R326">
            <v>29.701000000000001</v>
          </cell>
          <cell r="S326">
            <v>79.501999999999995</v>
          </cell>
          <cell r="T326">
            <v>35.880000000000003</v>
          </cell>
          <cell r="U326">
            <v>75.727999999999994</v>
          </cell>
          <cell r="V326">
            <v>33.944000000000003</v>
          </cell>
          <cell r="W326" t="str">
            <v>#N/A N/A</v>
          </cell>
          <cell r="X326">
            <v>5.0529999999999999</v>
          </cell>
          <cell r="Y326" t="str">
            <v>#N/A N/A</v>
          </cell>
          <cell r="Z326">
            <v>17.722999999999999</v>
          </cell>
          <cell r="AA326">
            <v>34.942</v>
          </cell>
          <cell r="AB326">
            <v>268.137</v>
          </cell>
          <cell r="AC326">
            <v>129.44</v>
          </cell>
          <cell r="AD326">
            <v>58.914999999999999</v>
          </cell>
          <cell r="AE326">
            <v>110.934</v>
          </cell>
        </row>
        <row r="327">
          <cell r="A327">
            <v>31867</v>
          </cell>
          <cell r="B327">
            <v>2051.0610000000001</v>
          </cell>
          <cell r="C327">
            <v>183.446</v>
          </cell>
          <cell r="D327">
            <v>140.71600000000001</v>
          </cell>
          <cell r="E327">
            <v>570.43200000000002</v>
          </cell>
          <cell r="F327">
            <v>3257.6680000000001</v>
          </cell>
          <cell r="G327">
            <v>142.59800000000001</v>
          </cell>
          <cell r="H327">
            <v>4425</v>
          </cell>
          <cell r="I327">
            <v>368.86700000000002</v>
          </cell>
          <cell r="J327">
            <v>297.83199999999999</v>
          </cell>
          <cell r="K327">
            <v>18.539000000000001</v>
          </cell>
          <cell r="L327">
            <v>253.352</v>
          </cell>
          <cell r="M327">
            <v>28.242999999999999</v>
          </cell>
          <cell r="N327">
            <v>80.061000000000007</v>
          </cell>
          <cell r="O327">
            <v>111.306</v>
          </cell>
          <cell r="P327">
            <v>40.911000000000001</v>
          </cell>
          <cell r="Q327" t="str">
            <v>#N/A N/A</v>
          </cell>
          <cell r="R327">
            <v>29.701000000000001</v>
          </cell>
          <cell r="S327">
            <v>79.501999999999995</v>
          </cell>
          <cell r="T327">
            <v>35.880000000000003</v>
          </cell>
          <cell r="U327">
            <v>75.727999999999994</v>
          </cell>
          <cell r="V327">
            <v>33.944000000000003</v>
          </cell>
          <cell r="W327" t="str">
            <v>#N/A N/A</v>
          </cell>
          <cell r="X327">
            <v>5.0529999999999999</v>
          </cell>
          <cell r="Y327" t="str">
            <v>#N/A N/A</v>
          </cell>
          <cell r="Z327">
            <v>17.722999999999999</v>
          </cell>
          <cell r="AA327">
            <v>34.942</v>
          </cell>
          <cell r="AB327">
            <v>268.137</v>
          </cell>
          <cell r="AC327">
            <v>129.44</v>
          </cell>
          <cell r="AD327">
            <v>58.914999999999999</v>
          </cell>
          <cell r="AE327">
            <v>110.934</v>
          </cell>
        </row>
        <row r="328">
          <cell r="A328">
            <v>31897</v>
          </cell>
          <cell r="B328">
            <v>2051.0610000000001</v>
          </cell>
          <cell r="C328">
            <v>183.446</v>
          </cell>
          <cell r="D328">
            <v>140.71600000000001</v>
          </cell>
          <cell r="E328">
            <v>570.43200000000002</v>
          </cell>
          <cell r="F328">
            <v>3257.6680000000001</v>
          </cell>
          <cell r="G328">
            <v>142.59800000000001</v>
          </cell>
          <cell r="H328">
            <v>4425</v>
          </cell>
          <cell r="I328">
            <v>368.86700000000002</v>
          </cell>
          <cell r="J328">
            <v>297.83199999999999</v>
          </cell>
          <cell r="K328">
            <v>18.539000000000001</v>
          </cell>
          <cell r="L328">
            <v>253.352</v>
          </cell>
          <cell r="M328">
            <v>28.242999999999999</v>
          </cell>
          <cell r="N328">
            <v>80.061000000000007</v>
          </cell>
          <cell r="O328">
            <v>111.306</v>
          </cell>
          <cell r="P328">
            <v>40.911000000000001</v>
          </cell>
          <cell r="Q328" t="str">
            <v>#N/A N/A</v>
          </cell>
          <cell r="R328">
            <v>29.701000000000001</v>
          </cell>
          <cell r="S328">
            <v>79.501999999999995</v>
          </cell>
          <cell r="T328">
            <v>35.880000000000003</v>
          </cell>
          <cell r="U328">
            <v>75.727999999999994</v>
          </cell>
          <cell r="V328">
            <v>33.944000000000003</v>
          </cell>
          <cell r="W328" t="str">
            <v>#N/A N/A</v>
          </cell>
          <cell r="X328">
            <v>5.0529999999999999</v>
          </cell>
          <cell r="Y328" t="str">
            <v>#N/A N/A</v>
          </cell>
          <cell r="Z328">
            <v>17.722999999999999</v>
          </cell>
          <cell r="AA328">
            <v>34.942</v>
          </cell>
          <cell r="AB328">
            <v>268.137</v>
          </cell>
          <cell r="AC328">
            <v>129.44</v>
          </cell>
          <cell r="AD328">
            <v>58.914999999999999</v>
          </cell>
          <cell r="AE328">
            <v>110.934</v>
          </cell>
        </row>
        <row r="329">
          <cell r="A329">
            <v>31928</v>
          </cell>
          <cell r="B329">
            <v>2051.0610000000001</v>
          </cell>
          <cell r="C329">
            <v>183.446</v>
          </cell>
          <cell r="D329">
            <v>140.71600000000001</v>
          </cell>
          <cell r="E329">
            <v>570.43200000000002</v>
          </cell>
          <cell r="F329">
            <v>3257.6680000000001</v>
          </cell>
          <cell r="G329">
            <v>142.59800000000001</v>
          </cell>
          <cell r="H329">
            <v>4425</v>
          </cell>
          <cell r="I329">
            <v>368.86700000000002</v>
          </cell>
          <cell r="J329">
            <v>297.83199999999999</v>
          </cell>
          <cell r="K329">
            <v>18.539000000000001</v>
          </cell>
          <cell r="L329">
            <v>253.352</v>
          </cell>
          <cell r="M329">
            <v>28.242999999999999</v>
          </cell>
          <cell r="N329">
            <v>80.061000000000007</v>
          </cell>
          <cell r="O329">
            <v>111.306</v>
          </cell>
          <cell r="P329">
            <v>40.911000000000001</v>
          </cell>
          <cell r="Q329" t="str">
            <v>#N/A N/A</v>
          </cell>
          <cell r="R329">
            <v>29.701000000000001</v>
          </cell>
          <cell r="S329">
            <v>79.501999999999995</v>
          </cell>
          <cell r="T329">
            <v>35.880000000000003</v>
          </cell>
          <cell r="U329">
            <v>75.727999999999994</v>
          </cell>
          <cell r="V329">
            <v>33.944000000000003</v>
          </cell>
          <cell r="W329" t="str">
            <v>#N/A N/A</v>
          </cell>
          <cell r="X329">
            <v>5.0529999999999999</v>
          </cell>
          <cell r="Y329" t="str">
            <v>#N/A N/A</v>
          </cell>
          <cell r="Z329">
            <v>17.722999999999999</v>
          </cell>
          <cell r="AA329">
            <v>34.942</v>
          </cell>
          <cell r="AB329">
            <v>268.137</v>
          </cell>
          <cell r="AC329">
            <v>129.44</v>
          </cell>
          <cell r="AD329">
            <v>58.914999999999999</v>
          </cell>
          <cell r="AE329">
            <v>110.934</v>
          </cell>
        </row>
        <row r="330">
          <cell r="A330">
            <v>31958</v>
          </cell>
          <cell r="B330">
            <v>2051.0610000000001</v>
          </cell>
          <cell r="C330">
            <v>183.446</v>
          </cell>
          <cell r="D330">
            <v>140.71600000000001</v>
          </cell>
          <cell r="E330">
            <v>570.43200000000002</v>
          </cell>
          <cell r="F330">
            <v>3257.6680000000001</v>
          </cell>
          <cell r="G330">
            <v>142.59800000000001</v>
          </cell>
          <cell r="H330">
            <v>4425</v>
          </cell>
          <cell r="I330">
            <v>368.86700000000002</v>
          </cell>
          <cell r="J330">
            <v>297.83199999999999</v>
          </cell>
          <cell r="K330">
            <v>18.539000000000001</v>
          </cell>
          <cell r="L330">
            <v>253.352</v>
          </cell>
          <cell r="M330">
            <v>28.242999999999999</v>
          </cell>
          <cell r="N330">
            <v>80.061000000000007</v>
          </cell>
          <cell r="O330">
            <v>111.306</v>
          </cell>
          <cell r="P330">
            <v>40.911000000000001</v>
          </cell>
          <cell r="Q330" t="str">
            <v>#N/A N/A</v>
          </cell>
          <cell r="R330">
            <v>29.701000000000001</v>
          </cell>
          <cell r="S330">
            <v>79.501999999999995</v>
          </cell>
          <cell r="T330">
            <v>35.880000000000003</v>
          </cell>
          <cell r="U330">
            <v>75.727999999999994</v>
          </cell>
          <cell r="V330">
            <v>33.944000000000003</v>
          </cell>
          <cell r="W330" t="str">
            <v>#N/A N/A</v>
          </cell>
          <cell r="X330">
            <v>5.0529999999999999</v>
          </cell>
          <cell r="Y330" t="str">
            <v>#N/A N/A</v>
          </cell>
          <cell r="Z330">
            <v>17.722999999999999</v>
          </cell>
          <cell r="AA330">
            <v>34.942</v>
          </cell>
          <cell r="AB330">
            <v>268.137</v>
          </cell>
          <cell r="AC330">
            <v>129.44</v>
          </cell>
          <cell r="AD330">
            <v>58.914999999999999</v>
          </cell>
          <cell r="AE330">
            <v>110.934</v>
          </cell>
        </row>
        <row r="331">
          <cell r="A331">
            <v>31989</v>
          </cell>
          <cell r="B331">
            <v>2051.0610000000001</v>
          </cell>
          <cell r="C331">
            <v>183.446</v>
          </cell>
          <cell r="D331">
            <v>140.71600000000001</v>
          </cell>
          <cell r="E331">
            <v>570.43200000000002</v>
          </cell>
          <cell r="F331">
            <v>3257.6680000000001</v>
          </cell>
          <cell r="G331">
            <v>142.59800000000001</v>
          </cell>
          <cell r="H331">
            <v>4425</v>
          </cell>
          <cell r="I331">
            <v>368.86700000000002</v>
          </cell>
          <cell r="J331">
            <v>297.83199999999999</v>
          </cell>
          <cell r="K331">
            <v>18.539000000000001</v>
          </cell>
          <cell r="L331">
            <v>253.352</v>
          </cell>
          <cell r="M331">
            <v>28.242999999999999</v>
          </cell>
          <cell r="N331">
            <v>80.061000000000007</v>
          </cell>
          <cell r="O331">
            <v>111.306</v>
          </cell>
          <cell r="P331">
            <v>40.911000000000001</v>
          </cell>
          <cell r="Q331" t="str">
            <v>#N/A N/A</v>
          </cell>
          <cell r="R331">
            <v>29.701000000000001</v>
          </cell>
          <cell r="S331">
            <v>79.501999999999995</v>
          </cell>
          <cell r="T331">
            <v>35.880000000000003</v>
          </cell>
          <cell r="U331">
            <v>75.727999999999994</v>
          </cell>
          <cell r="V331">
            <v>33.944000000000003</v>
          </cell>
          <cell r="W331" t="str">
            <v>#N/A N/A</v>
          </cell>
          <cell r="X331">
            <v>5.0529999999999999</v>
          </cell>
          <cell r="Y331" t="str">
            <v>#N/A N/A</v>
          </cell>
          <cell r="Z331">
            <v>17.722999999999999</v>
          </cell>
          <cell r="AA331">
            <v>34.942</v>
          </cell>
          <cell r="AB331">
            <v>268.137</v>
          </cell>
          <cell r="AC331">
            <v>129.44</v>
          </cell>
          <cell r="AD331">
            <v>58.914999999999999</v>
          </cell>
          <cell r="AE331">
            <v>110.934</v>
          </cell>
        </row>
        <row r="332">
          <cell r="A332">
            <v>32020</v>
          </cell>
          <cell r="B332">
            <v>2051.0610000000001</v>
          </cell>
          <cell r="C332">
            <v>183.446</v>
          </cell>
          <cell r="D332">
            <v>140.71600000000001</v>
          </cell>
          <cell r="E332">
            <v>570.43200000000002</v>
          </cell>
          <cell r="F332">
            <v>3257.6680000000001</v>
          </cell>
          <cell r="G332">
            <v>142.59800000000001</v>
          </cell>
          <cell r="H332">
            <v>4425</v>
          </cell>
          <cell r="I332">
            <v>368.86700000000002</v>
          </cell>
          <cell r="J332">
            <v>297.83199999999999</v>
          </cell>
          <cell r="K332">
            <v>18.539000000000001</v>
          </cell>
          <cell r="L332">
            <v>253.352</v>
          </cell>
          <cell r="M332">
            <v>28.242999999999999</v>
          </cell>
          <cell r="N332">
            <v>80.061000000000007</v>
          </cell>
          <cell r="O332">
            <v>111.306</v>
          </cell>
          <cell r="P332">
            <v>40.911000000000001</v>
          </cell>
          <cell r="Q332" t="str">
            <v>#N/A N/A</v>
          </cell>
          <cell r="R332">
            <v>29.701000000000001</v>
          </cell>
          <cell r="S332">
            <v>79.501999999999995</v>
          </cell>
          <cell r="T332">
            <v>35.880000000000003</v>
          </cell>
          <cell r="U332">
            <v>75.727999999999994</v>
          </cell>
          <cell r="V332">
            <v>33.944000000000003</v>
          </cell>
          <cell r="W332" t="str">
            <v>#N/A N/A</v>
          </cell>
          <cell r="X332">
            <v>5.0529999999999999</v>
          </cell>
          <cell r="Y332" t="str">
            <v>#N/A N/A</v>
          </cell>
          <cell r="Z332">
            <v>17.722999999999999</v>
          </cell>
          <cell r="AA332">
            <v>34.942</v>
          </cell>
          <cell r="AB332">
            <v>268.137</v>
          </cell>
          <cell r="AC332">
            <v>129.44</v>
          </cell>
          <cell r="AD332">
            <v>58.914999999999999</v>
          </cell>
          <cell r="AE332">
            <v>110.934</v>
          </cell>
        </row>
        <row r="333">
          <cell r="A333">
            <v>32050</v>
          </cell>
          <cell r="B333">
            <v>2051.0610000000001</v>
          </cell>
          <cell r="C333">
            <v>183.446</v>
          </cell>
          <cell r="D333">
            <v>140.71600000000001</v>
          </cell>
          <cell r="E333">
            <v>570.43200000000002</v>
          </cell>
          <cell r="F333">
            <v>3257.6680000000001</v>
          </cell>
          <cell r="G333">
            <v>142.59800000000001</v>
          </cell>
          <cell r="H333">
            <v>4425</v>
          </cell>
          <cell r="I333">
            <v>368.86700000000002</v>
          </cell>
          <cell r="J333">
            <v>297.83199999999999</v>
          </cell>
          <cell r="K333">
            <v>18.539000000000001</v>
          </cell>
          <cell r="L333">
            <v>253.352</v>
          </cell>
          <cell r="M333">
            <v>28.242999999999999</v>
          </cell>
          <cell r="N333">
            <v>80.061000000000007</v>
          </cell>
          <cell r="O333">
            <v>111.306</v>
          </cell>
          <cell r="P333">
            <v>40.911000000000001</v>
          </cell>
          <cell r="Q333" t="str">
            <v>#N/A N/A</v>
          </cell>
          <cell r="R333">
            <v>29.701000000000001</v>
          </cell>
          <cell r="S333">
            <v>79.501999999999995</v>
          </cell>
          <cell r="T333">
            <v>35.880000000000003</v>
          </cell>
          <cell r="U333">
            <v>75.727999999999994</v>
          </cell>
          <cell r="V333">
            <v>33.944000000000003</v>
          </cell>
          <cell r="W333" t="str">
            <v>#N/A N/A</v>
          </cell>
          <cell r="X333">
            <v>5.0529999999999999</v>
          </cell>
          <cell r="Y333" t="str">
            <v>#N/A N/A</v>
          </cell>
          <cell r="Z333">
            <v>17.722999999999999</v>
          </cell>
          <cell r="AA333">
            <v>34.942</v>
          </cell>
          <cell r="AB333">
            <v>268.137</v>
          </cell>
          <cell r="AC333">
            <v>129.44</v>
          </cell>
          <cell r="AD333">
            <v>58.914999999999999</v>
          </cell>
          <cell r="AE333">
            <v>110.934</v>
          </cell>
        </row>
        <row r="334">
          <cell r="A334">
            <v>32081</v>
          </cell>
          <cell r="B334">
            <v>2051.0610000000001</v>
          </cell>
          <cell r="C334">
            <v>183.446</v>
          </cell>
          <cell r="D334">
            <v>140.71600000000001</v>
          </cell>
          <cell r="E334">
            <v>570.43200000000002</v>
          </cell>
          <cell r="F334">
            <v>3257.6680000000001</v>
          </cell>
          <cell r="G334">
            <v>142.59800000000001</v>
          </cell>
          <cell r="H334">
            <v>4425</v>
          </cell>
          <cell r="I334">
            <v>368.86700000000002</v>
          </cell>
          <cell r="J334">
            <v>297.83199999999999</v>
          </cell>
          <cell r="K334">
            <v>18.539000000000001</v>
          </cell>
          <cell r="L334">
            <v>253.352</v>
          </cell>
          <cell r="M334">
            <v>28.242999999999999</v>
          </cell>
          <cell r="N334">
            <v>80.061000000000007</v>
          </cell>
          <cell r="O334">
            <v>111.306</v>
          </cell>
          <cell r="P334">
            <v>40.911000000000001</v>
          </cell>
          <cell r="Q334" t="str">
            <v>#N/A N/A</v>
          </cell>
          <cell r="R334">
            <v>29.701000000000001</v>
          </cell>
          <cell r="S334">
            <v>79.501999999999995</v>
          </cell>
          <cell r="T334">
            <v>35.880000000000003</v>
          </cell>
          <cell r="U334">
            <v>75.727999999999994</v>
          </cell>
          <cell r="V334">
            <v>33.944000000000003</v>
          </cell>
          <cell r="W334" t="str">
            <v>#N/A N/A</v>
          </cell>
          <cell r="X334">
            <v>5.0529999999999999</v>
          </cell>
          <cell r="Y334" t="str">
            <v>#N/A N/A</v>
          </cell>
          <cell r="Z334">
            <v>17.722999999999999</v>
          </cell>
          <cell r="AA334">
            <v>34.942</v>
          </cell>
          <cell r="AB334">
            <v>268.137</v>
          </cell>
          <cell r="AC334">
            <v>129.44</v>
          </cell>
          <cell r="AD334">
            <v>58.914999999999999</v>
          </cell>
          <cell r="AE334">
            <v>110.934</v>
          </cell>
        </row>
        <row r="335">
          <cell r="A335">
            <v>32111</v>
          </cell>
          <cell r="B335">
            <v>2051.0610000000001</v>
          </cell>
          <cell r="C335">
            <v>183.446</v>
          </cell>
          <cell r="D335">
            <v>140.71600000000001</v>
          </cell>
          <cell r="E335">
            <v>570.43200000000002</v>
          </cell>
          <cell r="F335">
            <v>3257.6680000000001</v>
          </cell>
          <cell r="G335">
            <v>142.59800000000001</v>
          </cell>
          <cell r="H335">
            <v>4425</v>
          </cell>
          <cell r="I335">
            <v>368.86700000000002</v>
          </cell>
          <cell r="J335">
            <v>297.83199999999999</v>
          </cell>
          <cell r="K335">
            <v>18.539000000000001</v>
          </cell>
          <cell r="L335">
            <v>253.352</v>
          </cell>
          <cell r="M335">
            <v>28.242999999999999</v>
          </cell>
          <cell r="N335">
            <v>80.061000000000007</v>
          </cell>
          <cell r="O335">
            <v>111.306</v>
          </cell>
          <cell r="P335">
            <v>40.911000000000001</v>
          </cell>
          <cell r="Q335" t="str">
            <v>#N/A N/A</v>
          </cell>
          <cell r="R335">
            <v>29.701000000000001</v>
          </cell>
          <cell r="S335">
            <v>79.501999999999995</v>
          </cell>
          <cell r="T335">
            <v>35.880000000000003</v>
          </cell>
          <cell r="U335">
            <v>75.727999999999994</v>
          </cell>
          <cell r="V335">
            <v>33.944000000000003</v>
          </cell>
          <cell r="W335" t="str">
            <v>#N/A N/A</v>
          </cell>
          <cell r="X335">
            <v>5.0529999999999999</v>
          </cell>
          <cell r="Y335" t="str">
            <v>#N/A N/A</v>
          </cell>
          <cell r="Z335">
            <v>17.722999999999999</v>
          </cell>
          <cell r="AA335">
            <v>34.942</v>
          </cell>
          <cell r="AB335">
            <v>268.137</v>
          </cell>
          <cell r="AC335">
            <v>129.44</v>
          </cell>
          <cell r="AD335">
            <v>58.914999999999999</v>
          </cell>
          <cell r="AE335">
            <v>110.934</v>
          </cell>
        </row>
        <row r="336">
          <cell r="A336">
            <v>32142</v>
          </cell>
          <cell r="B336">
            <v>2485.2359999999999</v>
          </cell>
          <cell r="C336">
            <v>190.42</v>
          </cell>
          <cell r="D336">
            <v>171.51499999999999</v>
          </cell>
          <cell r="E336">
            <v>700.54700000000003</v>
          </cell>
          <cell r="F336">
            <v>4028.2510000000002</v>
          </cell>
          <cell r="G336">
            <v>178.58199999999999</v>
          </cell>
          <cell r="H336">
            <v>4698.8999999999996</v>
          </cell>
          <cell r="I336">
            <v>421.53</v>
          </cell>
          <cell r="J336">
            <v>270.37200000000001</v>
          </cell>
          <cell r="K336">
            <v>20.844999999999999</v>
          </cell>
          <cell r="L336">
            <v>283.92700000000002</v>
          </cell>
          <cell r="M336">
            <v>32.182000000000002</v>
          </cell>
          <cell r="N336">
            <v>75.930000000000007</v>
          </cell>
          <cell r="O336">
            <v>140.006</v>
          </cell>
          <cell r="P336">
            <v>50.466999999999999</v>
          </cell>
          <cell r="Q336" t="str">
            <v>#N/A N/A</v>
          </cell>
          <cell r="R336">
            <v>35.475999999999999</v>
          </cell>
          <cell r="S336">
            <v>104.02200000000001</v>
          </cell>
          <cell r="T336">
            <v>40.508000000000003</v>
          </cell>
          <cell r="U336">
            <v>87.173000000000002</v>
          </cell>
          <cell r="V336">
            <v>36.384999999999998</v>
          </cell>
          <cell r="W336" t="str">
            <v>#N/A N/A</v>
          </cell>
          <cell r="X336">
            <v>5.4459999999999997</v>
          </cell>
          <cell r="Y336" t="str">
            <v>#N/A N/A</v>
          </cell>
          <cell r="Z336">
            <v>20.902000000000001</v>
          </cell>
          <cell r="AA336">
            <v>36.372999999999998</v>
          </cell>
          <cell r="AB336">
            <v>294.084</v>
          </cell>
          <cell r="AC336">
            <v>140.26400000000001</v>
          </cell>
          <cell r="AD336">
            <v>45.344000000000001</v>
          </cell>
          <cell r="AE336">
            <v>111.10599999999999</v>
          </cell>
        </row>
        <row r="337">
          <cell r="A337">
            <v>32173</v>
          </cell>
          <cell r="B337">
            <v>2485.2359999999999</v>
          </cell>
          <cell r="C337">
            <v>190.42</v>
          </cell>
          <cell r="D337">
            <v>171.51499999999999</v>
          </cell>
          <cell r="E337">
            <v>700.54700000000003</v>
          </cell>
          <cell r="F337">
            <v>4028.2510000000002</v>
          </cell>
          <cell r="G337">
            <v>178.58199999999999</v>
          </cell>
          <cell r="H337">
            <v>4698.8999999999996</v>
          </cell>
          <cell r="I337">
            <v>421.53</v>
          </cell>
          <cell r="J337">
            <v>270.37200000000001</v>
          </cell>
          <cell r="K337">
            <v>20.844999999999999</v>
          </cell>
          <cell r="L337">
            <v>283.92700000000002</v>
          </cell>
          <cell r="M337">
            <v>32.182000000000002</v>
          </cell>
          <cell r="N337">
            <v>75.930000000000007</v>
          </cell>
          <cell r="O337">
            <v>140.006</v>
          </cell>
          <cell r="P337">
            <v>50.466999999999999</v>
          </cell>
          <cell r="Q337" t="str">
            <v>#N/A N/A</v>
          </cell>
          <cell r="R337">
            <v>35.475999999999999</v>
          </cell>
          <cell r="S337">
            <v>104.02200000000001</v>
          </cell>
          <cell r="T337">
            <v>40.508000000000003</v>
          </cell>
          <cell r="U337">
            <v>87.173000000000002</v>
          </cell>
          <cell r="V337">
            <v>36.384999999999998</v>
          </cell>
          <cell r="W337" t="str">
            <v>#N/A N/A</v>
          </cell>
          <cell r="X337">
            <v>5.4459999999999997</v>
          </cell>
          <cell r="Y337" t="str">
            <v>#N/A N/A</v>
          </cell>
          <cell r="Z337">
            <v>20.902000000000001</v>
          </cell>
          <cell r="AA337">
            <v>36.372999999999998</v>
          </cell>
          <cell r="AB337">
            <v>294.084</v>
          </cell>
          <cell r="AC337">
            <v>140.26400000000001</v>
          </cell>
          <cell r="AD337">
            <v>45.344000000000001</v>
          </cell>
          <cell r="AE337">
            <v>111.10599999999999</v>
          </cell>
        </row>
        <row r="338">
          <cell r="A338">
            <v>32202</v>
          </cell>
          <cell r="B338">
            <v>2485.2359999999999</v>
          </cell>
          <cell r="C338">
            <v>190.42</v>
          </cell>
          <cell r="D338">
            <v>171.51499999999999</v>
          </cell>
          <cell r="E338">
            <v>700.54700000000003</v>
          </cell>
          <cell r="F338">
            <v>4028.2510000000002</v>
          </cell>
          <cell r="G338">
            <v>178.58199999999999</v>
          </cell>
          <cell r="H338">
            <v>4698.8999999999996</v>
          </cell>
          <cell r="I338">
            <v>421.53</v>
          </cell>
          <cell r="J338">
            <v>270.37200000000001</v>
          </cell>
          <cell r="K338">
            <v>20.844999999999999</v>
          </cell>
          <cell r="L338">
            <v>283.92700000000002</v>
          </cell>
          <cell r="M338">
            <v>32.182000000000002</v>
          </cell>
          <cell r="N338">
            <v>75.930000000000007</v>
          </cell>
          <cell r="O338">
            <v>140.006</v>
          </cell>
          <cell r="P338">
            <v>50.466999999999999</v>
          </cell>
          <cell r="Q338" t="str">
            <v>#N/A N/A</v>
          </cell>
          <cell r="R338">
            <v>35.475999999999999</v>
          </cell>
          <cell r="S338">
            <v>104.02200000000001</v>
          </cell>
          <cell r="T338">
            <v>40.508000000000003</v>
          </cell>
          <cell r="U338">
            <v>87.173000000000002</v>
          </cell>
          <cell r="V338">
            <v>36.384999999999998</v>
          </cell>
          <cell r="W338" t="str">
            <v>#N/A N/A</v>
          </cell>
          <cell r="X338">
            <v>5.4459999999999997</v>
          </cell>
          <cell r="Y338" t="str">
            <v>#N/A N/A</v>
          </cell>
          <cell r="Z338">
            <v>20.902000000000001</v>
          </cell>
          <cell r="AA338">
            <v>36.372999999999998</v>
          </cell>
          <cell r="AB338">
            <v>294.084</v>
          </cell>
          <cell r="AC338">
            <v>140.26400000000001</v>
          </cell>
          <cell r="AD338">
            <v>45.344000000000001</v>
          </cell>
          <cell r="AE338">
            <v>111.10599999999999</v>
          </cell>
        </row>
        <row r="339">
          <cell r="A339">
            <v>32233</v>
          </cell>
          <cell r="B339">
            <v>2485.2359999999999</v>
          </cell>
          <cell r="C339">
            <v>190.42</v>
          </cell>
          <cell r="D339">
            <v>171.51499999999999</v>
          </cell>
          <cell r="E339">
            <v>700.54700000000003</v>
          </cell>
          <cell r="F339">
            <v>4028.2510000000002</v>
          </cell>
          <cell r="G339">
            <v>178.58199999999999</v>
          </cell>
          <cell r="H339">
            <v>4698.8999999999996</v>
          </cell>
          <cell r="I339">
            <v>421.53</v>
          </cell>
          <cell r="J339">
            <v>270.37200000000001</v>
          </cell>
          <cell r="K339">
            <v>20.844999999999999</v>
          </cell>
          <cell r="L339">
            <v>283.92700000000002</v>
          </cell>
          <cell r="M339">
            <v>32.182000000000002</v>
          </cell>
          <cell r="N339">
            <v>75.930000000000007</v>
          </cell>
          <cell r="O339">
            <v>140.006</v>
          </cell>
          <cell r="P339">
            <v>50.466999999999999</v>
          </cell>
          <cell r="Q339" t="str">
            <v>#N/A N/A</v>
          </cell>
          <cell r="R339">
            <v>35.475999999999999</v>
          </cell>
          <cell r="S339">
            <v>104.02200000000001</v>
          </cell>
          <cell r="T339">
            <v>40.508000000000003</v>
          </cell>
          <cell r="U339">
            <v>87.173000000000002</v>
          </cell>
          <cell r="V339">
            <v>36.384999999999998</v>
          </cell>
          <cell r="W339" t="str">
            <v>#N/A N/A</v>
          </cell>
          <cell r="X339">
            <v>5.4459999999999997</v>
          </cell>
          <cell r="Y339" t="str">
            <v>#N/A N/A</v>
          </cell>
          <cell r="Z339">
            <v>20.902000000000001</v>
          </cell>
          <cell r="AA339">
            <v>36.372999999999998</v>
          </cell>
          <cell r="AB339">
            <v>294.084</v>
          </cell>
          <cell r="AC339">
            <v>140.26400000000001</v>
          </cell>
          <cell r="AD339">
            <v>45.344000000000001</v>
          </cell>
          <cell r="AE339">
            <v>111.10599999999999</v>
          </cell>
        </row>
        <row r="340">
          <cell r="A340">
            <v>32263</v>
          </cell>
          <cell r="B340">
            <v>2485.2359999999999</v>
          </cell>
          <cell r="C340">
            <v>190.42</v>
          </cell>
          <cell r="D340">
            <v>171.51499999999999</v>
          </cell>
          <cell r="E340">
            <v>700.54700000000003</v>
          </cell>
          <cell r="F340">
            <v>4028.2510000000002</v>
          </cell>
          <cell r="G340">
            <v>178.58199999999999</v>
          </cell>
          <cell r="H340">
            <v>4698.8999999999996</v>
          </cell>
          <cell r="I340">
            <v>421.53</v>
          </cell>
          <cell r="J340">
            <v>270.37200000000001</v>
          </cell>
          <cell r="K340">
            <v>20.844999999999999</v>
          </cell>
          <cell r="L340">
            <v>283.92700000000002</v>
          </cell>
          <cell r="M340">
            <v>32.182000000000002</v>
          </cell>
          <cell r="N340">
            <v>75.930000000000007</v>
          </cell>
          <cell r="O340">
            <v>140.006</v>
          </cell>
          <cell r="P340">
            <v>50.466999999999999</v>
          </cell>
          <cell r="Q340" t="str">
            <v>#N/A N/A</v>
          </cell>
          <cell r="R340">
            <v>35.475999999999999</v>
          </cell>
          <cell r="S340">
            <v>104.02200000000001</v>
          </cell>
          <cell r="T340">
            <v>40.508000000000003</v>
          </cell>
          <cell r="U340">
            <v>87.173000000000002</v>
          </cell>
          <cell r="V340">
            <v>36.384999999999998</v>
          </cell>
          <cell r="W340" t="str">
            <v>#N/A N/A</v>
          </cell>
          <cell r="X340">
            <v>5.4459999999999997</v>
          </cell>
          <cell r="Y340" t="str">
            <v>#N/A N/A</v>
          </cell>
          <cell r="Z340">
            <v>20.902000000000001</v>
          </cell>
          <cell r="AA340">
            <v>36.372999999999998</v>
          </cell>
          <cell r="AB340">
            <v>294.084</v>
          </cell>
          <cell r="AC340">
            <v>140.26400000000001</v>
          </cell>
          <cell r="AD340">
            <v>45.344000000000001</v>
          </cell>
          <cell r="AE340">
            <v>111.10599999999999</v>
          </cell>
        </row>
        <row r="341">
          <cell r="A341">
            <v>32294</v>
          </cell>
          <cell r="B341">
            <v>2485.2359999999999</v>
          </cell>
          <cell r="C341">
            <v>190.42</v>
          </cell>
          <cell r="D341">
            <v>171.51499999999999</v>
          </cell>
          <cell r="E341">
            <v>700.54700000000003</v>
          </cell>
          <cell r="F341">
            <v>4028.2510000000002</v>
          </cell>
          <cell r="G341">
            <v>178.58199999999999</v>
          </cell>
          <cell r="H341">
            <v>4698.8999999999996</v>
          </cell>
          <cell r="I341">
            <v>421.53</v>
          </cell>
          <cell r="J341">
            <v>270.37200000000001</v>
          </cell>
          <cell r="K341">
            <v>20.844999999999999</v>
          </cell>
          <cell r="L341">
            <v>283.92700000000002</v>
          </cell>
          <cell r="M341">
            <v>32.182000000000002</v>
          </cell>
          <cell r="N341">
            <v>75.930000000000007</v>
          </cell>
          <cell r="O341">
            <v>140.006</v>
          </cell>
          <cell r="P341">
            <v>50.466999999999999</v>
          </cell>
          <cell r="Q341" t="str">
            <v>#N/A N/A</v>
          </cell>
          <cell r="R341">
            <v>35.475999999999999</v>
          </cell>
          <cell r="S341">
            <v>104.02200000000001</v>
          </cell>
          <cell r="T341">
            <v>40.508000000000003</v>
          </cell>
          <cell r="U341">
            <v>87.173000000000002</v>
          </cell>
          <cell r="V341">
            <v>36.384999999999998</v>
          </cell>
          <cell r="W341" t="str">
            <v>#N/A N/A</v>
          </cell>
          <cell r="X341">
            <v>5.4459999999999997</v>
          </cell>
          <cell r="Y341" t="str">
            <v>#N/A N/A</v>
          </cell>
          <cell r="Z341">
            <v>20.902000000000001</v>
          </cell>
          <cell r="AA341">
            <v>36.372999999999998</v>
          </cell>
          <cell r="AB341">
            <v>294.084</v>
          </cell>
          <cell r="AC341">
            <v>140.26400000000001</v>
          </cell>
          <cell r="AD341">
            <v>45.344000000000001</v>
          </cell>
          <cell r="AE341">
            <v>111.10599999999999</v>
          </cell>
        </row>
        <row r="342">
          <cell r="A342">
            <v>32324</v>
          </cell>
          <cell r="B342">
            <v>2485.2359999999999</v>
          </cell>
          <cell r="C342">
            <v>190.42</v>
          </cell>
          <cell r="D342">
            <v>171.51499999999999</v>
          </cell>
          <cell r="E342">
            <v>700.54700000000003</v>
          </cell>
          <cell r="F342">
            <v>4028.2510000000002</v>
          </cell>
          <cell r="G342">
            <v>178.58199999999999</v>
          </cell>
          <cell r="H342">
            <v>4698.8999999999996</v>
          </cell>
          <cell r="I342">
            <v>421.53</v>
          </cell>
          <cell r="J342">
            <v>270.37200000000001</v>
          </cell>
          <cell r="K342">
            <v>20.844999999999999</v>
          </cell>
          <cell r="L342">
            <v>283.92700000000002</v>
          </cell>
          <cell r="M342">
            <v>32.182000000000002</v>
          </cell>
          <cell r="N342">
            <v>75.930000000000007</v>
          </cell>
          <cell r="O342">
            <v>140.006</v>
          </cell>
          <cell r="P342">
            <v>50.466999999999999</v>
          </cell>
          <cell r="Q342" t="str">
            <v>#N/A N/A</v>
          </cell>
          <cell r="R342">
            <v>35.475999999999999</v>
          </cell>
          <cell r="S342">
            <v>104.02200000000001</v>
          </cell>
          <cell r="T342">
            <v>40.508000000000003</v>
          </cell>
          <cell r="U342">
            <v>87.173000000000002</v>
          </cell>
          <cell r="V342">
            <v>36.384999999999998</v>
          </cell>
          <cell r="W342" t="str">
            <v>#N/A N/A</v>
          </cell>
          <cell r="X342">
            <v>5.4459999999999997</v>
          </cell>
          <cell r="Y342" t="str">
            <v>#N/A N/A</v>
          </cell>
          <cell r="Z342">
            <v>20.902000000000001</v>
          </cell>
          <cell r="AA342">
            <v>36.372999999999998</v>
          </cell>
          <cell r="AB342">
            <v>294.084</v>
          </cell>
          <cell r="AC342">
            <v>140.26400000000001</v>
          </cell>
          <cell r="AD342">
            <v>45.344000000000001</v>
          </cell>
          <cell r="AE342">
            <v>111.10599999999999</v>
          </cell>
        </row>
        <row r="343">
          <cell r="A343">
            <v>32355</v>
          </cell>
          <cell r="B343">
            <v>2485.2359999999999</v>
          </cell>
          <cell r="C343">
            <v>190.42</v>
          </cell>
          <cell r="D343">
            <v>171.51499999999999</v>
          </cell>
          <cell r="E343">
            <v>700.54700000000003</v>
          </cell>
          <cell r="F343">
            <v>4028.2510000000002</v>
          </cell>
          <cell r="G343">
            <v>178.58199999999999</v>
          </cell>
          <cell r="H343">
            <v>4698.8999999999996</v>
          </cell>
          <cell r="I343">
            <v>421.53</v>
          </cell>
          <cell r="J343">
            <v>270.37200000000001</v>
          </cell>
          <cell r="K343">
            <v>20.844999999999999</v>
          </cell>
          <cell r="L343">
            <v>283.92700000000002</v>
          </cell>
          <cell r="M343">
            <v>32.182000000000002</v>
          </cell>
          <cell r="N343">
            <v>75.930000000000007</v>
          </cell>
          <cell r="O343">
            <v>140.006</v>
          </cell>
          <cell r="P343">
            <v>50.466999999999999</v>
          </cell>
          <cell r="Q343" t="str">
            <v>#N/A N/A</v>
          </cell>
          <cell r="R343">
            <v>35.475999999999999</v>
          </cell>
          <cell r="S343">
            <v>104.02200000000001</v>
          </cell>
          <cell r="T343">
            <v>40.508000000000003</v>
          </cell>
          <cell r="U343">
            <v>87.173000000000002</v>
          </cell>
          <cell r="V343">
            <v>36.384999999999998</v>
          </cell>
          <cell r="W343" t="str">
            <v>#N/A N/A</v>
          </cell>
          <cell r="X343">
            <v>5.4459999999999997</v>
          </cell>
          <cell r="Y343" t="str">
            <v>#N/A N/A</v>
          </cell>
          <cell r="Z343">
            <v>20.902000000000001</v>
          </cell>
          <cell r="AA343">
            <v>36.372999999999998</v>
          </cell>
          <cell r="AB343">
            <v>294.084</v>
          </cell>
          <cell r="AC343">
            <v>140.26400000000001</v>
          </cell>
          <cell r="AD343">
            <v>45.344000000000001</v>
          </cell>
          <cell r="AE343">
            <v>111.10599999999999</v>
          </cell>
        </row>
        <row r="344">
          <cell r="A344">
            <v>32386</v>
          </cell>
          <cell r="B344">
            <v>2485.2359999999999</v>
          </cell>
          <cell r="C344">
            <v>190.42</v>
          </cell>
          <cell r="D344">
            <v>171.51499999999999</v>
          </cell>
          <cell r="E344">
            <v>700.54700000000003</v>
          </cell>
          <cell r="F344">
            <v>4028.2510000000002</v>
          </cell>
          <cell r="G344">
            <v>178.58199999999999</v>
          </cell>
          <cell r="H344">
            <v>4698.8999999999996</v>
          </cell>
          <cell r="I344">
            <v>421.53</v>
          </cell>
          <cell r="J344">
            <v>270.37200000000001</v>
          </cell>
          <cell r="K344">
            <v>20.844999999999999</v>
          </cell>
          <cell r="L344">
            <v>283.92700000000002</v>
          </cell>
          <cell r="M344">
            <v>32.182000000000002</v>
          </cell>
          <cell r="N344">
            <v>75.930000000000007</v>
          </cell>
          <cell r="O344">
            <v>140.006</v>
          </cell>
          <cell r="P344">
            <v>50.466999999999999</v>
          </cell>
          <cell r="Q344" t="str">
            <v>#N/A N/A</v>
          </cell>
          <cell r="R344">
            <v>35.475999999999999</v>
          </cell>
          <cell r="S344">
            <v>104.02200000000001</v>
          </cell>
          <cell r="T344">
            <v>40.508000000000003</v>
          </cell>
          <cell r="U344">
            <v>87.173000000000002</v>
          </cell>
          <cell r="V344">
            <v>36.384999999999998</v>
          </cell>
          <cell r="W344" t="str">
            <v>#N/A N/A</v>
          </cell>
          <cell r="X344">
            <v>5.4459999999999997</v>
          </cell>
          <cell r="Y344" t="str">
            <v>#N/A N/A</v>
          </cell>
          <cell r="Z344">
            <v>20.902000000000001</v>
          </cell>
          <cell r="AA344">
            <v>36.372999999999998</v>
          </cell>
          <cell r="AB344">
            <v>294.084</v>
          </cell>
          <cell r="AC344">
            <v>140.26400000000001</v>
          </cell>
          <cell r="AD344">
            <v>45.344000000000001</v>
          </cell>
          <cell r="AE344">
            <v>111.10599999999999</v>
          </cell>
        </row>
        <row r="345">
          <cell r="A345">
            <v>32416</v>
          </cell>
          <cell r="B345">
            <v>2485.2359999999999</v>
          </cell>
          <cell r="C345">
            <v>190.42</v>
          </cell>
          <cell r="D345">
            <v>171.51499999999999</v>
          </cell>
          <cell r="E345">
            <v>700.54700000000003</v>
          </cell>
          <cell r="F345">
            <v>4028.2510000000002</v>
          </cell>
          <cell r="G345">
            <v>178.58199999999999</v>
          </cell>
          <cell r="H345">
            <v>4698.8999999999996</v>
          </cell>
          <cell r="I345">
            <v>421.53</v>
          </cell>
          <cell r="J345">
            <v>270.37200000000001</v>
          </cell>
          <cell r="K345">
            <v>20.844999999999999</v>
          </cell>
          <cell r="L345">
            <v>283.92700000000002</v>
          </cell>
          <cell r="M345">
            <v>32.182000000000002</v>
          </cell>
          <cell r="N345">
            <v>75.930000000000007</v>
          </cell>
          <cell r="O345">
            <v>140.006</v>
          </cell>
          <cell r="P345">
            <v>50.466999999999999</v>
          </cell>
          <cell r="Q345" t="str">
            <v>#N/A N/A</v>
          </cell>
          <cell r="R345">
            <v>35.475999999999999</v>
          </cell>
          <cell r="S345">
            <v>104.02200000000001</v>
          </cell>
          <cell r="T345">
            <v>40.508000000000003</v>
          </cell>
          <cell r="U345">
            <v>87.173000000000002</v>
          </cell>
          <cell r="V345">
            <v>36.384999999999998</v>
          </cell>
          <cell r="W345" t="str">
            <v>#N/A N/A</v>
          </cell>
          <cell r="X345">
            <v>5.4459999999999997</v>
          </cell>
          <cell r="Y345" t="str">
            <v>#N/A N/A</v>
          </cell>
          <cell r="Z345">
            <v>20.902000000000001</v>
          </cell>
          <cell r="AA345">
            <v>36.372999999999998</v>
          </cell>
          <cell r="AB345">
            <v>294.084</v>
          </cell>
          <cell r="AC345">
            <v>140.26400000000001</v>
          </cell>
          <cell r="AD345">
            <v>45.344000000000001</v>
          </cell>
          <cell r="AE345">
            <v>111.10599999999999</v>
          </cell>
        </row>
        <row r="346">
          <cell r="A346">
            <v>32447</v>
          </cell>
          <cell r="B346">
            <v>2485.2359999999999</v>
          </cell>
          <cell r="C346">
            <v>190.42</v>
          </cell>
          <cell r="D346">
            <v>171.51499999999999</v>
          </cell>
          <cell r="E346">
            <v>700.54700000000003</v>
          </cell>
          <cell r="F346">
            <v>4028.2510000000002</v>
          </cell>
          <cell r="G346">
            <v>178.58199999999999</v>
          </cell>
          <cell r="H346">
            <v>4698.8999999999996</v>
          </cell>
          <cell r="I346">
            <v>421.53</v>
          </cell>
          <cell r="J346">
            <v>270.37200000000001</v>
          </cell>
          <cell r="K346">
            <v>20.844999999999999</v>
          </cell>
          <cell r="L346">
            <v>283.92700000000002</v>
          </cell>
          <cell r="M346">
            <v>32.182000000000002</v>
          </cell>
          <cell r="N346">
            <v>75.930000000000007</v>
          </cell>
          <cell r="O346">
            <v>140.006</v>
          </cell>
          <cell r="P346">
            <v>50.466999999999999</v>
          </cell>
          <cell r="Q346" t="str">
            <v>#N/A N/A</v>
          </cell>
          <cell r="R346">
            <v>35.475999999999999</v>
          </cell>
          <cell r="S346">
            <v>104.02200000000001</v>
          </cell>
          <cell r="T346">
            <v>40.508000000000003</v>
          </cell>
          <cell r="U346">
            <v>87.173000000000002</v>
          </cell>
          <cell r="V346">
            <v>36.384999999999998</v>
          </cell>
          <cell r="W346" t="str">
            <v>#N/A N/A</v>
          </cell>
          <cell r="X346">
            <v>5.4459999999999997</v>
          </cell>
          <cell r="Y346" t="str">
            <v>#N/A N/A</v>
          </cell>
          <cell r="Z346">
            <v>20.902000000000001</v>
          </cell>
          <cell r="AA346">
            <v>36.372999999999998</v>
          </cell>
          <cell r="AB346">
            <v>294.084</v>
          </cell>
          <cell r="AC346">
            <v>140.26400000000001</v>
          </cell>
          <cell r="AD346">
            <v>45.344000000000001</v>
          </cell>
          <cell r="AE346">
            <v>111.10599999999999</v>
          </cell>
        </row>
        <row r="347">
          <cell r="A347">
            <v>32477</v>
          </cell>
          <cell r="B347">
            <v>2485.2359999999999</v>
          </cell>
          <cell r="C347">
            <v>190.42</v>
          </cell>
          <cell r="D347">
            <v>171.51499999999999</v>
          </cell>
          <cell r="E347">
            <v>700.54700000000003</v>
          </cell>
          <cell r="F347">
            <v>4028.2510000000002</v>
          </cell>
          <cell r="G347">
            <v>178.58199999999999</v>
          </cell>
          <cell r="H347">
            <v>4698.8999999999996</v>
          </cell>
          <cell r="I347">
            <v>421.53</v>
          </cell>
          <cell r="J347">
            <v>270.37200000000001</v>
          </cell>
          <cell r="K347">
            <v>20.844999999999999</v>
          </cell>
          <cell r="L347">
            <v>283.92700000000002</v>
          </cell>
          <cell r="M347">
            <v>32.182000000000002</v>
          </cell>
          <cell r="N347">
            <v>75.930000000000007</v>
          </cell>
          <cell r="O347">
            <v>140.006</v>
          </cell>
          <cell r="P347">
            <v>50.466999999999999</v>
          </cell>
          <cell r="Q347" t="str">
            <v>#N/A N/A</v>
          </cell>
          <cell r="R347">
            <v>35.475999999999999</v>
          </cell>
          <cell r="S347">
            <v>104.02200000000001</v>
          </cell>
          <cell r="T347">
            <v>40.508000000000003</v>
          </cell>
          <cell r="U347">
            <v>87.173000000000002</v>
          </cell>
          <cell r="V347">
            <v>36.384999999999998</v>
          </cell>
          <cell r="W347" t="str">
            <v>#N/A N/A</v>
          </cell>
          <cell r="X347">
            <v>5.4459999999999997</v>
          </cell>
          <cell r="Y347" t="str">
            <v>#N/A N/A</v>
          </cell>
          <cell r="Z347">
            <v>20.902000000000001</v>
          </cell>
          <cell r="AA347">
            <v>36.372999999999998</v>
          </cell>
          <cell r="AB347">
            <v>294.084</v>
          </cell>
          <cell r="AC347">
            <v>140.26400000000001</v>
          </cell>
          <cell r="AD347">
            <v>45.344000000000001</v>
          </cell>
          <cell r="AE347">
            <v>111.10599999999999</v>
          </cell>
        </row>
        <row r="348">
          <cell r="A348">
            <v>32508</v>
          </cell>
          <cell r="B348">
            <v>3015.3939999999998</v>
          </cell>
          <cell r="C348">
            <v>238.48</v>
          </cell>
          <cell r="D348">
            <v>193.77699999999999</v>
          </cell>
          <cell r="E348">
            <v>851.13800000000003</v>
          </cell>
          <cell r="F348">
            <v>4430.0050000000001</v>
          </cell>
          <cell r="G348">
            <v>193.196</v>
          </cell>
          <cell r="H348">
            <v>5061.8999999999996</v>
          </cell>
          <cell r="I348">
            <v>498.16699999999997</v>
          </cell>
          <cell r="J348">
            <v>309.52300000000002</v>
          </cell>
          <cell r="K348">
            <v>25.302</v>
          </cell>
          <cell r="L348">
            <v>301.791</v>
          </cell>
          <cell r="M348">
            <v>35.271999999999998</v>
          </cell>
          <cell r="N348">
            <v>88.787999999999997</v>
          </cell>
          <cell r="O348">
            <v>187.447</v>
          </cell>
          <cell r="P348">
            <v>59.600999999999999</v>
          </cell>
          <cell r="Q348" t="str">
            <v>#N/A N/A</v>
          </cell>
          <cell r="R348">
            <v>43.892000000000003</v>
          </cell>
          <cell r="S348">
            <v>114.631</v>
          </cell>
          <cell r="T348">
            <v>35.045000000000002</v>
          </cell>
          <cell r="U348">
            <v>90.852999999999994</v>
          </cell>
          <cell r="V348">
            <v>36.276000000000003</v>
          </cell>
          <cell r="W348" t="str">
            <v>#N/A N/A</v>
          </cell>
          <cell r="X348">
            <v>6.0380000000000003</v>
          </cell>
          <cell r="Y348" t="str">
            <v>#N/A N/A</v>
          </cell>
          <cell r="Z348">
            <v>24.640999999999998</v>
          </cell>
          <cell r="AA348">
            <v>39.213000000000001</v>
          </cell>
          <cell r="AB348">
            <v>330.39699999999999</v>
          </cell>
          <cell r="AC348">
            <v>183.14400000000001</v>
          </cell>
          <cell r="AD348">
            <v>58.427999999999997</v>
          </cell>
          <cell r="AE348">
            <v>126.20699999999999</v>
          </cell>
        </row>
        <row r="349">
          <cell r="A349">
            <v>32539</v>
          </cell>
          <cell r="B349">
            <v>3015.3939999999998</v>
          </cell>
          <cell r="C349">
            <v>238.48</v>
          </cell>
          <cell r="D349">
            <v>193.77699999999999</v>
          </cell>
          <cell r="E349">
            <v>851.13800000000003</v>
          </cell>
          <cell r="F349">
            <v>4430.0050000000001</v>
          </cell>
          <cell r="G349">
            <v>193.196</v>
          </cell>
          <cell r="H349">
            <v>5061.8999999999996</v>
          </cell>
          <cell r="I349">
            <v>498.16699999999997</v>
          </cell>
          <cell r="J349">
            <v>309.52300000000002</v>
          </cell>
          <cell r="K349">
            <v>25.302</v>
          </cell>
          <cell r="L349">
            <v>301.791</v>
          </cell>
          <cell r="M349">
            <v>35.271999999999998</v>
          </cell>
          <cell r="N349">
            <v>88.787999999999997</v>
          </cell>
          <cell r="O349">
            <v>187.447</v>
          </cell>
          <cell r="P349">
            <v>59.600999999999999</v>
          </cell>
          <cell r="Q349" t="str">
            <v>#N/A N/A</v>
          </cell>
          <cell r="R349">
            <v>43.892000000000003</v>
          </cell>
          <cell r="S349">
            <v>114.631</v>
          </cell>
          <cell r="T349">
            <v>35.045000000000002</v>
          </cell>
          <cell r="U349">
            <v>90.852999999999994</v>
          </cell>
          <cell r="V349">
            <v>36.276000000000003</v>
          </cell>
          <cell r="W349" t="str">
            <v>#N/A N/A</v>
          </cell>
          <cell r="X349">
            <v>6.0380000000000003</v>
          </cell>
          <cell r="Y349" t="str">
            <v>#N/A N/A</v>
          </cell>
          <cell r="Z349">
            <v>24.640999999999998</v>
          </cell>
          <cell r="AA349">
            <v>39.213000000000001</v>
          </cell>
          <cell r="AB349">
            <v>330.39699999999999</v>
          </cell>
          <cell r="AC349">
            <v>183.14400000000001</v>
          </cell>
          <cell r="AD349">
            <v>58.427999999999997</v>
          </cell>
          <cell r="AE349">
            <v>126.20699999999999</v>
          </cell>
        </row>
        <row r="350">
          <cell r="A350">
            <v>32567</v>
          </cell>
          <cell r="B350">
            <v>3015.3939999999998</v>
          </cell>
          <cell r="C350">
            <v>238.48</v>
          </cell>
          <cell r="D350">
            <v>193.77699999999999</v>
          </cell>
          <cell r="E350">
            <v>851.13800000000003</v>
          </cell>
          <cell r="F350">
            <v>4430.0050000000001</v>
          </cell>
          <cell r="G350">
            <v>193.196</v>
          </cell>
          <cell r="H350">
            <v>5061.8999999999996</v>
          </cell>
          <cell r="I350">
            <v>498.16699999999997</v>
          </cell>
          <cell r="J350">
            <v>309.52300000000002</v>
          </cell>
          <cell r="K350">
            <v>25.302</v>
          </cell>
          <cell r="L350">
            <v>301.791</v>
          </cell>
          <cell r="M350">
            <v>35.271999999999998</v>
          </cell>
          <cell r="N350">
            <v>88.787999999999997</v>
          </cell>
          <cell r="O350">
            <v>187.447</v>
          </cell>
          <cell r="P350">
            <v>59.600999999999999</v>
          </cell>
          <cell r="Q350" t="str">
            <v>#N/A N/A</v>
          </cell>
          <cell r="R350">
            <v>43.892000000000003</v>
          </cell>
          <cell r="S350">
            <v>114.631</v>
          </cell>
          <cell r="T350">
            <v>35.045000000000002</v>
          </cell>
          <cell r="U350">
            <v>90.852999999999994</v>
          </cell>
          <cell r="V350">
            <v>36.276000000000003</v>
          </cell>
          <cell r="W350" t="str">
            <v>#N/A N/A</v>
          </cell>
          <cell r="X350">
            <v>6.0380000000000003</v>
          </cell>
          <cell r="Y350" t="str">
            <v>#N/A N/A</v>
          </cell>
          <cell r="Z350">
            <v>24.640999999999998</v>
          </cell>
          <cell r="AA350">
            <v>39.213000000000001</v>
          </cell>
          <cell r="AB350">
            <v>330.39699999999999</v>
          </cell>
          <cell r="AC350">
            <v>183.14400000000001</v>
          </cell>
          <cell r="AD350">
            <v>58.427999999999997</v>
          </cell>
          <cell r="AE350">
            <v>126.20699999999999</v>
          </cell>
        </row>
        <row r="351">
          <cell r="A351">
            <v>32598</v>
          </cell>
          <cell r="B351">
            <v>3015.3939999999998</v>
          </cell>
          <cell r="C351">
            <v>238.48</v>
          </cell>
          <cell r="D351">
            <v>193.77699999999999</v>
          </cell>
          <cell r="E351">
            <v>851.13800000000003</v>
          </cell>
          <cell r="F351">
            <v>4430.0050000000001</v>
          </cell>
          <cell r="G351">
            <v>193.196</v>
          </cell>
          <cell r="H351">
            <v>5061.8999999999996</v>
          </cell>
          <cell r="I351">
            <v>498.16699999999997</v>
          </cell>
          <cell r="J351">
            <v>309.52300000000002</v>
          </cell>
          <cell r="K351">
            <v>25.302</v>
          </cell>
          <cell r="L351">
            <v>301.791</v>
          </cell>
          <cell r="M351">
            <v>35.271999999999998</v>
          </cell>
          <cell r="N351">
            <v>88.787999999999997</v>
          </cell>
          <cell r="O351">
            <v>187.447</v>
          </cell>
          <cell r="P351">
            <v>59.600999999999999</v>
          </cell>
          <cell r="Q351" t="str">
            <v>#N/A N/A</v>
          </cell>
          <cell r="R351">
            <v>43.892000000000003</v>
          </cell>
          <cell r="S351">
            <v>114.631</v>
          </cell>
          <cell r="T351">
            <v>35.045000000000002</v>
          </cell>
          <cell r="U351">
            <v>90.852999999999994</v>
          </cell>
          <cell r="V351">
            <v>36.276000000000003</v>
          </cell>
          <cell r="W351" t="str">
            <v>#N/A N/A</v>
          </cell>
          <cell r="X351">
            <v>6.0380000000000003</v>
          </cell>
          <cell r="Y351" t="str">
            <v>#N/A N/A</v>
          </cell>
          <cell r="Z351">
            <v>24.640999999999998</v>
          </cell>
          <cell r="AA351">
            <v>39.213000000000001</v>
          </cell>
          <cell r="AB351">
            <v>330.39699999999999</v>
          </cell>
          <cell r="AC351">
            <v>183.14400000000001</v>
          </cell>
          <cell r="AD351">
            <v>58.427999999999997</v>
          </cell>
          <cell r="AE351">
            <v>126.20699999999999</v>
          </cell>
        </row>
        <row r="352">
          <cell r="A352">
            <v>32628</v>
          </cell>
          <cell r="B352">
            <v>3015.3939999999998</v>
          </cell>
          <cell r="C352">
            <v>238.48</v>
          </cell>
          <cell r="D352">
            <v>193.77699999999999</v>
          </cell>
          <cell r="E352">
            <v>851.13800000000003</v>
          </cell>
          <cell r="F352">
            <v>4430.0050000000001</v>
          </cell>
          <cell r="G352">
            <v>193.196</v>
          </cell>
          <cell r="H352">
            <v>5061.8999999999996</v>
          </cell>
          <cell r="I352">
            <v>498.16699999999997</v>
          </cell>
          <cell r="J352">
            <v>309.52300000000002</v>
          </cell>
          <cell r="K352">
            <v>25.302</v>
          </cell>
          <cell r="L352">
            <v>301.791</v>
          </cell>
          <cell r="M352">
            <v>35.271999999999998</v>
          </cell>
          <cell r="N352">
            <v>88.787999999999997</v>
          </cell>
          <cell r="O352">
            <v>187.447</v>
          </cell>
          <cell r="P352">
            <v>59.600999999999999</v>
          </cell>
          <cell r="Q352" t="str">
            <v>#N/A N/A</v>
          </cell>
          <cell r="R352">
            <v>43.892000000000003</v>
          </cell>
          <cell r="S352">
            <v>114.631</v>
          </cell>
          <cell r="T352">
            <v>35.045000000000002</v>
          </cell>
          <cell r="U352">
            <v>90.852999999999994</v>
          </cell>
          <cell r="V352">
            <v>36.276000000000003</v>
          </cell>
          <cell r="W352" t="str">
            <v>#N/A N/A</v>
          </cell>
          <cell r="X352">
            <v>6.0380000000000003</v>
          </cell>
          <cell r="Y352" t="str">
            <v>#N/A N/A</v>
          </cell>
          <cell r="Z352">
            <v>24.640999999999998</v>
          </cell>
          <cell r="AA352">
            <v>39.213000000000001</v>
          </cell>
          <cell r="AB352">
            <v>330.39699999999999</v>
          </cell>
          <cell r="AC352">
            <v>183.14400000000001</v>
          </cell>
          <cell r="AD352">
            <v>58.427999999999997</v>
          </cell>
          <cell r="AE352">
            <v>126.20699999999999</v>
          </cell>
        </row>
        <row r="353">
          <cell r="A353">
            <v>32659</v>
          </cell>
          <cell r="B353">
            <v>3015.3939999999998</v>
          </cell>
          <cell r="C353">
            <v>238.48</v>
          </cell>
          <cell r="D353">
            <v>193.77699999999999</v>
          </cell>
          <cell r="E353">
            <v>851.13800000000003</v>
          </cell>
          <cell r="F353">
            <v>4430.0050000000001</v>
          </cell>
          <cell r="G353">
            <v>193.196</v>
          </cell>
          <cell r="H353">
            <v>5061.8999999999996</v>
          </cell>
          <cell r="I353">
            <v>498.16699999999997</v>
          </cell>
          <cell r="J353">
            <v>309.52300000000002</v>
          </cell>
          <cell r="K353">
            <v>25.302</v>
          </cell>
          <cell r="L353">
            <v>301.791</v>
          </cell>
          <cell r="M353">
            <v>35.271999999999998</v>
          </cell>
          <cell r="N353">
            <v>88.787999999999997</v>
          </cell>
          <cell r="O353">
            <v>187.447</v>
          </cell>
          <cell r="P353">
            <v>59.600999999999999</v>
          </cell>
          <cell r="Q353" t="str">
            <v>#N/A N/A</v>
          </cell>
          <cell r="R353">
            <v>43.892000000000003</v>
          </cell>
          <cell r="S353">
            <v>114.631</v>
          </cell>
          <cell r="T353">
            <v>35.045000000000002</v>
          </cell>
          <cell r="U353">
            <v>90.852999999999994</v>
          </cell>
          <cell r="V353">
            <v>36.276000000000003</v>
          </cell>
          <cell r="W353" t="str">
            <v>#N/A N/A</v>
          </cell>
          <cell r="X353">
            <v>6.0380000000000003</v>
          </cell>
          <cell r="Y353" t="str">
            <v>#N/A N/A</v>
          </cell>
          <cell r="Z353">
            <v>24.640999999999998</v>
          </cell>
          <cell r="AA353">
            <v>39.213000000000001</v>
          </cell>
          <cell r="AB353">
            <v>330.39699999999999</v>
          </cell>
          <cell r="AC353">
            <v>183.14400000000001</v>
          </cell>
          <cell r="AD353">
            <v>58.427999999999997</v>
          </cell>
          <cell r="AE353">
            <v>126.20699999999999</v>
          </cell>
        </row>
        <row r="354">
          <cell r="A354">
            <v>32689</v>
          </cell>
          <cell r="B354">
            <v>3015.3939999999998</v>
          </cell>
          <cell r="C354">
            <v>238.48</v>
          </cell>
          <cell r="D354">
            <v>193.77699999999999</v>
          </cell>
          <cell r="E354">
            <v>851.13800000000003</v>
          </cell>
          <cell r="F354">
            <v>4430.0050000000001</v>
          </cell>
          <cell r="G354">
            <v>193.196</v>
          </cell>
          <cell r="H354">
            <v>5061.8999999999996</v>
          </cell>
          <cell r="I354">
            <v>498.16699999999997</v>
          </cell>
          <cell r="J354">
            <v>309.52300000000002</v>
          </cell>
          <cell r="K354">
            <v>25.302</v>
          </cell>
          <cell r="L354">
            <v>301.791</v>
          </cell>
          <cell r="M354">
            <v>35.271999999999998</v>
          </cell>
          <cell r="N354">
            <v>88.787999999999997</v>
          </cell>
          <cell r="O354">
            <v>187.447</v>
          </cell>
          <cell r="P354">
            <v>59.600999999999999</v>
          </cell>
          <cell r="Q354" t="str">
            <v>#N/A N/A</v>
          </cell>
          <cell r="R354">
            <v>43.892000000000003</v>
          </cell>
          <cell r="S354">
            <v>114.631</v>
          </cell>
          <cell r="T354">
            <v>35.045000000000002</v>
          </cell>
          <cell r="U354">
            <v>90.852999999999994</v>
          </cell>
          <cell r="V354">
            <v>36.276000000000003</v>
          </cell>
          <cell r="W354" t="str">
            <v>#N/A N/A</v>
          </cell>
          <cell r="X354">
            <v>6.0380000000000003</v>
          </cell>
          <cell r="Y354" t="str">
            <v>#N/A N/A</v>
          </cell>
          <cell r="Z354">
            <v>24.640999999999998</v>
          </cell>
          <cell r="AA354">
            <v>39.213000000000001</v>
          </cell>
          <cell r="AB354">
            <v>330.39699999999999</v>
          </cell>
          <cell r="AC354">
            <v>183.14400000000001</v>
          </cell>
          <cell r="AD354">
            <v>58.427999999999997</v>
          </cell>
          <cell r="AE354">
            <v>126.20699999999999</v>
          </cell>
        </row>
        <row r="355">
          <cell r="A355">
            <v>32720</v>
          </cell>
          <cell r="B355">
            <v>3015.3939999999998</v>
          </cell>
          <cell r="C355">
            <v>238.48</v>
          </cell>
          <cell r="D355">
            <v>193.77699999999999</v>
          </cell>
          <cell r="E355">
            <v>851.13800000000003</v>
          </cell>
          <cell r="F355">
            <v>4430.0050000000001</v>
          </cell>
          <cell r="G355">
            <v>193.196</v>
          </cell>
          <cell r="H355">
            <v>5061.8999999999996</v>
          </cell>
          <cell r="I355">
            <v>498.16699999999997</v>
          </cell>
          <cell r="J355">
            <v>309.52300000000002</v>
          </cell>
          <cell r="K355">
            <v>25.302</v>
          </cell>
          <cell r="L355">
            <v>301.791</v>
          </cell>
          <cell r="M355">
            <v>35.271999999999998</v>
          </cell>
          <cell r="N355">
            <v>88.787999999999997</v>
          </cell>
          <cell r="O355">
            <v>187.447</v>
          </cell>
          <cell r="P355">
            <v>59.600999999999999</v>
          </cell>
          <cell r="Q355" t="str">
            <v>#N/A N/A</v>
          </cell>
          <cell r="R355">
            <v>43.892000000000003</v>
          </cell>
          <cell r="S355">
            <v>114.631</v>
          </cell>
          <cell r="T355">
            <v>35.045000000000002</v>
          </cell>
          <cell r="U355">
            <v>90.852999999999994</v>
          </cell>
          <cell r="V355">
            <v>36.276000000000003</v>
          </cell>
          <cell r="W355" t="str">
            <v>#N/A N/A</v>
          </cell>
          <cell r="X355">
            <v>6.0380000000000003</v>
          </cell>
          <cell r="Y355" t="str">
            <v>#N/A N/A</v>
          </cell>
          <cell r="Z355">
            <v>24.640999999999998</v>
          </cell>
          <cell r="AA355">
            <v>39.213000000000001</v>
          </cell>
          <cell r="AB355">
            <v>330.39699999999999</v>
          </cell>
          <cell r="AC355">
            <v>183.14400000000001</v>
          </cell>
          <cell r="AD355">
            <v>58.427999999999997</v>
          </cell>
          <cell r="AE355">
            <v>126.20699999999999</v>
          </cell>
        </row>
        <row r="356">
          <cell r="A356">
            <v>32751</v>
          </cell>
          <cell r="B356">
            <v>3015.3939999999998</v>
          </cell>
          <cell r="C356">
            <v>238.48</v>
          </cell>
          <cell r="D356">
            <v>193.77699999999999</v>
          </cell>
          <cell r="E356">
            <v>851.13800000000003</v>
          </cell>
          <cell r="F356">
            <v>4430.0050000000001</v>
          </cell>
          <cell r="G356">
            <v>193.196</v>
          </cell>
          <cell r="H356">
            <v>5061.8999999999996</v>
          </cell>
          <cell r="I356">
            <v>498.16699999999997</v>
          </cell>
          <cell r="J356">
            <v>309.52300000000002</v>
          </cell>
          <cell r="K356">
            <v>25.302</v>
          </cell>
          <cell r="L356">
            <v>301.791</v>
          </cell>
          <cell r="M356">
            <v>35.271999999999998</v>
          </cell>
          <cell r="N356">
            <v>88.787999999999997</v>
          </cell>
          <cell r="O356">
            <v>187.447</v>
          </cell>
          <cell r="P356">
            <v>59.600999999999999</v>
          </cell>
          <cell r="Q356" t="str">
            <v>#N/A N/A</v>
          </cell>
          <cell r="R356">
            <v>43.892000000000003</v>
          </cell>
          <cell r="S356">
            <v>114.631</v>
          </cell>
          <cell r="T356">
            <v>35.045000000000002</v>
          </cell>
          <cell r="U356">
            <v>90.852999999999994</v>
          </cell>
          <cell r="V356">
            <v>36.276000000000003</v>
          </cell>
          <cell r="W356" t="str">
            <v>#N/A N/A</v>
          </cell>
          <cell r="X356">
            <v>6.0380000000000003</v>
          </cell>
          <cell r="Y356" t="str">
            <v>#N/A N/A</v>
          </cell>
          <cell r="Z356">
            <v>24.640999999999998</v>
          </cell>
          <cell r="AA356">
            <v>39.213000000000001</v>
          </cell>
          <cell r="AB356">
            <v>330.39699999999999</v>
          </cell>
          <cell r="AC356">
            <v>183.14400000000001</v>
          </cell>
          <cell r="AD356">
            <v>58.427999999999997</v>
          </cell>
          <cell r="AE356">
            <v>126.20699999999999</v>
          </cell>
        </row>
        <row r="357">
          <cell r="A357">
            <v>32781</v>
          </cell>
          <cell r="B357">
            <v>3015.3939999999998</v>
          </cell>
          <cell r="C357">
            <v>238.48</v>
          </cell>
          <cell r="D357">
            <v>193.77699999999999</v>
          </cell>
          <cell r="E357">
            <v>851.13800000000003</v>
          </cell>
          <cell r="F357">
            <v>4430.0050000000001</v>
          </cell>
          <cell r="G357">
            <v>193.196</v>
          </cell>
          <cell r="H357">
            <v>5061.8999999999996</v>
          </cell>
          <cell r="I357">
            <v>498.16699999999997</v>
          </cell>
          <cell r="J357">
            <v>309.52300000000002</v>
          </cell>
          <cell r="K357">
            <v>25.302</v>
          </cell>
          <cell r="L357">
            <v>301.791</v>
          </cell>
          <cell r="M357">
            <v>35.271999999999998</v>
          </cell>
          <cell r="N357">
            <v>88.787999999999997</v>
          </cell>
          <cell r="O357">
            <v>187.447</v>
          </cell>
          <cell r="P357">
            <v>59.600999999999999</v>
          </cell>
          <cell r="Q357" t="str">
            <v>#N/A N/A</v>
          </cell>
          <cell r="R357">
            <v>43.892000000000003</v>
          </cell>
          <cell r="S357">
            <v>114.631</v>
          </cell>
          <cell r="T357">
            <v>35.045000000000002</v>
          </cell>
          <cell r="U357">
            <v>90.852999999999994</v>
          </cell>
          <cell r="V357">
            <v>36.276000000000003</v>
          </cell>
          <cell r="W357" t="str">
            <v>#N/A N/A</v>
          </cell>
          <cell r="X357">
            <v>6.0380000000000003</v>
          </cell>
          <cell r="Y357" t="str">
            <v>#N/A N/A</v>
          </cell>
          <cell r="Z357">
            <v>24.640999999999998</v>
          </cell>
          <cell r="AA357">
            <v>39.213000000000001</v>
          </cell>
          <cell r="AB357">
            <v>330.39699999999999</v>
          </cell>
          <cell r="AC357">
            <v>183.14400000000001</v>
          </cell>
          <cell r="AD357">
            <v>58.427999999999997</v>
          </cell>
          <cell r="AE357">
            <v>126.20699999999999</v>
          </cell>
        </row>
        <row r="358">
          <cell r="A358">
            <v>32812</v>
          </cell>
          <cell r="B358">
            <v>3015.3939999999998</v>
          </cell>
          <cell r="C358">
            <v>238.48</v>
          </cell>
          <cell r="D358">
            <v>193.77699999999999</v>
          </cell>
          <cell r="E358">
            <v>851.13800000000003</v>
          </cell>
          <cell r="F358">
            <v>4430.0050000000001</v>
          </cell>
          <cell r="G358">
            <v>193.196</v>
          </cell>
          <cell r="H358">
            <v>5061.8999999999996</v>
          </cell>
          <cell r="I358">
            <v>498.16699999999997</v>
          </cell>
          <cell r="J358">
            <v>309.52300000000002</v>
          </cell>
          <cell r="K358">
            <v>25.302</v>
          </cell>
          <cell r="L358">
            <v>301.791</v>
          </cell>
          <cell r="M358">
            <v>35.271999999999998</v>
          </cell>
          <cell r="N358">
            <v>88.787999999999997</v>
          </cell>
          <cell r="O358">
            <v>187.447</v>
          </cell>
          <cell r="P358">
            <v>59.600999999999999</v>
          </cell>
          <cell r="Q358" t="str">
            <v>#N/A N/A</v>
          </cell>
          <cell r="R358">
            <v>43.892000000000003</v>
          </cell>
          <cell r="S358">
            <v>114.631</v>
          </cell>
          <cell r="T358">
            <v>35.045000000000002</v>
          </cell>
          <cell r="U358">
            <v>90.852999999999994</v>
          </cell>
          <cell r="V358">
            <v>36.276000000000003</v>
          </cell>
          <cell r="W358" t="str">
            <v>#N/A N/A</v>
          </cell>
          <cell r="X358">
            <v>6.0380000000000003</v>
          </cell>
          <cell r="Y358" t="str">
            <v>#N/A N/A</v>
          </cell>
          <cell r="Z358">
            <v>24.640999999999998</v>
          </cell>
          <cell r="AA358">
            <v>39.213000000000001</v>
          </cell>
          <cell r="AB358">
            <v>330.39699999999999</v>
          </cell>
          <cell r="AC358">
            <v>183.14400000000001</v>
          </cell>
          <cell r="AD358">
            <v>58.427999999999997</v>
          </cell>
          <cell r="AE358">
            <v>126.20699999999999</v>
          </cell>
        </row>
        <row r="359">
          <cell r="A359">
            <v>32842</v>
          </cell>
          <cell r="B359">
            <v>3015.3939999999998</v>
          </cell>
          <cell r="C359">
            <v>238.48</v>
          </cell>
          <cell r="D359">
            <v>193.77699999999999</v>
          </cell>
          <cell r="E359">
            <v>851.13800000000003</v>
          </cell>
          <cell r="F359">
            <v>4430.0050000000001</v>
          </cell>
          <cell r="G359">
            <v>193.196</v>
          </cell>
          <cell r="H359">
            <v>5061.8999999999996</v>
          </cell>
          <cell r="I359">
            <v>498.16699999999997</v>
          </cell>
          <cell r="J359">
            <v>309.52300000000002</v>
          </cell>
          <cell r="K359">
            <v>25.302</v>
          </cell>
          <cell r="L359">
            <v>301.791</v>
          </cell>
          <cell r="M359">
            <v>35.271999999999998</v>
          </cell>
          <cell r="N359">
            <v>88.787999999999997</v>
          </cell>
          <cell r="O359">
            <v>187.447</v>
          </cell>
          <cell r="P359">
            <v>59.600999999999999</v>
          </cell>
          <cell r="Q359" t="str">
            <v>#N/A N/A</v>
          </cell>
          <cell r="R359">
            <v>43.892000000000003</v>
          </cell>
          <cell r="S359">
            <v>114.631</v>
          </cell>
          <cell r="T359">
            <v>35.045000000000002</v>
          </cell>
          <cell r="U359">
            <v>90.852999999999994</v>
          </cell>
          <cell r="V359">
            <v>36.276000000000003</v>
          </cell>
          <cell r="W359" t="str">
            <v>#N/A N/A</v>
          </cell>
          <cell r="X359">
            <v>6.0380000000000003</v>
          </cell>
          <cell r="Y359" t="str">
            <v>#N/A N/A</v>
          </cell>
          <cell r="Z359">
            <v>24.640999999999998</v>
          </cell>
          <cell r="AA359">
            <v>39.213000000000001</v>
          </cell>
          <cell r="AB359">
            <v>330.39699999999999</v>
          </cell>
          <cell r="AC359">
            <v>183.14400000000001</v>
          </cell>
          <cell r="AD359">
            <v>58.427999999999997</v>
          </cell>
          <cell r="AE359">
            <v>126.20699999999999</v>
          </cell>
        </row>
        <row r="360">
          <cell r="A360">
            <v>32873</v>
          </cell>
          <cell r="B360">
            <v>3017.0520000000001</v>
          </cell>
          <cell r="C360">
            <v>302.36099999999999</v>
          </cell>
          <cell r="D360">
            <v>204.339</v>
          </cell>
          <cell r="E360">
            <v>859.41399999999999</v>
          </cell>
          <cell r="F360">
            <v>4524.2209999999995</v>
          </cell>
          <cell r="G360">
            <v>186.53200000000001</v>
          </cell>
          <cell r="H360">
            <v>5439.7</v>
          </cell>
          <cell r="I360">
            <v>555.51400000000001</v>
          </cell>
          <cell r="J360">
            <v>343.97399999999999</v>
          </cell>
          <cell r="K360">
            <v>30.434999999999999</v>
          </cell>
          <cell r="L360">
            <v>301.23399999999998</v>
          </cell>
          <cell r="M360">
            <v>38.848999999999997</v>
          </cell>
          <cell r="N360">
            <v>101.455</v>
          </cell>
          <cell r="O360">
            <v>230.47300000000001</v>
          </cell>
          <cell r="P360">
            <v>68.751999999999995</v>
          </cell>
          <cell r="Q360">
            <v>506.5</v>
          </cell>
          <cell r="R360">
            <v>44.6</v>
          </cell>
          <cell r="S360">
            <v>124.908</v>
          </cell>
          <cell r="T360">
            <v>39.648000000000003</v>
          </cell>
          <cell r="U360">
            <v>107.143</v>
          </cell>
          <cell r="V360">
            <v>41.465000000000003</v>
          </cell>
          <cell r="W360" t="str">
            <v>#N/A N/A</v>
          </cell>
          <cell r="X360">
            <v>6.4879999999999995</v>
          </cell>
          <cell r="Y360" t="str">
            <v>#N/A N/A</v>
          </cell>
          <cell r="Z360">
            <v>28.385000000000002</v>
          </cell>
          <cell r="AA360">
            <v>39.54</v>
          </cell>
          <cell r="AB360">
            <v>425.59500000000003</v>
          </cell>
          <cell r="AC360">
            <v>222.977</v>
          </cell>
          <cell r="AD360">
            <v>42.142000000000003</v>
          </cell>
          <cell r="AE360">
            <v>76.637</v>
          </cell>
        </row>
        <row r="361">
          <cell r="A361">
            <v>32904</v>
          </cell>
          <cell r="B361">
            <v>3017.0520000000001</v>
          </cell>
          <cell r="C361">
            <v>302.36099999999999</v>
          </cell>
          <cell r="D361">
            <v>204.339</v>
          </cell>
          <cell r="E361">
            <v>859.41399999999999</v>
          </cell>
          <cell r="F361">
            <v>4524.2209999999995</v>
          </cell>
          <cell r="G361">
            <v>186.53200000000001</v>
          </cell>
          <cell r="H361">
            <v>5439.7</v>
          </cell>
          <cell r="I361">
            <v>555.51400000000001</v>
          </cell>
          <cell r="J361">
            <v>343.97399999999999</v>
          </cell>
          <cell r="K361">
            <v>30.434999999999999</v>
          </cell>
          <cell r="L361">
            <v>301.23399999999998</v>
          </cell>
          <cell r="M361">
            <v>38.848999999999997</v>
          </cell>
          <cell r="N361">
            <v>101.455</v>
          </cell>
          <cell r="O361">
            <v>230.47300000000001</v>
          </cell>
          <cell r="P361">
            <v>68.751999999999995</v>
          </cell>
          <cell r="Q361">
            <v>506.5</v>
          </cell>
          <cell r="R361">
            <v>44.6</v>
          </cell>
          <cell r="S361">
            <v>124.908</v>
          </cell>
          <cell r="T361">
            <v>39.648000000000003</v>
          </cell>
          <cell r="U361">
            <v>107.143</v>
          </cell>
          <cell r="V361">
            <v>41.465000000000003</v>
          </cell>
          <cell r="W361" t="str">
            <v>#N/A N/A</v>
          </cell>
          <cell r="X361">
            <v>6.4879999999999995</v>
          </cell>
          <cell r="Y361" t="str">
            <v>#N/A N/A</v>
          </cell>
          <cell r="Z361">
            <v>28.385000000000002</v>
          </cell>
          <cell r="AA361">
            <v>39.54</v>
          </cell>
          <cell r="AB361">
            <v>425.59500000000003</v>
          </cell>
          <cell r="AC361">
            <v>222.977</v>
          </cell>
          <cell r="AD361">
            <v>42.142000000000003</v>
          </cell>
          <cell r="AE361">
            <v>76.637</v>
          </cell>
        </row>
        <row r="362">
          <cell r="A362">
            <v>32932</v>
          </cell>
          <cell r="B362">
            <v>3017.0520000000001</v>
          </cell>
          <cell r="C362">
            <v>302.36099999999999</v>
          </cell>
          <cell r="D362">
            <v>204.339</v>
          </cell>
          <cell r="E362">
            <v>859.41399999999999</v>
          </cell>
          <cell r="F362">
            <v>4524.2209999999995</v>
          </cell>
          <cell r="G362">
            <v>186.53200000000001</v>
          </cell>
          <cell r="H362">
            <v>5439.7</v>
          </cell>
          <cell r="I362">
            <v>555.51400000000001</v>
          </cell>
          <cell r="J362">
            <v>343.97399999999999</v>
          </cell>
          <cell r="K362">
            <v>30.434999999999999</v>
          </cell>
          <cell r="L362">
            <v>301.23399999999998</v>
          </cell>
          <cell r="M362">
            <v>38.848999999999997</v>
          </cell>
          <cell r="N362">
            <v>101.455</v>
          </cell>
          <cell r="O362">
            <v>230.47300000000001</v>
          </cell>
          <cell r="P362">
            <v>68.751999999999995</v>
          </cell>
          <cell r="Q362">
            <v>506.5</v>
          </cell>
          <cell r="R362">
            <v>44.6</v>
          </cell>
          <cell r="S362">
            <v>124.908</v>
          </cell>
          <cell r="T362">
            <v>39.648000000000003</v>
          </cell>
          <cell r="U362">
            <v>107.143</v>
          </cell>
          <cell r="V362">
            <v>41.465000000000003</v>
          </cell>
          <cell r="W362" t="str">
            <v>#N/A N/A</v>
          </cell>
          <cell r="X362">
            <v>6.4879999999999995</v>
          </cell>
          <cell r="Y362" t="str">
            <v>#N/A N/A</v>
          </cell>
          <cell r="Z362">
            <v>28.385000000000002</v>
          </cell>
          <cell r="AA362">
            <v>39.54</v>
          </cell>
          <cell r="AB362">
            <v>425.59500000000003</v>
          </cell>
          <cell r="AC362">
            <v>222.977</v>
          </cell>
          <cell r="AD362">
            <v>42.142000000000003</v>
          </cell>
          <cell r="AE362">
            <v>76.637</v>
          </cell>
        </row>
        <row r="363">
          <cell r="A363">
            <v>32963</v>
          </cell>
          <cell r="B363">
            <v>3017.0520000000001</v>
          </cell>
          <cell r="C363">
            <v>302.36099999999999</v>
          </cell>
          <cell r="D363">
            <v>204.339</v>
          </cell>
          <cell r="E363">
            <v>859.41399999999999</v>
          </cell>
          <cell r="F363">
            <v>4524.2209999999995</v>
          </cell>
          <cell r="G363">
            <v>186.53200000000001</v>
          </cell>
          <cell r="H363">
            <v>5439.7</v>
          </cell>
          <cell r="I363">
            <v>555.51400000000001</v>
          </cell>
          <cell r="J363">
            <v>343.97399999999999</v>
          </cell>
          <cell r="K363">
            <v>30.434999999999999</v>
          </cell>
          <cell r="L363">
            <v>301.23399999999998</v>
          </cell>
          <cell r="M363">
            <v>38.848999999999997</v>
          </cell>
          <cell r="N363">
            <v>101.455</v>
          </cell>
          <cell r="O363">
            <v>230.47300000000001</v>
          </cell>
          <cell r="P363">
            <v>68.751999999999995</v>
          </cell>
          <cell r="Q363">
            <v>506.5</v>
          </cell>
          <cell r="R363">
            <v>44.6</v>
          </cell>
          <cell r="S363">
            <v>124.908</v>
          </cell>
          <cell r="T363">
            <v>39.648000000000003</v>
          </cell>
          <cell r="U363">
            <v>107.143</v>
          </cell>
          <cell r="V363">
            <v>41.465000000000003</v>
          </cell>
          <cell r="W363" t="str">
            <v>#N/A N/A</v>
          </cell>
          <cell r="X363">
            <v>6.4879999999999995</v>
          </cell>
          <cell r="Y363" t="str">
            <v>#N/A N/A</v>
          </cell>
          <cell r="Z363">
            <v>28.385000000000002</v>
          </cell>
          <cell r="AA363">
            <v>39.54</v>
          </cell>
          <cell r="AB363">
            <v>425.59500000000003</v>
          </cell>
          <cell r="AC363">
            <v>222.977</v>
          </cell>
          <cell r="AD363">
            <v>42.142000000000003</v>
          </cell>
          <cell r="AE363">
            <v>76.637</v>
          </cell>
        </row>
        <row r="364">
          <cell r="A364">
            <v>32993</v>
          </cell>
          <cell r="B364">
            <v>3017.0520000000001</v>
          </cell>
          <cell r="C364">
            <v>302.36099999999999</v>
          </cell>
          <cell r="D364">
            <v>204.339</v>
          </cell>
          <cell r="E364">
            <v>859.41399999999999</v>
          </cell>
          <cell r="F364">
            <v>4524.2209999999995</v>
          </cell>
          <cell r="G364">
            <v>186.53200000000001</v>
          </cell>
          <cell r="H364">
            <v>5439.7</v>
          </cell>
          <cell r="I364">
            <v>555.51400000000001</v>
          </cell>
          <cell r="J364">
            <v>343.97399999999999</v>
          </cell>
          <cell r="K364">
            <v>30.434999999999999</v>
          </cell>
          <cell r="L364">
            <v>301.23399999999998</v>
          </cell>
          <cell r="M364">
            <v>38.848999999999997</v>
          </cell>
          <cell r="N364">
            <v>101.455</v>
          </cell>
          <cell r="O364">
            <v>230.47300000000001</v>
          </cell>
          <cell r="P364">
            <v>68.751999999999995</v>
          </cell>
          <cell r="Q364">
            <v>506.5</v>
          </cell>
          <cell r="R364">
            <v>44.6</v>
          </cell>
          <cell r="S364">
            <v>124.908</v>
          </cell>
          <cell r="T364">
            <v>39.648000000000003</v>
          </cell>
          <cell r="U364">
            <v>107.143</v>
          </cell>
          <cell r="V364">
            <v>41.465000000000003</v>
          </cell>
          <cell r="W364" t="str">
            <v>#N/A N/A</v>
          </cell>
          <cell r="X364">
            <v>6.4879999999999995</v>
          </cell>
          <cell r="Y364" t="str">
            <v>#N/A N/A</v>
          </cell>
          <cell r="Z364">
            <v>28.385000000000002</v>
          </cell>
          <cell r="AA364">
            <v>39.54</v>
          </cell>
          <cell r="AB364">
            <v>425.59500000000003</v>
          </cell>
          <cell r="AC364">
            <v>222.977</v>
          </cell>
          <cell r="AD364">
            <v>42.142000000000003</v>
          </cell>
          <cell r="AE364">
            <v>76.637</v>
          </cell>
        </row>
        <row r="365">
          <cell r="A365">
            <v>33024</v>
          </cell>
          <cell r="B365">
            <v>3017.0520000000001</v>
          </cell>
          <cell r="C365">
            <v>302.36099999999999</v>
          </cell>
          <cell r="D365">
            <v>204.339</v>
          </cell>
          <cell r="E365">
            <v>859.41399999999999</v>
          </cell>
          <cell r="F365">
            <v>4524.2209999999995</v>
          </cell>
          <cell r="G365">
            <v>186.53200000000001</v>
          </cell>
          <cell r="H365">
            <v>5439.7</v>
          </cell>
          <cell r="I365">
            <v>555.51400000000001</v>
          </cell>
          <cell r="J365">
            <v>343.97399999999999</v>
          </cell>
          <cell r="K365">
            <v>30.434999999999999</v>
          </cell>
          <cell r="L365">
            <v>301.23399999999998</v>
          </cell>
          <cell r="M365">
            <v>38.848999999999997</v>
          </cell>
          <cell r="N365">
            <v>101.455</v>
          </cell>
          <cell r="O365">
            <v>230.47300000000001</v>
          </cell>
          <cell r="P365">
            <v>68.751999999999995</v>
          </cell>
          <cell r="Q365">
            <v>506.5</v>
          </cell>
          <cell r="R365">
            <v>44.6</v>
          </cell>
          <cell r="S365">
            <v>124.908</v>
          </cell>
          <cell r="T365">
            <v>39.648000000000003</v>
          </cell>
          <cell r="U365">
            <v>107.143</v>
          </cell>
          <cell r="V365">
            <v>41.465000000000003</v>
          </cell>
          <cell r="W365" t="str">
            <v>#N/A N/A</v>
          </cell>
          <cell r="X365">
            <v>6.4879999999999995</v>
          </cell>
          <cell r="Y365" t="str">
            <v>#N/A N/A</v>
          </cell>
          <cell r="Z365">
            <v>28.385000000000002</v>
          </cell>
          <cell r="AA365">
            <v>39.54</v>
          </cell>
          <cell r="AB365">
            <v>425.59500000000003</v>
          </cell>
          <cell r="AC365">
            <v>222.977</v>
          </cell>
          <cell r="AD365">
            <v>42.142000000000003</v>
          </cell>
          <cell r="AE365">
            <v>76.637</v>
          </cell>
        </row>
        <row r="366">
          <cell r="A366">
            <v>33054</v>
          </cell>
          <cell r="B366">
            <v>3017.0520000000001</v>
          </cell>
          <cell r="C366">
            <v>302.36099999999999</v>
          </cell>
          <cell r="D366">
            <v>204.339</v>
          </cell>
          <cell r="E366">
            <v>859.41399999999999</v>
          </cell>
          <cell r="F366">
            <v>4524.2209999999995</v>
          </cell>
          <cell r="G366">
            <v>186.53200000000001</v>
          </cell>
          <cell r="H366">
            <v>5439.7</v>
          </cell>
          <cell r="I366">
            <v>555.51400000000001</v>
          </cell>
          <cell r="J366">
            <v>343.97399999999999</v>
          </cell>
          <cell r="K366">
            <v>30.434999999999999</v>
          </cell>
          <cell r="L366">
            <v>301.23399999999998</v>
          </cell>
          <cell r="M366">
            <v>38.848999999999997</v>
          </cell>
          <cell r="N366">
            <v>101.455</v>
          </cell>
          <cell r="O366">
            <v>230.47300000000001</v>
          </cell>
          <cell r="P366">
            <v>68.751999999999995</v>
          </cell>
          <cell r="Q366">
            <v>506.5</v>
          </cell>
          <cell r="R366">
            <v>44.6</v>
          </cell>
          <cell r="S366">
            <v>124.908</v>
          </cell>
          <cell r="T366">
            <v>39.648000000000003</v>
          </cell>
          <cell r="U366">
            <v>107.143</v>
          </cell>
          <cell r="V366">
            <v>41.465000000000003</v>
          </cell>
          <cell r="W366" t="str">
            <v>#N/A N/A</v>
          </cell>
          <cell r="X366">
            <v>6.4879999999999995</v>
          </cell>
          <cell r="Y366" t="str">
            <v>#N/A N/A</v>
          </cell>
          <cell r="Z366">
            <v>28.385000000000002</v>
          </cell>
          <cell r="AA366">
            <v>39.54</v>
          </cell>
          <cell r="AB366">
            <v>425.59500000000003</v>
          </cell>
          <cell r="AC366">
            <v>222.977</v>
          </cell>
          <cell r="AD366">
            <v>42.142000000000003</v>
          </cell>
          <cell r="AE366">
            <v>76.637</v>
          </cell>
        </row>
        <row r="367">
          <cell r="A367">
            <v>33085</v>
          </cell>
          <cell r="B367">
            <v>3017.0520000000001</v>
          </cell>
          <cell r="C367">
            <v>302.36099999999999</v>
          </cell>
          <cell r="D367">
            <v>204.339</v>
          </cell>
          <cell r="E367">
            <v>859.41399999999999</v>
          </cell>
          <cell r="F367">
            <v>4524.2209999999995</v>
          </cell>
          <cell r="G367">
            <v>186.53200000000001</v>
          </cell>
          <cell r="H367">
            <v>5439.7</v>
          </cell>
          <cell r="I367">
            <v>555.51400000000001</v>
          </cell>
          <cell r="J367">
            <v>343.97399999999999</v>
          </cell>
          <cell r="K367">
            <v>30.434999999999999</v>
          </cell>
          <cell r="L367">
            <v>301.23399999999998</v>
          </cell>
          <cell r="M367">
            <v>38.848999999999997</v>
          </cell>
          <cell r="N367">
            <v>101.455</v>
          </cell>
          <cell r="O367">
            <v>230.47300000000001</v>
          </cell>
          <cell r="P367">
            <v>68.751999999999995</v>
          </cell>
          <cell r="Q367">
            <v>506.5</v>
          </cell>
          <cell r="R367">
            <v>44.6</v>
          </cell>
          <cell r="S367">
            <v>124.908</v>
          </cell>
          <cell r="T367">
            <v>39.648000000000003</v>
          </cell>
          <cell r="U367">
            <v>107.143</v>
          </cell>
          <cell r="V367">
            <v>41.465000000000003</v>
          </cell>
          <cell r="W367" t="str">
            <v>#N/A N/A</v>
          </cell>
          <cell r="X367">
            <v>6.4879999999999995</v>
          </cell>
          <cell r="Y367" t="str">
            <v>#N/A N/A</v>
          </cell>
          <cell r="Z367">
            <v>28.385000000000002</v>
          </cell>
          <cell r="AA367">
            <v>39.54</v>
          </cell>
          <cell r="AB367">
            <v>425.59500000000003</v>
          </cell>
          <cell r="AC367">
            <v>222.977</v>
          </cell>
          <cell r="AD367">
            <v>42.142000000000003</v>
          </cell>
          <cell r="AE367">
            <v>76.637</v>
          </cell>
        </row>
        <row r="368">
          <cell r="A368">
            <v>33116</v>
          </cell>
          <cell r="B368">
            <v>3017.0520000000001</v>
          </cell>
          <cell r="C368">
            <v>302.36099999999999</v>
          </cell>
          <cell r="D368">
            <v>204.339</v>
          </cell>
          <cell r="E368">
            <v>859.41399999999999</v>
          </cell>
          <cell r="F368">
            <v>4524.2209999999995</v>
          </cell>
          <cell r="G368">
            <v>186.53200000000001</v>
          </cell>
          <cell r="H368">
            <v>5439.7</v>
          </cell>
          <cell r="I368">
            <v>555.51400000000001</v>
          </cell>
          <cell r="J368">
            <v>343.97399999999999</v>
          </cell>
          <cell r="K368">
            <v>30.434999999999999</v>
          </cell>
          <cell r="L368">
            <v>301.23399999999998</v>
          </cell>
          <cell r="M368">
            <v>38.848999999999997</v>
          </cell>
          <cell r="N368">
            <v>101.455</v>
          </cell>
          <cell r="O368">
            <v>230.47300000000001</v>
          </cell>
          <cell r="P368">
            <v>68.751999999999995</v>
          </cell>
          <cell r="Q368">
            <v>506.5</v>
          </cell>
          <cell r="R368">
            <v>44.6</v>
          </cell>
          <cell r="S368">
            <v>124.908</v>
          </cell>
          <cell r="T368">
            <v>39.648000000000003</v>
          </cell>
          <cell r="U368">
            <v>107.143</v>
          </cell>
          <cell r="V368">
            <v>41.465000000000003</v>
          </cell>
          <cell r="W368" t="str">
            <v>#N/A N/A</v>
          </cell>
          <cell r="X368">
            <v>6.4879999999999995</v>
          </cell>
          <cell r="Y368" t="str">
            <v>#N/A N/A</v>
          </cell>
          <cell r="Z368">
            <v>28.385000000000002</v>
          </cell>
          <cell r="AA368">
            <v>39.54</v>
          </cell>
          <cell r="AB368">
            <v>425.59500000000003</v>
          </cell>
          <cell r="AC368">
            <v>222.977</v>
          </cell>
          <cell r="AD368">
            <v>42.142000000000003</v>
          </cell>
          <cell r="AE368">
            <v>76.637</v>
          </cell>
        </row>
        <row r="369">
          <cell r="A369">
            <v>33146</v>
          </cell>
          <cell r="B369">
            <v>3017.0520000000001</v>
          </cell>
          <cell r="C369">
            <v>302.36099999999999</v>
          </cell>
          <cell r="D369">
            <v>204.339</v>
          </cell>
          <cell r="E369">
            <v>859.41399999999999</v>
          </cell>
          <cell r="F369">
            <v>4524.2209999999995</v>
          </cell>
          <cell r="G369">
            <v>186.53200000000001</v>
          </cell>
          <cell r="H369">
            <v>5439.7</v>
          </cell>
          <cell r="I369">
            <v>555.51400000000001</v>
          </cell>
          <cell r="J369">
            <v>343.97399999999999</v>
          </cell>
          <cell r="K369">
            <v>30.434999999999999</v>
          </cell>
          <cell r="L369">
            <v>301.23399999999998</v>
          </cell>
          <cell r="M369">
            <v>38.848999999999997</v>
          </cell>
          <cell r="N369">
            <v>101.455</v>
          </cell>
          <cell r="O369">
            <v>230.47300000000001</v>
          </cell>
          <cell r="P369">
            <v>68.751999999999995</v>
          </cell>
          <cell r="Q369">
            <v>506.5</v>
          </cell>
          <cell r="R369">
            <v>44.6</v>
          </cell>
          <cell r="S369">
            <v>124.908</v>
          </cell>
          <cell r="T369">
            <v>39.648000000000003</v>
          </cell>
          <cell r="U369">
            <v>107.143</v>
          </cell>
          <cell r="V369">
            <v>41.465000000000003</v>
          </cell>
          <cell r="W369" t="str">
            <v>#N/A N/A</v>
          </cell>
          <cell r="X369">
            <v>6.4879999999999995</v>
          </cell>
          <cell r="Y369" t="str">
            <v>#N/A N/A</v>
          </cell>
          <cell r="Z369">
            <v>28.385000000000002</v>
          </cell>
          <cell r="AA369">
            <v>39.54</v>
          </cell>
          <cell r="AB369">
            <v>425.59500000000003</v>
          </cell>
          <cell r="AC369">
            <v>222.977</v>
          </cell>
          <cell r="AD369">
            <v>42.142000000000003</v>
          </cell>
          <cell r="AE369">
            <v>76.637</v>
          </cell>
        </row>
        <row r="370">
          <cell r="A370">
            <v>33177</v>
          </cell>
          <cell r="B370">
            <v>3017.0520000000001</v>
          </cell>
          <cell r="C370">
            <v>302.36099999999999</v>
          </cell>
          <cell r="D370">
            <v>204.339</v>
          </cell>
          <cell r="E370">
            <v>859.41399999999999</v>
          </cell>
          <cell r="F370">
            <v>4524.2209999999995</v>
          </cell>
          <cell r="G370">
            <v>186.53200000000001</v>
          </cell>
          <cell r="H370">
            <v>5439.7</v>
          </cell>
          <cell r="I370">
            <v>555.51400000000001</v>
          </cell>
          <cell r="J370">
            <v>343.97399999999999</v>
          </cell>
          <cell r="K370">
            <v>30.434999999999999</v>
          </cell>
          <cell r="L370">
            <v>301.23399999999998</v>
          </cell>
          <cell r="M370">
            <v>38.848999999999997</v>
          </cell>
          <cell r="N370">
            <v>101.455</v>
          </cell>
          <cell r="O370">
            <v>230.47300000000001</v>
          </cell>
          <cell r="P370">
            <v>68.751999999999995</v>
          </cell>
          <cell r="Q370">
            <v>506.5</v>
          </cell>
          <cell r="R370">
            <v>44.6</v>
          </cell>
          <cell r="S370">
            <v>124.908</v>
          </cell>
          <cell r="T370">
            <v>39.648000000000003</v>
          </cell>
          <cell r="U370">
            <v>107.143</v>
          </cell>
          <cell r="V370">
            <v>41.465000000000003</v>
          </cell>
          <cell r="W370" t="str">
            <v>#N/A N/A</v>
          </cell>
          <cell r="X370">
            <v>6.4879999999999995</v>
          </cell>
          <cell r="Y370" t="str">
            <v>#N/A N/A</v>
          </cell>
          <cell r="Z370">
            <v>28.385000000000002</v>
          </cell>
          <cell r="AA370">
            <v>39.54</v>
          </cell>
          <cell r="AB370">
            <v>425.59500000000003</v>
          </cell>
          <cell r="AC370">
            <v>222.977</v>
          </cell>
          <cell r="AD370">
            <v>42.142000000000003</v>
          </cell>
          <cell r="AE370">
            <v>76.637</v>
          </cell>
        </row>
        <row r="371">
          <cell r="A371">
            <v>33207</v>
          </cell>
          <cell r="B371">
            <v>3017.0520000000001</v>
          </cell>
          <cell r="C371">
            <v>302.36099999999999</v>
          </cell>
          <cell r="D371">
            <v>204.339</v>
          </cell>
          <cell r="E371">
            <v>859.41399999999999</v>
          </cell>
          <cell r="F371">
            <v>4524.2209999999995</v>
          </cell>
          <cell r="G371">
            <v>186.53200000000001</v>
          </cell>
          <cell r="H371">
            <v>5439.7</v>
          </cell>
          <cell r="I371">
            <v>555.51400000000001</v>
          </cell>
          <cell r="J371">
            <v>343.97399999999999</v>
          </cell>
          <cell r="K371">
            <v>30.434999999999999</v>
          </cell>
          <cell r="L371">
            <v>301.23399999999998</v>
          </cell>
          <cell r="M371">
            <v>38.848999999999997</v>
          </cell>
          <cell r="N371">
            <v>101.455</v>
          </cell>
          <cell r="O371">
            <v>230.47300000000001</v>
          </cell>
          <cell r="P371">
            <v>68.751999999999995</v>
          </cell>
          <cell r="Q371">
            <v>506.5</v>
          </cell>
          <cell r="R371">
            <v>44.6</v>
          </cell>
          <cell r="S371">
            <v>124.908</v>
          </cell>
          <cell r="T371">
            <v>39.648000000000003</v>
          </cell>
          <cell r="U371">
            <v>107.143</v>
          </cell>
          <cell r="V371">
            <v>41.465000000000003</v>
          </cell>
          <cell r="W371" t="str">
            <v>#N/A N/A</v>
          </cell>
          <cell r="X371">
            <v>6.4879999999999995</v>
          </cell>
          <cell r="Y371" t="str">
            <v>#N/A N/A</v>
          </cell>
          <cell r="Z371">
            <v>28.385000000000002</v>
          </cell>
          <cell r="AA371">
            <v>39.54</v>
          </cell>
          <cell r="AB371">
            <v>425.59500000000003</v>
          </cell>
          <cell r="AC371">
            <v>222.977</v>
          </cell>
          <cell r="AD371">
            <v>42.142000000000003</v>
          </cell>
          <cell r="AE371">
            <v>76.637</v>
          </cell>
        </row>
        <row r="372">
          <cell r="A372">
            <v>33238</v>
          </cell>
          <cell r="B372">
            <v>3103.6979999999999</v>
          </cell>
          <cell r="C372">
            <v>314.07499999999999</v>
          </cell>
          <cell r="D372">
            <v>244.41399999999999</v>
          </cell>
          <cell r="E372">
            <v>1012.576</v>
          </cell>
          <cell r="F372">
            <v>5686.0159999999996</v>
          </cell>
          <cell r="G372">
            <v>238.21299999999999</v>
          </cell>
          <cell r="H372">
            <v>5750.8</v>
          </cell>
          <cell r="I372">
            <v>582.72299999999996</v>
          </cell>
          <cell r="J372">
            <v>356.93700000000001</v>
          </cell>
          <cell r="K372">
            <v>36.093000000000004</v>
          </cell>
          <cell r="L372">
            <v>326.608</v>
          </cell>
          <cell r="M372">
            <v>44.024000000000001</v>
          </cell>
          <cell r="N372">
            <v>114.426</v>
          </cell>
          <cell r="O372">
            <v>263.77699999999999</v>
          </cell>
          <cell r="P372">
            <v>76.887</v>
          </cell>
          <cell r="Q372">
            <v>516.81399999999996</v>
          </cell>
          <cell r="R372">
            <v>52.49</v>
          </cell>
          <cell r="S372">
            <v>112.014</v>
          </cell>
          <cell r="T372">
            <v>43.13</v>
          </cell>
          <cell r="U372">
            <v>150.67599999999999</v>
          </cell>
          <cell r="V372">
            <v>50.701000000000001</v>
          </cell>
          <cell r="W372">
            <v>26.933</v>
          </cell>
          <cell r="X372">
            <v>7.36</v>
          </cell>
          <cell r="Y372">
            <v>38.734000000000002</v>
          </cell>
          <cell r="Z372">
            <v>31.559000000000001</v>
          </cell>
          <cell r="AA372">
            <v>40.274000000000001</v>
          </cell>
          <cell r="AB372">
            <v>461.952</v>
          </cell>
          <cell r="AC372">
            <v>262.70999999999998</v>
          </cell>
          <cell r="AD372">
            <v>47.027999999999999</v>
          </cell>
          <cell r="AE372">
            <v>141.352</v>
          </cell>
        </row>
        <row r="373">
          <cell r="A373">
            <v>33269</v>
          </cell>
          <cell r="B373">
            <v>3103.6979999999999</v>
          </cell>
          <cell r="C373">
            <v>314.07499999999999</v>
          </cell>
          <cell r="D373">
            <v>244.41399999999999</v>
          </cell>
          <cell r="E373">
            <v>1012.576</v>
          </cell>
          <cell r="F373">
            <v>5686.0159999999996</v>
          </cell>
          <cell r="G373">
            <v>238.21299999999999</v>
          </cell>
          <cell r="H373">
            <v>5750.8</v>
          </cell>
          <cell r="I373">
            <v>582.72299999999996</v>
          </cell>
          <cell r="J373">
            <v>356.93700000000001</v>
          </cell>
          <cell r="K373">
            <v>36.093000000000004</v>
          </cell>
          <cell r="L373">
            <v>326.608</v>
          </cell>
          <cell r="M373">
            <v>44.024000000000001</v>
          </cell>
          <cell r="N373">
            <v>114.426</v>
          </cell>
          <cell r="O373">
            <v>263.77699999999999</v>
          </cell>
          <cell r="P373">
            <v>76.887</v>
          </cell>
          <cell r="Q373">
            <v>516.81399999999996</v>
          </cell>
          <cell r="R373">
            <v>52.49</v>
          </cell>
          <cell r="S373">
            <v>112.014</v>
          </cell>
          <cell r="T373">
            <v>43.13</v>
          </cell>
          <cell r="U373">
            <v>150.67599999999999</v>
          </cell>
          <cell r="V373">
            <v>50.701000000000001</v>
          </cell>
          <cell r="W373">
            <v>26.933</v>
          </cell>
          <cell r="X373">
            <v>7.36</v>
          </cell>
          <cell r="Y373">
            <v>38.734000000000002</v>
          </cell>
          <cell r="Z373">
            <v>31.559000000000001</v>
          </cell>
          <cell r="AA373">
            <v>40.274000000000001</v>
          </cell>
          <cell r="AB373">
            <v>461.952</v>
          </cell>
          <cell r="AC373">
            <v>262.70999999999998</v>
          </cell>
          <cell r="AD373">
            <v>47.027999999999999</v>
          </cell>
          <cell r="AE373">
            <v>141.352</v>
          </cell>
        </row>
        <row r="374">
          <cell r="A374">
            <v>33297</v>
          </cell>
          <cell r="B374">
            <v>3103.6979999999999</v>
          </cell>
          <cell r="C374">
            <v>314.07499999999999</v>
          </cell>
          <cell r="D374">
            <v>244.41399999999999</v>
          </cell>
          <cell r="E374">
            <v>1012.576</v>
          </cell>
          <cell r="F374">
            <v>5686.0159999999996</v>
          </cell>
          <cell r="G374">
            <v>238.21299999999999</v>
          </cell>
          <cell r="H374">
            <v>5750.8</v>
          </cell>
          <cell r="I374">
            <v>582.72299999999996</v>
          </cell>
          <cell r="J374">
            <v>356.93700000000001</v>
          </cell>
          <cell r="K374">
            <v>36.093000000000004</v>
          </cell>
          <cell r="L374">
            <v>326.608</v>
          </cell>
          <cell r="M374">
            <v>44.024000000000001</v>
          </cell>
          <cell r="N374">
            <v>114.426</v>
          </cell>
          <cell r="O374">
            <v>263.77699999999999</v>
          </cell>
          <cell r="P374">
            <v>76.887</v>
          </cell>
          <cell r="Q374">
            <v>516.81399999999996</v>
          </cell>
          <cell r="R374">
            <v>52.49</v>
          </cell>
          <cell r="S374">
            <v>112.014</v>
          </cell>
          <cell r="T374">
            <v>43.13</v>
          </cell>
          <cell r="U374">
            <v>150.67599999999999</v>
          </cell>
          <cell r="V374">
            <v>50.701000000000001</v>
          </cell>
          <cell r="W374">
            <v>26.933</v>
          </cell>
          <cell r="X374">
            <v>7.36</v>
          </cell>
          <cell r="Y374">
            <v>38.734000000000002</v>
          </cell>
          <cell r="Z374">
            <v>31.559000000000001</v>
          </cell>
          <cell r="AA374">
            <v>40.274000000000001</v>
          </cell>
          <cell r="AB374">
            <v>461.952</v>
          </cell>
          <cell r="AC374">
            <v>262.70999999999998</v>
          </cell>
          <cell r="AD374">
            <v>47.027999999999999</v>
          </cell>
          <cell r="AE374">
            <v>141.352</v>
          </cell>
        </row>
        <row r="375">
          <cell r="A375">
            <v>33328</v>
          </cell>
          <cell r="B375">
            <v>3103.6979999999999</v>
          </cell>
          <cell r="C375">
            <v>314.07499999999999</v>
          </cell>
          <cell r="D375">
            <v>244.41399999999999</v>
          </cell>
          <cell r="E375">
            <v>1012.576</v>
          </cell>
          <cell r="F375">
            <v>5686.0159999999996</v>
          </cell>
          <cell r="G375">
            <v>238.21299999999999</v>
          </cell>
          <cell r="H375">
            <v>5750.8</v>
          </cell>
          <cell r="I375">
            <v>582.72299999999996</v>
          </cell>
          <cell r="J375">
            <v>356.93700000000001</v>
          </cell>
          <cell r="K375">
            <v>36.093000000000004</v>
          </cell>
          <cell r="L375">
            <v>326.608</v>
          </cell>
          <cell r="M375">
            <v>44.024000000000001</v>
          </cell>
          <cell r="N375">
            <v>114.426</v>
          </cell>
          <cell r="O375">
            <v>263.77699999999999</v>
          </cell>
          <cell r="P375">
            <v>76.887</v>
          </cell>
          <cell r="Q375">
            <v>516.81399999999996</v>
          </cell>
          <cell r="R375">
            <v>52.49</v>
          </cell>
          <cell r="S375">
            <v>112.014</v>
          </cell>
          <cell r="T375">
            <v>43.13</v>
          </cell>
          <cell r="U375">
            <v>150.67599999999999</v>
          </cell>
          <cell r="V375">
            <v>50.701000000000001</v>
          </cell>
          <cell r="W375">
            <v>26.933</v>
          </cell>
          <cell r="X375">
            <v>7.36</v>
          </cell>
          <cell r="Y375">
            <v>38.734000000000002</v>
          </cell>
          <cell r="Z375">
            <v>31.559000000000001</v>
          </cell>
          <cell r="AA375">
            <v>40.274000000000001</v>
          </cell>
          <cell r="AB375">
            <v>461.952</v>
          </cell>
          <cell r="AC375">
            <v>262.70999999999998</v>
          </cell>
          <cell r="AD375">
            <v>47.027999999999999</v>
          </cell>
          <cell r="AE375">
            <v>141.352</v>
          </cell>
        </row>
        <row r="376">
          <cell r="A376">
            <v>33358</v>
          </cell>
          <cell r="B376">
            <v>3103.6979999999999</v>
          </cell>
          <cell r="C376">
            <v>314.07499999999999</v>
          </cell>
          <cell r="D376">
            <v>244.41399999999999</v>
          </cell>
          <cell r="E376">
            <v>1012.576</v>
          </cell>
          <cell r="F376">
            <v>5686.0159999999996</v>
          </cell>
          <cell r="G376">
            <v>238.21299999999999</v>
          </cell>
          <cell r="H376">
            <v>5750.8</v>
          </cell>
          <cell r="I376">
            <v>582.72299999999996</v>
          </cell>
          <cell r="J376">
            <v>356.93700000000001</v>
          </cell>
          <cell r="K376">
            <v>36.093000000000004</v>
          </cell>
          <cell r="L376">
            <v>326.608</v>
          </cell>
          <cell r="M376">
            <v>44.024000000000001</v>
          </cell>
          <cell r="N376">
            <v>114.426</v>
          </cell>
          <cell r="O376">
            <v>263.77699999999999</v>
          </cell>
          <cell r="P376">
            <v>76.887</v>
          </cell>
          <cell r="Q376">
            <v>516.81399999999996</v>
          </cell>
          <cell r="R376">
            <v>52.49</v>
          </cell>
          <cell r="S376">
            <v>112.014</v>
          </cell>
          <cell r="T376">
            <v>43.13</v>
          </cell>
          <cell r="U376">
            <v>150.67599999999999</v>
          </cell>
          <cell r="V376">
            <v>50.701000000000001</v>
          </cell>
          <cell r="W376">
            <v>26.933</v>
          </cell>
          <cell r="X376">
            <v>7.36</v>
          </cell>
          <cell r="Y376">
            <v>38.734000000000002</v>
          </cell>
          <cell r="Z376">
            <v>31.559000000000001</v>
          </cell>
          <cell r="AA376">
            <v>40.274000000000001</v>
          </cell>
          <cell r="AB376">
            <v>461.952</v>
          </cell>
          <cell r="AC376">
            <v>262.70999999999998</v>
          </cell>
          <cell r="AD376">
            <v>47.027999999999999</v>
          </cell>
          <cell r="AE376">
            <v>141.352</v>
          </cell>
        </row>
        <row r="377">
          <cell r="A377">
            <v>33389</v>
          </cell>
          <cell r="B377">
            <v>3103.6979999999999</v>
          </cell>
          <cell r="C377">
            <v>314.07499999999999</v>
          </cell>
          <cell r="D377">
            <v>244.41399999999999</v>
          </cell>
          <cell r="E377">
            <v>1012.576</v>
          </cell>
          <cell r="F377">
            <v>5686.0159999999996</v>
          </cell>
          <cell r="G377">
            <v>238.21299999999999</v>
          </cell>
          <cell r="H377">
            <v>5750.8</v>
          </cell>
          <cell r="I377">
            <v>582.72299999999996</v>
          </cell>
          <cell r="J377">
            <v>356.93700000000001</v>
          </cell>
          <cell r="K377">
            <v>36.093000000000004</v>
          </cell>
          <cell r="L377">
            <v>326.608</v>
          </cell>
          <cell r="M377">
            <v>44.024000000000001</v>
          </cell>
          <cell r="N377">
            <v>114.426</v>
          </cell>
          <cell r="O377">
            <v>263.77699999999999</v>
          </cell>
          <cell r="P377">
            <v>76.887</v>
          </cell>
          <cell r="Q377">
            <v>516.81399999999996</v>
          </cell>
          <cell r="R377">
            <v>52.49</v>
          </cell>
          <cell r="S377">
            <v>112.014</v>
          </cell>
          <cell r="T377">
            <v>43.13</v>
          </cell>
          <cell r="U377">
            <v>150.67599999999999</v>
          </cell>
          <cell r="V377">
            <v>50.701000000000001</v>
          </cell>
          <cell r="W377">
            <v>26.933</v>
          </cell>
          <cell r="X377">
            <v>7.36</v>
          </cell>
          <cell r="Y377">
            <v>38.734000000000002</v>
          </cell>
          <cell r="Z377">
            <v>31.559000000000001</v>
          </cell>
          <cell r="AA377">
            <v>40.274000000000001</v>
          </cell>
          <cell r="AB377">
            <v>461.952</v>
          </cell>
          <cell r="AC377">
            <v>262.70999999999998</v>
          </cell>
          <cell r="AD377">
            <v>47.027999999999999</v>
          </cell>
          <cell r="AE377">
            <v>141.352</v>
          </cell>
        </row>
        <row r="378">
          <cell r="A378">
            <v>33419</v>
          </cell>
          <cell r="B378">
            <v>3103.6979999999999</v>
          </cell>
          <cell r="C378">
            <v>314.07499999999999</v>
          </cell>
          <cell r="D378">
            <v>244.41399999999999</v>
          </cell>
          <cell r="E378">
            <v>1012.576</v>
          </cell>
          <cell r="F378">
            <v>5686.0159999999996</v>
          </cell>
          <cell r="G378">
            <v>238.21299999999999</v>
          </cell>
          <cell r="H378">
            <v>5750.8</v>
          </cell>
          <cell r="I378">
            <v>582.72299999999996</v>
          </cell>
          <cell r="J378">
            <v>356.93700000000001</v>
          </cell>
          <cell r="K378">
            <v>36.093000000000004</v>
          </cell>
          <cell r="L378">
            <v>326.608</v>
          </cell>
          <cell r="M378">
            <v>44.024000000000001</v>
          </cell>
          <cell r="N378">
            <v>114.426</v>
          </cell>
          <cell r="O378">
            <v>263.77699999999999</v>
          </cell>
          <cell r="P378">
            <v>76.887</v>
          </cell>
          <cell r="Q378">
            <v>516.81399999999996</v>
          </cell>
          <cell r="R378">
            <v>52.49</v>
          </cell>
          <cell r="S378">
            <v>112.014</v>
          </cell>
          <cell r="T378">
            <v>43.13</v>
          </cell>
          <cell r="U378">
            <v>150.67599999999999</v>
          </cell>
          <cell r="V378">
            <v>50.701000000000001</v>
          </cell>
          <cell r="W378">
            <v>26.933</v>
          </cell>
          <cell r="X378">
            <v>7.36</v>
          </cell>
          <cell r="Y378">
            <v>38.734000000000002</v>
          </cell>
          <cell r="Z378">
            <v>31.559000000000001</v>
          </cell>
          <cell r="AA378">
            <v>40.274000000000001</v>
          </cell>
          <cell r="AB378">
            <v>461.952</v>
          </cell>
          <cell r="AC378">
            <v>262.70999999999998</v>
          </cell>
          <cell r="AD378">
            <v>47.027999999999999</v>
          </cell>
          <cell r="AE378">
            <v>141.352</v>
          </cell>
        </row>
        <row r="379">
          <cell r="A379">
            <v>33450</v>
          </cell>
          <cell r="B379">
            <v>3103.6979999999999</v>
          </cell>
          <cell r="C379">
            <v>314.07499999999999</v>
          </cell>
          <cell r="D379">
            <v>244.41399999999999</v>
          </cell>
          <cell r="E379">
            <v>1012.576</v>
          </cell>
          <cell r="F379">
            <v>5686.0159999999996</v>
          </cell>
          <cell r="G379">
            <v>238.21299999999999</v>
          </cell>
          <cell r="H379">
            <v>5750.8</v>
          </cell>
          <cell r="I379">
            <v>582.72299999999996</v>
          </cell>
          <cell r="J379">
            <v>356.93700000000001</v>
          </cell>
          <cell r="K379">
            <v>36.093000000000004</v>
          </cell>
          <cell r="L379">
            <v>326.608</v>
          </cell>
          <cell r="M379">
            <v>44.024000000000001</v>
          </cell>
          <cell r="N379">
            <v>114.426</v>
          </cell>
          <cell r="O379">
            <v>263.77699999999999</v>
          </cell>
          <cell r="P379">
            <v>76.887</v>
          </cell>
          <cell r="Q379">
            <v>516.81399999999996</v>
          </cell>
          <cell r="R379">
            <v>52.49</v>
          </cell>
          <cell r="S379">
            <v>112.014</v>
          </cell>
          <cell r="T379">
            <v>43.13</v>
          </cell>
          <cell r="U379">
            <v>150.67599999999999</v>
          </cell>
          <cell r="V379">
            <v>50.701000000000001</v>
          </cell>
          <cell r="W379">
            <v>26.933</v>
          </cell>
          <cell r="X379">
            <v>7.36</v>
          </cell>
          <cell r="Y379">
            <v>38.734000000000002</v>
          </cell>
          <cell r="Z379">
            <v>31.559000000000001</v>
          </cell>
          <cell r="AA379">
            <v>40.274000000000001</v>
          </cell>
          <cell r="AB379">
            <v>461.952</v>
          </cell>
          <cell r="AC379">
            <v>262.70999999999998</v>
          </cell>
          <cell r="AD379">
            <v>47.027999999999999</v>
          </cell>
          <cell r="AE379">
            <v>141.352</v>
          </cell>
        </row>
        <row r="380">
          <cell r="A380">
            <v>33481</v>
          </cell>
          <cell r="B380">
            <v>3103.6979999999999</v>
          </cell>
          <cell r="C380">
            <v>314.07499999999999</v>
          </cell>
          <cell r="D380">
            <v>244.41399999999999</v>
          </cell>
          <cell r="E380">
            <v>1012.576</v>
          </cell>
          <cell r="F380">
            <v>5686.0159999999996</v>
          </cell>
          <cell r="G380">
            <v>238.21299999999999</v>
          </cell>
          <cell r="H380">
            <v>5750.8</v>
          </cell>
          <cell r="I380">
            <v>582.72299999999996</v>
          </cell>
          <cell r="J380">
            <v>356.93700000000001</v>
          </cell>
          <cell r="K380">
            <v>36.093000000000004</v>
          </cell>
          <cell r="L380">
            <v>326.608</v>
          </cell>
          <cell r="M380">
            <v>44.024000000000001</v>
          </cell>
          <cell r="N380">
            <v>114.426</v>
          </cell>
          <cell r="O380">
            <v>263.77699999999999</v>
          </cell>
          <cell r="P380">
            <v>76.887</v>
          </cell>
          <cell r="Q380">
            <v>516.81399999999996</v>
          </cell>
          <cell r="R380">
            <v>52.49</v>
          </cell>
          <cell r="S380">
            <v>112.014</v>
          </cell>
          <cell r="T380">
            <v>43.13</v>
          </cell>
          <cell r="U380">
            <v>150.67599999999999</v>
          </cell>
          <cell r="V380">
            <v>50.701000000000001</v>
          </cell>
          <cell r="W380">
            <v>26.933</v>
          </cell>
          <cell r="X380">
            <v>7.36</v>
          </cell>
          <cell r="Y380">
            <v>38.734000000000002</v>
          </cell>
          <cell r="Z380">
            <v>31.559000000000001</v>
          </cell>
          <cell r="AA380">
            <v>40.274000000000001</v>
          </cell>
          <cell r="AB380">
            <v>461.952</v>
          </cell>
          <cell r="AC380">
            <v>262.70999999999998</v>
          </cell>
          <cell r="AD380">
            <v>47.027999999999999</v>
          </cell>
          <cell r="AE380">
            <v>141.352</v>
          </cell>
        </row>
        <row r="381">
          <cell r="A381">
            <v>33511</v>
          </cell>
          <cell r="B381">
            <v>3103.6979999999999</v>
          </cell>
          <cell r="C381">
            <v>314.07499999999999</v>
          </cell>
          <cell r="D381">
            <v>244.41399999999999</v>
          </cell>
          <cell r="E381">
            <v>1012.576</v>
          </cell>
          <cell r="F381">
            <v>5686.0159999999996</v>
          </cell>
          <cell r="G381">
            <v>238.21299999999999</v>
          </cell>
          <cell r="H381">
            <v>5750.8</v>
          </cell>
          <cell r="I381">
            <v>582.72299999999996</v>
          </cell>
          <cell r="J381">
            <v>356.93700000000001</v>
          </cell>
          <cell r="K381">
            <v>36.093000000000004</v>
          </cell>
          <cell r="L381">
            <v>326.608</v>
          </cell>
          <cell r="M381">
            <v>44.024000000000001</v>
          </cell>
          <cell r="N381">
            <v>114.426</v>
          </cell>
          <cell r="O381">
            <v>263.77699999999999</v>
          </cell>
          <cell r="P381">
            <v>76.887</v>
          </cell>
          <cell r="Q381">
            <v>516.81399999999996</v>
          </cell>
          <cell r="R381">
            <v>52.49</v>
          </cell>
          <cell r="S381">
            <v>112.014</v>
          </cell>
          <cell r="T381">
            <v>43.13</v>
          </cell>
          <cell r="U381">
            <v>150.67599999999999</v>
          </cell>
          <cell r="V381">
            <v>50.701000000000001</v>
          </cell>
          <cell r="W381">
            <v>26.933</v>
          </cell>
          <cell r="X381">
            <v>7.36</v>
          </cell>
          <cell r="Y381">
            <v>38.734000000000002</v>
          </cell>
          <cell r="Z381">
            <v>31.559000000000001</v>
          </cell>
          <cell r="AA381">
            <v>40.274000000000001</v>
          </cell>
          <cell r="AB381">
            <v>461.952</v>
          </cell>
          <cell r="AC381">
            <v>262.70999999999998</v>
          </cell>
          <cell r="AD381">
            <v>47.027999999999999</v>
          </cell>
          <cell r="AE381">
            <v>141.352</v>
          </cell>
        </row>
        <row r="382">
          <cell r="A382">
            <v>33542</v>
          </cell>
          <cell r="B382">
            <v>3103.6979999999999</v>
          </cell>
          <cell r="C382">
            <v>314.07499999999999</v>
          </cell>
          <cell r="D382">
            <v>244.41399999999999</v>
          </cell>
          <cell r="E382">
            <v>1012.576</v>
          </cell>
          <cell r="F382">
            <v>5686.0159999999996</v>
          </cell>
          <cell r="G382">
            <v>238.21299999999999</v>
          </cell>
          <cell r="H382">
            <v>5750.8</v>
          </cell>
          <cell r="I382">
            <v>582.72299999999996</v>
          </cell>
          <cell r="J382">
            <v>356.93700000000001</v>
          </cell>
          <cell r="K382">
            <v>36.093000000000004</v>
          </cell>
          <cell r="L382">
            <v>326.608</v>
          </cell>
          <cell r="M382">
            <v>44.024000000000001</v>
          </cell>
          <cell r="N382">
            <v>114.426</v>
          </cell>
          <cell r="O382">
            <v>263.77699999999999</v>
          </cell>
          <cell r="P382">
            <v>76.887</v>
          </cell>
          <cell r="Q382">
            <v>516.81399999999996</v>
          </cell>
          <cell r="R382">
            <v>52.49</v>
          </cell>
          <cell r="S382">
            <v>112.014</v>
          </cell>
          <cell r="T382">
            <v>43.13</v>
          </cell>
          <cell r="U382">
            <v>150.67599999999999</v>
          </cell>
          <cell r="V382">
            <v>50.701000000000001</v>
          </cell>
          <cell r="W382">
            <v>26.933</v>
          </cell>
          <cell r="X382">
            <v>7.36</v>
          </cell>
          <cell r="Y382">
            <v>38.734000000000002</v>
          </cell>
          <cell r="Z382">
            <v>31.559000000000001</v>
          </cell>
          <cell r="AA382">
            <v>40.274000000000001</v>
          </cell>
          <cell r="AB382">
            <v>461.952</v>
          </cell>
          <cell r="AC382">
            <v>262.70999999999998</v>
          </cell>
          <cell r="AD382">
            <v>47.027999999999999</v>
          </cell>
          <cell r="AE382">
            <v>141.352</v>
          </cell>
        </row>
        <row r="383">
          <cell r="A383">
            <v>33572</v>
          </cell>
          <cell r="B383">
            <v>3103.6979999999999</v>
          </cell>
          <cell r="C383">
            <v>314.07499999999999</v>
          </cell>
          <cell r="D383">
            <v>244.41399999999999</v>
          </cell>
          <cell r="E383">
            <v>1012.576</v>
          </cell>
          <cell r="F383">
            <v>5686.0159999999996</v>
          </cell>
          <cell r="G383">
            <v>238.21299999999999</v>
          </cell>
          <cell r="H383">
            <v>5750.8</v>
          </cell>
          <cell r="I383">
            <v>582.72299999999996</v>
          </cell>
          <cell r="J383">
            <v>356.93700000000001</v>
          </cell>
          <cell r="K383">
            <v>36.093000000000004</v>
          </cell>
          <cell r="L383">
            <v>326.608</v>
          </cell>
          <cell r="M383">
            <v>44.024000000000001</v>
          </cell>
          <cell r="N383">
            <v>114.426</v>
          </cell>
          <cell r="O383">
            <v>263.77699999999999</v>
          </cell>
          <cell r="P383">
            <v>76.887</v>
          </cell>
          <cell r="Q383">
            <v>516.81399999999996</v>
          </cell>
          <cell r="R383">
            <v>52.49</v>
          </cell>
          <cell r="S383">
            <v>112.014</v>
          </cell>
          <cell r="T383">
            <v>43.13</v>
          </cell>
          <cell r="U383">
            <v>150.67599999999999</v>
          </cell>
          <cell r="V383">
            <v>50.701000000000001</v>
          </cell>
          <cell r="W383">
            <v>26.933</v>
          </cell>
          <cell r="X383">
            <v>7.36</v>
          </cell>
          <cell r="Y383">
            <v>38.734000000000002</v>
          </cell>
          <cell r="Z383">
            <v>31.559000000000001</v>
          </cell>
          <cell r="AA383">
            <v>40.274000000000001</v>
          </cell>
          <cell r="AB383">
            <v>461.952</v>
          </cell>
          <cell r="AC383">
            <v>262.70999999999998</v>
          </cell>
          <cell r="AD383">
            <v>47.027999999999999</v>
          </cell>
          <cell r="AE383">
            <v>141.352</v>
          </cell>
        </row>
        <row r="384">
          <cell r="A384">
            <v>33603</v>
          </cell>
          <cell r="B384">
            <v>3536.8009999999999</v>
          </cell>
          <cell r="C384">
            <v>329.34500000000003</v>
          </cell>
          <cell r="D384">
            <v>257.76499999999999</v>
          </cell>
          <cell r="E384">
            <v>1055.845</v>
          </cell>
          <cell r="F384">
            <v>5905.9579999999996</v>
          </cell>
          <cell r="G384">
            <v>241.00200000000001</v>
          </cell>
          <cell r="H384">
            <v>5930.7</v>
          </cell>
          <cell r="I384">
            <v>598.20799999999997</v>
          </cell>
          <cell r="J384">
            <v>379.46899999999999</v>
          </cell>
          <cell r="K384">
            <v>43.066000000000003</v>
          </cell>
          <cell r="L384">
            <v>274.84199999999998</v>
          </cell>
          <cell r="M384">
            <v>49.134</v>
          </cell>
          <cell r="N384">
            <v>128.16800000000001</v>
          </cell>
          <cell r="O384">
            <v>308.185</v>
          </cell>
          <cell r="P384">
            <v>88.832999999999998</v>
          </cell>
          <cell r="Q384">
            <v>509.38200000000001</v>
          </cell>
          <cell r="R384">
            <v>59.17</v>
          </cell>
          <cell r="S384">
            <v>120.22499999999999</v>
          </cell>
          <cell r="T384">
            <v>36.970999999999997</v>
          </cell>
          <cell r="U384">
            <v>151.041</v>
          </cell>
          <cell r="V384">
            <v>51.552</v>
          </cell>
          <cell r="W384">
            <v>24.881</v>
          </cell>
          <cell r="X384">
            <v>6.8840000000000003</v>
          </cell>
          <cell r="Y384">
            <v>28.396999999999998</v>
          </cell>
          <cell r="Z384">
            <v>36.423999999999999</v>
          </cell>
          <cell r="AA384">
            <v>41.24</v>
          </cell>
          <cell r="AB384">
            <v>407.33800000000002</v>
          </cell>
          <cell r="AC384">
            <v>314.45400000000001</v>
          </cell>
          <cell r="AD384">
            <v>51.734000000000002</v>
          </cell>
          <cell r="AE384">
            <v>189.72</v>
          </cell>
        </row>
        <row r="385">
          <cell r="A385">
            <v>33634</v>
          </cell>
          <cell r="B385">
            <v>3536.8009999999999</v>
          </cell>
          <cell r="C385">
            <v>329.34500000000003</v>
          </cell>
          <cell r="D385">
            <v>257.76499999999999</v>
          </cell>
          <cell r="E385">
            <v>1055.845</v>
          </cell>
          <cell r="F385">
            <v>5905.9579999999996</v>
          </cell>
          <cell r="G385">
            <v>241.00200000000001</v>
          </cell>
          <cell r="H385">
            <v>5930.7</v>
          </cell>
          <cell r="I385">
            <v>598.20799999999997</v>
          </cell>
          <cell r="J385">
            <v>379.46899999999999</v>
          </cell>
          <cell r="K385">
            <v>43.066000000000003</v>
          </cell>
          <cell r="L385">
            <v>274.84199999999998</v>
          </cell>
          <cell r="M385">
            <v>49.134</v>
          </cell>
          <cell r="N385">
            <v>128.16800000000001</v>
          </cell>
          <cell r="O385">
            <v>308.185</v>
          </cell>
          <cell r="P385">
            <v>88.832999999999998</v>
          </cell>
          <cell r="Q385">
            <v>509.38200000000001</v>
          </cell>
          <cell r="R385">
            <v>59.17</v>
          </cell>
          <cell r="S385">
            <v>120.22499999999999</v>
          </cell>
          <cell r="T385">
            <v>36.970999999999997</v>
          </cell>
          <cell r="U385">
            <v>151.041</v>
          </cell>
          <cell r="V385">
            <v>51.552</v>
          </cell>
          <cell r="W385">
            <v>24.881</v>
          </cell>
          <cell r="X385">
            <v>6.8840000000000003</v>
          </cell>
          <cell r="Y385">
            <v>28.396999999999998</v>
          </cell>
          <cell r="Z385">
            <v>36.423999999999999</v>
          </cell>
          <cell r="AA385">
            <v>41.24</v>
          </cell>
          <cell r="AB385">
            <v>407.33800000000002</v>
          </cell>
          <cell r="AC385">
            <v>314.45400000000001</v>
          </cell>
          <cell r="AD385">
            <v>51.734000000000002</v>
          </cell>
          <cell r="AE385">
            <v>189.72</v>
          </cell>
        </row>
        <row r="386">
          <cell r="A386">
            <v>33663</v>
          </cell>
          <cell r="B386">
            <v>3536.8009999999999</v>
          </cell>
          <cell r="C386">
            <v>329.34500000000003</v>
          </cell>
          <cell r="D386">
            <v>257.76499999999999</v>
          </cell>
          <cell r="E386">
            <v>1055.845</v>
          </cell>
          <cell r="F386">
            <v>5905.9579999999996</v>
          </cell>
          <cell r="G386">
            <v>241.00200000000001</v>
          </cell>
          <cell r="H386">
            <v>5930.7</v>
          </cell>
          <cell r="I386">
            <v>598.20799999999997</v>
          </cell>
          <cell r="J386">
            <v>379.46899999999999</v>
          </cell>
          <cell r="K386">
            <v>43.066000000000003</v>
          </cell>
          <cell r="L386">
            <v>274.84199999999998</v>
          </cell>
          <cell r="M386">
            <v>49.134</v>
          </cell>
          <cell r="N386">
            <v>128.16800000000001</v>
          </cell>
          <cell r="O386">
            <v>308.185</v>
          </cell>
          <cell r="P386">
            <v>88.832999999999998</v>
          </cell>
          <cell r="Q386">
            <v>509.38200000000001</v>
          </cell>
          <cell r="R386">
            <v>59.17</v>
          </cell>
          <cell r="S386">
            <v>120.22499999999999</v>
          </cell>
          <cell r="T386">
            <v>36.970999999999997</v>
          </cell>
          <cell r="U386">
            <v>151.041</v>
          </cell>
          <cell r="V386">
            <v>51.552</v>
          </cell>
          <cell r="W386">
            <v>24.881</v>
          </cell>
          <cell r="X386">
            <v>6.8840000000000003</v>
          </cell>
          <cell r="Y386">
            <v>28.396999999999998</v>
          </cell>
          <cell r="Z386">
            <v>36.423999999999999</v>
          </cell>
          <cell r="AA386">
            <v>41.24</v>
          </cell>
          <cell r="AB386">
            <v>407.33800000000002</v>
          </cell>
          <cell r="AC386">
            <v>314.45400000000001</v>
          </cell>
          <cell r="AD386">
            <v>51.734000000000002</v>
          </cell>
          <cell r="AE386">
            <v>189.72</v>
          </cell>
        </row>
        <row r="387">
          <cell r="A387">
            <v>33694</v>
          </cell>
          <cell r="B387">
            <v>3536.8009999999999</v>
          </cell>
          <cell r="C387">
            <v>329.34500000000003</v>
          </cell>
          <cell r="D387">
            <v>257.76499999999999</v>
          </cell>
          <cell r="E387">
            <v>1055.845</v>
          </cell>
          <cell r="F387">
            <v>5905.9579999999996</v>
          </cell>
          <cell r="G387">
            <v>241.00200000000001</v>
          </cell>
          <cell r="H387">
            <v>5930.7</v>
          </cell>
          <cell r="I387">
            <v>598.20799999999997</v>
          </cell>
          <cell r="J387">
            <v>379.46899999999999</v>
          </cell>
          <cell r="K387">
            <v>43.066000000000003</v>
          </cell>
          <cell r="L387">
            <v>274.84199999999998</v>
          </cell>
          <cell r="M387">
            <v>49.134</v>
          </cell>
          <cell r="N387">
            <v>128.16800000000001</v>
          </cell>
          <cell r="O387">
            <v>308.185</v>
          </cell>
          <cell r="P387">
            <v>88.832999999999998</v>
          </cell>
          <cell r="Q387">
            <v>509.38200000000001</v>
          </cell>
          <cell r="R387">
            <v>59.17</v>
          </cell>
          <cell r="S387">
            <v>120.22499999999999</v>
          </cell>
          <cell r="T387">
            <v>36.970999999999997</v>
          </cell>
          <cell r="U387">
            <v>151.041</v>
          </cell>
          <cell r="V387">
            <v>51.552</v>
          </cell>
          <cell r="W387">
            <v>24.881</v>
          </cell>
          <cell r="X387">
            <v>6.8840000000000003</v>
          </cell>
          <cell r="Y387">
            <v>28.396999999999998</v>
          </cell>
          <cell r="Z387">
            <v>36.423999999999999</v>
          </cell>
          <cell r="AA387">
            <v>41.24</v>
          </cell>
          <cell r="AB387">
            <v>407.33800000000002</v>
          </cell>
          <cell r="AC387">
            <v>314.45400000000001</v>
          </cell>
          <cell r="AD387">
            <v>51.734000000000002</v>
          </cell>
          <cell r="AE387">
            <v>189.72</v>
          </cell>
        </row>
        <row r="388">
          <cell r="A388">
            <v>33724</v>
          </cell>
          <cell r="B388">
            <v>3536.8009999999999</v>
          </cell>
          <cell r="C388">
            <v>329.34500000000003</v>
          </cell>
          <cell r="D388">
            <v>257.76499999999999</v>
          </cell>
          <cell r="E388">
            <v>1055.845</v>
          </cell>
          <cell r="F388">
            <v>5905.9579999999996</v>
          </cell>
          <cell r="G388">
            <v>241.00200000000001</v>
          </cell>
          <cell r="H388">
            <v>5930.7</v>
          </cell>
          <cell r="I388">
            <v>598.20799999999997</v>
          </cell>
          <cell r="J388">
            <v>379.46899999999999</v>
          </cell>
          <cell r="K388">
            <v>43.066000000000003</v>
          </cell>
          <cell r="L388">
            <v>274.84199999999998</v>
          </cell>
          <cell r="M388">
            <v>49.134</v>
          </cell>
          <cell r="N388">
            <v>128.16800000000001</v>
          </cell>
          <cell r="O388">
            <v>308.185</v>
          </cell>
          <cell r="P388">
            <v>88.832999999999998</v>
          </cell>
          <cell r="Q388">
            <v>509.38200000000001</v>
          </cell>
          <cell r="R388">
            <v>59.17</v>
          </cell>
          <cell r="S388">
            <v>120.22499999999999</v>
          </cell>
          <cell r="T388">
            <v>36.970999999999997</v>
          </cell>
          <cell r="U388">
            <v>151.041</v>
          </cell>
          <cell r="V388">
            <v>51.552</v>
          </cell>
          <cell r="W388">
            <v>24.881</v>
          </cell>
          <cell r="X388">
            <v>6.8840000000000003</v>
          </cell>
          <cell r="Y388">
            <v>28.396999999999998</v>
          </cell>
          <cell r="Z388">
            <v>36.423999999999999</v>
          </cell>
          <cell r="AA388">
            <v>41.24</v>
          </cell>
          <cell r="AB388">
            <v>407.33800000000002</v>
          </cell>
          <cell r="AC388">
            <v>314.45400000000001</v>
          </cell>
          <cell r="AD388">
            <v>51.734000000000002</v>
          </cell>
          <cell r="AE388">
            <v>189.72</v>
          </cell>
        </row>
        <row r="389">
          <cell r="A389">
            <v>33755</v>
          </cell>
          <cell r="B389">
            <v>3536.8009999999999</v>
          </cell>
          <cell r="C389">
            <v>329.34500000000003</v>
          </cell>
          <cell r="D389">
            <v>257.76499999999999</v>
          </cell>
          <cell r="E389">
            <v>1055.845</v>
          </cell>
          <cell r="F389">
            <v>5905.9579999999996</v>
          </cell>
          <cell r="G389">
            <v>241.00200000000001</v>
          </cell>
          <cell r="H389">
            <v>5930.7</v>
          </cell>
          <cell r="I389">
            <v>598.20799999999997</v>
          </cell>
          <cell r="J389">
            <v>379.46899999999999</v>
          </cell>
          <cell r="K389">
            <v>43.066000000000003</v>
          </cell>
          <cell r="L389">
            <v>274.84199999999998</v>
          </cell>
          <cell r="M389">
            <v>49.134</v>
          </cell>
          <cell r="N389">
            <v>128.16800000000001</v>
          </cell>
          <cell r="O389">
            <v>308.185</v>
          </cell>
          <cell r="P389">
            <v>88.832999999999998</v>
          </cell>
          <cell r="Q389">
            <v>509.38200000000001</v>
          </cell>
          <cell r="R389">
            <v>59.17</v>
          </cell>
          <cell r="S389">
            <v>120.22499999999999</v>
          </cell>
          <cell r="T389">
            <v>36.970999999999997</v>
          </cell>
          <cell r="U389">
            <v>151.041</v>
          </cell>
          <cell r="V389">
            <v>51.552</v>
          </cell>
          <cell r="W389">
            <v>24.881</v>
          </cell>
          <cell r="X389">
            <v>6.8840000000000003</v>
          </cell>
          <cell r="Y389">
            <v>28.396999999999998</v>
          </cell>
          <cell r="Z389">
            <v>36.423999999999999</v>
          </cell>
          <cell r="AA389">
            <v>41.24</v>
          </cell>
          <cell r="AB389">
            <v>407.33800000000002</v>
          </cell>
          <cell r="AC389">
            <v>314.45400000000001</v>
          </cell>
          <cell r="AD389">
            <v>51.734000000000002</v>
          </cell>
          <cell r="AE389">
            <v>189.72</v>
          </cell>
        </row>
        <row r="390">
          <cell r="A390">
            <v>33785</v>
          </cell>
          <cell r="B390">
            <v>3536.8009999999999</v>
          </cell>
          <cell r="C390">
            <v>329.34500000000003</v>
          </cell>
          <cell r="D390">
            <v>257.76499999999999</v>
          </cell>
          <cell r="E390">
            <v>1055.845</v>
          </cell>
          <cell r="F390">
            <v>5905.9579999999996</v>
          </cell>
          <cell r="G390">
            <v>241.00200000000001</v>
          </cell>
          <cell r="H390">
            <v>5930.7</v>
          </cell>
          <cell r="I390">
            <v>598.20799999999997</v>
          </cell>
          <cell r="J390">
            <v>379.46899999999999</v>
          </cell>
          <cell r="K390">
            <v>43.066000000000003</v>
          </cell>
          <cell r="L390">
            <v>274.84199999999998</v>
          </cell>
          <cell r="M390">
            <v>49.134</v>
          </cell>
          <cell r="N390">
            <v>128.16800000000001</v>
          </cell>
          <cell r="O390">
            <v>308.185</v>
          </cell>
          <cell r="P390">
            <v>88.832999999999998</v>
          </cell>
          <cell r="Q390">
            <v>509.38200000000001</v>
          </cell>
          <cell r="R390">
            <v>59.17</v>
          </cell>
          <cell r="S390">
            <v>120.22499999999999</v>
          </cell>
          <cell r="T390">
            <v>36.970999999999997</v>
          </cell>
          <cell r="U390">
            <v>151.041</v>
          </cell>
          <cell r="V390">
            <v>51.552</v>
          </cell>
          <cell r="W390">
            <v>24.881</v>
          </cell>
          <cell r="X390">
            <v>6.8840000000000003</v>
          </cell>
          <cell r="Y390">
            <v>28.396999999999998</v>
          </cell>
          <cell r="Z390">
            <v>36.423999999999999</v>
          </cell>
          <cell r="AA390">
            <v>41.24</v>
          </cell>
          <cell r="AB390">
            <v>407.33800000000002</v>
          </cell>
          <cell r="AC390">
            <v>314.45400000000001</v>
          </cell>
          <cell r="AD390">
            <v>51.734000000000002</v>
          </cell>
          <cell r="AE390">
            <v>189.72</v>
          </cell>
        </row>
        <row r="391">
          <cell r="A391">
            <v>33816</v>
          </cell>
          <cell r="B391">
            <v>3536.8009999999999</v>
          </cell>
          <cell r="C391">
            <v>329.34500000000003</v>
          </cell>
          <cell r="D391">
            <v>257.76499999999999</v>
          </cell>
          <cell r="E391">
            <v>1055.845</v>
          </cell>
          <cell r="F391">
            <v>5905.9579999999996</v>
          </cell>
          <cell r="G391">
            <v>241.00200000000001</v>
          </cell>
          <cell r="H391">
            <v>5930.7</v>
          </cell>
          <cell r="I391">
            <v>598.20799999999997</v>
          </cell>
          <cell r="J391">
            <v>379.46899999999999</v>
          </cell>
          <cell r="K391">
            <v>43.066000000000003</v>
          </cell>
          <cell r="L391">
            <v>274.84199999999998</v>
          </cell>
          <cell r="M391">
            <v>49.134</v>
          </cell>
          <cell r="N391">
            <v>128.16800000000001</v>
          </cell>
          <cell r="O391">
            <v>308.185</v>
          </cell>
          <cell r="P391">
            <v>88.832999999999998</v>
          </cell>
          <cell r="Q391">
            <v>509.38200000000001</v>
          </cell>
          <cell r="R391">
            <v>59.17</v>
          </cell>
          <cell r="S391">
            <v>120.22499999999999</v>
          </cell>
          <cell r="T391">
            <v>36.970999999999997</v>
          </cell>
          <cell r="U391">
            <v>151.041</v>
          </cell>
          <cell r="V391">
            <v>51.552</v>
          </cell>
          <cell r="W391">
            <v>24.881</v>
          </cell>
          <cell r="X391">
            <v>6.8840000000000003</v>
          </cell>
          <cell r="Y391">
            <v>28.396999999999998</v>
          </cell>
          <cell r="Z391">
            <v>36.423999999999999</v>
          </cell>
          <cell r="AA391">
            <v>41.24</v>
          </cell>
          <cell r="AB391">
            <v>407.33800000000002</v>
          </cell>
          <cell r="AC391">
            <v>314.45400000000001</v>
          </cell>
          <cell r="AD391">
            <v>51.734000000000002</v>
          </cell>
          <cell r="AE391">
            <v>189.72</v>
          </cell>
        </row>
        <row r="392">
          <cell r="A392">
            <v>33847</v>
          </cell>
          <cell r="B392">
            <v>3536.8009999999999</v>
          </cell>
          <cell r="C392">
            <v>329.34500000000003</v>
          </cell>
          <cell r="D392">
            <v>257.76499999999999</v>
          </cell>
          <cell r="E392">
            <v>1055.845</v>
          </cell>
          <cell r="F392">
            <v>5905.9579999999996</v>
          </cell>
          <cell r="G392">
            <v>241.00200000000001</v>
          </cell>
          <cell r="H392">
            <v>5930.7</v>
          </cell>
          <cell r="I392">
            <v>598.20799999999997</v>
          </cell>
          <cell r="J392">
            <v>379.46899999999999</v>
          </cell>
          <cell r="K392">
            <v>43.066000000000003</v>
          </cell>
          <cell r="L392">
            <v>274.84199999999998</v>
          </cell>
          <cell r="M392">
            <v>49.134</v>
          </cell>
          <cell r="N392">
            <v>128.16800000000001</v>
          </cell>
          <cell r="O392">
            <v>308.185</v>
          </cell>
          <cell r="P392">
            <v>88.832999999999998</v>
          </cell>
          <cell r="Q392">
            <v>509.38200000000001</v>
          </cell>
          <cell r="R392">
            <v>59.17</v>
          </cell>
          <cell r="S392">
            <v>120.22499999999999</v>
          </cell>
          <cell r="T392">
            <v>36.970999999999997</v>
          </cell>
          <cell r="U392">
            <v>151.041</v>
          </cell>
          <cell r="V392">
            <v>51.552</v>
          </cell>
          <cell r="W392">
            <v>24.881</v>
          </cell>
          <cell r="X392">
            <v>6.8840000000000003</v>
          </cell>
          <cell r="Y392">
            <v>28.396999999999998</v>
          </cell>
          <cell r="Z392">
            <v>36.423999999999999</v>
          </cell>
          <cell r="AA392">
            <v>41.24</v>
          </cell>
          <cell r="AB392">
            <v>407.33800000000002</v>
          </cell>
          <cell r="AC392">
            <v>314.45400000000001</v>
          </cell>
          <cell r="AD392">
            <v>51.734000000000002</v>
          </cell>
          <cell r="AE392">
            <v>189.72</v>
          </cell>
        </row>
        <row r="393">
          <cell r="A393">
            <v>33877</v>
          </cell>
          <cell r="B393">
            <v>3536.8009999999999</v>
          </cell>
          <cell r="C393">
            <v>329.34500000000003</v>
          </cell>
          <cell r="D393">
            <v>257.76499999999999</v>
          </cell>
          <cell r="E393">
            <v>1055.845</v>
          </cell>
          <cell r="F393">
            <v>5905.9579999999996</v>
          </cell>
          <cell r="G393">
            <v>241.00200000000001</v>
          </cell>
          <cell r="H393">
            <v>5930.7</v>
          </cell>
          <cell r="I393">
            <v>598.20799999999997</v>
          </cell>
          <cell r="J393">
            <v>379.46899999999999</v>
          </cell>
          <cell r="K393">
            <v>43.066000000000003</v>
          </cell>
          <cell r="L393">
            <v>274.84199999999998</v>
          </cell>
          <cell r="M393">
            <v>49.134</v>
          </cell>
          <cell r="N393">
            <v>128.16800000000001</v>
          </cell>
          <cell r="O393">
            <v>308.185</v>
          </cell>
          <cell r="P393">
            <v>88.832999999999998</v>
          </cell>
          <cell r="Q393">
            <v>509.38200000000001</v>
          </cell>
          <cell r="R393">
            <v>59.17</v>
          </cell>
          <cell r="S393">
            <v>120.22499999999999</v>
          </cell>
          <cell r="T393">
            <v>36.970999999999997</v>
          </cell>
          <cell r="U393">
            <v>151.041</v>
          </cell>
          <cell r="V393">
            <v>51.552</v>
          </cell>
          <cell r="W393">
            <v>24.881</v>
          </cell>
          <cell r="X393">
            <v>6.8840000000000003</v>
          </cell>
          <cell r="Y393">
            <v>28.396999999999998</v>
          </cell>
          <cell r="Z393">
            <v>36.423999999999999</v>
          </cell>
          <cell r="AA393">
            <v>41.24</v>
          </cell>
          <cell r="AB393">
            <v>407.33800000000002</v>
          </cell>
          <cell r="AC393">
            <v>314.45400000000001</v>
          </cell>
          <cell r="AD393">
            <v>51.734000000000002</v>
          </cell>
          <cell r="AE393">
            <v>189.72</v>
          </cell>
        </row>
        <row r="394">
          <cell r="A394">
            <v>33908</v>
          </cell>
          <cell r="B394">
            <v>3536.8009999999999</v>
          </cell>
          <cell r="C394">
            <v>329.34500000000003</v>
          </cell>
          <cell r="D394">
            <v>257.76499999999999</v>
          </cell>
          <cell r="E394">
            <v>1055.845</v>
          </cell>
          <cell r="F394">
            <v>5905.9579999999996</v>
          </cell>
          <cell r="G394">
            <v>241.00200000000001</v>
          </cell>
          <cell r="H394">
            <v>5930.7</v>
          </cell>
          <cell r="I394">
            <v>598.20799999999997</v>
          </cell>
          <cell r="J394">
            <v>379.46899999999999</v>
          </cell>
          <cell r="K394">
            <v>43.066000000000003</v>
          </cell>
          <cell r="L394">
            <v>274.84199999999998</v>
          </cell>
          <cell r="M394">
            <v>49.134</v>
          </cell>
          <cell r="N394">
            <v>128.16800000000001</v>
          </cell>
          <cell r="O394">
            <v>308.185</v>
          </cell>
          <cell r="P394">
            <v>88.832999999999998</v>
          </cell>
          <cell r="Q394">
            <v>509.38200000000001</v>
          </cell>
          <cell r="R394">
            <v>59.17</v>
          </cell>
          <cell r="S394">
            <v>120.22499999999999</v>
          </cell>
          <cell r="T394">
            <v>36.970999999999997</v>
          </cell>
          <cell r="U394">
            <v>151.041</v>
          </cell>
          <cell r="V394">
            <v>51.552</v>
          </cell>
          <cell r="W394">
            <v>24.881</v>
          </cell>
          <cell r="X394">
            <v>6.8840000000000003</v>
          </cell>
          <cell r="Y394">
            <v>28.396999999999998</v>
          </cell>
          <cell r="Z394">
            <v>36.423999999999999</v>
          </cell>
          <cell r="AA394">
            <v>41.24</v>
          </cell>
          <cell r="AB394">
            <v>407.33800000000002</v>
          </cell>
          <cell r="AC394">
            <v>314.45400000000001</v>
          </cell>
          <cell r="AD394">
            <v>51.734000000000002</v>
          </cell>
          <cell r="AE394">
            <v>189.72</v>
          </cell>
        </row>
        <row r="395">
          <cell r="A395">
            <v>33938</v>
          </cell>
          <cell r="B395">
            <v>3536.8009999999999</v>
          </cell>
          <cell r="C395">
            <v>329.34500000000003</v>
          </cell>
          <cell r="D395">
            <v>257.76499999999999</v>
          </cell>
          <cell r="E395">
            <v>1055.845</v>
          </cell>
          <cell r="F395">
            <v>5905.9579999999996</v>
          </cell>
          <cell r="G395">
            <v>241.00200000000001</v>
          </cell>
          <cell r="H395">
            <v>5930.7</v>
          </cell>
          <cell r="I395">
            <v>598.20799999999997</v>
          </cell>
          <cell r="J395">
            <v>379.46899999999999</v>
          </cell>
          <cell r="K395">
            <v>43.066000000000003</v>
          </cell>
          <cell r="L395">
            <v>274.84199999999998</v>
          </cell>
          <cell r="M395">
            <v>49.134</v>
          </cell>
          <cell r="N395">
            <v>128.16800000000001</v>
          </cell>
          <cell r="O395">
            <v>308.185</v>
          </cell>
          <cell r="P395">
            <v>88.832999999999998</v>
          </cell>
          <cell r="Q395">
            <v>509.38200000000001</v>
          </cell>
          <cell r="R395">
            <v>59.17</v>
          </cell>
          <cell r="S395">
            <v>120.22499999999999</v>
          </cell>
          <cell r="T395">
            <v>36.970999999999997</v>
          </cell>
          <cell r="U395">
            <v>151.041</v>
          </cell>
          <cell r="V395">
            <v>51.552</v>
          </cell>
          <cell r="W395">
            <v>24.881</v>
          </cell>
          <cell r="X395">
            <v>6.8840000000000003</v>
          </cell>
          <cell r="Y395">
            <v>28.396999999999998</v>
          </cell>
          <cell r="Z395">
            <v>36.423999999999999</v>
          </cell>
          <cell r="AA395">
            <v>41.24</v>
          </cell>
          <cell r="AB395">
            <v>407.33800000000002</v>
          </cell>
          <cell r="AC395">
            <v>314.45400000000001</v>
          </cell>
          <cell r="AD395">
            <v>51.734000000000002</v>
          </cell>
          <cell r="AE395">
            <v>189.72</v>
          </cell>
        </row>
        <row r="396">
          <cell r="A396">
            <v>33969</v>
          </cell>
          <cell r="B396">
            <v>3852.7939999999999</v>
          </cell>
          <cell r="C396">
            <v>328.57</v>
          </cell>
          <cell r="D396">
            <v>267.02999999999997</v>
          </cell>
          <cell r="E396">
            <v>1091.751</v>
          </cell>
          <cell r="F396">
            <v>6519.9560000000001</v>
          </cell>
          <cell r="G396">
            <v>250.982</v>
          </cell>
          <cell r="H396">
            <v>6261.8</v>
          </cell>
          <cell r="I396">
            <v>579.53200000000004</v>
          </cell>
          <cell r="J396">
            <v>422.661</v>
          </cell>
          <cell r="K396">
            <v>49.042999999999999</v>
          </cell>
          <cell r="L396">
            <v>293.262</v>
          </cell>
          <cell r="M396">
            <v>59.151000000000003</v>
          </cell>
          <cell r="N396">
            <v>139.11600000000001</v>
          </cell>
          <cell r="O396">
            <v>329.88600000000002</v>
          </cell>
          <cell r="P396">
            <v>104.002</v>
          </cell>
          <cell r="Q396">
            <v>460.20499999999998</v>
          </cell>
          <cell r="R396">
            <v>65.771000000000001</v>
          </cell>
          <cell r="S396">
            <v>130.51300000000001</v>
          </cell>
          <cell r="T396">
            <v>41.854999999999997</v>
          </cell>
          <cell r="U396">
            <v>159.095</v>
          </cell>
          <cell r="V396">
            <v>54.238999999999997</v>
          </cell>
          <cell r="W396">
            <v>24.907</v>
          </cell>
          <cell r="X396">
            <v>7.6459999999999999</v>
          </cell>
          <cell r="Y396">
            <v>33.1</v>
          </cell>
          <cell r="Z396">
            <v>44.468000000000004</v>
          </cell>
          <cell r="AA396">
            <v>49.28</v>
          </cell>
          <cell r="AB396">
            <v>390.56700000000001</v>
          </cell>
          <cell r="AC396">
            <v>363.60899999999998</v>
          </cell>
          <cell r="AD396">
            <v>58.47</v>
          </cell>
          <cell r="AE396">
            <v>228.779</v>
          </cell>
        </row>
        <row r="397">
          <cell r="A397">
            <v>34000</v>
          </cell>
          <cell r="B397">
            <v>3852.7939999999999</v>
          </cell>
          <cell r="C397">
            <v>328.57</v>
          </cell>
          <cell r="D397">
            <v>267.02999999999997</v>
          </cell>
          <cell r="E397">
            <v>1091.751</v>
          </cell>
          <cell r="F397">
            <v>6519.9560000000001</v>
          </cell>
          <cell r="G397">
            <v>250.982</v>
          </cell>
          <cell r="H397">
            <v>6261.8</v>
          </cell>
          <cell r="I397">
            <v>579.53200000000004</v>
          </cell>
          <cell r="J397">
            <v>422.661</v>
          </cell>
          <cell r="K397">
            <v>49.042999999999999</v>
          </cell>
          <cell r="L397">
            <v>293.262</v>
          </cell>
          <cell r="M397">
            <v>59.151000000000003</v>
          </cell>
          <cell r="N397">
            <v>139.11600000000001</v>
          </cell>
          <cell r="O397">
            <v>329.88600000000002</v>
          </cell>
          <cell r="P397">
            <v>104.002</v>
          </cell>
          <cell r="Q397">
            <v>460.20499999999998</v>
          </cell>
          <cell r="R397">
            <v>65.771000000000001</v>
          </cell>
          <cell r="S397">
            <v>130.51300000000001</v>
          </cell>
          <cell r="T397">
            <v>41.854999999999997</v>
          </cell>
          <cell r="U397">
            <v>159.095</v>
          </cell>
          <cell r="V397">
            <v>54.238999999999997</v>
          </cell>
          <cell r="W397">
            <v>24.907</v>
          </cell>
          <cell r="X397">
            <v>7.6459999999999999</v>
          </cell>
          <cell r="Y397">
            <v>33.1</v>
          </cell>
          <cell r="Z397">
            <v>44.468000000000004</v>
          </cell>
          <cell r="AA397">
            <v>49.28</v>
          </cell>
          <cell r="AB397">
            <v>390.56700000000001</v>
          </cell>
          <cell r="AC397">
            <v>363.60899999999998</v>
          </cell>
          <cell r="AD397">
            <v>58.47</v>
          </cell>
          <cell r="AE397">
            <v>228.779</v>
          </cell>
        </row>
        <row r="398">
          <cell r="A398">
            <v>34028</v>
          </cell>
          <cell r="B398">
            <v>3852.7939999999999</v>
          </cell>
          <cell r="C398">
            <v>328.57</v>
          </cell>
          <cell r="D398">
            <v>267.02999999999997</v>
          </cell>
          <cell r="E398">
            <v>1091.751</v>
          </cell>
          <cell r="F398">
            <v>6519.9560000000001</v>
          </cell>
          <cell r="G398">
            <v>250.982</v>
          </cell>
          <cell r="H398">
            <v>6261.8</v>
          </cell>
          <cell r="I398">
            <v>579.53200000000004</v>
          </cell>
          <cell r="J398">
            <v>422.661</v>
          </cell>
          <cell r="K398">
            <v>49.042999999999999</v>
          </cell>
          <cell r="L398">
            <v>293.262</v>
          </cell>
          <cell r="M398">
            <v>59.151000000000003</v>
          </cell>
          <cell r="N398">
            <v>139.11600000000001</v>
          </cell>
          <cell r="O398">
            <v>329.88600000000002</v>
          </cell>
          <cell r="P398">
            <v>104.002</v>
          </cell>
          <cell r="Q398">
            <v>460.20499999999998</v>
          </cell>
          <cell r="R398">
            <v>65.771000000000001</v>
          </cell>
          <cell r="S398">
            <v>130.51300000000001</v>
          </cell>
          <cell r="T398">
            <v>41.854999999999997</v>
          </cell>
          <cell r="U398">
            <v>159.095</v>
          </cell>
          <cell r="V398">
            <v>54.238999999999997</v>
          </cell>
          <cell r="W398">
            <v>24.907</v>
          </cell>
          <cell r="X398">
            <v>7.6459999999999999</v>
          </cell>
          <cell r="Y398">
            <v>33.1</v>
          </cell>
          <cell r="Z398">
            <v>44.468000000000004</v>
          </cell>
          <cell r="AA398">
            <v>49.28</v>
          </cell>
          <cell r="AB398">
            <v>390.56700000000001</v>
          </cell>
          <cell r="AC398">
            <v>363.60899999999998</v>
          </cell>
          <cell r="AD398">
            <v>58.47</v>
          </cell>
          <cell r="AE398">
            <v>228.779</v>
          </cell>
        </row>
        <row r="399">
          <cell r="A399">
            <v>34059</v>
          </cell>
          <cell r="B399">
            <v>3852.7939999999999</v>
          </cell>
          <cell r="C399">
            <v>328.57</v>
          </cell>
          <cell r="D399">
            <v>267.02999999999997</v>
          </cell>
          <cell r="E399">
            <v>1091.751</v>
          </cell>
          <cell r="F399">
            <v>6519.9560000000001</v>
          </cell>
          <cell r="G399">
            <v>250.982</v>
          </cell>
          <cell r="H399">
            <v>6261.8</v>
          </cell>
          <cell r="I399">
            <v>579.53200000000004</v>
          </cell>
          <cell r="J399">
            <v>422.661</v>
          </cell>
          <cell r="K399">
            <v>49.042999999999999</v>
          </cell>
          <cell r="L399">
            <v>293.262</v>
          </cell>
          <cell r="M399">
            <v>59.151000000000003</v>
          </cell>
          <cell r="N399">
            <v>139.11600000000001</v>
          </cell>
          <cell r="O399">
            <v>329.88600000000002</v>
          </cell>
          <cell r="P399">
            <v>104.002</v>
          </cell>
          <cell r="Q399">
            <v>460.20499999999998</v>
          </cell>
          <cell r="R399">
            <v>65.771000000000001</v>
          </cell>
          <cell r="S399">
            <v>130.51300000000001</v>
          </cell>
          <cell r="T399">
            <v>41.854999999999997</v>
          </cell>
          <cell r="U399">
            <v>159.095</v>
          </cell>
          <cell r="V399">
            <v>54.238999999999997</v>
          </cell>
          <cell r="W399">
            <v>24.907</v>
          </cell>
          <cell r="X399">
            <v>7.6459999999999999</v>
          </cell>
          <cell r="Y399">
            <v>33.1</v>
          </cell>
          <cell r="Z399">
            <v>44.468000000000004</v>
          </cell>
          <cell r="AA399">
            <v>49.28</v>
          </cell>
          <cell r="AB399">
            <v>390.56700000000001</v>
          </cell>
          <cell r="AC399">
            <v>363.60899999999998</v>
          </cell>
          <cell r="AD399">
            <v>58.47</v>
          </cell>
          <cell r="AE399">
            <v>228.779</v>
          </cell>
        </row>
        <row r="400">
          <cell r="A400">
            <v>34089</v>
          </cell>
          <cell r="B400">
            <v>3852.7939999999999</v>
          </cell>
          <cell r="C400">
            <v>328.57</v>
          </cell>
          <cell r="D400">
            <v>267.02999999999997</v>
          </cell>
          <cell r="E400">
            <v>1091.751</v>
          </cell>
          <cell r="F400">
            <v>6519.9560000000001</v>
          </cell>
          <cell r="G400">
            <v>250.982</v>
          </cell>
          <cell r="H400">
            <v>6261.8</v>
          </cell>
          <cell r="I400">
            <v>579.53200000000004</v>
          </cell>
          <cell r="J400">
            <v>422.661</v>
          </cell>
          <cell r="K400">
            <v>49.042999999999999</v>
          </cell>
          <cell r="L400">
            <v>293.262</v>
          </cell>
          <cell r="M400">
            <v>59.151000000000003</v>
          </cell>
          <cell r="N400">
            <v>139.11600000000001</v>
          </cell>
          <cell r="O400">
            <v>329.88600000000002</v>
          </cell>
          <cell r="P400">
            <v>104.002</v>
          </cell>
          <cell r="Q400">
            <v>460.20499999999998</v>
          </cell>
          <cell r="R400">
            <v>65.771000000000001</v>
          </cell>
          <cell r="S400">
            <v>130.51300000000001</v>
          </cell>
          <cell r="T400">
            <v>41.854999999999997</v>
          </cell>
          <cell r="U400">
            <v>159.095</v>
          </cell>
          <cell r="V400">
            <v>54.238999999999997</v>
          </cell>
          <cell r="W400">
            <v>24.907</v>
          </cell>
          <cell r="X400">
            <v>7.6459999999999999</v>
          </cell>
          <cell r="Y400">
            <v>33.1</v>
          </cell>
          <cell r="Z400">
            <v>44.468000000000004</v>
          </cell>
          <cell r="AA400">
            <v>49.28</v>
          </cell>
          <cell r="AB400">
            <v>390.56700000000001</v>
          </cell>
          <cell r="AC400">
            <v>363.60899999999998</v>
          </cell>
          <cell r="AD400">
            <v>58.47</v>
          </cell>
          <cell r="AE400">
            <v>228.779</v>
          </cell>
        </row>
        <row r="401">
          <cell r="A401">
            <v>34120</v>
          </cell>
          <cell r="B401">
            <v>3852.7939999999999</v>
          </cell>
          <cell r="C401">
            <v>328.57</v>
          </cell>
          <cell r="D401">
            <v>267.02999999999997</v>
          </cell>
          <cell r="E401">
            <v>1091.751</v>
          </cell>
          <cell r="F401">
            <v>6519.9560000000001</v>
          </cell>
          <cell r="G401">
            <v>250.982</v>
          </cell>
          <cell r="H401">
            <v>6261.8</v>
          </cell>
          <cell r="I401">
            <v>579.53200000000004</v>
          </cell>
          <cell r="J401">
            <v>422.661</v>
          </cell>
          <cell r="K401">
            <v>49.042999999999999</v>
          </cell>
          <cell r="L401">
            <v>293.262</v>
          </cell>
          <cell r="M401">
            <v>59.151000000000003</v>
          </cell>
          <cell r="N401">
            <v>139.11600000000001</v>
          </cell>
          <cell r="O401">
            <v>329.88600000000002</v>
          </cell>
          <cell r="P401">
            <v>104.002</v>
          </cell>
          <cell r="Q401">
            <v>460.20499999999998</v>
          </cell>
          <cell r="R401">
            <v>65.771000000000001</v>
          </cell>
          <cell r="S401">
            <v>130.51300000000001</v>
          </cell>
          <cell r="T401">
            <v>41.854999999999997</v>
          </cell>
          <cell r="U401">
            <v>159.095</v>
          </cell>
          <cell r="V401">
            <v>54.238999999999997</v>
          </cell>
          <cell r="W401">
            <v>24.907</v>
          </cell>
          <cell r="X401">
            <v>7.6459999999999999</v>
          </cell>
          <cell r="Y401">
            <v>33.1</v>
          </cell>
          <cell r="Z401">
            <v>44.468000000000004</v>
          </cell>
          <cell r="AA401">
            <v>49.28</v>
          </cell>
          <cell r="AB401">
            <v>390.56700000000001</v>
          </cell>
          <cell r="AC401">
            <v>363.60899999999998</v>
          </cell>
          <cell r="AD401">
            <v>58.47</v>
          </cell>
          <cell r="AE401">
            <v>228.779</v>
          </cell>
        </row>
        <row r="402">
          <cell r="A402">
            <v>34150</v>
          </cell>
          <cell r="B402">
            <v>3852.7939999999999</v>
          </cell>
          <cell r="C402">
            <v>328.57</v>
          </cell>
          <cell r="D402">
            <v>267.02999999999997</v>
          </cell>
          <cell r="E402">
            <v>1091.751</v>
          </cell>
          <cell r="F402">
            <v>6519.9560000000001</v>
          </cell>
          <cell r="G402">
            <v>250.982</v>
          </cell>
          <cell r="H402">
            <v>6261.8</v>
          </cell>
          <cell r="I402">
            <v>579.53200000000004</v>
          </cell>
          <cell r="J402">
            <v>422.661</v>
          </cell>
          <cell r="K402">
            <v>49.042999999999999</v>
          </cell>
          <cell r="L402">
            <v>293.262</v>
          </cell>
          <cell r="M402">
            <v>59.151000000000003</v>
          </cell>
          <cell r="N402">
            <v>139.11600000000001</v>
          </cell>
          <cell r="O402">
            <v>329.88600000000002</v>
          </cell>
          <cell r="P402">
            <v>104.002</v>
          </cell>
          <cell r="Q402">
            <v>460.20499999999998</v>
          </cell>
          <cell r="R402">
            <v>65.771000000000001</v>
          </cell>
          <cell r="S402">
            <v>130.51300000000001</v>
          </cell>
          <cell r="T402">
            <v>41.854999999999997</v>
          </cell>
          <cell r="U402">
            <v>159.095</v>
          </cell>
          <cell r="V402">
            <v>54.238999999999997</v>
          </cell>
          <cell r="W402">
            <v>24.907</v>
          </cell>
          <cell r="X402">
            <v>7.6459999999999999</v>
          </cell>
          <cell r="Y402">
            <v>33.1</v>
          </cell>
          <cell r="Z402">
            <v>44.468000000000004</v>
          </cell>
          <cell r="AA402">
            <v>49.28</v>
          </cell>
          <cell r="AB402">
            <v>390.56700000000001</v>
          </cell>
          <cell r="AC402">
            <v>363.60899999999998</v>
          </cell>
          <cell r="AD402">
            <v>58.47</v>
          </cell>
          <cell r="AE402">
            <v>228.779</v>
          </cell>
        </row>
        <row r="403">
          <cell r="A403">
            <v>34181</v>
          </cell>
          <cell r="B403">
            <v>3852.7939999999999</v>
          </cell>
          <cell r="C403">
            <v>328.57</v>
          </cell>
          <cell r="D403">
            <v>267.02999999999997</v>
          </cell>
          <cell r="E403">
            <v>1091.751</v>
          </cell>
          <cell r="F403">
            <v>6519.9560000000001</v>
          </cell>
          <cell r="G403">
            <v>250.982</v>
          </cell>
          <cell r="H403">
            <v>6261.8</v>
          </cell>
          <cell r="I403">
            <v>579.53200000000004</v>
          </cell>
          <cell r="J403">
            <v>422.661</v>
          </cell>
          <cell r="K403">
            <v>49.042999999999999</v>
          </cell>
          <cell r="L403">
            <v>293.262</v>
          </cell>
          <cell r="M403">
            <v>59.151000000000003</v>
          </cell>
          <cell r="N403">
            <v>139.11600000000001</v>
          </cell>
          <cell r="O403">
            <v>329.88600000000002</v>
          </cell>
          <cell r="P403">
            <v>104.002</v>
          </cell>
          <cell r="Q403">
            <v>460.20499999999998</v>
          </cell>
          <cell r="R403">
            <v>65.771000000000001</v>
          </cell>
          <cell r="S403">
            <v>130.51300000000001</v>
          </cell>
          <cell r="T403">
            <v>41.854999999999997</v>
          </cell>
          <cell r="U403">
            <v>159.095</v>
          </cell>
          <cell r="V403">
            <v>54.238999999999997</v>
          </cell>
          <cell r="W403">
            <v>24.907</v>
          </cell>
          <cell r="X403">
            <v>7.6459999999999999</v>
          </cell>
          <cell r="Y403">
            <v>33.1</v>
          </cell>
          <cell r="Z403">
            <v>44.468000000000004</v>
          </cell>
          <cell r="AA403">
            <v>49.28</v>
          </cell>
          <cell r="AB403">
            <v>390.56700000000001</v>
          </cell>
          <cell r="AC403">
            <v>363.60899999999998</v>
          </cell>
          <cell r="AD403">
            <v>58.47</v>
          </cell>
          <cell r="AE403">
            <v>228.779</v>
          </cell>
        </row>
        <row r="404">
          <cell r="A404">
            <v>34212</v>
          </cell>
          <cell r="B404">
            <v>3852.7939999999999</v>
          </cell>
          <cell r="C404">
            <v>328.57</v>
          </cell>
          <cell r="D404">
            <v>267.02999999999997</v>
          </cell>
          <cell r="E404">
            <v>1091.751</v>
          </cell>
          <cell r="F404">
            <v>6519.9560000000001</v>
          </cell>
          <cell r="G404">
            <v>250.982</v>
          </cell>
          <cell r="H404">
            <v>6261.8</v>
          </cell>
          <cell r="I404">
            <v>579.53200000000004</v>
          </cell>
          <cell r="J404">
            <v>422.661</v>
          </cell>
          <cell r="K404">
            <v>49.042999999999999</v>
          </cell>
          <cell r="L404">
            <v>293.262</v>
          </cell>
          <cell r="M404">
            <v>59.151000000000003</v>
          </cell>
          <cell r="N404">
            <v>139.11600000000001</v>
          </cell>
          <cell r="O404">
            <v>329.88600000000002</v>
          </cell>
          <cell r="P404">
            <v>104.002</v>
          </cell>
          <cell r="Q404">
            <v>460.20499999999998</v>
          </cell>
          <cell r="R404">
            <v>65.771000000000001</v>
          </cell>
          <cell r="S404">
            <v>130.51300000000001</v>
          </cell>
          <cell r="T404">
            <v>41.854999999999997</v>
          </cell>
          <cell r="U404">
            <v>159.095</v>
          </cell>
          <cell r="V404">
            <v>54.238999999999997</v>
          </cell>
          <cell r="W404">
            <v>24.907</v>
          </cell>
          <cell r="X404">
            <v>7.6459999999999999</v>
          </cell>
          <cell r="Y404">
            <v>33.1</v>
          </cell>
          <cell r="Z404">
            <v>44.468000000000004</v>
          </cell>
          <cell r="AA404">
            <v>49.28</v>
          </cell>
          <cell r="AB404">
            <v>390.56700000000001</v>
          </cell>
          <cell r="AC404">
            <v>363.60899999999998</v>
          </cell>
          <cell r="AD404">
            <v>58.47</v>
          </cell>
          <cell r="AE404">
            <v>228.779</v>
          </cell>
        </row>
        <row r="405">
          <cell r="A405">
            <v>34242</v>
          </cell>
          <cell r="B405">
            <v>3852.7939999999999</v>
          </cell>
          <cell r="C405">
            <v>328.57</v>
          </cell>
          <cell r="D405">
            <v>267.02999999999997</v>
          </cell>
          <cell r="E405">
            <v>1091.751</v>
          </cell>
          <cell r="F405">
            <v>6519.9560000000001</v>
          </cell>
          <cell r="G405">
            <v>250.982</v>
          </cell>
          <cell r="H405">
            <v>6261.8</v>
          </cell>
          <cell r="I405">
            <v>579.53200000000004</v>
          </cell>
          <cell r="J405">
            <v>422.661</v>
          </cell>
          <cell r="K405">
            <v>49.042999999999999</v>
          </cell>
          <cell r="L405">
            <v>293.262</v>
          </cell>
          <cell r="M405">
            <v>59.151000000000003</v>
          </cell>
          <cell r="N405">
            <v>139.11600000000001</v>
          </cell>
          <cell r="O405">
            <v>329.88600000000002</v>
          </cell>
          <cell r="P405">
            <v>104.002</v>
          </cell>
          <cell r="Q405">
            <v>460.20499999999998</v>
          </cell>
          <cell r="R405">
            <v>65.771000000000001</v>
          </cell>
          <cell r="S405">
            <v>130.51300000000001</v>
          </cell>
          <cell r="T405">
            <v>41.854999999999997</v>
          </cell>
          <cell r="U405">
            <v>159.095</v>
          </cell>
          <cell r="V405">
            <v>54.238999999999997</v>
          </cell>
          <cell r="W405">
            <v>24.907</v>
          </cell>
          <cell r="X405">
            <v>7.6459999999999999</v>
          </cell>
          <cell r="Y405">
            <v>33.1</v>
          </cell>
          <cell r="Z405">
            <v>44.468000000000004</v>
          </cell>
          <cell r="AA405">
            <v>49.28</v>
          </cell>
          <cell r="AB405">
            <v>390.56700000000001</v>
          </cell>
          <cell r="AC405">
            <v>363.60899999999998</v>
          </cell>
          <cell r="AD405">
            <v>58.47</v>
          </cell>
          <cell r="AE405">
            <v>228.779</v>
          </cell>
        </row>
        <row r="406">
          <cell r="A406">
            <v>34273</v>
          </cell>
          <cell r="B406">
            <v>3852.7939999999999</v>
          </cell>
          <cell r="C406">
            <v>328.57</v>
          </cell>
          <cell r="D406">
            <v>267.02999999999997</v>
          </cell>
          <cell r="E406">
            <v>1091.751</v>
          </cell>
          <cell r="F406">
            <v>6519.9560000000001</v>
          </cell>
          <cell r="G406">
            <v>250.982</v>
          </cell>
          <cell r="H406">
            <v>6261.8</v>
          </cell>
          <cell r="I406">
            <v>579.53200000000004</v>
          </cell>
          <cell r="J406">
            <v>422.661</v>
          </cell>
          <cell r="K406">
            <v>49.042999999999999</v>
          </cell>
          <cell r="L406">
            <v>293.262</v>
          </cell>
          <cell r="M406">
            <v>59.151000000000003</v>
          </cell>
          <cell r="N406">
            <v>139.11600000000001</v>
          </cell>
          <cell r="O406">
            <v>329.88600000000002</v>
          </cell>
          <cell r="P406">
            <v>104.002</v>
          </cell>
          <cell r="Q406">
            <v>460.20499999999998</v>
          </cell>
          <cell r="R406">
            <v>65.771000000000001</v>
          </cell>
          <cell r="S406">
            <v>130.51300000000001</v>
          </cell>
          <cell r="T406">
            <v>41.854999999999997</v>
          </cell>
          <cell r="U406">
            <v>159.095</v>
          </cell>
          <cell r="V406">
            <v>54.238999999999997</v>
          </cell>
          <cell r="W406">
            <v>24.907</v>
          </cell>
          <cell r="X406">
            <v>7.6459999999999999</v>
          </cell>
          <cell r="Y406">
            <v>33.1</v>
          </cell>
          <cell r="Z406">
            <v>44.468000000000004</v>
          </cell>
          <cell r="AA406">
            <v>49.28</v>
          </cell>
          <cell r="AB406">
            <v>390.56700000000001</v>
          </cell>
          <cell r="AC406">
            <v>363.60899999999998</v>
          </cell>
          <cell r="AD406">
            <v>58.47</v>
          </cell>
          <cell r="AE406">
            <v>228.779</v>
          </cell>
        </row>
        <row r="407">
          <cell r="A407">
            <v>34303</v>
          </cell>
          <cell r="B407">
            <v>3852.7939999999999</v>
          </cell>
          <cell r="C407">
            <v>328.57</v>
          </cell>
          <cell r="D407">
            <v>267.02999999999997</v>
          </cell>
          <cell r="E407">
            <v>1091.751</v>
          </cell>
          <cell r="F407">
            <v>6519.9560000000001</v>
          </cell>
          <cell r="G407">
            <v>250.982</v>
          </cell>
          <cell r="H407">
            <v>6261.8</v>
          </cell>
          <cell r="I407">
            <v>579.53200000000004</v>
          </cell>
          <cell r="J407">
            <v>422.661</v>
          </cell>
          <cell r="K407">
            <v>49.042999999999999</v>
          </cell>
          <cell r="L407">
            <v>293.262</v>
          </cell>
          <cell r="M407">
            <v>59.151000000000003</v>
          </cell>
          <cell r="N407">
            <v>139.11600000000001</v>
          </cell>
          <cell r="O407">
            <v>329.88600000000002</v>
          </cell>
          <cell r="P407">
            <v>104.002</v>
          </cell>
          <cell r="Q407">
            <v>460.20499999999998</v>
          </cell>
          <cell r="R407">
            <v>65.771000000000001</v>
          </cell>
          <cell r="S407">
            <v>130.51300000000001</v>
          </cell>
          <cell r="T407">
            <v>41.854999999999997</v>
          </cell>
          <cell r="U407">
            <v>159.095</v>
          </cell>
          <cell r="V407">
            <v>54.238999999999997</v>
          </cell>
          <cell r="W407">
            <v>24.907</v>
          </cell>
          <cell r="X407">
            <v>7.6459999999999999</v>
          </cell>
          <cell r="Y407">
            <v>33.1</v>
          </cell>
          <cell r="Z407">
            <v>44.468000000000004</v>
          </cell>
          <cell r="AA407">
            <v>49.28</v>
          </cell>
          <cell r="AB407">
            <v>390.56700000000001</v>
          </cell>
          <cell r="AC407">
            <v>363.60899999999998</v>
          </cell>
          <cell r="AD407">
            <v>58.47</v>
          </cell>
          <cell r="AE407">
            <v>228.779</v>
          </cell>
        </row>
        <row r="408">
          <cell r="A408">
            <v>34334</v>
          </cell>
          <cell r="B408">
            <v>4414.9629999999997</v>
          </cell>
          <cell r="C408">
            <v>315.04599999999999</v>
          </cell>
          <cell r="D408">
            <v>202.03800000000001</v>
          </cell>
          <cell r="E408">
            <v>981.09799999999996</v>
          </cell>
          <cell r="F408">
            <v>5970.9219999999996</v>
          </cell>
          <cell r="G408">
            <v>244.09</v>
          </cell>
          <cell r="H408">
            <v>6582.9</v>
          </cell>
          <cell r="I408">
            <v>563.66499999999996</v>
          </cell>
          <cell r="J408">
            <v>440.50099999999998</v>
          </cell>
          <cell r="K408">
            <v>59.984000000000002</v>
          </cell>
          <cell r="L408">
            <v>284.19400000000002</v>
          </cell>
          <cell r="M408">
            <v>66.894000000000005</v>
          </cell>
          <cell r="N408">
            <v>158.00700000000001</v>
          </cell>
          <cell r="O408">
            <v>362.13600000000002</v>
          </cell>
          <cell r="P408">
            <v>119.958</v>
          </cell>
          <cell r="Q408">
            <v>435.06</v>
          </cell>
          <cell r="R408">
            <v>65.926000000000002</v>
          </cell>
          <cell r="S408">
            <v>130.40600000000001</v>
          </cell>
          <cell r="T408">
            <v>46.579000000000001</v>
          </cell>
          <cell r="U408">
            <v>180.422</v>
          </cell>
          <cell r="V408">
            <v>55.625</v>
          </cell>
          <cell r="W408">
            <v>23.408999999999999</v>
          </cell>
          <cell r="X408">
            <v>7.157</v>
          </cell>
          <cell r="Y408">
            <v>38.865000000000002</v>
          </cell>
          <cell r="Z408">
            <v>47.694000000000003</v>
          </cell>
          <cell r="AA408">
            <v>55.802999999999997</v>
          </cell>
          <cell r="AB408">
            <v>438.29899999999998</v>
          </cell>
          <cell r="AC408">
            <v>403.19499999999999</v>
          </cell>
          <cell r="AD408">
            <v>58.107999999999997</v>
          </cell>
          <cell r="AE408">
            <v>236.75399999999999</v>
          </cell>
        </row>
        <row r="409">
          <cell r="A409">
            <v>34365</v>
          </cell>
          <cell r="B409">
            <v>4414.9629999999997</v>
          </cell>
          <cell r="C409">
            <v>315.04599999999999</v>
          </cell>
          <cell r="D409">
            <v>202.03800000000001</v>
          </cell>
          <cell r="E409">
            <v>981.09799999999996</v>
          </cell>
          <cell r="F409">
            <v>5970.9219999999996</v>
          </cell>
          <cell r="G409">
            <v>244.09</v>
          </cell>
          <cell r="H409">
            <v>6582.9</v>
          </cell>
          <cell r="I409">
            <v>563.66499999999996</v>
          </cell>
          <cell r="J409">
            <v>440.50099999999998</v>
          </cell>
          <cell r="K409">
            <v>59.984000000000002</v>
          </cell>
          <cell r="L409">
            <v>284.19400000000002</v>
          </cell>
          <cell r="M409">
            <v>66.894000000000005</v>
          </cell>
          <cell r="N409">
            <v>158.00700000000001</v>
          </cell>
          <cell r="O409">
            <v>362.13600000000002</v>
          </cell>
          <cell r="P409">
            <v>119.958</v>
          </cell>
          <cell r="Q409">
            <v>435.06</v>
          </cell>
          <cell r="R409">
            <v>65.926000000000002</v>
          </cell>
          <cell r="S409">
            <v>130.40600000000001</v>
          </cell>
          <cell r="T409">
            <v>46.579000000000001</v>
          </cell>
          <cell r="U409">
            <v>180.422</v>
          </cell>
          <cell r="V409">
            <v>55.625</v>
          </cell>
          <cell r="W409">
            <v>23.408999999999999</v>
          </cell>
          <cell r="X409">
            <v>7.157</v>
          </cell>
          <cell r="Y409">
            <v>38.865000000000002</v>
          </cell>
          <cell r="Z409">
            <v>47.694000000000003</v>
          </cell>
          <cell r="AA409">
            <v>55.802999999999997</v>
          </cell>
          <cell r="AB409">
            <v>438.29899999999998</v>
          </cell>
          <cell r="AC409">
            <v>403.19499999999999</v>
          </cell>
          <cell r="AD409">
            <v>58.107999999999997</v>
          </cell>
          <cell r="AE409">
            <v>236.75399999999999</v>
          </cell>
        </row>
        <row r="410">
          <cell r="A410">
            <v>34393</v>
          </cell>
          <cell r="B410">
            <v>4414.9629999999997</v>
          </cell>
          <cell r="C410">
            <v>315.04599999999999</v>
          </cell>
          <cell r="D410">
            <v>202.03800000000001</v>
          </cell>
          <cell r="E410">
            <v>981.09799999999996</v>
          </cell>
          <cell r="F410">
            <v>5970.9219999999996</v>
          </cell>
          <cell r="G410">
            <v>244.09</v>
          </cell>
          <cell r="H410">
            <v>6582.9</v>
          </cell>
          <cell r="I410">
            <v>563.66499999999996</v>
          </cell>
          <cell r="J410">
            <v>440.50099999999998</v>
          </cell>
          <cell r="K410">
            <v>59.984000000000002</v>
          </cell>
          <cell r="L410">
            <v>284.19400000000002</v>
          </cell>
          <cell r="M410">
            <v>66.894000000000005</v>
          </cell>
          <cell r="N410">
            <v>158.00700000000001</v>
          </cell>
          <cell r="O410">
            <v>362.13600000000002</v>
          </cell>
          <cell r="P410">
            <v>119.958</v>
          </cell>
          <cell r="Q410">
            <v>435.06</v>
          </cell>
          <cell r="R410">
            <v>65.926000000000002</v>
          </cell>
          <cell r="S410">
            <v>130.40600000000001</v>
          </cell>
          <cell r="T410">
            <v>46.579000000000001</v>
          </cell>
          <cell r="U410">
            <v>180.422</v>
          </cell>
          <cell r="V410">
            <v>55.625</v>
          </cell>
          <cell r="W410">
            <v>23.408999999999999</v>
          </cell>
          <cell r="X410">
            <v>7.157</v>
          </cell>
          <cell r="Y410">
            <v>38.865000000000002</v>
          </cell>
          <cell r="Z410">
            <v>47.694000000000003</v>
          </cell>
          <cell r="AA410">
            <v>55.802999999999997</v>
          </cell>
          <cell r="AB410">
            <v>438.29899999999998</v>
          </cell>
          <cell r="AC410">
            <v>403.19499999999999</v>
          </cell>
          <cell r="AD410">
            <v>58.107999999999997</v>
          </cell>
          <cell r="AE410">
            <v>236.75399999999999</v>
          </cell>
        </row>
        <row r="411">
          <cell r="A411">
            <v>34424</v>
          </cell>
          <cell r="B411">
            <v>4414.9629999999997</v>
          </cell>
          <cell r="C411">
            <v>315.04599999999999</v>
          </cell>
          <cell r="D411">
            <v>202.03800000000001</v>
          </cell>
          <cell r="E411">
            <v>981.09799999999996</v>
          </cell>
          <cell r="F411">
            <v>5970.9219999999996</v>
          </cell>
          <cell r="G411">
            <v>244.09</v>
          </cell>
          <cell r="H411">
            <v>6582.9</v>
          </cell>
          <cell r="I411">
            <v>563.66499999999996</v>
          </cell>
          <cell r="J411">
            <v>440.50099999999998</v>
          </cell>
          <cell r="K411">
            <v>59.984000000000002</v>
          </cell>
          <cell r="L411">
            <v>284.19400000000002</v>
          </cell>
          <cell r="M411">
            <v>66.894000000000005</v>
          </cell>
          <cell r="N411">
            <v>158.00700000000001</v>
          </cell>
          <cell r="O411">
            <v>362.13600000000002</v>
          </cell>
          <cell r="P411">
            <v>119.958</v>
          </cell>
          <cell r="Q411">
            <v>435.06</v>
          </cell>
          <cell r="R411">
            <v>65.926000000000002</v>
          </cell>
          <cell r="S411">
            <v>130.40600000000001</v>
          </cell>
          <cell r="T411">
            <v>46.579000000000001</v>
          </cell>
          <cell r="U411">
            <v>180.422</v>
          </cell>
          <cell r="V411">
            <v>55.625</v>
          </cell>
          <cell r="W411">
            <v>23.408999999999999</v>
          </cell>
          <cell r="X411">
            <v>7.157</v>
          </cell>
          <cell r="Y411">
            <v>38.865000000000002</v>
          </cell>
          <cell r="Z411">
            <v>47.694000000000003</v>
          </cell>
          <cell r="AA411">
            <v>55.802999999999997</v>
          </cell>
          <cell r="AB411">
            <v>438.29899999999998</v>
          </cell>
          <cell r="AC411">
            <v>403.19499999999999</v>
          </cell>
          <cell r="AD411">
            <v>58.107999999999997</v>
          </cell>
          <cell r="AE411">
            <v>236.75399999999999</v>
          </cell>
        </row>
        <row r="412">
          <cell r="A412">
            <v>34454</v>
          </cell>
          <cell r="B412">
            <v>4414.9629999999997</v>
          </cell>
          <cell r="C412">
            <v>315.04599999999999</v>
          </cell>
          <cell r="D412">
            <v>202.03800000000001</v>
          </cell>
          <cell r="E412">
            <v>981.09799999999996</v>
          </cell>
          <cell r="F412">
            <v>5970.9219999999996</v>
          </cell>
          <cell r="G412">
            <v>244.09</v>
          </cell>
          <cell r="H412">
            <v>6582.9</v>
          </cell>
          <cell r="I412">
            <v>563.66499999999996</v>
          </cell>
          <cell r="J412">
            <v>440.50099999999998</v>
          </cell>
          <cell r="K412">
            <v>59.984000000000002</v>
          </cell>
          <cell r="L412">
            <v>284.19400000000002</v>
          </cell>
          <cell r="M412">
            <v>66.894000000000005</v>
          </cell>
          <cell r="N412">
            <v>158.00700000000001</v>
          </cell>
          <cell r="O412">
            <v>362.13600000000002</v>
          </cell>
          <cell r="P412">
            <v>119.958</v>
          </cell>
          <cell r="Q412">
            <v>435.06</v>
          </cell>
          <cell r="R412">
            <v>65.926000000000002</v>
          </cell>
          <cell r="S412">
            <v>130.40600000000001</v>
          </cell>
          <cell r="T412">
            <v>46.579000000000001</v>
          </cell>
          <cell r="U412">
            <v>180.422</v>
          </cell>
          <cell r="V412">
            <v>55.625</v>
          </cell>
          <cell r="W412">
            <v>23.408999999999999</v>
          </cell>
          <cell r="X412">
            <v>7.157</v>
          </cell>
          <cell r="Y412">
            <v>38.865000000000002</v>
          </cell>
          <cell r="Z412">
            <v>47.694000000000003</v>
          </cell>
          <cell r="AA412">
            <v>55.802999999999997</v>
          </cell>
          <cell r="AB412">
            <v>438.29899999999998</v>
          </cell>
          <cell r="AC412">
            <v>403.19499999999999</v>
          </cell>
          <cell r="AD412">
            <v>58.107999999999997</v>
          </cell>
          <cell r="AE412">
            <v>236.75399999999999</v>
          </cell>
        </row>
        <row r="413">
          <cell r="A413">
            <v>34485</v>
          </cell>
          <cell r="B413">
            <v>4414.9629999999997</v>
          </cell>
          <cell r="C413">
            <v>315.04599999999999</v>
          </cell>
          <cell r="D413">
            <v>202.03800000000001</v>
          </cell>
          <cell r="E413">
            <v>981.09799999999996</v>
          </cell>
          <cell r="F413">
            <v>5970.9219999999996</v>
          </cell>
          <cell r="G413">
            <v>244.09</v>
          </cell>
          <cell r="H413">
            <v>6582.9</v>
          </cell>
          <cell r="I413">
            <v>563.66499999999996</v>
          </cell>
          <cell r="J413">
            <v>440.50099999999998</v>
          </cell>
          <cell r="K413">
            <v>59.984000000000002</v>
          </cell>
          <cell r="L413">
            <v>284.19400000000002</v>
          </cell>
          <cell r="M413">
            <v>66.894000000000005</v>
          </cell>
          <cell r="N413">
            <v>158.00700000000001</v>
          </cell>
          <cell r="O413">
            <v>362.13600000000002</v>
          </cell>
          <cell r="P413">
            <v>119.958</v>
          </cell>
          <cell r="Q413">
            <v>435.06</v>
          </cell>
          <cell r="R413">
            <v>65.926000000000002</v>
          </cell>
          <cell r="S413">
            <v>130.40600000000001</v>
          </cell>
          <cell r="T413">
            <v>46.579000000000001</v>
          </cell>
          <cell r="U413">
            <v>180.422</v>
          </cell>
          <cell r="V413">
            <v>55.625</v>
          </cell>
          <cell r="W413">
            <v>23.408999999999999</v>
          </cell>
          <cell r="X413">
            <v>7.157</v>
          </cell>
          <cell r="Y413">
            <v>38.865000000000002</v>
          </cell>
          <cell r="Z413">
            <v>47.694000000000003</v>
          </cell>
          <cell r="AA413">
            <v>55.802999999999997</v>
          </cell>
          <cell r="AB413">
            <v>438.29899999999998</v>
          </cell>
          <cell r="AC413">
            <v>403.19499999999999</v>
          </cell>
          <cell r="AD413">
            <v>58.107999999999997</v>
          </cell>
          <cell r="AE413">
            <v>236.75399999999999</v>
          </cell>
        </row>
        <row r="414">
          <cell r="A414">
            <v>34515</v>
          </cell>
          <cell r="B414">
            <v>4414.9629999999997</v>
          </cell>
          <cell r="C414">
            <v>315.04599999999999</v>
          </cell>
          <cell r="D414">
            <v>202.03800000000001</v>
          </cell>
          <cell r="E414">
            <v>981.09799999999996</v>
          </cell>
          <cell r="F414">
            <v>5970.9219999999996</v>
          </cell>
          <cell r="G414">
            <v>244.09</v>
          </cell>
          <cell r="H414">
            <v>6582.9</v>
          </cell>
          <cell r="I414">
            <v>563.66499999999996</v>
          </cell>
          <cell r="J414">
            <v>440.50099999999998</v>
          </cell>
          <cell r="K414">
            <v>59.984000000000002</v>
          </cell>
          <cell r="L414">
            <v>284.19400000000002</v>
          </cell>
          <cell r="M414">
            <v>66.894000000000005</v>
          </cell>
          <cell r="N414">
            <v>158.00700000000001</v>
          </cell>
          <cell r="O414">
            <v>362.13600000000002</v>
          </cell>
          <cell r="P414">
            <v>119.958</v>
          </cell>
          <cell r="Q414">
            <v>435.06</v>
          </cell>
          <cell r="R414">
            <v>65.926000000000002</v>
          </cell>
          <cell r="S414">
            <v>130.40600000000001</v>
          </cell>
          <cell r="T414">
            <v>46.579000000000001</v>
          </cell>
          <cell r="U414">
            <v>180.422</v>
          </cell>
          <cell r="V414">
            <v>55.625</v>
          </cell>
          <cell r="W414">
            <v>23.408999999999999</v>
          </cell>
          <cell r="X414">
            <v>7.157</v>
          </cell>
          <cell r="Y414">
            <v>38.865000000000002</v>
          </cell>
          <cell r="Z414">
            <v>47.694000000000003</v>
          </cell>
          <cell r="AA414">
            <v>55.802999999999997</v>
          </cell>
          <cell r="AB414">
            <v>438.29899999999998</v>
          </cell>
          <cell r="AC414">
            <v>403.19499999999999</v>
          </cell>
          <cell r="AD414">
            <v>58.107999999999997</v>
          </cell>
          <cell r="AE414">
            <v>236.75399999999999</v>
          </cell>
        </row>
        <row r="415">
          <cell r="A415">
            <v>34546</v>
          </cell>
          <cell r="B415">
            <v>4414.9629999999997</v>
          </cell>
          <cell r="C415">
            <v>315.04599999999999</v>
          </cell>
          <cell r="D415">
            <v>202.03800000000001</v>
          </cell>
          <cell r="E415">
            <v>981.09799999999996</v>
          </cell>
          <cell r="F415">
            <v>5970.9219999999996</v>
          </cell>
          <cell r="G415">
            <v>244.09</v>
          </cell>
          <cell r="H415">
            <v>6582.9</v>
          </cell>
          <cell r="I415">
            <v>563.66499999999996</v>
          </cell>
          <cell r="J415">
            <v>440.50099999999998</v>
          </cell>
          <cell r="K415">
            <v>59.984000000000002</v>
          </cell>
          <cell r="L415">
            <v>284.19400000000002</v>
          </cell>
          <cell r="M415">
            <v>66.894000000000005</v>
          </cell>
          <cell r="N415">
            <v>158.00700000000001</v>
          </cell>
          <cell r="O415">
            <v>362.13600000000002</v>
          </cell>
          <cell r="P415">
            <v>119.958</v>
          </cell>
          <cell r="Q415">
            <v>435.06</v>
          </cell>
          <cell r="R415">
            <v>65.926000000000002</v>
          </cell>
          <cell r="S415">
            <v>130.40600000000001</v>
          </cell>
          <cell r="T415">
            <v>46.579000000000001</v>
          </cell>
          <cell r="U415">
            <v>180.422</v>
          </cell>
          <cell r="V415">
            <v>55.625</v>
          </cell>
          <cell r="W415">
            <v>23.408999999999999</v>
          </cell>
          <cell r="X415">
            <v>7.157</v>
          </cell>
          <cell r="Y415">
            <v>38.865000000000002</v>
          </cell>
          <cell r="Z415">
            <v>47.694000000000003</v>
          </cell>
          <cell r="AA415">
            <v>55.802999999999997</v>
          </cell>
          <cell r="AB415">
            <v>438.29899999999998</v>
          </cell>
          <cell r="AC415">
            <v>403.19499999999999</v>
          </cell>
          <cell r="AD415">
            <v>58.107999999999997</v>
          </cell>
          <cell r="AE415">
            <v>236.75399999999999</v>
          </cell>
        </row>
        <row r="416">
          <cell r="A416">
            <v>34577</v>
          </cell>
          <cell r="B416">
            <v>4414.9629999999997</v>
          </cell>
          <cell r="C416">
            <v>315.04599999999999</v>
          </cell>
          <cell r="D416">
            <v>202.03800000000001</v>
          </cell>
          <cell r="E416">
            <v>981.09799999999996</v>
          </cell>
          <cell r="F416">
            <v>5970.9219999999996</v>
          </cell>
          <cell r="G416">
            <v>244.09</v>
          </cell>
          <cell r="H416">
            <v>6582.9</v>
          </cell>
          <cell r="I416">
            <v>563.66499999999996</v>
          </cell>
          <cell r="J416">
            <v>440.50099999999998</v>
          </cell>
          <cell r="K416">
            <v>59.984000000000002</v>
          </cell>
          <cell r="L416">
            <v>284.19400000000002</v>
          </cell>
          <cell r="M416">
            <v>66.894000000000005</v>
          </cell>
          <cell r="N416">
            <v>158.00700000000001</v>
          </cell>
          <cell r="O416">
            <v>362.13600000000002</v>
          </cell>
          <cell r="P416">
            <v>119.958</v>
          </cell>
          <cell r="Q416">
            <v>435.06</v>
          </cell>
          <cell r="R416">
            <v>65.926000000000002</v>
          </cell>
          <cell r="S416">
            <v>130.40600000000001</v>
          </cell>
          <cell r="T416">
            <v>46.579000000000001</v>
          </cell>
          <cell r="U416">
            <v>180.422</v>
          </cell>
          <cell r="V416">
            <v>55.625</v>
          </cell>
          <cell r="W416">
            <v>23.408999999999999</v>
          </cell>
          <cell r="X416">
            <v>7.157</v>
          </cell>
          <cell r="Y416">
            <v>38.865000000000002</v>
          </cell>
          <cell r="Z416">
            <v>47.694000000000003</v>
          </cell>
          <cell r="AA416">
            <v>55.802999999999997</v>
          </cell>
          <cell r="AB416">
            <v>438.29899999999998</v>
          </cell>
          <cell r="AC416">
            <v>403.19499999999999</v>
          </cell>
          <cell r="AD416">
            <v>58.107999999999997</v>
          </cell>
          <cell r="AE416">
            <v>236.75399999999999</v>
          </cell>
        </row>
        <row r="417">
          <cell r="A417">
            <v>34607</v>
          </cell>
          <cell r="B417">
            <v>4414.9629999999997</v>
          </cell>
          <cell r="C417">
            <v>315.04599999999999</v>
          </cell>
          <cell r="D417">
            <v>202.03800000000001</v>
          </cell>
          <cell r="E417">
            <v>981.09799999999996</v>
          </cell>
          <cell r="F417">
            <v>5970.9219999999996</v>
          </cell>
          <cell r="G417">
            <v>244.09</v>
          </cell>
          <cell r="H417">
            <v>6582.9</v>
          </cell>
          <cell r="I417">
            <v>563.66499999999996</v>
          </cell>
          <cell r="J417">
            <v>440.50099999999998</v>
          </cell>
          <cell r="K417">
            <v>59.984000000000002</v>
          </cell>
          <cell r="L417">
            <v>284.19400000000002</v>
          </cell>
          <cell r="M417">
            <v>66.894000000000005</v>
          </cell>
          <cell r="N417">
            <v>158.00700000000001</v>
          </cell>
          <cell r="O417">
            <v>362.13600000000002</v>
          </cell>
          <cell r="P417">
            <v>119.958</v>
          </cell>
          <cell r="Q417">
            <v>435.06</v>
          </cell>
          <cell r="R417">
            <v>65.926000000000002</v>
          </cell>
          <cell r="S417">
            <v>130.40600000000001</v>
          </cell>
          <cell r="T417">
            <v>46.579000000000001</v>
          </cell>
          <cell r="U417">
            <v>180.422</v>
          </cell>
          <cell r="V417">
            <v>55.625</v>
          </cell>
          <cell r="W417">
            <v>23.408999999999999</v>
          </cell>
          <cell r="X417">
            <v>7.157</v>
          </cell>
          <cell r="Y417">
            <v>38.865000000000002</v>
          </cell>
          <cell r="Z417">
            <v>47.694000000000003</v>
          </cell>
          <cell r="AA417">
            <v>55.802999999999997</v>
          </cell>
          <cell r="AB417">
            <v>438.29899999999998</v>
          </cell>
          <cell r="AC417">
            <v>403.19499999999999</v>
          </cell>
          <cell r="AD417">
            <v>58.107999999999997</v>
          </cell>
          <cell r="AE417">
            <v>236.75399999999999</v>
          </cell>
        </row>
        <row r="418">
          <cell r="A418">
            <v>34638</v>
          </cell>
          <cell r="B418">
            <v>4414.9629999999997</v>
          </cell>
          <cell r="C418">
            <v>315.04599999999999</v>
          </cell>
          <cell r="D418">
            <v>202.03800000000001</v>
          </cell>
          <cell r="E418">
            <v>981.09799999999996</v>
          </cell>
          <cell r="F418">
            <v>5970.9219999999996</v>
          </cell>
          <cell r="G418">
            <v>244.09</v>
          </cell>
          <cell r="H418">
            <v>6582.9</v>
          </cell>
          <cell r="I418">
            <v>563.66499999999996</v>
          </cell>
          <cell r="J418">
            <v>440.50099999999998</v>
          </cell>
          <cell r="K418">
            <v>59.984000000000002</v>
          </cell>
          <cell r="L418">
            <v>284.19400000000002</v>
          </cell>
          <cell r="M418">
            <v>66.894000000000005</v>
          </cell>
          <cell r="N418">
            <v>158.00700000000001</v>
          </cell>
          <cell r="O418">
            <v>362.13600000000002</v>
          </cell>
          <cell r="P418">
            <v>119.958</v>
          </cell>
          <cell r="Q418">
            <v>435.06</v>
          </cell>
          <cell r="R418">
            <v>65.926000000000002</v>
          </cell>
          <cell r="S418">
            <v>130.40600000000001</v>
          </cell>
          <cell r="T418">
            <v>46.579000000000001</v>
          </cell>
          <cell r="U418">
            <v>180.422</v>
          </cell>
          <cell r="V418">
            <v>55.625</v>
          </cell>
          <cell r="W418">
            <v>23.408999999999999</v>
          </cell>
          <cell r="X418">
            <v>7.157</v>
          </cell>
          <cell r="Y418">
            <v>38.865000000000002</v>
          </cell>
          <cell r="Z418">
            <v>47.694000000000003</v>
          </cell>
          <cell r="AA418">
            <v>55.802999999999997</v>
          </cell>
          <cell r="AB418">
            <v>438.29899999999998</v>
          </cell>
          <cell r="AC418">
            <v>403.19499999999999</v>
          </cell>
          <cell r="AD418">
            <v>58.107999999999997</v>
          </cell>
          <cell r="AE418">
            <v>236.75399999999999</v>
          </cell>
        </row>
        <row r="419">
          <cell r="A419">
            <v>34668</v>
          </cell>
          <cell r="B419">
            <v>4414.9629999999997</v>
          </cell>
          <cell r="C419">
            <v>315.04599999999999</v>
          </cell>
          <cell r="D419">
            <v>202.03800000000001</v>
          </cell>
          <cell r="E419">
            <v>981.09799999999996</v>
          </cell>
          <cell r="F419">
            <v>5970.9219999999996</v>
          </cell>
          <cell r="G419">
            <v>244.09</v>
          </cell>
          <cell r="H419">
            <v>6582.9</v>
          </cell>
          <cell r="I419">
            <v>563.66499999999996</v>
          </cell>
          <cell r="J419">
            <v>440.50099999999998</v>
          </cell>
          <cell r="K419">
            <v>59.984000000000002</v>
          </cell>
          <cell r="L419">
            <v>284.19400000000002</v>
          </cell>
          <cell r="M419">
            <v>66.894000000000005</v>
          </cell>
          <cell r="N419">
            <v>158.00700000000001</v>
          </cell>
          <cell r="O419">
            <v>362.13600000000002</v>
          </cell>
          <cell r="P419">
            <v>119.958</v>
          </cell>
          <cell r="Q419">
            <v>435.06</v>
          </cell>
          <cell r="R419">
            <v>65.926000000000002</v>
          </cell>
          <cell r="S419">
            <v>130.40600000000001</v>
          </cell>
          <cell r="T419">
            <v>46.579000000000001</v>
          </cell>
          <cell r="U419">
            <v>180.422</v>
          </cell>
          <cell r="V419">
            <v>55.625</v>
          </cell>
          <cell r="W419">
            <v>23.408999999999999</v>
          </cell>
          <cell r="X419">
            <v>7.157</v>
          </cell>
          <cell r="Y419">
            <v>38.865000000000002</v>
          </cell>
          <cell r="Z419">
            <v>47.694000000000003</v>
          </cell>
          <cell r="AA419">
            <v>55.802999999999997</v>
          </cell>
          <cell r="AB419">
            <v>438.29899999999998</v>
          </cell>
          <cell r="AC419">
            <v>403.19499999999999</v>
          </cell>
          <cell r="AD419">
            <v>58.107999999999997</v>
          </cell>
          <cell r="AE419">
            <v>236.75399999999999</v>
          </cell>
        </row>
        <row r="420">
          <cell r="A420">
            <v>34699</v>
          </cell>
          <cell r="B420">
            <v>4850.348</v>
          </cell>
          <cell r="C420">
            <v>325.86099999999999</v>
          </cell>
          <cell r="D420">
            <v>217.54599999999999</v>
          </cell>
          <cell r="E420">
            <v>1060.586</v>
          </cell>
          <cell r="F420">
            <v>6315.6509999999998</v>
          </cell>
          <cell r="G420">
            <v>270.221</v>
          </cell>
          <cell r="H420">
            <v>6993.3</v>
          </cell>
          <cell r="I420">
            <v>564.49400000000003</v>
          </cell>
          <cell r="J420">
            <v>559.22500000000002</v>
          </cell>
          <cell r="K420">
            <v>69.230999999999995</v>
          </cell>
          <cell r="L420">
            <v>333.01400000000001</v>
          </cell>
          <cell r="M420">
            <v>74.480999999999995</v>
          </cell>
          <cell r="N420">
            <v>176.892</v>
          </cell>
          <cell r="O420">
            <v>423.43400000000003</v>
          </cell>
          <cell r="P420">
            <v>135.542</v>
          </cell>
          <cell r="Q420">
            <v>395.08699999999999</v>
          </cell>
          <cell r="R420">
            <v>74.67</v>
          </cell>
          <cell r="S420">
            <v>135.77799999999999</v>
          </cell>
          <cell r="T420">
            <v>51.898000000000003</v>
          </cell>
          <cell r="U420">
            <v>130.69</v>
          </cell>
          <cell r="V420">
            <v>59.305</v>
          </cell>
          <cell r="W420">
            <v>21.251000000000001</v>
          </cell>
          <cell r="X420">
            <v>7.3739999999999997</v>
          </cell>
          <cell r="Y420">
            <v>45.631</v>
          </cell>
          <cell r="Z420">
            <v>55.154000000000003</v>
          </cell>
          <cell r="AA420">
            <v>81.703000000000003</v>
          </cell>
          <cell r="AB420">
            <v>546.23299999999995</v>
          </cell>
          <cell r="AC420">
            <v>421.72500000000002</v>
          </cell>
          <cell r="AD420">
            <v>56.53</v>
          </cell>
          <cell r="AE420">
            <v>257.44</v>
          </cell>
        </row>
        <row r="421">
          <cell r="A421">
            <v>34730</v>
          </cell>
          <cell r="B421">
            <v>4850.348</v>
          </cell>
          <cell r="C421">
            <v>325.86099999999999</v>
          </cell>
          <cell r="D421">
            <v>217.54599999999999</v>
          </cell>
          <cell r="E421">
            <v>1060.586</v>
          </cell>
          <cell r="F421">
            <v>6315.6509999999998</v>
          </cell>
          <cell r="G421">
            <v>270.221</v>
          </cell>
          <cell r="H421">
            <v>6993.3</v>
          </cell>
          <cell r="I421">
            <v>564.49400000000003</v>
          </cell>
          <cell r="J421">
            <v>559.22500000000002</v>
          </cell>
          <cell r="K421">
            <v>69.230999999999995</v>
          </cell>
          <cell r="L421">
            <v>333.01400000000001</v>
          </cell>
          <cell r="M421">
            <v>74.480999999999995</v>
          </cell>
          <cell r="N421">
            <v>176.892</v>
          </cell>
          <cell r="O421">
            <v>423.43400000000003</v>
          </cell>
          <cell r="P421">
            <v>135.542</v>
          </cell>
          <cell r="Q421">
            <v>395.08699999999999</v>
          </cell>
          <cell r="R421">
            <v>74.67</v>
          </cell>
          <cell r="S421">
            <v>135.77799999999999</v>
          </cell>
          <cell r="T421">
            <v>51.898000000000003</v>
          </cell>
          <cell r="U421">
            <v>130.69</v>
          </cell>
          <cell r="V421">
            <v>59.305</v>
          </cell>
          <cell r="W421">
            <v>21.251000000000001</v>
          </cell>
          <cell r="X421">
            <v>7.3739999999999997</v>
          </cell>
          <cell r="Y421">
            <v>45.631</v>
          </cell>
          <cell r="Z421">
            <v>55.154000000000003</v>
          </cell>
          <cell r="AA421">
            <v>81.703000000000003</v>
          </cell>
          <cell r="AB421">
            <v>546.23299999999995</v>
          </cell>
          <cell r="AC421">
            <v>421.72500000000002</v>
          </cell>
          <cell r="AD421">
            <v>56.53</v>
          </cell>
          <cell r="AE421">
            <v>257.44</v>
          </cell>
        </row>
        <row r="422">
          <cell r="A422">
            <v>34758</v>
          </cell>
          <cell r="B422">
            <v>4850.348</v>
          </cell>
          <cell r="C422">
            <v>325.86099999999999</v>
          </cell>
          <cell r="D422">
            <v>217.54599999999999</v>
          </cell>
          <cell r="E422">
            <v>1060.586</v>
          </cell>
          <cell r="F422">
            <v>6315.6509999999998</v>
          </cell>
          <cell r="G422">
            <v>270.221</v>
          </cell>
          <cell r="H422">
            <v>6993.3</v>
          </cell>
          <cell r="I422">
            <v>564.49400000000003</v>
          </cell>
          <cell r="J422">
            <v>559.22500000000002</v>
          </cell>
          <cell r="K422">
            <v>69.230999999999995</v>
          </cell>
          <cell r="L422">
            <v>333.01400000000001</v>
          </cell>
          <cell r="M422">
            <v>74.480999999999995</v>
          </cell>
          <cell r="N422">
            <v>176.892</v>
          </cell>
          <cell r="O422">
            <v>423.43400000000003</v>
          </cell>
          <cell r="P422">
            <v>135.542</v>
          </cell>
          <cell r="Q422">
            <v>395.08699999999999</v>
          </cell>
          <cell r="R422">
            <v>74.67</v>
          </cell>
          <cell r="S422">
            <v>135.77799999999999</v>
          </cell>
          <cell r="T422">
            <v>51.898000000000003</v>
          </cell>
          <cell r="U422">
            <v>130.69</v>
          </cell>
          <cell r="V422">
            <v>59.305</v>
          </cell>
          <cell r="W422">
            <v>21.251000000000001</v>
          </cell>
          <cell r="X422">
            <v>7.3739999999999997</v>
          </cell>
          <cell r="Y422">
            <v>45.631</v>
          </cell>
          <cell r="Z422">
            <v>55.154000000000003</v>
          </cell>
          <cell r="AA422">
            <v>81.703000000000003</v>
          </cell>
          <cell r="AB422">
            <v>546.23299999999995</v>
          </cell>
          <cell r="AC422">
            <v>421.72500000000002</v>
          </cell>
          <cell r="AD422">
            <v>56.53</v>
          </cell>
          <cell r="AE422">
            <v>257.44</v>
          </cell>
        </row>
        <row r="423">
          <cell r="A423">
            <v>34789</v>
          </cell>
          <cell r="B423">
            <v>4850.348</v>
          </cell>
          <cell r="C423">
            <v>325.86099999999999</v>
          </cell>
          <cell r="D423">
            <v>217.54599999999999</v>
          </cell>
          <cell r="E423">
            <v>1060.586</v>
          </cell>
          <cell r="F423">
            <v>6315.6509999999998</v>
          </cell>
          <cell r="G423">
            <v>270.221</v>
          </cell>
          <cell r="H423">
            <v>6993.3</v>
          </cell>
          <cell r="I423">
            <v>564.49400000000003</v>
          </cell>
          <cell r="J423">
            <v>559.22500000000002</v>
          </cell>
          <cell r="K423">
            <v>69.230999999999995</v>
          </cell>
          <cell r="L423">
            <v>333.01400000000001</v>
          </cell>
          <cell r="M423">
            <v>74.480999999999995</v>
          </cell>
          <cell r="N423">
            <v>176.892</v>
          </cell>
          <cell r="O423">
            <v>423.43400000000003</v>
          </cell>
          <cell r="P423">
            <v>135.542</v>
          </cell>
          <cell r="Q423">
            <v>395.08699999999999</v>
          </cell>
          <cell r="R423">
            <v>74.67</v>
          </cell>
          <cell r="S423">
            <v>135.77799999999999</v>
          </cell>
          <cell r="T423">
            <v>51.898000000000003</v>
          </cell>
          <cell r="U423">
            <v>130.69</v>
          </cell>
          <cell r="V423">
            <v>59.305</v>
          </cell>
          <cell r="W423">
            <v>21.251000000000001</v>
          </cell>
          <cell r="X423">
            <v>7.3739999999999997</v>
          </cell>
          <cell r="Y423">
            <v>45.631</v>
          </cell>
          <cell r="Z423">
            <v>55.154000000000003</v>
          </cell>
          <cell r="AA423">
            <v>81.703000000000003</v>
          </cell>
          <cell r="AB423">
            <v>546.23299999999995</v>
          </cell>
          <cell r="AC423">
            <v>421.72500000000002</v>
          </cell>
          <cell r="AD423">
            <v>56.53</v>
          </cell>
          <cell r="AE423">
            <v>257.44</v>
          </cell>
        </row>
        <row r="424">
          <cell r="A424">
            <v>34819</v>
          </cell>
          <cell r="B424">
            <v>4850.348</v>
          </cell>
          <cell r="C424">
            <v>325.86099999999999</v>
          </cell>
          <cell r="D424">
            <v>217.54599999999999</v>
          </cell>
          <cell r="E424">
            <v>1060.586</v>
          </cell>
          <cell r="F424">
            <v>6315.6509999999998</v>
          </cell>
          <cell r="G424">
            <v>270.221</v>
          </cell>
          <cell r="H424">
            <v>6993.3</v>
          </cell>
          <cell r="I424">
            <v>564.49400000000003</v>
          </cell>
          <cell r="J424">
            <v>559.22500000000002</v>
          </cell>
          <cell r="K424">
            <v>69.230999999999995</v>
          </cell>
          <cell r="L424">
            <v>333.01400000000001</v>
          </cell>
          <cell r="M424">
            <v>74.480999999999995</v>
          </cell>
          <cell r="N424">
            <v>176.892</v>
          </cell>
          <cell r="O424">
            <v>423.43400000000003</v>
          </cell>
          <cell r="P424">
            <v>135.542</v>
          </cell>
          <cell r="Q424">
            <v>395.08699999999999</v>
          </cell>
          <cell r="R424">
            <v>74.67</v>
          </cell>
          <cell r="S424">
            <v>135.77799999999999</v>
          </cell>
          <cell r="T424">
            <v>51.898000000000003</v>
          </cell>
          <cell r="U424">
            <v>130.69</v>
          </cell>
          <cell r="V424">
            <v>59.305</v>
          </cell>
          <cell r="W424">
            <v>21.251000000000001</v>
          </cell>
          <cell r="X424">
            <v>7.3739999999999997</v>
          </cell>
          <cell r="Y424">
            <v>45.631</v>
          </cell>
          <cell r="Z424">
            <v>55.154000000000003</v>
          </cell>
          <cell r="AA424">
            <v>81.703000000000003</v>
          </cell>
          <cell r="AB424">
            <v>546.23299999999995</v>
          </cell>
          <cell r="AC424">
            <v>421.72500000000002</v>
          </cell>
          <cell r="AD424">
            <v>56.53</v>
          </cell>
          <cell r="AE424">
            <v>257.44</v>
          </cell>
        </row>
        <row r="425">
          <cell r="A425">
            <v>34850</v>
          </cell>
          <cell r="B425">
            <v>4850.348</v>
          </cell>
          <cell r="C425">
            <v>325.86099999999999</v>
          </cell>
          <cell r="D425">
            <v>217.54599999999999</v>
          </cell>
          <cell r="E425">
            <v>1060.586</v>
          </cell>
          <cell r="F425">
            <v>6315.6509999999998</v>
          </cell>
          <cell r="G425">
            <v>270.221</v>
          </cell>
          <cell r="H425">
            <v>6993.3</v>
          </cell>
          <cell r="I425">
            <v>564.49400000000003</v>
          </cell>
          <cell r="J425">
            <v>559.22500000000002</v>
          </cell>
          <cell r="K425">
            <v>69.230999999999995</v>
          </cell>
          <cell r="L425">
            <v>333.01400000000001</v>
          </cell>
          <cell r="M425">
            <v>74.480999999999995</v>
          </cell>
          <cell r="N425">
            <v>176.892</v>
          </cell>
          <cell r="O425">
            <v>423.43400000000003</v>
          </cell>
          <cell r="P425">
            <v>135.542</v>
          </cell>
          <cell r="Q425">
            <v>395.08699999999999</v>
          </cell>
          <cell r="R425">
            <v>74.67</v>
          </cell>
          <cell r="S425">
            <v>135.77799999999999</v>
          </cell>
          <cell r="T425">
            <v>51.898000000000003</v>
          </cell>
          <cell r="U425">
            <v>130.69</v>
          </cell>
          <cell r="V425">
            <v>59.305</v>
          </cell>
          <cell r="W425">
            <v>21.251000000000001</v>
          </cell>
          <cell r="X425">
            <v>7.3739999999999997</v>
          </cell>
          <cell r="Y425">
            <v>45.631</v>
          </cell>
          <cell r="Z425">
            <v>55.154000000000003</v>
          </cell>
          <cell r="AA425">
            <v>81.703000000000003</v>
          </cell>
          <cell r="AB425">
            <v>546.23299999999995</v>
          </cell>
          <cell r="AC425">
            <v>421.72500000000002</v>
          </cell>
          <cell r="AD425">
            <v>56.53</v>
          </cell>
          <cell r="AE425">
            <v>257.44</v>
          </cell>
        </row>
        <row r="426">
          <cell r="A426">
            <v>34880</v>
          </cell>
          <cell r="B426">
            <v>4850.348</v>
          </cell>
          <cell r="C426">
            <v>325.86099999999999</v>
          </cell>
          <cell r="D426">
            <v>217.54599999999999</v>
          </cell>
          <cell r="E426">
            <v>1060.586</v>
          </cell>
          <cell r="F426">
            <v>6315.6509999999998</v>
          </cell>
          <cell r="G426">
            <v>270.221</v>
          </cell>
          <cell r="H426">
            <v>6993.3</v>
          </cell>
          <cell r="I426">
            <v>564.49400000000003</v>
          </cell>
          <cell r="J426">
            <v>559.22500000000002</v>
          </cell>
          <cell r="K426">
            <v>69.230999999999995</v>
          </cell>
          <cell r="L426">
            <v>333.01400000000001</v>
          </cell>
          <cell r="M426">
            <v>74.480999999999995</v>
          </cell>
          <cell r="N426">
            <v>176.892</v>
          </cell>
          <cell r="O426">
            <v>423.43400000000003</v>
          </cell>
          <cell r="P426">
            <v>135.542</v>
          </cell>
          <cell r="Q426">
            <v>395.08699999999999</v>
          </cell>
          <cell r="R426">
            <v>74.67</v>
          </cell>
          <cell r="S426">
            <v>135.77799999999999</v>
          </cell>
          <cell r="T426">
            <v>51.898000000000003</v>
          </cell>
          <cell r="U426">
            <v>130.69</v>
          </cell>
          <cell r="V426">
            <v>59.305</v>
          </cell>
          <cell r="W426">
            <v>21.251000000000001</v>
          </cell>
          <cell r="X426">
            <v>7.3739999999999997</v>
          </cell>
          <cell r="Y426">
            <v>45.631</v>
          </cell>
          <cell r="Z426">
            <v>55.154000000000003</v>
          </cell>
          <cell r="AA426">
            <v>81.703000000000003</v>
          </cell>
          <cell r="AB426">
            <v>546.23299999999995</v>
          </cell>
          <cell r="AC426">
            <v>421.72500000000002</v>
          </cell>
          <cell r="AD426">
            <v>56.53</v>
          </cell>
          <cell r="AE426">
            <v>257.44</v>
          </cell>
        </row>
        <row r="427">
          <cell r="A427">
            <v>34911</v>
          </cell>
          <cell r="B427">
            <v>4850.348</v>
          </cell>
          <cell r="C427">
            <v>325.86099999999999</v>
          </cell>
          <cell r="D427">
            <v>217.54599999999999</v>
          </cell>
          <cell r="E427">
            <v>1060.586</v>
          </cell>
          <cell r="F427">
            <v>6315.6509999999998</v>
          </cell>
          <cell r="G427">
            <v>270.221</v>
          </cell>
          <cell r="H427">
            <v>6993.3</v>
          </cell>
          <cell r="I427">
            <v>564.49400000000003</v>
          </cell>
          <cell r="J427">
            <v>559.22500000000002</v>
          </cell>
          <cell r="K427">
            <v>69.230999999999995</v>
          </cell>
          <cell r="L427">
            <v>333.01400000000001</v>
          </cell>
          <cell r="M427">
            <v>74.480999999999995</v>
          </cell>
          <cell r="N427">
            <v>176.892</v>
          </cell>
          <cell r="O427">
            <v>423.43400000000003</v>
          </cell>
          <cell r="P427">
            <v>135.542</v>
          </cell>
          <cell r="Q427">
            <v>395.08699999999999</v>
          </cell>
          <cell r="R427">
            <v>74.67</v>
          </cell>
          <cell r="S427">
            <v>135.77799999999999</v>
          </cell>
          <cell r="T427">
            <v>51.898000000000003</v>
          </cell>
          <cell r="U427">
            <v>130.69</v>
          </cell>
          <cell r="V427">
            <v>59.305</v>
          </cell>
          <cell r="W427">
            <v>21.251000000000001</v>
          </cell>
          <cell r="X427">
            <v>7.3739999999999997</v>
          </cell>
          <cell r="Y427">
            <v>45.631</v>
          </cell>
          <cell r="Z427">
            <v>55.154000000000003</v>
          </cell>
          <cell r="AA427">
            <v>81.703000000000003</v>
          </cell>
          <cell r="AB427">
            <v>546.23299999999995</v>
          </cell>
          <cell r="AC427">
            <v>421.72500000000002</v>
          </cell>
          <cell r="AD427">
            <v>56.53</v>
          </cell>
          <cell r="AE427">
            <v>257.44</v>
          </cell>
        </row>
        <row r="428">
          <cell r="A428">
            <v>34942</v>
          </cell>
          <cell r="B428">
            <v>4850.348</v>
          </cell>
          <cell r="C428">
            <v>325.86099999999999</v>
          </cell>
          <cell r="D428">
            <v>217.54599999999999</v>
          </cell>
          <cell r="E428">
            <v>1060.586</v>
          </cell>
          <cell r="F428">
            <v>6315.6509999999998</v>
          </cell>
          <cell r="G428">
            <v>270.221</v>
          </cell>
          <cell r="H428">
            <v>6993.3</v>
          </cell>
          <cell r="I428">
            <v>564.49400000000003</v>
          </cell>
          <cell r="J428">
            <v>559.22500000000002</v>
          </cell>
          <cell r="K428">
            <v>69.230999999999995</v>
          </cell>
          <cell r="L428">
            <v>333.01400000000001</v>
          </cell>
          <cell r="M428">
            <v>74.480999999999995</v>
          </cell>
          <cell r="N428">
            <v>176.892</v>
          </cell>
          <cell r="O428">
            <v>423.43400000000003</v>
          </cell>
          <cell r="P428">
            <v>135.542</v>
          </cell>
          <cell r="Q428">
            <v>395.08699999999999</v>
          </cell>
          <cell r="R428">
            <v>74.67</v>
          </cell>
          <cell r="S428">
            <v>135.77799999999999</v>
          </cell>
          <cell r="T428">
            <v>51.898000000000003</v>
          </cell>
          <cell r="U428">
            <v>130.69</v>
          </cell>
          <cell r="V428">
            <v>59.305</v>
          </cell>
          <cell r="W428">
            <v>21.251000000000001</v>
          </cell>
          <cell r="X428">
            <v>7.3739999999999997</v>
          </cell>
          <cell r="Y428">
            <v>45.631</v>
          </cell>
          <cell r="Z428">
            <v>55.154000000000003</v>
          </cell>
          <cell r="AA428">
            <v>81.703000000000003</v>
          </cell>
          <cell r="AB428">
            <v>546.23299999999995</v>
          </cell>
          <cell r="AC428">
            <v>421.72500000000002</v>
          </cell>
          <cell r="AD428">
            <v>56.53</v>
          </cell>
          <cell r="AE428">
            <v>257.44</v>
          </cell>
        </row>
        <row r="429">
          <cell r="A429">
            <v>34972</v>
          </cell>
          <cell r="B429">
            <v>4850.348</v>
          </cell>
          <cell r="C429">
            <v>325.86099999999999</v>
          </cell>
          <cell r="D429">
            <v>217.54599999999999</v>
          </cell>
          <cell r="E429">
            <v>1060.586</v>
          </cell>
          <cell r="F429">
            <v>6315.6509999999998</v>
          </cell>
          <cell r="G429">
            <v>270.221</v>
          </cell>
          <cell r="H429">
            <v>6993.3</v>
          </cell>
          <cell r="I429">
            <v>564.49400000000003</v>
          </cell>
          <cell r="J429">
            <v>559.22500000000002</v>
          </cell>
          <cell r="K429">
            <v>69.230999999999995</v>
          </cell>
          <cell r="L429">
            <v>333.01400000000001</v>
          </cell>
          <cell r="M429">
            <v>74.480999999999995</v>
          </cell>
          <cell r="N429">
            <v>176.892</v>
          </cell>
          <cell r="O429">
            <v>423.43400000000003</v>
          </cell>
          <cell r="P429">
            <v>135.542</v>
          </cell>
          <cell r="Q429">
            <v>395.08699999999999</v>
          </cell>
          <cell r="R429">
            <v>74.67</v>
          </cell>
          <cell r="S429">
            <v>135.77799999999999</v>
          </cell>
          <cell r="T429">
            <v>51.898000000000003</v>
          </cell>
          <cell r="U429">
            <v>130.69</v>
          </cell>
          <cell r="V429">
            <v>59.305</v>
          </cell>
          <cell r="W429">
            <v>21.251000000000001</v>
          </cell>
          <cell r="X429">
            <v>7.3739999999999997</v>
          </cell>
          <cell r="Y429">
            <v>45.631</v>
          </cell>
          <cell r="Z429">
            <v>55.154000000000003</v>
          </cell>
          <cell r="AA429">
            <v>81.703000000000003</v>
          </cell>
          <cell r="AB429">
            <v>546.23299999999995</v>
          </cell>
          <cell r="AC429">
            <v>421.72500000000002</v>
          </cell>
          <cell r="AD429">
            <v>56.53</v>
          </cell>
          <cell r="AE429">
            <v>257.44</v>
          </cell>
        </row>
        <row r="430">
          <cell r="A430">
            <v>35003</v>
          </cell>
          <cell r="B430">
            <v>4850.348</v>
          </cell>
          <cell r="C430">
            <v>325.86099999999999</v>
          </cell>
          <cell r="D430">
            <v>217.54599999999999</v>
          </cell>
          <cell r="E430">
            <v>1060.586</v>
          </cell>
          <cell r="F430">
            <v>6315.6509999999998</v>
          </cell>
          <cell r="G430">
            <v>270.221</v>
          </cell>
          <cell r="H430">
            <v>6993.3</v>
          </cell>
          <cell r="I430">
            <v>564.49400000000003</v>
          </cell>
          <cell r="J430">
            <v>559.22500000000002</v>
          </cell>
          <cell r="K430">
            <v>69.230999999999995</v>
          </cell>
          <cell r="L430">
            <v>333.01400000000001</v>
          </cell>
          <cell r="M430">
            <v>74.480999999999995</v>
          </cell>
          <cell r="N430">
            <v>176.892</v>
          </cell>
          <cell r="O430">
            <v>423.43400000000003</v>
          </cell>
          <cell r="P430">
            <v>135.542</v>
          </cell>
          <cell r="Q430">
            <v>395.08699999999999</v>
          </cell>
          <cell r="R430">
            <v>74.67</v>
          </cell>
          <cell r="S430">
            <v>135.77799999999999</v>
          </cell>
          <cell r="T430">
            <v>51.898000000000003</v>
          </cell>
          <cell r="U430">
            <v>130.69</v>
          </cell>
          <cell r="V430">
            <v>59.305</v>
          </cell>
          <cell r="W430">
            <v>21.251000000000001</v>
          </cell>
          <cell r="X430">
            <v>7.3739999999999997</v>
          </cell>
          <cell r="Y430">
            <v>45.631</v>
          </cell>
          <cell r="Z430">
            <v>55.154000000000003</v>
          </cell>
          <cell r="AA430">
            <v>81.703000000000003</v>
          </cell>
          <cell r="AB430">
            <v>546.23299999999995</v>
          </cell>
          <cell r="AC430">
            <v>421.72500000000002</v>
          </cell>
          <cell r="AD430">
            <v>56.53</v>
          </cell>
          <cell r="AE430">
            <v>257.44</v>
          </cell>
        </row>
        <row r="431">
          <cell r="A431">
            <v>35033</v>
          </cell>
          <cell r="B431">
            <v>4850.348</v>
          </cell>
          <cell r="C431">
            <v>325.86099999999999</v>
          </cell>
          <cell r="D431">
            <v>217.54599999999999</v>
          </cell>
          <cell r="E431">
            <v>1060.586</v>
          </cell>
          <cell r="F431">
            <v>6315.6509999999998</v>
          </cell>
          <cell r="G431">
            <v>270.221</v>
          </cell>
          <cell r="H431">
            <v>6993.3</v>
          </cell>
          <cell r="I431">
            <v>564.49400000000003</v>
          </cell>
          <cell r="J431">
            <v>559.22500000000002</v>
          </cell>
          <cell r="K431">
            <v>69.230999999999995</v>
          </cell>
          <cell r="L431">
            <v>333.01400000000001</v>
          </cell>
          <cell r="M431">
            <v>74.480999999999995</v>
          </cell>
          <cell r="N431">
            <v>176.892</v>
          </cell>
          <cell r="O431">
            <v>423.43400000000003</v>
          </cell>
          <cell r="P431">
            <v>135.542</v>
          </cell>
          <cell r="Q431">
            <v>395.08699999999999</v>
          </cell>
          <cell r="R431">
            <v>74.67</v>
          </cell>
          <cell r="S431">
            <v>135.77799999999999</v>
          </cell>
          <cell r="T431">
            <v>51.898000000000003</v>
          </cell>
          <cell r="U431">
            <v>130.69</v>
          </cell>
          <cell r="V431">
            <v>59.305</v>
          </cell>
          <cell r="W431">
            <v>21.251000000000001</v>
          </cell>
          <cell r="X431">
            <v>7.3739999999999997</v>
          </cell>
          <cell r="Y431">
            <v>45.631</v>
          </cell>
          <cell r="Z431">
            <v>55.154000000000003</v>
          </cell>
          <cell r="AA431">
            <v>81.703000000000003</v>
          </cell>
          <cell r="AB431">
            <v>546.23299999999995</v>
          </cell>
          <cell r="AC431">
            <v>421.72500000000002</v>
          </cell>
          <cell r="AD431">
            <v>56.53</v>
          </cell>
          <cell r="AE431">
            <v>257.44</v>
          </cell>
        </row>
        <row r="432">
          <cell r="A432">
            <v>35064</v>
          </cell>
          <cell r="B432">
            <v>5333.9260000000004</v>
          </cell>
          <cell r="C432">
            <v>370.88299999999998</v>
          </cell>
          <cell r="D432">
            <v>253.68</v>
          </cell>
          <cell r="E432">
            <v>1157.1189999999999</v>
          </cell>
          <cell r="F432">
            <v>7293.902</v>
          </cell>
          <cell r="G432">
            <v>315.94</v>
          </cell>
          <cell r="H432">
            <v>7338.4</v>
          </cell>
          <cell r="I432">
            <v>590.51700000000005</v>
          </cell>
          <cell r="J432">
            <v>728.00699999999995</v>
          </cell>
          <cell r="K432">
            <v>80.789000000000001</v>
          </cell>
          <cell r="L432">
            <v>366.6</v>
          </cell>
          <cell r="M432">
            <v>88.831999999999994</v>
          </cell>
          <cell r="N432">
            <v>202.13200000000001</v>
          </cell>
          <cell r="O432">
            <v>517.11800000000005</v>
          </cell>
          <cell r="P432">
            <v>144.22999999999999</v>
          </cell>
          <cell r="Q432">
            <v>395.529</v>
          </cell>
          <cell r="R432">
            <v>95.983999999999995</v>
          </cell>
          <cell r="S432">
            <v>151.113</v>
          </cell>
          <cell r="T432">
            <v>60.158999999999999</v>
          </cell>
          <cell r="U432">
            <v>169.48599999999999</v>
          </cell>
          <cell r="V432">
            <v>65.744</v>
          </cell>
          <cell r="W432">
            <v>20.373999999999999</v>
          </cell>
          <cell r="X432">
            <v>8.1379999999999999</v>
          </cell>
          <cell r="Y432">
            <v>57.786999999999999</v>
          </cell>
          <cell r="Z432">
            <v>71.349000000000004</v>
          </cell>
          <cell r="AA432">
            <v>92.507000000000005</v>
          </cell>
          <cell r="AB432">
            <v>768.95100000000002</v>
          </cell>
          <cell r="AC432">
            <v>286.69799999999998</v>
          </cell>
          <cell r="AD432">
            <v>74.888999999999996</v>
          </cell>
          <cell r="AE432">
            <v>258.03199999999998</v>
          </cell>
        </row>
        <row r="433">
          <cell r="A433">
            <v>35095</v>
          </cell>
          <cell r="B433">
            <v>5333.9260000000004</v>
          </cell>
          <cell r="C433">
            <v>370.88299999999998</v>
          </cell>
          <cell r="D433">
            <v>253.68</v>
          </cell>
          <cell r="E433">
            <v>1157.1189999999999</v>
          </cell>
          <cell r="F433">
            <v>7293.902</v>
          </cell>
          <cell r="G433">
            <v>315.94</v>
          </cell>
          <cell r="H433">
            <v>7338.4</v>
          </cell>
          <cell r="I433">
            <v>590.51700000000005</v>
          </cell>
          <cell r="J433">
            <v>728.00699999999995</v>
          </cell>
          <cell r="K433">
            <v>80.789000000000001</v>
          </cell>
          <cell r="L433">
            <v>366.6</v>
          </cell>
          <cell r="M433">
            <v>88.831999999999994</v>
          </cell>
          <cell r="N433">
            <v>202.13200000000001</v>
          </cell>
          <cell r="O433">
            <v>517.11800000000005</v>
          </cell>
          <cell r="P433">
            <v>144.22999999999999</v>
          </cell>
          <cell r="Q433">
            <v>395.529</v>
          </cell>
          <cell r="R433">
            <v>95.983999999999995</v>
          </cell>
          <cell r="S433">
            <v>151.113</v>
          </cell>
          <cell r="T433">
            <v>60.158999999999999</v>
          </cell>
          <cell r="U433">
            <v>169.48599999999999</v>
          </cell>
          <cell r="V433">
            <v>65.744</v>
          </cell>
          <cell r="W433">
            <v>20.373999999999999</v>
          </cell>
          <cell r="X433">
            <v>8.1379999999999999</v>
          </cell>
          <cell r="Y433">
            <v>57.786999999999999</v>
          </cell>
          <cell r="Z433">
            <v>71.349000000000004</v>
          </cell>
          <cell r="AA433">
            <v>92.507000000000005</v>
          </cell>
          <cell r="AB433">
            <v>768.95100000000002</v>
          </cell>
          <cell r="AC433">
            <v>286.69799999999998</v>
          </cell>
          <cell r="AD433">
            <v>74.888999999999996</v>
          </cell>
          <cell r="AE433">
            <v>258.03199999999998</v>
          </cell>
        </row>
        <row r="434">
          <cell r="A434">
            <v>35124</v>
          </cell>
          <cell r="B434">
            <v>5333.9260000000004</v>
          </cell>
          <cell r="C434">
            <v>370.88299999999998</v>
          </cell>
          <cell r="D434">
            <v>253.68</v>
          </cell>
          <cell r="E434">
            <v>1157.1189999999999</v>
          </cell>
          <cell r="F434">
            <v>7293.902</v>
          </cell>
          <cell r="G434">
            <v>315.94</v>
          </cell>
          <cell r="H434">
            <v>7338.4</v>
          </cell>
          <cell r="I434">
            <v>590.51700000000005</v>
          </cell>
          <cell r="J434">
            <v>728.00699999999995</v>
          </cell>
          <cell r="K434">
            <v>80.789000000000001</v>
          </cell>
          <cell r="L434">
            <v>366.6</v>
          </cell>
          <cell r="M434">
            <v>88.831999999999994</v>
          </cell>
          <cell r="N434">
            <v>202.13200000000001</v>
          </cell>
          <cell r="O434">
            <v>517.11800000000005</v>
          </cell>
          <cell r="P434">
            <v>144.22999999999999</v>
          </cell>
          <cell r="Q434">
            <v>395.529</v>
          </cell>
          <cell r="R434">
            <v>95.983999999999995</v>
          </cell>
          <cell r="S434">
            <v>151.113</v>
          </cell>
          <cell r="T434">
            <v>60.158999999999999</v>
          </cell>
          <cell r="U434">
            <v>169.48599999999999</v>
          </cell>
          <cell r="V434">
            <v>65.744</v>
          </cell>
          <cell r="W434">
            <v>20.373999999999999</v>
          </cell>
          <cell r="X434">
            <v>8.1379999999999999</v>
          </cell>
          <cell r="Y434">
            <v>57.786999999999999</v>
          </cell>
          <cell r="Z434">
            <v>71.349000000000004</v>
          </cell>
          <cell r="AA434">
            <v>92.507000000000005</v>
          </cell>
          <cell r="AB434">
            <v>768.95100000000002</v>
          </cell>
          <cell r="AC434">
            <v>286.69799999999998</v>
          </cell>
          <cell r="AD434">
            <v>74.888999999999996</v>
          </cell>
          <cell r="AE434">
            <v>258.03199999999998</v>
          </cell>
        </row>
        <row r="435">
          <cell r="A435">
            <v>35155</v>
          </cell>
          <cell r="B435">
            <v>5333.9260000000004</v>
          </cell>
          <cell r="C435">
            <v>370.88299999999998</v>
          </cell>
          <cell r="D435">
            <v>253.68</v>
          </cell>
          <cell r="E435">
            <v>1157.1189999999999</v>
          </cell>
          <cell r="F435">
            <v>7293.902</v>
          </cell>
          <cell r="G435">
            <v>315.94</v>
          </cell>
          <cell r="H435">
            <v>7338.4</v>
          </cell>
          <cell r="I435">
            <v>590.51700000000005</v>
          </cell>
          <cell r="J435">
            <v>728.00699999999995</v>
          </cell>
          <cell r="K435">
            <v>80.789000000000001</v>
          </cell>
          <cell r="L435">
            <v>366.6</v>
          </cell>
          <cell r="M435">
            <v>88.831999999999994</v>
          </cell>
          <cell r="N435">
            <v>202.13200000000001</v>
          </cell>
          <cell r="O435">
            <v>517.11800000000005</v>
          </cell>
          <cell r="P435">
            <v>144.22999999999999</v>
          </cell>
          <cell r="Q435">
            <v>395.529</v>
          </cell>
          <cell r="R435">
            <v>95.983999999999995</v>
          </cell>
          <cell r="S435">
            <v>151.113</v>
          </cell>
          <cell r="T435">
            <v>60.158999999999999</v>
          </cell>
          <cell r="U435">
            <v>169.48599999999999</v>
          </cell>
          <cell r="V435">
            <v>65.744</v>
          </cell>
          <cell r="W435">
            <v>20.373999999999999</v>
          </cell>
          <cell r="X435">
            <v>8.1379999999999999</v>
          </cell>
          <cell r="Y435">
            <v>57.786999999999999</v>
          </cell>
          <cell r="Z435">
            <v>71.349000000000004</v>
          </cell>
          <cell r="AA435">
            <v>92.507000000000005</v>
          </cell>
          <cell r="AB435">
            <v>768.95100000000002</v>
          </cell>
          <cell r="AC435">
            <v>286.69799999999998</v>
          </cell>
          <cell r="AD435">
            <v>74.888999999999996</v>
          </cell>
          <cell r="AE435">
            <v>258.03199999999998</v>
          </cell>
        </row>
        <row r="436">
          <cell r="A436">
            <v>35185</v>
          </cell>
          <cell r="B436">
            <v>5333.9260000000004</v>
          </cell>
          <cell r="C436">
            <v>370.88299999999998</v>
          </cell>
          <cell r="D436">
            <v>253.68</v>
          </cell>
          <cell r="E436">
            <v>1157.1189999999999</v>
          </cell>
          <cell r="F436">
            <v>7293.902</v>
          </cell>
          <cell r="G436">
            <v>315.94</v>
          </cell>
          <cell r="H436">
            <v>7338.4</v>
          </cell>
          <cell r="I436">
            <v>590.51700000000005</v>
          </cell>
          <cell r="J436">
            <v>728.00699999999995</v>
          </cell>
          <cell r="K436">
            <v>80.789000000000001</v>
          </cell>
          <cell r="L436">
            <v>366.6</v>
          </cell>
          <cell r="M436">
            <v>88.831999999999994</v>
          </cell>
          <cell r="N436">
            <v>202.13200000000001</v>
          </cell>
          <cell r="O436">
            <v>517.11800000000005</v>
          </cell>
          <cell r="P436">
            <v>144.22999999999999</v>
          </cell>
          <cell r="Q436">
            <v>395.529</v>
          </cell>
          <cell r="R436">
            <v>95.983999999999995</v>
          </cell>
          <cell r="S436">
            <v>151.113</v>
          </cell>
          <cell r="T436">
            <v>60.158999999999999</v>
          </cell>
          <cell r="U436">
            <v>169.48599999999999</v>
          </cell>
          <cell r="V436">
            <v>65.744</v>
          </cell>
          <cell r="W436">
            <v>20.373999999999999</v>
          </cell>
          <cell r="X436">
            <v>8.1379999999999999</v>
          </cell>
          <cell r="Y436">
            <v>57.786999999999999</v>
          </cell>
          <cell r="Z436">
            <v>71.349000000000004</v>
          </cell>
          <cell r="AA436">
            <v>92.507000000000005</v>
          </cell>
          <cell r="AB436">
            <v>768.95100000000002</v>
          </cell>
          <cell r="AC436">
            <v>286.69799999999998</v>
          </cell>
          <cell r="AD436">
            <v>74.888999999999996</v>
          </cell>
          <cell r="AE436">
            <v>258.03199999999998</v>
          </cell>
        </row>
        <row r="437">
          <cell r="A437">
            <v>35216</v>
          </cell>
          <cell r="B437">
            <v>5333.9260000000004</v>
          </cell>
          <cell r="C437">
            <v>370.88299999999998</v>
          </cell>
          <cell r="D437">
            <v>253.68</v>
          </cell>
          <cell r="E437">
            <v>1157.1189999999999</v>
          </cell>
          <cell r="F437">
            <v>7293.902</v>
          </cell>
          <cell r="G437">
            <v>315.94</v>
          </cell>
          <cell r="H437">
            <v>7338.4</v>
          </cell>
          <cell r="I437">
            <v>590.51700000000005</v>
          </cell>
          <cell r="J437">
            <v>728.00699999999995</v>
          </cell>
          <cell r="K437">
            <v>80.789000000000001</v>
          </cell>
          <cell r="L437">
            <v>366.6</v>
          </cell>
          <cell r="M437">
            <v>88.831999999999994</v>
          </cell>
          <cell r="N437">
            <v>202.13200000000001</v>
          </cell>
          <cell r="O437">
            <v>517.11800000000005</v>
          </cell>
          <cell r="P437">
            <v>144.22999999999999</v>
          </cell>
          <cell r="Q437">
            <v>395.529</v>
          </cell>
          <cell r="R437">
            <v>95.983999999999995</v>
          </cell>
          <cell r="S437">
            <v>151.113</v>
          </cell>
          <cell r="T437">
            <v>60.158999999999999</v>
          </cell>
          <cell r="U437">
            <v>169.48599999999999</v>
          </cell>
          <cell r="V437">
            <v>65.744</v>
          </cell>
          <cell r="W437">
            <v>20.373999999999999</v>
          </cell>
          <cell r="X437">
            <v>8.1379999999999999</v>
          </cell>
          <cell r="Y437">
            <v>57.786999999999999</v>
          </cell>
          <cell r="Z437">
            <v>71.349000000000004</v>
          </cell>
          <cell r="AA437">
            <v>92.507000000000005</v>
          </cell>
          <cell r="AB437">
            <v>768.95100000000002</v>
          </cell>
          <cell r="AC437">
            <v>286.69799999999998</v>
          </cell>
          <cell r="AD437">
            <v>74.888999999999996</v>
          </cell>
          <cell r="AE437">
            <v>258.03199999999998</v>
          </cell>
        </row>
        <row r="438">
          <cell r="A438">
            <v>35246</v>
          </cell>
          <cell r="B438">
            <v>5333.9260000000004</v>
          </cell>
          <cell r="C438">
            <v>370.88299999999998</v>
          </cell>
          <cell r="D438">
            <v>253.68</v>
          </cell>
          <cell r="E438">
            <v>1157.1189999999999</v>
          </cell>
          <cell r="F438">
            <v>7293.902</v>
          </cell>
          <cell r="G438">
            <v>315.94</v>
          </cell>
          <cell r="H438">
            <v>7338.4</v>
          </cell>
          <cell r="I438">
            <v>590.51700000000005</v>
          </cell>
          <cell r="J438">
            <v>728.00699999999995</v>
          </cell>
          <cell r="K438">
            <v>80.789000000000001</v>
          </cell>
          <cell r="L438">
            <v>366.6</v>
          </cell>
          <cell r="M438">
            <v>88.831999999999994</v>
          </cell>
          <cell r="N438">
            <v>202.13200000000001</v>
          </cell>
          <cell r="O438">
            <v>517.11800000000005</v>
          </cell>
          <cell r="P438">
            <v>144.22999999999999</v>
          </cell>
          <cell r="Q438">
            <v>395.529</v>
          </cell>
          <cell r="R438">
            <v>95.983999999999995</v>
          </cell>
          <cell r="S438">
            <v>151.113</v>
          </cell>
          <cell r="T438">
            <v>60.158999999999999</v>
          </cell>
          <cell r="U438">
            <v>169.48599999999999</v>
          </cell>
          <cell r="V438">
            <v>65.744</v>
          </cell>
          <cell r="W438">
            <v>20.373999999999999</v>
          </cell>
          <cell r="X438">
            <v>8.1379999999999999</v>
          </cell>
          <cell r="Y438">
            <v>57.786999999999999</v>
          </cell>
          <cell r="Z438">
            <v>71.349000000000004</v>
          </cell>
          <cell r="AA438">
            <v>92.507000000000005</v>
          </cell>
          <cell r="AB438">
            <v>768.95100000000002</v>
          </cell>
          <cell r="AC438">
            <v>286.69799999999998</v>
          </cell>
          <cell r="AD438">
            <v>74.888999999999996</v>
          </cell>
          <cell r="AE438">
            <v>258.03199999999998</v>
          </cell>
        </row>
        <row r="439">
          <cell r="A439">
            <v>35277</v>
          </cell>
          <cell r="B439">
            <v>5333.9260000000004</v>
          </cell>
          <cell r="C439">
            <v>370.88299999999998</v>
          </cell>
          <cell r="D439">
            <v>253.68</v>
          </cell>
          <cell r="E439">
            <v>1157.1189999999999</v>
          </cell>
          <cell r="F439">
            <v>7293.902</v>
          </cell>
          <cell r="G439">
            <v>315.94</v>
          </cell>
          <cell r="H439">
            <v>7338.4</v>
          </cell>
          <cell r="I439">
            <v>590.51700000000005</v>
          </cell>
          <cell r="J439">
            <v>728.00699999999995</v>
          </cell>
          <cell r="K439">
            <v>80.789000000000001</v>
          </cell>
          <cell r="L439">
            <v>366.6</v>
          </cell>
          <cell r="M439">
            <v>88.831999999999994</v>
          </cell>
          <cell r="N439">
            <v>202.13200000000001</v>
          </cell>
          <cell r="O439">
            <v>517.11800000000005</v>
          </cell>
          <cell r="P439">
            <v>144.22999999999999</v>
          </cell>
          <cell r="Q439">
            <v>395.529</v>
          </cell>
          <cell r="R439">
            <v>95.983999999999995</v>
          </cell>
          <cell r="S439">
            <v>151.113</v>
          </cell>
          <cell r="T439">
            <v>60.158999999999999</v>
          </cell>
          <cell r="U439">
            <v>169.48599999999999</v>
          </cell>
          <cell r="V439">
            <v>65.744</v>
          </cell>
          <cell r="W439">
            <v>20.373999999999999</v>
          </cell>
          <cell r="X439">
            <v>8.1379999999999999</v>
          </cell>
          <cell r="Y439">
            <v>57.786999999999999</v>
          </cell>
          <cell r="Z439">
            <v>71.349000000000004</v>
          </cell>
          <cell r="AA439">
            <v>92.507000000000005</v>
          </cell>
          <cell r="AB439">
            <v>768.95100000000002</v>
          </cell>
          <cell r="AC439">
            <v>286.69799999999998</v>
          </cell>
          <cell r="AD439">
            <v>74.888999999999996</v>
          </cell>
          <cell r="AE439">
            <v>258.03199999999998</v>
          </cell>
        </row>
        <row r="440">
          <cell r="A440">
            <v>35308</v>
          </cell>
          <cell r="B440">
            <v>5333.9260000000004</v>
          </cell>
          <cell r="C440">
            <v>370.88299999999998</v>
          </cell>
          <cell r="D440">
            <v>253.68</v>
          </cell>
          <cell r="E440">
            <v>1157.1189999999999</v>
          </cell>
          <cell r="F440">
            <v>7293.902</v>
          </cell>
          <cell r="G440">
            <v>315.94</v>
          </cell>
          <cell r="H440">
            <v>7338.4</v>
          </cell>
          <cell r="I440">
            <v>590.51700000000005</v>
          </cell>
          <cell r="J440">
            <v>728.00699999999995</v>
          </cell>
          <cell r="K440">
            <v>80.789000000000001</v>
          </cell>
          <cell r="L440">
            <v>366.6</v>
          </cell>
          <cell r="M440">
            <v>88.831999999999994</v>
          </cell>
          <cell r="N440">
            <v>202.13200000000001</v>
          </cell>
          <cell r="O440">
            <v>517.11800000000005</v>
          </cell>
          <cell r="P440">
            <v>144.22999999999999</v>
          </cell>
          <cell r="Q440">
            <v>395.529</v>
          </cell>
          <cell r="R440">
            <v>95.983999999999995</v>
          </cell>
          <cell r="S440">
            <v>151.113</v>
          </cell>
          <cell r="T440">
            <v>60.158999999999999</v>
          </cell>
          <cell r="U440">
            <v>169.48599999999999</v>
          </cell>
          <cell r="V440">
            <v>65.744</v>
          </cell>
          <cell r="W440">
            <v>20.373999999999999</v>
          </cell>
          <cell r="X440">
            <v>8.1379999999999999</v>
          </cell>
          <cell r="Y440">
            <v>57.786999999999999</v>
          </cell>
          <cell r="Z440">
            <v>71.349000000000004</v>
          </cell>
          <cell r="AA440">
            <v>92.507000000000005</v>
          </cell>
          <cell r="AB440">
            <v>768.95100000000002</v>
          </cell>
          <cell r="AC440">
            <v>286.69799999999998</v>
          </cell>
          <cell r="AD440">
            <v>74.888999999999996</v>
          </cell>
          <cell r="AE440">
            <v>258.03199999999998</v>
          </cell>
        </row>
        <row r="441">
          <cell r="A441">
            <v>35338</v>
          </cell>
          <cell r="B441">
            <v>5333.9260000000004</v>
          </cell>
          <cell r="C441">
            <v>370.88299999999998</v>
          </cell>
          <cell r="D441">
            <v>253.68</v>
          </cell>
          <cell r="E441">
            <v>1157.1189999999999</v>
          </cell>
          <cell r="F441">
            <v>7293.902</v>
          </cell>
          <cell r="G441">
            <v>315.94</v>
          </cell>
          <cell r="H441">
            <v>7338.4</v>
          </cell>
          <cell r="I441">
            <v>590.51700000000005</v>
          </cell>
          <cell r="J441">
            <v>728.00699999999995</v>
          </cell>
          <cell r="K441">
            <v>80.789000000000001</v>
          </cell>
          <cell r="L441">
            <v>366.6</v>
          </cell>
          <cell r="M441">
            <v>88.831999999999994</v>
          </cell>
          <cell r="N441">
            <v>202.13200000000001</v>
          </cell>
          <cell r="O441">
            <v>517.11800000000005</v>
          </cell>
          <cell r="P441">
            <v>144.22999999999999</v>
          </cell>
          <cell r="Q441">
            <v>395.529</v>
          </cell>
          <cell r="R441">
            <v>95.983999999999995</v>
          </cell>
          <cell r="S441">
            <v>151.113</v>
          </cell>
          <cell r="T441">
            <v>60.158999999999999</v>
          </cell>
          <cell r="U441">
            <v>169.48599999999999</v>
          </cell>
          <cell r="V441">
            <v>65.744</v>
          </cell>
          <cell r="W441">
            <v>20.373999999999999</v>
          </cell>
          <cell r="X441">
            <v>8.1379999999999999</v>
          </cell>
          <cell r="Y441">
            <v>57.786999999999999</v>
          </cell>
          <cell r="Z441">
            <v>71.349000000000004</v>
          </cell>
          <cell r="AA441">
            <v>92.507000000000005</v>
          </cell>
          <cell r="AB441">
            <v>768.95100000000002</v>
          </cell>
          <cell r="AC441">
            <v>286.69799999999998</v>
          </cell>
          <cell r="AD441">
            <v>74.888999999999996</v>
          </cell>
          <cell r="AE441">
            <v>258.03199999999998</v>
          </cell>
        </row>
        <row r="442">
          <cell r="A442">
            <v>35369</v>
          </cell>
          <cell r="B442">
            <v>5333.9260000000004</v>
          </cell>
          <cell r="C442">
            <v>370.88299999999998</v>
          </cell>
          <cell r="D442">
            <v>253.68</v>
          </cell>
          <cell r="E442">
            <v>1157.1189999999999</v>
          </cell>
          <cell r="F442">
            <v>7293.902</v>
          </cell>
          <cell r="G442">
            <v>315.94</v>
          </cell>
          <cell r="H442">
            <v>7338.4</v>
          </cell>
          <cell r="I442">
            <v>590.51700000000005</v>
          </cell>
          <cell r="J442">
            <v>728.00699999999995</v>
          </cell>
          <cell r="K442">
            <v>80.789000000000001</v>
          </cell>
          <cell r="L442">
            <v>366.6</v>
          </cell>
          <cell r="M442">
            <v>88.831999999999994</v>
          </cell>
          <cell r="N442">
            <v>202.13200000000001</v>
          </cell>
          <cell r="O442">
            <v>517.11800000000005</v>
          </cell>
          <cell r="P442">
            <v>144.22999999999999</v>
          </cell>
          <cell r="Q442">
            <v>395.529</v>
          </cell>
          <cell r="R442">
            <v>95.983999999999995</v>
          </cell>
          <cell r="S442">
            <v>151.113</v>
          </cell>
          <cell r="T442">
            <v>60.158999999999999</v>
          </cell>
          <cell r="U442">
            <v>169.48599999999999</v>
          </cell>
          <cell r="V442">
            <v>65.744</v>
          </cell>
          <cell r="W442">
            <v>20.373999999999999</v>
          </cell>
          <cell r="X442">
            <v>8.1379999999999999</v>
          </cell>
          <cell r="Y442">
            <v>57.786999999999999</v>
          </cell>
          <cell r="Z442">
            <v>71.349000000000004</v>
          </cell>
          <cell r="AA442">
            <v>92.507000000000005</v>
          </cell>
          <cell r="AB442">
            <v>768.95100000000002</v>
          </cell>
          <cell r="AC442">
            <v>286.69799999999998</v>
          </cell>
          <cell r="AD442">
            <v>74.888999999999996</v>
          </cell>
          <cell r="AE442">
            <v>258.03199999999998</v>
          </cell>
        </row>
        <row r="443">
          <cell r="A443">
            <v>35399</v>
          </cell>
          <cell r="B443">
            <v>5333.9260000000004</v>
          </cell>
          <cell r="C443">
            <v>370.88299999999998</v>
          </cell>
          <cell r="D443">
            <v>253.68</v>
          </cell>
          <cell r="E443">
            <v>1157.1189999999999</v>
          </cell>
          <cell r="F443">
            <v>7293.902</v>
          </cell>
          <cell r="G443">
            <v>315.94</v>
          </cell>
          <cell r="H443">
            <v>7338.4</v>
          </cell>
          <cell r="I443">
            <v>590.51700000000005</v>
          </cell>
          <cell r="J443">
            <v>728.00699999999995</v>
          </cell>
          <cell r="K443">
            <v>80.789000000000001</v>
          </cell>
          <cell r="L443">
            <v>366.6</v>
          </cell>
          <cell r="M443">
            <v>88.831999999999994</v>
          </cell>
          <cell r="N443">
            <v>202.13200000000001</v>
          </cell>
          <cell r="O443">
            <v>517.11800000000005</v>
          </cell>
          <cell r="P443">
            <v>144.22999999999999</v>
          </cell>
          <cell r="Q443">
            <v>395.529</v>
          </cell>
          <cell r="R443">
            <v>95.983999999999995</v>
          </cell>
          <cell r="S443">
            <v>151.113</v>
          </cell>
          <cell r="T443">
            <v>60.158999999999999</v>
          </cell>
          <cell r="U443">
            <v>169.48599999999999</v>
          </cell>
          <cell r="V443">
            <v>65.744</v>
          </cell>
          <cell r="W443">
            <v>20.373999999999999</v>
          </cell>
          <cell r="X443">
            <v>8.1379999999999999</v>
          </cell>
          <cell r="Y443">
            <v>57.786999999999999</v>
          </cell>
          <cell r="Z443">
            <v>71.349000000000004</v>
          </cell>
          <cell r="AA443">
            <v>92.507000000000005</v>
          </cell>
          <cell r="AB443">
            <v>768.95100000000002</v>
          </cell>
          <cell r="AC443">
            <v>286.69799999999998</v>
          </cell>
          <cell r="AD443">
            <v>74.888999999999996</v>
          </cell>
          <cell r="AE443">
            <v>258.03199999999998</v>
          </cell>
        </row>
        <row r="444">
          <cell r="A444">
            <v>35430</v>
          </cell>
          <cell r="B444">
            <v>4706.1880000000001</v>
          </cell>
          <cell r="C444">
            <v>403.61900000000003</v>
          </cell>
          <cell r="D444">
            <v>276.45600000000002</v>
          </cell>
          <cell r="E444">
            <v>1219.5409999999999</v>
          </cell>
          <cell r="F444">
            <v>7375.2150000000001</v>
          </cell>
          <cell r="G444">
            <v>304.75200000000001</v>
          </cell>
          <cell r="H444">
            <v>7751.1</v>
          </cell>
          <cell r="I444">
            <v>613.76199999999994</v>
          </cell>
          <cell r="J444">
            <v>856.08500000000004</v>
          </cell>
          <cell r="K444">
            <v>94.688999999999993</v>
          </cell>
          <cell r="L444">
            <v>399.78699999999998</v>
          </cell>
          <cell r="M444">
            <v>100.852</v>
          </cell>
          <cell r="N444">
            <v>227.37</v>
          </cell>
          <cell r="O444">
            <v>557.64400000000001</v>
          </cell>
          <cell r="P444">
            <v>158.96600000000001</v>
          </cell>
          <cell r="Q444">
            <v>391.721</v>
          </cell>
          <cell r="R444">
            <v>105.1</v>
          </cell>
          <cell r="S444">
            <v>143.732</v>
          </cell>
          <cell r="T444">
            <v>67.63</v>
          </cell>
          <cell r="U444">
            <v>181.476</v>
          </cell>
          <cell r="V444">
            <v>73.570999999999998</v>
          </cell>
          <cell r="W444">
            <v>21.035</v>
          </cell>
          <cell r="X444">
            <v>9.0589999999999993</v>
          </cell>
          <cell r="Y444">
            <v>64.894999999999996</v>
          </cell>
          <cell r="Z444">
            <v>75.769000000000005</v>
          </cell>
          <cell r="AA444">
            <v>97.16</v>
          </cell>
          <cell r="AB444">
            <v>839.68299999999999</v>
          </cell>
          <cell r="AC444">
            <v>332.90899999999999</v>
          </cell>
          <cell r="AD444">
            <v>68.259</v>
          </cell>
          <cell r="AE444">
            <v>272.14999999999998</v>
          </cell>
        </row>
        <row r="445">
          <cell r="A445">
            <v>35461</v>
          </cell>
          <cell r="B445">
            <v>4706.1880000000001</v>
          </cell>
          <cell r="C445">
            <v>403.61900000000003</v>
          </cell>
          <cell r="D445">
            <v>276.45600000000002</v>
          </cell>
          <cell r="E445">
            <v>1219.5409999999999</v>
          </cell>
          <cell r="F445">
            <v>7375.2150000000001</v>
          </cell>
          <cell r="G445">
            <v>304.75200000000001</v>
          </cell>
          <cell r="H445">
            <v>7751.1</v>
          </cell>
          <cell r="I445">
            <v>613.76199999999994</v>
          </cell>
          <cell r="J445">
            <v>856.08500000000004</v>
          </cell>
          <cell r="K445">
            <v>94.688999999999993</v>
          </cell>
          <cell r="L445">
            <v>399.78699999999998</v>
          </cell>
          <cell r="M445">
            <v>100.852</v>
          </cell>
          <cell r="N445">
            <v>227.37</v>
          </cell>
          <cell r="O445">
            <v>557.64400000000001</v>
          </cell>
          <cell r="P445">
            <v>158.96600000000001</v>
          </cell>
          <cell r="Q445">
            <v>391.721</v>
          </cell>
          <cell r="R445">
            <v>105.1</v>
          </cell>
          <cell r="S445">
            <v>143.732</v>
          </cell>
          <cell r="T445">
            <v>67.63</v>
          </cell>
          <cell r="U445">
            <v>181.476</v>
          </cell>
          <cell r="V445">
            <v>73.570999999999998</v>
          </cell>
          <cell r="W445">
            <v>21.035</v>
          </cell>
          <cell r="X445">
            <v>9.0589999999999993</v>
          </cell>
          <cell r="Y445">
            <v>64.894999999999996</v>
          </cell>
          <cell r="Z445">
            <v>75.769000000000005</v>
          </cell>
          <cell r="AA445">
            <v>97.16</v>
          </cell>
          <cell r="AB445">
            <v>839.68299999999999</v>
          </cell>
          <cell r="AC445">
            <v>332.90899999999999</v>
          </cell>
          <cell r="AD445">
            <v>68.259</v>
          </cell>
          <cell r="AE445">
            <v>272.14999999999998</v>
          </cell>
        </row>
        <row r="446">
          <cell r="A446">
            <v>35489</v>
          </cell>
          <cell r="B446">
            <v>4706.1880000000001</v>
          </cell>
          <cell r="C446">
            <v>403.61900000000003</v>
          </cell>
          <cell r="D446">
            <v>276.45600000000002</v>
          </cell>
          <cell r="E446">
            <v>1219.5409999999999</v>
          </cell>
          <cell r="F446">
            <v>7375.2150000000001</v>
          </cell>
          <cell r="G446">
            <v>304.75200000000001</v>
          </cell>
          <cell r="H446">
            <v>7751.1</v>
          </cell>
          <cell r="I446">
            <v>613.76199999999994</v>
          </cell>
          <cell r="J446">
            <v>856.08500000000004</v>
          </cell>
          <cell r="K446">
            <v>94.688999999999993</v>
          </cell>
          <cell r="L446">
            <v>399.78699999999998</v>
          </cell>
          <cell r="M446">
            <v>100.852</v>
          </cell>
          <cell r="N446">
            <v>227.37</v>
          </cell>
          <cell r="O446">
            <v>557.64400000000001</v>
          </cell>
          <cell r="P446">
            <v>158.96600000000001</v>
          </cell>
          <cell r="Q446">
            <v>391.721</v>
          </cell>
          <cell r="R446">
            <v>105.1</v>
          </cell>
          <cell r="S446">
            <v>143.732</v>
          </cell>
          <cell r="T446">
            <v>67.63</v>
          </cell>
          <cell r="U446">
            <v>181.476</v>
          </cell>
          <cell r="V446">
            <v>73.570999999999998</v>
          </cell>
          <cell r="W446">
            <v>21.035</v>
          </cell>
          <cell r="X446">
            <v>9.0589999999999993</v>
          </cell>
          <cell r="Y446">
            <v>64.894999999999996</v>
          </cell>
          <cell r="Z446">
            <v>75.769000000000005</v>
          </cell>
          <cell r="AA446">
            <v>97.16</v>
          </cell>
          <cell r="AB446">
            <v>839.68299999999999</v>
          </cell>
          <cell r="AC446">
            <v>332.90899999999999</v>
          </cell>
          <cell r="AD446">
            <v>68.259</v>
          </cell>
          <cell r="AE446">
            <v>272.14999999999998</v>
          </cell>
        </row>
        <row r="447">
          <cell r="A447">
            <v>35520</v>
          </cell>
          <cell r="B447">
            <v>4706.1880000000001</v>
          </cell>
          <cell r="C447">
            <v>403.61900000000003</v>
          </cell>
          <cell r="D447">
            <v>276.45600000000002</v>
          </cell>
          <cell r="E447">
            <v>1219.5409999999999</v>
          </cell>
          <cell r="F447">
            <v>7375.2150000000001</v>
          </cell>
          <cell r="G447">
            <v>304.75200000000001</v>
          </cell>
          <cell r="H447">
            <v>7751.1</v>
          </cell>
          <cell r="I447">
            <v>613.76199999999994</v>
          </cell>
          <cell r="J447">
            <v>856.08500000000004</v>
          </cell>
          <cell r="K447">
            <v>94.688999999999993</v>
          </cell>
          <cell r="L447">
            <v>399.78699999999998</v>
          </cell>
          <cell r="M447">
            <v>100.852</v>
          </cell>
          <cell r="N447">
            <v>227.37</v>
          </cell>
          <cell r="O447">
            <v>557.64400000000001</v>
          </cell>
          <cell r="P447">
            <v>158.96600000000001</v>
          </cell>
          <cell r="Q447">
            <v>391.721</v>
          </cell>
          <cell r="R447">
            <v>105.1</v>
          </cell>
          <cell r="S447">
            <v>143.732</v>
          </cell>
          <cell r="T447">
            <v>67.63</v>
          </cell>
          <cell r="U447">
            <v>181.476</v>
          </cell>
          <cell r="V447">
            <v>73.570999999999998</v>
          </cell>
          <cell r="W447">
            <v>21.035</v>
          </cell>
          <cell r="X447">
            <v>9.0589999999999993</v>
          </cell>
          <cell r="Y447">
            <v>64.894999999999996</v>
          </cell>
          <cell r="Z447">
            <v>75.769000000000005</v>
          </cell>
          <cell r="AA447">
            <v>97.16</v>
          </cell>
          <cell r="AB447">
            <v>839.68299999999999</v>
          </cell>
          <cell r="AC447">
            <v>332.90899999999999</v>
          </cell>
          <cell r="AD447">
            <v>68.259</v>
          </cell>
          <cell r="AE447">
            <v>272.14999999999998</v>
          </cell>
        </row>
        <row r="448">
          <cell r="A448">
            <v>35550</v>
          </cell>
          <cell r="B448">
            <v>4706.1880000000001</v>
          </cell>
          <cell r="C448">
            <v>403.61900000000003</v>
          </cell>
          <cell r="D448">
            <v>276.45600000000002</v>
          </cell>
          <cell r="E448">
            <v>1219.5409999999999</v>
          </cell>
          <cell r="F448">
            <v>7375.2150000000001</v>
          </cell>
          <cell r="G448">
            <v>304.75200000000001</v>
          </cell>
          <cell r="H448">
            <v>7751.1</v>
          </cell>
          <cell r="I448">
            <v>613.76199999999994</v>
          </cell>
          <cell r="J448">
            <v>856.08500000000004</v>
          </cell>
          <cell r="K448">
            <v>94.688999999999993</v>
          </cell>
          <cell r="L448">
            <v>399.78699999999998</v>
          </cell>
          <cell r="M448">
            <v>100.852</v>
          </cell>
          <cell r="N448">
            <v>227.37</v>
          </cell>
          <cell r="O448">
            <v>557.64400000000001</v>
          </cell>
          <cell r="P448">
            <v>158.96600000000001</v>
          </cell>
          <cell r="Q448">
            <v>391.721</v>
          </cell>
          <cell r="R448">
            <v>105.1</v>
          </cell>
          <cell r="S448">
            <v>143.732</v>
          </cell>
          <cell r="T448">
            <v>67.63</v>
          </cell>
          <cell r="U448">
            <v>181.476</v>
          </cell>
          <cell r="V448">
            <v>73.570999999999998</v>
          </cell>
          <cell r="W448">
            <v>21.035</v>
          </cell>
          <cell r="X448">
            <v>9.0589999999999993</v>
          </cell>
          <cell r="Y448">
            <v>64.894999999999996</v>
          </cell>
          <cell r="Z448">
            <v>75.769000000000005</v>
          </cell>
          <cell r="AA448">
            <v>97.16</v>
          </cell>
          <cell r="AB448">
            <v>839.68299999999999</v>
          </cell>
          <cell r="AC448">
            <v>332.90899999999999</v>
          </cell>
          <cell r="AD448">
            <v>68.259</v>
          </cell>
          <cell r="AE448">
            <v>272.14999999999998</v>
          </cell>
        </row>
        <row r="449">
          <cell r="A449">
            <v>35581</v>
          </cell>
          <cell r="B449">
            <v>4706.1880000000001</v>
          </cell>
          <cell r="C449">
            <v>403.61900000000003</v>
          </cell>
          <cell r="D449">
            <v>276.45600000000002</v>
          </cell>
          <cell r="E449">
            <v>1219.5409999999999</v>
          </cell>
          <cell r="F449">
            <v>7375.2150000000001</v>
          </cell>
          <cell r="G449">
            <v>304.75200000000001</v>
          </cell>
          <cell r="H449">
            <v>7751.1</v>
          </cell>
          <cell r="I449">
            <v>613.76199999999994</v>
          </cell>
          <cell r="J449">
            <v>856.08500000000004</v>
          </cell>
          <cell r="K449">
            <v>94.688999999999993</v>
          </cell>
          <cell r="L449">
            <v>399.78699999999998</v>
          </cell>
          <cell r="M449">
            <v>100.852</v>
          </cell>
          <cell r="N449">
            <v>227.37</v>
          </cell>
          <cell r="O449">
            <v>557.64400000000001</v>
          </cell>
          <cell r="P449">
            <v>158.96600000000001</v>
          </cell>
          <cell r="Q449">
            <v>391.721</v>
          </cell>
          <cell r="R449">
            <v>105.1</v>
          </cell>
          <cell r="S449">
            <v>143.732</v>
          </cell>
          <cell r="T449">
            <v>67.63</v>
          </cell>
          <cell r="U449">
            <v>181.476</v>
          </cell>
          <cell r="V449">
            <v>73.570999999999998</v>
          </cell>
          <cell r="W449">
            <v>21.035</v>
          </cell>
          <cell r="X449">
            <v>9.0589999999999993</v>
          </cell>
          <cell r="Y449">
            <v>64.894999999999996</v>
          </cell>
          <cell r="Z449">
            <v>75.769000000000005</v>
          </cell>
          <cell r="AA449">
            <v>97.16</v>
          </cell>
          <cell r="AB449">
            <v>839.68299999999999</v>
          </cell>
          <cell r="AC449">
            <v>332.90899999999999</v>
          </cell>
          <cell r="AD449">
            <v>68.259</v>
          </cell>
          <cell r="AE449">
            <v>272.14999999999998</v>
          </cell>
        </row>
        <row r="450">
          <cell r="A450">
            <v>35611</v>
          </cell>
          <cell r="B450">
            <v>4706.1880000000001</v>
          </cell>
          <cell r="C450">
            <v>403.61900000000003</v>
          </cell>
          <cell r="D450">
            <v>276.45600000000002</v>
          </cell>
          <cell r="E450">
            <v>1219.5409999999999</v>
          </cell>
          <cell r="F450">
            <v>7375.2150000000001</v>
          </cell>
          <cell r="G450">
            <v>304.75200000000001</v>
          </cell>
          <cell r="H450">
            <v>7751.1</v>
          </cell>
          <cell r="I450">
            <v>613.76199999999994</v>
          </cell>
          <cell r="J450">
            <v>856.08500000000004</v>
          </cell>
          <cell r="K450">
            <v>94.688999999999993</v>
          </cell>
          <cell r="L450">
            <v>399.78699999999998</v>
          </cell>
          <cell r="M450">
            <v>100.852</v>
          </cell>
          <cell r="N450">
            <v>227.37</v>
          </cell>
          <cell r="O450">
            <v>557.64400000000001</v>
          </cell>
          <cell r="P450">
            <v>158.96600000000001</v>
          </cell>
          <cell r="Q450">
            <v>391.721</v>
          </cell>
          <cell r="R450">
            <v>105.1</v>
          </cell>
          <cell r="S450">
            <v>143.732</v>
          </cell>
          <cell r="T450">
            <v>67.63</v>
          </cell>
          <cell r="U450">
            <v>181.476</v>
          </cell>
          <cell r="V450">
            <v>73.570999999999998</v>
          </cell>
          <cell r="W450">
            <v>21.035</v>
          </cell>
          <cell r="X450">
            <v>9.0589999999999993</v>
          </cell>
          <cell r="Y450">
            <v>64.894999999999996</v>
          </cell>
          <cell r="Z450">
            <v>75.769000000000005</v>
          </cell>
          <cell r="AA450">
            <v>97.16</v>
          </cell>
          <cell r="AB450">
            <v>839.68299999999999</v>
          </cell>
          <cell r="AC450">
            <v>332.90899999999999</v>
          </cell>
          <cell r="AD450">
            <v>68.259</v>
          </cell>
          <cell r="AE450">
            <v>272.14999999999998</v>
          </cell>
        </row>
        <row r="451">
          <cell r="A451">
            <v>35642</v>
          </cell>
          <cell r="B451">
            <v>4706.1880000000001</v>
          </cell>
          <cell r="C451">
            <v>403.61900000000003</v>
          </cell>
          <cell r="D451">
            <v>276.45600000000002</v>
          </cell>
          <cell r="E451">
            <v>1219.5409999999999</v>
          </cell>
          <cell r="F451">
            <v>7375.2150000000001</v>
          </cell>
          <cell r="G451">
            <v>304.75200000000001</v>
          </cell>
          <cell r="H451">
            <v>7751.1</v>
          </cell>
          <cell r="I451">
            <v>613.76199999999994</v>
          </cell>
          <cell r="J451">
            <v>856.08500000000004</v>
          </cell>
          <cell r="K451">
            <v>94.688999999999993</v>
          </cell>
          <cell r="L451">
            <v>399.78699999999998</v>
          </cell>
          <cell r="M451">
            <v>100.852</v>
          </cell>
          <cell r="N451">
            <v>227.37</v>
          </cell>
          <cell r="O451">
            <v>557.64400000000001</v>
          </cell>
          <cell r="P451">
            <v>158.96600000000001</v>
          </cell>
          <cell r="Q451">
            <v>391.721</v>
          </cell>
          <cell r="R451">
            <v>105.1</v>
          </cell>
          <cell r="S451">
            <v>143.732</v>
          </cell>
          <cell r="T451">
            <v>67.63</v>
          </cell>
          <cell r="U451">
            <v>181.476</v>
          </cell>
          <cell r="V451">
            <v>73.570999999999998</v>
          </cell>
          <cell r="W451">
            <v>21.035</v>
          </cell>
          <cell r="X451">
            <v>9.0589999999999993</v>
          </cell>
          <cell r="Y451">
            <v>64.894999999999996</v>
          </cell>
          <cell r="Z451">
            <v>75.769000000000005</v>
          </cell>
          <cell r="AA451">
            <v>97.16</v>
          </cell>
          <cell r="AB451">
            <v>839.68299999999999</v>
          </cell>
          <cell r="AC451">
            <v>332.90899999999999</v>
          </cell>
          <cell r="AD451">
            <v>68.259</v>
          </cell>
          <cell r="AE451">
            <v>272.14999999999998</v>
          </cell>
        </row>
        <row r="452">
          <cell r="A452">
            <v>35673</v>
          </cell>
          <cell r="B452">
            <v>4706.1880000000001</v>
          </cell>
          <cell r="C452">
            <v>403.61900000000003</v>
          </cell>
          <cell r="D452">
            <v>276.45600000000002</v>
          </cell>
          <cell r="E452">
            <v>1219.5409999999999</v>
          </cell>
          <cell r="F452">
            <v>7375.2150000000001</v>
          </cell>
          <cell r="G452">
            <v>304.75200000000001</v>
          </cell>
          <cell r="H452">
            <v>7751.1</v>
          </cell>
          <cell r="I452">
            <v>613.76199999999994</v>
          </cell>
          <cell r="J452">
            <v>856.08500000000004</v>
          </cell>
          <cell r="K452">
            <v>94.688999999999993</v>
          </cell>
          <cell r="L452">
            <v>399.78699999999998</v>
          </cell>
          <cell r="M452">
            <v>100.852</v>
          </cell>
          <cell r="N452">
            <v>227.37</v>
          </cell>
          <cell r="O452">
            <v>557.64400000000001</v>
          </cell>
          <cell r="P452">
            <v>158.96600000000001</v>
          </cell>
          <cell r="Q452">
            <v>391.721</v>
          </cell>
          <cell r="R452">
            <v>105.1</v>
          </cell>
          <cell r="S452">
            <v>143.732</v>
          </cell>
          <cell r="T452">
            <v>67.63</v>
          </cell>
          <cell r="U452">
            <v>181.476</v>
          </cell>
          <cell r="V452">
            <v>73.570999999999998</v>
          </cell>
          <cell r="W452">
            <v>21.035</v>
          </cell>
          <cell r="X452">
            <v>9.0589999999999993</v>
          </cell>
          <cell r="Y452">
            <v>64.894999999999996</v>
          </cell>
          <cell r="Z452">
            <v>75.769000000000005</v>
          </cell>
          <cell r="AA452">
            <v>97.16</v>
          </cell>
          <cell r="AB452">
            <v>839.68299999999999</v>
          </cell>
          <cell r="AC452">
            <v>332.90899999999999</v>
          </cell>
          <cell r="AD452">
            <v>68.259</v>
          </cell>
          <cell r="AE452">
            <v>272.14999999999998</v>
          </cell>
        </row>
        <row r="453">
          <cell r="A453">
            <v>35703</v>
          </cell>
          <cell r="B453">
            <v>4706.1880000000001</v>
          </cell>
          <cell r="C453">
            <v>403.61900000000003</v>
          </cell>
          <cell r="D453">
            <v>276.45600000000002</v>
          </cell>
          <cell r="E453">
            <v>1219.5409999999999</v>
          </cell>
          <cell r="F453">
            <v>7375.2150000000001</v>
          </cell>
          <cell r="G453">
            <v>304.75200000000001</v>
          </cell>
          <cell r="H453">
            <v>7751.1</v>
          </cell>
          <cell r="I453">
            <v>613.76199999999994</v>
          </cell>
          <cell r="J453">
            <v>856.08500000000004</v>
          </cell>
          <cell r="K453">
            <v>94.688999999999993</v>
          </cell>
          <cell r="L453">
            <v>399.78699999999998</v>
          </cell>
          <cell r="M453">
            <v>100.852</v>
          </cell>
          <cell r="N453">
            <v>227.37</v>
          </cell>
          <cell r="O453">
            <v>557.64400000000001</v>
          </cell>
          <cell r="P453">
            <v>158.96600000000001</v>
          </cell>
          <cell r="Q453">
            <v>391.721</v>
          </cell>
          <cell r="R453">
            <v>105.1</v>
          </cell>
          <cell r="S453">
            <v>143.732</v>
          </cell>
          <cell r="T453">
            <v>67.63</v>
          </cell>
          <cell r="U453">
            <v>181.476</v>
          </cell>
          <cell r="V453">
            <v>73.570999999999998</v>
          </cell>
          <cell r="W453">
            <v>21.035</v>
          </cell>
          <cell r="X453">
            <v>9.0589999999999993</v>
          </cell>
          <cell r="Y453">
            <v>64.894999999999996</v>
          </cell>
          <cell r="Z453">
            <v>75.769000000000005</v>
          </cell>
          <cell r="AA453">
            <v>97.16</v>
          </cell>
          <cell r="AB453">
            <v>839.68299999999999</v>
          </cell>
          <cell r="AC453">
            <v>332.90899999999999</v>
          </cell>
          <cell r="AD453">
            <v>68.259</v>
          </cell>
          <cell r="AE453">
            <v>272.14999999999998</v>
          </cell>
        </row>
        <row r="454">
          <cell r="A454">
            <v>35734</v>
          </cell>
          <cell r="B454">
            <v>4706.1880000000001</v>
          </cell>
          <cell r="C454">
            <v>403.61900000000003</v>
          </cell>
          <cell r="D454">
            <v>276.45600000000002</v>
          </cell>
          <cell r="E454">
            <v>1219.5409999999999</v>
          </cell>
          <cell r="F454">
            <v>7375.2150000000001</v>
          </cell>
          <cell r="G454">
            <v>304.75200000000001</v>
          </cell>
          <cell r="H454">
            <v>7751.1</v>
          </cell>
          <cell r="I454">
            <v>613.76199999999994</v>
          </cell>
          <cell r="J454">
            <v>856.08500000000004</v>
          </cell>
          <cell r="K454">
            <v>94.688999999999993</v>
          </cell>
          <cell r="L454">
            <v>399.78699999999998</v>
          </cell>
          <cell r="M454">
            <v>100.852</v>
          </cell>
          <cell r="N454">
            <v>227.37</v>
          </cell>
          <cell r="O454">
            <v>557.64400000000001</v>
          </cell>
          <cell r="P454">
            <v>158.96600000000001</v>
          </cell>
          <cell r="Q454">
            <v>391.721</v>
          </cell>
          <cell r="R454">
            <v>105.1</v>
          </cell>
          <cell r="S454">
            <v>143.732</v>
          </cell>
          <cell r="T454">
            <v>67.63</v>
          </cell>
          <cell r="U454">
            <v>181.476</v>
          </cell>
          <cell r="V454">
            <v>73.570999999999998</v>
          </cell>
          <cell r="W454">
            <v>21.035</v>
          </cell>
          <cell r="X454">
            <v>9.0589999999999993</v>
          </cell>
          <cell r="Y454">
            <v>64.894999999999996</v>
          </cell>
          <cell r="Z454">
            <v>75.769000000000005</v>
          </cell>
          <cell r="AA454">
            <v>97.16</v>
          </cell>
          <cell r="AB454">
            <v>839.68299999999999</v>
          </cell>
          <cell r="AC454">
            <v>332.90899999999999</v>
          </cell>
          <cell r="AD454">
            <v>68.259</v>
          </cell>
          <cell r="AE454">
            <v>272.14999999999998</v>
          </cell>
        </row>
        <row r="455">
          <cell r="A455">
            <v>35764</v>
          </cell>
          <cell r="B455">
            <v>4706.1880000000001</v>
          </cell>
          <cell r="C455">
            <v>403.61900000000003</v>
          </cell>
          <cell r="D455">
            <v>276.45600000000002</v>
          </cell>
          <cell r="E455">
            <v>1219.5409999999999</v>
          </cell>
          <cell r="F455">
            <v>7375.2150000000001</v>
          </cell>
          <cell r="G455">
            <v>304.75200000000001</v>
          </cell>
          <cell r="H455">
            <v>7751.1</v>
          </cell>
          <cell r="I455">
            <v>613.76199999999994</v>
          </cell>
          <cell r="J455">
            <v>856.08500000000004</v>
          </cell>
          <cell r="K455">
            <v>94.688999999999993</v>
          </cell>
          <cell r="L455">
            <v>399.78699999999998</v>
          </cell>
          <cell r="M455">
            <v>100.852</v>
          </cell>
          <cell r="N455">
            <v>227.37</v>
          </cell>
          <cell r="O455">
            <v>557.64400000000001</v>
          </cell>
          <cell r="P455">
            <v>158.96600000000001</v>
          </cell>
          <cell r="Q455">
            <v>391.721</v>
          </cell>
          <cell r="R455">
            <v>105.1</v>
          </cell>
          <cell r="S455">
            <v>143.732</v>
          </cell>
          <cell r="T455">
            <v>67.63</v>
          </cell>
          <cell r="U455">
            <v>181.476</v>
          </cell>
          <cell r="V455">
            <v>73.570999999999998</v>
          </cell>
          <cell r="W455">
            <v>21.035</v>
          </cell>
          <cell r="X455">
            <v>9.0589999999999993</v>
          </cell>
          <cell r="Y455">
            <v>64.894999999999996</v>
          </cell>
          <cell r="Z455">
            <v>75.769000000000005</v>
          </cell>
          <cell r="AA455">
            <v>97.16</v>
          </cell>
          <cell r="AB455">
            <v>839.68299999999999</v>
          </cell>
          <cell r="AC455">
            <v>332.90899999999999</v>
          </cell>
          <cell r="AD455">
            <v>68.259</v>
          </cell>
          <cell r="AE455">
            <v>272.14999999999998</v>
          </cell>
        </row>
        <row r="456">
          <cell r="A456">
            <v>35795</v>
          </cell>
          <cell r="B456">
            <v>4324.2780000000002</v>
          </cell>
          <cell r="C456">
            <v>437.63200000000001</v>
          </cell>
          <cell r="D456">
            <v>253.178</v>
          </cell>
          <cell r="E456">
            <v>1358.895</v>
          </cell>
          <cell r="F456">
            <v>6732.1589999999997</v>
          </cell>
          <cell r="G456">
            <v>264.584</v>
          </cell>
          <cell r="H456">
            <v>8256.5</v>
          </cell>
          <cell r="I456">
            <v>637.53599999999994</v>
          </cell>
          <cell r="J456">
            <v>952.65300000000002</v>
          </cell>
          <cell r="K456">
            <v>104.562</v>
          </cell>
          <cell r="L456">
            <v>423.16</v>
          </cell>
          <cell r="M456">
            <v>100.169</v>
          </cell>
          <cell r="N456">
            <v>215.749</v>
          </cell>
          <cell r="O456">
            <v>516.28300000000002</v>
          </cell>
          <cell r="P456">
            <v>176.31200000000001</v>
          </cell>
          <cell r="Q456">
            <v>404.92700000000002</v>
          </cell>
          <cell r="R456">
            <v>108.47199999999999</v>
          </cell>
          <cell r="S456">
            <v>148.81399999999999</v>
          </cell>
          <cell r="T456">
            <v>78.436999999999998</v>
          </cell>
          <cell r="U456">
            <v>189.83500000000001</v>
          </cell>
          <cell r="V456">
            <v>78.838999999999999</v>
          </cell>
          <cell r="W456">
            <v>22.166</v>
          </cell>
          <cell r="X456">
            <v>11.298</v>
          </cell>
          <cell r="Y456">
            <v>59.463999999999999</v>
          </cell>
          <cell r="Z456">
            <v>82.808999999999997</v>
          </cell>
          <cell r="AA456">
            <v>106.66</v>
          </cell>
          <cell r="AB456">
            <v>871.2</v>
          </cell>
          <cell r="AC456">
            <v>401.48</v>
          </cell>
          <cell r="AD456">
            <v>85.837000000000003</v>
          </cell>
          <cell r="AE456">
            <v>292.85899999999998</v>
          </cell>
        </row>
        <row r="457">
          <cell r="A457">
            <v>35826</v>
          </cell>
          <cell r="B457">
            <v>4324.2780000000002</v>
          </cell>
          <cell r="C457">
            <v>437.63200000000001</v>
          </cell>
          <cell r="D457">
            <v>253.178</v>
          </cell>
          <cell r="E457">
            <v>1358.895</v>
          </cell>
          <cell r="F457">
            <v>6732.1589999999997</v>
          </cell>
          <cell r="G457">
            <v>264.584</v>
          </cell>
          <cell r="H457">
            <v>8256.5</v>
          </cell>
          <cell r="I457">
            <v>637.53599999999994</v>
          </cell>
          <cell r="J457">
            <v>952.65300000000002</v>
          </cell>
          <cell r="K457">
            <v>104.562</v>
          </cell>
          <cell r="L457">
            <v>423.16</v>
          </cell>
          <cell r="M457">
            <v>100.169</v>
          </cell>
          <cell r="N457">
            <v>215.749</v>
          </cell>
          <cell r="O457">
            <v>516.28300000000002</v>
          </cell>
          <cell r="P457">
            <v>176.31200000000001</v>
          </cell>
          <cell r="Q457">
            <v>404.92700000000002</v>
          </cell>
          <cell r="R457">
            <v>108.47199999999999</v>
          </cell>
          <cell r="S457">
            <v>148.81399999999999</v>
          </cell>
          <cell r="T457">
            <v>78.436999999999998</v>
          </cell>
          <cell r="U457">
            <v>189.83500000000001</v>
          </cell>
          <cell r="V457">
            <v>78.838999999999999</v>
          </cell>
          <cell r="W457">
            <v>22.166</v>
          </cell>
          <cell r="X457">
            <v>11.298</v>
          </cell>
          <cell r="Y457">
            <v>59.463999999999999</v>
          </cell>
          <cell r="Z457">
            <v>82.808999999999997</v>
          </cell>
          <cell r="AA457">
            <v>106.66</v>
          </cell>
          <cell r="AB457">
            <v>871.2</v>
          </cell>
          <cell r="AC457">
            <v>401.48</v>
          </cell>
          <cell r="AD457">
            <v>85.837000000000003</v>
          </cell>
          <cell r="AE457">
            <v>292.85899999999998</v>
          </cell>
        </row>
        <row r="458">
          <cell r="A458">
            <v>35854</v>
          </cell>
          <cell r="B458">
            <v>4324.2780000000002</v>
          </cell>
          <cell r="C458">
            <v>437.63200000000001</v>
          </cell>
          <cell r="D458">
            <v>253.178</v>
          </cell>
          <cell r="E458">
            <v>1358.895</v>
          </cell>
          <cell r="F458">
            <v>6732.1589999999997</v>
          </cell>
          <cell r="G458">
            <v>264.584</v>
          </cell>
          <cell r="H458">
            <v>8256.5</v>
          </cell>
          <cell r="I458">
            <v>637.53599999999994</v>
          </cell>
          <cell r="J458">
            <v>952.65300000000002</v>
          </cell>
          <cell r="K458">
            <v>104.562</v>
          </cell>
          <cell r="L458">
            <v>423.16</v>
          </cell>
          <cell r="M458">
            <v>100.169</v>
          </cell>
          <cell r="N458">
            <v>215.749</v>
          </cell>
          <cell r="O458">
            <v>516.28300000000002</v>
          </cell>
          <cell r="P458">
            <v>176.31200000000001</v>
          </cell>
          <cell r="Q458">
            <v>404.92700000000002</v>
          </cell>
          <cell r="R458">
            <v>108.47199999999999</v>
          </cell>
          <cell r="S458">
            <v>148.81399999999999</v>
          </cell>
          <cell r="T458">
            <v>78.436999999999998</v>
          </cell>
          <cell r="U458">
            <v>189.83500000000001</v>
          </cell>
          <cell r="V458">
            <v>78.838999999999999</v>
          </cell>
          <cell r="W458">
            <v>22.166</v>
          </cell>
          <cell r="X458">
            <v>11.298</v>
          </cell>
          <cell r="Y458">
            <v>59.463999999999999</v>
          </cell>
          <cell r="Z458">
            <v>82.808999999999997</v>
          </cell>
          <cell r="AA458">
            <v>106.66</v>
          </cell>
          <cell r="AB458">
            <v>871.2</v>
          </cell>
          <cell r="AC458">
            <v>401.48</v>
          </cell>
          <cell r="AD458">
            <v>85.837000000000003</v>
          </cell>
          <cell r="AE458">
            <v>292.85899999999998</v>
          </cell>
        </row>
        <row r="459">
          <cell r="A459">
            <v>35885</v>
          </cell>
          <cell r="B459">
            <v>4324.2780000000002</v>
          </cell>
          <cell r="C459">
            <v>437.63200000000001</v>
          </cell>
          <cell r="D459">
            <v>253.178</v>
          </cell>
          <cell r="E459">
            <v>1358.895</v>
          </cell>
          <cell r="F459">
            <v>6732.1589999999997</v>
          </cell>
          <cell r="G459">
            <v>264.584</v>
          </cell>
          <cell r="H459">
            <v>8256.5</v>
          </cell>
          <cell r="I459">
            <v>637.53599999999994</v>
          </cell>
          <cell r="J459">
            <v>952.65300000000002</v>
          </cell>
          <cell r="K459">
            <v>104.562</v>
          </cell>
          <cell r="L459">
            <v>423.16</v>
          </cell>
          <cell r="M459">
            <v>100.169</v>
          </cell>
          <cell r="N459">
            <v>215.749</v>
          </cell>
          <cell r="O459">
            <v>516.28300000000002</v>
          </cell>
          <cell r="P459">
            <v>176.31200000000001</v>
          </cell>
          <cell r="Q459">
            <v>404.92700000000002</v>
          </cell>
          <cell r="R459">
            <v>108.47199999999999</v>
          </cell>
          <cell r="S459">
            <v>148.81399999999999</v>
          </cell>
          <cell r="T459">
            <v>78.436999999999998</v>
          </cell>
          <cell r="U459">
            <v>189.83500000000001</v>
          </cell>
          <cell r="V459">
            <v>78.838999999999999</v>
          </cell>
          <cell r="W459">
            <v>22.166</v>
          </cell>
          <cell r="X459">
            <v>11.298</v>
          </cell>
          <cell r="Y459">
            <v>59.463999999999999</v>
          </cell>
          <cell r="Z459">
            <v>82.808999999999997</v>
          </cell>
          <cell r="AA459">
            <v>106.66</v>
          </cell>
          <cell r="AB459">
            <v>871.2</v>
          </cell>
          <cell r="AC459">
            <v>401.48</v>
          </cell>
          <cell r="AD459">
            <v>85.837000000000003</v>
          </cell>
          <cell r="AE459">
            <v>292.85899999999998</v>
          </cell>
        </row>
        <row r="460">
          <cell r="A460">
            <v>35915</v>
          </cell>
          <cell r="B460">
            <v>4324.2780000000002</v>
          </cell>
          <cell r="C460">
            <v>437.63200000000001</v>
          </cell>
          <cell r="D460">
            <v>253.178</v>
          </cell>
          <cell r="E460">
            <v>1358.895</v>
          </cell>
          <cell r="F460">
            <v>6732.1589999999997</v>
          </cell>
          <cell r="G460">
            <v>264.584</v>
          </cell>
          <cell r="H460">
            <v>8256.5</v>
          </cell>
          <cell r="I460">
            <v>637.53599999999994</v>
          </cell>
          <cell r="J460">
            <v>952.65300000000002</v>
          </cell>
          <cell r="K460">
            <v>104.562</v>
          </cell>
          <cell r="L460">
            <v>423.16</v>
          </cell>
          <cell r="M460">
            <v>100.169</v>
          </cell>
          <cell r="N460">
            <v>215.749</v>
          </cell>
          <cell r="O460">
            <v>516.28300000000002</v>
          </cell>
          <cell r="P460">
            <v>176.31200000000001</v>
          </cell>
          <cell r="Q460">
            <v>404.92700000000002</v>
          </cell>
          <cell r="R460">
            <v>108.47199999999999</v>
          </cell>
          <cell r="S460">
            <v>148.81399999999999</v>
          </cell>
          <cell r="T460">
            <v>78.436999999999998</v>
          </cell>
          <cell r="U460">
            <v>189.83500000000001</v>
          </cell>
          <cell r="V460">
            <v>78.838999999999999</v>
          </cell>
          <cell r="W460">
            <v>22.166</v>
          </cell>
          <cell r="X460">
            <v>11.298</v>
          </cell>
          <cell r="Y460">
            <v>59.463999999999999</v>
          </cell>
          <cell r="Z460">
            <v>82.808999999999997</v>
          </cell>
          <cell r="AA460">
            <v>106.66</v>
          </cell>
          <cell r="AB460">
            <v>871.2</v>
          </cell>
          <cell r="AC460">
            <v>401.48</v>
          </cell>
          <cell r="AD460">
            <v>85.837000000000003</v>
          </cell>
          <cell r="AE460">
            <v>292.85899999999998</v>
          </cell>
        </row>
        <row r="461">
          <cell r="A461">
            <v>35946</v>
          </cell>
          <cell r="B461">
            <v>4324.2780000000002</v>
          </cell>
          <cell r="C461">
            <v>437.63200000000001</v>
          </cell>
          <cell r="D461">
            <v>253.178</v>
          </cell>
          <cell r="E461">
            <v>1358.895</v>
          </cell>
          <cell r="F461">
            <v>6732.1589999999997</v>
          </cell>
          <cell r="G461">
            <v>264.584</v>
          </cell>
          <cell r="H461">
            <v>8256.5</v>
          </cell>
          <cell r="I461">
            <v>637.53599999999994</v>
          </cell>
          <cell r="J461">
            <v>952.65300000000002</v>
          </cell>
          <cell r="K461">
            <v>104.562</v>
          </cell>
          <cell r="L461">
            <v>423.16</v>
          </cell>
          <cell r="M461">
            <v>100.169</v>
          </cell>
          <cell r="N461">
            <v>215.749</v>
          </cell>
          <cell r="O461">
            <v>516.28300000000002</v>
          </cell>
          <cell r="P461">
            <v>176.31200000000001</v>
          </cell>
          <cell r="Q461">
            <v>404.92700000000002</v>
          </cell>
          <cell r="R461">
            <v>108.47199999999999</v>
          </cell>
          <cell r="S461">
            <v>148.81399999999999</v>
          </cell>
          <cell r="T461">
            <v>78.436999999999998</v>
          </cell>
          <cell r="U461">
            <v>189.83500000000001</v>
          </cell>
          <cell r="V461">
            <v>78.838999999999999</v>
          </cell>
          <cell r="W461">
            <v>22.166</v>
          </cell>
          <cell r="X461">
            <v>11.298</v>
          </cell>
          <cell r="Y461">
            <v>59.463999999999999</v>
          </cell>
          <cell r="Z461">
            <v>82.808999999999997</v>
          </cell>
          <cell r="AA461">
            <v>106.66</v>
          </cell>
          <cell r="AB461">
            <v>871.2</v>
          </cell>
          <cell r="AC461">
            <v>401.48</v>
          </cell>
          <cell r="AD461">
            <v>85.837000000000003</v>
          </cell>
          <cell r="AE461">
            <v>292.85899999999998</v>
          </cell>
        </row>
        <row r="462">
          <cell r="A462">
            <v>35976</v>
          </cell>
          <cell r="B462">
            <v>4324.2780000000002</v>
          </cell>
          <cell r="C462">
            <v>437.63200000000001</v>
          </cell>
          <cell r="D462">
            <v>253.178</v>
          </cell>
          <cell r="E462">
            <v>1358.895</v>
          </cell>
          <cell r="F462">
            <v>6732.1589999999997</v>
          </cell>
          <cell r="G462">
            <v>264.584</v>
          </cell>
          <cell r="H462">
            <v>8256.5</v>
          </cell>
          <cell r="I462">
            <v>637.53599999999994</v>
          </cell>
          <cell r="J462">
            <v>952.65300000000002</v>
          </cell>
          <cell r="K462">
            <v>104.562</v>
          </cell>
          <cell r="L462">
            <v>423.16</v>
          </cell>
          <cell r="M462">
            <v>100.169</v>
          </cell>
          <cell r="N462">
            <v>215.749</v>
          </cell>
          <cell r="O462">
            <v>516.28300000000002</v>
          </cell>
          <cell r="P462">
            <v>176.31200000000001</v>
          </cell>
          <cell r="Q462">
            <v>404.92700000000002</v>
          </cell>
          <cell r="R462">
            <v>108.47199999999999</v>
          </cell>
          <cell r="S462">
            <v>148.81399999999999</v>
          </cell>
          <cell r="T462">
            <v>78.436999999999998</v>
          </cell>
          <cell r="U462">
            <v>189.83500000000001</v>
          </cell>
          <cell r="V462">
            <v>78.838999999999999</v>
          </cell>
          <cell r="W462">
            <v>22.166</v>
          </cell>
          <cell r="X462">
            <v>11.298</v>
          </cell>
          <cell r="Y462">
            <v>59.463999999999999</v>
          </cell>
          <cell r="Z462">
            <v>82.808999999999997</v>
          </cell>
          <cell r="AA462">
            <v>106.66</v>
          </cell>
          <cell r="AB462">
            <v>871.2</v>
          </cell>
          <cell r="AC462">
            <v>401.48</v>
          </cell>
          <cell r="AD462">
            <v>85.837000000000003</v>
          </cell>
          <cell r="AE462">
            <v>292.85899999999998</v>
          </cell>
        </row>
        <row r="463">
          <cell r="A463">
            <v>36007</v>
          </cell>
          <cell r="B463">
            <v>4324.2780000000002</v>
          </cell>
          <cell r="C463">
            <v>437.63200000000001</v>
          </cell>
          <cell r="D463">
            <v>253.178</v>
          </cell>
          <cell r="E463">
            <v>1358.895</v>
          </cell>
          <cell r="F463">
            <v>6732.1589999999997</v>
          </cell>
          <cell r="G463">
            <v>264.584</v>
          </cell>
          <cell r="H463">
            <v>8256.5</v>
          </cell>
          <cell r="I463">
            <v>637.53599999999994</v>
          </cell>
          <cell r="J463">
            <v>952.65300000000002</v>
          </cell>
          <cell r="K463">
            <v>104.562</v>
          </cell>
          <cell r="L463">
            <v>423.16</v>
          </cell>
          <cell r="M463">
            <v>100.169</v>
          </cell>
          <cell r="N463">
            <v>215.749</v>
          </cell>
          <cell r="O463">
            <v>516.28300000000002</v>
          </cell>
          <cell r="P463">
            <v>176.31200000000001</v>
          </cell>
          <cell r="Q463">
            <v>404.92700000000002</v>
          </cell>
          <cell r="R463">
            <v>108.47199999999999</v>
          </cell>
          <cell r="S463">
            <v>148.81399999999999</v>
          </cell>
          <cell r="T463">
            <v>78.436999999999998</v>
          </cell>
          <cell r="U463">
            <v>189.83500000000001</v>
          </cell>
          <cell r="V463">
            <v>78.838999999999999</v>
          </cell>
          <cell r="W463">
            <v>22.166</v>
          </cell>
          <cell r="X463">
            <v>11.298</v>
          </cell>
          <cell r="Y463">
            <v>59.463999999999999</v>
          </cell>
          <cell r="Z463">
            <v>82.808999999999997</v>
          </cell>
          <cell r="AA463">
            <v>106.66</v>
          </cell>
          <cell r="AB463">
            <v>871.2</v>
          </cell>
          <cell r="AC463">
            <v>401.48</v>
          </cell>
          <cell r="AD463">
            <v>85.837000000000003</v>
          </cell>
          <cell r="AE463">
            <v>292.85899999999998</v>
          </cell>
        </row>
        <row r="464">
          <cell r="A464">
            <v>36038</v>
          </cell>
          <cell r="B464">
            <v>4324.2780000000002</v>
          </cell>
          <cell r="C464">
            <v>437.63200000000001</v>
          </cell>
          <cell r="D464">
            <v>253.178</v>
          </cell>
          <cell r="E464">
            <v>1358.895</v>
          </cell>
          <cell r="F464">
            <v>6732.1589999999997</v>
          </cell>
          <cell r="G464">
            <v>264.584</v>
          </cell>
          <cell r="H464">
            <v>8256.5</v>
          </cell>
          <cell r="I464">
            <v>637.53599999999994</v>
          </cell>
          <cell r="J464">
            <v>952.65300000000002</v>
          </cell>
          <cell r="K464">
            <v>104.562</v>
          </cell>
          <cell r="L464">
            <v>423.16</v>
          </cell>
          <cell r="M464">
            <v>100.169</v>
          </cell>
          <cell r="N464">
            <v>215.749</v>
          </cell>
          <cell r="O464">
            <v>516.28300000000002</v>
          </cell>
          <cell r="P464">
            <v>176.31200000000001</v>
          </cell>
          <cell r="Q464">
            <v>404.92700000000002</v>
          </cell>
          <cell r="R464">
            <v>108.47199999999999</v>
          </cell>
          <cell r="S464">
            <v>148.81399999999999</v>
          </cell>
          <cell r="T464">
            <v>78.436999999999998</v>
          </cell>
          <cell r="U464">
            <v>189.83500000000001</v>
          </cell>
          <cell r="V464">
            <v>78.838999999999999</v>
          </cell>
          <cell r="W464">
            <v>22.166</v>
          </cell>
          <cell r="X464">
            <v>11.298</v>
          </cell>
          <cell r="Y464">
            <v>59.463999999999999</v>
          </cell>
          <cell r="Z464">
            <v>82.808999999999997</v>
          </cell>
          <cell r="AA464">
            <v>106.66</v>
          </cell>
          <cell r="AB464">
            <v>871.2</v>
          </cell>
          <cell r="AC464">
            <v>401.48</v>
          </cell>
          <cell r="AD464">
            <v>85.837000000000003</v>
          </cell>
          <cell r="AE464">
            <v>292.85899999999998</v>
          </cell>
        </row>
        <row r="465">
          <cell r="A465">
            <v>36068</v>
          </cell>
          <cell r="B465">
            <v>4324.2780000000002</v>
          </cell>
          <cell r="C465">
            <v>437.63200000000001</v>
          </cell>
          <cell r="D465">
            <v>253.178</v>
          </cell>
          <cell r="E465">
            <v>1358.895</v>
          </cell>
          <cell r="F465">
            <v>6732.1589999999997</v>
          </cell>
          <cell r="G465">
            <v>264.584</v>
          </cell>
          <cell r="H465">
            <v>8256.5</v>
          </cell>
          <cell r="I465">
            <v>637.53599999999994</v>
          </cell>
          <cell r="J465">
            <v>952.65300000000002</v>
          </cell>
          <cell r="K465">
            <v>104.562</v>
          </cell>
          <cell r="L465">
            <v>423.16</v>
          </cell>
          <cell r="M465">
            <v>100.169</v>
          </cell>
          <cell r="N465">
            <v>215.749</v>
          </cell>
          <cell r="O465">
            <v>516.28300000000002</v>
          </cell>
          <cell r="P465">
            <v>176.31200000000001</v>
          </cell>
          <cell r="Q465">
            <v>404.92700000000002</v>
          </cell>
          <cell r="R465">
            <v>108.47199999999999</v>
          </cell>
          <cell r="S465">
            <v>148.81399999999999</v>
          </cell>
          <cell r="T465">
            <v>78.436999999999998</v>
          </cell>
          <cell r="U465">
            <v>189.83500000000001</v>
          </cell>
          <cell r="V465">
            <v>78.838999999999999</v>
          </cell>
          <cell r="W465">
            <v>22.166</v>
          </cell>
          <cell r="X465">
            <v>11.298</v>
          </cell>
          <cell r="Y465">
            <v>59.463999999999999</v>
          </cell>
          <cell r="Z465">
            <v>82.808999999999997</v>
          </cell>
          <cell r="AA465">
            <v>106.66</v>
          </cell>
          <cell r="AB465">
            <v>871.2</v>
          </cell>
          <cell r="AC465">
            <v>401.48</v>
          </cell>
          <cell r="AD465">
            <v>85.837000000000003</v>
          </cell>
          <cell r="AE465">
            <v>292.85899999999998</v>
          </cell>
        </row>
        <row r="466">
          <cell r="A466">
            <v>36099</v>
          </cell>
          <cell r="B466">
            <v>4324.2780000000002</v>
          </cell>
          <cell r="C466">
            <v>437.63200000000001</v>
          </cell>
          <cell r="D466">
            <v>253.178</v>
          </cell>
          <cell r="E466">
            <v>1358.895</v>
          </cell>
          <cell r="F466">
            <v>6732.1589999999997</v>
          </cell>
          <cell r="G466">
            <v>264.584</v>
          </cell>
          <cell r="H466">
            <v>8256.5</v>
          </cell>
          <cell r="I466">
            <v>637.53599999999994</v>
          </cell>
          <cell r="J466">
            <v>952.65300000000002</v>
          </cell>
          <cell r="K466">
            <v>104.562</v>
          </cell>
          <cell r="L466">
            <v>423.16</v>
          </cell>
          <cell r="M466">
            <v>100.169</v>
          </cell>
          <cell r="N466">
            <v>215.749</v>
          </cell>
          <cell r="O466">
            <v>516.28300000000002</v>
          </cell>
          <cell r="P466">
            <v>176.31200000000001</v>
          </cell>
          <cell r="Q466">
            <v>404.92700000000002</v>
          </cell>
          <cell r="R466">
            <v>108.47199999999999</v>
          </cell>
          <cell r="S466">
            <v>148.81399999999999</v>
          </cell>
          <cell r="T466">
            <v>78.436999999999998</v>
          </cell>
          <cell r="U466">
            <v>189.83500000000001</v>
          </cell>
          <cell r="V466">
            <v>78.838999999999999</v>
          </cell>
          <cell r="W466">
            <v>22.166</v>
          </cell>
          <cell r="X466">
            <v>11.298</v>
          </cell>
          <cell r="Y466">
            <v>59.463999999999999</v>
          </cell>
          <cell r="Z466">
            <v>82.808999999999997</v>
          </cell>
          <cell r="AA466">
            <v>106.66</v>
          </cell>
          <cell r="AB466">
            <v>871.2</v>
          </cell>
          <cell r="AC466">
            <v>401.48</v>
          </cell>
          <cell r="AD466">
            <v>85.837000000000003</v>
          </cell>
          <cell r="AE466">
            <v>292.85899999999998</v>
          </cell>
        </row>
        <row r="467">
          <cell r="A467">
            <v>36129</v>
          </cell>
          <cell r="B467">
            <v>4324.2780000000002</v>
          </cell>
          <cell r="C467">
            <v>437.63200000000001</v>
          </cell>
          <cell r="D467">
            <v>253.178</v>
          </cell>
          <cell r="E467">
            <v>1358.895</v>
          </cell>
          <cell r="F467">
            <v>6732.1589999999997</v>
          </cell>
          <cell r="G467">
            <v>264.584</v>
          </cell>
          <cell r="H467">
            <v>8256.5</v>
          </cell>
          <cell r="I467">
            <v>637.53599999999994</v>
          </cell>
          <cell r="J467">
            <v>952.65300000000002</v>
          </cell>
          <cell r="K467">
            <v>104.562</v>
          </cell>
          <cell r="L467">
            <v>423.16</v>
          </cell>
          <cell r="M467">
            <v>100.169</v>
          </cell>
          <cell r="N467">
            <v>215.749</v>
          </cell>
          <cell r="O467">
            <v>516.28300000000002</v>
          </cell>
          <cell r="P467">
            <v>176.31200000000001</v>
          </cell>
          <cell r="Q467">
            <v>404.92700000000002</v>
          </cell>
          <cell r="R467">
            <v>108.47199999999999</v>
          </cell>
          <cell r="S467">
            <v>148.81399999999999</v>
          </cell>
          <cell r="T467">
            <v>78.436999999999998</v>
          </cell>
          <cell r="U467">
            <v>189.83500000000001</v>
          </cell>
          <cell r="V467">
            <v>78.838999999999999</v>
          </cell>
          <cell r="W467">
            <v>22.166</v>
          </cell>
          <cell r="X467">
            <v>11.298</v>
          </cell>
          <cell r="Y467">
            <v>59.463999999999999</v>
          </cell>
          <cell r="Z467">
            <v>82.808999999999997</v>
          </cell>
          <cell r="AA467">
            <v>106.66</v>
          </cell>
          <cell r="AB467">
            <v>871.2</v>
          </cell>
          <cell r="AC467">
            <v>401.48</v>
          </cell>
          <cell r="AD467">
            <v>85.837000000000003</v>
          </cell>
          <cell r="AE467">
            <v>292.85899999999998</v>
          </cell>
        </row>
        <row r="468">
          <cell r="A468">
            <v>36160</v>
          </cell>
          <cell r="B468">
            <v>3914.5749999999998</v>
          </cell>
          <cell r="C468">
            <v>401.214</v>
          </cell>
          <cell r="D468">
            <v>254.72300000000001</v>
          </cell>
          <cell r="E468">
            <v>1456.0319999999999</v>
          </cell>
          <cell r="F468">
            <v>6909.3879999999999</v>
          </cell>
          <cell r="G468">
            <v>272.63200000000001</v>
          </cell>
          <cell r="H468">
            <v>8741</v>
          </cell>
          <cell r="I468">
            <v>616.76599999999996</v>
          </cell>
          <cell r="J468">
            <v>1019.4589999999999</v>
          </cell>
          <cell r="K468">
            <v>95.823999999999998</v>
          </cell>
          <cell r="L468">
            <v>428.74099999999999</v>
          </cell>
          <cell r="M468">
            <v>72.174999999999997</v>
          </cell>
          <cell r="N468">
            <v>95.445999999999998</v>
          </cell>
          <cell r="O468">
            <v>345.43200000000002</v>
          </cell>
          <cell r="P468">
            <v>166.90899999999999</v>
          </cell>
          <cell r="Q468">
            <v>270.95299999999997</v>
          </cell>
          <cell r="R468">
            <v>109.819</v>
          </cell>
          <cell r="S468">
            <v>134.29599999999999</v>
          </cell>
          <cell r="T468">
            <v>84.828999999999994</v>
          </cell>
          <cell r="U468">
            <v>269.28699999999998</v>
          </cell>
          <cell r="V468">
            <v>75.674000000000007</v>
          </cell>
          <cell r="W468">
            <v>22.135000000000002</v>
          </cell>
          <cell r="X468">
            <v>10.255000000000001</v>
          </cell>
          <cell r="Y468">
            <v>63.863</v>
          </cell>
          <cell r="Z468">
            <v>79.373999999999995</v>
          </cell>
          <cell r="AA468">
            <v>98.444000000000003</v>
          </cell>
          <cell r="AB468">
            <v>843.827</v>
          </cell>
          <cell r="AC468">
            <v>421.21499999999997</v>
          </cell>
          <cell r="AD468">
            <v>91.338999999999999</v>
          </cell>
          <cell r="AE468">
            <v>298.94799999999998</v>
          </cell>
        </row>
        <row r="469">
          <cell r="A469">
            <v>36191</v>
          </cell>
          <cell r="B469">
            <v>3914.5749999999998</v>
          </cell>
          <cell r="C469">
            <v>401.214</v>
          </cell>
          <cell r="D469">
            <v>254.72300000000001</v>
          </cell>
          <cell r="E469">
            <v>1456.0319999999999</v>
          </cell>
          <cell r="F469">
            <v>6909.3879999999999</v>
          </cell>
          <cell r="G469">
            <v>272.63200000000001</v>
          </cell>
          <cell r="H469">
            <v>8741</v>
          </cell>
          <cell r="I469">
            <v>616.76599999999996</v>
          </cell>
          <cell r="J469">
            <v>1019.4589999999999</v>
          </cell>
          <cell r="K469">
            <v>95.823999999999998</v>
          </cell>
          <cell r="L469">
            <v>428.74099999999999</v>
          </cell>
          <cell r="M469">
            <v>72.174999999999997</v>
          </cell>
          <cell r="N469">
            <v>95.445999999999998</v>
          </cell>
          <cell r="O469">
            <v>345.43200000000002</v>
          </cell>
          <cell r="P469">
            <v>166.90899999999999</v>
          </cell>
          <cell r="Q469">
            <v>270.95299999999997</v>
          </cell>
          <cell r="R469">
            <v>109.819</v>
          </cell>
          <cell r="S469">
            <v>134.29599999999999</v>
          </cell>
          <cell r="T469">
            <v>84.828999999999994</v>
          </cell>
          <cell r="U469">
            <v>269.28699999999998</v>
          </cell>
          <cell r="V469">
            <v>75.674000000000007</v>
          </cell>
          <cell r="W469">
            <v>22.135000000000002</v>
          </cell>
          <cell r="X469">
            <v>10.255000000000001</v>
          </cell>
          <cell r="Y469">
            <v>63.863</v>
          </cell>
          <cell r="Z469">
            <v>79.373999999999995</v>
          </cell>
          <cell r="AA469">
            <v>98.444000000000003</v>
          </cell>
          <cell r="AB469">
            <v>843.827</v>
          </cell>
          <cell r="AC469">
            <v>421.21499999999997</v>
          </cell>
          <cell r="AD469">
            <v>91.338999999999999</v>
          </cell>
          <cell r="AE469">
            <v>298.94799999999998</v>
          </cell>
        </row>
        <row r="470">
          <cell r="A470">
            <v>36219</v>
          </cell>
          <cell r="B470">
            <v>3914.5749999999998</v>
          </cell>
          <cell r="C470">
            <v>401.214</v>
          </cell>
          <cell r="D470">
            <v>254.72300000000001</v>
          </cell>
          <cell r="E470">
            <v>1456.0319999999999</v>
          </cell>
          <cell r="F470">
            <v>6909.3879999999999</v>
          </cell>
          <cell r="G470">
            <v>272.63200000000001</v>
          </cell>
          <cell r="H470">
            <v>8741</v>
          </cell>
          <cell r="I470">
            <v>616.76599999999996</v>
          </cell>
          <cell r="J470">
            <v>1019.4589999999999</v>
          </cell>
          <cell r="K470">
            <v>95.823999999999998</v>
          </cell>
          <cell r="L470">
            <v>428.74099999999999</v>
          </cell>
          <cell r="M470">
            <v>72.174999999999997</v>
          </cell>
          <cell r="N470">
            <v>95.445999999999998</v>
          </cell>
          <cell r="O470">
            <v>345.43200000000002</v>
          </cell>
          <cell r="P470">
            <v>166.90899999999999</v>
          </cell>
          <cell r="Q470">
            <v>270.95299999999997</v>
          </cell>
          <cell r="R470">
            <v>109.819</v>
          </cell>
          <cell r="S470">
            <v>134.29599999999999</v>
          </cell>
          <cell r="T470">
            <v>84.828999999999994</v>
          </cell>
          <cell r="U470">
            <v>269.28699999999998</v>
          </cell>
          <cell r="V470">
            <v>75.674000000000007</v>
          </cell>
          <cell r="W470">
            <v>22.135000000000002</v>
          </cell>
          <cell r="X470">
            <v>10.255000000000001</v>
          </cell>
          <cell r="Y470">
            <v>63.863</v>
          </cell>
          <cell r="Z470">
            <v>79.373999999999995</v>
          </cell>
          <cell r="AA470">
            <v>98.444000000000003</v>
          </cell>
          <cell r="AB470">
            <v>843.827</v>
          </cell>
          <cell r="AC470">
            <v>421.21499999999997</v>
          </cell>
          <cell r="AD470">
            <v>91.338999999999999</v>
          </cell>
          <cell r="AE470">
            <v>298.94799999999998</v>
          </cell>
        </row>
        <row r="471">
          <cell r="A471">
            <v>36250</v>
          </cell>
          <cell r="B471">
            <v>3914.5749999999998</v>
          </cell>
          <cell r="C471">
            <v>401.214</v>
          </cell>
          <cell r="D471">
            <v>254.72300000000001</v>
          </cell>
          <cell r="E471">
            <v>1456.0319999999999</v>
          </cell>
          <cell r="F471">
            <v>6909.3879999999999</v>
          </cell>
          <cell r="G471">
            <v>272.63200000000001</v>
          </cell>
          <cell r="H471">
            <v>8741</v>
          </cell>
          <cell r="I471">
            <v>616.76599999999996</v>
          </cell>
          <cell r="J471">
            <v>1019.4589999999999</v>
          </cell>
          <cell r="K471">
            <v>95.823999999999998</v>
          </cell>
          <cell r="L471">
            <v>428.74099999999999</v>
          </cell>
          <cell r="M471">
            <v>72.174999999999997</v>
          </cell>
          <cell r="N471">
            <v>95.445999999999998</v>
          </cell>
          <cell r="O471">
            <v>345.43200000000002</v>
          </cell>
          <cell r="P471">
            <v>166.90899999999999</v>
          </cell>
          <cell r="Q471">
            <v>270.95299999999997</v>
          </cell>
          <cell r="R471">
            <v>109.819</v>
          </cell>
          <cell r="S471">
            <v>134.29599999999999</v>
          </cell>
          <cell r="T471">
            <v>84.828999999999994</v>
          </cell>
          <cell r="U471">
            <v>269.28699999999998</v>
          </cell>
          <cell r="V471">
            <v>75.674000000000007</v>
          </cell>
          <cell r="W471">
            <v>22.135000000000002</v>
          </cell>
          <cell r="X471">
            <v>10.255000000000001</v>
          </cell>
          <cell r="Y471">
            <v>63.863</v>
          </cell>
          <cell r="Z471">
            <v>79.373999999999995</v>
          </cell>
          <cell r="AA471">
            <v>98.444000000000003</v>
          </cell>
          <cell r="AB471">
            <v>843.827</v>
          </cell>
          <cell r="AC471">
            <v>421.21499999999997</v>
          </cell>
          <cell r="AD471">
            <v>91.338999999999999</v>
          </cell>
          <cell r="AE471">
            <v>298.94799999999998</v>
          </cell>
        </row>
        <row r="472">
          <cell r="A472">
            <v>36280</v>
          </cell>
          <cell r="B472">
            <v>3914.5749999999998</v>
          </cell>
          <cell r="C472">
            <v>401.214</v>
          </cell>
          <cell r="D472">
            <v>254.72300000000001</v>
          </cell>
          <cell r="E472">
            <v>1456.0319999999999</v>
          </cell>
          <cell r="F472">
            <v>6909.3879999999999</v>
          </cell>
          <cell r="G472">
            <v>272.63200000000001</v>
          </cell>
          <cell r="H472">
            <v>8741</v>
          </cell>
          <cell r="I472">
            <v>616.76599999999996</v>
          </cell>
          <cell r="J472">
            <v>1019.4589999999999</v>
          </cell>
          <cell r="K472">
            <v>95.823999999999998</v>
          </cell>
          <cell r="L472">
            <v>428.74099999999999</v>
          </cell>
          <cell r="M472">
            <v>72.174999999999997</v>
          </cell>
          <cell r="N472">
            <v>95.445999999999998</v>
          </cell>
          <cell r="O472">
            <v>345.43200000000002</v>
          </cell>
          <cell r="P472">
            <v>166.90899999999999</v>
          </cell>
          <cell r="Q472">
            <v>270.95299999999997</v>
          </cell>
          <cell r="R472">
            <v>109.819</v>
          </cell>
          <cell r="S472">
            <v>134.29599999999999</v>
          </cell>
          <cell r="T472">
            <v>84.828999999999994</v>
          </cell>
          <cell r="U472">
            <v>269.28699999999998</v>
          </cell>
          <cell r="V472">
            <v>75.674000000000007</v>
          </cell>
          <cell r="W472">
            <v>22.135000000000002</v>
          </cell>
          <cell r="X472">
            <v>10.255000000000001</v>
          </cell>
          <cell r="Y472">
            <v>63.863</v>
          </cell>
          <cell r="Z472">
            <v>79.373999999999995</v>
          </cell>
          <cell r="AA472">
            <v>98.444000000000003</v>
          </cell>
          <cell r="AB472">
            <v>843.827</v>
          </cell>
          <cell r="AC472">
            <v>421.21499999999997</v>
          </cell>
          <cell r="AD472">
            <v>91.338999999999999</v>
          </cell>
          <cell r="AE472">
            <v>298.94799999999998</v>
          </cell>
        </row>
        <row r="473">
          <cell r="A473">
            <v>36311</v>
          </cell>
          <cell r="B473">
            <v>3914.5749999999998</v>
          </cell>
          <cell r="C473">
            <v>401.214</v>
          </cell>
          <cell r="D473">
            <v>254.72300000000001</v>
          </cell>
          <cell r="E473">
            <v>1456.0319999999999</v>
          </cell>
          <cell r="F473">
            <v>6909.3879999999999</v>
          </cell>
          <cell r="G473">
            <v>272.63200000000001</v>
          </cell>
          <cell r="H473">
            <v>8741</v>
          </cell>
          <cell r="I473">
            <v>616.76599999999996</v>
          </cell>
          <cell r="J473">
            <v>1019.4589999999999</v>
          </cell>
          <cell r="K473">
            <v>95.823999999999998</v>
          </cell>
          <cell r="L473">
            <v>428.74099999999999</v>
          </cell>
          <cell r="M473">
            <v>72.174999999999997</v>
          </cell>
          <cell r="N473">
            <v>95.445999999999998</v>
          </cell>
          <cell r="O473">
            <v>345.43200000000002</v>
          </cell>
          <cell r="P473">
            <v>166.90899999999999</v>
          </cell>
          <cell r="Q473">
            <v>270.95299999999997</v>
          </cell>
          <cell r="R473">
            <v>109.819</v>
          </cell>
          <cell r="S473">
            <v>134.29599999999999</v>
          </cell>
          <cell r="T473">
            <v>84.828999999999994</v>
          </cell>
          <cell r="U473">
            <v>269.28699999999998</v>
          </cell>
          <cell r="V473">
            <v>75.674000000000007</v>
          </cell>
          <cell r="W473">
            <v>22.135000000000002</v>
          </cell>
          <cell r="X473">
            <v>10.255000000000001</v>
          </cell>
          <cell r="Y473">
            <v>63.863</v>
          </cell>
          <cell r="Z473">
            <v>79.373999999999995</v>
          </cell>
          <cell r="AA473">
            <v>98.444000000000003</v>
          </cell>
          <cell r="AB473">
            <v>843.827</v>
          </cell>
          <cell r="AC473">
            <v>421.21499999999997</v>
          </cell>
          <cell r="AD473">
            <v>91.338999999999999</v>
          </cell>
          <cell r="AE473">
            <v>298.94799999999998</v>
          </cell>
        </row>
        <row r="474">
          <cell r="A474">
            <v>36341</v>
          </cell>
          <cell r="B474">
            <v>3914.5749999999998</v>
          </cell>
          <cell r="C474">
            <v>401.214</v>
          </cell>
          <cell r="D474">
            <v>254.72300000000001</v>
          </cell>
          <cell r="E474">
            <v>1456.0319999999999</v>
          </cell>
          <cell r="F474">
            <v>6909.3879999999999</v>
          </cell>
          <cell r="G474">
            <v>272.63200000000001</v>
          </cell>
          <cell r="H474">
            <v>8741</v>
          </cell>
          <cell r="I474">
            <v>616.76599999999996</v>
          </cell>
          <cell r="J474">
            <v>1019.4589999999999</v>
          </cell>
          <cell r="K474">
            <v>95.823999999999998</v>
          </cell>
          <cell r="L474">
            <v>428.74099999999999</v>
          </cell>
          <cell r="M474">
            <v>72.174999999999997</v>
          </cell>
          <cell r="N474">
            <v>95.445999999999998</v>
          </cell>
          <cell r="O474">
            <v>345.43200000000002</v>
          </cell>
          <cell r="P474">
            <v>166.90899999999999</v>
          </cell>
          <cell r="Q474">
            <v>270.95299999999997</v>
          </cell>
          <cell r="R474">
            <v>109.819</v>
          </cell>
          <cell r="S474">
            <v>134.29599999999999</v>
          </cell>
          <cell r="T474">
            <v>84.828999999999994</v>
          </cell>
          <cell r="U474">
            <v>269.28699999999998</v>
          </cell>
          <cell r="V474">
            <v>75.674000000000007</v>
          </cell>
          <cell r="W474">
            <v>22.135000000000002</v>
          </cell>
          <cell r="X474">
            <v>10.255000000000001</v>
          </cell>
          <cell r="Y474">
            <v>63.863</v>
          </cell>
          <cell r="Z474">
            <v>79.373999999999995</v>
          </cell>
          <cell r="AA474">
            <v>98.444000000000003</v>
          </cell>
          <cell r="AB474">
            <v>843.827</v>
          </cell>
          <cell r="AC474">
            <v>421.21499999999997</v>
          </cell>
          <cell r="AD474">
            <v>91.338999999999999</v>
          </cell>
          <cell r="AE474">
            <v>298.94799999999998</v>
          </cell>
        </row>
        <row r="475">
          <cell r="A475">
            <v>36372</v>
          </cell>
          <cell r="B475">
            <v>3914.5749999999998</v>
          </cell>
          <cell r="C475">
            <v>401.214</v>
          </cell>
          <cell r="D475">
            <v>254.72300000000001</v>
          </cell>
          <cell r="E475">
            <v>1456.0319999999999</v>
          </cell>
          <cell r="F475">
            <v>6909.3879999999999</v>
          </cell>
          <cell r="G475">
            <v>272.63200000000001</v>
          </cell>
          <cell r="H475">
            <v>8741</v>
          </cell>
          <cell r="I475">
            <v>616.76599999999996</v>
          </cell>
          <cell r="J475">
            <v>1019.4589999999999</v>
          </cell>
          <cell r="K475">
            <v>95.823999999999998</v>
          </cell>
          <cell r="L475">
            <v>428.74099999999999</v>
          </cell>
          <cell r="M475">
            <v>72.174999999999997</v>
          </cell>
          <cell r="N475">
            <v>95.445999999999998</v>
          </cell>
          <cell r="O475">
            <v>345.43200000000002</v>
          </cell>
          <cell r="P475">
            <v>166.90899999999999</v>
          </cell>
          <cell r="Q475">
            <v>270.95299999999997</v>
          </cell>
          <cell r="R475">
            <v>109.819</v>
          </cell>
          <cell r="S475">
            <v>134.29599999999999</v>
          </cell>
          <cell r="T475">
            <v>84.828999999999994</v>
          </cell>
          <cell r="U475">
            <v>269.28699999999998</v>
          </cell>
          <cell r="V475">
            <v>75.674000000000007</v>
          </cell>
          <cell r="W475">
            <v>22.135000000000002</v>
          </cell>
          <cell r="X475">
            <v>10.255000000000001</v>
          </cell>
          <cell r="Y475">
            <v>63.863</v>
          </cell>
          <cell r="Z475">
            <v>79.373999999999995</v>
          </cell>
          <cell r="AA475">
            <v>98.444000000000003</v>
          </cell>
          <cell r="AB475">
            <v>843.827</v>
          </cell>
          <cell r="AC475">
            <v>421.21499999999997</v>
          </cell>
          <cell r="AD475">
            <v>91.338999999999999</v>
          </cell>
          <cell r="AE475">
            <v>298.94799999999998</v>
          </cell>
        </row>
        <row r="476">
          <cell r="A476">
            <v>36403</v>
          </cell>
          <cell r="B476">
            <v>3914.5749999999998</v>
          </cell>
          <cell r="C476">
            <v>401.214</v>
          </cell>
          <cell r="D476">
            <v>254.72300000000001</v>
          </cell>
          <cell r="E476">
            <v>1456.0319999999999</v>
          </cell>
          <cell r="F476">
            <v>6909.3879999999999</v>
          </cell>
          <cell r="G476">
            <v>272.63200000000001</v>
          </cell>
          <cell r="H476">
            <v>8741</v>
          </cell>
          <cell r="I476">
            <v>616.76599999999996</v>
          </cell>
          <cell r="J476">
            <v>1019.4589999999999</v>
          </cell>
          <cell r="K476">
            <v>95.823999999999998</v>
          </cell>
          <cell r="L476">
            <v>428.74099999999999</v>
          </cell>
          <cell r="M476">
            <v>72.174999999999997</v>
          </cell>
          <cell r="N476">
            <v>95.445999999999998</v>
          </cell>
          <cell r="O476">
            <v>345.43200000000002</v>
          </cell>
          <cell r="P476">
            <v>166.90899999999999</v>
          </cell>
          <cell r="Q476">
            <v>270.95299999999997</v>
          </cell>
          <cell r="R476">
            <v>109.819</v>
          </cell>
          <cell r="S476">
            <v>134.29599999999999</v>
          </cell>
          <cell r="T476">
            <v>84.828999999999994</v>
          </cell>
          <cell r="U476">
            <v>269.28699999999998</v>
          </cell>
          <cell r="V476">
            <v>75.674000000000007</v>
          </cell>
          <cell r="W476">
            <v>22.135000000000002</v>
          </cell>
          <cell r="X476">
            <v>10.255000000000001</v>
          </cell>
          <cell r="Y476">
            <v>63.863</v>
          </cell>
          <cell r="Z476">
            <v>79.373999999999995</v>
          </cell>
          <cell r="AA476">
            <v>98.444000000000003</v>
          </cell>
          <cell r="AB476">
            <v>843.827</v>
          </cell>
          <cell r="AC476">
            <v>421.21499999999997</v>
          </cell>
          <cell r="AD476">
            <v>91.338999999999999</v>
          </cell>
          <cell r="AE476">
            <v>298.94799999999998</v>
          </cell>
        </row>
        <row r="477">
          <cell r="A477">
            <v>36433</v>
          </cell>
          <cell r="B477">
            <v>3914.5749999999998</v>
          </cell>
          <cell r="C477">
            <v>401.214</v>
          </cell>
          <cell r="D477">
            <v>254.72300000000001</v>
          </cell>
          <cell r="E477">
            <v>1456.0319999999999</v>
          </cell>
          <cell r="F477">
            <v>6909.3879999999999</v>
          </cell>
          <cell r="G477">
            <v>272.63200000000001</v>
          </cell>
          <cell r="H477">
            <v>8741</v>
          </cell>
          <cell r="I477">
            <v>616.76599999999996</v>
          </cell>
          <cell r="J477">
            <v>1019.4589999999999</v>
          </cell>
          <cell r="K477">
            <v>95.823999999999998</v>
          </cell>
          <cell r="L477">
            <v>428.74099999999999</v>
          </cell>
          <cell r="M477">
            <v>72.174999999999997</v>
          </cell>
          <cell r="N477">
            <v>95.445999999999998</v>
          </cell>
          <cell r="O477">
            <v>345.43200000000002</v>
          </cell>
          <cell r="P477">
            <v>166.90899999999999</v>
          </cell>
          <cell r="Q477">
            <v>270.95299999999997</v>
          </cell>
          <cell r="R477">
            <v>109.819</v>
          </cell>
          <cell r="S477">
            <v>134.29599999999999</v>
          </cell>
          <cell r="T477">
            <v>84.828999999999994</v>
          </cell>
          <cell r="U477">
            <v>269.28699999999998</v>
          </cell>
          <cell r="V477">
            <v>75.674000000000007</v>
          </cell>
          <cell r="W477">
            <v>22.135000000000002</v>
          </cell>
          <cell r="X477">
            <v>10.255000000000001</v>
          </cell>
          <cell r="Y477">
            <v>63.863</v>
          </cell>
          <cell r="Z477">
            <v>79.373999999999995</v>
          </cell>
          <cell r="AA477">
            <v>98.444000000000003</v>
          </cell>
          <cell r="AB477">
            <v>843.827</v>
          </cell>
          <cell r="AC477">
            <v>421.21499999999997</v>
          </cell>
          <cell r="AD477">
            <v>91.338999999999999</v>
          </cell>
          <cell r="AE477">
            <v>298.94799999999998</v>
          </cell>
        </row>
        <row r="478">
          <cell r="A478">
            <v>36464</v>
          </cell>
          <cell r="B478">
            <v>3914.5749999999998</v>
          </cell>
          <cell r="C478">
            <v>401.214</v>
          </cell>
          <cell r="D478">
            <v>254.72300000000001</v>
          </cell>
          <cell r="E478">
            <v>1456.0319999999999</v>
          </cell>
          <cell r="F478">
            <v>6909.3879999999999</v>
          </cell>
          <cell r="G478">
            <v>272.63200000000001</v>
          </cell>
          <cell r="H478">
            <v>8741</v>
          </cell>
          <cell r="I478">
            <v>616.76599999999996</v>
          </cell>
          <cell r="J478">
            <v>1019.4589999999999</v>
          </cell>
          <cell r="K478">
            <v>95.823999999999998</v>
          </cell>
          <cell r="L478">
            <v>428.74099999999999</v>
          </cell>
          <cell r="M478">
            <v>72.174999999999997</v>
          </cell>
          <cell r="N478">
            <v>95.445999999999998</v>
          </cell>
          <cell r="O478">
            <v>345.43200000000002</v>
          </cell>
          <cell r="P478">
            <v>166.90899999999999</v>
          </cell>
          <cell r="Q478">
            <v>270.95299999999997</v>
          </cell>
          <cell r="R478">
            <v>109.819</v>
          </cell>
          <cell r="S478">
            <v>134.29599999999999</v>
          </cell>
          <cell r="T478">
            <v>84.828999999999994</v>
          </cell>
          <cell r="U478">
            <v>269.28699999999998</v>
          </cell>
          <cell r="V478">
            <v>75.674000000000007</v>
          </cell>
          <cell r="W478">
            <v>22.135000000000002</v>
          </cell>
          <cell r="X478">
            <v>10.255000000000001</v>
          </cell>
          <cell r="Y478">
            <v>63.863</v>
          </cell>
          <cell r="Z478">
            <v>79.373999999999995</v>
          </cell>
          <cell r="AA478">
            <v>98.444000000000003</v>
          </cell>
          <cell r="AB478">
            <v>843.827</v>
          </cell>
          <cell r="AC478">
            <v>421.21499999999997</v>
          </cell>
          <cell r="AD478">
            <v>91.338999999999999</v>
          </cell>
          <cell r="AE478">
            <v>298.94799999999998</v>
          </cell>
        </row>
        <row r="479">
          <cell r="A479">
            <v>36494</v>
          </cell>
          <cell r="B479">
            <v>3914.5749999999998</v>
          </cell>
          <cell r="C479">
            <v>401.214</v>
          </cell>
          <cell r="D479">
            <v>254.72300000000001</v>
          </cell>
          <cell r="E479">
            <v>1456.0319999999999</v>
          </cell>
          <cell r="F479">
            <v>6909.3879999999999</v>
          </cell>
          <cell r="G479">
            <v>272.63200000000001</v>
          </cell>
          <cell r="H479">
            <v>8741</v>
          </cell>
          <cell r="I479">
            <v>616.76599999999996</v>
          </cell>
          <cell r="J479">
            <v>1019.4589999999999</v>
          </cell>
          <cell r="K479">
            <v>95.823999999999998</v>
          </cell>
          <cell r="L479">
            <v>428.74099999999999</v>
          </cell>
          <cell r="M479">
            <v>72.174999999999997</v>
          </cell>
          <cell r="N479">
            <v>95.445999999999998</v>
          </cell>
          <cell r="O479">
            <v>345.43200000000002</v>
          </cell>
          <cell r="P479">
            <v>166.90899999999999</v>
          </cell>
          <cell r="Q479">
            <v>270.95299999999997</v>
          </cell>
          <cell r="R479">
            <v>109.819</v>
          </cell>
          <cell r="S479">
            <v>134.29599999999999</v>
          </cell>
          <cell r="T479">
            <v>84.828999999999994</v>
          </cell>
          <cell r="U479">
            <v>269.28699999999998</v>
          </cell>
          <cell r="V479">
            <v>75.674000000000007</v>
          </cell>
          <cell r="W479">
            <v>22.135000000000002</v>
          </cell>
          <cell r="X479">
            <v>10.255000000000001</v>
          </cell>
          <cell r="Y479">
            <v>63.863</v>
          </cell>
          <cell r="Z479">
            <v>79.373999999999995</v>
          </cell>
          <cell r="AA479">
            <v>98.444000000000003</v>
          </cell>
          <cell r="AB479">
            <v>843.827</v>
          </cell>
          <cell r="AC479">
            <v>421.21499999999997</v>
          </cell>
          <cell r="AD479">
            <v>91.338999999999999</v>
          </cell>
          <cell r="AE479">
            <v>298.94799999999998</v>
          </cell>
        </row>
        <row r="480">
          <cell r="A480">
            <v>36525</v>
          </cell>
          <cell r="B480">
            <v>4432.5990000000002</v>
          </cell>
          <cell r="C480">
            <v>390.31599999999997</v>
          </cell>
          <cell r="D480">
            <v>258.81400000000002</v>
          </cell>
          <cell r="E480">
            <v>1502.7840000000001</v>
          </cell>
          <cell r="F480">
            <v>6870.9930000000004</v>
          </cell>
          <cell r="G480">
            <v>268.21199999999999</v>
          </cell>
          <cell r="H480">
            <v>9301</v>
          </cell>
          <cell r="I480">
            <v>661.26499999999999</v>
          </cell>
          <cell r="J480">
            <v>1083.278</v>
          </cell>
          <cell r="K480">
            <v>85.963999999999999</v>
          </cell>
          <cell r="L480">
            <v>464.34399999999999</v>
          </cell>
          <cell r="M480">
            <v>79.147999999999996</v>
          </cell>
          <cell r="N480">
            <v>140.001</v>
          </cell>
          <cell r="O480">
            <v>445.399</v>
          </cell>
          <cell r="P480">
            <v>163.28299999999999</v>
          </cell>
          <cell r="Q480">
            <v>195.90600000000001</v>
          </cell>
          <cell r="R480">
            <v>110.795</v>
          </cell>
          <cell r="S480">
            <v>133.184</v>
          </cell>
          <cell r="T480">
            <v>90.710999999999999</v>
          </cell>
          <cell r="U480">
            <v>249.751</v>
          </cell>
          <cell r="V480">
            <v>84.444999999999993</v>
          </cell>
          <cell r="W480">
            <v>16.870999999999999</v>
          </cell>
          <cell r="X480">
            <v>12.393000000000001</v>
          </cell>
          <cell r="Y480">
            <v>62.165999999999997</v>
          </cell>
          <cell r="Z480">
            <v>72.995000000000005</v>
          </cell>
          <cell r="AA480">
            <v>86.186000000000007</v>
          </cell>
          <cell r="AB480">
            <v>586.86300000000006</v>
          </cell>
          <cell r="AC480">
            <v>481.202</v>
          </cell>
          <cell r="AD480">
            <v>97.974000000000004</v>
          </cell>
          <cell r="AE480">
            <v>283.52300000000002</v>
          </cell>
        </row>
        <row r="481">
          <cell r="A481">
            <v>36556</v>
          </cell>
          <cell r="B481">
            <v>4432.5990000000002</v>
          </cell>
          <cell r="C481">
            <v>390.31599999999997</v>
          </cell>
          <cell r="D481">
            <v>258.81400000000002</v>
          </cell>
          <cell r="E481">
            <v>1502.7840000000001</v>
          </cell>
          <cell r="F481">
            <v>6870.9930000000004</v>
          </cell>
          <cell r="G481">
            <v>268.21199999999999</v>
          </cell>
          <cell r="H481">
            <v>9301</v>
          </cell>
          <cell r="I481">
            <v>661.26499999999999</v>
          </cell>
          <cell r="J481">
            <v>1083.278</v>
          </cell>
          <cell r="K481">
            <v>85.963999999999999</v>
          </cell>
          <cell r="L481">
            <v>464.34399999999999</v>
          </cell>
          <cell r="M481">
            <v>79.147999999999996</v>
          </cell>
          <cell r="N481">
            <v>140.001</v>
          </cell>
          <cell r="O481">
            <v>445.399</v>
          </cell>
          <cell r="P481">
            <v>163.28299999999999</v>
          </cell>
          <cell r="Q481">
            <v>195.90600000000001</v>
          </cell>
          <cell r="R481">
            <v>110.795</v>
          </cell>
          <cell r="S481">
            <v>133.184</v>
          </cell>
          <cell r="T481">
            <v>90.710999999999999</v>
          </cell>
          <cell r="U481">
            <v>249.751</v>
          </cell>
          <cell r="V481">
            <v>84.444999999999993</v>
          </cell>
          <cell r="W481">
            <v>16.870999999999999</v>
          </cell>
          <cell r="X481">
            <v>12.393000000000001</v>
          </cell>
          <cell r="Y481">
            <v>62.165999999999997</v>
          </cell>
          <cell r="Z481">
            <v>72.995000000000005</v>
          </cell>
          <cell r="AA481">
            <v>86.186000000000007</v>
          </cell>
          <cell r="AB481">
            <v>586.86300000000006</v>
          </cell>
          <cell r="AC481">
            <v>481.202</v>
          </cell>
          <cell r="AD481">
            <v>97.974000000000004</v>
          </cell>
          <cell r="AE481">
            <v>283.52300000000002</v>
          </cell>
        </row>
        <row r="482">
          <cell r="A482">
            <v>36585</v>
          </cell>
          <cell r="B482">
            <v>4432.5990000000002</v>
          </cell>
          <cell r="C482">
            <v>390.31599999999997</v>
          </cell>
          <cell r="D482">
            <v>258.81400000000002</v>
          </cell>
          <cell r="E482">
            <v>1502.7840000000001</v>
          </cell>
          <cell r="F482">
            <v>6870.9930000000004</v>
          </cell>
          <cell r="G482">
            <v>268.21199999999999</v>
          </cell>
          <cell r="H482">
            <v>9301</v>
          </cell>
          <cell r="I482">
            <v>661.26499999999999</v>
          </cell>
          <cell r="J482">
            <v>1083.278</v>
          </cell>
          <cell r="K482">
            <v>85.963999999999999</v>
          </cell>
          <cell r="L482">
            <v>464.34399999999999</v>
          </cell>
          <cell r="M482">
            <v>79.147999999999996</v>
          </cell>
          <cell r="N482">
            <v>140.001</v>
          </cell>
          <cell r="O482">
            <v>445.399</v>
          </cell>
          <cell r="P482">
            <v>163.28299999999999</v>
          </cell>
          <cell r="Q482">
            <v>195.90600000000001</v>
          </cell>
          <cell r="R482">
            <v>110.795</v>
          </cell>
          <cell r="S482">
            <v>133.184</v>
          </cell>
          <cell r="T482">
            <v>90.710999999999999</v>
          </cell>
          <cell r="U482">
            <v>249.751</v>
          </cell>
          <cell r="V482">
            <v>84.444999999999993</v>
          </cell>
          <cell r="W482">
            <v>16.870999999999999</v>
          </cell>
          <cell r="X482">
            <v>12.393000000000001</v>
          </cell>
          <cell r="Y482">
            <v>62.165999999999997</v>
          </cell>
          <cell r="Z482">
            <v>72.995000000000005</v>
          </cell>
          <cell r="AA482">
            <v>86.186000000000007</v>
          </cell>
          <cell r="AB482">
            <v>586.86300000000006</v>
          </cell>
          <cell r="AC482">
            <v>481.202</v>
          </cell>
          <cell r="AD482">
            <v>97.974000000000004</v>
          </cell>
          <cell r="AE482">
            <v>283.52300000000002</v>
          </cell>
        </row>
        <row r="483">
          <cell r="A483">
            <v>36616</v>
          </cell>
          <cell r="B483">
            <v>4432.5990000000002</v>
          </cell>
          <cell r="C483">
            <v>390.31599999999997</v>
          </cell>
          <cell r="D483">
            <v>258.81400000000002</v>
          </cell>
          <cell r="E483">
            <v>1502.7840000000001</v>
          </cell>
          <cell r="F483">
            <v>6870.9930000000004</v>
          </cell>
          <cell r="G483">
            <v>268.21199999999999</v>
          </cell>
          <cell r="H483">
            <v>9301</v>
          </cell>
          <cell r="I483">
            <v>661.26499999999999</v>
          </cell>
          <cell r="J483">
            <v>1083.278</v>
          </cell>
          <cell r="K483">
            <v>85.963999999999999</v>
          </cell>
          <cell r="L483">
            <v>464.34399999999999</v>
          </cell>
          <cell r="M483">
            <v>79.147999999999996</v>
          </cell>
          <cell r="N483">
            <v>140.001</v>
          </cell>
          <cell r="O483">
            <v>445.399</v>
          </cell>
          <cell r="P483">
            <v>163.28299999999999</v>
          </cell>
          <cell r="Q483">
            <v>195.90600000000001</v>
          </cell>
          <cell r="R483">
            <v>110.795</v>
          </cell>
          <cell r="S483">
            <v>133.184</v>
          </cell>
          <cell r="T483">
            <v>90.710999999999999</v>
          </cell>
          <cell r="U483">
            <v>249.751</v>
          </cell>
          <cell r="V483">
            <v>84.444999999999993</v>
          </cell>
          <cell r="W483">
            <v>16.870999999999999</v>
          </cell>
          <cell r="X483">
            <v>12.393000000000001</v>
          </cell>
          <cell r="Y483">
            <v>62.165999999999997</v>
          </cell>
          <cell r="Z483">
            <v>72.995000000000005</v>
          </cell>
          <cell r="AA483">
            <v>86.186000000000007</v>
          </cell>
          <cell r="AB483">
            <v>586.86300000000006</v>
          </cell>
          <cell r="AC483">
            <v>481.202</v>
          </cell>
          <cell r="AD483">
            <v>97.974000000000004</v>
          </cell>
          <cell r="AE483">
            <v>283.52300000000002</v>
          </cell>
        </row>
        <row r="484">
          <cell r="A484">
            <v>36646</v>
          </cell>
          <cell r="B484">
            <v>4432.5990000000002</v>
          </cell>
          <cell r="C484">
            <v>390.31599999999997</v>
          </cell>
          <cell r="D484">
            <v>258.81400000000002</v>
          </cell>
          <cell r="E484">
            <v>1502.7840000000001</v>
          </cell>
          <cell r="F484">
            <v>6870.9930000000004</v>
          </cell>
          <cell r="G484">
            <v>268.21199999999999</v>
          </cell>
          <cell r="H484">
            <v>9301</v>
          </cell>
          <cell r="I484">
            <v>661.26499999999999</v>
          </cell>
          <cell r="J484">
            <v>1083.278</v>
          </cell>
          <cell r="K484">
            <v>85.963999999999999</v>
          </cell>
          <cell r="L484">
            <v>464.34399999999999</v>
          </cell>
          <cell r="M484">
            <v>79.147999999999996</v>
          </cell>
          <cell r="N484">
            <v>140.001</v>
          </cell>
          <cell r="O484">
            <v>445.399</v>
          </cell>
          <cell r="P484">
            <v>163.28299999999999</v>
          </cell>
          <cell r="Q484">
            <v>195.90600000000001</v>
          </cell>
          <cell r="R484">
            <v>110.795</v>
          </cell>
          <cell r="S484">
            <v>133.184</v>
          </cell>
          <cell r="T484">
            <v>90.710999999999999</v>
          </cell>
          <cell r="U484">
            <v>249.751</v>
          </cell>
          <cell r="V484">
            <v>84.444999999999993</v>
          </cell>
          <cell r="W484">
            <v>16.870999999999999</v>
          </cell>
          <cell r="X484">
            <v>12.393000000000001</v>
          </cell>
          <cell r="Y484">
            <v>62.165999999999997</v>
          </cell>
          <cell r="Z484">
            <v>72.995000000000005</v>
          </cell>
          <cell r="AA484">
            <v>86.186000000000007</v>
          </cell>
          <cell r="AB484">
            <v>586.86300000000006</v>
          </cell>
          <cell r="AC484">
            <v>481.202</v>
          </cell>
          <cell r="AD484">
            <v>97.974000000000004</v>
          </cell>
          <cell r="AE484">
            <v>283.52300000000002</v>
          </cell>
        </row>
        <row r="485">
          <cell r="A485">
            <v>36677</v>
          </cell>
          <cell r="B485">
            <v>4432.5990000000002</v>
          </cell>
          <cell r="C485">
            <v>390.31599999999997</v>
          </cell>
          <cell r="D485">
            <v>258.81400000000002</v>
          </cell>
          <cell r="E485">
            <v>1502.7840000000001</v>
          </cell>
          <cell r="F485">
            <v>6870.9930000000004</v>
          </cell>
          <cell r="G485">
            <v>268.21199999999999</v>
          </cell>
          <cell r="H485">
            <v>9301</v>
          </cell>
          <cell r="I485">
            <v>661.26499999999999</v>
          </cell>
          <cell r="J485">
            <v>1083.278</v>
          </cell>
          <cell r="K485">
            <v>85.963999999999999</v>
          </cell>
          <cell r="L485">
            <v>464.34399999999999</v>
          </cell>
          <cell r="M485">
            <v>79.147999999999996</v>
          </cell>
          <cell r="N485">
            <v>140.001</v>
          </cell>
          <cell r="O485">
            <v>445.399</v>
          </cell>
          <cell r="P485">
            <v>163.28299999999999</v>
          </cell>
          <cell r="Q485">
            <v>195.90600000000001</v>
          </cell>
          <cell r="R485">
            <v>110.795</v>
          </cell>
          <cell r="S485">
            <v>133.184</v>
          </cell>
          <cell r="T485">
            <v>90.710999999999999</v>
          </cell>
          <cell r="U485">
            <v>249.751</v>
          </cell>
          <cell r="V485">
            <v>84.444999999999993</v>
          </cell>
          <cell r="W485">
            <v>16.870999999999999</v>
          </cell>
          <cell r="X485">
            <v>12.393000000000001</v>
          </cell>
          <cell r="Y485">
            <v>62.165999999999997</v>
          </cell>
          <cell r="Z485">
            <v>72.995000000000005</v>
          </cell>
          <cell r="AA485">
            <v>86.186000000000007</v>
          </cell>
          <cell r="AB485">
            <v>586.86300000000006</v>
          </cell>
          <cell r="AC485">
            <v>481.202</v>
          </cell>
          <cell r="AD485">
            <v>97.974000000000004</v>
          </cell>
          <cell r="AE485">
            <v>283.52300000000002</v>
          </cell>
        </row>
        <row r="486">
          <cell r="A486">
            <v>36707</v>
          </cell>
          <cell r="B486">
            <v>4432.5990000000002</v>
          </cell>
          <cell r="C486">
            <v>390.31599999999997</v>
          </cell>
          <cell r="D486">
            <v>258.81400000000002</v>
          </cell>
          <cell r="E486">
            <v>1502.7840000000001</v>
          </cell>
          <cell r="F486">
            <v>6870.9930000000004</v>
          </cell>
          <cell r="G486">
            <v>268.21199999999999</v>
          </cell>
          <cell r="H486">
            <v>9301</v>
          </cell>
          <cell r="I486">
            <v>661.26499999999999</v>
          </cell>
          <cell r="J486">
            <v>1083.278</v>
          </cell>
          <cell r="K486">
            <v>85.963999999999999</v>
          </cell>
          <cell r="L486">
            <v>464.34399999999999</v>
          </cell>
          <cell r="M486">
            <v>79.147999999999996</v>
          </cell>
          <cell r="N486">
            <v>140.001</v>
          </cell>
          <cell r="O486">
            <v>445.399</v>
          </cell>
          <cell r="P486">
            <v>163.28299999999999</v>
          </cell>
          <cell r="Q486">
            <v>195.90600000000001</v>
          </cell>
          <cell r="R486">
            <v>110.795</v>
          </cell>
          <cell r="S486">
            <v>133.184</v>
          </cell>
          <cell r="T486">
            <v>90.710999999999999</v>
          </cell>
          <cell r="U486">
            <v>249.751</v>
          </cell>
          <cell r="V486">
            <v>84.444999999999993</v>
          </cell>
          <cell r="W486">
            <v>16.870999999999999</v>
          </cell>
          <cell r="X486">
            <v>12.393000000000001</v>
          </cell>
          <cell r="Y486">
            <v>62.165999999999997</v>
          </cell>
          <cell r="Z486">
            <v>72.995000000000005</v>
          </cell>
          <cell r="AA486">
            <v>86.186000000000007</v>
          </cell>
          <cell r="AB486">
            <v>586.86300000000006</v>
          </cell>
          <cell r="AC486">
            <v>481.202</v>
          </cell>
          <cell r="AD486">
            <v>97.974000000000004</v>
          </cell>
          <cell r="AE486">
            <v>283.52300000000002</v>
          </cell>
        </row>
        <row r="487">
          <cell r="A487">
            <v>36738</v>
          </cell>
          <cell r="B487">
            <v>4432.5990000000002</v>
          </cell>
          <cell r="C487">
            <v>390.31599999999997</v>
          </cell>
          <cell r="D487">
            <v>258.81400000000002</v>
          </cell>
          <cell r="E487">
            <v>1502.7840000000001</v>
          </cell>
          <cell r="F487">
            <v>6870.9930000000004</v>
          </cell>
          <cell r="G487">
            <v>268.21199999999999</v>
          </cell>
          <cell r="H487">
            <v>9301</v>
          </cell>
          <cell r="I487">
            <v>661.26499999999999</v>
          </cell>
          <cell r="J487">
            <v>1083.278</v>
          </cell>
          <cell r="K487">
            <v>85.963999999999999</v>
          </cell>
          <cell r="L487">
            <v>464.34399999999999</v>
          </cell>
          <cell r="M487">
            <v>79.147999999999996</v>
          </cell>
          <cell r="N487">
            <v>140.001</v>
          </cell>
          <cell r="O487">
            <v>445.399</v>
          </cell>
          <cell r="P487">
            <v>163.28299999999999</v>
          </cell>
          <cell r="Q487">
            <v>195.90600000000001</v>
          </cell>
          <cell r="R487">
            <v>110.795</v>
          </cell>
          <cell r="S487">
            <v>133.184</v>
          </cell>
          <cell r="T487">
            <v>90.710999999999999</v>
          </cell>
          <cell r="U487">
            <v>249.751</v>
          </cell>
          <cell r="V487">
            <v>84.444999999999993</v>
          </cell>
          <cell r="W487">
            <v>16.870999999999999</v>
          </cell>
          <cell r="X487">
            <v>12.393000000000001</v>
          </cell>
          <cell r="Y487">
            <v>62.165999999999997</v>
          </cell>
          <cell r="Z487">
            <v>72.995000000000005</v>
          </cell>
          <cell r="AA487">
            <v>86.186000000000007</v>
          </cell>
          <cell r="AB487">
            <v>586.86300000000006</v>
          </cell>
          <cell r="AC487">
            <v>481.202</v>
          </cell>
          <cell r="AD487">
            <v>97.974000000000004</v>
          </cell>
          <cell r="AE487">
            <v>283.52300000000002</v>
          </cell>
        </row>
        <row r="488">
          <cell r="A488">
            <v>36769</v>
          </cell>
          <cell r="B488">
            <v>4432.5990000000002</v>
          </cell>
          <cell r="C488">
            <v>390.31599999999997</v>
          </cell>
          <cell r="D488">
            <v>258.81400000000002</v>
          </cell>
          <cell r="E488">
            <v>1502.7840000000001</v>
          </cell>
          <cell r="F488">
            <v>6870.9930000000004</v>
          </cell>
          <cell r="G488">
            <v>268.21199999999999</v>
          </cell>
          <cell r="H488">
            <v>9301</v>
          </cell>
          <cell r="I488">
            <v>661.26499999999999</v>
          </cell>
          <cell r="J488">
            <v>1083.278</v>
          </cell>
          <cell r="K488">
            <v>85.963999999999999</v>
          </cell>
          <cell r="L488">
            <v>464.34399999999999</v>
          </cell>
          <cell r="M488">
            <v>79.147999999999996</v>
          </cell>
          <cell r="N488">
            <v>140.001</v>
          </cell>
          <cell r="O488">
            <v>445.399</v>
          </cell>
          <cell r="P488">
            <v>163.28299999999999</v>
          </cell>
          <cell r="Q488">
            <v>195.90600000000001</v>
          </cell>
          <cell r="R488">
            <v>110.795</v>
          </cell>
          <cell r="S488">
            <v>133.184</v>
          </cell>
          <cell r="T488">
            <v>90.710999999999999</v>
          </cell>
          <cell r="U488">
            <v>249.751</v>
          </cell>
          <cell r="V488">
            <v>84.444999999999993</v>
          </cell>
          <cell r="W488">
            <v>16.870999999999999</v>
          </cell>
          <cell r="X488">
            <v>12.393000000000001</v>
          </cell>
          <cell r="Y488">
            <v>62.165999999999997</v>
          </cell>
          <cell r="Z488">
            <v>72.995000000000005</v>
          </cell>
          <cell r="AA488">
            <v>86.186000000000007</v>
          </cell>
          <cell r="AB488">
            <v>586.86300000000006</v>
          </cell>
          <cell r="AC488">
            <v>481.202</v>
          </cell>
          <cell r="AD488">
            <v>97.974000000000004</v>
          </cell>
          <cell r="AE488">
            <v>283.52300000000002</v>
          </cell>
        </row>
        <row r="489">
          <cell r="A489">
            <v>36799</v>
          </cell>
          <cell r="B489">
            <v>4432.5990000000002</v>
          </cell>
          <cell r="C489">
            <v>390.31599999999997</v>
          </cell>
          <cell r="D489">
            <v>258.81400000000002</v>
          </cell>
          <cell r="E489">
            <v>1502.7840000000001</v>
          </cell>
          <cell r="F489">
            <v>6870.9930000000004</v>
          </cell>
          <cell r="G489">
            <v>268.21199999999999</v>
          </cell>
          <cell r="H489">
            <v>9301</v>
          </cell>
          <cell r="I489">
            <v>661.26499999999999</v>
          </cell>
          <cell r="J489">
            <v>1083.278</v>
          </cell>
          <cell r="K489">
            <v>85.963999999999999</v>
          </cell>
          <cell r="L489">
            <v>464.34399999999999</v>
          </cell>
          <cell r="M489">
            <v>79.147999999999996</v>
          </cell>
          <cell r="N489">
            <v>140.001</v>
          </cell>
          <cell r="O489">
            <v>445.399</v>
          </cell>
          <cell r="P489">
            <v>163.28299999999999</v>
          </cell>
          <cell r="Q489">
            <v>195.90600000000001</v>
          </cell>
          <cell r="R489">
            <v>110.795</v>
          </cell>
          <cell r="S489">
            <v>133.184</v>
          </cell>
          <cell r="T489">
            <v>90.710999999999999</v>
          </cell>
          <cell r="U489">
            <v>249.751</v>
          </cell>
          <cell r="V489">
            <v>84.444999999999993</v>
          </cell>
          <cell r="W489">
            <v>16.870999999999999</v>
          </cell>
          <cell r="X489">
            <v>12.393000000000001</v>
          </cell>
          <cell r="Y489">
            <v>62.165999999999997</v>
          </cell>
          <cell r="Z489">
            <v>72.995000000000005</v>
          </cell>
          <cell r="AA489">
            <v>86.186000000000007</v>
          </cell>
          <cell r="AB489">
            <v>586.86300000000006</v>
          </cell>
          <cell r="AC489">
            <v>481.202</v>
          </cell>
          <cell r="AD489">
            <v>97.974000000000004</v>
          </cell>
          <cell r="AE489">
            <v>283.52300000000002</v>
          </cell>
        </row>
        <row r="490">
          <cell r="A490">
            <v>36830</v>
          </cell>
          <cell r="B490">
            <v>4432.5990000000002</v>
          </cell>
          <cell r="C490">
            <v>390.31599999999997</v>
          </cell>
          <cell r="D490">
            <v>258.81400000000002</v>
          </cell>
          <cell r="E490">
            <v>1502.7840000000001</v>
          </cell>
          <cell r="F490">
            <v>6870.9930000000004</v>
          </cell>
          <cell r="G490">
            <v>268.21199999999999</v>
          </cell>
          <cell r="H490">
            <v>9301</v>
          </cell>
          <cell r="I490">
            <v>661.26499999999999</v>
          </cell>
          <cell r="J490">
            <v>1083.278</v>
          </cell>
          <cell r="K490">
            <v>85.963999999999999</v>
          </cell>
          <cell r="L490">
            <v>464.34399999999999</v>
          </cell>
          <cell r="M490">
            <v>79.147999999999996</v>
          </cell>
          <cell r="N490">
            <v>140.001</v>
          </cell>
          <cell r="O490">
            <v>445.399</v>
          </cell>
          <cell r="P490">
            <v>163.28299999999999</v>
          </cell>
          <cell r="Q490">
            <v>195.90600000000001</v>
          </cell>
          <cell r="R490">
            <v>110.795</v>
          </cell>
          <cell r="S490">
            <v>133.184</v>
          </cell>
          <cell r="T490">
            <v>90.710999999999999</v>
          </cell>
          <cell r="U490">
            <v>249.751</v>
          </cell>
          <cell r="V490">
            <v>84.444999999999993</v>
          </cell>
          <cell r="W490">
            <v>16.870999999999999</v>
          </cell>
          <cell r="X490">
            <v>12.393000000000001</v>
          </cell>
          <cell r="Y490">
            <v>62.165999999999997</v>
          </cell>
          <cell r="Z490">
            <v>72.995000000000005</v>
          </cell>
          <cell r="AA490">
            <v>86.186000000000007</v>
          </cell>
          <cell r="AB490">
            <v>586.86300000000006</v>
          </cell>
          <cell r="AC490">
            <v>481.202</v>
          </cell>
          <cell r="AD490">
            <v>97.974000000000004</v>
          </cell>
          <cell r="AE490">
            <v>283.52300000000002</v>
          </cell>
        </row>
        <row r="491">
          <cell r="A491">
            <v>36860</v>
          </cell>
          <cell r="B491">
            <v>4432.5990000000002</v>
          </cell>
          <cell r="C491">
            <v>390.31599999999997</v>
          </cell>
          <cell r="D491">
            <v>258.81400000000002</v>
          </cell>
          <cell r="E491">
            <v>1502.7840000000001</v>
          </cell>
          <cell r="F491">
            <v>6870.9930000000004</v>
          </cell>
          <cell r="G491">
            <v>268.21199999999999</v>
          </cell>
          <cell r="H491">
            <v>9301</v>
          </cell>
          <cell r="I491">
            <v>661.26499999999999</v>
          </cell>
          <cell r="J491">
            <v>1083.278</v>
          </cell>
          <cell r="K491">
            <v>85.963999999999999</v>
          </cell>
          <cell r="L491">
            <v>464.34399999999999</v>
          </cell>
          <cell r="M491">
            <v>79.147999999999996</v>
          </cell>
          <cell r="N491">
            <v>140.001</v>
          </cell>
          <cell r="O491">
            <v>445.399</v>
          </cell>
          <cell r="P491">
            <v>163.28299999999999</v>
          </cell>
          <cell r="Q491">
            <v>195.90600000000001</v>
          </cell>
          <cell r="R491">
            <v>110.795</v>
          </cell>
          <cell r="S491">
            <v>133.184</v>
          </cell>
          <cell r="T491">
            <v>90.710999999999999</v>
          </cell>
          <cell r="U491">
            <v>249.751</v>
          </cell>
          <cell r="V491">
            <v>84.444999999999993</v>
          </cell>
          <cell r="W491">
            <v>16.870999999999999</v>
          </cell>
          <cell r="X491">
            <v>12.393000000000001</v>
          </cell>
          <cell r="Y491">
            <v>62.165999999999997</v>
          </cell>
          <cell r="Z491">
            <v>72.995000000000005</v>
          </cell>
          <cell r="AA491">
            <v>86.186000000000007</v>
          </cell>
          <cell r="AB491">
            <v>586.86300000000006</v>
          </cell>
          <cell r="AC491">
            <v>481.202</v>
          </cell>
          <cell r="AD491">
            <v>97.974000000000004</v>
          </cell>
          <cell r="AE491">
            <v>283.52300000000002</v>
          </cell>
        </row>
        <row r="492">
          <cell r="A492">
            <v>36891</v>
          </cell>
          <cell r="B492">
            <v>4731.1989999999996</v>
          </cell>
          <cell r="C492">
            <v>416.88799999999998</v>
          </cell>
          <cell r="D492">
            <v>247.26</v>
          </cell>
          <cell r="E492">
            <v>1477.201</v>
          </cell>
          <cell r="F492">
            <v>6255.866</v>
          </cell>
          <cell r="G492">
            <v>249.91900000000001</v>
          </cell>
          <cell r="H492">
            <v>9898.7999999999993</v>
          </cell>
          <cell r="I492">
            <v>724.91899999999998</v>
          </cell>
          <cell r="J492">
            <v>1198.4749999999999</v>
          </cell>
          <cell r="K492">
            <v>95.923000000000002</v>
          </cell>
          <cell r="L492">
            <v>474.69200000000001</v>
          </cell>
          <cell r="M492">
            <v>93.79</v>
          </cell>
          <cell r="N492">
            <v>165.02099999999999</v>
          </cell>
          <cell r="O492">
            <v>533.38400000000001</v>
          </cell>
          <cell r="P492">
            <v>169.12100000000001</v>
          </cell>
          <cell r="Q492">
            <v>259.70800000000003</v>
          </cell>
          <cell r="R492">
            <v>124.895</v>
          </cell>
          <cell r="S492">
            <v>132.87799999999999</v>
          </cell>
          <cell r="T492">
            <v>99.838999999999999</v>
          </cell>
          <cell r="U492">
            <v>266.56799999999998</v>
          </cell>
          <cell r="V492">
            <v>104.337</v>
          </cell>
          <cell r="W492">
            <v>18.292000000000002</v>
          </cell>
          <cell r="X492">
            <v>17.760000000000002</v>
          </cell>
          <cell r="Y492">
            <v>58.807000000000002</v>
          </cell>
          <cell r="Z492">
            <v>75.210999999999999</v>
          </cell>
          <cell r="AA492">
            <v>100.364</v>
          </cell>
          <cell r="AB492">
            <v>644.702</v>
          </cell>
          <cell r="AC492">
            <v>581.42600000000004</v>
          </cell>
          <cell r="AD492">
            <v>117.148</v>
          </cell>
          <cell r="AE492">
            <v>284.20400000000001</v>
          </cell>
        </row>
        <row r="493">
          <cell r="A493">
            <v>36922</v>
          </cell>
          <cell r="B493">
            <v>4731.1989999999996</v>
          </cell>
          <cell r="C493">
            <v>416.88799999999998</v>
          </cell>
          <cell r="D493">
            <v>247.26</v>
          </cell>
          <cell r="E493">
            <v>1477.201</v>
          </cell>
          <cell r="F493">
            <v>6255.866</v>
          </cell>
          <cell r="G493">
            <v>249.91900000000001</v>
          </cell>
          <cell r="H493">
            <v>9898.7999999999993</v>
          </cell>
          <cell r="I493">
            <v>724.91899999999998</v>
          </cell>
          <cell r="J493">
            <v>1198.4749999999999</v>
          </cell>
          <cell r="K493">
            <v>95.923000000000002</v>
          </cell>
          <cell r="L493">
            <v>474.69200000000001</v>
          </cell>
          <cell r="M493">
            <v>93.79</v>
          </cell>
          <cell r="N493">
            <v>165.02099999999999</v>
          </cell>
          <cell r="O493">
            <v>533.38400000000001</v>
          </cell>
          <cell r="P493">
            <v>169.12100000000001</v>
          </cell>
          <cell r="Q493">
            <v>259.70800000000003</v>
          </cell>
          <cell r="R493">
            <v>124.895</v>
          </cell>
          <cell r="S493">
            <v>132.87799999999999</v>
          </cell>
          <cell r="T493">
            <v>99.838999999999999</v>
          </cell>
          <cell r="U493">
            <v>266.56799999999998</v>
          </cell>
          <cell r="V493">
            <v>104.337</v>
          </cell>
          <cell r="W493">
            <v>18.292000000000002</v>
          </cell>
          <cell r="X493">
            <v>17.760000000000002</v>
          </cell>
          <cell r="Y493">
            <v>58.807000000000002</v>
          </cell>
          <cell r="Z493">
            <v>75.210999999999999</v>
          </cell>
          <cell r="AA493">
            <v>100.364</v>
          </cell>
          <cell r="AB493">
            <v>644.702</v>
          </cell>
          <cell r="AC493">
            <v>581.42600000000004</v>
          </cell>
          <cell r="AD493">
            <v>117.148</v>
          </cell>
          <cell r="AE493">
            <v>284.20400000000001</v>
          </cell>
        </row>
        <row r="494">
          <cell r="A494">
            <v>36950</v>
          </cell>
          <cell r="B494">
            <v>4731.1989999999996</v>
          </cell>
          <cell r="C494">
            <v>416.88799999999998</v>
          </cell>
          <cell r="D494">
            <v>247.26</v>
          </cell>
          <cell r="E494">
            <v>1477.201</v>
          </cell>
          <cell r="F494">
            <v>6255.866</v>
          </cell>
          <cell r="G494">
            <v>249.91900000000001</v>
          </cell>
          <cell r="H494">
            <v>9898.7999999999993</v>
          </cell>
          <cell r="I494">
            <v>724.91899999999998</v>
          </cell>
          <cell r="J494">
            <v>1198.4749999999999</v>
          </cell>
          <cell r="K494">
            <v>95.923000000000002</v>
          </cell>
          <cell r="L494">
            <v>474.69200000000001</v>
          </cell>
          <cell r="M494">
            <v>93.79</v>
          </cell>
          <cell r="N494">
            <v>165.02099999999999</v>
          </cell>
          <cell r="O494">
            <v>533.38400000000001</v>
          </cell>
          <cell r="P494">
            <v>169.12100000000001</v>
          </cell>
          <cell r="Q494">
            <v>259.70800000000003</v>
          </cell>
          <cell r="R494">
            <v>124.895</v>
          </cell>
          <cell r="S494">
            <v>132.87799999999999</v>
          </cell>
          <cell r="T494">
            <v>99.838999999999999</v>
          </cell>
          <cell r="U494">
            <v>266.56799999999998</v>
          </cell>
          <cell r="V494">
            <v>104.337</v>
          </cell>
          <cell r="W494">
            <v>18.292000000000002</v>
          </cell>
          <cell r="X494">
            <v>17.760000000000002</v>
          </cell>
          <cell r="Y494">
            <v>58.807000000000002</v>
          </cell>
          <cell r="Z494">
            <v>75.210999999999999</v>
          </cell>
          <cell r="AA494">
            <v>100.364</v>
          </cell>
          <cell r="AB494">
            <v>644.702</v>
          </cell>
          <cell r="AC494">
            <v>581.42600000000004</v>
          </cell>
          <cell r="AD494">
            <v>117.148</v>
          </cell>
          <cell r="AE494">
            <v>284.20400000000001</v>
          </cell>
        </row>
        <row r="495">
          <cell r="A495">
            <v>36981</v>
          </cell>
          <cell r="B495">
            <v>4731.1989999999996</v>
          </cell>
          <cell r="C495">
            <v>416.88799999999998</v>
          </cell>
          <cell r="D495">
            <v>247.26</v>
          </cell>
          <cell r="E495">
            <v>1477.201</v>
          </cell>
          <cell r="F495">
            <v>6255.866</v>
          </cell>
          <cell r="G495">
            <v>249.91900000000001</v>
          </cell>
          <cell r="H495">
            <v>9898.7999999999993</v>
          </cell>
          <cell r="I495">
            <v>724.91899999999998</v>
          </cell>
          <cell r="J495">
            <v>1198.4749999999999</v>
          </cell>
          <cell r="K495">
            <v>95.923000000000002</v>
          </cell>
          <cell r="L495">
            <v>474.69200000000001</v>
          </cell>
          <cell r="M495">
            <v>93.79</v>
          </cell>
          <cell r="N495">
            <v>165.02099999999999</v>
          </cell>
          <cell r="O495">
            <v>533.38400000000001</v>
          </cell>
          <cell r="P495">
            <v>169.12100000000001</v>
          </cell>
          <cell r="Q495">
            <v>259.70800000000003</v>
          </cell>
          <cell r="R495">
            <v>124.895</v>
          </cell>
          <cell r="S495">
            <v>132.87799999999999</v>
          </cell>
          <cell r="T495">
            <v>99.838999999999999</v>
          </cell>
          <cell r="U495">
            <v>266.56799999999998</v>
          </cell>
          <cell r="V495">
            <v>104.337</v>
          </cell>
          <cell r="W495">
            <v>18.292000000000002</v>
          </cell>
          <cell r="X495">
            <v>17.760000000000002</v>
          </cell>
          <cell r="Y495">
            <v>58.807000000000002</v>
          </cell>
          <cell r="Z495">
            <v>75.210999999999999</v>
          </cell>
          <cell r="AA495">
            <v>100.364</v>
          </cell>
          <cell r="AB495">
            <v>644.702</v>
          </cell>
          <cell r="AC495">
            <v>581.42600000000004</v>
          </cell>
          <cell r="AD495">
            <v>117.148</v>
          </cell>
          <cell r="AE495">
            <v>284.20400000000001</v>
          </cell>
        </row>
        <row r="496">
          <cell r="A496">
            <v>37011</v>
          </cell>
          <cell r="B496">
            <v>4731.1989999999996</v>
          </cell>
          <cell r="C496">
            <v>416.88799999999998</v>
          </cell>
          <cell r="D496">
            <v>247.26</v>
          </cell>
          <cell r="E496">
            <v>1477.201</v>
          </cell>
          <cell r="F496">
            <v>6255.866</v>
          </cell>
          <cell r="G496">
            <v>249.91900000000001</v>
          </cell>
          <cell r="H496">
            <v>9898.7999999999993</v>
          </cell>
          <cell r="I496">
            <v>724.91899999999998</v>
          </cell>
          <cell r="J496">
            <v>1198.4749999999999</v>
          </cell>
          <cell r="K496">
            <v>95.923000000000002</v>
          </cell>
          <cell r="L496">
            <v>474.69200000000001</v>
          </cell>
          <cell r="M496">
            <v>93.79</v>
          </cell>
          <cell r="N496">
            <v>165.02099999999999</v>
          </cell>
          <cell r="O496">
            <v>533.38400000000001</v>
          </cell>
          <cell r="P496">
            <v>169.12100000000001</v>
          </cell>
          <cell r="Q496">
            <v>259.70800000000003</v>
          </cell>
          <cell r="R496">
            <v>124.895</v>
          </cell>
          <cell r="S496">
            <v>132.87799999999999</v>
          </cell>
          <cell r="T496">
            <v>99.838999999999999</v>
          </cell>
          <cell r="U496">
            <v>266.56799999999998</v>
          </cell>
          <cell r="V496">
            <v>104.337</v>
          </cell>
          <cell r="W496">
            <v>18.292000000000002</v>
          </cell>
          <cell r="X496">
            <v>17.760000000000002</v>
          </cell>
          <cell r="Y496">
            <v>58.807000000000002</v>
          </cell>
          <cell r="Z496">
            <v>75.210999999999999</v>
          </cell>
          <cell r="AA496">
            <v>100.364</v>
          </cell>
          <cell r="AB496">
            <v>644.702</v>
          </cell>
          <cell r="AC496">
            <v>581.42600000000004</v>
          </cell>
          <cell r="AD496">
            <v>117.148</v>
          </cell>
          <cell r="AE496">
            <v>284.20400000000001</v>
          </cell>
        </row>
        <row r="497">
          <cell r="A497">
            <v>37042</v>
          </cell>
          <cell r="B497">
            <v>4731.1989999999996</v>
          </cell>
          <cell r="C497">
            <v>416.88799999999998</v>
          </cell>
          <cell r="D497">
            <v>247.26</v>
          </cell>
          <cell r="E497">
            <v>1477.201</v>
          </cell>
          <cell r="F497">
            <v>6255.866</v>
          </cell>
          <cell r="G497">
            <v>249.91900000000001</v>
          </cell>
          <cell r="H497">
            <v>9898.7999999999993</v>
          </cell>
          <cell r="I497">
            <v>724.91899999999998</v>
          </cell>
          <cell r="J497">
            <v>1198.4749999999999</v>
          </cell>
          <cell r="K497">
            <v>95.923000000000002</v>
          </cell>
          <cell r="L497">
            <v>474.69200000000001</v>
          </cell>
          <cell r="M497">
            <v>93.79</v>
          </cell>
          <cell r="N497">
            <v>165.02099999999999</v>
          </cell>
          <cell r="O497">
            <v>533.38400000000001</v>
          </cell>
          <cell r="P497">
            <v>169.12100000000001</v>
          </cell>
          <cell r="Q497">
            <v>259.70800000000003</v>
          </cell>
          <cell r="R497">
            <v>124.895</v>
          </cell>
          <cell r="S497">
            <v>132.87799999999999</v>
          </cell>
          <cell r="T497">
            <v>99.838999999999999</v>
          </cell>
          <cell r="U497">
            <v>266.56799999999998</v>
          </cell>
          <cell r="V497">
            <v>104.337</v>
          </cell>
          <cell r="W497">
            <v>18.292000000000002</v>
          </cell>
          <cell r="X497">
            <v>17.760000000000002</v>
          </cell>
          <cell r="Y497">
            <v>58.807000000000002</v>
          </cell>
          <cell r="Z497">
            <v>75.210999999999999</v>
          </cell>
          <cell r="AA497">
            <v>100.364</v>
          </cell>
          <cell r="AB497">
            <v>644.702</v>
          </cell>
          <cell r="AC497">
            <v>581.42600000000004</v>
          </cell>
          <cell r="AD497">
            <v>117.148</v>
          </cell>
          <cell r="AE497">
            <v>284.20400000000001</v>
          </cell>
        </row>
        <row r="498">
          <cell r="A498">
            <v>37072</v>
          </cell>
          <cell r="B498">
            <v>4731.1989999999996</v>
          </cell>
          <cell r="C498">
            <v>416.88799999999998</v>
          </cell>
          <cell r="D498">
            <v>247.26</v>
          </cell>
          <cell r="E498">
            <v>1477.201</v>
          </cell>
          <cell r="F498">
            <v>6255.866</v>
          </cell>
          <cell r="G498">
            <v>249.91900000000001</v>
          </cell>
          <cell r="H498">
            <v>9898.7999999999993</v>
          </cell>
          <cell r="I498">
            <v>724.91899999999998</v>
          </cell>
          <cell r="J498">
            <v>1198.4749999999999</v>
          </cell>
          <cell r="K498">
            <v>95.923000000000002</v>
          </cell>
          <cell r="L498">
            <v>474.69200000000001</v>
          </cell>
          <cell r="M498">
            <v>93.79</v>
          </cell>
          <cell r="N498">
            <v>165.02099999999999</v>
          </cell>
          <cell r="O498">
            <v>533.38400000000001</v>
          </cell>
          <cell r="P498">
            <v>169.12100000000001</v>
          </cell>
          <cell r="Q498">
            <v>259.70800000000003</v>
          </cell>
          <cell r="R498">
            <v>124.895</v>
          </cell>
          <cell r="S498">
            <v>132.87799999999999</v>
          </cell>
          <cell r="T498">
            <v>99.838999999999999</v>
          </cell>
          <cell r="U498">
            <v>266.56799999999998</v>
          </cell>
          <cell r="V498">
            <v>104.337</v>
          </cell>
          <cell r="W498">
            <v>18.292000000000002</v>
          </cell>
          <cell r="X498">
            <v>17.760000000000002</v>
          </cell>
          <cell r="Y498">
            <v>58.807000000000002</v>
          </cell>
          <cell r="Z498">
            <v>75.210999999999999</v>
          </cell>
          <cell r="AA498">
            <v>100.364</v>
          </cell>
          <cell r="AB498">
            <v>644.702</v>
          </cell>
          <cell r="AC498">
            <v>581.42600000000004</v>
          </cell>
          <cell r="AD498">
            <v>117.148</v>
          </cell>
          <cell r="AE498">
            <v>284.20400000000001</v>
          </cell>
        </row>
        <row r="499">
          <cell r="A499">
            <v>37103</v>
          </cell>
          <cell r="B499">
            <v>4731.1989999999996</v>
          </cell>
          <cell r="C499">
            <v>416.88799999999998</v>
          </cell>
          <cell r="D499">
            <v>247.26</v>
          </cell>
          <cell r="E499">
            <v>1477.201</v>
          </cell>
          <cell r="F499">
            <v>6255.866</v>
          </cell>
          <cell r="G499">
            <v>249.91900000000001</v>
          </cell>
          <cell r="H499">
            <v>9898.7999999999993</v>
          </cell>
          <cell r="I499">
            <v>724.91899999999998</v>
          </cell>
          <cell r="J499">
            <v>1198.4749999999999</v>
          </cell>
          <cell r="K499">
            <v>95.923000000000002</v>
          </cell>
          <cell r="L499">
            <v>474.69200000000001</v>
          </cell>
          <cell r="M499">
            <v>93.79</v>
          </cell>
          <cell r="N499">
            <v>165.02099999999999</v>
          </cell>
          <cell r="O499">
            <v>533.38400000000001</v>
          </cell>
          <cell r="P499">
            <v>169.12100000000001</v>
          </cell>
          <cell r="Q499">
            <v>259.70800000000003</v>
          </cell>
          <cell r="R499">
            <v>124.895</v>
          </cell>
          <cell r="S499">
            <v>132.87799999999999</v>
          </cell>
          <cell r="T499">
            <v>99.838999999999999</v>
          </cell>
          <cell r="U499">
            <v>266.56799999999998</v>
          </cell>
          <cell r="V499">
            <v>104.337</v>
          </cell>
          <cell r="W499">
            <v>18.292000000000002</v>
          </cell>
          <cell r="X499">
            <v>17.760000000000002</v>
          </cell>
          <cell r="Y499">
            <v>58.807000000000002</v>
          </cell>
          <cell r="Z499">
            <v>75.210999999999999</v>
          </cell>
          <cell r="AA499">
            <v>100.364</v>
          </cell>
          <cell r="AB499">
            <v>644.702</v>
          </cell>
          <cell r="AC499">
            <v>581.42600000000004</v>
          </cell>
          <cell r="AD499">
            <v>117.148</v>
          </cell>
          <cell r="AE499">
            <v>284.20400000000001</v>
          </cell>
        </row>
        <row r="500">
          <cell r="A500">
            <v>37134</v>
          </cell>
          <cell r="B500">
            <v>4731.1989999999996</v>
          </cell>
          <cell r="C500">
            <v>416.88799999999998</v>
          </cell>
          <cell r="D500">
            <v>247.26</v>
          </cell>
          <cell r="E500">
            <v>1477.201</v>
          </cell>
          <cell r="F500">
            <v>6255.866</v>
          </cell>
          <cell r="G500">
            <v>249.91900000000001</v>
          </cell>
          <cell r="H500">
            <v>9898.7999999999993</v>
          </cell>
          <cell r="I500">
            <v>724.91899999999998</v>
          </cell>
          <cell r="J500">
            <v>1198.4749999999999</v>
          </cell>
          <cell r="K500">
            <v>95.923000000000002</v>
          </cell>
          <cell r="L500">
            <v>474.69200000000001</v>
          </cell>
          <cell r="M500">
            <v>93.79</v>
          </cell>
          <cell r="N500">
            <v>165.02099999999999</v>
          </cell>
          <cell r="O500">
            <v>533.38400000000001</v>
          </cell>
          <cell r="P500">
            <v>169.12100000000001</v>
          </cell>
          <cell r="Q500">
            <v>259.70800000000003</v>
          </cell>
          <cell r="R500">
            <v>124.895</v>
          </cell>
          <cell r="S500">
            <v>132.87799999999999</v>
          </cell>
          <cell r="T500">
            <v>99.838999999999999</v>
          </cell>
          <cell r="U500">
            <v>266.56799999999998</v>
          </cell>
          <cell r="V500">
            <v>104.337</v>
          </cell>
          <cell r="W500">
            <v>18.292000000000002</v>
          </cell>
          <cell r="X500">
            <v>17.760000000000002</v>
          </cell>
          <cell r="Y500">
            <v>58.807000000000002</v>
          </cell>
          <cell r="Z500">
            <v>75.210999999999999</v>
          </cell>
          <cell r="AA500">
            <v>100.364</v>
          </cell>
          <cell r="AB500">
            <v>644.702</v>
          </cell>
          <cell r="AC500">
            <v>581.42600000000004</v>
          </cell>
          <cell r="AD500">
            <v>117.148</v>
          </cell>
          <cell r="AE500">
            <v>284.20400000000001</v>
          </cell>
        </row>
        <row r="501">
          <cell r="A501">
            <v>37164</v>
          </cell>
          <cell r="B501">
            <v>4731.1989999999996</v>
          </cell>
          <cell r="C501">
            <v>416.88799999999998</v>
          </cell>
          <cell r="D501">
            <v>247.26</v>
          </cell>
          <cell r="E501">
            <v>1477.201</v>
          </cell>
          <cell r="F501">
            <v>6255.866</v>
          </cell>
          <cell r="G501">
            <v>249.91900000000001</v>
          </cell>
          <cell r="H501">
            <v>9898.7999999999993</v>
          </cell>
          <cell r="I501">
            <v>724.91899999999998</v>
          </cell>
          <cell r="J501">
            <v>1198.4749999999999</v>
          </cell>
          <cell r="K501">
            <v>95.923000000000002</v>
          </cell>
          <cell r="L501">
            <v>474.69200000000001</v>
          </cell>
          <cell r="M501">
            <v>93.79</v>
          </cell>
          <cell r="N501">
            <v>165.02099999999999</v>
          </cell>
          <cell r="O501">
            <v>533.38400000000001</v>
          </cell>
          <cell r="P501">
            <v>169.12100000000001</v>
          </cell>
          <cell r="Q501">
            <v>259.70800000000003</v>
          </cell>
          <cell r="R501">
            <v>124.895</v>
          </cell>
          <cell r="S501">
            <v>132.87799999999999</v>
          </cell>
          <cell r="T501">
            <v>99.838999999999999</v>
          </cell>
          <cell r="U501">
            <v>266.56799999999998</v>
          </cell>
          <cell r="V501">
            <v>104.337</v>
          </cell>
          <cell r="W501">
            <v>18.292000000000002</v>
          </cell>
          <cell r="X501">
            <v>17.760000000000002</v>
          </cell>
          <cell r="Y501">
            <v>58.807000000000002</v>
          </cell>
          <cell r="Z501">
            <v>75.210999999999999</v>
          </cell>
          <cell r="AA501">
            <v>100.364</v>
          </cell>
          <cell r="AB501">
            <v>644.702</v>
          </cell>
          <cell r="AC501">
            <v>581.42600000000004</v>
          </cell>
          <cell r="AD501">
            <v>117.148</v>
          </cell>
          <cell r="AE501">
            <v>284.20400000000001</v>
          </cell>
        </row>
        <row r="502">
          <cell r="A502">
            <v>37195</v>
          </cell>
          <cell r="B502">
            <v>4731.1989999999996</v>
          </cell>
          <cell r="C502">
            <v>416.88799999999998</v>
          </cell>
          <cell r="D502">
            <v>247.26</v>
          </cell>
          <cell r="E502">
            <v>1477.201</v>
          </cell>
          <cell r="F502">
            <v>6255.866</v>
          </cell>
          <cell r="G502">
            <v>249.91900000000001</v>
          </cell>
          <cell r="H502">
            <v>9898.7999999999993</v>
          </cell>
          <cell r="I502">
            <v>724.91899999999998</v>
          </cell>
          <cell r="J502">
            <v>1198.4749999999999</v>
          </cell>
          <cell r="K502">
            <v>95.923000000000002</v>
          </cell>
          <cell r="L502">
            <v>474.69200000000001</v>
          </cell>
          <cell r="M502">
            <v>93.79</v>
          </cell>
          <cell r="N502">
            <v>165.02099999999999</v>
          </cell>
          <cell r="O502">
            <v>533.38400000000001</v>
          </cell>
          <cell r="P502">
            <v>169.12100000000001</v>
          </cell>
          <cell r="Q502">
            <v>259.70800000000003</v>
          </cell>
          <cell r="R502">
            <v>124.895</v>
          </cell>
          <cell r="S502">
            <v>132.87799999999999</v>
          </cell>
          <cell r="T502">
            <v>99.838999999999999</v>
          </cell>
          <cell r="U502">
            <v>266.56799999999998</v>
          </cell>
          <cell r="V502">
            <v>104.337</v>
          </cell>
          <cell r="W502">
            <v>18.292000000000002</v>
          </cell>
          <cell r="X502">
            <v>17.760000000000002</v>
          </cell>
          <cell r="Y502">
            <v>58.807000000000002</v>
          </cell>
          <cell r="Z502">
            <v>75.210999999999999</v>
          </cell>
          <cell r="AA502">
            <v>100.364</v>
          </cell>
          <cell r="AB502">
            <v>644.702</v>
          </cell>
          <cell r="AC502">
            <v>581.42600000000004</v>
          </cell>
          <cell r="AD502">
            <v>117.148</v>
          </cell>
          <cell r="AE502">
            <v>284.20400000000001</v>
          </cell>
        </row>
        <row r="503">
          <cell r="A503">
            <v>37225</v>
          </cell>
          <cell r="B503">
            <v>4731.1989999999996</v>
          </cell>
          <cell r="C503">
            <v>416.88799999999998</v>
          </cell>
          <cell r="D503">
            <v>247.26</v>
          </cell>
          <cell r="E503">
            <v>1477.201</v>
          </cell>
          <cell r="F503">
            <v>6255.866</v>
          </cell>
          <cell r="G503">
            <v>249.91900000000001</v>
          </cell>
          <cell r="H503">
            <v>9898.7999999999993</v>
          </cell>
          <cell r="I503">
            <v>724.91899999999998</v>
          </cell>
          <cell r="J503">
            <v>1198.4749999999999</v>
          </cell>
          <cell r="K503">
            <v>95.923000000000002</v>
          </cell>
          <cell r="L503">
            <v>474.69200000000001</v>
          </cell>
          <cell r="M503">
            <v>93.79</v>
          </cell>
          <cell r="N503">
            <v>165.02099999999999</v>
          </cell>
          <cell r="O503">
            <v>533.38400000000001</v>
          </cell>
          <cell r="P503">
            <v>169.12100000000001</v>
          </cell>
          <cell r="Q503">
            <v>259.70800000000003</v>
          </cell>
          <cell r="R503">
            <v>124.895</v>
          </cell>
          <cell r="S503">
            <v>132.87799999999999</v>
          </cell>
          <cell r="T503">
            <v>99.838999999999999</v>
          </cell>
          <cell r="U503">
            <v>266.56799999999998</v>
          </cell>
          <cell r="V503">
            <v>104.337</v>
          </cell>
          <cell r="W503">
            <v>18.292000000000002</v>
          </cell>
          <cell r="X503">
            <v>17.760000000000002</v>
          </cell>
          <cell r="Y503">
            <v>58.807000000000002</v>
          </cell>
          <cell r="Z503">
            <v>75.210999999999999</v>
          </cell>
          <cell r="AA503">
            <v>100.364</v>
          </cell>
          <cell r="AB503">
            <v>644.702</v>
          </cell>
          <cell r="AC503">
            <v>581.42600000000004</v>
          </cell>
          <cell r="AD503">
            <v>117.148</v>
          </cell>
          <cell r="AE503">
            <v>284.20400000000001</v>
          </cell>
        </row>
        <row r="504">
          <cell r="A504">
            <v>37256</v>
          </cell>
          <cell r="B504">
            <v>4159.8599999999997</v>
          </cell>
          <cell r="C504">
            <v>380.44400000000002</v>
          </cell>
          <cell r="D504">
            <v>227.36</v>
          </cell>
          <cell r="E504">
            <v>1470.5989999999999</v>
          </cell>
          <cell r="F504">
            <v>6347.9449999999997</v>
          </cell>
          <cell r="G504">
            <v>254.99</v>
          </cell>
          <cell r="H504">
            <v>10233.9</v>
          </cell>
          <cell r="I504">
            <v>715.42399999999998</v>
          </cell>
          <cell r="J504">
            <v>1324.807</v>
          </cell>
          <cell r="K504">
            <v>91.147999999999996</v>
          </cell>
          <cell r="L504">
            <v>492.37900000000002</v>
          </cell>
          <cell r="M504">
            <v>92.784000000000006</v>
          </cell>
          <cell r="N504">
            <v>160.447</v>
          </cell>
          <cell r="O504">
            <v>504.58600000000001</v>
          </cell>
          <cell r="P504">
            <v>166.59299999999999</v>
          </cell>
          <cell r="Q504">
            <v>306.60300000000001</v>
          </cell>
          <cell r="R504">
            <v>122.941</v>
          </cell>
          <cell r="S504">
            <v>118.479</v>
          </cell>
          <cell r="T504">
            <v>97.632000000000005</v>
          </cell>
          <cell r="U504">
            <v>196.005</v>
          </cell>
          <cell r="V504">
            <v>103.312</v>
          </cell>
          <cell r="W504">
            <v>22.152999999999999</v>
          </cell>
          <cell r="X504">
            <v>17.538</v>
          </cell>
          <cell r="Y504">
            <v>64.375</v>
          </cell>
          <cell r="Z504">
            <v>68.567999999999998</v>
          </cell>
          <cell r="AA504">
            <v>98.745000000000005</v>
          </cell>
          <cell r="AB504">
            <v>553.58199999999999</v>
          </cell>
          <cell r="AC504">
            <v>622.09299999999996</v>
          </cell>
          <cell r="AD504">
            <v>122.91</v>
          </cell>
          <cell r="AE504">
            <v>268.697</v>
          </cell>
        </row>
        <row r="505">
          <cell r="A505">
            <v>37287</v>
          </cell>
          <cell r="B505">
            <v>4159.8599999999997</v>
          </cell>
          <cell r="C505">
            <v>380.44400000000002</v>
          </cell>
          <cell r="D505">
            <v>227.36</v>
          </cell>
          <cell r="E505">
            <v>1470.5989999999999</v>
          </cell>
          <cell r="F505">
            <v>6347.9449999999997</v>
          </cell>
          <cell r="G505">
            <v>254.99</v>
          </cell>
          <cell r="H505">
            <v>10233.9</v>
          </cell>
          <cell r="I505">
            <v>715.42399999999998</v>
          </cell>
          <cell r="J505">
            <v>1324.807</v>
          </cell>
          <cell r="K505">
            <v>91.147999999999996</v>
          </cell>
          <cell r="L505">
            <v>492.37900000000002</v>
          </cell>
          <cell r="M505">
            <v>92.784000000000006</v>
          </cell>
          <cell r="N505">
            <v>160.447</v>
          </cell>
          <cell r="O505">
            <v>504.58600000000001</v>
          </cell>
          <cell r="P505">
            <v>166.59299999999999</v>
          </cell>
          <cell r="Q505">
            <v>306.60300000000001</v>
          </cell>
          <cell r="R505">
            <v>122.941</v>
          </cell>
          <cell r="S505">
            <v>118.479</v>
          </cell>
          <cell r="T505">
            <v>97.632000000000005</v>
          </cell>
          <cell r="U505">
            <v>196.005</v>
          </cell>
          <cell r="V505">
            <v>103.312</v>
          </cell>
          <cell r="W505">
            <v>22.152999999999999</v>
          </cell>
          <cell r="X505">
            <v>17.538</v>
          </cell>
          <cell r="Y505">
            <v>64.375</v>
          </cell>
          <cell r="Z505">
            <v>68.567999999999998</v>
          </cell>
          <cell r="AA505">
            <v>98.745000000000005</v>
          </cell>
          <cell r="AB505">
            <v>553.58199999999999</v>
          </cell>
          <cell r="AC505">
            <v>622.09299999999996</v>
          </cell>
          <cell r="AD505">
            <v>122.91</v>
          </cell>
          <cell r="AE505">
            <v>268.697</v>
          </cell>
        </row>
        <row r="506">
          <cell r="A506">
            <v>37315</v>
          </cell>
          <cell r="B506">
            <v>4159.8599999999997</v>
          </cell>
          <cell r="C506">
            <v>380.44400000000002</v>
          </cell>
          <cell r="D506">
            <v>227.36</v>
          </cell>
          <cell r="E506">
            <v>1470.5989999999999</v>
          </cell>
          <cell r="F506">
            <v>6347.9449999999997</v>
          </cell>
          <cell r="G506">
            <v>254.99</v>
          </cell>
          <cell r="H506">
            <v>10233.9</v>
          </cell>
          <cell r="I506">
            <v>715.42399999999998</v>
          </cell>
          <cell r="J506">
            <v>1324.807</v>
          </cell>
          <cell r="K506">
            <v>91.147999999999996</v>
          </cell>
          <cell r="L506">
            <v>492.37900000000002</v>
          </cell>
          <cell r="M506">
            <v>92.784000000000006</v>
          </cell>
          <cell r="N506">
            <v>160.447</v>
          </cell>
          <cell r="O506">
            <v>504.58600000000001</v>
          </cell>
          <cell r="P506">
            <v>166.59299999999999</v>
          </cell>
          <cell r="Q506">
            <v>306.60300000000001</v>
          </cell>
          <cell r="R506">
            <v>122.941</v>
          </cell>
          <cell r="S506">
            <v>118.479</v>
          </cell>
          <cell r="T506">
            <v>97.632000000000005</v>
          </cell>
          <cell r="U506">
            <v>196.005</v>
          </cell>
          <cell r="V506">
            <v>103.312</v>
          </cell>
          <cell r="W506">
            <v>22.152999999999999</v>
          </cell>
          <cell r="X506">
            <v>17.538</v>
          </cell>
          <cell r="Y506">
            <v>64.375</v>
          </cell>
          <cell r="Z506">
            <v>68.567999999999998</v>
          </cell>
          <cell r="AA506">
            <v>98.745000000000005</v>
          </cell>
          <cell r="AB506">
            <v>553.58199999999999</v>
          </cell>
          <cell r="AC506">
            <v>622.09299999999996</v>
          </cell>
          <cell r="AD506">
            <v>122.91</v>
          </cell>
          <cell r="AE506">
            <v>268.697</v>
          </cell>
        </row>
        <row r="507">
          <cell r="A507">
            <v>37346</v>
          </cell>
          <cell r="B507">
            <v>4159.8599999999997</v>
          </cell>
          <cell r="C507">
            <v>380.44400000000002</v>
          </cell>
          <cell r="D507">
            <v>227.36</v>
          </cell>
          <cell r="E507">
            <v>1470.5989999999999</v>
          </cell>
          <cell r="F507">
            <v>6347.9449999999997</v>
          </cell>
          <cell r="G507">
            <v>254.99</v>
          </cell>
          <cell r="H507">
            <v>10233.9</v>
          </cell>
          <cell r="I507">
            <v>715.42399999999998</v>
          </cell>
          <cell r="J507">
            <v>1324.807</v>
          </cell>
          <cell r="K507">
            <v>91.147999999999996</v>
          </cell>
          <cell r="L507">
            <v>492.37900000000002</v>
          </cell>
          <cell r="M507">
            <v>92.784000000000006</v>
          </cell>
          <cell r="N507">
            <v>160.447</v>
          </cell>
          <cell r="O507">
            <v>504.58600000000001</v>
          </cell>
          <cell r="P507">
            <v>166.59299999999999</v>
          </cell>
          <cell r="Q507">
            <v>306.60300000000001</v>
          </cell>
          <cell r="R507">
            <v>122.941</v>
          </cell>
          <cell r="S507">
            <v>118.479</v>
          </cell>
          <cell r="T507">
            <v>97.632000000000005</v>
          </cell>
          <cell r="U507">
            <v>196.005</v>
          </cell>
          <cell r="V507">
            <v>103.312</v>
          </cell>
          <cell r="W507">
            <v>22.152999999999999</v>
          </cell>
          <cell r="X507">
            <v>17.538</v>
          </cell>
          <cell r="Y507">
            <v>64.375</v>
          </cell>
          <cell r="Z507">
            <v>68.567999999999998</v>
          </cell>
          <cell r="AA507">
            <v>98.745000000000005</v>
          </cell>
          <cell r="AB507">
            <v>553.58199999999999</v>
          </cell>
          <cell r="AC507">
            <v>622.09299999999996</v>
          </cell>
          <cell r="AD507">
            <v>122.91</v>
          </cell>
          <cell r="AE507">
            <v>268.697</v>
          </cell>
        </row>
        <row r="508">
          <cell r="A508">
            <v>37376</v>
          </cell>
          <cell r="B508">
            <v>4159.8599999999997</v>
          </cell>
          <cell r="C508">
            <v>380.44400000000002</v>
          </cell>
          <cell r="D508">
            <v>227.36</v>
          </cell>
          <cell r="E508">
            <v>1470.5989999999999</v>
          </cell>
          <cell r="F508">
            <v>6347.9449999999997</v>
          </cell>
          <cell r="G508">
            <v>254.99</v>
          </cell>
          <cell r="H508">
            <v>10233.9</v>
          </cell>
          <cell r="I508">
            <v>715.42399999999998</v>
          </cell>
          <cell r="J508">
            <v>1324.807</v>
          </cell>
          <cell r="K508">
            <v>91.147999999999996</v>
          </cell>
          <cell r="L508">
            <v>492.37900000000002</v>
          </cell>
          <cell r="M508">
            <v>92.784000000000006</v>
          </cell>
          <cell r="N508">
            <v>160.447</v>
          </cell>
          <cell r="O508">
            <v>504.58600000000001</v>
          </cell>
          <cell r="P508">
            <v>166.59299999999999</v>
          </cell>
          <cell r="Q508">
            <v>306.60300000000001</v>
          </cell>
          <cell r="R508">
            <v>122.941</v>
          </cell>
          <cell r="S508">
            <v>118.479</v>
          </cell>
          <cell r="T508">
            <v>97.632000000000005</v>
          </cell>
          <cell r="U508">
            <v>196.005</v>
          </cell>
          <cell r="V508">
            <v>103.312</v>
          </cell>
          <cell r="W508">
            <v>22.152999999999999</v>
          </cell>
          <cell r="X508">
            <v>17.538</v>
          </cell>
          <cell r="Y508">
            <v>64.375</v>
          </cell>
          <cell r="Z508">
            <v>68.567999999999998</v>
          </cell>
          <cell r="AA508">
            <v>98.745000000000005</v>
          </cell>
          <cell r="AB508">
            <v>553.58199999999999</v>
          </cell>
          <cell r="AC508">
            <v>622.09299999999996</v>
          </cell>
          <cell r="AD508">
            <v>122.91</v>
          </cell>
          <cell r="AE508">
            <v>268.697</v>
          </cell>
        </row>
        <row r="509">
          <cell r="A509">
            <v>37407</v>
          </cell>
          <cell r="B509">
            <v>4159.8599999999997</v>
          </cell>
          <cell r="C509">
            <v>380.44400000000002</v>
          </cell>
          <cell r="D509">
            <v>227.36</v>
          </cell>
          <cell r="E509">
            <v>1470.5989999999999</v>
          </cell>
          <cell r="F509">
            <v>6347.9449999999997</v>
          </cell>
          <cell r="G509">
            <v>254.99</v>
          </cell>
          <cell r="H509">
            <v>10233.9</v>
          </cell>
          <cell r="I509">
            <v>715.42399999999998</v>
          </cell>
          <cell r="J509">
            <v>1324.807</v>
          </cell>
          <cell r="K509">
            <v>91.147999999999996</v>
          </cell>
          <cell r="L509">
            <v>492.37900000000002</v>
          </cell>
          <cell r="M509">
            <v>92.784000000000006</v>
          </cell>
          <cell r="N509">
            <v>160.447</v>
          </cell>
          <cell r="O509">
            <v>504.58600000000001</v>
          </cell>
          <cell r="P509">
            <v>166.59299999999999</v>
          </cell>
          <cell r="Q509">
            <v>306.60300000000001</v>
          </cell>
          <cell r="R509">
            <v>122.941</v>
          </cell>
          <cell r="S509">
            <v>118.479</v>
          </cell>
          <cell r="T509">
            <v>97.632000000000005</v>
          </cell>
          <cell r="U509">
            <v>196.005</v>
          </cell>
          <cell r="V509">
            <v>103.312</v>
          </cell>
          <cell r="W509">
            <v>22.152999999999999</v>
          </cell>
          <cell r="X509">
            <v>17.538</v>
          </cell>
          <cell r="Y509">
            <v>64.375</v>
          </cell>
          <cell r="Z509">
            <v>68.567999999999998</v>
          </cell>
          <cell r="AA509">
            <v>98.745000000000005</v>
          </cell>
          <cell r="AB509">
            <v>553.58199999999999</v>
          </cell>
          <cell r="AC509">
            <v>622.09299999999996</v>
          </cell>
          <cell r="AD509">
            <v>122.91</v>
          </cell>
          <cell r="AE509">
            <v>268.697</v>
          </cell>
        </row>
        <row r="510">
          <cell r="A510">
            <v>37437</v>
          </cell>
          <cell r="B510">
            <v>4159.8599999999997</v>
          </cell>
          <cell r="C510">
            <v>380.44400000000002</v>
          </cell>
          <cell r="D510">
            <v>227.36</v>
          </cell>
          <cell r="E510">
            <v>1470.5989999999999</v>
          </cell>
          <cell r="F510">
            <v>6347.9449999999997</v>
          </cell>
          <cell r="G510">
            <v>254.99</v>
          </cell>
          <cell r="H510">
            <v>10233.9</v>
          </cell>
          <cell r="I510">
            <v>715.42399999999998</v>
          </cell>
          <cell r="J510">
            <v>1324.807</v>
          </cell>
          <cell r="K510">
            <v>91.147999999999996</v>
          </cell>
          <cell r="L510">
            <v>492.37900000000002</v>
          </cell>
          <cell r="M510">
            <v>92.784000000000006</v>
          </cell>
          <cell r="N510">
            <v>160.447</v>
          </cell>
          <cell r="O510">
            <v>504.58600000000001</v>
          </cell>
          <cell r="P510">
            <v>166.59299999999999</v>
          </cell>
          <cell r="Q510">
            <v>306.60300000000001</v>
          </cell>
          <cell r="R510">
            <v>122.941</v>
          </cell>
          <cell r="S510">
            <v>118.479</v>
          </cell>
          <cell r="T510">
            <v>97.632000000000005</v>
          </cell>
          <cell r="U510">
            <v>196.005</v>
          </cell>
          <cell r="V510">
            <v>103.312</v>
          </cell>
          <cell r="W510">
            <v>22.152999999999999</v>
          </cell>
          <cell r="X510">
            <v>17.538</v>
          </cell>
          <cell r="Y510">
            <v>64.375</v>
          </cell>
          <cell r="Z510">
            <v>68.567999999999998</v>
          </cell>
          <cell r="AA510">
            <v>98.745000000000005</v>
          </cell>
          <cell r="AB510">
            <v>553.58199999999999</v>
          </cell>
          <cell r="AC510">
            <v>622.09299999999996</v>
          </cell>
          <cell r="AD510">
            <v>122.91</v>
          </cell>
          <cell r="AE510">
            <v>268.697</v>
          </cell>
        </row>
        <row r="511">
          <cell r="A511">
            <v>37468</v>
          </cell>
          <cell r="B511">
            <v>4159.8599999999997</v>
          </cell>
          <cell r="C511">
            <v>380.44400000000002</v>
          </cell>
          <cell r="D511">
            <v>227.36</v>
          </cell>
          <cell r="E511">
            <v>1470.5989999999999</v>
          </cell>
          <cell r="F511">
            <v>6347.9449999999997</v>
          </cell>
          <cell r="G511">
            <v>254.99</v>
          </cell>
          <cell r="H511">
            <v>10233.9</v>
          </cell>
          <cell r="I511">
            <v>715.42399999999998</v>
          </cell>
          <cell r="J511">
            <v>1324.807</v>
          </cell>
          <cell r="K511">
            <v>91.147999999999996</v>
          </cell>
          <cell r="L511">
            <v>492.37900000000002</v>
          </cell>
          <cell r="M511">
            <v>92.784000000000006</v>
          </cell>
          <cell r="N511">
            <v>160.447</v>
          </cell>
          <cell r="O511">
            <v>504.58600000000001</v>
          </cell>
          <cell r="P511">
            <v>166.59299999999999</v>
          </cell>
          <cell r="Q511">
            <v>306.60300000000001</v>
          </cell>
          <cell r="R511">
            <v>122.941</v>
          </cell>
          <cell r="S511">
            <v>118.479</v>
          </cell>
          <cell r="T511">
            <v>97.632000000000005</v>
          </cell>
          <cell r="U511">
            <v>196.005</v>
          </cell>
          <cell r="V511">
            <v>103.312</v>
          </cell>
          <cell r="W511">
            <v>22.152999999999999</v>
          </cell>
          <cell r="X511">
            <v>17.538</v>
          </cell>
          <cell r="Y511">
            <v>64.375</v>
          </cell>
          <cell r="Z511">
            <v>68.567999999999998</v>
          </cell>
          <cell r="AA511">
            <v>98.745000000000005</v>
          </cell>
          <cell r="AB511">
            <v>553.58199999999999</v>
          </cell>
          <cell r="AC511">
            <v>622.09299999999996</v>
          </cell>
          <cell r="AD511">
            <v>122.91</v>
          </cell>
          <cell r="AE511">
            <v>268.697</v>
          </cell>
        </row>
        <row r="512">
          <cell r="A512">
            <v>37499</v>
          </cell>
          <cell r="B512">
            <v>4159.8599999999997</v>
          </cell>
          <cell r="C512">
            <v>380.44400000000002</v>
          </cell>
          <cell r="D512">
            <v>227.36</v>
          </cell>
          <cell r="E512">
            <v>1470.5989999999999</v>
          </cell>
          <cell r="F512">
            <v>6347.9449999999997</v>
          </cell>
          <cell r="G512">
            <v>254.99</v>
          </cell>
          <cell r="H512">
            <v>10233.9</v>
          </cell>
          <cell r="I512">
            <v>715.42399999999998</v>
          </cell>
          <cell r="J512">
            <v>1324.807</v>
          </cell>
          <cell r="K512">
            <v>91.147999999999996</v>
          </cell>
          <cell r="L512">
            <v>492.37900000000002</v>
          </cell>
          <cell r="M512">
            <v>92.784000000000006</v>
          </cell>
          <cell r="N512">
            <v>160.447</v>
          </cell>
          <cell r="O512">
            <v>504.58600000000001</v>
          </cell>
          <cell r="P512">
            <v>166.59299999999999</v>
          </cell>
          <cell r="Q512">
            <v>306.60300000000001</v>
          </cell>
          <cell r="R512">
            <v>122.941</v>
          </cell>
          <cell r="S512">
            <v>118.479</v>
          </cell>
          <cell r="T512">
            <v>97.632000000000005</v>
          </cell>
          <cell r="U512">
            <v>196.005</v>
          </cell>
          <cell r="V512">
            <v>103.312</v>
          </cell>
          <cell r="W512">
            <v>22.152999999999999</v>
          </cell>
          <cell r="X512">
            <v>17.538</v>
          </cell>
          <cell r="Y512">
            <v>64.375</v>
          </cell>
          <cell r="Z512">
            <v>68.567999999999998</v>
          </cell>
          <cell r="AA512">
            <v>98.745000000000005</v>
          </cell>
          <cell r="AB512">
            <v>553.58199999999999</v>
          </cell>
          <cell r="AC512">
            <v>622.09299999999996</v>
          </cell>
          <cell r="AD512">
            <v>122.91</v>
          </cell>
          <cell r="AE512">
            <v>268.697</v>
          </cell>
        </row>
        <row r="513">
          <cell r="A513">
            <v>37529</v>
          </cell>
          <cell r="B513">
            <v>4159.8599999999997</v>
          </cell>
          <cell r="C513">
            <v>380.44400000000002</v>
          </cell>
          <cell r="D513">
            <v>227.36</v>
          </cell>
          <cell r="E513">
            <v>1470.5989999999999</v>
          </cell>
          <cell r="F513">
            <v>6347.9449999999997</v>
          </cell>
          <cell r="G513">
            <v>254.99</v>
          </cell>
          <cell r="H513">
            <v>10233.9</v>
          </cell>
          <cell r="I513">
            <v>715.42399999999998</v>
          </cell>
          <cell r="J513">
            <v>1324.807</v>
          </cell>
          <cell r="K513">
            <v>91.147999999999996</v>
          </cell>
          <cell r="L513">
            <v>492.37900000000002</v>
          </cell>
          <cell r="M513">
            <v>92.784000000000006</v>
          </cell>
          <cell r="N513">
            <v>160.447</v>
          </cell>
          <cell r="O513">
            <v>504.58600000000001</v>
          </cell>
          <cell r="P513">
            <v>166.59299999999999</v>
          </cell>
          <cell r="Q513">
            <v>306.60300000000001</v>
          </cell>
          <cell r="R513">
            <v>122.941</v>
          </cell>
          <cell r="S513">
            <v>118.479</v>
          </cell>
          <cell r="T513">
            <v>97.632000000000005</v>
          </cell>
          <cell r="U513">
            <v>196.005</v>
          </cell>
          <cell r="V513">
            <v>103.312</v>
          </cell>
          <cell r="W513">
            <v>22.152999999999999</v>
          </cell>
          <cell r="X513">
            <v>17.538</v>
          </cell>
          <cell r="Y513">
            <v>64.375</v>
          </cell>
          <cell r="Z513">
            <v>68.567999999999998</v>
          </cell>
          <cell r="AA513">
            <v>98.745000000000005</v>
          </cell>
          <cell r="AB513">
            <v>553.58199999999999</v>
          </cell>
          <cell r="AC513">
            <v>622.09299999999996</v>
          </cell>
          <cell r="AD513">
            <v>122.91</v>
          </cell>
          <cell r="AE513">
            <v>268.697</v>
          </cell>
        </row>
        <row r="514">
          <cell r="A514">
            <v>37560</v>
          </cell>
          <cell r="B514">
            <v>4159.8599999999997</v>
          </cell>
          <cell r="C514">
            <v>380.44400000000002</v>
          </cell>
          <cell r="D514">
            <v>227.36</v>
          </cell>
          <cell r="E514">
            <v>1470.5989999999999</v>
          </cell>
          <cell r="F514">
            <v>6347.9449999999997</v>
          </cell>
          <cell r="G514">
            <v>254.99</v>
          </cell>
          <cell r="H514">
            <v>10233.9</v>
          </cell>
          <cell r="I514">
            <v>715.42399999999998</v>
          </cell>
          <cell r="J514">
            <v>1324.807</v>
          </cell>
          <cell r="K514">
            <v>91.147999999999996</v>
          </cell>
          <cell r="L514">
            <v>492.37900000000002</v>
          </cell>
          <cell r="M514">
            <v>92.784000000000006</v>
          </cell>
          <cell r="N514">
            <v>160.447</v>
          </cell>
          <cell r="O514">
            <v>504.58600000000001</v>
          </cell>
          <cell r="P514">
            <v>166.59299999999999</v>
          </cell>
          <cell r="Q514">
            <v>306.60300000000001</v>
          </cell>
          <cell r="R514">
            <v>122.941</v>
          </cell>
          <cell r="S514">
            <v>118.479</v>
          </cell>
          <cell r="T514">
            <v>97.632000000000005</v>
          </cell>
          <cell r="U514">
            <v>196.005</v>
          </cell>
          <cell r="V514">
            <v>103.312</v>
          </cell>
          <cell r="W514">
            <v>22.152999999999999</v>
          </cell>
          <cell r="X514">
            <v>17.538</v>
          </cell>
          <cell r="Y514">
            <v>64.375</v>
          </cell>
          <cell r="Z514">
            <v>68.567999999999998</v>
          </cell>
          <cell r="AA514">
            <v>98.745000000000005</v>
          </cell>
          <cell r="AB514">
            <v>553.58199999999999</v>
          </cell>
          <cell r="AC514">
            <v>622.09299999999996</v>
          </cell>
          <cell r="AD514">
            <v>122.91</v>
          </cell>
          <cell r="AE514">
            <v>268.697</v>
          </cell>
        </row>
        <row r="515">
          <cell r="A515">
            <v>37590</v>
          </cell>
          <cell r="B515">
            <v>4159.8599999999997</v>
          </cell>
          <cell r="C515">
            <v>380.44400000000002</v>
          </cell>
          <cell r="D515">
            <v>227.36</v>
          </cell>
          <cell r="E515">
            <v>1470.5989999999999</v>
          </cell>
          <cell r="F515">
            <v>6347.9449999999997</v>
          </cell>
          <cell r="G515">
            <v>254.99</v>
          </cell>
          <cell r="H515">
            <v>10233.9</v>
          </cell>
          <cell r="I515">
            <v>715.42399999999998</v>
          </cell>
          <cell r="J515">
            <v>1324.807</v>
          </cell>
          <cell r="K515">
            <v>91.147999999999996</v>
          </cell>
          <cell r="L515">
            <v>492.37900000000002</v>
          </cell>
          <cell r="M515">
            <v>92.784000000000006</v>
          </cell>
          <cell r="N515">
            <v>160.447</v>
          </cell>
          <cell r="O515">
            <v>504.58600000000001</v>
          </cell>
          <cell r="P515">
            <v>166.59299999999999</v>
          </cell>
          <cell r="Q515">
            <v>306.60300000000001</v>
          </cell>
          <cell r="R515">
            <v>122.941</v>
          </cell>
          <cell r="S515">
            <v>118.479</v>
          </cell>
          <cell r="T515">
            <v>97.632000000000005</v>
          </cell>
          <cell r="U515">
            <v>196.005</v>
          </cell>
          <cell r="V515">
            <v>103.312</v>
          </cell>
          <cell r="W515">
            <v>22.152999999999999</v>
          </cell>
          <cell r="X515">
            <v>17.538</v>
          </cell>
          <cell r="Y515">
            <v>64.375</v>
          </cell>
          <cell r="Z515">
            <v>68.567999999999998</v>
          </cell>
          <cell r="AA515">
            <v>98.745000000000005</v>
          </cell>
          <cell r="AB515">
            <v>553.58199999999999</v>
          </cell>
          <cell r="AC515">
            <v>622.09299999999996</v>
          </cell>
          <cell r="AD515">
            <v>122.91</v>
          </cell>
          <cell r="AE515">
            <v>268.697</v>
          </cell>
        </row>
        <row r="516">
          <cell r="A516">
            <v>37621</v>
          </cell>
          <cell r="B516">
            <v>3980.819</v>
          </cell>
          <cell r="C516">
            <v>397.14699999999999</v>
          </cell>
          <cell r="D516">
            <v>250.96100000000001</v>
          </cell>
          <cell r="E516">
            <v>1611.7629999999999</v>
          </cell>
          <cell r="F516">
            <v>6907.8739999999998</v>
          </cell>
          <cell r="G516">
            <v>278.62099999999998</v>
          </cell>
          <cell r="H516">
            <v>10590.2</v>
          </cell>
          <cell r="I516">
            <v>734.66200000000003</v>
          </cell>
          <cell r="J516">
            <v>1453.828</v>
          </cell>
          <cell r="K516">
            <v>90.582999999999998</v>
          </cell>
          <cell r="L516">
            <v>522.798</v>
          </cell>
          <cell r="M516">
            <v>100.846</v>
          </cell>
          <cell r="N516">
            <v>195.661</v>
          </cell>
          <cell r="O516">
            <v>575.92899999999997</v>
          </cell>
          <cell r="P516">
            <v>163.78100000000001</v>
          </cell>
          <cell r="Q516">
            <v>345.11</v>
          </cell>
          <cell r="R516">
            <v>112.974</v>
          </cell>
          <cell r="S516">
            <v>111.101</v>
          </cell>
          <cell r="T516">
            <v>87.850999999999999</v>
          </cell>
          <cell r="U516">
            <v>232.535</v>
          </cell>
          <cell r="V516">
            <v>109.816</v>
          </cell>
          <cell r="W516">
            <v>24.637</v>
          </cell>
          <cell r="X516">
            <v>19.364000000000001</v>
          </cell>
          <cell r="Y516">
            <v>78.424999999999997</v>
          </cell>
          <cell r="Z516">
            <v>67.265000000000001</v>
          </cell>
          <cell r="AA516">
            <v>98.228999999999999</v>
          </cell>
          <cell r="AB516">
            <v>504.221</v>
          </cell>
          <cell r="AC516">
            <v>649.07600000000002</v>
          </cell>
          <cell r="AD516">
            <v>92.89</v>
          </cell>
          <cell r="AE516">
            <v>102.04</v>
          </cell>
        </row>
        <row r="517">
          <cell r="A517">
            <v>37652</v>
          </cell>
          <cell r="B517">
            <v>3980.819</v>
          </cell>
          <cell r="C517">
            <v>397.14699999999999</v>
          </cell>
          <cell r="D517">
            <v>250.96100000000001</v>
          </cell>
          <cell r="E517">
            <v>1611.7629999999999</v>
          </cell>
          <cell r="F517">
            <v>6907.8739999999998</v>
          </cell>
          <cell r="G517">
            <v>278.62099999999998</v>
          </cell>
          <cell r="H517">
            <v>10590.2</v>
          </cell>
          <cell r="I517">
            <v>734.66200000000003</v>
          </cell>
          <cell r="J517">
            <v>1453.828</v>
          </cell>
          <cell r="K517">
            <v>90.582999999999998</v>
          </cell>
          <cell r="L517">
            <v>522.798</v>
          </cell>
          <cell r="M517">
            <v>100.846</v>
          </cell>
          <cell r="N517">
            <v>195.661</v>
          </cell>
          <cell r="O517">
            <v>575.92899999999997</v>
          </cell>
          <cell r="P517">
            <v>163.78100000000001</v>
          </cell>
          <cell r="Q517">
            <v>345.11</v>
          </cell>
          <cell r="R517">
            <v>112.974</v>
          </cell>
          <cell r="S517">
            <v>111.101</v>
          </cell>
          <cell r="T517">
            <v>87.850999999999999</v>
          </cell>
          <cell r="U517">
            <v>232.535</v>
          </cell>
          <cell r="V517">
            <v>109.816</v>
          </cell>
          <cell r="W517">
            <v>24.637</v>
          </cell>
          <cell r="X517">
            <v>19.364000000000001</v>
          </cell>
          <cell r="Y517">
            <v>78.424999999999997</v>
          </cell>
          <cell r="Z517">
            <v>67.265000000000001</v>
          </cell>
          <cell r="AA517">
            <v>98.228999999999999</v>
          </cell>
          <cell r="AB517">
            <v>504.221</v>
          </cell>
          <cell r="AC517">
            <v>649.07600000000002</v>
          </cell>
          <cell r="AD517">
            <v>92.89</v>
          </cell>
          <cell r="AE517">
            <v>102.04</v>
          </cell>
        </row>
        <row r="518">
          <cell r="A518">
            <v>37680</v>
          </cell>
          <cell r="B518">
            <v>3980.819</v>
          </cell>
          <cell r="C518">
            <v>397.14699999999999</v>
          </cell>
          <cell r="D518">
            <v>250.96100000000001</v>
          </cell>
          <cell r="E518">
            <v>1611.7629999999999</v>
          </cell>
          <cell r="F518">
            <v>6907.8739999999998</v>
          </cell>
          <cell r="G518">
            <v>278.62099999999998</v>
          </cell>
          <cell r="H518">
            <v>10590.2</v>
          </cell>
          <cell r="I518">
            <v>734.66200000000003</v>
          </cell>
          <cell r="J518">
            <v>1453.828</v>
          </cell>
          <cell r="K518">
            <v>90.582999999999998</v>
          </cell>
          <cell r="L518">
            <v>522.798</v>
          </cell>
          <cell r="M518">
            <v>100.846</v>
          </cell>
          <cell r="N518">
            <v>195.661</v>
          </cell>
          <cell r="O518">
            <v>575.92899999999997</v>
          </cell>
          <cell r="P518">
            <v>163.78100000000001</v>
          </cell>
          <cell r="Q518">
            <v>345.11</v>
          </cell>
          <cell r="R518">
            <v>112.974</v>
          </cell>
          <cell r="S518">
            <v>111.101</v>
          </cell>
          <cell r="T518">
            <v>87.850999999999999</v>
          </cell>
          <cell r="U518">
            <v>232.535</v>
          </cell>
          <cell r="V518">
            <v>109.816</v>
          </cell>
          <cell r="W518">
            <v>24.637</v>
          </cell>
          <cell r="X518">
            <v>19.364000000000001</v>
          </cell>
          <cell r="Y518">
            <v>78.424999999999997</v>
          </cell>
          <cell r="Z518">
            <v>67.265000000000001</v>
          </cell>
          <cell r="AA518">
            <v>98.228999999999999</v>
          </cell>
          <cell r="AB518">
            <v>504.221</v>
          </cell>
          <cell r="AC518">
            <v>649.07600000000002</v>
          </cell>
          <cell r="AD518">
            <v>92.89</v>
          </cell>
          <cell r="AE518">
            <v>102.04</v>
          </cell>
        </row>
        <row r="519">
          <cell r="A519">
            <v>37711</v>
          </cell>
          <cell r="B519">
            <v>3980.819</v>
          </cell>
          <cell r="C519">
            <v>397.14699999999999</v>
          </cell>
          <cell r="D519">
            <v>250.96100000000001</v>
          </cell>
          <cell r="E519">
            <v>1611.7629999999999</v>
          </cell>
          <cell r="F519">
            <v>6907.8739999999998</v>
          </cell>
          <cell r="G519">
            <v>278.62099999999998</v>
          </cell>
          <cell r="H519">
            <v>10590.2</v>
          </cell>
          <cell r="I519">
            <v>734.66200000000003</v>
          </cell>
          <cell r="J519">
            <v>1453.828</v>
          </cell>
          <cell r="K519">
            <v>90.582999999999998</v>
          </cell>
          <cell r="L519">
            <v>522.798</v>
          </cell>
          <cell r="M519">
            <v>100.846</v>
          </cell>
          <cell r="N519">
            <v>195.661</v>
          </cell>
          <cell r="O519">
            <v>575.92899999999997</v>
          </cell>
          <cell r="P519">
            <v>163.78100000000001</v>
          </cell>
          <cell r="Q519">
            <v>345.11</v>
          </cell>
          <cell r="R519">
            <v>112.974</v>
          </cell>
          <cell r="S519">
            <v>111.101</v>
          </cell>
          <cell r="T519">
            <v>87.850999999999999</v>
          </cell>
          <cell r="U519">
            <v>232.535</v>
          </cell>
          <cell r="V519">
            <v>109.816</v>
          </cell>
          <cell r="W519">
            <v>24.637</v>
          </cell>
          <cell r="X519">
            <v>19.364000000000001</v>
          </cell>
          <cell r="Y519">
            <v>78.424999999999997</v>
          </cell>
          <cell r="Z519">
            <v>67.265000000000001</v>
          </cell>
          <cell r="AA519">
            <v>98.228999999999999</v>
          </cell>
          <cell r="AB519">
            <v>504.221</v>
          </cell>
          <cell r="AC519">
            <v>649.07600000000002</v>
          </cell>
          <cell r="AD519">
            <v>92.89</v>
          </cell>
          <cell r="AE519">
            <v>102.04</v>
          </cell>
        </row>
        <row r="520">
          <cell r="A520">
            <v>37741</v>
          </cell>
          <cell r="B520">
            <v>3980.819</v>
          </cell>
          <cell r="C520">
            <v>397.14699999999999</v>
          </cell>
          <cell r="D520">
            <v>250.96100000000001</v>
          </cell>
          <cell r="E520">
            <v>1611.7629999999999</v>
          </cell>
          <cell r="F520">
            <v>6907.8739999999998</v>
          </cell>
          <cell r="G520">
            <v>278.62099999999998</v>
          </cell>
          <cell r="H520">
            <v>10590.2</v>
          </cell>
          <cell r="I520">
            <v>734.66200000000003</v>
          </cell>
          <cell r="J520">
            <v>1453.828</v>
          </cell>
          <cell r="K520">
            <v>90.582999999999998</v>
          </cell>
          <cell r="L520">
            <v>522.798</v>
          </cell>
          <cell r="M520">
            <v>100.846</v>
          </cell>
          <cell r="N520">
            <v>195.661</v>
          </cell>
          <cell r="O520">
            <v>575.92899999999997</v>
          </cell>
          <cell r="P520">
            <v>163.78100000000001</v>
          </cell>
          <cell r="Q520">
            <v>345.11</v>
          </cell>
          <cell r="R520">
            <v>112.974</v>
          </cell>
          <cell r="S520">
            <v>111.101</v>
          </cell>
          <cell r="T520">
            <v>87.850999999999999</v>
          </cell>
          <cell r="U520">
            <v>232.535</v>
          </cell>
          <cell r="V520">
            <v>109.816</v>
          </cell>
          <cell r="W520">
            <v>24.637</v>
          </cell>
          <cell r="X520">
            <v>19.364000000000001</v>
          </cell>
          <cell r="Y520">
            <v>78.424999999999997</v>
          </cell>
          <cell r="Z520">
            <v>67.265000000000001</v>
          </cell>
          <cell r="AA520">
            <v>98.228999999999999</v>
          </cell>
          <cell r="AB520">
            <v>504.221</v>
          </cell>
          <cell r="AC520">
            <v>649.07600000000002</v>
          </cell>
          <cell r="AD520">
            <v>92.89</v>
          </cell>
          <cell r="AE520">
            <v>102.04</v>
          </cell>
        </row>
        <row r="521">
          <cell r="A521">
            <v>37772</v>
          </cell>
          <cell r="B521">
            <v>3980.819</v>
          </cell>
          <cell r="C521">
            <v>397.14699999999999</v>
          </cell>
          <cell r="D521">
            <v>250.96100000000001</v>
          </cell>
          <cell r="E521">
            <v>1611.7629999999999</v>
          </cell>
          <cell r="F521">
            <v>6907.8739999999998</v>
          </cell>
          <cell r="G521">
            <v>278.62099999999998</v>
          </cell>
          <cell r="H521">
            <v>10590.2</v>
          </cell>
          <cell r="I521">
            <v>734.66200000000003</v>
          </cell>
          <cell r="J521">
            <v>1453.828</v>
          </cell>
          <cell r="K521">
            <v>90.582999999999998</v>
          </cell>
          <cell r="L521">
            <v>522.798</v>
          </cell>
          <cell r="M521">
            <v>100.846</v>
          </cell>
          <cell r="N521">
            <v>195.661</v>
          </cell>
          <cell r="O521">
            <v>575.92899999999997</v>
          </cell>
          <cell r="P521">
            <v>163.78100000000001</v>
          </cell>
          <cell r="Q521">
            <v>345.11</v>
          </cell>
          <cell r="R521">
            <v>112.974</v>
          </cell>
          <cell r="S521">
            <v>111.101</v>
          </cell>
          <cell r="T521">
            <v>87.850999999999999</v>
          </cell>
          <cell r="U521">
            <v>232.535</v>
          </cell>
          <cell r="V521">
            <v>109.816</v>
          </cell>
          <cell r="W521">
            <v>24.637</v>
          </cell>
          <cell r="X521">
            <v>19.364000000000001</v>
          </cell>
          <cell r="Y521">
            <v>78.424999999999997</v>
          </cell>
          <cell r="Z521">
            <v>67.265000000000001</v>
          </cell>
          <cell r="AA521">
            <v>98.228999999999999</v>
          </cell>
          <cell r="AB521">
            <v>504.221</v>
          </cell>
          <cell r="AC521">
            <v>649.07600000000002</v>
          </cell>
          <cell r="AD521">
            <v>92.89</v>
          </cell>
          <cell r="AE521">
            <v>102.04</v>
          </cell>
        </row>
        <row r="522">
          <cell r="A522">
            <v>37802</v>
          </cell>
          <cell r="B522">
            <v>3980.819</v>
          </cell>
          <cell r="C522">
            <v>397.14699999999999</v>
          </cell>
          <cell r="D522">
            <v>250.96100000000001</v>
          </cell>
          <cell r="E522">
            <v>1611.7629999999999</v>
          </cell>
          <cell r="F522">
            <v>6907.8739999999998</v>
          </cell>
          <cell r="G522">
            <v>278.62099999999998</v>
          </cell>
          <cell r="H522">
            <v>10590.2</v>
          </cell>
          <cell r="I522">
            <v>734.66200000000003</v>
          </cell>
          <cell r="J522">
            <v>1453.828</v>
          </cell>
          <cell r="K522">
            <v>90.582999999999998</v>
          </cell>
          <cell r="L522">
            <v>522.798</v>
          </cell>
          <cell r="M522">
            <v>100.846</v>
          </cell>
          <cell r="N522">
            <v>195.661</v>
          </cell>
          <cell r="O522">
            <v>575.92899999999997</v>
          </cell>
          <cell r="P522">
            <v>163.78100000000001</v>
          </cell>
          <cell r="Q522">
            <v>345.11</v>
          </cell>
          <cell r="R522">
            <v>112.974</v>
          </cell>
          <cell r="S522">
            <v>111.101</v>
          </cell>
          <cell r="T522">
            <v>87.850999999999999</v>
          </cell>
          <cell r="U522">
            <v>232.535</v>
          </cell>
          <cell r="V522">
            <v>109.816</v>
          </cell>
          <cell r="W522">
            <v>24.637</v>
          </cell>
          <cell r="X522">
            <v>19.364000000000001</v>
          </cell>
          <cell r="Y522">
            <v>78.424999999999997</v>
          </cell>
          <cell r="Z522">
            <v>67.265000000000001</v>
          </cell>
          <cell r="AA522">
            <v>98.228999999999999</v>
          </cell>
          <cell r="AB522">
            <v>504.221</v>
          </cell>
          <cell r="AC522">
            <v>649.07600000000002</v>
          </cell>
          <cell r="AD522">
            <v>92.89</v>
          </cell>
          <cell r="AE522">
            <v>102.04</v>
          </cell>
        </row>
        <row r="523">
          <cell r="A523">
            <v>37833</v>
          </cell>
          <cell r="B523">
            <v>3980.819</v>
          </cell>
          <cell r="C523">
            <v>397.14699999999999</v>
          </cell>
          <cell r="D523">
            <v>250.96100000000001</v>
          </cell>
          <cell r="E523">
            <v>1611.7629999999999</v>
          </cell>
          <cell r="F523">
            <v>6907.8739999999998</v>
          </cell>
          <cell r="G523">
            <v>278.62099999999998</v>
          </cell>
          <cell r="H523">
            <v>10590.2</v>
          </cell>
          <cell r="I523">
            <v>734.66200000000003</v>
          </cell>
          <cell r="J523">
            <v>1453.828</v>
          </cell>
          <cell r="K523">
            <v>90.582999999999998</v>
          </cell>
          <cell r="L523">
            <v>522.798</v>
          </cell>
          <cell r="M523">
            <v>100.846</v>
          </cell>
          <cell r="N523">
            <v>195.661</v>
          </cell>
          <cell r="O523">
            <v>575.92899999999997</v>
          </cell>
          <cell r="P523">
            <v>163.78100000000001</v>
          </cell>
          <cell r="Q523">
            <v>345.11</v>
          </cell>
          <cell r="R523">
            <v>112.974</v>
          </cell>
          <cell r="S523">
            <v>111.101</v>
          </cell>
          <cell r="T523">
            <v>87.850999999999999</v>
          </cell>
          <cell r="U523">
            <v>232.535</v>
          </cell>
          <cell r="V523">
            <v>109.816</v>
          </cell>
          <cell r="W523">
            <v>24.637</v>
          </cell>
          <cell r="X523">
            <v>19.364000000000001</v>
          </cell>
          <cell r="Y523">
            <v>78.424999999999997</v>
          </cell>
          <cell r="Z523">
            <v>67.265000000000001</v>
          </cell>
          <cell r="AA523">
            <v>98.228999999999999</v>
          </cell>
          <cell r="AB523">
            <v>504.221</v>
          </cell>
          <cell r="AC523">
            <v>649.07600000000002</v>
          </cell>
          <cell r="AD523">
            <v>92.89</v>
          </cell>
          <cell r="AE523">
            <v>102.04</v>
          </cell>
        </row>
        <row r="524">
          <cell r="A524">
            <v>37864</v>
          </cell>
          <cell r="B524">
            <v>3980.819</v>
          </cell>
          <cell r="C524">
            <v>397.14699999999999</v>
          </cell>
          <cell r="D524">
            <v>250.96100000000001</v>
          </cell>
          <cell r="E524">
            <v>1611.7629999999999</v>
          </cell>
          <cell r="F524">
            <v>6907.8739999999998</v>
          </cell>
          <cell r="G524">
            <v>278.62099999999998</v>
          </cell>
          <cell r="H524">
            <v>10590.2</v>
          </cell>
          <cell r="I524">
            <v>734.66200000000003</v>
          </cell>
          <cell r="J524">
            <v>1453.828</v>
          </cell>
          <cell r="K524">
            <v>90.582999999999998</v>
          </cell>
          <cell r="L524">
            <v>522.798</v>
          </cell>
          <cell r="M524">
            <v>100.846</v>
          </cell>
          <cell r="N524">
            <v>195.661</v>
          </cell>
          <cell r="O524">
            <v>575.92899999999997</v>
          </cell>
          <cell r="P524">
            <v>163.78100000000001</v>
          </cell>
          <cell r="Q524">
            <v>345.11</v>
          </cell>
          <cell r="R524">
            <v>112.974</v>
          </cell>
          <cell r="S524">
            <v>111.101</v>
          </cell>
          <cell r="T524">
            <v>87.850999999999999</v>
          </cell>
          <cell r="U524">
            <v>232.535</v>
          </cell>
          <cell r="V524">
            <v>109.816</v>
          </cell>
          <cell r="W524">
            <v>24.637</v>
          </cell>
          <cell r="X524">
            <v>19.364000000000001</v>
          </cell>
          <cell r="Y524">
            <v>78.424999999999997</v>
          </cell>
          <cell r="Z524">
            <v>67.265000000000001</v>
          </cell>
          <cell r="AA524">
            <v>98.228999999999999</v>
          </cell>
          <cell r="AB524">
            <v>504.221</v>
          </cell>
          <cell r="AC524">
            <v>649.07600000000002</v>
          </cell>
          <cell r="AD524">
            <v>92.89</v>
          </cell>
          <cell r="AE524">
            <v>102.04</v>
          </cell>
        </row>
        <row r="525">
          <cell r="A525">
            <v>37894</v>
          </cell>
          <cell r="B525">
            <v>3980.819</v>
          </cell>
          <cell r="C525">
            <v>397.14699999999999</v>
          </cell>
          <cell r="D525">
            <v>250.96100000000001</v>
          </cell>
          <cell r="E525">
            <v>1611.7629999999999</v>
          </cell>
          <cell r="F525">
            <v>6907.8739999999998</v>
          </cell>
          <cell r="G525">
            <v>278.62099999999998</v>
          </cell>
          <cell r="H525">
            <v>10590.2</v>
          </cell>
          <cell r="I525">
            <v>734.66200000000003</v>
          </cell>
          <cell r="J525">
            <v>1453.828</v>
          </cell>
          <cell r="K525">
            <v>90.582999999999998</v>
          </cell>
          <cell r="L525">
            <v>522.798</v>
          </cell>
          <cell r="M525">
            <v>100.846</v>
          </cell>
          <cell r="N525">
            <v>195.661</v>
          </cell>
          <cell r="O525">
            <v>575.92899999999997</v>
          </cell>
          <cell r="P525">
            <v>163.78100000000001</v>
          </cell>
          <cell r="Q525">
            <v>345.11</v>
          </cell>
          <cell r="R525">
            <v>112.974</v>
          </cell>
          <cell r="S525">
            <v>111.101</v>
          </cell>
          <cell r="T525">
            <v>87.850999999999999</v>
          </cell>
          <cell r="U525">
            <v>232.535</v>
          </cell>
          <cell r="V525">
            <v>109.816</v>
          </cell>
          <cell r="W525">
            <v>24.637</v>
          </cell>
          <cell r="X525">
            <v>19.364000000000001</v>
          </cell>
          <cell r="Y525">
            <v>78.424999999999997</v>
          </cell>
          <cell r="Z525">
            <v>67.265000000000001</v>
          </cell>
          <cell r="AA525">
            <v>98.228999999999999</v>
          </cell>
          <cell r="AB525">
            <v>504.221</v>
          </cell>
          <cell r="AC525">
            <v>649.07600000000002</v>
          </cell>
          <cell r="AD525">
            <v>92.89</v>
          </cell>
          <cell r="AE525">
            <v>102.04</v>
          </cell>
        </row>
        <row r="526">
          <cell r="A526">
            <v>37925</v>
          </cell>
          <cell r="B526">
            <v>3980.819</v>
          </cell>
          <cell r="C526">
            <v>397.14699999999999</v>
          </cell>
          <cell r="D526">
            <v>250.96100000000001</v>
          </cell>
          <cell r="E526">
            <v>1611.7629999999999</v>
          </cell>
          <cell r="F526">
            <v>6907.8739999999998</v>
          </cell>
          <cell r="G526">
            <v>278.62099999999998</v>
          </cell>
          <cell r="H526">
            <v>10590.2</v>
          </cell>
          <cell r="I526">
            <v>734.66200000000003</v>
          </cell>
          <cell r="J526">
            <v>1453.828</v>
          </cell>
          <cell r="K526">
            <v>90.582999999999998</v>
          </cell>
          <cell r="L526">
            <v>522.798</v>
          </cell>
          <cell r="M526">
            <v>100.846</v>
          </cell>
          <cell r="N526">
            <v>195.661</v>
          </cell>
          <cell r="O526">
            <v>575.92899999999997</v>
          </cell>
          <cell r="P526">
            <v>163.78100000000001</v>
          </cell>
          <cell r="Q526">
            <v>345.11</v>
          </cell>
          <cell r="R526">
            <v>112.974</v>
          </cell>
          <cell r="S526">
            <v>111.101</v>
          </cell>
          <cell r="T526">
            <v>87.850999999999999</v>
          </cell>
          <cell r="U526">
            <v>232.535</v>
          </cell>
          <cell r="V526">
            <v>109.816</v>
          </cell>
          <cell r="W526">
            <v>24.637</v>
          </cell>
          <cell r="X526">
            <v>19.364000000000001</v>
          </cell>
          <cell r="Y526">
            <v>78.424999999999997</v>
          </cell>
          <cell r="Z526">
            <v>67.265000000000001</v>
          </cell>
          <cell r="AA526">
            <v>98.228999999999999</v>
          </cell>
          <cell r="AB526">
            <v>504.221</v>
          </cell>
          <cell r="AC526">
            <v>649.07600000000002</v>
          </cell>
          <cell r="AD526">
            <v>92.89</v>
          </cell>
          <cell r="AE526">
            <v>102.04</v>
          </cell>
        </row>
        <row r="527">
          <cell r="A527">
            <v>37955</v>
          </cell>
          <cell r="B527">
            <v>3980.819</v>
          </cell>
          <cell r="C527">
            <v>397.14699999999999</v>
          </cell>
          <cell r="D527">
            <v>250.96100000000001</v>
          </cell>
          <cell r="E527">
            <v>1611.7629999999999</v>
          </cell>
          <cell r="F527">
            <v>6907.8739999999998</v>
          </cell>
          <cell r="G527">
            <v>278.62099999999998</v>
          </cell>
          <cell r="H527">
            <v>10590.2</v>
          </cell>
          <cell r="I527">
            <v>734.66200000000003</v>
          </cell>
          <cell r="J527">
            <v>1453.828</v>
          </cell>
          <cell r="K527">
            <v>90.582999999999998</v>
          </cell>
          <cell r="L527">
            <v>522.798</v>
          </cell>
          <cell r="M527">
            <v>100.846</v>
          </cell>
          <cell r="N527">
            <v>195.661</v>
          </cell>
          <cell r="O527">
            <v>575.92899999999997</v>
          </cell>
          <cell r="P527">
            <v>163.78100000000001</v>
          </cell>
          <cell r="Q527">
            <v>345.11</v>
          </cell>
          <cell r="R527">
            <v>112.974</v>
          </cell>
          <cell r="S527">
            <v>111.101</v>
          </cell>
          <cell r="T527">
            <v>87.850999999999999</v>
          </cell>
          <cell r="U527">
            <v>232.535</v>
          </cell>
          <cell r="V527">
            <v>109.816</v>
          </cell>
          <cell r="W527">
            <v>24.637</v>
          </cell>
          <cell r="X527">
            <v>19.364000000000001</v>
          </cell>
          <cell r="Y527">
            <v>78.424999999999997</v>
          </cell>
          <cell r="Z527">
            <v>67.265000000000001</v>
          </cell>
          <cell r="AA527">
            <v>98.228999999999999</v>
          </cell>
          <cell r="AB527">
            <v>504.221</v>
          </cell>
          <cell r="AC527">
            <v>649.07600000000002</v>
          </cell>
          <cell r="AD527">
            <v>92.89</v>
          </cell>
          <cell r="AE527">
            <v>102.04</v>
          </cell>
        </row>
        <row r="528">
          <cell r="A528">
            <v>37986</v>
          </cell>
          <cell r="B528">
            <v>4302.9390000000003</v>
          </cell>
          <cell r="C528">
            <v>468.411</v>
          </cell>
          <cell r="D528">
            <v>314.71300000000002</v>
          </cell>
          <cell r="E528">
            <v>1860.3119999999999</v>
          </cell>
          <cell r="F528">
            <v>8528.9069999999992</v>
          </cell>
          <cell r="G528">
            <v>325.04000000000002</v>
          </cell>
          <cell r="H528">
            <v>11089.300999999999</v>
          </cell>
          <cell r="I528">
            <v>865.87300000000005</v>
          </cell>
          <cell r="J528">
            <v>1640.9590000000001</v>
          </cell>
          <cell r="K528">
            <v>93.363</v>
          </cell>
          <cell r="L528">
            <v>617.57299999999998</v>
          </cell>
          <cell r="M528">
            <v>110.202</v>
          </cell>
          <cell r="N528">
            <v>234.77199999999999</v>
          </cell>
          <cell r="O528">
            <v>643.76199999999994</v>
          </cell>
          <cell r="P528">
            <v>158.572</v>
          </cell>
          <cell r="Q528">
            <v>430.34800000000001</v>
          </cell>
          <cell r="R528">
            <v>118.673</v>
          </cell>
          <cell r="S528">
            <v>168.21899999999999</v>
          </cell>
          <cell r="T528">
            <v>82.924000000000007</v>
          </cell>
          <cell r="U528">
            <v>303.005</v>
          </cell>
          <cell r="V528">
            <v>124.346</v>
          </cell>
          <cell r="W528">
            <v>30.834</v>
          </cell>
          <cell r="X528">
            <v>23.533999999999999</v>
          </cell>
          <cell r="Y528">
            <v>95.293000000000006</v>
          </cell>
          <cell r="Z528">
            <v>73.989999999999995</v>
          </cell>
          <cell r="AA528">
            <v>94.917000000000002</v>
          </cell>
          <cell r="AB528">
            <v>552.46900000000005</v>
          </cell>
          <cell r="AC528">
            <v>700.32500000000005</v>
          </cell>
          <cell r="AD528">
            <v>83.622</v>
          </cell>
          <cell r="AE528">
            <v>129.59700000000001</v>
          </cell>
        </row>
        <row r="529">
          <cell r="A529">
            <v>38017</v>
          </cell>
          <cell r="B529">
            <v>4302.9390000000003</v>
          </cell>
          <cell r="C529">
            <v>468.411</v>
          </cell>
          <cell r="D529">
            <v>314.71300000000002</v>
          </cell>
          <cell r="E529">
            <v>1860.3119999999999</v>
          </cell>
          <cell r="F529">
            <v>8528.9069999999992</v>
          </cell>
          <cell r="G529">
            <v>325.04000000000002</v>
          </cell>
          <cell r="H529">
            <v>11089.300999999999</v>
          </cell>
          <cell r="I529">
            <v>865.87300000000005</v>
          </cell>
          <cell r="J529">
            <v>1640.9590000000001</v>
          </cell>
          <cell r="K529">
            <v>93.363</v>
          </cell>
          <cell r="L529">
            <v>617.57299999999998</v>
          </cell>
          <cell r="M529">
            <v>110.202</v>
          </cell>
          <cell r="N529">
            <v>234.77199999999999</v>
          </cell>
          <cell r="O529">
            <v>643.76199999999994</v>
          </cell>
          <cell r="P529">
            <v>158.572</v>
          </cell>
          <cell r="Q529">
            <v>430.34800000000001</v>
          </cell>
          <cell r="R529">
            <v>118.673</v>
          </cell>
          <cell r="S529">
            <v>168.21899999999999</v>
          </cell>
          <cell r="T529">
            <v>82.924000000000007</v>
          </cell>
          <cell r="U529">
            <v>303.005</v>
          </cell>
          <cell r="V529">
            <v>124.346</v>
          </cell>
          <cell r="W529">
            <v>30.834</v>
          </cell>
          <cell r="X529">
            <v>23.533999999999999</v>
          </cell>
          <cell r="Y529">
            <v>95.293000000000006</v>
          </cell>
          <cell r="Z529">
            <v>73.989999999999995</v>
          </cell>
          <cell r="AA529">
            <v>94.917000000000002</v>
          </cell>
          <cell r="AB529">
            <v>552.46900000000005</v>
          </cell>
          <cell r="AC529">
            <v>700.32500000000005</v>
          </cell>
          <cell r="AD529">
            <v>83.622</v>
          </cell>
          <cell r="AE529">
            <v>129.59700000000001</v>
          </cell>
        </row>
        <row r="530">
          <cell r="A530">
            <v>38046</v>
          </cell>
          <cell r="B530">
            <v>4302.9390000000003</v>
          </cell>
          <cell r="C530">
            <v>468.411</v>
          </cell>
          <cell r="D530">
            <v>314.71300000000002</v>
          </cell>
          <cell r="E530">
            <v>1860.3119999999999</v>
          </cell>
          <cell r="F530">
            <v>8528.9069999999992</v>
          </cell>
          <cell r="G530">
            <v>325.04000000000002</v>
          </cell>
          <cell r="H530">
            <v>11089.300999999999</v>
          </cell>
          <cell r="I530">
            <v>865.87300000000005</v>
          </cell>
          <cell r="J530">
            <v>1640.9590000000001</v>
          </cell>
          <cell r="K530">
            <v>93.363</v>
          </cell>
          <cell r="L530">
            <v>617.57299999999998</v>
          </cell>
          <cell r="M530">
            <v>110.202</v>
          </cell>
          <cell r="N530">
            <v>234.77199999999999</v>
          </cell>
          <cell r="O530">
            <v>643.76199999999994</v>
          </cell>
          <cell r="P530">
            <v>158.572</v>
          </cell>
          <cell r="Q530">
            <v>430.34800000000001</v>
          </cell>
          <cell r="R530">
            <v>118.673</v>
          </cell>
          <cell r="S530">
            <v>168.21899999999999</v>
          </cell>
          <cell r="T530">
            <v>82.924000000000007</v>
          </cell>
          <cell r="U530">
            <v>303.005</v>
          </cell>
          <cell r="V530">
            <v>124.346</v>
          </cell>
          <cell r="W530">
            <v>30.834</v>
          </cell>
          <cell r="X530">
            <v>23.533999999999999</v>
          </cell>
          <cell r="Y530">
            <v>95.293000000000006</v>
          </cell>
          <cell r="Z530">
            <v>73.989999999999995</v>
          </cell>
          <cell r="AA530">
            <v>94.917000000000002</v>
          </cell>
          <cell r="AB530">
            <v>552.46900000000005</v>
          </cell>
          <cell r="AC530">
            <v>700.32500000000005</v>
          </cell>
          <cell r="AD530">
            <v>83.622</v>
          </cell>
          <cell r="AE530">
            <v>129.59700000000001</v>
          </cell>
        </row>
        <row r="531">
          <cell r="A531">
            <v>38077</v>
          </cell>
          <cell r="B531">
            <v>4302.9390000000003</v>
          </cell>
          <cell r="C531">
            <v>468.411</v>
          </cell>
          <cell r="D531">
            <v>314.71300000000002</v>
          </cell>
          <cell r="E531">
            <v>1860.3119999999999</v>
          </cell>
          <cell r="F531">
            <v>8528.9069999999992</v>
          </cell>
          <cell r="G531">
            <v>325.04000000000002</v>
          </cell>
          <cell r="H531">
            <v>11089.300999999999</v>
          </cell>
          <cell r="I531">
            <v>865.87300000000005</v>
          </cell>
          <cell r="J531">
            <v>1640.9590000000001</v>
          </cell>
          <cell r="K531">
            <v>93.363</v>
          </cell>
          <cell r="L531">
            <v>617.57299999999998</v>
          </cell>
          <cell r="M531">
            <v>110.202</v>
          </cell>
          <cell r="N531">
            <v>234.77199999999999</v>
          </cell>
          <cell r="O531">
            <v>643.76199999999994</v>
          </cell>
          <cell r="P531">
            <v>158.572</v>
          </cell>
          <cell r="Q531">
            <v>430.34800000000001</v>
          </cell>
          <cell r="R531">
            <v>118.673</v>
          </cell>
          <cell r="S531">
            <v>168.21899999999999</v>
          </cell>
          <cell r="T531">
            <v>82.924000000000007</v>
          </cell>
          <cell r="U531">
            <v>303.005</v>
          </cell>
          <cell r="V531">
            <v>124.346</v>
          </cell>
          <cell r="W531">
            <v>30.834</v>
          </cell>
          <cell r="X531">
            <v>23.533999999999999</v>
          </cell>
          <cell r="Y531">
            <v>95.293000000000006</v>
          </cell>
          <cell r="Z531">
            <v>73.989999999999995</v>
          </cell>
          <cell r="AA531">
            <v>94.917000000000002</v>
          </cell>
          <cell r="AB531">
            <v>552.46900000000005</v>
          </cell>
          <cell r="AC531">
            <v>700.32500000000005</v>
          </cell>
          <cell r="AD531">
            <v>83.622</v>
          </cell>
          <cell r="AE531">
            <v>129.59700000000001</v>
          </cell>
        </row>
        <row r="532">
          <cell r="A532">
            <v>38107</v>
          </cell>
          <cell r="B532">
            <v>4302.9390000000003</v>
          </cell>
          <cell r="C532">
            <v>468.411</v>
          </cell>
          <cell r="D532">
            <v>314.71300000000002</v>
          </cell>
          <cell r="E532">
            <v>1860.3119999999999</v>
          </cell>
          <cell r="F532">
            <v>8528.9069999999992</v>
          </cell>
          <cell r="G532">
            <v>325.04000000000002</v>
          </cell>
          <cell r="H532">
            <v>11089.300999999999</v>
          </cell>
          <cell r="I532">
            <v>865.87300000000005</v>
          </cell>
          <cell r="J532">
            <v>1640.9590000000001</v>
          </cell>
          <cell r="K532">
            <v>93.363</v>
          </cell>
          <cell r="L532">
            <v>617.57299999999998</v>
          </cell>
          <cell r="M532">
            <v>110.202</v>
          </cell>
          <cell r="N532">
            <v>234.77199999999999</v>
          </cell>
          <cell r="O532">
            <v>643.76199999999994</v>
          </cell>
          <cell r="P532">
            <v>158.572</v>
          </cell>
          <cell r="Q532">
            <v>430.34800000000001</v>
          </cell>
          <cell r="R532">
            <v>118.673</v>
          </cell>
          <cell r="S532">
            <v>168.21899999999999</v>
          </cell>
          <cell r="T532">
            <v>82.924000000000007</v>
          </cell>
          <cell r="U532">
            <v>303.005</v>
          </cell>
          <cell r="V532">
            <v>124.346</v>
          </cell>
          <cell r="W532">
            <v>30.834</v>
          </cell>
          <cell r="X532">
            <v>23.533999999999999</v>
          </cell>
          <cell r="Y532">
            <v>95.293000000000006</v>
          </cell>
          <cell r="Z532">
            <v>73.989999999999995</v>
          </cell>
          <cell r="AA532">
            <v>94.917000000000002</v>
          </cell>
          <cell r="AB532">
            <v>552.46900000000005</v>
          </cell>
          <cell r="AC532">
            <v>700.32500000000005</v>
          </cell>
          <cell r="AD532">
            <v>83.622</v>
          </cell>
          <cell r="AE532">
            <v>129.59700000000001</v>
          </cell>
        </row>
        <row r="533">
          <cell r="A533">
            <v>38138</v>
          </cell>
          <cell r="B533">
            <v>4302.9390000000003</v>
          </cell>
          <cell r="C533">
            <v>468.411</v>
          </cell>
          <cell r="D533">
            <v>314.71300000000002</v>
          </cell>
          <cell r="E533">
            <v>1860.3119999999999</v>
          </cell>
          <cell r="F533">
            <v>8528.9069999999992</v>
          </cell>
          <cell r="G533">
            <v>325.04000000000002</v>
          </cell>
          <cell r="H533">
            <v>11089.300999999999</v>
          </cell>
          <cell r="I533">
            <v>865.87300000000005</v>
          </cell>
          <cell r="J533">
            <v>1640.9590000000001</v>
          </cell>
          <cell r="K533">
            <v>93.363</v>
          </cell>
          <cell r="L533">
            <v>617.57299999999998</v>
          </cell>
          <cell r="M533">
            <v>110.202</v>
          </cell>
          <cell r="N533">
            <v>234.77199999999999</v>
          </cell>
          <cell r="O533">
            <v>643.76199999999994</v>
          </cell>
          <cell r="P533">
            <v>158.572</v>
          </cell>
          <cell r="Q533">
            <v>430.34800000000001</v>
          </cell>
          <cell r="R533">
            <v>118.673</v>
          </cell>
          <cell r="S533">
            <v>168.21899999999999</v>
          </cell>
          <cell r="T533">
            <v>82.924000000000007</v>
          </cell>
          <cell r="U533">
            <v>303.005</v>
          </cell>
          <cell r="V533">
            <v>124.346</v>
          </cell>
          <cell r="W533">
            <v>30.834</v>
          </cell>
          <cell r="X533">
            <v>23.533999999999999</v>
          </cell>
          <cell r="Y533">
            <v>95.293000000000006</v>
          </cell>
          <cell r="Z533">
            <v>73.989999999999995</v>
          </cell>
          <cell r="AA533">
            <v>94.917000000000002</v>
          </cell>
          <cell r="AB533">
            <v>552.46900000000005</v>
          </cell>
          <cell r="AC533">
            <v>700.32500000000005</v>
          </cell>
          <cell r="AD533">
            <v>83.622</v>
          </cell>
          <cell r="AE533">
            <v>129.59700000000001</v>
          </cell>
        </row>
        <row r="534">
          <cell r="A534">
            <v>38168</v>
          </cell>
          <cell r="B534">
            <v>4302.9390000000003</v>
          </cell>
          <cell r="C534">
            <v>468.411</v>
          </cell>
          <cell r="D534">
            <v>314.71300000000002</v>
          </cell>
          <cell r="E534">
            <v>1860.3119999999999</v>
          </cell>
          <cell r="F534">
            <v>8528.9069999999992</v>
          </cell>
          <cell r="G534">
            <v>325.04000000000002</v>
          </cell>
          <cell r="H534">
            <v>11089.300999999999</v>
          </cell>
          <cell r="I534">
            <v>865.87300000000005</v>
          </cell>
          <cell r="J534">
            <v>1640.9590000000001</v>
          </cell>
          <cell r="K534">
            <v>93.363</v>
          </cell>
          <cell r="L534">
            <v>617.57299999999998</v>
          </cell>
          <cell r="M534">
            <v>110.202</v>
          </cell>
          <cell r="N534">
            <v>234.77199999999999</v>
          </cell>
          <cell r="O534">
            <v>643.76199999999994</v>
          </cell>
          <cell r="P534">
            <v>158.572</v>
          </cell>
          <cell r="Q534">
            <v>430.34800000000001</v>
          </cell>
          <cell r="R534">
            <v>118.673</v>
          </cell>
          <cell r="S534">
            <v>168.21899999999999</v>
          </cell>
          <cell r="T534">
            <v>82.924000000000007</v>
          </cell>
          <cell r="U534">
            <v>303.005</v>
          </cell>
          <cell r="V534">
            <v>124.346</v>
          </cell>
          <cell r="W534">
            <v>30.834</v>
          </cell>
          <cell r="X534">
            <v>23.533999999999999</v>
          </cell>
          <cell r="Y534">
            <v>95.293000000000006</v>
          </cell>
          <cell r="Z534">
            <v>73.989999999999995</v>
          </cell>
          <cell r="AA534">
            <v>94.917000000000002</v>
          </cell>
          <cell r="AB534">
            <v>552.46900000000005</v>
          </cell>
          <cell r="AC534">
            <v>700.32500000000005</v>
          </cell>
          <cell r="AD534">
            <v>83.622</v>
          </cell>
          <cell r="AE534">
            <v>129.59700000000001</v>
          </cell>
        </row>
        <row r="535">
          <cell r="A535">
            <v>38199</v>
          </cell>
          <cell r="B535">
            <v>4302.9390000000003</v>
          </cell>
          <cell r="C535">
            <v>468.411</v>
          </cell>
          <cell r="D535">
            <v>314.71300000000002</v>
          </cell>
          <cell r="E535">
            <v>1860.3119999999999</v>
          </cell>
          <cell r="F535">
            <v>8528.9069999999992</v>
          </cell>
          <cell r="G535">
            <v>325.04000000000002</v>
          </cell>
          <cell r="H535">
            <v>11089.300999999999</v>
          </cell>
          <cell r="I535">
            <v>865.87300000000005</v>
          </cell>
          <cell r="J535">
            <v>1640.9590000000001</v>
          </cell>
          <cell r="K535">
            <v>93.363</v>
          </cell>
          <cell r="L535">
            <v>617.57299999999998</v>
          </cell>
          <cell r="M535">
            <v>110.202</v>
          </cell>
          <cell r="N535">
            <v>234.77199999999999</v>
          </cell>
          <cell r="O535">
            <v>643.76199999999994</v>
          </cell>
          <cell r="P535">
            <v>158.572</v>
          </cell>
          <cell r="Q535">
            <v>430.34800000000001</v>
          </cell>
          <cell r="R535">
            <v>118.673</v>
          </cell>
          <cell r="S535">
            <v>168.21899999999999</v>
          </cell>
          <cell r="T535">
            <v>82.924000000000007</v>
          </cell>
          <cell r="U535">
            <v>303.005</v>
          </cell>
          <cell r="V535">
            <v>124.346</v>
          </cell>
          <cell r="W535">
            <v>30.834</v>
          </cell>
          <cell r="X535">
            <v>23.533999999999999</v>
          </cell>
          <cell r="Y535">
            <v>95.293000000000006</v>
          </cell>
          <cell r="Z535">
            <v>73.989999999999995</v>
          </cell>
          <cell r="AA535">
            <v>94.917000000000002</v>
          </cell>
          <cell r="AB535">
            <v>552.46900000000005</v>
          </cell>
          <cell r="AC535">
            <v>700.32500000000005</v>
          </cell>
          <cell r="AD535">
            <v>83.622</v>
          </cell>
          <cell r="AE535">
            <v>129.59700000000001</v>
          </cell>
        </row>
        <row r="536">
          <cell r="A536">
            <v>38230</v>
          </cell>
          <cell r="B536">
            <v>4302.9390000000003</v>
          </cell>
          <cell r="C536">
            <v>468.411</v>
          </cell>
          <cell r="D536">
            <v>314.71300000000002</v>
          </cell>
          <cell r="E536">
            <v>1860.3119999999999</v>
          </cell>
          <cell r="F536">
            <v>8528.9069999999992</v>
          </cell>
          <cell r="G536">
            <v>325.04000000000002</v>
          </cell>
          <cell r="H536">
            <v>11089.300999999999</v>
          </cell>
          <cell r="I536">
            <v>865.87300000000005</v>
          </cell>
          <cell r="J536">
            <v>1640.9590000000001</v>
          </cell>
          <cell r="K536">
            <v>93.363</v>
          </cell>
          <cell r="L536">
            <v>617.57299999999998</v>
          </cell>
          <cell r="M536">
            <v>110.202</v>
          </cell>
          <cell r="N536">
            <v>234.77199999999999</v>
          </cell>
          <cell r="O536">
            <v>643.76199999999994</v>
          </cell>
          <cell r="P536">
            <v>158.572</v>
          </cell>
          <cell r="Q536">
            <v>430.34800000000001</v>
          </cell>
          <cell r="R536">
            <v>118.673</v>
          </cell>
          <cell r="S536">
            <v>168.21899999999999</v>
          </cell>
          <cell r="T536">
            <v>82.924000000000007</v>
          </cell>
          <cell r="U536">
            <v>303.005</v>
          </cell>
          <cell r="V536">
            <v>124.346</v>
          </cell>
          <cell r="W536">
            <v>30.834</v>
          </cell>
          <cell r="X536">
            <v>23.533999999999999</v>
          </cell>
          <cell r="Y536">
            <v>95.293000000000006</v>
          </cell>
          <cell r="Z536">
            <v>73.989999999999995</v>
          </cell>
          <cell r="AA536">
            <v>94.917000000000002</v>
          </cell>
          <cell r="AB536">
            <v>552.46900000000005</v>
          </cell>
          <cell r="AC536">
            <v>700.32500000000005</v>
          </cell>
          <cell r="AD536">
            <v>83.622</v>
          </cell>
          <cell r="AE536">
            <v>129.59700000000001</v>
          </cell>
        </row>
        <row r="537">
          <cell r="A537">
            <v>38260</v>
          </cell>
          <cell r="B537">
            <v>4302.9390000000003</v>
          </cell>
          <cell r="C537">
            <v>468.411</v>
          </cell>
          <cell r="D537">
            <v>314.71300000000002</v>
          </cell>
          <cell r="E537">
            <v>1860.3119999999999</v>
          </cell>
          <cell r="F537">
            <v>8528.9069999999992</v>
          </cell>
          <cell r="G537">
            <v>325.04000000000002</v>
          </cell>
          <cell r="H537">
            <v>11089.300999999999</v>
          </cell>
          <cell r="I537">
            <v>865.87300000000005</v>
          </cell>
          <cell r="J537">
            <v>1640.9590000000001</v>
          </cell>
          <cell r="K537">
            <v>93.363</v>
          </cell>
          <cell r="L537">
            <v>617.57299999999998</v>
          </cell>
          <cell r="M537">
            <v>110.202</v>
          </cell>
          <cell r="N537">
            <v>234.77199999999999</v>
          </cell>
          <cell r="O537">
            <v>643.76199999999994</v>
          </cell>
          <cell r="P537">
            <v>158.572</v>
          </cell>
          <cell r="Q537">
            <v>430.34800000000001</v>
          </cell>
          <cell r="R537">
            <v>118.673</v>
          </cell>
          <cell r="S537">
            <v>168.21899999999999</v>
          </cell>
          <cell r="T537">
            <v>82.924000000000007</v>
          </cell>
          <cell r="U537">
            <v>303.005</v>
          </cell>
          <cell r="V537">
            <v>124.346</v>
          </cell>
          <cell r="W537">
            <v>30.834</v>
          </cell>
          <cell r="X537">
            <v>23.533999999999999</v>
          </cell>
          <cell r="Y537">
            <v>95.293000000000006</v>
          </cell>
          <cell r="Z537">
            <v>73.989999999999995</v>
          </cell>
          <cell r="AA537">
            <v>94.917000000000002</v>
          </cell>
          <cell r="AB537">
            <v>552.46900000000005</v>
          </cell>
          <cell r="AC537">
            <v>700.32500000000005</v>
          </cell>
          <cell r="AD537">
            <v>83.622</v>
          </cell>
          <cell r="AE537">
            <v>129.59700000000001</v>
          </cell>
        </row>
        <row r="538">
          <cell r="A538">
            <v>38291</v>
          </cell>
          <cell r="B538">
            <v>4302.9390000000003</v>
          </cell>
          <cell r="C538">
            <v>468.411</v>
          </cell>
          <cell r="D538">
            <v>314.71300000000002</v>
          </cell>
          <cell r="E538">
            <v>1860.3119999999999</v>
          </cell>
          <cell r="F538">
            <v>8528.9069999999992</v>
          </cell>
          <cell r="G538">
            <v>325.04000000000002</v>
          </cell>
          <cell r="H538">
            <v>11089.300999999999</v>
          </cell>
          <cell r="I538">
            <v>865.87300000000005</v>
          </cell>
          <cell r="J538">
            <v>1640.9590000000001</v>
          </cell>
          <cell r="K538">
            <v>93.363</v>
          </cell>
          <cell r="L538">
            <v>617.57299999999998</v>
          </cell>
          <cell r="M538">
            <v>110.202</v>
          </cell>
          <cell r="N538">
            <v>234.77199999999999</v>
          </cell>
          <cell r="O538">
            <v>643.76199999999994</v>
          </cell>
          <cell r="P538">
            <v>158.572</v>
          </cell>
          <cell r="Q538">
            <v>430.34800000000001</v>
          </cell>
          <cell r="R538">
            <v>118.673</v>
          </cell>
          <cell r="S538">
            <v>168.21899999999999</v>
          </cell>
          <cell r="T538">
            <v>82.924000000000007</v>
          </cell>
          <cell r="U538">
            <v>303.005</v>
          </cell>
          <cell r="V538">
            <v>124.346</v>
          </cell>
          <cell r="W538">
            <v>30.834</v>
          </cell>
          <cell r="X538">
            <v>23.533999999999999</v>
          </cell>
          <cell r="Y538">
            <v>95.293000000000006</v>
          </cell>
          <cell r="Z538">
            <v>73.989999999999995</v>
          </cell>
          <cell r="AA538">
            <v>94.917000000000002</v>
          </cell>
          <cell r="AB538">
            <v>552.46900000000005</v>
          </cell>
          <cell r="AC538">
            <v>700.32500000000005</v>
          </cell>
          <cell r="AD538">
            <v>83.622</v>
          </cell>
          <cell r="AE538">
            <v>129.59700000000001</v>
          </cell>
        </row>
        <row r="539">
          <cell r="A539">
            <v>38321</v>
          </cell>
          <cell r="B539">
            <v>4302.9390000000003</v>
          </cell>
          <cell r="C539">
            <v>468.411</v>
          </cell>
          <cell r="D539">
            <v>314.71300000000002</v>
          </cell>
          <cell r="E539">
            <v>1860.3119999999999</v>
          </cell>
          <cell r="F539">
            <v>8528.9069999999992</v>
          </cell>
          <cell r="G539">
            <v>325.04000000000002</v>
          </cell>
          <cell r="H539">
            <v>11089.300999999999</v>
          </cell>
          <cell r="I539">
            <v>865.87300000000005</v>
          </cell>
          <cell r="J539">
            <v>1640.9590000000001</v>
          </cell>
          <cell r="K539">
            <v>93.363</v>
          </cell>
          <cell r="L539">
            <v>617.57299999999998</v>
          </cell>
          <cell r="M539">
            <v>110.202</v>
          </cell>
          <cell r="N539">
            <v>234.77199999999999</v>
          </cell>
          <cell r="O539">
            <v>643.76199999999994</v>
          </cell>
          <cell r="P539">
            <v>158.572</v>
          </cell>
          <cell r="Q539">
            <v>430.34800000000001</v>
          </cell>
          <cell r="R539">
            <v>118.673</v>
          </cell>
          <cell r="S539">
            <v>168.21899999999999</v>
          </cell>
          <cell r="T539">
            <v>82.924000000000007</v>
          </cell>
          <cell r="U539">
            <v>303.005</v>
          </cell>
          <cell r="V539">
            <v>124.346</v>
          </cell>
          <cell r="W539">
            <v>30.834</v>
          </cell>
          <cell r="X539">
            <v>23.533999999999999</v>
          </cell>
          <cell r="Y539">
            <v>95.293000000000006</v>
          </cell>
          <cell r="Z539">
            <v>73.989999999999995</v>
          </cell>
          <cell r="AA539">
            <v>94.917000000000002</v>
          </cell>
          <cell r="AB539">
            <v>552.46900000000005</v>
          </cell>
          <cell r="AC539">
            <v>700.32500000000005</v>
          </cell>
          <cell r="AD539">
            <v>83.622</v>
          </cell>
          <cell r="AE539">
            <v>129.59700000000001</v>
          </cell>
        </row>
        <row r="540">
          <cell r="A540">
            <v>38352</v>
          </cell>
          <cell r="B540">
            <v>4655.8029999999999</v>
          </cell>
          <cell r="C540">
            <v>615.50099999999998</v>
          </cell>
          <cell r="D540">
            <v>362.09</v>
          </cell>
          <cell r="E540">
            <v>2201.4169999999999</v>
          </cell>
          <cell r="F540">
            <v>9772.0049999999992</v>
          </cell>
          <cell r="G540">
            <v>362.99099999999999</v>
          </cell>
          <cell r="H540">
            <v>11797.8</v>
          </cell>
          <cell r="I540">
            <v>992.226</v>
          </cell>
          <cell r="J540">
            <v>1931.644</v>
          </cell>
          <cell r="K540">
            <v>109.336</v>
          </cell>
          <cell r="L540">
            <v>721.58500000000004</v>
          </cell>
          <cell r="M540">
            <v>124.749</v>
          </cell>
          <cell r="N540">
            <v>256.83699999999999</v>
          </cell>
          <cell r="O540">
            <v>721.97500000000002</v>
          </cell>
          <cell r="P540">
            <v>165.886</v>
          </cell>
          <cell r="Q540">
            <v>591.01700000000005</v>
          </cell>
          <cell r="R540">
            <v>126.571</v>
          </cell>
          <cell r="S540">
            <v>219.09299999999999</v>
          </cell>
          <cell r="T540">
            <v>78.844999999999999</v>
          </cell>
          <cell r="U540">
            <v>392.166</v>
          </cell>
          <cell r="V540">
            <v>147.82400000000001</v>
          </cell>
          <cell r="W540">
            <v>43.152000000000001</v>
          </cell>
          <cell r="X540">
            <v>31.675000000000001</v>
          </cell>
          <cell r="Y540">
            <v>113.977</v>
          </cell>
          <cell r="Z540">
            <v>95.653000000000006</v>
          </cell>
          <cell r="AA540">
            <v>117.188</v>
          </cell>
          <cell r="AB540">
            <v>663.76</v>
          </cell>
          <cell r="AC540">
            <v>759.77700000000004</v>
          </cell>
          <cell r="AD540">
            <v>112.45099999999999</v>
          </cell>
          <cell r="AE540">
            <v>153.12899999999999</v>
          </cell>
        </row>
        <row r="541">
          <cell r="A541">
            <v>38383</v>
          </cell>
          <cell r="B541">
            <v>4655.8029999999999</v>
          </cell>
          <cell r="C541">
            <v>615.50099999999998</v>
          </cell>
          <cell r="D541">
            <v>362.09</v>
          </cell>
          <cell r="E541">
            <v>2201.4169999999999</v>
          </cell>
          <cell r="F541">
            <v>9772.0049999999992</v>
          </cell>
          <cell r="G541">
            <v>362.99099999999999</v>
          </cell>
          <cell r="H541">
            <v>11797.8</v>
          </cell>
          <cell r="I541">
            <v>992.226</v>
          </cell>
          <cell r="J541">
            <v>1931.644</v>
          </cell>
          <cell r="K541">
            <v>109.336</v>
          </cell>
          <cell r="L541">
            <v>721.58500000000004</v>
          </cell>
          <cell r="M541">
            <v>124.749</v>
          </cell>
          <cell r="N541">
            <v>256.83699999999999</v>
          </cell>
          <cell r="O541">
            <v>721.97500000000002</v>
          </cell>
          <cell r="P541">
            <v>165.886</v>
          </cell>
          <cell r="Q541">
            <v>591.01700000000005</v>
          </cell>
          <cell r="R541">
            <v>126.571</v>
          </cell>
          <cell r="S541">
            <v>219.09299999999999</v>
          </cell>
          <cell r="T541">
            <v>78.844999999999999</v>
          </cell>
          <cell r="U541">
            <v>392.166</v>
          </cell>
          <cell r="V541">
            <v>147.82400000000001</v>
          </cell>
          <cell r="W541">
            <v>43.152000000000001</v>
          </cell>
          <cell r="X541">
            <v>31.675000000000001</v>
          </cell>
          <cell r="Y541">
            <v>113.977</v>
          </cell>
          <cell r="Z541">
            <v>95.653000000000006</v>
          </cell>
          <cell r="AA541">
            <v>117.188</v>
          </cell>
          <cell r="AB541">
            <v>663.76</v>
          </cell>
          <cell r="AC541">
            <v>759.77700000000004</v>
          </cell>
          <cell r="AD541">
            <v>112.45099999999999</v>
          </cell>
          <cell r="AE541">
            <v>153.12899999999999</v>
          </cell>
        </row>
        <row r="542">
          <cell r="A542">
            <v>38411</v>
          </cell>
          <cell r="B542">
            <v>4655.8029999999999</v>
          </cell>
          <cell r="C542">
            <v>615.50099999999998</v>
          </cell>
          <cell r="D542">
            <v>362.09</v>
          </cell>
          <cell r="E542">
            <v>2201.4169999999999</v>
          </cell>
          <cell r="F542">
            <v>9772.0049999999992</v>
          </cell>
          <cell r="G542">
            <v>362.99099999999999</v>
          </cell>
          <cell r="H542">
            <v>11797.8</v>
          </cell>
          <cell r="I542">
            <v>992.226</v>
          </cell>
          <cell r="J542">
            <v>1931.644</v>
          </cell>
          <cell r="K542">
            <v>109.336</v>
          </cell>
          <cell r="L542">
            <v>721.58500000000004</v>
          </cell>
          <cell r="M542">
            <v>124.749</v>
          </cell>
          <cell r="N542">
            <v>256.83699999999999</v>
          </cell>
          <cell r="O542">
            <v>721.97500000000002</v>
          </cell>
          <cell r="P542">
            <v>165.886</v>
          </cell>
          <cell r="Q542">
            <v>591.01700000000005</v>
          </cell>
          <cell r="R542">
            <v>126.571</v>
          </cell>
          <cell r="S542">
            <v>219.09299999999999</v>
          </cell>
          <cell r="T542">
            <v>78.844999999999999</v>
          </cell>
          <cell r="U542">
            <v>392.166</v>
          </cell>
          <cell r="V542">
            <v>147.82400000000001</v>
          </cell>
          <cell r="W542">
            <v>43.152000000000001</v>
          </cell>
          <cell r="X542">
            <v>31.675000000000001</v>
          </cell>
          <cell r="Y542">
            <v>113.977</v>
          </cell>
          <cell r="Z542">
            <v>95.653000000000006</v>
          </cell>
          <cell r="AA542">
            <v>117.188</v>
          </cell>
          <cell r="AB542">
            <v>663.76</v>
          </cell>
          <cell r="AC542">
            <v>759.77700000000004</v>
          </cell>
          <cell r="AD542">
            <v>112.45099999999999</v>
          </cell>
          <cell r="AE542">
            <v>153.12899999999999</v>
          </cell>
        </row>
        <row r="543">
          <cell r="A543">
            <v>38442</v>
          </cell>
          <cell r="B543">
            <v>4655.8029999999999</v>
          </cell>
          <cell r="C543">
            <v>615.50099999999998</v>
          </cell>
          <cell r="D543">
            <v>362.09</v>
          </cell>
          <cell r="E543">
            <v>2201.4169999999999</v>
          </cell>
          <cell r="F543">
            <v>9772.0049999999992</v>
          </cell>
          <cell r="G543">
            <v>362.99099999999999</v>
          </cell>
          <cell r="H543">
            <v>11797.8</v>
          </cell>
          <cell r="I543">
            <v>992.226</v>
          </cell>
          <cell r="J543">
            <v>1931.644</v>
          </cell>
          <cell r="K543">
            <v>109.336</v>
          </cell>
          <cell r="L543">
            <v>721.58500000000004</v>
          </cell>
          <cell r="M543">
            <v>124.749</v>
          </cell>
          <cell r="N543">
            <v>256.83699999999999</v>
          </cell>
          <cell r="O543">
            <v>721.97500000000002</v>
          </cell>
          <cell r="P543">
            <v>165.886</v>
          </cell>
          <cell r="Q543">
            <v>591.01700000000005</v>
          </cell>
          <cell r="R543">
            <v>126.571</v>
          </cell>
          <cell r="S543">
            <v>219.09299999999999</v>
          </cell>
          <cell r="T543">
            <v>78.844999999999999</v>
          </cell>
          <cell r="U543">
            <v>392.166</v>
          </cell>
          <cell r="V543">
            <v>147.82400000000001</v>
          </cell>
          <cell r="W543">
            <v>43.152000000000001</v>
          </cell>
          <cell r="X543">
            <v>31.675000000000001</v>
          </cell>
          <cell r="Y543">
            <v>113.977</v>
          </cell>
          <cell r="Z543">
            <v>95.653000000000006</v>
          </cell>
          <cell r="AA543">
            <v>117.188</v>
          </cell>
          <cell r="AB543">
            <v>663.76</v>
          </cell>
          <cell r="AC543">
            <v>759.77700000000004</v>
          </cell>
          <cell r="AD543">
            <v>112.45099999999999</v>
          </cell>
          <cell r="AE543">
            <v>153.12899999999999</v>
          </cell>
        </row>
        <row r="544">
          <cell r="A544">
            <v>38472</v>
          </cell>
          <cell r="B544">
            <v>4655.8029999999999</v>
          </cell>
          <cell r="C544">
            <v>615.50099999999998</v>
          </cell>
          <cell r="D544">
            <v>362.09</v>
          </cell>
          <cell r="E544">
            <v>2201.4169999999999</v>
          </cell>
          <cell r="F544">
            <v>9772.0049999999992</v>
          </cell>
          <cell r="G544">
            <v>362.99099999999999</v>
          </cell>
          <cell r="H544">
            <v>11797.8</v>
          </cell>
          <cell r="I544">
            <v>992.226</v>
          </cell>
          <cell r="J544">
            <v>1931.644</v>
          </cell>
          <cell r="K544">
            <v>109.336</v>
          </cell>
          <cell r="L544">
            <v>721.58500000000004</v>
          </cell>
          <cell r="M544">
            <v>124.749</v>
          </cell>
          <cell r="N544">
            <v>256.83699999999999</v>
          </cell>
          <cell r="O544">
            <v>721.97500000000002</v>
          </cell>
          <cell r="P544">
            <v>165.886</v>
          </cell>
          <cell r="Q544">
            <v>591.01700000000005</v>
          </cell>
          <cell r="R544">
            <v>126.571</v>
          </cell>
          <cell r="S544">
            <v>219.09299999999999</v>
          </cell>
          <cell r="T544">
            <v>78.844999999999999</v>
          </cell>
          <cell r="U544">
            <v>392.166</v>
          </cell>
          <cell r="V544">
            <v>147.82400000000001</v>
          </cell>
          <cell r="W544">
            <v>43.152000000000001</v>
          </cell>
          <cell r="X544">
            <v>31.675000000000001</v>
          </cell>
          <cell r="Y544">
            <v>113.977</v>
          </cell>
          <cell r="Z544">
            <v>95.653000000000006</v>
          </cell>
          <cell r="AA544">
            <v>117.188</v>
          </cell>
          <cell r="AB544">
            <v>663.76</v>
          </cell>
          <cell r="AC544">
            <v>759.77700000000004</v>
          </cell>
          <cell r="AD544">
            <v>112.45099999999999</v>
          </cell>
          <cell r="AE544">
            <v>153.12899999999999</v>
          </cell>
        </row>
        <row r="545">
          <cell r="A545">
            <v>38503</v>
          </cell>
          <cell r="B545">
            <v>4655.8029999999999</v>
          </cell>
          <cell r="C545">
            <v>615.50099999999998</v>
          </cell>
          <cell r="D545">
            <v>362.09</v>
          </cell>
          <cell r="E545">
            <v>2201.4169999999999</v>
          </cell>
          <cell r="F545">
            <v>9772.0049999999992</v>
          </cell>
          <cell r="G545">
            <v>362.99099999999999</v>
          </cell>
          <cell r="H545">
            <v>11797.8</v>
          </cell>
          <cell r="I545">
            <v>992.226</v>
          </cell>
          <cell r="J545">
            <v>1931.644</v>
          </cell>
          <cell r="K545">
            <v>109.336</v>
          </cell>
          <cell r="L545">
            <v>721.58500000000004</v>
          </cell>
          <cell r="M545">
            <v>124.749</v>
          </cell>
          <cell r="N545">
            <v>256.83699999999999</v>
          </cell>
          <cell r="O545">
            <v>721.97500000000002</v>
          </cell>
          <cell r="P545">
            <v>165.886</v>
          </cell>
          <cell r="Q545">
            <v>591.01700000000005</v>
          </cell>
          <cell r="R545">
            <v>126.571</v>
          </cell>
          <cell r="S545">
            <v>219.09299999999999</v>
          </cell>
          <cell r="T545">
            <v>78.844999999999999</v>
          </cell>
          <cell r="U545">
            <v>392.166</v>
          </cell>
          <cell r="V545">
            <v>147.82400000000001</v>
          </cell>
          <cell r="W545">
            <v>43.152000000000001</v>
          </cell>
          <cell r="X545">
            <v>31.675000000000001</v>
          </cell>
          <cell r="Y545">
            <v>113.977</v>
          </cell>
          <cell r="Z545">
            <v>95.653000000000006</v>
          </cell>
          <cell r="AA545">
            <v>117.188</v>
          </cell>
          <cell r="AB545">
            <v>663.76</v>
          </cell>
          <cell r="AC545">
            <v>759.77700000000004</v>
          </cell>
          <cell r="AD545">
            <v>112.45099999999999</v>
          </cell>
          <cell r="AE545">
            <v>153.12899999999999</v>
          </cell>
        </row>
        <row r="546">
          <cell r="A546">
            <v>38533</v>
          </cell>
          <cell r="B546">
            <v>4655.8029999999999</v>
          </cell>
          <cell r="C546">
            <v>615.50099999999998</v>
          </cell>
          <cell r="D546">
            <v>362.09</v>
          </cell>
          <cell r="E546">
            <v>2201.4169999999999</v>
          </cell>
          <cell r="F546">
            <v>9772.0049999999992</v>
          </cell>
          <cell r="G546">
            <v>362.99099999999999</v>
          </cell>
          <cell r="H546">
            <v>11797.8</v>
          </cell>
          <cell r="I546">
            <v>992.226</v>
          </cell>
          <cell r="J546">
            <v>1931.644</v>
          </cell>
          <cell r="K546">
            <v>109.336</v>
          </cell>
          <cell r="L546">
            <v>721.58500000000004</v>
          </cell>
          <cell r="M546">
            <v>124.749</v>
          </cell>
          <cell r="N546">
            <v>256.83699999999999</v>
          </cell>
          <cell r="O546">
            <v>721.97500000000002</v>
          </cell>
          <cell r="P546">
            <v>165.886</v>
          </cell>
          <cell r="Q546">
            <v>591.01700000000005</v>
          </cell>
          <cell r="R546">
            <v>126.571</v>
          </cell>
          <cell r="S546">
            <v>219.09299999999999</v>
          </cell>
          <cell r="T546">
            <v>78.844999999999999</v>
          </cell>
          <cell r="U546">
            <v>392.166</v>
          </cell>
          <cell r="V546">
            <v>147.82400000000001</v>
          </cell>
          <cell r="W546">
            <v>43.152000000000001</v>
          </cell>
          <cell r="X546">
            <v>31.675000000000001</v>
          </cell>
          <cell r="Y546">
            <v>113.977</v>
          </cell>
          <cell r="Z546">
            <v>95.653000000000006</v>
          </cell>
          <cell r="AA546">
            <v>117.188</v>
          </cell>
          <cell r="AB546">
            <v>663.76</v>
          </cell>
          <cell r="AC546">
            <v>759.77700000000004</v>
          </cell>
          <cell r="AD546">
            <v>112.45099999999999</v>
          </cell>
          <cell r="AE546">
            <v>153.12899999999999</v>
          </cell>
        </row>
        <row r="547">
          <cell r="A547">
            <v>38564</v>
          </cell>
          <cell r="B547">
            <v>4655.8029999999999</v>
          </cell>
          <cell r="C547">
            <v>615.50099999999998</v>
          </cell>
          <cell r="D547">
            <v>362.09</v>
          </cell>
          <cell r="E547">
            <v>2201.4169999999999</v>
          </cell>
          <cell r="F547">
            <v>9772.0049999999992</v>
          </cell>
          <cell r="G547">
            <v>362.99099999999999</v>
          </cell>
          <cell r="H547">
            <v>11797.8</v>
          </cell>
          <cell r="I547">
            <v>992.226</v>
          </cell>
          <cell r="J547">
            <v>1931.644</v>
          </cell>
          <cell r="K547">
            <v>109.336</v>
          </cell>
          <cell r="L547">
            <v>721.58500000000004</v>
          </cell>
          <cell r="M547">
            <v>124.749</v>
          </cell>
          <cell r="N547">
            <v>256.83699999999999</v>
          </cell>
          <cell r="O547">
            <v>721.97500000000002</v>
          </cell>
          <cell r="P547">
            <v>165.886</v>
          </cell>
          <cell r="Q547">
            <v>591.01700000000005</v>
          </cell>
          <cell r="R547">
            <v>126.571</v>
          </cell>
          <cell r="S547">
            <v>219.09299999999999</v>
          </cell>
          <cell r="T547">
            <v>78.844999999999999</v>
          </cell>
          <cell r="U547">
            <v>392.166</v>
          </cell>
          <cell r="V547">
            <v>147.82400000000001</v>
          </cell>
          <cell r="W547">
            <v>43.152000000000001</v>
          </cell>
          <cell r="X547">
            <v>31.675000000000001</v>
          </cell>
          <cell r="Y547">
            <v>113.977</v>
          </cell>
          <cell r="Z547">
            <v>95.653000000000006</v>
          </cell>
          <cell r="AA547">
            <v>117.188</v>
          </cell>
          <cell r="AB547">
            <v>663.76</v>
          </cell>
          <cell r="AC547">
            <v>759.77700000000004</v>
          </cell>
          <cell r="AD547">
            <v>112.45099999999999</v>
          </cell>
          <cell r="AE547">
            <v>153.12899999999999</v>
          </cell>
        </row>
        <row r="548">
          <cell r="A548">
            <v>38595</v>
          </cell>
          <cell r="B548">
            <v>4655.8029999999999</v>
          </cell>
          <cell r="C548">
            <v>615.50099999999998</v>
          </cell>
          <cell r="D548">
            <v>362.09</v>
          </cell>
          <cell r="E548">
            <v>2201.4169999999999</v>
          </cell>
          <cell r="F548">
            <v>9772.0049999999992</v>
          </cell>
          <cell r="G548">
            <v>362.99099999999999</v>
          </cell>
          <cell r="H548">
            <v>11797.8</v>
          </cell>
          <cell r="I548">
            <v>992.226</v>
          </cell>
          <cell r="J548">
            <v>1931.644</v>
          </cell>
          <cell r="K548">
            <v>109.336</v>
          </cell>
          <cell r="L548">
            <v>721.58500000000004</v>
          </cell>
          <cell r="M548">
            <v>124.749</v>
          </cell>
          <cell r="N548">
            <v>256.83699999999999</v>
          </cell>
          <cell r="O548">
            <v>721.97500000000002</v>
          </cell>
          <cell r="P548">
            <v>165.886</v>
          </cell>
          <cell r="Q548">
            <v>591.01700000000005</v>
          </cell>
          <cell r="R548">
            <v>126.571</v>
          </cell>
          <cell r="S548">
            <v>219.09299999999999</v>
          </cell>
          <cell r="T548">
            <v>78.844999999999999</v>
          </cell>
          <cell r="U548">
            <v>392.166</v>
          </cell>
          <cell r="V548">
            <v>147.82400000000001</v>
          </cell>
          <cell r="W548">
            <v>43.152000000000001</v>
          </cell>
          <cell r="X548">
            <v>31.675000000000001</v>
          </cell>
          <cell r="Y548">
            <v>113.977</v>
          </cell>
          <cell r="Z548">
            <v>95.653000000000006</v>
          </cell>
          <cell r="AA548">
            <v>117.188</v>
          </cell>
          <cell r="AB548">
            <v>663.76</v>
          </cell>
          <cell r="AC548">
            <v>759.77700000000004</v>
          </cell>
          <cell r="AD548">
            <v>112.45099999999999</v>
          </cell>
          <cell r="AE548">
            <v>153.12899999999999</v>
          </cell>
        </row>
        <row r="549">
          <cell r="A549">
            <v>38625</v>
          </cell>
          <cell r="B549">
            <v>4655.8029999999999</v>
          </cell>
          <cell r="C549">
            <v>615.50099999999998</v>
          </cell>
          <cell r="D549">
            <v>362.09</v>
          </cell>
          <cell r="E549">
            <v>2201.4169999999999</v>
          </cell>
          <cell r="F549">
            <v>9772.0049999999992</v>
          </cell>
          <cell r="G549">
            <v>362.99099999999999</v>
          </cell>
          <cell r="H549">
            <v>11797.8</v>
          </cell>
          <cell r="I549">
            <v>992.226</v>
          </cell>
          <cell r="J549">
            <v>1931.644</v>
          </cell>
          <cell r="K549">
            <v>109.336</v>
          </cell>
          <cell r="L549">
            <v>721.58500000000004</v>
          </cell>
          <cell r="M549">
            <v>124.749</v>
          </cell>
          <cell r="N549">
            <v>256.83699999999999</v>
          </cell>
          <cell r="O549">
            <v>721.97500000000002</v>
          </cell>
          <cell r="P549">
            <v>165.886</v>
          </cell>
          <cell r="Q549">
            <v>591.01700000000005</v>
          </cell>
          <cell r="R549">
            <v>126.571</v>
          </cell>
          <cell r="S549">
            <v>219.09299999999999</v>
          </cell>
          <cell r="T549">
            <v>78.844999999999999</v>
          </cell>
          <cell r="U549">
            <v>392.166</v>
          </cell>
          <cell r="V549">
            <v>147.82400000000001</v>
          </cell>
          <cell r="W549">
            <v>43.152000000000001</v>
          </cell>
          <cell r="X549">
            <v>31.675000000000001</v>
          </cell>
          <cell r="Y549">
            <v>113.977</v>
          </cell>
          <cell r="Z549">
            <v>95.653000000000006</v>
          </cell>
          <cell r="AA549">
            <v>117.188</v>
          </cell>
          <cell r="AB549">
            <v>663.76</v>
          </cell>
          <cell r="AC549">
            <v>759.77700000000004</v>
          </cell>
          <cell r="AD549">
            <v>112.45099999999999</v>
          </cell>
          <cell r="AE549">
            <v>153.12899999999999</v>
          </cell>
        </row>
        <row r="550">
          <cell r="A550">
            <v>38656</v>
          </cell>
          <cell r="B550">
            <v>4655.8029999999999</v>
          </cell>
          <cell r="C550">
            <v>615.50099999999998</v>
          </cell>
          <cell r="D550">
            <v>362.09</v>
          </cell>
          <cell r="E550">
            <v>2201.4169999999999</v>
          </cell>
          <cell r="F550">
            <v>9772.0049999999992</v>
          </cell>
          <cell r="G550">
            <v>362.99099999999999</v>
          </cell>
          <cell r="H550">
            <v>11797.8</v>
          </cell>
          <cell r="I550">
            <v>992.226</v>
          </cell>
          <cell r="J550">
            <v>1931.644</v>
          </cell>
          <cell r="K550">
            <v>109.336</v>
          </cell>
          <cell r="L550">
            <v>721.58500000000004</v>
          </cell>
          <cell r="M550">
            <v>124.749</v>
          </cell>
          <cell r="N550">
            <v>256.83699999999999</v>
          </cell>
          <cell r="O550">
            <v>721.97500000000002</v>
          </cell>
          <cell r="P550">
            <v>165.886</v>
          </cell>
          <cell r="Q550">
            <v>591.01700000000005</v>
          </cell>
          <cell r="R550">
            <v>126.571</v>
          </cell>
          <cell r="S550">
            <v>219.09299999999999</v>
          </cell>
          <cell r="T550">
            <v>78.844999999999999</v>
          </cell>
          <cell r="U550">
            <v>392.166</v>
          </cell>
          <cell r="V550">
            <v>147.82400000000001</v>
          </cell>
          <cell r="W550">
            <v>43.152000000000001</v>
          </cell>
          <cell r="X550">
            <v>31.675000000000001</v>
          </cell>
          <cell r="Y550">
            <v>113.977</v>
          </cell>
          <cell r="Z550">
            <v>95.653000000000006</v>
          </cell>
          <cell r="AA550">
            <v>117.188</v>
          </cell>
          <cell r="AB550">
            <v>663.76</v>
          </cell>
          <cell r="AC550">
            <v>759.77700000000004</v>
          </cell>
          <cell r="AD550">
            <v>112.45099999999999</v>
          </cell>
          <cell r="AE550">
            <v>153.12899999999999</v>
          </cell>
        </row>
        <row r="551">
          <cell r="A551">
            <v>38686</v>
          </cell>
          <cell r="B551">
            <v>4655.8029999999999</v>
          </cell>
          <cell r="C551">
            <v>615.50099999999998</v>
          </cell>
          <cell r="D551">
            <v>362.09</v>
          </cell>
          <cell r="E551">
            <v>2201.4169999999999</v>
          </cell>
          <cell r="F551">
            <v>9772.0049999999992</v>
          </cell>
          <cell r="G551">
            <v>362.99099999999999</v>
          </cell>
          <cell r="H551">
            <v>11797.8</v>
          </cell>
          <cell r="I551">
            <v>992.226</v>
          </cell>
          <cell r="J551">
            <v>1931.644</v>
          </cell>
          <cell r="K551">
            <v>109.336</v>
          </cell>
          <cell r="L551">
            <v>721.58500000000004</v>
          </cell>
          <cell r="M551">
            <v>124.749</v>
          </cell>
          <cell r="N551">
            <v>256.83699999999999</v>
          </cell>
          <cell r="O551">
            <v>721.97500000000002</v>
          </cell>
          <cell r="P551">
            <v>165.886</v>
          </cell>
          <cell r="Q551">
            <v>591.01700000000005</v>
          </cell>
          <cell r="R551">
            <v>126.571</v>
          </cell>
          <cell r="S551">
            <v>219.09299999999999</v>
          </cell>
          <cell r="T551">
            <v>78.844999999999999</v>
          </cell>
          <cell r="U551">
            <v>392.166</v>
          </cell>
          <cell r="V551">
            <v>147.82400000000001</v>
          </cell>
          <cell r="W551">
            <v>43.152000000000001</v>
          </cell>
          <cell r="X551">
            <v>31.675000000000001</v>
          </cell>
          <cell r="Y551">
            <v>113.977</v>
          </cell>
          <cell r="Z551">
            <v>95.653000000000006</v>
          </cell>
          <cell r="AA551">
            <v>117.188</v>
          </cell>
          <cell r="AB551">
            <v>663.76</v>
          </cell>
          <cell r="AC551">
            <v>759.77700000000004</v>
          </cell>
          <cell r="AD551">
            <v>112.45099999999999</v>
          </cell>
          <cell r="AE551">
            <v>153.12899999999999</v>
          </cell>
        </row>
        <row r="552">
          <cell r="A552">
            <v>38717</v>
          </cell>
          <cell r="B552">
            <v>4571.8760000000002</v>
          </cell>
          <cell r="C552">
            <v>696.47199999999998</v>
          </cell>
          <cell r="D552">
            <v>370.58</v>
          </cell>
          <cell r="E552">
            <v>2280.5390000000002</v>
          </cell>
          <cell r="F552">
            <v>10143.259</v>
          </cell>
          <cell r="G552">
            <v>372.476</v>
          </cell>
          <cell r="H552">
            <v>12564.3</v>
          </cell>
          <cell r="I552">
            <v>1133.76</v>
          </cell>
          <cell r="J552">
            <v>2256.9029999999998</v>
          </cell>
          <cell r="K552">
            <v>123.50700000000001</v>
          </cell>
          <cell r="L552">
            <v>834.21699999999998</v>
          </cell>
          <cell r="M552">
            <v>137.953</v>
          </cell>
          <cell r="N552">
            <v>285.86900000000003</v>
          </cell>
          <cell r="O552">
            <v>844.86300000000006</v>
          </cell>
          <cell r="P552">
            <v>177.77199999999999</v>
          </cell>
          <cell r="Q552">
            <v>764.00099999999998</v>
          </cell>
          <cell r="R552">
            <v>133.959</v>
          </cell>
          <cell r="S552">
            <v>247.06399999999999</v>
          </cell>
          <cell r="T552">
            <v>89.686000000000007</v>
          </cell>
          <cell r="U552">
            <v>482.98</v>
          </cell>
          <cell r="V552">
            <v>180.61699999999999</v>
          </cell>
          <cell r="W552">
            <v>57.124000000000002</v>
          </cell>
          <cell r="X552">
            <v>43.04</v>
          </cell>
          <cell r="Y552">
            <v>130.05199999999999</v>
          </cell>
          <cell r="Z552">
            <v>123.05500000000001</v>
          </cell>
          <cell r="AA552">
            <v>146.52500000000001</v>
          </cell>
          <cell r="AB552">
            <v>882.18499999999995</v>
          </cell>
          <cell r="AC552">
            <v>848.947</v>
          </cell>
          <cell r="AD552">
            <v>145.51400000000001</v>
          </cell>
          <cell r="AE552">
            <v>183.19300000000001</v>
          </cell>
        </row>
        <row r="553">
          <cell r="A553">
            <v>38748</v>
          </cell>
          <cell r="B553">
            <v>4571.8760000000002</v>
          </cell>
          <cell r="C553">
            <v>696.47199999999998</v>
          </cell>
          <cell r="D553">
            <v>370.58</v>
          </cell>
          <cell r="E553">
            <v>2280.5390000000002</v>
          </cell>
          <cell r="F553">
            <v>10143.259</v>
          </cell>
          <cell r="G553">
            <v>372.476</v>
          </cell>
          <cell r="H553">
            <v>12564.3</v>
          </cell>
          <cell r="I553">
            <v>1133.76</v>
          </cell>
          <cell r="J553">
            <v>2256.9029999999998</v>
          </cell>
          <cell r="K553">
            <v>123.50700000000001</v>
          </cell>
          <cell r="L553">
            <v>834.21699999999998</v>
          </cell>
          <cell r="M553">
            <v>137.953</v>
          </cell>
          <cell r="N553">
            <v>285.86900000000003</v>
          </cell>
          <cell r="O553">
            <v>844.86300000000006</v>
          </cell>
          <cell r="P553">
            <v>177.77199999999999</v>
          </cell>
          <cell r="Q553">
            <v>764.00099999999998</v>
          </cell>
          <cell r="R553">
            <v>133.959</v>
          </cell>
          <cell r="S553">
            <v>247.06399999999999</v>
          </cell>
          <cell r="T553">
            <v>89.686000000000007</v>
          </cell>
          <cell r="U553">
            <v>482.98</v>
          </cell>
          <cell r="V553">
            <v>180.61699999999999</v>
          </cell>
          <cell r="W553">
            <v>57.124000000000002</v>
          </cell>
          <cell r="X553">
            <v>43.04</v>
          </cell>
          <cell r="Y553">
            <v>130.05199999999999</v>
          </cell>
          <cell r="Z553">
            <v>123.05500000000001</v>
          </cell>
          <cell r="AA553">
            <v>146.52500000000001</v>
          </cell>
          <cell r="AB553">
            <v>882.18499999999995</v>
          </cell>
          <cell r="AC553">
            <v>848.947</v>
          </cell>
          <cell r="AD553">
            <v>145.51400000000001</v>
          </cell>
          <cell r="AE553">
            <v>183.19300000000001</v>
          </cell>
        </row>
        <row r="554">
          <cell r="A554">
            <v>38776</v>
          </cell>
          <cell r="B554">
            <v>4571.8760000000002</v>
          </cell>
          <cell r="C554">
            <v>696.47199999999998</v>
          </cell>
          <cell r="D554">
            <v>370.58</v>
          </cell>
          <cell r="E554">
            <v>2280.5390000000002</v>
          </cell>
          <cell r="F554">
            <v>10143.259</v>
          </cell>
          <cell r="G554">
            <v>372.476</v>
          </cell>
          <cell r="H554">
            <v>12564.3</v>
          </cell>
          <cell r="I554">
            <v>1133.76</v>
          </cell>
          <cell r="J554">
            <v>2256.9029999999998</v>
          </cell>
          <cell r="K554">
            <v>123.50700000000001</v>
          </cell>
          <cell r="L554">
            <v>834.21699999999998</v>
          </cell>
          <cell r="M554">
            <v>137.953</v>
          </cell>
          <cell r="N554">
            <v>285.86900000000003</v>
          </cell>
          <cell r="O554">
            <v>844.86300000000006</v>
          </cell>
          <cell r="P554">
            <v>177.77199999999999</v>
          </cell>
          <cell r="Q554">
            <v>764.00099999999998</v>
          </cell>
          <cell r="R554">
            <v>133.959</v>
          </cell>
          <cell r="S554">
            <v>247.06399999999999</v>
          </cell>
          <cell r="T554">
            <v>89.686000000000007</v>
          </cell>
          <cell r="U554">
            <v>482.98</v>
          </cell>
          <cell r="V554">
            <v>180.61699999999999</v>
          </cell>
          <cell r="W554">
            <v>57.124000000000002</v>
          </cell>
          <cell r="X554">
            <v>43.04</v>
          </cell>
          <cell r="Y554">
            <v>130.05199999999999</v>
          </cell>
          <cell r="Z554">
            <v>123.05500000000001</v>
          </cell>
          <cell r="AA554">
            <v>146.52500000000001</v>
          </cell>
          <cell r="AB554">
            <v>882.18499999999995</v>
          </cell>
          <cell r="AC554">
            <v>848.947</v>
          </cell>
          <cell r="AD554">
            <v>145.51400000000001</v>
          </cell>
          <cell r="AE554">
            <v>183.19300000000001</v>
          </cell>
        </row>
        <row r="555">
          <cell r="A555">
            <v>38807</v>
          </cell>
          <cell r="B555">
            <v>4571.8760000000002</v>
          </cell>
          <cell r="C555">
            <v>696.47199999999998</v>
          </cell>
          <cell r="D555">
            <v>370.58</v>
          </cell>
          <cell r="E555">
            <v>2280.5390000000002</v>
          </cell>
          <cell r="F555">
            <v>10143.259</v>
          </cell>
          <cell r="G555">
            <v>372.476</v>
          </cell>
          <cell r="H555">
            <v>12564.3</v>
          </cell>
          <cell r="I555">
            <v>1133.76</v>
          </cell>
          <cell r="J555">
            <v>2256.9029999999998</v>
          </cell>
          <cell r="K555">
            <v>123.50700000000001</v>
          </cell>
          <cell r="L555">
            <v>834.21699999999998</v>
          </cell>
          <cell r="M555">
            <v>137.953</v>
          </cell>
          <cell r="N555">
            <v>285.86900000000003</v>
          </cell>
          <cell r="O555">
            <v>844.86300000000006</v>
          </cell>
          <cell r="P555">
            <v>177.77199999999999</v>
          </cell>
          <cell r="Q555">
            <v>764.00099999999998</v>
          </cell>
          <cell r="R555">
            <v>133.959</v>
          </cell>
          <cell r="S555">
            <v>247.06399999999999</v>
          </cell>
          <cell r="T555">
            <v>89.686000000000007</v>
          </cell>
          <cell r="U555">
            <v>482.98</v>
          </cell>
          <cell r="V555">
            <v>180.61699999999999</v>
          </cell>
          <cell r="W555">
            <v>57.124000000000002</v>
          </cell>
          <cell r="X555">
            <v>43.04</v>
          </cell>
          <cell r="Y555">
            <v>130.05199999999999</v>
          </cell>
          <cell r="Z555">
            <v>123.05500000000001</v>
          </cell>
          <cell r="AA555">
            <v>146.52500000000001</v>
          </cell>
          <cell r="AB555">
            <v>882.18499999999995</v>
          </cell>
          <cell r="AC555">
            <v>848.947</v>
          </cell>
          <cell r="AD555">
            <v>145.51400000000001</v>
          </cell>
          <cell r="AE555">
            <v>183.19300000000001</v>
          </cell>
        </row>
        <row r="556">
          <cell r="A556">
            <v>38837</v>
          </cell>
          <cell r="B556">
            <v>4571.8760000000002</v>
          </cell>
          <cell r="C556">
            <v>696.47199999999998</v>
          </cell>
          <cell r="D556">
            <v>370.58</v>
          </cell>
          <cell r="E556">
            <v>2280.5390000000002</v>
          </cell>
          <cell r="F556">
            <v>10143.259</v>
          </cell>
          <cell r="G556">
            <v>372.476</v>
          </cell>
          <cell r="H556">
            <v>12564.3</v>
          </cell>
          <cell r="I556">
            <v>1133.76</v>
          </cell>
          <cell r="J556">
            <v>2256.9029999999998</v>
          </cell>
          <cell r="K556">
            <v>123.50700000000001</v>
          </cell>
          <cell r="L556">
            <v>834.21699999999998</v>
          </cell>
          <cell r="M556">
            <v>137.953</v>
          </cell>
          <cell r="N556">
            <v>285.86900000000003</v>
          </cell>
          <cell r="O556">
            <v>844.86300000000006</v>
          </cell>
          <cell r="P556">
            <v>177.77199999999999</v>
          </cell>
          <cell r="Q556">
            <v>764.00099999999998</v>
          </cell>
          <cell r="R556">
            <v>133.959</v>
          </cell>
          <cell r="S556">
            <v>247.06399999999999</v>
          </cell>
          <cell r="T556">
            <v>89.686000000000007</v>
          </cell>
          <cell r="U556">
            <v>482.98</v>
          </cell>
          <cell r="V556">
            <v>180.61699999999999</v>
          </cell>
          <cell r="W556">
            <v>57.124000000000002</v>
          </cell>
          <cell r="X556">
            <v>43.04</v>
          </cell>
          <cell r="Y556">
            <v>130.05199999999999</v>
          </cell>
          <cell r="Z556">
            <v>123.05500000000001</v>
          </cell>
          <cell r="AA556">
            <v>146.52500000000001</v>
          </cell>
          <cell r="AB556">
            <v>882.18499999999995</v>
          </cell>
          <cell r="AC556">
            <v>848.947</v>
          </cell>
          <cell r="AD556">
            <v>145.51400000000001</v>
          </cell>
          <cell r="AE556">
            <v>183.19300000000001</v>
          </cell>
        </row>
        <row r="557">
          <cell r="A557">
            <v>38868</v>
          </cell>
          <cell r="B557">
            <v>4571.8760000000002</v>
          </cell>
          <cell r="C557">
            <v>696.47199999999998</v>
          </cell>
          <cell r="D557">
            <v>370.58</v>
          </cell>
          <cell r="E557">
            <v>2280.5390000000002</v>
          </cell>
          <cell r="F557">
            <v>10143.259</v>
          </cell>
          <cell r="G557">
            <v>372.476</v>
          </cell>
          <cell r="H557">
            <v>12564.3</v>
          </cell>
          <cell r="I557">
            <v>1133.76</v>
          </cell>
          <cell r="J557">
            <v>2256.9029999999998</v>
          </cell>
          <cell r="K557">
            <v>123.50700000000001</v>
          </cell>
          <cell r="L557">
            <v>834.21699999999998</v>
          </cell>
          <cell r="M557">
            <v>137.953</v>
          </cell>
          <cell r="N557">
            <v>285.86900000000003</v>
          </cell>
          <cell r="O557">
            <v>844.86300000000006</v>
          </cell>
          <cell r="P557">
            <v>177.77199999999999</v>
          </cell>
          <cell r="Q557">
            <v>764.00099999999998</v>
          </cell>
          <cell r="R557">
            <v>133.959</v>
          </cell>
          <cell r="S557">
            <v>247.06399999999999</v>
          </cell>
          <cell r="T557">
            <v>89.686000000000007</v>
          </cell>
          <cell r="U557">
            <v>482.98</v>
          </cell>
          <cell r="V557">
            <v>180.61699999999999</v>
          </cell>
          <cell r="W557">
            <v>57.124000000000002</v>
          </cell>
          <cell r="X557">
            <v>43.04</v>
          </cell>
          <cell r="Y557">
            <v>130.05199999999999</v>
          </cell>
          <cell r="Z557">
            <v>123.05500000000001</v>
          </cell>
          <cell r="AA557">
            <v>146.52500000000001</v>
          </cell>
          <cell r="AB557">
            <v>882.18499999999995</v>
          </cell>
          <cell r="AC557">
            <v>848.947</v>
          </cell>
          <cell r="AD557">
            <v>145.51400000000001</v>
          </cell>
          <cell r="AE557">
            <v>183.19300000000001</v>
          </cell>
        </row>
        <row r="558">
          <cell r="A558">
            <v>38898</v>
          </cell>
          <cell r="B558">
            <v>4571.8760000000002</v>
          </cell>
          <cell r="C558">
            <v>696.47199999999998</v>
          </cell>
          <cell r="D558">
            <v>370.58</v>
          </cell>
          <cell r="E558">
            <v>2280.5390000000002</v>
          </cell>
          <cell r="F558">
            <v>10143.259</v>
          </cell>
          <cell r="G558">
            <v>372.476</v>
          </cell>
          <cell r="H558">
            <v>12564.3</v>
          </cell>
          <cell r="I558">
            <v>1133.76</v>
          </cell>
          <cell r="J558">
            <v>2256.9029999999998</v>
          </cell>
          <cell r="K558">
            <v>123.50700000000001</v>
          </cell>
          <cell r="L558">
            <v>834.21699999999998</v>
          </cell>
          <cell r="M558">
            <v>137.953</v>
          </cell>
          <cell r="N558">
            <v>285.86900000000003</v>
          </cell>
          <cell r="O558">
            <v>844.86300000000006</v>
          </cell>
          <cell r="P558">
            <v>177.77199999999999</v>
          </cell>
          <cell r="Q558">
            <v>764.00099999999998</v>
          </cell>
          <cell r="R558">
            <v>133.959</v>
          </cell>
          <cell r="S558">
            <v>247.06399999999999</v>
          </cell>
          <cell r="T558">
            <v>89.686000000000007</v>
          </cell>
          <cell r="U558">
            <v>482.98</v>
          </cell>
          <cell r="V558">
            <v>180.61699999999999</v>
          </cell>
          <cell r="W558">
            <v>57.124000000000002</v>
          </cell>
          <cell r="X558">
            <v>43.04</v>
          </cell>
          <cell r="Y558">
            <v>130.05199999999999</v>
          </cell>
          <cell r="Z558">
            <v>123.05500000000001</v>
          </cell>
          <cell r="AA558">
            <v>146.52500000000001</v>
          </cell>
          <cell r="AB558">
            <v>882.18499999999995</v>
          </cell>
          <cell r="AC558">
            <v>848.947</v>
          </cell>
          <cell r="AD558">
            <v>145.51400000000001</v>
          </cell>
          <cell r="AE558">
            <v>183.19300000000001</v>
          </cell>
        </row>
        <row r="559">
          <cell r="A559">
            <v>38929</v>
          </cell>
          <cell r="B559">
            <v>4571.8760000000002</v>
          </cell>
          <cell r="C559">
            <v>696.47199999999998</v>
          </cell>
          <cell r="D559">
            <v>370.58</v>
          </cell>
          <cell r="E559">
            <v>2280.5390000000002</v>
          </cell>
          <cell r="F559">
            <v>10143.259</v>
          </cell>
          <cell r="G559">
            <v>372.476</v>
          </cell>
          <cell r="H559">
            <v>12564.3</v>
          </cell>
          <cell r="I559">
            <v>1133.76</v>
          </cell>
          <cell r="J559">
            <v>2256.9029999999998</v>
          </cell>
          <cell r="K559">
            <v>123.50700000000001</v>
          </cell>
          <cell r="L559">
            <v>834.21699999999998</v>
          </cell>
          <cell r="M559">
            <v>137.953</v>
          </cell>
          <cell r="N559">
            <v>285.86900000000003</v>
          </cell>
          <cell r="O559">
            <v>844.86300000000006</v>
          </cell>
          <cell r="P559">
            <v>177.77199999999999</v>
          </cell>
          <cell r="Q559">
            <v>764.00099999999998</v>
          </cell>
          <cell r="R559">
            <v>133.959</v>
          </cell>
          <cell r="S559">
            <v>247.06399999999999</v>
          </cell>
          <cell r="T559">
            <v>89.686000000000007</v>
          </cell>
          <cell r="U559">
            <v>482.98</v>
          </cell>
          <cell r="V559">
            <v>180.61699999999999</v>
          </cell>
          <cell r="W559">
            <v>57.124000000000002</v>
          </cell>
          <cell r="X559">
            <v>43.04</v>
          </cell>
          <cell r="Y559">
            <v>130.05199999999999</v>
          </cell>
          <cell r="Z559">
            <v>123.05500000000001</v>
          </cell>
          <cell r="AA559">
            <v>146.52500000000001</v>
          </cell>
          <cell r="AB559">
            <v>882.18499999999995</v>
          </cell>
          <cell r="AC559">
            <v>848.947</v>
          </cell>
          <cell r="AD559">
            <v>145.51400000000001</v>
          </cell>
          <cell r="AE559">
            <v>183.19300000000001</v>
          </cell>
        </row>
        <row r="560">
          <cell r="A560">
            <v>38960</v>
          </cell>
          <cell r="B560">
            <v>4571.8760000000002</v>
          </cell>
          <cell r="C560">
            <v>696.47199999999998</v>
          </cell>
          <cell r="D560">
            <v>370.58</v>
          </cell>
          <cell r="E560">
            <v>2280.5390000000002</v>
          </cell>
          <cell r="F560">
            <v>10143.259</v>
          </cell>
          <cell r="G560">
            <v>372.476</v>
          </cell>
          <cell r="H560">
            <v>12564.3</v>
          </cell>
          <cell r="I560">
            <v>1133.76</v>
          </cell>
          <cell r="J560">
            <v>2256.9029999999998</v>
          </cell>
          <cell r="K560">
            <v>123.50700000000001</v>
          </cell>
          <cell r="L560">
            <v>834.21699999999998</v>
          </cell>
          <cell r="M560">
            <v>137.953</v>
          </cell>
          <cell r="N560">
            <v>285.86900000000003</v>
          </cell>
          <cell r="O560">
            <v>844.86300000000006</v>
          </cell>
          <cell r="P560">
            <v>177.77199999999999</v>
          </cell>
          <cell r="Q560">
            <v>764.00099999999998</v>
          </cell>
          <cell r="R560">
            <v>133.959</v>
          </cell>
          <cell r="S560">
            <v>247.06399999999999</v>
          </cell>
          <cell r="T560">
            <v>89.686000000000007</v>
          </cell>
          <cell r="U560">
            <v>482.98</v>
          </cell>
          <cell r="V560">
            <v>180.61699999999999</v>
          </cell>
          <cell r="W560">
            <v>57.124000000000002</v>
          </cell>
          <cell r="X560">
            <v>43.04</v>
          </cell>
          <cell r="Y560">
            <v>130.05199999999999</v>
          </cell>
          <cell r="Z560">
            <v>123.05500000000001</v>
          </cell>
          <cell r="AA560">
            <v>146.52500000000001</v>
          </cell>
          <cell r="AB560">
            <v>882.18499999999995</v>
          </cell>
          <cell r="AC560">
            <v>848.947</v>
          </cell>
          <cell r="AD560">
            <v>145.51400000000001</v>
          </cell>
          <cell r="AE560">
            <v>183.19300000000001</v>
          </cell>
        </row>
        <row r="561">
          <cell r="A561">
            <v>38990</v>
          </cell>
          <cell r="B561">
            <v>4571.8760000000002</v>
          </cell>
          <cell r="C561">
            <v>696.47199999999998</v>
          </cell>
          <cell r="D561">
            <v>370.58</v>
          </cell>
          <cell r="E561">
            <v>2280.5390000000002</v>
          </cell>
          <cell r="F561">
            <v>10143.259</v>
          </cell>
          <cell r="G561">
            <v>372.476</v>
          </cell>
          <cell r="H561">
            <v>12564.3</v>
          </cell>
          <cell r="I561">
            <v>1133.76</v>
          </cell>
          <cell r="J561">
            <v>2256.9029999999998</v>
          </cell>
          <cell r="K561">
            <v>123.50700000000001</v>
          </cell>
          <cell r="L561">
            <v>834.21699999999998</v>
          </cell>
          <cell r="M561">
            <v>137.953</v>
          </cell>
          <cell r="N561">
            <v>285.86900000000003</v>
          </cell>
          <cell r="O561">
            <v>844.86300000000006</v>
          </cell>
          <cell r="P561">
            <v>177.77199999999999</v>
          </cell>
          <cell r="Q561">
            <v>764.00099999999998</v>
          </cell>
          <cell r="R561">
            <v>133.959</v>
          </cell>
          <cell r="S561">
            <v>247.06399999999999</v>
          </cell>
          <cell r="T561">
            <v>89.686000000000007</v>
          </cell>
          <cell r="U561">
            <v>482.98</v>
          </cell>
          <cell r="V561">
            <v>180.61699999999999</v>
          </cell>
          <cell r="W561">
            <v>57.124000000000002</v>
          </cell>
          <cell r="X561">
            <v>43.04</v>
          </cell>
          <cell r="Y561">
            <v>130.05199999999999</v>
          </cell>
          <cell r="Z561">
            <v>123.05500000000001</v>
          </cell>
          <cell r="AA561">
            <v>146.52500000000001</v>
          </cell>
          <cell r="AB561">
            <v>882.18499999999995</v>
          </cell>
          <cell r="AC561">
            <v>848.947</v>
          </cell>
          <cell r="AD561">
            <v>145.51400000000001</v>
          </cell>
          <cell r="AE561">
            <v>183.19300000000001</v>
          </cell>
        </row>
        <row r="562">
          <cell r="A562">
            <v>39021</v>
          </cell>
          <cell r="B562">
            <v>4571.8760000000002</v>
          </cell>
          <cell r="C562">
            <v>696.47199999999998</v>
          </cell>
          <cell r="D562">
            <v>370.58</v>
          </cell>
          <cell r="E562">
            <v>2280.5390000000002</v>
          </cell>
          <cell r="F562">
            <v>10143.259</v>
          </cell>
          <cell r="G562">
            <v>372.476</v>
          </cell>
          <cell r="H562">
            <v>12564.3</v>
          </cell>
          <cell r="I562">
            <v>1133.76</v>
          </cell>
          <cell r="J562">
            <v>2256.9029999999998</v>
          </cell>
          <cell r="K562">
            <v>123.50700000000001</v>
          </cell>
          <cell r="L562">
            <v>834.21699999999998</v>
          </cell>
          <cell r="M562">
            <v>137.953</v>
          </cell>
          <cell r="N562">
            <v>285.86900000000003</v>
          </cell>
          <cell r="O562">
            <v>844.86300000000006</v>
          </cell>
          <cell r="P562">
            <v>177.77199999999999</v>
          </cell>
          <cell r="Q562">
            <v>764.00099999999998</v>
          </cell>
          <cell r="R562">
            <v>133.959</v>
          </cell>
          <cell r="S562">
            <v>247.06399999999999</v>
          </cell>
          <cell r="T562">
            <v>89.686000000000007</v>
          </cell>
          <cell r="U562">
            <v>482.98</v>
          </cell>
          <cell r="V562">
            <v>180.61699999999999</v>
          </cell>
          <cell r="W562">
            <v>57.124000000000002</v>
          </cell>
          <cell r="X562">
            <v>43.04</v>
          </cell>
          <cell r="Y562">
            <v>130.05199999999999</v>
          </cell>
          <cell r="Z562">
            <v>123.05500000000001</v>
          </cell>
          <cell r="AA562">
            <v>146.52500000000001</v>
          </cell>
          <cell r="AB562">
            <v>882.18499999999995</v>
          </cell>
          <cell r="AC562">
            <v>848.947</v>
          </cell>
          <cell r="AD562">
            <v>145.51400000000001</v>
          </cell>
          <cell r="AE562">
            <v>183.19300000000001</v>
          </cell>
        </row>
        <row r="563">
          <cell r="A563">
            <v>39051</v>
          </cell>
          <cell r="B563">
            <v>4571.8760000000002</v>
          </cell>
          <cell r="C563">
            <v>696.47199999999998</v>
          </cell>
          <cell r="D563">
            <v>370.58</v>
          </cell>
          <cell r="E563">
            <v>2280.5390000000002</v>
          </cell>
          <cell r="F563">
            <v>10143.259</v>
          </cell>
          <cell r="G563">
            <v>372.476</v>
          </cell>
          <cell r="H563">
            <v>12564.3</v>
          </cell>
          <cell r="I563">
            <v>1133.76</v>
          </cell>
          <cell r="J563">
            <v>2256.9029999999998</v>
          </cell>
          <cell r="K563">
            <v>123.50700000000001</v>
          </cell>
          <cell r="L563">
            <v>834.21699999999998</v>
          </cell>
          <cell r="M563">
            <v>137.953</v>
          </cell>
          <cell r="N563">
            <v>285.86900000000003</v>
          </cell>
          <cell r="O563">
            <v>844.86300000000006</v>
          </cell>
          <cell r="P563">
            <v>177.77199999999999</v>
          </cell>
          <cell r="Q563">
            <v>764.00099999999998</v>
          </cell>
          <cell r="R563">
            <v>133.959</v>
          </cell>
          <cell r="S563">
            <v>247.06399999999999</v>
          </cell>
          <cell r="T563">
            <v>89.686000000000007</v>
          </cell>
          <cell r="U563">
            <v>482.98</v>
          </cell>
          <cell r="V563">
            <v>180.61699999999999</v>
          </cell>
          <cell r="W563">
            <v>57.124000000000002</v>
          </cell>
          <cell r="X563">
            <v>43.04</v>
          </cell>
          <cell r="Y563">
            <v>130.05199999999999</v>
          </cell>
          <cell r="Z563">
            <v>123.05500000000001</v>
          </cell>
          <cell r="AA563">
            <v>146.52500000000001</v>
          </cell>
          <cell r="AB563">
            <v>882.18499999999995</v>
          </cell>
          <cell r="AC563">
            <v>848.947</v>
          </cell>
          <cell r="AD563">
            <v>145.51400000000001</v>
          </cell>
          <cell r="AE563">
            <v>183.19300000000001</v>
          </cell>
        </row>
        <row r="564">
          <cell r="A564">
            <v>39082</v>
          </cell>
          <cell r="B564">
            <v>4356.7610000000004</v>
          </cell>
          <cell r="C564">
            <v>749.80499999999995</v>
          </cell>
          <cell r="D564">
            <v>399.07600000000002</v>
          </cell>
          <cell r="E564">
            <v>2444.5790000000002</v>
          </cell>
          <cell r="F564">
            <v>10757.987999999999</v>
          </cell>
          <cell r="G564">
            <v>391.23399999999998</v>
          </cell>
          <cell r="H564">
            <v>13314.5</v>
          </cell>
          <cell r="I564">
            <v>1278.6110000000001</v>
          </cell>
          <cell r="J564">
            <v>2712.951</v>
          </cell>
          <cell r="K564">
            <v>139.125</v>
          </cell>
          <cell r="L564">
            <v>949.11699999999996</v>
          </cell>
          <cell r="M564">
            <v>156.601</v>
          </cell>
          <cell r="N564">
            <v>364.57100000000003</v>
          </cell>
          <cell r="O564">
            <v>951.77300000000002</v>
          </cell>
          <cell r="P564">
            <v>189.93199999999999</v>
          </cell>
          <cell r="Q564">
            <v>989.93100000000004</v>
          </cell>
          <cell r="R564">
            <v>145.47999999999999</v>
          </cell>
          <cell r="S564">
            <v>261.00700000000001</v>
          </cell>
          <cell r="T564">
            <v>107.48399999999999</v>
          </cell>
          <cell r="U564">
            <v>530.9</v>
          </cell>
          <cell r="V564">
            <v>222.10599999999999</v>
          </cell>
          <cell r="W564">
            <v>81.004000000000005</v>
          </cell>
          <cell r="X564">
            <v>60.497</v>
          </cell>
          <cell r="Y564">
            <v>148.345</v>
          </cell>
          <cell r="Z564">
            <v>154.66999999999999</v>
          </cell>
          <cell r="AA564">
            <v>162.74</v>
          </cell>
          <cell r="AB564">
            <v>1088.9169999999999</v>
          </cell>
          <cell r="AC564">
            <v>952.27599999999995</v>
          </cell>
          <cell r="AD564">
            <v>183.47800000000001</v>
          </cell>
          <cell r="AE564">
            <v>214.066</v>
          </cell>
        </row>
        <row r="565">
          <cell r="A565">
            <v>39113</v>
          </cell>
          <cell r="B565">
            <v>4356.7610000000004</v>
          </cell>
          <cell r="C565">
            <v>749.80499999999995</v>
          </cell>
          <cell r="D565">
            <v>399.07600000000002</v>
          </cell>
          <cell r="E565">
            <v>2444.5790000000002</v>
          </cell>
          <cell r="F565">
            <v>10757.987999999999</v>
          </cell>
          <cell r="G565">
            <v>391.23399999999998</v>
          </cell>
          <cell r="H565">
            <v>13314.5</v>
          </cell>
          <cell r="I565">
            <v>1278.6110000000001</v>
          </cell>
          <cell r="J565">
            <v>2712.951</v>
          </cell>
          <cell r="K565">
            <v>139.125</v>
          </cell>
          <cell r="L565">
            <v>949.11699999999996</v>
          </cell>
          <cell r="M565">
            <v>156.601</v>
          </cell>
          <cell r="N565">
            <v>364.57100000000003</v>
          </cell>
          <cell r="O565">
            <v>951.77300000000002</v>
          </cell>
          <cell r="P565">
            <v>189.93199999999999</v>
          </cell>
          <cell r="Q565">
            <v>989.93100000000004</v>
          </cell>
          <cell r="R565">
            <v>145.47999999999999</v>
          </cell>
          <cell r="S565">
            <v>261.00700000000001</v>
          </cell>
          <cell r="T565">
            <v>107.48399999999999</v>
          </cell>
          <cell r="U565">
            <v>530.9</v>
          </cell>
          <cell r="V565">
            <v>222.10599999999999</v>
          </cell>
          <cell r="W565">
            <v>81.004000000000005</v>
          </cell>
          <cell r="X565">
            <v>60.497</v>
          </cell>
          <cell r="Y565">
            <v>148.345</v>
          </cell>
          <cell r="Z565">
            <v>154.66999999999999</v>
          </cell>
          <cell r="AA565">
            <v>162.74</v>
          </cell>
          <cell r="AB565">
            <v>1088.9169999999999</v>
          </cell>
          <cell r="AC565">
            <v>952.27599999999995</v>
          </cell>
          <cell r="AD565">
            <v>183.47800000000001</v>
          </cell>
          <cell r="AE565">
            <v>214.066</v>
          </cell>
        </row>
        <row r="566">
          <cell r="A566">
            <v>39141</v>
          </cell>
          <cell r="B566">
            <v>4356.7610000000004</v>
          </cell>
          <cell r="C566">
            <v>749.80499999999995</v>
          </cell>
          <cell r="D566">
            <v>399.07600000000002</v>
          </cell>
          <cell r="E566">
            <v>2444.5790000000002</v>
          </cell>
          <cell r="F566">
            <v>10757.987999999999</v>
          </cell>
          <cell r="G566">
            <v>391.23399999999998</v>
          </cell>
          <cell r="H566">
            <v>13314.5</v>
          </cell>
          <cell r="I566">
            <v>1278.6110000000001</v>
          </cell>
          <cell r="J566">
            <v>2712.951</v>
          </cell>
          <cell r="K566">
            <v>139.125</v>
          </cell>
          <cell r="L566">
            <v>949.11699999999996</v>
          </cell>
          <cell r="M566">
            <v>156.601</v>
          </cell>
          <cell r="N566">
            <v>364.57100000000003</v>
          </cell>
          <cell r="O566">
            <v>951.77300000000002</v>
          </cell>
          <cell r="P566">
            <v>189.93199999999999</v>
          </cell>
          <cell r="Q566">
            <v>989.93100000000004</v>
          </cell>
          <cell r="R566">
            <v>145.47999999999999</v>
          </cell>
          <cell r="S566">
            <v>261.00700000000001</v>
          </cell>
          <cell r="T566">
            <v>107.48399999999999</v>
          </cell>
          <cell r="U566">
            <v>530.9</v>
          </cell>
          <cell r="V566">
            <v>222.10599999999999</v>
          </cell>
          <cell r="W566">
            <v>81.004000000000005</v>
          </cell>
          <cell r="X566">
            <v>60.497</v>
          </cell>
          <cell r="Y566">
            <v>148.345</v>
          </cell>
          <cell r="Z566">
            <v>154.66999999999999</v>
          </cell>
          <cell r="AA566">
            <v>162.74</v>
          </cell>
          <cell r="AB566">
            <v>1088.9169999999999</v>
          </cell>
          <cell r="AC566">
            <v>952.27599999999995</v>
          </cell>
          <cell r="AD566">
            <v>183.47800000000001</v>
          </cell>
          <cell r="AE566">
            <v>214.066</v>
          </cell>
        </row>
        <row r="567">
          <cell r="A567">
            <v>39172</v>
          </cell>
          <cell r="B567">
            <v>4356.7610000000004</v>
          </cell>
          <cell r="C567">
            <v>749.80499999999995</v>
          </cell>
          <cell r="D567">
            <v>399.07600000000002</v>
          </cell>
          <cell r="E567">
            <v>2444.5790000000002</v>
          </cell>
          <cell r="F567">
            <v>10757.987999999999</v>
          </cell>
          <cell r="G567">
            <v>391.23399999999998</v>
          </cell>
          <cell r="H567">
            <v>13314.5</v>
          </cell>
          <cell r="I567">
            <v>1278.6110000000001</v>
          </cell>
          <cell r="J567">
            <v>2712.951</v>
          </cell>
          <cell r="K567">
            <v>139.125</v>
          </cell>
          <cell r="L567">
            <v>949.11699999999996</v>
          </cell>
          <cell r="M567">
            <v>156.601</v>
          </cell>
          <cell r="N567">
            <v>364.57100000000003</v>
          </cell>
          <cell r="O567">
            <v>951.77300000000002</v>
          </cell>
          <cell r="P567">
            <v>189.93199999999999</v>
          </cell>
          <cell r="Q567">
            <v>989.93100000000004</v>
          </cell>
          <cell r="R567">
            <v>145.47999999999999</v>
          </cell>
          <cell r="S567">
            <v>261.00700000000001</v>
          </cell>
          <cell r="T567">
            <v>107.48399999999999</v>
          </cell>
          <cell r="U567">
            <v>530.9</v>
          </cell>
          <cell r="V567">
            <v>222.10599999999999</v>
          </cell>
          <cell r="W567">
            <v>81.004000000000005</v>
          </cell>
          <cell r="X567">
            <v>60.497</v>
          </cell>
          <cell r="Y567">
            <v>148.345</v>
          </cell>
          <cell r="Z567">
            <v>154.66999999999999</v>
          </cell>
          <cell r="AA567">
            <v>162.74</v>
          </cell>
          <cell r="AB567">
            <v>1088.9169999999999</v>
          </cell>
          <cell r="AC567">
            <v>952.27599999999995</v>
          </cell>
          <cell r="AD567">
            <v>183.47800000000001</v>
          </cell>
          <cell r="AE567">
            <v>214.066</v>
          </cell>
        </row>
        <row r="568">
          <cell r="A568">
            <v>39202</v>
          </cell>
          <cell r="B568">
            <v>4356.7610000000004</v>
          </cell>
          <cell r="C568">
            <v>749.80499999999995</v>
          </cell>
          <cell r="D568">
            <v>399.07600000000002</v>
          </cell>
          <cell r="E568">
            <v>2444.5790000000002</v>
          </cell>
          <cell r="F568">
            <v>10757.987999999999</v>
          </cell>
          <cell r="G568">
            <v>391.23399999999998</v>
          </cell>
          <cell r="H568">
            <v>13314.5</v>
          </cell>
          <cell r="I568">
            <v>1278.6110000000001</v>
          </cell>
          <cell r="J568">
            <v>2712.951</v>
          </cell>
          <cell r="K568">
            <v>139.125</v>
          </cell>
          <cell r="L568">
            <v>949.11699999999996</v>
          </cell>
          <cell r="M568">
            <v>156.601</v>
          </cell>
          <cell r="N568">
            <v>364.57100000000003</v>
          </cell>
          <cell r="O568">
            <v>951.77300000000002</v>
          </cell>
          <cell r="P568">
            <v>189.93199999999999</v>
          </cell>
          <cell r="Q568">
            <v>989.93100000000004</v>
          </cell>
          <cell r="R568">
            <v>145.47999999999999</v>
          </cell>
          <cell r="S568">
            <v>261.00700000000001</v>
          </cell>
          <cell r="T568">
            <v>107.48399999999999</v>
          </cell>
          <cell r="U568">
            <v>530.9</v>
          </cell>
          <cell r="V568">
            <v>222.10599999999999</v>
          </cell>
          <cell r="W568">
            <v>81.004000000000005</v>
          </cell>
          <cell r="X568">
            <v>60.497</v>
          </cell>
          <cell r="Y568">
            <v>148.345</v>
          </cell>
          <cell r="Z568">
            <v>154.66999999999999</v>
          </cell>
          <cell r="AA568">
            <v>162.74</v>
          </cell>
          <cell r="AB568">
            <v>1088.9169999999999</v>
          </cell>
          <cell r="AC568">
            <v>952.27599999999995</v>
          </cell>
          <cell r="AD568">
            <v>183.47800000000001</v>
          </cell>
          <cell r="AE568">
            <v>214.066</v>
          </cell>
        </row>
        <row r="569">
          <cell r="A569">
            <v>39233</v>
          </cell>
          <cell r="B569">
            <v>4356.7610000000004</v>
          </cell>
          <cell r="C569">
            <v>749.80499999999995</v>
          </cell>
          <cell r="D569">
            <v>399.07600000000002</v>
          </cell>
          <cell r="E569">
            <v>2444.5790000000002</v>
          </cell>
          <cell r="F569">
            <v>10757.987999999999</v>
          </cell>
          <cell r="G569">
            <v>391.23399999999998</v>
          </cell>
          <cell r="H569">
            <v>13314.5</v>
          </cell>
          <cell r="I569">
            <v>1278.6110000000001</v>
          </cell>
          <cell r="J569">
            <v>2712.951</v>
          </cell>
          <cell r="K569">
            <v>139.125</v>
          </cell>
          <cell r="L569">
            <v>949.11699999999996</v>
          </cell>
          <cell r="M569">
            <v>156.601</v>
          </cell>
          <cell r="N569">
            <v>364.57100000000003</v>
          </cell>
          <cell r="O569">
            <v>951.77300000000002</v>
          </cell>
          <cell r="P569">
            <v>189.93199999999999</v>
          </cell>
          <cell r="Q569">
            <v>989.93100000000004</v>
          </cell>
          <cell r="R569">
            <v>145.47999999999999</v>
          </cell>
          <cell r="S569">
            <v>261.00700000000001</v>
          </cell>
          <cell r="T569">
            <v>107.48399999999999</v>
          </cell>
          <cell r="U569">
            <v>530.9</v>
          </cell>
          <cell r="V569">
            <v>222.10599999999999</v>
          </cell>
          <cell r="W569">
            <v>81.004000000000005</v>
          </cell>
          <cell r="X569">
            <v>60.497</v>
          </cell>
          <cell r="Y569">
            <v>148.345</v>
          </cell>
          <cell r="Z569">
            <v>154.66999999999999</v>
          </cell>
          <cell r="AA569">
            <v>162.74</v>
          </cell>
          <cell r="AB569">
            <v>1088.9169999999999</v>
          </cell>
          <cell r="AC569">
            <v>952.27599999999995</v>
          </cell>
          <cell r="AD569">
            <v>183.47800000000001</v>
          </cell>
          <cell r="AE569">
            <v>214.066</v>
          </cell>
        </row>
        <row r="570">
          <cell r="A570">
            <v>39263</v>
          </cell>
          <cell r="B570">
            <v>4356.7610000000004</v>
          </cell>
          <cell r="C570">
            <v>749.80499999999995</v>
          </cell>
          <cell r="D570">
            <v>399.07600000000002</v>
          </cell>
          <cell r="E570">
            <v>2444.5790000000002</v>
          </cell>
          <cell r="F570">
            <v>10757.987999999999</v>
          </cell>
          <cell r="G570">
            <v>391.23399999999998</v>
          </cell>
          <cell r="H570">
            <v>13314.5</v>
          </cell>
          <cell r="I570">
            <v>1278.6110000000001</v>
          </cell>
          <cell r="J570">
            <v>2712.951</v>
          </cell>
          <cell r="K570">
            <v>139.125</v>
          </cell>
          <cell r="L570">
            <v>949.11699999999996</v>
          </cell>
          <cell r="M570">
            <v>156.601</v>
          </cell>
          <cell r="N570">
            <v>364.57100000000003</v>
          </cell>
          <cell r="O570">
            <v>951.77300000000002</v>
          </cell>
          <cell r="P570">
            <v>189.93199999999999</v>
          </cell>
          <cell r="Q570">
            <v>989.93100000000004</v>
          </cell>
          <cell r="R570">
            <v>145.47999999999999</v>
          </cell>
          <cell r="S570">
            <v>261.00700000000001</v>
          </cell>
          <cell r="T570">
            <v>107.48399999999999</v>
          </cell>
          <cell r="U570">
            <v>530.9</v>
          </cell>
          <cell r="V570">
            <v>222.10599999999999</v>
          </cell>
          <cell r="W570">
            <v>81.004000000000005</v>
          </cell>
          <cell r="X570">
            <v>60.497</v>
          </cell>
          <cell r="Y570">
            <v>148.345</v>
          </cell>
          <cell r="Z570">
            <v>154.66999999999999</v>
          </cell>
          <cell r="AA570">
            <v>162.74</v>
          </cell>
          <cell r="AB570">
            <v>1088.9169999999999</v>
          </cell>
          <cell r="AC570">
            <v>952.27599999999995</v>
          </cell>
          <cell r="AD570">
            <v>183.47800000000001</v>
          </cell>
          <cell r="AE570">
            <v>214.066</v>
          </cell>
        </row>
        <row r="571">
          <cell r="A571">
            <v>39294</v>
          </cell>
          <cell r="B571">
            <v>4356.7610000000004</v>
          </cell>
          <cell r="C571">
            <v>749.80499999999995</v>
          </cell>
          <cell r="D571">
            <v>399.07600000000002</v>
          </cell>
          <cell r="E571">
            <v>2444.5790000000002</v>
          </cell>
          <cell r="F571">
            <v>10757.987999999999</v>
          </cell>
          <cell r="G571">
            <v>391.23399999999998</v>
          </cell>
          <cell r="H571">
            <v>13314.5</v>
          </cell>
          <cell r="I571">
            <v>1278.6110000000001</v>
          </cell>
          <cell r="J571">
            <v>2712.951</v>
          </cell>
          <cell r="K571">
            <v>139.125</v>
          </cell>
          <cell r="L571">
            <v>949.11699999999996</v>
          </cell>
          <cell r="M571">
            <v>156.601</v>
          </cell>
          <cell r="N571">
            <v>364.57100000000003</v>
          </cell>
          <cell r="O571">
            <v>951.77300000000002</v>
          </cell>
          <cell r="P571">
            <v>189.93199999999999</v>
          </cell>
          <cell r="Q571">
            <v>989.93100000000004</v>
          </cell>
          <cell r="R571">
            <v>145.47999999999999</v>
          </cell>
          <cell r="S571">
            <v>261.00700000000001</v>
          </cell>
          <cell r="T571">
            <v>107.48399999999999</v>
          </cell>
          <cell r="U571">
            <v>530.9</v>
          </cell>
          <cell r="V571">
            <v>222.10599999999999</v>
          </cell>
          <cell r="W571">
            <v>81.004000000000005</v>
          </cell>
          <cell r="X571">
            <v>60.497</v>
          </cell>
          <cell r="Y571">
            <v>148.345</v>
          </cell>
          <cell r="Z571">
            <v>154.66999999999999</v>
          </cell>
          <cell r="AA571">
            <v>162.74</v>
          </cell>
          <cell r="AB571">
            <v>1088.9169999999999</v>
          </cell>
          <cell r="AC571">
            <v>952.27599999999995</v>
          </cell>
          <cell r="AD571">
            <v>183.47800000000001</v>
          </cell>
          <cell r="AE571">
            <v>214.066</v>
          </cell>
        </row>
        <row r="572">
          <cell r="A572">
            <v>39325</v>
          </cell>
          <cell r="B572">
            <v>4356.7610000000004</v>
          </cell>
          <cell r="C572">
            <v>749.80499999999995</v>
          </cell>
          <cell r="D572">
            <v>399.07600000000002</v>
          </cell>
          <cell r="E572">
            <v>2444.5790000000002</v>
          </cell>
          <cell r="F572">
            <v>10757.987999999999</v>
          </cell>
          <cell r="G572">
            <v>391.23399999999998</v>
          </cell>
          <cell r="H572">
            <v>13314.5</v>
          </cell>
          <cell r="I572">
            <v>1278.6110000000001</v>
          </cell>
          <cell r="J572">
            <v>2712.951</v>
          </cell>
          <cell r="K572">
            <v>139.125</v>
          </cell>
          <cell r="L572">
            <v>949.11699999999996</v>
          </cell>
          <cell r="M572">
            <v>156.601</v>
          </cell>
          <cell r="N572">
            <v>364.57100000000003</v>
          </cell>
          <cell r="O572">
            <v>951.77300000000002</v>
          </cell>
          <cell r="P572">
            <v>189.93199999999999</v>
          </cell>
          <cell r="Q572">
            <v>989.93100000000004</v>
          </cell>
          <cell r="R572">
            <v>145.47999999999999</v>
          </cell>
          <cell r="S572">
            <v>261.00700000000001</v>
          </cell>
          <cell r="T572">
            <v>107.48399999999999</v>
          </cell>
          <cell r="U572">
            <v>530.9</v>
          </cell>
          <cell r="V572">
            <v>222.10599999999999</v>
          </cell>
          <cell r="W572">
            <v>81.004000000000005</v>
          </cell>
          <cell r="X572">
            <v>60.497</v>
          </cell>
          <cell r="Y572">
            <v>148.345</v>
          </cell>
          <cell r="Z572">
            <v>154.66999999999999</v>
          </cell>
          <cell r="AA572">
            <v>162.74</v>
          </cell>
          <cell r="AB572">
            <v>1088.9169999999999</v>
          </cell>
          <cell r="AC572">
            <v>952.27599999999995</v>
          </cell>
          <cell r="AD572">
            <v>183.47800000000001</v>
          </cell>
          <cell r="AE572">
            <v>214.066</v>
          </cell>
        </row>
        <row r="573">
          <cell r="A573">
            <v>39355</v>
          </cell>
          <cell r="B573">
            <v>4356.7610000000004</v>
          </cell>
          <cell r="C573">
            <v>749.80499999999995</v>
          </cell>
          <cell r="D573">
            <v>399.07600000000002</v>
          </cell>
          <cell r="E573">
            <v>2444.5790000000002</v>
          </cell>
          <cell r="F573">
            <v>10757.987999999999</v>
          </cell>
          <cell r="G573">
            <v>391.23399999999998</v>
          </cell>
          <cell r="H573">
            <v>13314.5</v>
          </cell>
          <cell r="I573">
            <v>1278.6110000000001</v>
          </cell>
          <cell r="J573">
            <v>2712.951</v>
          </cell>
          <cell r="K573">
            <v>139.125</v>
          </cell>
          <cell r="L573">
            <v>949.11699999999996</v>
          </cell>
          <cell r="M573">
            <v>156.601</v>
          </cell>
          <cell r="N573">
            <v>364.57100000000003</v>
          </cell>
          <cell r="O573">
            <v>951.77300000000002</v>
          </cell>
          <cell r="P573">
            <v>189.93199999999999</v>
          </cell>
          <cell r="Q573">
            <v>989.93100000000004</v>
          </cell>
          <cell r="R573">
            <v>145.47999999999999</v>
          </cell>
          <cell r="S573">
            <v>261.00700000000001</v>
          </cell>
          <cell r="T573">
            <v>107.48399999999999</v>
          </cell>
          <cell r="U573">
            <v>530.9</v>
          </cell>
          <cell r="V573">
            <v>222.10599999999999</v>
          </cell>
          <cell r="W573">
            <v>81.004000000000005</v>
          </cell>
          <cell r="X573">
            <v>60.497</v>
          </cell>
          <cell r="Y573">
            <v>148.345</v>
          </cell>
          <cell r="Z573">
            <v>154.66999999999999</v>
          </cell>
          <cell r="AA573">
            <v>162.74</v>
          </cell>
          <cell r="AB573">
            <v>1088.9169999999999</v>
          </cell>
          <cell r="AC573">
            <v>952.27599999999995</v>
          </cell>
          <cell r="AD573">
            <v>183.47800000000001</v>
          </cell>
          <cell r="AE573">
            <v>214.066</v>
          </cell>
        </row>
        <row r="574">
          <cell r="A574">
            <v>39386</v>
          </cell>
          <cell r="B574">
            <v>4356.7610000000004</v>
          </cell>
          <cell r="C574">
            <v>749.80499999999995</v>
          </cell>
          <cell r="D574">
            <v>399.07600000000002</v>
          </cell>
          <cell r="E574">
            <v>2444.5790000000002</v>
          </cell>
          <cell r="F574">
            <v>10757.987999999999</v>
          </cell>
          <cell r="G574">
            <v>391.23399999999998</v>
          </cell>
          <cell r="H574">
            <v>13314.5</v>
          </cell>
          <cell r="I574">
            <v>1278.6110000000001</v>
          </cell>
          <cell r="J574">
            <v>2712.951</v>
          </cell>
          <cell r="K574">
            <v>139.125</v>
          </cell>
          <cell r="L574">
            <v>949.11699999999996</v>
          </cell>
          <cell r="M574">
            <v>156.601</v>
          </cell>
          <cell r="N574">
            <v>364.57100000000003</v>
          </cell>
          <cell r="O574">
            <v>951.77300000000002</v>
          </cell>
          <cell r="P574">
            <v>189.93199999999999</v>
          </cell>
          <cell r="Q574">
            <v>989.93100000000004</v>
          </cell>
          <cell r="R574">
            <v>145.47999999999999</v>
          </cell>
          <cell r="S574">
            <v>261.00700000000001</v>
          </cell>
          <cell r="T574">
            <v>107.48399999999999</v>
          </cell>
          <cell r="U574">
            <v>530.9</v>
          </cell>
          <cell r="V574">
            <v>222.10599999999999</v>
          </cell>
          <cell r="W574">
            <v>81.004000000000005</v>
          </cell>
          <cell r="X574">
            <v>60.497</v>
          </cell>
          <cell r="Y574">
            <v>148.345</v>
          </cell>
          <cell r="Z574">
            <v>154.66999999999999</v>
          </cell>
          <cell r="AA574">
            <v>162.74</v>
          </cell>
          <cell r="AB574">
            <v>1088.9169999999999</v>
          </cell>
          <cell r="AC574">
            <v>952.27599999999995</v>
          </cell>
          <cell r="AD574">
            <v>183.47800000000001</v>
          </cell>
          <cell r="AE574">
            <v>214.066</v>
          </cell>
        </row>
        <row r="575">
          <cell r="A575">
            <v>39416</v>
          </cell>
          <cell r="B575">
            <v>4356.7610000000004</v>
          </cell>
          <cell r="C575">
            <v>749.80499999999995</v>
          </cell>
          <cell r="D575">
            <v>399.07600000000002</v>
          </cell>
          <cell r="E575">
            <v>2444.5790000000002</v>
          </cell>
          <cell r="F575">
            <v>10757.987999999999</v>
          </cell>
          <cell r="G575">
            <v>391.23399999999998</v>
          </cell>
          <cell r="H575">
            <v>13314.5</v>
          </cell>
          <cell r="I575">
            <v>1278.6110000000001</v>
          </cell>
          <cell r="J575">
            <v>2712.951</v>
          </cell>
          <cell r="K575">
            <v>139.125</v>
          </cell>
          <cell r="L575">
            <v>949.11699999999996</v>
          </cell>
          <cell r="M575">
            <v>156.601</v>
          </cell>
          <cell r="N575">
            <v>364.57100000000003</v>
          </cell>
          <cell r="O575">
            <v>951.77300000000002</v>
          </cell>
          <cell r="P575">
            <v>189.93199999999999</v>
          </cell>
          <cell r="Q575">
            <v>989.93100000000004</v>
          </cell>
          <cell r="R575">
            <v>145.47999999999999</v>
          </cell>
          <cell r="S575">
            <v>261.00700000000001</v>
          </cell>
          <cell r="T575">
            <v>107.48399999999999</v>
          </cell>
          <cell r="U575">
            <v>530.9</v>
          </cell>
          <cell r="V575">
            <v>222.10599999999999</v>
          </cell>
          <cell r="W575">
            <v>81.004000000000005</v>
          </cell>
          <cell r="X575">
            <v>60.497</v>
          </cell>
          <cell r="Y575">
            <v>148.345</v>
          </cell>
          <cell r="Z575">
            <v>154.66999999999999</v>
          </cell>
          <cell r="AA575">
            <v>162.74</v>
          </cell>
          <cell r="AB575">
            <v>1088.9169999999999</v>
          </cell>
          <cell r="AC575">
            <v>952.27599999999995</v>
          </cell>
          <cell r="AD575">
            <v>183.47800000000001</v>
          </cell>
          <cell r="AE575">
            <v>214.066</v>
          </cell>
        </row>
        <row r="576">
          <cell r="A576">
            <v>39447</v>
          </cell>
          <cell r="B576">
            <v>4356.3289999999997</v>
          </cell>
          <cell r="C576">
            <v>857.05700000000002</v>
          </cell>
          <cell r="D576">
            <v>462.51299999999998</v>
          </cell>
          <cell r="E576">
            <v>2812.875</v>
          </cell>
          <cell r="F576">
            <v>12368.83</v>
          </cell>
          <cell r="G576">
            <v>434.11700000000002</v>
          </cell>
          <cell r="H576">
            <v>13961.8</v>
          </cell>
          <cell r="I576">
            <v>1424.066</v>
          </cell>
          <cell r="J576">
            <v>3494.056</v>
          </cell>
          <cell r="K576">
            <v>168.434</v>
          </cell>
          <cell r="L576">
            <v>1238.7</v>
          </cell>
          <cell r="M576">
            <v>186.77699999999999</v>
          </cell>
          <cell r="N576">
            <v>432.21699999999998</v>
          </cell>
          <cell r="O576">
            <v>1049.2360000000001</v>
          </cell>
          <cell r="P576">
            <v>207.08699999999999</v>
          </cell>
          <cell r="Q576">
            <v>1299.7059999999999</v>
          </cell>
          <cell r="R576">
            <v>167.11199999999999</v>
          </cell>
          <cell r="S576">
            <v>286.17200000000003</v>
          </cell>
          <cell r="T576">
            <v>130.47800000000001</v>
          </cell>
          <cell r="U576">
            <v>647.15499999999997</v>
          </cell>
          <cell r="V576">
            <v>258.14999999999998</v>
          </cell>
          <cell r="W576">
            <v>104.85299999999999</v>
          </cell>
          <cell r="X576">
            <v>79.546999999999997</v>
          </cell>
          <cell r="Y576">
            <v>180.511</v>
          </cell>
          <cell r="Z576">
            <v>173.07900000000001</v>
          </cell>
          <cell r="AA576">
            <v>207.62100000000001</v>
          </cell>
          <cell r="AB576">
            <v>1365.9829999999999</v>
          </cell>
          <cell r="AC576">
            <v>1035.93</v>
          </cell>
          <cell r="AD576">
            <v>230.364</v>
          </cell>
          <cell r="AE576">
            <v>260.76900000000001</v>
          </cell>
        </row>
        <row r="577">
          <cell r="A577">
            <v>39478</v>
          </cell>
          <cell r="B577">
            <v>4356.3289999999997</v>
          </cell>
          <cell r="C577">
            <v>857.05700000000002</v>
          </cell>
          <cell r="D577">
            <v>462.51299999999998</v>
          </cell>
          <cell r="E577">
            <v>2812.875</v>
          </cell>
          <cell r="F577">
            <v>12368.83</v>
          </cell>
          <cell r="G577">
            <v>434.11700000000002</v>
          </cell>
          <cell r="H577">
            <v>13961.8</v>
          </cell>
          <cell r="I577">
            <v>1424.066</v>
          </cell>
          <cell r="J577">
            <v>3494.056</v>
          </cell>
          <cell r="K577">
            <v>168.434</v>
          </cell>
          <cell r="L577">
            <v>1238.7</v>
          </cell>
          <cell r="M577">
            <v>186.77699999999999</v>
          </cell>
          <cell r="N577">
            <v>432.21699999999998</v>
          </cell>
          <cell r="O577">
            <v>1049.2360000000001</v>
          </cell>
          <cell r="P577">
            <v>207.08699999999999</v>
          </cell>
          <cell r="Q577">
            <v>1299.7059999999999</v>
          </cell>
          <cell r="R577">
            <v>167.11199999999999</v>
          </cell>
          <cell r="S577">
            <v>286.17200000000003</v>
          </cell>
          <cell r="T577">
            <v>130.47800000000001</v>
          </cell>
          <cell r="U577">
            <v>647.15499999999997</v>
          </cell>
          <cell r="V577">
            <v>258.14999999999998</v>
          </cell>
          <cell r="W577">
            <v>104.85299999999999</v>
          </cell>
          <cell r="X577">
            <v>79.546999999999997</v>
          </cell>
          <cell r="Y577">
            <v>180.511</v>
          </cell>
          <cell r="Z577">
            <v>173.07900000000001</v>
          </cell>
          <cell r="AA577">
            <v>207.62100000000001</v>
          </cell>
          <cell r="AB577">
            <v>1365.9829999999999</v>
          </cell>
          <cell r="AC577">
            <v>1035.93</v>
          </cell>
          <cell r="AD577">
            <v>230.364</v>
          </cell>
          <cell r="AE577">
            <v>260.76900000000001</v>
          </cell>
        </row>
        <row r="578">
          <cell r="A578">
            <v>39507</v>
          </cell>
          <cell r="B578">
            <v>4356.3289999999997</v>
          </cell>
          <cell r="C578">
            <v>857.05700000000002</v>
          </cell>
          <cell r="D578">
            <v>462.51299999999998</v>
          </cell>
          <cell r="E578">
            <v>2812.875</v>
          </cell>
          <cell r="F578">
            <v>12368.83</v>
          </cell>
          <cell r="G578">
            <v>434.11700000000002</v>
          </cell>
          <cell r="H578">
            <v>13961.8</v>
          </cell>
          <cell r="I578">
            <v>1424.066</v>
          </cell>
          <cell r="J578">
            <v>3494.056</v>
          </cell>
          <cell r="K578">
            <v>168.434</v>
          </cell>
          <cell r="L578">
            <v>1238.7</v>
          </cell>
          <cell r="M578">
            <v>186.77699999999999</v>
          </cell>
          <cell r="N578">
            <v>432.21699999999998</v>
          </cell>
          <cell r="O578">
            <v>1049.2360000000001</v>
          </cell>
          <cell r="P578">
            <v>207.08699999999999</v>
          </cell>
          <cell r="Q578">
            <v>1299.7059999999999</v>
          </cell>
          <cell r="R578">
            <v>167.11199999999999</v>
          </cell>
          <cell r="S578">
            <v>286.17200000000003</v>
          </cell>
          <cell r="T578">
            <v>130.47800000000001</v>
          </cell>
          <cell r="U578">
            <v>647.15499999999997</v>
          </cell>
          <cell r="V578">
            <v>258.14999999999998</v>
          </cell>
          <cell r="W578">
            <v>104.85299999999999</v>
          </cell>
          <cell r="X578">
            <v>79.546999999999997</v>
          </cell>
          <cell r="Y578">
            <v>180.511</v>
          </cell>
          <cell r="Z578">
            <v>173.07900000000001</v>
          </cell>
          <cell r="AA578">
            <v>207.62100000000001</v>
          </cell>
          <cell r="AB578">
            <v>1365.9829999999999</v>
          </cell>
          <cell r="AC578">
            <v>1035.93</v>
          </cell>
          <cell r="AD578">
            <v>230.364</v>
          </cell>
          <cell r="AE578">
            <v>260.76900000000001</v>
          </cell>
        </row>
        <row r="579">
          <cell r="A579">
            <v>39538</v>
          </cell>
          <cell r="B579">
            <v>4356.3289999999997</v>
          </cell>
          <cell r="C579">
            <v>857.05700000000002</v>
          </cell>
          <cell r="D579">
            <v>462.51299999999998</v>
          </cell>
          <cell r="E579">
            <v>2812.875</v>
          </cell>
          <cell r="F579">
            <v>12368.83</v>
          </cell>
          <cell r="G579">
            <v>434.11700000000002</v>
          </cell>
          <cell r="H579">
            <v>13961.8</v>
          </cell>
          <cell r="I579">
            <v>1424.066</v>
          </cell>
          <cell r="J579">
            <v>3494.056</v>
          </cell>
          <cell r="K579">
            <v>168.434</v>
          </cell>
          <cell r="L579">
            <v>1238.7</v>
          </cell>
          <cell r="M579">
            <v>186.77699999999999</v>
          </cell>
          <cell r="N579">
            <v>432.21699999999998</v>
          </cell>
          <cell r="O579">
            <v>1049.2360000000001</v>
          </cell>
          <cell r="P579">
            <v>207.08699999999999</v>
          </cell>
          <cell r="Q579">
            <v>1299.7059999999999</v>
          </cell>
          <cell r="R579">
            <v>167.11199999999999</v>
          </cell>
          <cell r="S579">
            <v>286.17200000000003</v>
          </cell>
          <cell r="T579">
            <v>130.47800000000001</v>
          </cell>
          <cell r="U579">
            <v>647.15499999999997</v>
          </cell>
          <cell r="V579">
            <v>258.14999999999998</v>
          </cell>
          <cell r="W579">
            <v>104.85299999999999</v>
          </cell>
          <cell r="X579">
            <v>79.546999999999997</v>
          </cell>
          <cell r="Y579">
            <v>180.511</v>
          </cell>
          <cell r="Z579">
            <v>173.07900000000001</v>
          </cell>
          <cell r="AA579">
            <v>207.62100000000001</v>
          </cell>
          <cell r="AB579">
            <v>1365.9829999999999</v>
          </cell>
          <cell r="AC579">
            <v>1035.93</v>
          </cell>
          <cell r="AD579">
            <v>230.364</v>
          </cell>
          <cell r="AE579">
            <v>260.76900000000001</v>
          </cell>
        </row>
        <row r="580">
          <cell r="A580">
            <v>39568</v>
          </cell>
          <cell r="B580">
            <v>4356.3289999999997</v>
          </cell>
          <cell r="C580">
            <v>857.05700000000002</v>
          </cell>
          <cell r="D580">
            <v>462.51299999999998</v>
          </cell>
          <cell r="E580">
            <v>2812.875</v>
          </cell>
          <cell r="F580">
            <v>12368.83</v>
          </cell>
          <cell r="G580">
            <v>434.11700000000002</v>
          </cell>
          <cell r="H580">
            <v>13961.8</v>
          </cell>
          <cell r="I580">
            <v>1424.066</v>
          </cell>
          <cell r="J580">
            <v>3494.056</v>
          </cell>
          <cell r="K580">
            <v>168.434</v>
          </cell>
          <cell r="L580">
            <v>1238.7</v>
          </cell>
          <cell r="M580">
            <v>186.77699999999999</v>
          </cell>
          <cell r="N580">
            <v>432.21699999999998</v>
          </cell>
          <cell r="O580">
            <v>1049.2360000000001</v>
          </cell>
          <cell r="P580">
            <v>207.08699999999999</v>
          </cell>
          <cell r="Q580">
            <v>1299.7059999999999</v>
          </cell>
          <cell r="R580">
            <v>167.11199999999999</v>
          </cell>
          <cell r="S580">
            <v>286.17200000000003</v>
          </cell>
          <cell r="T580">
            <v>130.47800000000001</v>
          </cell>
          <cell r="U580">
            <v>647.15499999999997</v>
          </cell>
          <cell r="V580">
            <v>258.14999999999998</v>
          </cell>
          <cell r="W580">
            <v>104.85299999999999</v>
          </cell>
          <cell r="X580">
            <v>79.546999999999997</v>
          </cell>
          <cell r="Y580">
            <v>180.511</v>
          </cell>
          <cell r="Z580">
            <v>173.07900000000001</v>
          </cell>
          <cell r="AA580">
            <v>207.62100000000001</v>
          </cell>
          <cell r="AB580">
            <v>1365.9829999999999</v>
          </cell>
          <cell r="AC580">
            <v>1035.93</v>
          </cell>
          <cell r="AD580">
            <v>230.364</v>
          </cell>
          <cell r="AE580">
            <v>260.76900000000001</v>
          </cell>
        </row>
        <row r="581">
          <cell r="A581">
            <v>39599</v>
          </cell>
          <cell r="B581">
            <v>4356.3289999999997</v>
          </cell>
          <cell r="C581">
            <v>857.05700000000002</v>
          </cell>
          <cell r="D581">
            <v>462.51299999999998</v>
          </cell>
          <cell r="E581">
            <v>2812.875</v>
          </cell>
          <cell r="F581">
            <v>12368.83</v>
          </cell>
          <cell r="G581">
            <v>434.11700000000002</v>
          </cell>
          <cell r="H581">
            <v>13961.8</v>
          </cell>
          <cell r="I581">
            <v>1424.066</v>
          </cell>
          <cell r="J581">
            <v>3494.056</v>
          </cell>
          <cell r="K581">
            <v>168.434</v>
          </cell>
          <cell r="L581">
            <v>1238.7</v>
          </cell>
          <cell r="M581">
            <v>186.77699999999999</v>
          </cell>
          <cell r="N581">
            <v>432.21699999999998</v>
          </cell>
          <cell r="O581">
            <v>1049.2360000000001</v>
          </cell>
          <cell r="P581">
            <v>207.08699999999999</v>
          </cell>
          <cell r="Q581">
            <v>1299.7059999999999</v>
          </cell>
          <cell r="R581">
            <v>167.11199999999999</v>
          </cell>
          <cell r="S581">
            <v>286.17200000000003</v>
          </cell>
          <cell r="T581">
            <v>130.47800000000001</v>
          </cell>
          <cell r="U581">
            <v>647.15499999999997</v>
          </cell>
          <cell r="V581">
            <v>258.14999999999998</v>
          </cell>
          <cell r="W581">
            <v>104.85299999999999</v>
          </cell>
          <cell r="X581">
            <v>79.546999999999997</v>
          </cell>
          <cell r="Y581">
            <v>180.511</v>
          </cell>
          <cell r="Z581">
            <v>173.07900000000001</v>
          </cell>
          <cell r="AA581">
            <v>207.62100000000001</v>
          </cell>
          <cell r="AB581">
            <v>1365.9829999999999</v>
          </cell>
          <cell r="AC581">
            <v>1035.93</v>
          </cell>
          <cell r="AD581">
            <v>230.364</v>
          </cell>
          <cell r="AE581">
            <v>260.76900000000001</v>
          </cell>
        </row>
        <row r="582">
          <cell r="A582">
            <v>39629</v>
          </cell>
          <cell r="B582">
            <v>4356.3289999999997</v>
          </cell>
          <cell r="C582">
            <v>857.05700000000002</v>
          </cell>
          <cell r="D582">
            <v>462.51299999999998</v>
          </cell>
          <cell r="E582">
            <v>2812.875</v>
          </cell>
          <cell r="F582">
            <v>12368.83</v>
          </cell>
          <cell r="G582">
            <v>434.11700000000002</v>
          </cell>
          <cell r="H582">
            <v>13961.8</v>
          </cell>
          <cell r="I582">
            <v>1424.066</v>
          </cell>
          <cell r="J582">
            <v>3494.056</v>
          </cell>
          <cell r="K582">
            <v>168.434</v>
          </cell>
          <cell r="L582">
            <v>1238.7</v>
          </cell>
          <cell r="M582">
            <v>186.77699999999999</v>
          </cell>
          <cell r="N582">
            <v>432.21699999999998</v>
          </cell>
          <cell r="O582">
            <v>1049.2360000000001</v>
          </cell>
          <cell r="P582">
            <v>207.08699999999999</v>
          </cell>
          <cell r="Q582">
            <v>1299.7059999999999</v>
          </cell>
          <cell r="R582">
            <v>167.11199999999999</v>
          </cell>
          <cell r="S582">
            <v>286.17200000000003</v>
          </cell>
          <cell r="T582">
            <v>130.47800000000001</v>
          </cell>
          <cell r="U582">
            <v>647.15499999999997</v>
          </cell>
          <cell r="V582">
            <v>258.14999999999998</v>
          </cell>
          <cell r="W582">
            <v>104.85299999999999</v>
          </cell>
          <cell r="X582">
            <v>79.546999999999997</v>
          </cell>
          <cell r="Y582">
            <v>180.511</v>
          </cell>
          <cell r="Z582">
            <v>173.07900000000001</v>
          </cell>
          <cell r="AA582">
            <v>207.62100000000001</v>
          </cell>
          <cell r="AB582">
            <v>1365.9829999999999</v>
          </cell>
          <cell r="AC582">
            <v>1035.93</v>
          </cell>
          <cell r="AD582">
            <v>230.364</v>
          </cell>
          <cell r="AE582">
            <v>260.76900000000001</v>
          </cell>
        </row>
        <row r="583">
          <cell r="A583">
            <v>39660</v>
          </cell>
          <cell r="B583">
            <v>4356.3289999999997</v>
          </cell>
          <cell r="C583">
            <v>857.05700000000002</v>
          </cell>
          <cell r="D583">
            <v>462.51299999999998</v>
          </cell>
          <cell r="E583">
            <v>2812.875</v>
          </cell>
          <cell r="F583">
            <v>12368.83</v>
          </cell>
          <cell r="G583">
            <v>434.11700000000002</v>
          </cell>
          <cell r="H583">
            <v>13961.8</v>
          </cell>
          <cell r="I583">
            <v>1424.066</v>
          </cell>
          <cell r="J583">
            <v>3494.056</v>
          </cell>
          <cell r="K583">
            <v>168.434</v>
          </cell>
          <cell r="L583">
            <v>1238.7</v>
          </cell>
          <cell r="M583">
            <v>186.77699999999999</v>
          </cell>
          <cell r="N583">
            <v>432.21699999999998</v>
          </cell>
          <cell r="O583">
            <v>1049.2360000000001</v>
          </cell>
          <cell r="P583">
            <v>207.08699999999999</v>
          </cell>
          <cell r="Q583">
            <v>1299.7059999999999</v>
          </cell>
          <cell r="R583">
            <v>167.11199999999999</v>
          </cell>
          <cell r="S583">
            <v>286.17200000000003</v>
          </cell>
          <cell r="T583">
            <v>130.47800000000001</v>
          </cell>
          <cell r="U583">
            <v>647.15499999999997</v>
          </cell>
          <cell r="V583">
            <v>258.14999999999998</v>
          </cell>
          <cell r="W583">
            <v>104.85299999999999</v>
          </cell>
          <cell r="X583">
            <v>79.546999999999997</v>
          </cell>
          <cell r="Y583">
            <v>180.511</v>
          </cell>
          <cell r="Z583">
            <v>173.07900000000001</v>
          </cell>
          <cell r="AA583">
            <v>207.62100000000001</v>
          </cell>
          <cell r="AB583">
            <v>1365.9829999999999</v>
          </cell>
          <cell r="AC583">
            <v>1035.93</v>
          </cell>
          <cell r="AD583">
            <v>230.364</v>
          </cell>
          <cell r="AE583">
            <v>260.76900000000001</v>
          </cell>
        </row>
        <row r="584">
          <cell r="A584">
            <v>39691</v>
          </cell>
          <cell r="B584">
            <v>4356.3289999999997</v>
          </cell>
          <cell r="C584">
            <v>857.05700000000002</v>
          </cell>
          <cell r="D584">
            <v>462.51299999999998</v>
          </cell>
          <cell r="E584">
            <v>2812.875</v>
          </cell>
          <cell r="F584">
            <v>12368.83</v>
          </cell>
          <cell r="G584">
            <v>434.11700000000002</v>
          </cell>
          <cell r="H584">
            <v>13961.8</v>
          </cell>
          <cell r="I584">
            <v>1424.066</v>
          </cell>
          <cell r="J584">
            <v>3494.056</v>
          </cell>
          <cell r="K584">
            <v>168.434</v>
          </cell>
          <cell r="L584">
            <v>1238.7</v>
          </cell>
          <cell r="M584">
            <v>186.77699999999999</v>
          </cell>
          <cell r="N584">
            <v>432.21699999999998</v>
          </cell>
          <cell r="O584">
            <v>1049.2360000000001</v>
          </cell>
          <cell r="P584">
            <v>207.08699999999999</v>
          </cell>
          <cell r="Q584">
            <v>1299.7059999999999</v>
          </cell>
          <cell r="R584">
            <v>167.11199999999999</v>
          </cell>
          <cell r="S584">
            <v>286.17200000000003</v>
          </cell>
          <cell r="T584">
            <v>130.47800000000001</v>
          </cell>
          <cell r="U584">
            <v>647.15499999999997</v>
          </cell>
          <cell r="V584">
            <v>258.14999999999998</v>
          </cell>
          <cell r="W584">
            <v>104.85299999999999</v>
          </cell>
          <cell r="X584">
            <v>79.546999999999997</v>
          </cell>
          <cell r="Y584">
            <v>180.511</v>
          </cell>
          <cell r="Z584">
            <v>173.07900000000001</v>
          </cell>
          <cell r="AA584">
            <v>207.62100000000001</v>
          </cell>
          <cell r="AB584">
            <v>1365.9829999999999</v>
          </cell>
          <cell r="AC584">
            <v>1035.93</v>
          </cell>
          <cell r="AD584">
            <v>230.364</v>
          </cell>
          <cell r="AE584">
            <v>260.76900000000001</v>
          </cell>
        </row>
        <row r="585">
          <cell r="A585">
            <v>39721</v>
          </cell>
          <cell r="B585">
            <v>4356.3289999999997</v>
          </cell>
          <cell r="C585">
            <v>857.05700000000002</v>
          </cell>
          <cell r="D585">
            <v>462.51299999999998</v>
          </cell>
          <cell r="E585">
            <v>2812.875</v>
          </cell>
          <cell r="F585">
            <v>12368.83</v>
          </cell>
          <cell r="G585">
            <v>434.11700000000002</v>
          </cell>
          <cell r="H585">
            <v>13961.8</v>
          </cell>
          <cell r="I585">
            <v>1424.066</v>
          </cell>
          <cell r="J585">
            <v>3494.056</v>
          </cell>
          <cell r="K585">
            <v>168.434</v>
          </cell>
          <cell r="L585">
            <v>1238.7</v>
          </cell>
          <cell r="M585">
            <v>186.77699999999999</v>
          </cell>
          <cell r="N585">
            <v>432.21699999999998</v>
          </cell>
          <cell r="O585">
            <v>1049.2360000000001</v>
          </cell>
          <cell r="P585">
            <v>207.08699999999999</v>
          </cell>
          <cell r="Q585">
            <v>1299.7059999999999</v>
          </cell>
          <cell r="R585">
            <v>167.11199999999999</v>
          </cell>
          <cell r="S585">
            <v>286.17200000000003</v>
          </cell>
          <cell r="T585">
            <v>130.47800000000001</v>
          </cell>
          <cell r="U585">
            <v>647.15499999999997</v>
          </cell>
          <cell r="V585">
            <v>258.14999999999998</v>
          </cell>
          <cell r="W585">
            <v>104.85299999999999</v>
          </cell>
          <cell r="X585">
            <v>79.546999999999997</v>
          </cell>
          <cell r="Y585">
            <v>180.511</v>
          </cell>
          <cell r="Z585">
            <v>173.07900000000001</v>
          </cell>
          <cell r="AA585">
            <v>207.62100000000001</v>
          </cell>
          <cell r="AB585">
            <v>1365.9829999999999</v>
          </cell>
          <cell r="AC585">
            <v>1035.93</v>
          </cell>
          <cell r="AD585">
            <v>230.364</v>
          </cell>
          <cell r="AE585">
            <v>260.76900000000001</v>
          </cell>
        </row>
        <row r="586">
          <cell r="A586">
            <v>39752</v>
          </cell>
          <cell r="B586">
            <v>4356.3289999999997</v>
          </cell>
          <cell r="C586">
            <v>857.05700000000002</v>
          </cell>
          <cell r="D586">
            <v>462.51299999999998</v>
          </cell>
          <cell r="E586">
            <v>2812.875</v>
          </cell>
          <cell r="F586">
            <v>12368.83</v>
          </cell>
          <cell r="G586">
            <v>434.11700000000002</v>
          </cell>
          <cell r="H586">
            <v>13961.8</v>
          </cell>
          <cell r="I586">
            <v>1424.066</v>
          </cell>
          <cell r="J586">
            <v>3494.056</v>
          </cell>
          <cell r="K586">
            <v>168.434</v>
          </cell>
          <cell r="L586">
            <v>1238.7</v>
          </cell>
          <cell r="M586">
            <v>186.77699999999999</v>
          </cell>
          <cell r="N586">
            <v>432.21699999999998</v>
          </cell>
          <cell r="O586">
            <v>1049.2360000000001</v>
          </cell>
          <cell r="P586">
            <v>207.08699999999999</v>
          </cell>
          <cell r="Q586">
            <v>1299.7059999999999</v>
          </cell>
          <cell r="R586">
            <v>167.11199999999999</v>
          </cell>
          <cell r="S586">
            <v>286.17200000000003</v>
          </cell>
          <cell r="T586">
            <v>130.47800000000001</v>
          </cell>
          <cell r="U586">
            <v>647.15499999999997</v>
          </cell>
          <cell r="V586">
            <v>258.14999999999998</v>
          </cell>
          <cell r="W586">
            <v>104.85299999999999</v>
          </cell>
          <cell r="X586">
            <v>79.546999999999997</v>
          </cell>
          <cell r="Y586">
            <v>180.511</v>
          </cell>
          <cell r="Z586">
            <v>173.07900000000001</v>
          </cell>
          <cell r="AA586">
            <v>207.62100000000001</v>
          </cell>
          <cell r="AB586">
            <v>1365.9829999999999</v>
          </cell>
          <cell r="AC586">
            <v>1035.93</v>
          </cell>
          <cell r="AD586">
            <v>230.364</v>
          </cell>
          <cell r="AE586">
            <v>260.76900000000001</v>
          </cell>
        </row>
        <row r="587">
          <cell r="A587">
            <v>39782</v>
          </cell>
          <cell r="B587">
            <v>4356.3289999999997</v>
          </cell>
          <cell r="C587">
            <v>857.05700000000002</v>
          </cell>
          <cell r="D587">
            <v>462.51299999999998</v>
          </cell>
          <cell r="E587">
            <v>2812.875</v>
          </cell>
          <cell r="F587">
            <v>12368.83</v>
          </cell>
          <cell r="G587">
            <v>434.11700000000002</v>
          </cell>
          <cell r="H587">
            <v>13961.8</v>
          </cell>
          <cell r="I587">
            <v>1424.066</v>
          </cell>
          <cell r="J587">
            <v>3494.056</v>
          </cell>
          <cell r="K587">
            <v>168.434</v>
          </cell>
          <cell r="L587">
            <v>1238.7</v>
          </cell>
          <cell r="M587">
            <v>186.77699999999999</v>
          </cell>
          <cell r="N587">
            <v>432.21699999999998</v>
          </cell>
          <cell r="O587">
            <v>1049.2360000000001</v>
          </cell>
          <cell r="P587">
            <v>207.08699999999999</v>
          </cell>
          <cell r="Q587">
            <v>1299.7059999999999</v>
          </cell>
          <cell r="R587">
            <v>167.11199999999999</v>
          </cell>
          <cell r="S587">
            <v>286.17200000000003</v>
          </cell>
          <cell r="T587">
            <v>130.47800000000001</v>
          </cell>
          <cell r="U587">
            <v>647.15499999999997</v>
          </cell>
          <cell r="V587">
            <v>258.14999999999998</v>
          </cell>
          <cell r="W587">
            <v>104.85299999999999</v>
          </cell>
          <cell r="X587">
            <v>79.546999999999997</v>
          </cell>
          <cell r="Y587">
            <v>180.511</v>
          </cell>
          <cell r="Z587">
            <v>173.07900000000001</v>
          </cell>
          <cell r="AA587">
            <v>207.62100000000001</v>
          </cell>
          <cell r="AB587">
            <v>1365.9829999999999</v>
          </cell>
          <cell r="AC587">
            <v>1035.93</v>
          </cell>
          <cell r="AD587">
            <v>230.364</v>
          </cell>
          <cell r="AE587">
            <v>260.76900000000001</v>
          </cell>
        </row>
        <row r="588">
          <cell r="A588">
            <v>39813</v>
          </cell>
          <cell r="B588">
            <v>4849.2079999999996</v>
          </cell>
          <cell r="C588">
            <v>1061.5830000000001</v>
          </cell>
          <cell r="D588">
            <v>486.15899999999999</v>
          </cell>
          <cell r="E588">
            <v>2635.9549999999999</v>
          </cell>
          <cell r="F588">
            <v>13545.316000000001</v>
          </cell>
          <cell r="G588">
            <v>503.21499999999997</v>
          </cell>
          <cell r="H588">
            <v>14219.3</v>
          </cell>
          <cell r="I588">
            <v>1502.6780000000001</v>
          </cell>
          <cell r="J588">
            <v>4521.8270000000002</v>
          </cell>
          <cell r="K588">
            <v>166.792</v>
          </cell>
          <cell r="L588">
            <v>1224.097</v>
          </cell>
          <cell r="M588">
            <v>222.744</v>
          </cell>
          <cell r="N588">
            <v>510.245</v>
          </cell>
          <cell r="O588">
            <v>931.40200000000004</v>
          </cell>
          <cell r="P588">
            <v>215.36600000000001</v>
          </cell>
          <cell r="Q588">
            <v>1660.846</v>
          </cell>
          <cell r="R588">
            <v>201.66200000000001</v>
          </cell>
          <cell r="S588">
            <v>273.87</v>
          </cell>
          <cell r="T588">
            <v>162.81800000000001</v>
          </cell>
          <cell r="U588">
            <v>730.33799999999997</v>
          </cell>
          <cell r="V588">
            <v>314.84500000000003</v>
          </cell>
          <cell r="W588">
            <v>133.44200000000001</v>
          </cell>
          <cell r="X588">
            <v>115.02</v>
          </cell>
          <cell r="Y588">
            <v>225.44900000000001</v>
          </cell>
          <cell r="Z588">
            <v>179.62700000000001</v>
          </cell>
          <cell r="AA588">
            <v>244.54</v>
          </cell>
          <cell r="AB588">
            <v>1652.818</v>
          </cell>
          <cell r="AC588">
            <v>1094.48</v>
          </cell>
          <cell r="AD588">
            <v>315.60000000000002</v>
          </cell>
          <cell r="AE588">
            <v>326.67700000000002</v>
          </cell>
        </row>
        <row r="589">
          <cell r="A589">
            <v>39844</v>
          </cell>
          <cell r="B589">
            <v>4849.2079999999996</v>
          </cell>
          <cell r="C589">
            <v>1061.5830000000001</v>
          </cell>
          <cell r="D589">
            <v>486.15899999999999</v>
          </cell>
          <cell r="E589">
            <v>2635.9549999999999</v>
          </cell>
          <cell r="F589">
            <v>13545.316000000001</v>
          </cell>
          <cell r="G589">
            <v>503.21499999999997</v>
          </cell>
          <cell r="H589">
            <v>14219.3</v>
          </cell>
          <cell r="I589">
            <v>1502.6780000000001</v>
          </cell>
          <cell r="J589">
            <v>4521.8270000000002</v>
          </cell>
          <cell r="K589">
            <v>166.792</v>
          </cell>
          <cell r="L589">
            <v>1224.097</v>
          </cell>
          <cell r="M589">
            <v>222.744</v>
          </cell>
          <cell r="N589">
            <v>510.245</v>
          </cell>
          <cell r="O589">
            <v>931.40200000000004</v>
          </cell>
          <cell r="P589">
            <v>215.36600000000001</v>
          </cell>
          <cell r="Q589">
            <v>1660.846</v>
          </cell>
          <cell r="R589">
            <v>201.66200000000001</v>
          </cell>
          <cell r="S589">
            <v>273.87</v>
          </cell>
          <cell r="T589">
            <v>162.81800000000001</v>
          </cell>
          <cell r="U589">
            <v>730.33799999999997</v>
          </cell>
          <cell r="V589">
            <v>314.84500000000003</v>
          </cell>
          <cell r="W589">
            <v>133.44200000000001</v>
          </cell>
          <cell r="X589">
            <v>115.02</v>
          </cell>
          <cell r="Y589">
            <v>225.44900000000001</v>
          </cell>
          <cell r="Z589">
            <v>179.62700000000001</v>
          </cell>
          <cell r="AA589">
            <v>244.54</v>
          </cell>
          <cell r="AB589">
            <v>1652.818</v>
          </cell>
          <cell r="AC589">
            <v>1094.48</v>
          </cell>
          <cell r="AD589">
            <v>315.60000000000002</v>
          </cell>
          <cell r="AE589">
            <v>326.67700000000002</v>
          </cell>
        </row>
        <row r="590">
          <cell r="A590">
            <v>39872</v>
          </cell>
          <cell r="B590">
            <v>4849.2079999999996</v>
          </cell>
          <cell r="C590">
            <v>1061.5830000000001</v>
          </cell>
          <cell r="D590">
            <v>486.15899999999999</v>
          </cell>
          <cell r="E590">
            <v>2635.9549999999999</v>
          </cell>
          <cell r="F590">
            <v>13545.316000000001</v>
          </cell>
          <cell r="G590">
            <v>503.21499999999997</v>
          </cell>
          <cell r="H590">
            <v>14219.3</v>
          </cell>
          <cell r="I590">
            <v>1502.6780000000001</v>
          </cell>
          <cell r="J590">
            <v>4521.8270000000002</v>
          </cell>
          <cell r="K590">
            <v>166.792</v>
          </cell>
          <cell r="L590">
            <v>1224.097</v>
          </cell>
          <cell r="M590">
            <v>222.744</v>
          </cell>
          <cell r="N590">
            <v>510.245</v>
          </cell>
          <cell r="O590">
            <v>931.40200000000004</v>
          </cell>
          <cell r="P590">
            <v>215.36600000000001</v>
          </cell>
          <cell r="Q590">
            <v>1660.846</v>
          </cell>
          <cell r="R590">
            <v>201.66200000000001</v>
          </cell>
          <cell r="S590">
            <v>273.87</v>
          </cell>
          <cell r="T590">
            <v>162.81800000000001</v>
          </cell>
          <cell r="U590">
            <v>730.33799999999997</v>
          </cell>
          <cell r="V590">
            <v>314.84500000000003</v>
          </cell>
          <cell r="W590">
            <v>133.44200000000001</v>
          </cell>
          <cell r="X590">
            <v>115.02</v>
          </cell>
          <cell r="Y590">
            <v>225.44900000000001</v>
          </cell>
          <cell r="Z590">
            <v>179.62700000000001</v>
          </cell>
          <cell r="AA590">
            <v>244.54</v>
          </cell>
          <cell r="AB590">
            <v>1652.818</v>
          </cell>
          <cell r="AC590">
            <v>1094.48</v>
          </cell>
          <cell r="AD590">
            <v>315.60000000000002</v>
          </cell>
          <cell r="AE590">
            <v>326.67700000000002</v>
          </cell>
        </row>
        <row r="591">
          <cell r="A591">
            <v>39903</v>
          </cell>
          <cell r="B591">
            <v>4849.2079999999996</v>
          </cell>
          <cell r="C591">
            <v>1061.5830000000001</v>
          </cell>
          <cell r="D591">
            <v>486.15899999999999</v>
          </cell>
          <cell r="E591">
            <v>2635.9549999999999</v>
          </cell>
          <cell r="F591">
            <v>13545.316000000001</v>
          </cell>
          <cell r="G591">
            <v>503.21499999999997</v>
          </cell>
          <cell r="H591">
            <v>14219.3</v>
          </cell>
          <cell r="I591">
            <v>1502.6780000000001</v>
          </cell>
          <cell r="J591">
            <v>4521.8270000000002</v>
          </cell>
          <cell r="K591">
            <v>166.792</v>
          </cell>
          <cell r="L591">
            <v>1224.097</v>
          </cell>
          <cell r="M591">
            <v>222.744</v>
          </cell>
          <cell r="N591">
            <v>510.245</v>
          </cell>
          <cell r="O591">
            <v>931.40200000000004</v>
          </cell>
          <cell r="P591">
            <v>215.36600000000001</v>
          </cell>
          <cell r="Q591">
            <v>1660.846</v>
          </cell>
          <cell r="R591">
            <v>201.66200000000001</v>
          </cell>
          <cell r="S591">
            <v>273.87</v>
          </cell>
          <cell r="T591">
            <v>162.81800000000001</v>
          </cell>
          <cell r="U591">
            <v>730.33799999999997</v>
          </cell>
          <cell r="V591">
            <v>314.84500000000003</v>
          </cell>
          <cell r="W591">
            <v>133.44200000000001</v>
          </cell>
          <cell r="X591">
            <v>115.02</v>
          </cell>
          <cell r="Y591">
            <v>225.44900000000001</v>
          </cell>
          <cell r="Z591">
            <v>179.62700000000001</v>
          </cell>
          <cell r="AA591">
            <v>244.54</v>
          </cell>
          <cell r="AB591">
            <v>1652.818</v>
          </cell>
          <cell r="AC591">
            <v>1094.48</v>
          </cell>
          <cell r="AD591">
            <v>315.60000000000002</v>
          </cell>
          <cell r="AE591">
            <v>326.67700000000002</v>
          </cell>
        </row>
        <row r="592">
          <cell r="A592">
            <v>39933</v>
          </cell>
          <cell r="B592">
            <v>4849.2079999999996</v>
          </cell>
          <cell r="C592">
            <v>1061.5830000000001</v>
          </cell>
          <cell r="D592">
            <v>486.15899999999999</v>
          </cell>
          <cell r="E592">
            <v>2635.9549999999999</v>
          </cell>
          <cell r="F592">
            <v>13545.316000000001</v>
          </cell>
          <cell r="G592">
            <v>503.21499999999997</v>
          </cell>
          <cell r="H592">
            <v>14219.3</v>
          </cell>
          <cell r="I592">
            <v>1502.6780000000001</v>
          </cell>
          <cell r="J592">
            <v>4521.8270000000002</v>
          </cell>
          <cell r="K592">
            <v>166.792</v>
          </cell>
          <cell r="L592">
            <v>1224.097</v>
          </cell>
          <cell r="M592">
            <v>222.744</v>
          </cell>
          <cell r="N592">
            <v>510.245</v>
          </cell>
          <cell r="O592">
            <v>931.40200000000004</v>
          </cell>
          <cell r="P592">
            <v>215.36600000000001</v>
          </cell>
          <cell r="Q592">
            <v>1660.846</v>
          </cell>
          <cell r="R592">
            <v>201.66200000000001</v>
          </cell>
          <cell r="S592">
            <v>273.87</v>
          </cell>
          <cell r="T592">
            <v>162.81800000000001</v>
          </cell>
          <cell r="U592">
            <v>730.33799999999997</v>
          </cell>
          <cell r="V592">
            <v>314.84500000000003</v>
          </cell>
          <cell r="W592">
            <v>133.44200000000001</v>
          </cell>
          <cell r="X592">
            <v>115.02</v>
          </cell>
          <cell r="Y592">
            <v>225.44900000000001</v>
          </cell>
          <cell r="Z592">
            <v>179.62700000000001</v>
          </cell>
          <cell r="AA592">
            <v>244.54</v>
          </cell>
          <cell r="AB592">
            <v>1652.818</v>
          </cell>
          <cell r="AC592">
            <v>1094.48</v>
          </cell>
          <cell r="AD592">
            <v>315.60000000000002</v>
          </cell>
          <cell r="AE592">
            <v>326.67700000000002</v>
          </cell>
        </row>
        <row r="593">
          <cell r="A593">
            <v>39964</v>
          </cell>
          <cell r="B593">
            <v>4849.2079999999996</v>
          </cell>
          <cell r="C593">
            <v>1061.5830000000001</v>
          </cell>
          <cell r="D593">
            <v>486.15899999999999</v>
          </cell>
          <cell r="E593">
            <v>2635.9549999999999</v>
          </cell>
          <cell r="F593">
            <v>13545.316000000001</v>
          </cell>
          <cell r="G593">
            <v>503.21499999999997</v>
          </cell>
          <cell r="H593">
            <v>14219.3</v>
          </cell>
          <cell r="I593">
            <v>1502.6780000000001</v>
          </cell>
          <cell r="J593">
            <v>4521.8270000000002</v>
          </cell>
          <cell r="K593">
            <v>166.792</v>
          </cell>
          <cell r="L593">
            <v>1224.097</v>
          </cell>
          <cell r="M593">
            <v>222.744</v>
          </cell>
          <cell r="N593">
            <v>510.245</v>
          </cell>
          <cell r="O593">
            <v>931.40200000000004</v>
          </cell>
          <cell r="P593">
            <v>215.36600000000001</v>
          </cell>
          <cell r="Q593">
            <v>1660.846</v>
          </cell>
          <cell r="R593">
            <v>201.66200000000001</v>
          </cell>
          <cell r="S593">
            <v>273.87</v>
          </cell>
          <cell r="T593">
            <v>162.81800000000001</v>
          </cell>
          <cell r="U593">
            <v>730.33799999999997</v>
          </cell>
          <cell r="V593">
            <v>314.84500000000003</v>
          </cell>
          <cell r="W593">
            <v>133.44200000000001</v>
          </cell>
          <cell r="X593">
            <v>115.02</v>
          </cell>
          <cell r="Y593">
            <v>225.44900000000001</v>
          </cell>
          <cell r="Z593">
            <v>179.62700000000001</v>
          </cell>
          <cell r="AA593">
            <v>244.54</v>
          </cell>
          <cell r="AB593">
            <v>1652.818</v>
          </cell>
          <cell r="AC593">
            <v>1094.48</v>
          </cell>
          <cell r="AD593">
            <v>315.60000000000002</v>
          </cell>
          <cell r="AE593">
            <v>326.67700000000002</v>
          </cell>
        </row>
        <row r="594">
          <cell r="A594">
            <v>39994</v>
          </cell>
          <cell r="B594">
            <v>4849.2079999999996</v>
          </cell>
          <cell r="C594">
            <v>1061.5830000000001</v>
          </cell>
          <cell r="D594">
            <v>486.15899999999999</v>
          </cell>
          <cell r="E594">
            <v>2635.9549999999999</v>
          </cell>
          <cell r="F594">
            <v>13545.316000000001</v>
          </cell>
          <cell r="G594">
            <v>503.21499999999997</v>
          </cell>
          <cell r="H594">
            <v>14219.3</v>
          </cell>
          <cell r="I594">
            <v>1502.6780000000001</v>
          </cell>
          <cell r="J594">
            <v>4521.8270000000002</v>
          </cell>
          <cell r="K594">
            <v>166.792</v>
          </cell>
          <cell r="L594">
            <v>1224.097</v>
          </cell>
          <cell r="M594">
            <v>222.744</v>
          </cell>
          <cell r="N594">
            <v>510.245</v>
          </cell>
          <cell r="O594">
            <v>931.40200000000004</v>
          </cell>
          <cell r="P594">
            <v>215.36600000000001</v>
          </cell>
          <cell r="Q594">
            <v>1660.846</v>
          </cell>
          <cell r="R594">
            <v>201.66200000000001</v>
          </cell>
          <cell r="S594">
            <v>273.87</v>
          </cell>
          <cell r="T594">
            <v>162.81800000000001</v>
          </cell>
          <cell r="U594">
            <v>730.33799999999997</v>
          </cell>
          <cell r="V594">
            <v>314.84500000000003</v>
          </cell>
          <cell r="W594">
            <v>133.44200000000001</v>
          </cell>
          <cell r="X594">
            <v>115.02</v>
          </cell>
          <cell r="Y594">
            <v>225.44900000000001</v>
          </cell>
          <cell r="Z594">
            <v>179.62700000000001</v>
          </cell>
          <cell r="AA594">
            <v>244.54</v>
          </cell>
          <cell r="AB594">
            <v>1652.818</v>
          </cell>
          <cell r="AC594">
            <v>1094.48</v>
          </cell>
          <cell r="AD594">
            <v>315.60000000000002</v>
          </cell>
          <cell r="AE594">
            <v>326.67700000000002</v>
          </cell>
        </row>
        <row r="595">
          <cell r="A595">
            <v>40025</v>
          </cell>
          <cell r="B595">
            <v>4849.2079999999996</v>
          </cell>
          <cell r="C595">
            <v>1061.5830000000001</v>
          </cell>
          <cell r="D595">
            <v>486.15899999999999</v>
          </cell>
          <cell r="E595">
            <v>2635.9549999999999</v>
          </cell>
          <cell r="F595">
            <v>13545.316000000001</v>
          </cell>
          <cell r="G595">
            <v>503.21499999999997</v>
          </cell>
          <cell r="H595">
            <v>14219.3</v>
          </cell>
          <cell r="I595">
            <v>1502.6780000000001</v>
          </cell>
          <cell r="J595">
            <v>4521.8270000000002</v>
          </cell>
          <cell r="K595">
            <v>166.792</v>
          </cell>
          <cell r="L595">
            <v>1224.097</v>
          </cell>
          <cell r="M595">
            <v>222.744</v>
          </cell>
          <cell r="N595">
            <v>510.245</v>
          </cell>
          <cell r="O595">
            <v>931.40200000000004</v>
          </cell>
          <cell r="P595">
            <v>215.36600000000001</v>
          </cell>
          <cell r="Q595">
            <v>1660.846</v>
          </cell>
          <cell r="R595">
            <v>201.66200000000001</v>
          </cell>
          <cell r="S595">
            <v>273.87</v>
          </cell>
          <cell r="T595">
            <v>162.81800000000001</v>
          </cell>
          <cell r="U595">
            <v>730.33799999999997</v>
          </cell>
          <cell r="V595">
            <v>314.84500000000003</v>
          </cell>
          <cell r="W595">
            <v>133.44200000000001</v>
          </cell>
          <cell r="X595">
            <v>115.02</v>
          </cell>
          <cell r="Y595">
            <v>225.44900000000001</v>
          </cell>
          <cell r="Z595">
            <v>179.62700000000001</v>
          </cell>
          <cell r="AA595">
            <v>244.54</v>
          </cell>
          <cell r="AB595">
            <v>1652.818</v>
          </cell>
          <cell r="AC595">
            <v>1094.48</v>
          </cell>
          <cell r="AD595">
            <v>315.60000000000002</v>
          </cell>
          <cell r="AE595">
            <v>326.67700000000002</v>
          </cell>
        </row>
        <row r="596">
          <cell r="A596">
            <v>40056</v>
          </cell>
          <cell r="B596">
            <v>4849.2079999999996</v>
          </cell>
          <cell r="C596">
            <v>1061.5830000000001</v>
          </cell>
          <cell r="D596">
            <v>486.15899999999999</v>
          </cell>
          <cell r="E596">
            <v>2635.9549999999999</v>
          </cell>
          <cell r="F596">
            <v>13545.316000000001</v>
          </cell>
          <cell r="G596">
            <v>503.21499999999997</v>
          </cell>
          <cell r="H596">
            <v>14219.3</v>
          </cell>
          <cell r="I596">
            <v>1502.6780000000001</v>
          </cell>
          <cell r="J596">
            <v>4521.8270000000002</v>
          </cell>
          <cell r="K596">
            <v>166.792</v>
          </cell>
          <cell r="L596">
            <v>1224.097</v>
          </cell>
          <cell r="M596">
            <v>222.744</v>
          </cell>
          <cell r="N596">
            <v>510.245</v>
          </cell>
          <cell r="O596">
            <v>931.40200000000004</v>
          </cell>
          <cell r="P596">
            <v>215.36600000000001</v>
          </cell>
          <cell r="Q596">
            <v>1660.846</v>
          </cell>
          <cell r="R596">
            <v>201.66200000000001</v>
          </cell>
          <cell r="S596">
            <v>273.87</v>
          </cell>
          <cell r="T596">
            <v>162.81800000000001</v>
          </cell>
          <cell r="U596">
            <v>730.33799999999997</v>
          </cell>
          <cell r="V596">
            <v>314.84500000000003</v>
          </cell>
          <cell r="W596">
            <v>133.44200000000001</v>
          </cell>
          <cell r="X596">
            <v>115.02</v>
          </cell>
          <cell r="Y596">
            <v>225.44900000000001</v>
          </cell>
          <cell r="Z596">
            <v>179.62700000000001</v>
          </cell>
          <cell r="AA596">
            <v>244.54</v>
          </cell>
          <cell r="AB596">
            <v>1652.818</v>
          </cell>
          <cell r="AC596">
            <v>1094.48</v>
          </cell>
          <cell r="AD596">
            <v>315.60000000000002</v>
          </cell>
          <cell r="AE596">
            <v>326.67700000000002</v>
          </cell>
        </row>
        <row r="597">
          <cell r="A597">
            <v>40086</v>
          </cell>
          <cell r="B597">
            <v>4849.2079999999996</v>
          </cell>
          <cell r="C597">
            <v>1061.5830000000001</v>
          </cell>
          <cell r="D597">
            <v>486.15899999999999</v>
          </cell>
          <cell r="E597">
            <v>2635.9549999999999</v>
          </cell>
          <cell r="F597">
            <v>13545.316000000001</v>
          </cell>
          <cell r="G597">
            <v>503.21499999999997</v>
          </cell>
          <cell r="H597">
            <v>14219.3</v>
          </cell>
          <cell r="I597">
            <v>1502.6780000000001</v>
          </cell>
          <cell r="J597">
            <v>4521.8270000000002</v>
          </cell>
          <cell r="K597">
            <v>166.792</v>
          </cell>
          <cell r="L597">
            <v>1224.097</v>
          </cell>
          <cell r="M597">
            <v>222.744</v>
          </cell>
          <cell r="N597">
            <v>510.245</v>
          </cell>
          <cell r="O597">
            <v>931.40200000000004</v>
          </cell>
          <cell r="P597">
            <v>215.36600000000001</v>
          </cell>
          <cell r="Q597">
            <v>1660.846</v>
          </cell>
          <cell r="R597">
            <v>201.66200000000001</v>
          </cell>
          <cell r="S597">
            <v>273.87</v>
          </cell>
          <cell r="T597">
            <v>162.81800000000001</v>
          </cell>
          <cell r="U597">
            <v>730.33799999999997</v>
          </cell>
          <cell r="V597">
            <v>314.84500000000003</v>
          </cell>
          <cell r="W597">
            <v>133.44200000000001</v>
          </cell>
          <cell r="X597">
            <v>115.02</v>
          </cell>
          <cell r="Y597">
            <v>225.44900000000001</v>
          </cell>
          <cell r="Z597">
            <v>179.62700000000001</v>
          </cell>
          <cell r="AA597">
            <v>244.54</v>
          </cell>
          <cell r="AB597">
            <v>1652.818</v>
          </cell>
          <cell r="AC597">
            <v>1094.48</v>
          </cell>
          <cell r="AD597">
            <v>315.60000000000002</v>
          </cell>
          <cell r="AE597">
            <v>326.67700000000002</v>
          </cell>
        </row>
        <row r="598">
          <cell r="A598">
            <v>40117</v>
          </cell>
          <cell r="B598">
            <v>4849.2079999999996</v>
          </cell>
          <cell r="C598">
            <v>1061.5830000000001</v>
          </cell>
          <cell r="D598">
            <v>486.15899999999999</v>
          </cell>
          <cell r="E598">
            <v>2635.9549999999999</v>
          </cell>
          <cell r="F598">
            <v>13545.316000000001</v>
          </cell>
          <cell r="G598">
            <v>503.21499999999997</v>
          </cell>
          <cell r="H598">
            <v>14219.3</v>
          </cell>
          <cell r="I598">
            <v>1502.6780000000001</v>
          </cell>
          <cell r="J598">
            <v>4521.8270000000002</v>
          </cell>
          <cell r="K598">
            <v>166.792</v>
          </cell>
          <cell r="L598">
            <v>1224.097</v>
          </cell>
          <cell r="M598">
            <v>222.744</v>
          </cell>
          <cell r="N598">
            <v>510.245</v>
          </cell>
          <cell r="O598">
            <v>931.40200000000004</v>
          </cell>
          <cell r="P598">
            <v>215.36600000000001</v>
          </cell>
          <cell r="Q598">
            <v>1660.846</v>
          </cell>
          <cell r="R598">
            <v>201.66200000000001</v>
          </cell>
          <cell r="S598">
            <v>273.87</v>
          </cell>
          <cell r="T598">
            <v>162.81800000000001</v>
          </cell>
          <cell r="U598">
            <v>730.33799999999997</v>
          </cell>
          <cell r="V598">
            <v>314.84500000000003</v>
          </cell>
          <cell r="W598">
            <v>133.44200000000001</v>
          </cell>
          <cell r="X598">
            <v>115.02</v>
          </cell>
          <cell r="Y598">
            <v>225.44900000000001</v>
          </cell>
          <cell r="Z598">
            <v>179.62700000000001</v>
          </cell>
          <cell r="AA598">
            <v>244.54</v>
          </cell>
          <cell r="AB598">
            <v>1652.818</v>
          </cell>
          <cell r="AC598">
            <v>1094.48</v>
          </cell>
          <cell r="AD598">
            <v>315.60000000000002</v>
          </cell>
          <cell r="AE598">
            <v>326.67700000000002</v>
          </cell>
        </row>
        <row r="599">
          <cell r="A599">
            <v>40147</v>
          </cell>
          <cell r="B599">
            <v>4849.2079999999996</v>
          </cell>
          <cell r="C599">
            <v>1061.5830000000001</v>
          </cell>
          <cell r="D599">
            <v>486.15899999999999</v>
          </cell>
          <cell r="E599">
            <v>2635.9549999999999</v>
          </cell>
          <cell r="F599">
            <v>13545.316000000001</v>
          </cell>
          <cell r="G599">
            <v>503.21499999999997</v>
          </cell>
          <cell r="H599">
            <v>14219.3</v>
          </cell>
          <cell r="I599">
            <v>1502.6780000000001</v>
          </cell>
          <cell r="J599">
            <v>4521.8270000000002</v>
          </cell>
          <cell r="K599">
            <v>166.792</v>
          </cell>
          <cell r="L599">
            <v>1224.097</v>
          </cell>
          <cell r="M599">
            <v>222.744</v>
          </cell>
          <cell r="N599">
            <v>510.245</v>
          </cell>
          <cell r="O599">
            <v>931.40200000000004</v>
          </cell>
          <cell r="P599">
            <v>215.36600000000001</v>
          </cell>
          <cell r="Q599">
            <v>1660.846</v>
          </cell>
          <cell r="R599">
            <v>201.66200000000001</v>
          </cell>
          <cell r="S599">
            <v>273.87</v>
          </cell>
          <cell r="T599">
            <v>162.81800000000001</v>
          </cell>
          <cell r="U599">
            <v>730.33799999999997</v>
          </cell>
          <cell r="V599">
            <v>314.84500000000003</v>
          </cell>
          <cell r="W599">
            <v>133.44200000000001</v>
          </cell>
          <cell r="X599">
            <v>115.02</v>
          </cell>
          <cell r="Y599">
            <v>225.44900000000001</v>
          </cell>
          <cell r="Z599">
            <v>179.62700000000001</v>
          </cell>
          <cell r="AA599">
            <v>244.54</v>
          </cell>
          <cell r="AB599">
            <v>1652.818</v>
          </cell>
          <cell r="AC599">
            <v>1094.48</v>
          </cell>
          <cell r="AD599">
            <v>315.60000000000002</v>
          </cell>
          <cell r="AE599">
            <v>326.67700000000002</v>
          </cell>
        </row>
        <row r="600">
          <cell r="A600">
            <v>40178</v>
          </cell>
          <cell r="B600">
            <v>5035.1419999999998</v>
          </cell>
          <cell r="C600">
            <v>924.197</v>
          </cell>
          <cell r="D600">
            <v>405.78300000000002</v>
          </cell>
          <cell r="E600">
            <v>2171.386</v>
          </cell>
          <cell r="F600">
            <v>12391.48</v>
          </cell>
          <cell r="G600">
            <v>492.262</v>
          </cell>
          <cell r="H600">
            <v>13863.6</v>
          </cell>
          <cell r="I600">
            <v>1337.578</v>
          </cell>
          <cell r="J600">
            <v>4991.2560000000003</v>
          </cell>
          <cell r="K600">
            <v>175.935</v>
          </cell>
          <cell r="L600">
            <v>1361.057</v>
          </cell>
          <cell r="M600">
            <v>192.91200000000001</v>
          </cell>
          <cell r="N600">
            <v>539.58000000000004</v>
          </cell>
          <cell r="O600">
            <v>834.06</v>
          </cell>
          <cell r="P600">
            <v>209.28299999999999</v>
          </cell>
          <cell r="Q600">
            <v>1222.6479999999999</v>
          </cell>
          <cell r="R600">
            <v>194.86600000000001</v>
          </cell>
          <cell r="S600">
            <v>283.012</v>
          </cell>
          <cell r="T600">
            <v>188.98400000000001</v>
          </cell>
          <cell r="U600">
            <v>614.55399999999997</v>
          </cell>
          <cell r="V600">
            <v>270.33499999999998</v>
          </cell>
          <cell r="W600">
            <v>115.306</v>
          </cell>
          <cell r="X600">
            <v>97.584000000000003</v>
          </cell>
          <cell r="Y600">
            <v>196.18199999999999</v>
          </cell>
          <cell r="Z600">
            <v>172.59100000000001</v>
          </cell>
          <cell r="AA600">
            <v>236.16399999999999</v>
          </cell>
          <cell r="AB600">
            <v>1621.6610000000001</v>
          </cell>
          <cell r="AC600">
            <v>882.35500000000002</v>
          </cell>
          <cell r="AD600">
            <v>329.41899999999998</v>
          </cell>
          <cell r="AE600">
            <v>307.08199999999999</v>
          </cell>
        </row>
        <row r="601">
          <cell r="A601">
            <v>40209</v>
          </cell>
          <cell r="B601">
            <v>5035.1419999999998</v>
          </cell>
          <cell r="C601">
            <v>924.197</v>
          </cell>
          <cell r="D601">
            <v>405.78300000000002</v>
          </cell>
          <cell r="E601">
            <v>2171.386</v>
          </cell>
          <cell r="F601">
            <v>12391.48</v>
          </cell>
          <cell r="G601">
            <v>492.262</v>
          </cell>
          <cell r="H601">
            <v>13863.6</v>
          </cell>
          <cell r="I601">
            <v>1337.578</v>
          </cell>
          <cell r="J601">
            <v>4991.2560000000003</v>
          </cell>
          <cell r="K601">
            <v>175.935</v>
          </cell>
          <cell r="L601">
            <v>1361.057</v>
          </cell>
          <cell r="M601">
            <v>192.91200000000001</v>
          </cell>
          <cell r="N601">
            <v>539.58000000000004</v>
          </cell>
          <cell r="O601">
            <v>834.06</v>
          </cell>
          <cell r="P601">
            <v>209.28299999999999</v>
          </cell>
          <cell r="Q601">
            <v>1222.6479999999999</v>
          </cell>
          <cell r="R601">
            <v>194.86600000000001</v>
          </cell>
          <cell r="S601">
            <v>283.012</v>
          </cell>
          <cell r="T601">
            <v>188.98400000000001</v>
          </cell>
          <cell r="U601">
            <v>614.55399999999997</v>
          </cell>
          <cell r="V601">
            <v>270.33499999999998</v>
          </cell>
          <cell r="W601">
            <v>115.306</v>
          </cell>
          <cell r="X601">
            <v>97.584000000000003</v>
          </cell>
          <cell r="Y601">
            <v>196.18199999999999</v>
          </cell>
          <cell r="Z601">
            <v>172.59100000000001</v>
          </cell>
          <cell r="AA601">
            <v>236.16399999999999</v>
          </cell>
          <cell r="AB601">
            <v>1621.6610000000001</v>
          </cell>
          <cell r="AC601">
            <v>882.35500000000002</v>
          </cell>
          <cell r="AD601">
            <v>329.41899999999998</v>
          </cell>
          <cell r="AE601">
            <v>307.08199999999999</v>
          </cell>
        </row>
        <row r="602">
          <cell r="A602">
            <v>40237</v>
          </cell>
          <cell r="B602">
            <v>5035.1419999999998</v>
          </cell>
          <cell r="C602">
            <v>924.197</v>
          </cell>
          <cell r="D602">
            <v>405.78300000000002</v>
          </cell>
          <cell r="E602">
            <v>2171.386</v>
          </cell>
          <cell r="F602">
            <v>12391.48</v>
          </cell>
          <cell r="G602">
            <v>492.262</v>
          </cell>
          <cell r="H602">
            <v>13863.6</v>
          </cell>
          <cell r="I602">
            <v>1337.578</v>
          </cell>
          <cell r="J602">
            <v>4991.2560000000003</v>
          </cell>
          <cell r="K602">
            <v>175.935</v>
          </cell>
          <cell r="L602">
            <v>1361.057</v>
          </cell>
          <cell r="M602">
            <v>192.91200000000001</v>
          </cell>
          <cell r="N602">
            <v>539.58000000000004</v>
          </cell>
          <cell r="O602">
            <v>834.06</v>
          </cell>
          <cell r="P602">
            <v>209.28299999999999</v>
          </cell>
          <cell r="Q602">
            <v>1222.6479999999999</v>
          </cell>
          <cell r="R602">
            <v>194.86600000000001</v>
          </cell>
          <cell r="S602">
            <v>283.012</v>
          </cell>
          <cell r="T602">
            <v>188.98400000000001</v>
          </cell>
          <cell r="U602">
            <v>614.55399999999997</v>
          </cell>
          <cell r="V602">
            <v>270.33499999999998</v>
          </cell>
          <cell r="W602">
            <v>115.306</v>
          </cell>
          <cell r="X602">
            <v>97.584000000000003</v>
          </cell>
          <cell r="Y602">
            <v>196.18199999999999</v>
          </cell>
          <cell r="Z602">
            <v>172.59100000000001</v>
          </cell>
          <cell r="AA602">
            <v>236.16399999999999</v>
          </cell>
          <cell r="AB602">
            <v>1621.6610000000001</v>
          </cell>
          <cell r="AC602">
            <v>882.35500000000002</v>
          </cell>
          <cell r="AD602">
            <v>329.41899999999998</v>
          </cell>
          <cell r="AE602">
            <v>307.08199999999999</v>
          </cell>
        </row>
        <row r="603">
          <cell r="A603">
            <v>40268</v>
          </cell>
          <cell r="B603">
            <v>5035.1419999999998</v>
          </cell>
          <cell r="C603">
            <v>924.197</v>
          </cell>
          <cell r="D603">
            <v>405.78300000000002</v>
          </cell>
          <cell r="E603">
            <v>2171.386</v>
          </cell>
          <cell r="F603">
            <v>12391.48</v>
          </cell>
          <cell r="G603">
            <v>492.262</v>
          </cell>
          <cell r="H603">
            <v>13863.6</v>
          </cell>
          <cell r="I603">
            <v>1337.578</v>
          </cell>
          <cell r="J603">
            <v>4991.2560000000003</v>
          </cell>
          <cell r="K603">
            <v>175.935</v>
          </cell>
          <cell r="L603">
            <v>1361.057</v>
          </cell>
          <cell r="M603">
            <v>192.91200000000001</v>
          </cell>
          <cell r="N603">
            <v>539.58000000000004</v>
          </cell>
          <cell r="O603">
            <v>834.06</v>
          </cell>
          <cell r="P603">
            <v>209.28299999999999</v>
          </cell>
          <cell r="Q603">
            <v>1222.6479999999999</v>
          </cell>
          <cell r="R603">
            <v>194.86600000000001</v>
          </cell>
          <cell r="S603">
            <v>283.012</v>
          </cell>
          <cell r="T603">
            <v>188.98400000000001</v>
          </cell>
          <cell r="U603">
            <v>614.55399999999997</v>
          </cell>
          <cell r="V603">
            <v>270.33499999999998</v>
          </cell>
          <cell r="W603">
            <v>115.306</v>
          </cell>
          <cell r="X603">
            <v>97.584000000000003</v>
          </cell>
          <cell r="Y603">
            <v>196.18199999999999</v>
          </cell>
          <cell r="Z603">
            <v>172.59100000000001</v>
          </cell>
          <cell r="AA603">
            <v>236.16399999999999</v>
          </cell>
          <cell r="AB603">
            <v>1621.6610000000001</v>
          </cell>
          <cell r="AC603">
            <v>882.35500000000002</v>
          </cell>
          <cell r="AD603">
            <v>329.41899999999998</v>
          </cell>
          <cell r="AE603">
            <v>307.08199999999999</v>
          </cell>
        </row>
        <row r="604">
          <cell r="A604">
            <v>40298</v>
          </cell>
          <cell r="B604">
            <v>5035.1419999999998</v>
          </cell>
          <cell r="C604">
            <v>924.197</v>
          </cell>
          <cell r="D604">
            <v>405.78300000000002</v>
          </cell>
          <cell r="E604">
            <v>2171.386</v>
          </cell>
          <cell r="F604">
            <v>12391.48</v>
          </cell>
          <cell r="G604">
            <v>492.262</v>
          </cell>
          <cell r="H604">
            <v>13863.6</v>
          </cell>
          <cell r="I604">
            <v>1337.578</v>
          </cell>
          <cell r="J604">
            <v>4991.2560000000003</v>
          </cell>
          <cell r="K604">
            <v>175.935</v>
          </cell>
          <cell r="L604">
            <v>1361.057</v>
          </cell>
          <cell r="M604">
            <v>192.91200000000001</v>
          </cell>
          <cell r="N604">
            <v>539.58000000000004</v>
          </cell>
          <cell r="O604">
            <v>834.06</v>
          </cell>
          <cell r="P604">
            <v>209.28299999999999</v>
          </cell>
          <cell r="Q604">
            <v>1222.6479999999999</v>
          </cell>
          <cell r="R604">
            <v>194.86600000000001</v>
          </cell>
          <cell r="S604">
            <v>283.012</v>
          </cell>
          <cell r="T604">
            <v>188.98400000000001</v>
          </cell>
          <cell r="U604">
            <v>614.55399999999997</v>
          </cell>
          <cell r="V604">
            <v>270.33499999999998</v>
          </cell>
          <cell r="W604">
            <v>115.306</v>
          </cell>
          <cell r="X604">
            <v>97.584000000000003</v>
          </cell>
          <cell r="Y604">
            <v>196.18199999999999</v>
          </cell>
          <cell r="Z604">
            <v>172.59100000000001</v>
          </cell>
          <cell r="AA604">
            <v>236.16399999999999</v>
          </cell>
          <cell r="AB604">
            <v>1621.6610000000001</v>
          </cell>
          <cell r="AC604">
            <v>882.35500000000002</v>
          </cell>
          <cell r="AD604">
            <v>329.41899999999998</v>
          </cell>
          <cell r="AE604">
            <v>307.08199999999999</v>
          </cell>
        </row>
        <row r="605">
          <cell r="A605">
            <v>40329</v>
          </cell>
          <cell r="B605">
            <v>5035.1419999999998</v>
          </cell>
          <cell r="C605">
            <v>924.197</v>
          </cell>
          <cell r="D605">
            <v>405.78300000000002</v>
          </cell>
          <cell r="E605">
            <v>2171.386</v>
          </cell>
          <cell r="F605">
            <v>12391.48</v>
          </cell>
          <cell r="G605">
            <v>492.262</v>
          </cell>
          <cell r="H605">
            <v>13863.6</v>
          </cell>
          <cell r="I605">
            <v>1337.578</v>
          </cell>
          <cell r="J605">
            <v>4991.2560000000003</v>
          </cell>
          <cell r="K605">
            <v>175.935</v>
          </cell>
          <cell r="L605">
            <v>1361.057</v>
          </cell>
          <cell r="M605">
            <v>192.91200000000001</v>
          </cell>
          <cell r="N605">
            <v>539.58000000000004</v>
          </cell>
          <cell r="O605">
            <v>834.06</v>
          </cell>
          <cell r="P605">
            <v>209.28299999999999</v>
          </cell>
          <cell r="Q605">
            <v>1222.6479999999999</v>
          </cell>
          <cell r="R605">
            <v>194.86600000000001</v>
          </cell>
          <cell r="S605">
            <v>283.012</v>
          </cell>
          <cell r="T605">
            <v>188.98400000000001</v>
          </cell>
          <cell r="U605">
            <v>614.55399999999997</v>
          </cell>
          <cell r="V605">
            <v>270.33499999999998</v>
          </cell>
          <cell r="W605">
            <v>115.306</v>
          </cell>
          <cell r="X605">
            <v>97.584000000000003</v>
          </cell>
          <cell r="Y605">
            <v>196.18199999999999</v>
          </cell>
          <cell r="Z605">
            <v>172.59100000000001</v>
          </cell>
          <cell r="AA605">
            <v>236.16399999999999</v>
          </cell>
          <cell r="AB605">
            <v>1621.6610000000001</v>
          </cell>
          <cell r="AC605">
            <v>882.35500000000002</v>
          </cell>
          <cell r="AD605">
            <v>329.41899999999998</v>
          </cell>
          <cell r="AE605">
            <v>307.08199999999999</v>
          </cell>
        </row>
        <row r="606">
          <cell r="A606">
            <v>40359</v>
          </cell>
          <cell r="B606">
            <v>5035.1419999999998</v>
          </cell>
          <cell r="C606">
            <v>924.197</v>
          </cell>
          <cell r="D606">
            <v>405.78300000000002</v>
          </cell>
          <cell r="E606">
            <v>2171.386</v>
          </cell>
          <cell r="F606">
            <v>12391.48</v>
          </cell>
          <cell r="G606">
            <v>492.262</v>
          </cell>
          <cell r="H606">
            <v>13863.6</v>
          </cell>
          <cell r="I606">
            <v>1337.578</v>
          </cell>
          <cell r="J606">
            <v>4991.2560000000003</v>
          </cell>
          <cell r="K606">
            <v>175.935</v>
          </cell>
          <cell r="L606">
            <v>1361.057</v>
          </cell>
          <cell r="M606">
            <v>192.91200000000001</v>
          </cell>
          <cell r="N606">
            <v>539.58000000000004</v>
          </cell>
          <cell r="O606">
            <v>834.06</v>
          </cell>
          <cell r="P606">
            <v>209.28299999999999</v>
          </cell>
          <cell r="Q606">
            <v>1222.6479999999999</v>
          </cell>
          <cell r="R606">
            <v>194.86600000000001</v>
          </cell>
          <cell r="S606">
            <v>283.012</v>
          </cell>
          <cell r="T606">
            <v>188.98400000000001</v>
          </cell>
          <cell r="U606">
            <v>614.55399999999997</v>
          </cell>
          <cell r="V606">
            <v>270.33499999999998</v>
          </cell>
          <cell r="W606">
            <v>115.306</v>
          </cell>
          <cell r="X606">
            <v>97.584000000000003</v>
          </cell>
          <cell r="Y606">
            <v>196.18199999999999</v>
          </cell>
          <cell r="Z606">
            <v>172.59100000000001</v>
          </cell>
          <cell r="AA606">
            <v>236.16399999999999</v>
          </cell>
          <cell r="AB606">
            <v>1621.6610000000001</v>
          </cell>
          <cell r="AC606">
            <v>882.35500000000002</v>
          </cell>
          <cell r="AD606">
            <v>329.41899999999998</v>
          </cell>
          <cell r="AE606">
            <v>307.08199999999999</v>
          </cell>
        </row>
        <row r="607">
          <cell r="A607">
            <v>40390</v>
          </cell>
          <cell r="B607">
            <v>5035.1419999999998</v>
          </cell>
          <cell r="C607">
            <v>924.197</v>
          </cell>
          <cell r="D607">
            <v>405.78300000000002</v>
          </cell>
          <cell r="E607">
            <v>2171.386</v>
          </cell>
          <cell r="F607">
            <v>12391.48</v>
          </cell>
          <cell r="G607">
            <v>492.262</v>
          </cell>
          <cell r="H607">
            <v>13863.6</v>
          </cell>
          <cell r="I607">
            <v>1337.578</v>
          </cell>
          <cell r="J607">
            <v>4991.2560000000003</v>
          </cell>
          <cell r="K607">
            <v>175.935</v>
          </cell>
          <cell r="L607">
            <v>1361.057</v>
          </cell>
          <cell r="M607">
            <v>192.91200000000001</v>
          </cell>
          <cell r="N607">
            <v>539.58000000000004</v>
          </cell>
          <cell r="O607">
            <v>834.06</v>
          </cell>
          <cell r="P607">
            <v>209.28299999999999</v>
          </cell>
          <cell r="Q607">
            <v>1222.6479999999999</v>
          </cell>
          <cell r="R607">
            <v>194.86600000000001</v>
          </cell>
          <cell r="S607">
            <v>283.012</v>
          </cell>
          <cell r="T607">
            <v>188.98400000000001</v>
          </cell>
          <cell r="U607">
            <v>614.55399999999997</v>
          </cell>
          <cell r="V607">
            <v>270.33499999999998</v>
          </cell>
          <cell r="W607">
            <v>115.306</v>
          </cell>
          <cell r="X607">
            <v>97.584000000000003</v>
          </cell>
          <cell r="Y607">
            <v>196.18199999999999</v>
          </cell>
          <cell r="Z607">
            <v>172.59100000000001</v>
          </cell>
          <cell r="AA607">
            <v>236.16399999999999</v>
          </cell>
          <cell r="AB607">
            <v>1621.6610000000001</v>
          </cell>
          <cell r="AC607">
            <v>882.35500000000002</v>
          </cell>
          <cell r="AD607">
            <v>329.41899999999998</v>
          </cell>
          <cell r="AE607">
            <v>307.08199999999999</v>
          </cell>
        </row>
        <row r="608">
          <cell r="A608">
            <v>40421</v>
          </cell>
          <cell r="B608">
            <v>5035.1419999999998</v>
          </cell>
          <cell r="C608">
            <v>924.197</v>
          </cell>
          <cell r="D608">
            <v>405.78300000000002</v>
          </cell>
          <cell r="E608">
            <v>2171.386</v>
          </cell>
          <cell r="F608">
            <v>12391.48</v>
          </cell>
          <cell r="G608">
            <v>492.262</v>
          </cell>
          <cell r="H608">
            <v>13863.6</v>
          </cell>
          <cell r="I608">
            <v>1337.578</v>
          </cell>
          <cell r="J608">
            <v>4991.2560000000003</v>
          </cell>
          <cell r="K608">
            <v>175.935</v>
          </cell>
          <cell r="L608">
            <v>1361.057</v>
          </cell>
          <cell r="M608">
            <v>192.91200000000001</v>
          </cell>
          <cell r="N608">
            <v>539.58000000000004</v>
          </cell>
          <cell r="O608">
            <v>834.06</v>
          </cell>
          <cell r="P608">
            <v>209.28299999999999</v>
          </cell>
          <cell r="Q608">
            <v>1222.6479999999999</v>
          </cell>
          <cell r="R608">
            <v>194.86600000000001</v>
          </cell>
          <cell r="S608">
            <v>283.012</v>
          </cell>
          <cell r="T608">
            <v>188.98400000000001</v>
          </cell>
          <cell r="U608">
            <v>614.55399999999997</v>
          </cell>
          <cell r="V608">
            <v>270.33499999999998</v>
          </cell>
          <cell r="W608">
            <v>115.306</v>
          </cell>
          <cell r="X608">
            <v>97.584000000000003</v>
          </cell>
          <cell r="Y608">
            <v>196.18199999999999</v>
          </cell>
          <cell r="Z608">
            <v>172.59100000000001</v>
          </cell>
          <cell r="AA608">
            <v>236.16399999999999</v>
          </cell>
          <cell r="AB608">
            <v>1621.6610000000001</v>
          </cell>
          <cell r="AC608">
            <v>882.35500000000002</v>
          </cell>
          <cell r="AD608">
            <v>329.41899999999998</v>
          </cell>
          <cell r="AE608">
            <v>307.08199999999999</v>
          </cell>
        </row>
        <row r="609">
          <cell r="A609">
            <v>40451</v>
          </cell>
          <cell r="B609">
            <v>5035.1419999999998</v>
          </cell>
          <cell r="C609">
            <v>924.197</v>
          </cell>
          <cell r="D609">
            <v>405.78300000000002</v>
          </cell>
          <cell r="E609">
            <v>2171.386</v>
          </cell>
          <cell r="F609">
            <v>12391.48</v>
          </cell>
          <cell r="G609">
            <v>492.262</v>
          </cell>
          <cell r="H609">
            <v>13863.6</v>
          </cell>
          <cell r="I609">
            <v>1337.578</v>
          </cell>
          <cell r="J609">
            <v>4991.2560000000003</v>
          </cell>
          <cell r="K609">
            <v>175.935</v>
          </cell>
          <cell r="L609">
            <v>1361.057</v>
          </cell>
          <cell r="M609">
            <v>192.91200000000001</v>
          </cell>
          <cell r="N609">
            <v>539.58000000000004</v>
          </cell>
          <cell r="O609">
            <v>834.06</v>
          </cell>
          <cell r="P609">
            <v>209.28299999999999</v>
          </cell>
          <cell r="Q609">
            <v>1222.6479999999999</v>
          </cell>
          <cell r="R609">
            <v>194.86600000000001</v>
          </cell>
          <cell r="S609">
            <v>283.012</v>
          </cell>
          <cell r="T609">
            <v>188.98400000000001</v>
          </cell>
          <cell r="U609">
            <v>614.55399999999997</v>
          </cell>
          <cell r="V609">
            <v>270.33499999999998</v>
          </cell>
          <cell r="W609">
            <v>115.306</v>
          </cell>
          <cell r="X609">
            <v>97.584000000000003</v>
          </cell>
          <cell r="Y609">
            <v>196.18199999999999</v>
          </cell>
          <cell r="Z609">
            <v>172.59100000000001</v>
          </cell>
          <cell r="AA609">
            <v>236.16399999999999</v>
          </cell>
          <cell r="AB609">
            <v>1621.6610000000001</v>
          </cell>
          <cell r="AC609">
            <v>882.35500000000002</v>
          </cell>
          <cell r="AD609">
            <v>329.41899999999998</v>
          </cell>
          <cell r="AE609">
            <v>307.08199999999999</v>
          </cell>
        </row>
        <row r="610">
          <cell r="A610">
            <v>40482</v>
          </cell>
          <cell r="B610">
            <v>5035.1419999999998</v>
          </cell>
          <cell r="C610">
            <v>924.197</v>
          </cell>
          <cell r="D610">
            <v>405.78300000000002</v>
          </cell>
          <cell r="E610">
            <v>2171.386</v>
          </cell>
          <cell r="F610">
            <v>12391.48</v>
          </cell>
          <cell r="G610">
            <v>492.262</v>
          </cell>
          <cell r="H610">
            <v>13863.6</v>
          </cell>
          <cell r="I610">
            <v>1337.578</v>
          </cell>
          <cell r="J610">
            <v>4991.2560000000003</v>
          </cell>
          <cell r="K610">
            <v>175.935</v>
          </cell>
          <cell r="L610">
            <v>1361.057</v>
          </cell>
          <cell r="M610">
            <v>192.91200000000001</v>
          </cell>
          <cell r="N610">
            <v>539.58000000000004</v>
          </cell>
          <cell r="O610">
            <v>834.06</v>
          </cell>
          <cell r="P610">
            <v>209.28299999999999</v>
          </cell>
          <cell r="Q610">
            <v>1222.6479999999999</v>
          </cell>
          <cell r="R610">
            <v>194.86600000000001</v>
          </cell>
          <cell r="S610">
            <v>283.012</v>
          </cell>
          <cell r="T610">
            <v>188.98400000000001</v>
          </cell>
          <cell r="U610">
            <v>614.55399999999997</v>
          </cell>
          <cell r="V610">
            <v>270.33499999999998</v>
          </cell>
          <cell r="W610">
            <v>115.306</v>
          </cell>
          <cell r="X610">
            <v>97.584000000000003</v>
          </cell>
          <cell r="Y610">
            <v>196.18199999999999</v>
          </cell>
          <cell r="Z610">
            <v>172.59100000000001</v>
          </cell>
          <cell r="AA610">
            <v>236.16399999999999</v>
          </cell>
          <cell r="AB610">
            <v>1621.6610000000001</v>
          </cell>
          <cell r="AC610">
            <v>882.35500000000002</v>
          </cell>
          <cell r="AD610">
            <v>329.41899999999998</v>
          </cell>
          <cell r="AE610">
            <v>307.08199999999999</v>
          </cell>
        </row>
        <row r="611">
          <cell r="A611">
            <v>40512</v>
          </cell>
          <cell r="B611">
            <v>5035.1419999999998</v>
          </cell>
          <cell r="C611">
            <v>924.197</v>
          </cell>
          <cell r="D611">
            <v>405.78300000000002</v>
          </cell>
          <cell r="E611">
            <v>2171.386</v>
          </cell>
          <cell r="F611">
            <v>12391.48</v>
          </cell>
          <cell r="G611">
            <v>492.262</v>
          </cell>
          <cell r="H611">
            <v>13863.6</v>
          </cell>
          <cell r="I611">
            <v>1337.578</v>
          </cell>
          <cell r="J611">
            <v>4991.2560000000003</v>
          </cell>
          <cell r="K611">
            <v>175.935</v>
          </cell>
          <cell r="L611">
            <v>1361.057</v>
          </cell>
          <cell r="M611">
            <v>192.91200000000001</v>
          </cell>
          <cell r="N611">
            <v>539.58000000000004</v>
          </cell>
          <cell r="O611">
            <v>834.06</v>
          </cell>
          <cell r="P611">
            <v>209.28299999999999</v>
          </cell>
          <cell r="Q611">
            <v>1222.6479999999999</v>
          </cell>
          <cell r="R611">
            <v>194.86600000000001</v>
          </cell>
          <cell r="S611">
            <v>283.012</v>
          </cell>
          <cell r="T611">
            <v>188.98400000000001</v>
          </cell>
          <cell r="U611">
            <v>614.55399999999997</v>
          </cell>
          <cell r="V611">
            <v>270.33499999999998</v>
          </cell>
          <cell r="W611">
            <v>115.306</v>
          </cell>
          <cell r="X611">
            <v>97.584000000000003</v>
          </cell>
          <cell r="Y611">
            <v>196.18199999999999</v>
          </cell>
          <cell r="Z611">
            <v>172.59100000000001</v>
          </cell>
          <cell r="AA611">
            <v>236.16399999999999</v>
          </cell>
          <cell r="AB611">
            <v>1621.6610000000001</v>
          </cell>
          <cell r="AC611">
            <v>882.35500000000002</v>
          </cell>
          <cell r="AD611">
            <v>329.41899999999998</v>
          </cell>
          <cell r="AE611">
            <v>307.08199999999999</v>
          </cell>
        </row>
        <row r="612">
          <cell r="A612">
            <v>40543</v>
          </cell>
          <cell r="B612">
            <v>5488.4170000000004</v>
          </cell>
          <cell r="C612">
            <v>1131.623</v>
          </cell>
          <cell r="D612">
            <v>461.93900000000002</v>
          </cell>
          <cell r="E612">
            <v>2251.8980000000001</v>
          </cell>
          <cell r="F612">
            <v>12057.572</v>
          </cell>
          <cell r="G612">
            <v>529.39499999999998</v>
          </cell>
          <cell r="H612">
            <v>14447.1</v>
          </cell>
          <cell r="I612">
            <v>1577.04</v>
          </cell>
          <cell r="J612">
            <v>5930.5290000000005</v>
          </cell>
          <cell r="K612">
            <v>213.155</v>
          </cell>
          <cell r="L612">
            <v>1684.3240000000001</v>
          </cell>
          <cell r="M612">
            <v>237.797</v>
          </cell>
          <cell r="N612">
            <v>708.02700000000004</v>
          </cell>
          <cell r="O612">
            <v>1014.89</v>
          </cell>
          <cell r="P612">
            <v>224.458</v>
          </cell>
          <cell r="Q612">
            <v>1487.5160000000001</v>
          </cell>
          <cell r="R612">
            <v>217.44300000000001</v>
          </cell>
          <cell r="S612">
            <v>363.52300000000002</v>
          </cell>
          <cell r="T612">
            <v>218.89400000000001</v>
          </cell>
          <cell r="U612">
            <v>731.14400000000001</v>
          </cell>
          <cell r="V612">
            <v>297.64800000000002</v>
          </cell>
          <cell r="W612">
            <v>148.047</v>
          </cell>
          <cell r="X612">
            <v>127.33199999999999</v>
          </cell>
          <cell r="Y612">
            <v>197.65600000000001</v>
          </cell>
          <cell r="Z612">
            <v>216.309</v>
          </cell>
          <cell r="AA612">
            <v>288.76499999999999</v>
          </cell>
          <cell r="AB612">
            <v>2143.0349999999999</v>
          </cell>
          <cell r="AC612">
            <v>1035.8710000000001</v>
          </cell>
          <cell r="AD612">
            <v>393.80700000000002</v>
          </cell>
          <cell r="AE612">
            <v>368.71100000000001</v>
          </cell>
        </row>
        <row r="613">
          <cell r="A613">
            <v>40574</v>
          </cell>
          <cell r="B613">
            <v>5488.4170000000004</v>
          </cell>
          <cell r="C613">
            <v>1131.623</v>
          </cell>
          <cell r="D613">
            <v>461.93900000000002</v>
          </cell>
          <cell r="E613">
            <v>2251.8980000000001</v>
          </cell>
          <cell r="F613">
            <v>12057.572</v>
          </cell>
          <cell r="G613">
            <v>529.39499999999998</v>
          </cell>
          <cell r="H613">
            <v>14447.1</v>
          </cell>
          <cell r="I613">
            <v>1577.04</v>
          </cell>
          <cell r="J613">
            <v>5930.5290000000005</v>
          </cell>
          <cell r="K613">
            <v>213.155</v>
          </cell>
          <cell r="L613">
            <v>1684.3240000000001</v>
          </cell>
          <cell r="M613">
            <v>237.797</v>
          </cell>
          <cell r="N613">
            <v>708.02700000000004</v>
          </cell>
          <cell r="O613">
            <v>1014.89</v>
          </cell>
          <cell r="P613">
            <v>224.458</v>
          </cell>
          <cell r="Q613">
            <v>1487.5160000000001</v>
          </cell>
          <cell r="R613">
            <v>217.44300000000001</v>
          </cell>
          <cell r="S613">
            <v>363.52300000000002</v>
          </cell>
          <cell r="T613">
            <v>218.89400000000001</v>
          </cell>
          <cell r="U613">
            <v>731.14400000000001</v>
          </cell>
          <cell r="V613">
            <v>297.64800000000002</v>
          </cell>
          <cell r="W613">
            <v>148.047</v>
          </cell>
          <cell r="X613">
            <v>127.33199999999999</v>
          </cell>
          <cell r="Y613">
            <v>197.65600000000001</v>
          </cell>
          <cell r="Z613">
            <v>216.309</v>
          </cell>
          <cell r="AA613">
            <v>288.76499999999999</v>
          </cell>
          <cell r="AB613">
            <v>2143.0349999999999</v>
          </cell>
          <cell r="AC613">
            <v>1035.8710000000001</v>
          </cell>
          <cell r="AD613">
            <v>393.80700000000002</v>
          </cell>
          <cell r="AE613">
            <v>368.71100000000001</v>
          </cell>
        </row>
        <row r="614">
          <cell r="A614">
            <v>40602</v>
          </cell>
          <cell r="B614">
            <v>5488.4170000000004</v>
          </cell>
          <cell r="C614">
            <v>1131.623</v>
          </cell>
          <cell r="D614">
            <v>461.93900000000002</v>
          </cell>
          <cell r="E614">
            <v>2251.8980000000001</v>
          </cell>
          <cell r="F614">
            <v>12057.572</v>
          </cell>
          <cell r="G614">
            <v>529.39499999999998</v>
          </cell>
          <cell r="H614">
            <v>14447.1</v>
          </cell>
          <cell r="I614">
            <v>1577.04</v>
          </cell>
          <cell r="J614">
            <v>5930.5290000000005</v>
          </cell>
          <cell r="K614">
            <v>213.155</v>
          </cell>
          <cell r="L614">
            <v>1684.3240000000001</v>
          </cell>
          <cell r="M614">
            <v>237.797</v>
          </cell>
          <cell r="N614">
            <v>708.02700000000004</v>
          </cell>
          <cell r="O614">
            <v>1014.89</v>
          </cell>
          <cell r="P614">
            <v>224.458</v>
          </cell>
          <cell r="Q614">
            <v>1487.5160000000001</v>
          </cell>
          <cell r="R614">
            <v>217.44300000000001</v>
          </cell>
          <cell r="S614">
            <v>363.52300000000002</v>
          </cell>
          <cell r="T614">
            <v>218.89400000000001</v>
          </cell>
          <cell r="U614">
            <v>731.14400000000001</v>
          </cell>
          <cell r="V614">
            <v>297.64800000000002</v>
          </cell>
          <cell r="W614">
            <v>148.047</v>
          </cell>
          <cell r="X614">
            <v>127.33199999999999</v>
          </cell>
          <cell r="Y614">
            <v>197.65600000000001</v>
          </cell>
          <cell r="Z614">
            <v>216.309</v>
          </cell>
          <cell r="AA614">
            <v>288.76499999999999</v>
          </cell>
          <cell r="AB614">
            <v>2143.0349999999999</v>
          </cell>
          <cell r="AC614">
            <v>1035.8710000000001</v>
          </cell>
          <cell r="AD614">
            <v>393.80700000000002</v>
          </cell>
          <cell r="AE614">
            <v>368.71100000000001</v>
          </cell>
        </row>
        <row r="615">
          <cell r="A615">
            <v>40633</v>
          </cell>
          <cell r="B615">
            <v>5488.4170000000004</v>
          </cell>
          <cell r="C615">
            <v>1131.623</v>
          </cell>
          <cell r="D615">
            <v>461.93900000000002</v>
          </cell>
          <cell r="E615">
            <v>2251.8980000000001</v>
          </cell>
          <cell r="F615">
            <v>12057.572</v>
          </cell>
          <cell r="G615">
            <v>529.39499999999998</v>
          </cell>
          <cell r="H615">
            <v>14447.1</v>
          </cell>
          <cell r="I615">
            <v>1577.04</v>
          </cell>
          <cell r="J615">
            <v>5930.5290000000005</v>
          </cell>
          <cell r="K615">
            <v>213.155</v>
          </cell>
          <cell r="L615">
            <v>1684.3240000000001</v>
          </cell>
          <cell r="M615">
            <v>237.797</v>
          </cell>
          <cell r="N615">
            <v>708.02700000000004</v>
          </cell>
          <cell r="O615">
            <v>1014.89</v>
          </cell>
          <cell r="P615">
            <v>224.458</v>
          </cell>
          <cell r="Q615">
            <v>1487.5160000000001</v>
          </cell>
          <cell r="R615">
            <v>217.44300000000001</v>
          </cell>
          <cell r="S615">
            <v>363.52300000000002</v>
          </cell>
          <cell r="T615">
            <v>218.89400000000001</v>
          </cell>
          <cell r="U615">
            <v>731.14400000000001</v>
          </cell>
          <cell r="V615">
            <v>297.64800000000002</v>
          </cell>
          <cell r="W615">
            <v>148.047</v>
          </cell>
          <cell r="X615">
            <v>127.33199999999999</v>
          </cell>
          <cell r="Y615">
            <v>197.65600000000001</v>
          </cell>
          <cell r="Z615">
            <v>216.309</v>
          </cell>
          <cell r="AA615">
            <v>288.76499999999999</v>
          </cell>
          <cell r="AB615">
            <v>2143.0349999999999</v>
          </cell>
          <cell r="AC615">
            <v>1035.8710000000001</v>
          </cell>
          <cell r="AD615">
            <v>393.80700000000002</v>
          </cell>
          <cell r="AE615">
            <v>368.71100000000001</v>
          </cell>
        </row>
        <row r="616">
          <cell r="A616">
            <v>40663</v>
          </cell>
          <cell r="B616">
            <v>5488.4170000000004</v>
          </cell>
          <cell r="C616">
            <v>1131.623</v>
          </cell>
          <cell r="D616">
            <v>461.93900000000002</v>
          </cell>
          <cell r="E616">
            <v>2251.8980000000001</v>
          </cell>
          <cell r="F616">
            <v>12057.572</v>
          </cell>
          <cell r="G616">
            <v>529.39499999999998</v>
          </cell>
          <cell r="H616">
            <v>14447.1</v>
          </cell>
          <cell r="I616">
            <v>1577.04</v>
          </cell>
          <cell r="J616">
            <v>5930.5290000000005</v>
          </cell>
          <cell r="K616">
            <v>213.155</v>
          </cell>
          <cell r="L616">
            <v>1684.3240000000001</v>
          </cell>
          <cell r="M616">
            <v>237.797</v>
          </cell>
          <cell r="N616">
            <v>708.02700000000004</v>
          </cell>
          <cell r="O616">
            <v>1014.89</v>
          </cell>
          <cell r="P616">
            <v>224.458</v>
          </cell>
          <cell r="Q616">
            <v>1487.5160000000001</v>
          </cell>
          <cell r="R616">
            <v>217.44300000000001</v>
          </cell>
          <cell r="S616">
            <v>363.52300000000002</v>
          </cell>
          <cell r="T616">
            <v>218.89400000000001</v>
          </cell>
          <cell r="U616">
            <v>731.14400000000001</v>
          </cell>
          <cell r="V616">
            <v>297.64800000000002</v>
          </cell>
          <cell r="W616">
            <v>148.047</v>
          </cell>
          <cell r="X616">
            <v>127.33199999999999</v>
          </cell>
          <cell r="Y616">
            <v>197.65600000000001</v>
          </cell>
          <cell r="Z616">
            <v>216.309</v>
          </cell>
          <cell r="AA616">
            <v>288.76499999999999</v>
          </cell>
          <cell r="AB616">
            <v>2143.0349999999999</v>
          </cell>
          <cell r="AC616">
            <v>1035.8710000000001</v>
          </cell>
          <cell r="AD616">
            <v>393.80700000000002</v>
          </cell>
          <cell r="AE616">
            <v>368.71100000000001</v>
          </cell>
        </row>
        <row r="617">
          <cell r="A617">
            <v>40694</v>
          </cell>
          <cell r="B617">
            <v>5488.4170000000004</v>
          </cell>
          <cell r="C617">
            <v>1131.623</v>
          </cell>
          <cell r="D617">
            <v>461.93900000000002</v>
          </cell>
          <cell r="E617">
            <v>2251.8980000000001</v>
          </cell>
          <cell r="F617">
            <v>12057.572</v>
          </cell>
          <cell r="G617">
            <v>529.39499999999998</v>
          </cell>
          <cell r="H617">
            <v>14447.1</v>
          </cell>
          <cell r="I617">
            <v>1577.04</v>
          </cell>
          <cell r="J617">
            <v>5930.5290000000005</v>
          </cell>
          <cell r="K617">
            <v>213.155</v>
          </cell>
          <cell r="L617">
            <v>1684.3240000000001</v>
          </cell>
          <cell r="M617">
            <v>237.797</v>
          </cell>
          <cell r="N617">
            <v>708.02700000000004</v>
          </cell>
          <cell r="O617">
            <v>1014.89</v>
          </cell>
          <cell r="P617">
            <v>224.458</v>
          </cell>
          <cell r="Q617">
            <v>1487.5160000000001</v>
          </cell>
          <cell r="R617">
            <v>217.44300000000001</v>
          </cell>
          <cell r="S617">
            <v>363.52300000000002</v>
          </cell>
          <cell r="T617">
            <v>218.89400000000001</v>
          </cell>
          <cell r="U617">
            <v>731.14400000000001</v>
          </cell>
          <cell r="V617">
            <v>297.64800000000002</v>
          </cell>
          <cell r="W617">
            <v>148.047</v>
          </cell>
          <cell r="X617">
            <v>127.33199999999999</v>
          </cell>
          <cell r="Y617">
            <v>197.65600000000001</v>
          </cell>
          <cell r="Z617">
            <v>216.309</v>
          </cell>
          <cell r="AA617">
            <v>288.76499999999999</v>
          </cell>
          <cell r="AB617">
            <v>2143.0349999999999</v>
          </cell>
          <cell r="AC617">
            <v>1035.8710000000001</v>
          </cell>
          <cell r="AD617">
            <v>393.80700000000002</v>
          </cell>
          <cell r="AE617">
            <v>368.71100000000001</v>
          </cell>
        </row>
        <row r="618">
          <cell r="A618">
            <v>40724</v>
          </cell>
          <cell r="B618">
            <v>5488.4170000000004</v>
          </cell>
          <cell r="C618">
            <v>1131.623</v>
          </cell>
          <cell r="D618">
            <v>461.93900000000002</v>
          </cell>
          <cell r="E618">
            <v>2251.8980000000001</v>
          </cell>
          <cell r="F618">
            <v>12057.572</v>
          </cell>
          <cell r="G618">
            <v>529.39499999999998</v>
          </cell>
          <cell r="H618">
            <v>14447.1</v>
          </cell>
          <cell r="I618">
            <v>1577.04</v>
          </cell>
          <cell r="J618">
            <v>5930.5290000000005</v>
          </cell>
          <cell r="K618">
            <v>213.155</v>
          </cell>
          <cell r="L618">
            <v>1684.3240000000001</v>
          </cell>
          <cell r="M618">
            <v>237.797</v>
          </cell>
          <cell r="N618">
            <v>708.02700000000004</v>
          </cell>
          <cell r="O618">
            <v>1014.89</v>
          </cell>
          <cell r="P618">
            <v>224.458</v>
          </cell>
          <cell r="Q618">
            <v>1487.5160000000001</v>
          </cell>
          <cell r="R618">
            <v>217.44300000000001</v>
          </cell>
          <cell r="S618">
            <v>363.52300000000002</v>
          </cell>
          <cell r="T618">
            <v>218.89400000000001</v>
          </cell>
          <cell r="U618">
            <v>731.14400000000001</v>
          </cell>
          <cell r="V618">
            <v>297.64800000000002</v>
          </cell>
          <cell r="W618">
            <v>148.047</v>
          </cell>
          <cell r="X618">
            <v>127.33199999999999</v>
          </cell>
          <cell r="Y618">
            <v>197.65600000000001</v>
          </cell>
          <cell r="Z618">
            <v>216.309</v>
          </cell>
          <cell r="AA618">
            <v>288.76499999999999</v>
          </cell>
          <cell r="AB618">
            <v>2143.0349999999999</v>
          </cell>
          <cell r="AC618">
            <v>1035.8710000000001</v>
          </cell>
          <cell r="AD618">
            <v>393.80700000000002</v>
          </cell>
          <cell r="AE618">
            <v>368.71100000000001</v>
          </cell>
        </row>
        <row r="619">
          <cell r="A619">
            <v>40755</v>
          </cell>
          <cell r="B619">
            <v>5488.4170000000004</v>
          </cell>
          <cell r="C619">
            <v>1131.623</v>
          </cell>
          <cell r="D619">
            <v>461.93900000000002</v>
          </cell>
          <cell r="E619">
            <v>2251.8980000000001</v>
          </cell>
          <cell r="F619">
            <v>12057.572</v>
          </cell>
          <cell r="G619">
            <v>529.39499999999998</v>
          </cell>
          <cell r="H619">
            <v>14447.1</v>
          </cell>
          <cell r="I619">
            <v>1577.04</v>
          </cell>
          <cell r="J619">
            <v>5930.5290000000005</v>
          </cell>
          <cell r="K619">
            <v>213.155</v>
          </cell>
          <cell r="L619">
            <v>1684.3240000000001</v>
          </cell>
          <cell r="M619">
            <v>237.797</v>
          </cell>
          <cell r="N619">
            <v>708.02700000000004</v>
          </cell>
          <cell r="O619">
            <v>1014.89</v>
          </cell>
          <cell r="P619">
            <v>224.458</v>
          </cell>
          <cell r="Q619">
            <v>1487.5160000000001</v>
          </cell>
          <cell r="R619">
            <v>217.44300000000001</v>
          </cell>
          <cell r="S619">
            <v>363.52300000000002</v>
          </cell>
          <cell r="T619">
            <v>218.89400000000001</v>
          </cell>
          <cell r="U619">
            <v>731.14400000000001</v>
          </cell>
          <cell r="V619">
            <v>297.64800000000002</v>
          </cell>
          <cell r="W619">
            <v>148.047</v>
          </cell>
          <cell r="X619">
            <v>127.33199999999999</v>
          </cell>
          <cell r="Y619">
            <v>197.65600000000001</v>
          </cell>
          <cell r="Z619">
            <v>216.309</v>
          </cell>
          <cell r="AA619">
            <v>288.76499999999999</v>
          </cell>
          <cell r="AB619">
            <v>2143.0349999999999</v>
          </cell>
          <cell r="AC619">
            <v>1035.8710000000001</v>
          </cell>
          <cell r="AD619">
            <v>393.80700000000002</v>
          </cell>
          <cell r="AE619">
            <v>368.71100000000001</v>
          </cell>
        </row>
        <row r="620">
          <cell r="A620">
            <v>40786</v>
          </cell>
          <cell r="B620">
            <v>5488.4170000000004</v>
          </cell>
          <cell r="C620">
            <v>1131.623</v>
          </cell>
          <cell r="D620">
            <v>461.93900000000002</v>
          </cell>
          <cell r="E620">
            <v>2251.8980000000001</v>
          </cell>
          <cell r="F620">
            <v>12057.572</v>
          </cell>
          <cell r="G620">
            <v>529.39499999999998</v>
          </cell>
          <cell r="H620">
            <v>14447.1</v>
          </cell>
          <cell r="I620">
            <v>1577.04</v>
          </cell>
          <cell r="J620">
            <v>5930.5290000000005</v>
          </cell>
          <cell r="K620">
            <v>213.155</v>
          </cell>
          <cell r="L620">
            <v>1684.3240000000001</v>
          </cell>
          <cell r="M620">
            <v>237.797</v>
          </cell>
          <cell r="N620">
            <v>708.02700000000004</v>
          </cell>
          <cell r="O620">
            <v>1014.89</v>
          </cell>
          <cell r="P620">
            <v>224.458</v>
          </cell>
          <cell r="Q620">
            <v>1487.5160000000001</v>
          </cell>
          <cell r="R620">
            <v>217.44300000000001</v>
          </cell>
          <cell r="S620">
            <v>363.52300000000002</v>
          </cell>
          <cell r="T620">
            <v>218.89400000000001</v>
          </cell>
          <cell r="U620">
            <v>731.14400000000001</v>
          </cell>
          <cell r="V620">
            <v>297.64800000000002</v>
          </cell>
          <cell r="W620">
            <v>148.047</v>
          </cell>
          <cell r="X620">
            <v>127.33199999999999</v>
          </cell>
          <cell r="Y620">
            <v>197.65600000000001</v>
          </cell>
          <cell r="Z620">
            <v>216.309</v>
          </cell>
          <cell r="AA620">
            <v>288.76499999999999</v>
          </cell>
          <cell r="AB620">
            <v>2143.0349999999999</v>
          </cell>
          <cell r="AC620">
            <v>1035.8710000000001</v>
          </cell>
          <cell r="AD620">
            <v>393.80700000000002</v>
          </cell>
          <cell r="AE620">
            <v>368.71100000000001</v>
          </cell>
        </row>
        <row r="621">
          <cell r="A621">
            <v>40816</v>
          </cell>
          <cell r="B621">
            <v>5488.4170000000004</v>
          </cell>
          <cell r="C621">
            <v>1131.623</v>
          </cell>
          <cell r="D621">
            <v>461.93900000000002</v>
          </cell>
          <cell r="E621">
            <v>2251.8980000000001</v>
          </cell>
          <cell r="F621">
            <v>12057.572</v>
          </cell>
          <cell r="G621">
            <v>529.39499999999998</v>
          </cell>
          <cell r="H621">
            <v>14447.1</v>
          </cell>
          <cell r="I621">
            <v>1577.04</v>
          </cell>
          <cell r="J621">
            <v>5930.5290000000005</v>
          </cell>
          <cell r="K621">
            <v>213.155</v>
          </cell>
          <cell r="L621">
            <v>1684.3240000000001</v>
          </cell>
          <cell r="M621">
            <v>237.797</v>
          </cell>
          <cell r="N621">
            <v>708.02700000000004</v>
          </cell>
          <cell r="O621">
            <v>1014.89</v>
          </cell>
          <cell r="P621">
            <v>224.458</v>
          </cell>
          <cell r="Q621">
            <v>1487.5160000000001</v>
          </cell>
          <cell r="R621">
            <v>217.44300000000001</v>
          </cell>
          <cell r="S621">
            <v>363.52300000000002</v>
          </cell>
          <cell r="T621">
            <v>218.89400000000001</v>
          </cell>
          <cell r="U621">
            <v>731.14400000000001</v>
          </cell>
          <cell r="V621">
            <v>297.64800000000002</v>
          </cell>
          <cell r="W621">
            <v>148.047</v>
          </cell>
          <cell r="X621">
            <v>127.33199999999999</v>
          </cell>
          <cell r="Y621">
            <v>197.65600000000001</v>
          </cell>
          <cell r="Z621">
            <v>216.309</v>
          </cell>
          <cell r="AA621">
            <v>288.76499999999999</v>
          </cell>
          <cell r="AB621">
            <v>2143.0349999999999</v>
          </cell>
          <cell r="AC621">
            <v>1035.8710000000001</v>
          </cell>
          <cell r="AD621">
            <v>393.80700000000002</v>
          </cell>
          <cell r="AE621">
            <v>368.71100000000001</v>
          </cell>
        </row>
        <row r="622">
          <cell r="A622">
            <v>40847</v>
          </cell>
          <cell r="B622">
            <v>5488.4170000000004</v>
          </cell>
          <cell r="C622">
            <v>1131.623</v>
          </cell>
          <cell r="D622">
            <v>461.93900000000002</v>
          </cell>
          <cell r="E622">
            <v>2251.8980000000001</v>
          </cell>
          <cell r="F622">
            <v>12057.572</v>
          </cell>
          <cell r="G622">
            <v>529.39499999999998</v>
          </cell>
          <cell r="H622">
            <v>14447.1</v>
          </cell>
          <cell r="I622">
            <v>1577.04</v>
          </cell>
          <cell r="J622">
            <v>5930.5290000000005</v>
          </cell>
          <cell r="K622">
            <v>213.155</v>
          </cell>
          <cell r="L622">
            <v>1684.3240000000001</v>
          </cell>
          <cell r="M622">
            <v>237.797</v>
          </cell>
          <cell r="N622">
            <v>708.02700000000004</v>
          </cell>
          <cell r="O622">
            <v>1014.89</v>
          </cell>
          <cell r="P622">
            <v>224.458</v>
          </cell>
          <cell r="Q622">
            <v>1487.5160000000001</v>
          </cell>
          <cell r="R622">
            <v>217.44300000000001</v>
          </cell>
          <cell r="S622">
            <v>363.52300000000002</v>
          </cell>
          <cell r="T622">
            <v>218.89400000000001</v>
          </cell>
          <cell r="U622">
            <v>731.14400000000001</v>
          </cell>
          <cell r="V622">
            <v>297.64800000000002</v>
          </cell>
          <cell r="W622">
            <v>148.047</v>
          </cell>
          <cell r="X622">
            <v>127.33199999999999</v>
          </cell>
          <cell r="Y622">
            <v>197.65600000000001</v>
          </cell>
          <cell r="Z622">
            <v>216.309</v>
          </cell>
          <cell r="AA622">
            <v>288.76499999999999</v>
          </cell>
          <cell r="AB622">
            <v>2143.0349999999999</v>
          </cell>
          <cell r="AC622">
            <v>1035.8710000000001</v>
          </cell>
          <cell r="AD622">
            <v>393.80700000000002</v>
          </cell>
          <cell r="AE622">
            <v>368.71100000000001</v>
          </cell>
        </row>
        <row r="623">
          <cell r="A623">
            <v>40877</v>
          </cell>
          <cell r="B623">
            <v>5488.4170000000004</v>
          </cell>
          <cell r="C623">
            <v>1131.623</v>
          </cell>
          <cell r="D623">
            <v>461.93900000000002</v>
          </cell>
          <cell r="E623">
            <v>2251.8980000000001</v>
          </cell>
          <cell r="F623">
            <v>12057.572</v>
          </cell>
          <cell r="G623">
            <v>529.39499999999998</v>
          </cell>
          <cell r="H623">
            <v>14447.1</v>
          </cell>
          <cell r="I623">
            <v>1577.04</v>
          </cell>
          <cell r="J623">
            <v>5930.5290000000005</v>
          </cell>
          <cell r="K623">
            <v>213.155</v>
          </cell>
          <cell r="L623">
            <v>1684.3240000000001</v>
          </cell>
          <cell r="M623">
            <v>237.797</v>
          </cell>
          <cell r="N623">
            <v>708.02700000000004</v>
          </cell>
          <cell r="O623">
            <v>1014.89</v>
          </cell>
          <cell r="P623">
            <v>224.458</v>
          </cell>
          <cell r="Q623">
            <v>1487.5160000000001</v>
          </cell>
          <cell r="R623">
            <v>217.44300000000001</v>
          </cell>
          <cell r="S623">
            <v>363.52300000000002</v>
          </cell>
          <cell r="T623">
            <v>218.89400000000001</v>
          </cell>
          <cell r="U623">
            <v>731.14400000000001</v>
          </cell>
          <cell r="V623">
            <v>297.64800000000002</v>
          </cell>
          <cell r="W623">
            <v>148.047</v>
          </cell>
          <cell r="X623">
            <v>127.33199999999999</v>
          </cell>
          <cell r="Y623">
            <v>197.65600000000001</v>
          </cell>
          <cell r="Z623">
            <v>216.309</v>
          </cell>
          <cell r="AA623">
            <v>288.76499999999999</v>
          </cell>
          <cell r="AB623">
            <v>2143.0349999999999</v>
          </cell>
          <cell r="AC623">
            <v>1035.8710000000001</v>
          </cell>
          <cell r="AD623">
            <v>393.80700000000002</v>
          </cell>
          <cell r="AE623">
            <v>368.71100000000001</v>
          </cell>
        </row>
        <row r="624">
          <cell r="A624">
            <v>40908</v>
          </cell>
          <cell r="B624">
            <v>5867.1540000000005</v>
          </cell>
          <cell r="C624">
            <v>1371.7639999999999</v>
          </cell>
          <cell r="D624">
            <v>538.13099999999997</v>
          </cell>
          <cell r="E624">
            <v>2431.5889999999999</v>
          </cell>
          <cell r="F624">
            <v>13075.791999999999</v>
          </cell>
          <cell r="G624">
            <v>635.65</v>
          </cell>
          <cell r="H624">
            <v>15094</v>
          </cell>
          <cell r="I624">
            <v>1736.05</v>
          </cell>
          <cell r="J624">
            <v>7318.5</v>
          </cell>
          <cell r="K624">
            <v>239.7</v>
          </cell>
          <cell r="L624">
            <v>1847.982</v>
          </cell>
          <cell r="M624">
            <v>278.67099999999999</v>
          </cell>
          <cell r="N624">
            <v>846.83199999999999</v>
          </cell>
          <cell r="O624">
            <v>1116.2470000000001</v>
          </cell>
          <cell r="P624">
            <v>243.666</v>
          </cell>
          <cell r="Q624">
            <v>1857.77</v>
          </cell>
          <cell r="R624">
            <v>242.929</v>
          </cell>
          <cell r="S624">
            <v>408.23700000000002</v>
          </cell>
          <cell r="T624">
            <v>229.53100000000001</v>
          </cell>
          <cell r="U624">
            <v>773.09100000000001</v>
          </cell>
          <cell r="V624">
            <v>360.245</v>
          </cell>
          <cell r="W624">
            <v>186.19800000000001</v>
          </cell>
          <cell r="X624">
            <v>172.982</v>
          </cell>
          <cell r="Y624">
            <v>215.215</v>
          </cell>
          <cell r="Z624">
            <v>248.58500000000001</v>
          </cell>
          <cell r="AA624">
            <v>331.65499999999997</v>
          </cell>
          <cell r="AB624">
            <v>2476.652</v>
          </cell>
          <cell r="AC624">
            <v>1155.316</v>
          </cell>
          <cell r="AD624">
            <v>316.48200000000003</v>
          </cell>
          <cell r="AE624">
            <v>445.98899999999998</v>
          </cell>
        </row>
        <row r="625">
          <cell r="A625">
            <v>40939</v>
          </cell>
          <cell r="B625">
            <v>5867.1540000000005</v>
          </cell>
          <cell r="C625">
            <v>1371.7639999999999</v>
          </cell>
          <cell r="D625">
            <v>538.13099999999997</v>
          </cell>
          <cell r="E625">
            <v>2431.5889999999999</v>
          </cell>
          <cell r="F625">
            <v>13075.791999999999</v>
          </cell>
          <cell r="G625">
            <v>635.65</v>
          </cell>
          <cell r="H625">
            <v>15094</v>
          </cell>
          <cell r="I625">
            <v>1736.05</v>
          </cell>
          <cell r="J625">
            <v>7318.5</v>
          </cell>
          <cell r="K625">
            <v>239.7</v>
          </cell>
          <cell r="L625">
            <v>1847.982</v>
          </cell>
          <cell r="M625">
            <v>278.67099999999999</v>
          </cell>
          <cell r="N625">
            <v>846.83199999999999</v>
          </cell>
          <cell r="O625">
            <v>1116.2470000000001</v>
          </cell>
          <cell r="P625">
            <v>243.666</v>
          </cell>
          <cell r="Q625">
            <v>1857.77</v>
          </cell>
          <cell r="R625">
            <v>242.929</v>
          </cell>
          <cell r="S625">
            <v>408.23700000000002</v>
          </cell>
          <cell r="T625">
            <v>229.53100000000001</v>
          </cell>
          <cell r="U625">
            <v>773.09100000000001</v>
          </cell>
          <cell r="V625">
            <v>360.245</v>
          </cell>
          <cell r="W625">
            <v>186.19800000000001</v>
          </cell>
          <cell r="X625">
            <v>172.982</v>
          </cell>
          <cell r="Y625">
            <v>215.215</v>
          </cell>
          <cell r="Z625">
            <v>248.58500000000001</v>
          </cell>
          <cell r="AA625">
            <v>331.65499999999997</v>
          </cell>
          <cell r="AB625">
            <v>2476.652</v>
          </cell>
          <cell r="AC625">
            <v>1155.316</v>
          </cell>
          <cell r="AD625">
            <v>316.48200000000003</v>
          </cell>
          <cell r="AE625">
            <v>445.98899999999998</v>
          </cell>
        </row>
        <row r="626">
          <cell r="A626">
            <v>40968</v>
          </cell>
          <cell r="B626">
            <v>5867.1540000000005</v>
          </cell>
          <cell r="C626">
            <v>1371.7639999999999</v>
          </cell>
          <cell r="D626">
            <v>538.13099999999997</v>
          </cell>
          <cell r="E626">
            <v>2431.5889999999999</v>
          </cell>
          <cell r="F626">
            <v>13075.791999999999</v>
          </cell>
          <cell r="G626">
            <v>635.65</v>
          </cell>
          <cell r="H626">
            <v>15094</v>
          </cell>
          <cell r="I626">
            <v>1736.05</v>
          </cell>
          <cell r="J626">
            <v>7318.5</v>
          </cell>
          <cell r="K626">
            <v>239.7</v>
          </cell>
          <cell r="L626">
            <v>1847.982</v>
          </cell>
          <cell r="M626">
            <v>278.67099999999999</v>
          </cell>
          <cell r="N626">
            <v>846.83199999999999</v>
          </cell>
          <cell r="O626">
            <v>1116.2470000000001</v>
          </cell>
          <cell r="P626">
            <v>243.666</v>
          </cell>
          <cell r="Q626">
            <v>1857.77</v>
          </cell>
          <cell r="R626">
            <v>242.929</v>
          </cell>
          <cell r="S626">
            <v>408.23700000000002</v>
          </cell>
          <cell r="T626">
            <v>229.53100000000001</v>
          </cell>
          <cell r="U626">
            <v>773.09100000000001</v>
          </cell>
          <cell r="V626">
            <v>360.245</v>
          </cell>
          <cell r="W626">
            <v>186.19800000000001</v>
          </cell>
          <cell r="X626">
            <v>172.982</v>
          </cell>
          <cell r="Y626">
            <v>215.215</v>
          </cell>
          <cell r="Z626">
            <v>248.58500000000001</v>
          </cell>
          <cell r="AA626">
            <v>331.65499999999997</v>
          </cell>
          <cell r="AB626">
            <v>2476.652</v>
          </cell>
          <cell r="AC626">
            <v>1155.316</v>
          </cell>
          <cell r="AD626">
            <v>316.48200000000003</v>
          </cell>
          <cell r="AE626">
            <v>445.98899999999998</v>
          </cell>
        </row>
        <row r="627">
          <cell r="A627">
            <v>40999</v>
          </cell>
          <cell r="B627">
            <v>5867.1540000000005</v>
          </cell>
          <cell r="C627">
            <v>1371.7639999999999</v>
          </cell>
          <cell r="D627">
            <v>538.13099999999997</v>
          </cell>
          <cell r="E627">
            <v>2431.5889999999999</v>
          </cell>
          <cell r="F627">
            <v>13075.791999999999</v>
          </cell>
          <cell r="G627">
            <v>635.65</v>
          </cell>
          <cell r="H627">
            <v>15094</v>
          </cell>
          <cell r="I627">
            <v>1736.05</v>
          </cell>
          <cell r="J627">
            <v>7318.5</v>
          </cell>
          <cell r="K627">
            <v>239.7</v>
          </cell>
          <cell r="L627">
            <v>1847.982</v>
          </cell>
          <cell r="M627">
            <v>278.67099999999999</v>
          </cell>
          <cell r="N627">
            <v>846.83199999999999</v>
          </cell>
          <cell r="O627">
            <v>1116.2470000000001</v>
          </cell>
          <cell r="P627">
            <v>243.666</v>
          </cell>
          <cell r="Q627">
            <v>1857.77</v>
          </cell>
          <cell r="R627">
            <v>242.929</v>
          </cell>
          <cell r="S627">
            <v>408.23700000000002</v>
          </cell>
          <cell r="T627">
            <v>229.53100000000001</v>
          </cell>
          <cell r="U627">
            <v>773.09100000000001</v>
          </cell>
          <cell r="V627">
            <v>360.245</v>
          </cell>
          <cell r="W627">
            <v>186.19800000000001</v>
          </cell>
          <cell r="X627">
            <v>172.982</v>
          </cell>
          <cell r="Y627">
            <v>215.215</v>
          </cell>
          <cell r="Z627">
            <v>248.58500000000001</v>
          </cell>
          <cell r="AA627">
            <v>331.65499999999997</v>
          </cell>
          <cell r="AB627">
            <v>2476.652</v>
          </cell>
          <cell r="AC627">
            <v>1155.316</v>
          </cell>
          <cell r="AD627">
            <v>316.48200000000003</v>
          </cell>
          <cell r="AE627">
            <v>445.98899999999998</v>
          </cell>
        </row>
        <row r="628">
          <cell r="A628">
            <v>41029</v>
          </cell>
          <cell r="B628">
            <v>5867.1540000000005</v>
          </cell>
          <cell r="C628">
            <v>1371.7639999999999</v>
          </cell>
          <cell r="D628">
            <v>538.13099999999997</v>
          </cell>
          <cell r="E628">
            <v>2431.5889999999999</v>
          </cell>
          <cell r="F628">
            <v>13075.791999999999</v>
          </cell>
          <cell r="G628">
            <v>635.65</v>
          </cell>
          <cell r="H628">
            <v>15094</v>
          </cell>
          <cell r="I628">
            <v>1736.05</v>
          </cell>
          <cell r="J628">
            <v>7318.5</v>
          </cell>
          <cell r="K628">
            <v>239.7</v>
          </cell>
          <cell r="L628">
            <v>1847.982</v>
          </cell>
          <cell r="M628">
            <v>278.67099999999999</v>
          </cell>
          <cell r="N628">
            <v>846.83199999999999</v>
          </cell>
          <cell r="O628">
            <v>1116.2470000000001</v>
          </cell>
          <cell r="P628">
            <v>243.666</v>
          </cell>
          <cell r="Q628">
            <v>1857.77</v>
          </cell>
          <cell r="R628">
            <v>242.929</v>
          </cell>
          <cell r="S628">
            <v>408.23700000000002</v>
          </cell>
          <cell r="T628">
            <v>229.53100000000001</v>
          </cell>
          <cell r="U628">
            <v>773.09100000000001</v>
          </cell>
          <cell r="V628">
            <v>360.245</v>
          </cell>
          <cell r="W628">
            <v>186.19800000000001</v>
          </cell>
          <cell r="X628">
            <v>172.982</v>
          </cell>
          <cell r="Y628">
            <v>215.215</v>
          </cell>
          <cell r="Z628">
            <v>248.58500000000001</v>
          </cell>
          <cell r="AA628">
            <v>331.65499999999997</v>
          </cell>
          <cell r="AB628">
            <v>2476.652</v>
          </cell>
          <cell r="AC628">
            <v>1155.316</v>
          </cell>
          <cell r="AD628">
            <v>316.48200000000003</v>
          </cell>
          <cell r="AE628">
            <v>445.98899999999998</v>
          </cell>
        </row>
        <row r="629">
          <cell r="A629">
            <v>41060</v>
          </cell>
          <cell r="B629">
            <v>5867.1540000000005</v>
          </cell>
          <cell r="C629">
            <v>1371.7639999999999</v>
          </cell>
          <cell r="D629">
            <v>538.13099999999997</v>
          </cell>
          <cell r="E629">
            <v>2431.5889999999999</v>
          </cell>
          <cell r="F629">
            <v>13075.791999999999</v>
          </cell>
          <cell r="G629">
            <v>635.65</v>
          </cell>
          <cell r="H629">
            <v>15094</v>
          </cell>
          <cell r="I629">
            <v>1736.05</v>
          </cell>
          <cell r="J629">
            <v>7318.5</v>
          </cell>
          <cell r="K629">
            <v>239.7</v>
          </cell>
          <cell r="L629">
            <v>1847.982</v>
          </cell>
          <cell r="M629">
            <v>278.67099999999999</v>
          </cell>
          <cell r="N629">
            <v>846.83199999999999</v>
          </cell>
          <cell r="O629">
            <v>1116.2470000000001</v>
          </cell>
          <cell r="P629">
            <v>243.666</v>
          </cell>
          <cell r="Q629">
            <v>1857.77</v>
          </cell>
          <cell r="R629">
            <v>242.929</v>
          </cell>
          <cell r="S629">
            <v>408.23700000000002</v>
          </cell>
          <cell r="T629">
            <v>229.53100000000001</v>
          </cell>
          <cell r="U629">
            <v>773.09100000000001</v>
          </cell>
          <cell r="V629">
            <v>360.245</v>
          </cell>
          <cell r="W629">
            <v>186.19800000000001</v>
          </cell>
          <cell r="X629">
            <v>172.982</v>
          </cell>
          <cell r="Y629">
            <v>215.215</v>
          </cell>
          <cell r="Z629">
            <v>248.58500000000001</v>
          </cell>
          <cell r="AA629">
            <v>331.65499999999997</v>
          </cell>
          <cell r="AB629">
            <v>2476.652</v>
          </cell>
          <cell r="AC629">
            <v>1155.316</v>
          </cell>
          <cell r="AD629">
            <v>316.48200000000003</v>
          </cell>
          <cell r="AE629">
            <v>445.98899999999998</v>
          </cell>
        </row>
        <row r="630">
          <cell r="A630">
            <v>41090</v>
          </cell>
          <cell r="B630">
            <v>5867.1540000000005</v>
          </cell>
          <cell r="C630">
            <v>1371.7639999999999</v>
          </cell>
          <cell r="D630">
            <v>538.13099999999997</v>
          </cell>
          <cell r="E630">
            <v>2431.5889999999999</v>
          </cell>
          <cell r="F630">
            <v>13075.791999999999</v>
          </cell>
          <cell r="G630">
            <v>635.65</v>
          </cell>
          <cell r="H630">
            <v>15094</v>
          </cell>
          <cell r="I630">
            <v>1736.05</v>
          </cell>
          <cell r="J630">
            <v>7318.5</v>
          </cell>
          <cell r="K630">
            <v>239.7</v>
          </cell>
          <cell r="L630">
            <v>1847.982</v>
          </cell>
          <cell r="M630">
            <v>278.67099999999999</v>
          </cell>
          <cell r="N630">
            <v>846.83199999999999</v>
          </cell>
          <cell r="O630">
            <v>1116.2470000000001</v>
          </cell>
          <cell r="P630">
            <v>243.666</v>
          </cell>
          <cell r="Q630">
            <v>1857.77</v>
          </cell>
          <cell r="R630">
            <v>242.929</v>
          </cell>
          <cell r="S630">
            <v>408.23700000000002</v>
          </cell>
          <cell r="T630">
            <v>229.53100000000001</v>
          </cell>
          <cell r="U630">
            <v>773.09100000000001</v>
          </cell>
          <cell r="V630">
            <v>360.245</v>
          </cell>
          <cell r="W630">
            <v>186.19800000000001</v>
          </cell>
          <cell r="X630">
            <v>172.982</v>
          </cell>
          <cell r="Y630">
            <v>215.215</v>
          </cell>
          <cell r="Z630">
            <v>248.58500000000001</v>
          </cell>
          <cell r="AA630">
            <v>331.65499999999997</v>
          </cell>
          <cell r="AB630">
            <v>2476.652</v>
          </cell>
          <cell r="AC630">
            <v>1155.316</v>
          </cell>
          <cell r="AD630">
            <v>316.48200000000003</v>
          </cell>
          <cell r="AE630">
            <v>445.98899999999998</v>
          </cell>
        </row>
        <row r="631">
          <cell r="A631">
            <v>41121</v>
          </cell>
          <cell r="B631">
            <v>5867.1540000000005</v>
          </cell>
          <cell r="C631">
            <v>1371.7639999999999</v>
          </cell>
          <cell r="D631">
            <v>538.13099999999997</v>
          </cell>
          <cell r="E631">
            <v>2431.5889999999999</v>
          </cell>
          <cell r="F631">
            <v>13075.791999999999</v>
          </cell>
          <cell r="G631">
            <v>635.65</v>
          </cell>
          <cell r="H631">
            <v>15094</v>
          </cell>
          <cell r="I631">
            <v>1736.05</v>
          </cell>
          <cell r="J631">
            <v>7318.5</v>
          </cell>
          <cell r="K631">
            <v>239.7</v>
          </cell>
          <cell r="L631">
            <v>1847.982</v>
          </cell>
          <cell r="M631">
            <v>278.67099999999999</v>
          </cell>
          <cell r="N631">
            <v>846.83199999999999</v>
          </cell>
          <cell r="O631">
            <v>1116.2470000000001</v>
          </cell>
          <cell r="P631">
            <v>243.666</v>
          </cell>
          <cell r="Q631">
            <v>1857.77</v>
          </cell>
          <cell r="R631">
            <v>242.929</v>
          </cell>
          <cell r="S631">
            <v>408.23700000000002</v>
          </cell>
          <cell r="T631">
            <v>229.53100000000001</v>
          </cell>
          <cell r="U631">
            <v>773.09100000000001</v>
          </cell>
          <cell r="V631">
            <v>360.245</v>
          </cell>
          <cell r="W631">
            <v>186.19800000000001</v>
          </cell>
          <cell r="X631">
            <v>172.982</v>
          </cell>
          <cell r="Y631">
            <v>215.215</v>
          </cell>
          <cell r="Z631">
            <v>248.58500000000001</v>
          </cell>
          <cell r="AA631">
            <v>331.65499999999997</v>
          </cell>
          <cell r="AB631">
            <v>2476.652</v>
          </cell>
          <cell r="AC631">
            <v>1155.316</v>
          </cell>
          <cell r="AD631">
            <v>316.48200000000003</v>
          </cell>
          <cell r="AE631">
            <v>445.98899999999998</v>
          </cell>
        </row>
        <row r="632">
          <cell r="A632">
            <v>41152</v>
          </cell>
          <cell r="B632">
            <v>5867.1540000000005</v>
          </cell>
          <cell r="C632">
            <v>1371.7639999999999</v>
          </cell>
          <cell r="D632">
            <v>538.13099999999997</v>
          </cell>
          <cell r="E632">
            <v>2431.5889999999999</v>
          </cell>
          <cell r="F632">
            <v>13075.791999999999</v>
          </cell>
          <cell r="G632">
            <v>635.65</v>
          </cell>
          <cell r="H632">
            <v>15094</v>
          </cell>
          <cell r="I632">
            <v>1736.05</v>
          </cell>
          <cell r="J632">
            <v>7318.5</v>
          </cell>
          <cell r="K632">
            <v>239.7</v>
          </cell>
          <cell r="L632">
            <v>1847.982</v>
          </cell>
          <cell r="M632">
            <v>278.67099999999999</v>
          </cell>
          <cell r="N632">
            <v>846.83199999999999</v>
          </cell>
          <cell r="O632">
            <v>1116.2470000000001</v>
          </cell>
          <cell r="P632">
            <v>243.666</v>
          </cell>
          <cell r="Q632">
            <v>1857.77</v>
          </cell>
          <cell r="R632">
            <v>242.929</v>
          </cell>
          <cell r="S632">
            <v>408.23700000000002</v>
          </cell>
          <cell r="T632">
            <v>229.53100000000001</v>
          </cell>
          <cell r="U632">
            <v>773.09100000000001</v>
          </cell>
          <cell r="V632">
            <v>360.245</v>
          </cell>
          <cell r="W632">
            <v>186.19800000000001</v>
          </cell>
          <cell r="X632">
            <v>172.982</v>
          </cell>
          <cell r="Y632">
            <v>215.215</v>
          </cell>
          <cell r="Z632">
            <v>248.58500000000001</v>
          </cell>
          <cell r="AA632">
            <v>331.65499999999997</v>
          </cell>
          <cell r="AB632">
            <v>2476.652</v>
          </cell>
          <cell r="AC632">
            <v>1155.316</v>
          </cell>
          <cell r="AD632">
            <v>316.48200000000003</v>
          </cell>
          <cell r="AE632">
            <v>445.98899999999998</v>
          </cell>
        </row>
        <row r="633">
          <cell r="A633">
            <v>41182</v>
          </cell>
          <cell r="B633">
            <v>5867.1540000000005</v>
          </cell>
          <cell r="C633">
            <v>1371.7639999999999</v>
          </cell>
          <cell r="D633">
            <v>538.13099999999997</v>
          </cell>
          <cell r="E633">
            <v>2431.5889999999999</v>
          </cell>
          <cell r="F633">
            <v>13075.791999999999</v>
          </cell>
          <cell r="G633">
            <v>635.65</v>
          </cell>
          <cell r="H633">
            <v>15094</v>
          </cell>
          <cell r="I633">
            <v>1736.05</v>
          </cell>
          <cell r="J633">
            <v>7318.5</v>
          </cell>
          <cell r="K633">
            <v>239.7</v>
          </cell>
          <cell r="L633">
            <v>1847.982</v>
          </cell>
          <cell r="M633">
            <v>278.67099999999999</v>
          </cell>
          <cell r="N633">
            <v>846.83199999999999</v>
          </cell>
          <cell r="O633">
            <v>1116.2470000000001</v>
          </cell>
          <cell r="P633">
            <v>243.666</v>
          </cell>
          <cell r="Q633">
            <v>1857.77</v>
          </cell>
          <cell r="R633">
            <v>242.929</v>
          </cell>
          <cell r="S633">
            <v>408.23700000000002</v>
          </cell>
          <cell r="T633">
            <v>229.53100000000001</v>
          </cell>
          <cell r="U633">
            <v>773.09100000000001</v>
          </cell>
          <cell r="V633">
            <v>360.245</v>
          </cell>
          <cell r="W633">
            <v>186.19800000000001</v>
          </cell>
          <cell r="X633">
            <v>172.982</v>
          </cell>
          <cell r="Y633">
            <v>215.215</v>
          </cell>
          <cell r="Z633">
            <v>248.58500000000001</v>
          </cell>
          <cell r="AA633">
            <v>331.65499999999997</v>
          </cell>
          <cell r="AB633">
            <v>2476.652</v>
          </cell>
          <cell r="AC633">
            <v>1155.316</v>
          </cell>
          <cell r="AD633">
            <v>316.48200000000003</v>
          </cell>
          <cell r="AE633">
            <v>445.98899999999998</v>
          </cell>
        </row>
        <row r="634">
          <cell r="A634">
            <v>41213</v>
          </cell>
          <cell r="B634">
            <v>5867.1540000000005</v>
          </cell>
          <cell r="C634">
            <v>1371.7639999999999</v>
          </cell>
          <cell r="D634">
            <v>538.13099999999997</v>
          </cell>
          <cell r="E634">
            <v>2431.5889999999999</v>
          </cell>
          <cell r="F634">
            <v>13075.791999999999</v>
          </cell>
          <cell r="G634">
            <v>635.65</v>
          </cell>
          <cell r="H634">
            <v>15094</v>
          </cell>
          <cell r="I634">
            <v>1736.05</v>
          </cell>
          <cell r="J634">
            <v>7318.5</v>
          </cell>
          <cell r="K634">
            <v>239.7</v>
          </cell>
          <cell r="L634">
            <v>1847.982</v>
          </cell>
          <cell r="M634">
            <v>278.67099999999999</v>
          </cell>
          <cell r="N634">
            <v>846.83199999999999</v>
          </cell>
          <cell r="O634">
            <v>1116.2470000000001</v>
          </cell>
          <cell r="P634">
            <v>243.666</v>
          </cell>
          <cell r="Q634">
            <v>1857.77</v>
          </cell>
          <cell r="R634">
            <v>242.929</v>
          </cell>
          <cell r="S634">
            <v>408.23700000000002</v>
          </cell>
          <cell r="T634">
            <v>229.53100000000001</v>
          </cell>
          <cell r="U634">
            <v>773.09100000000001</v>
          </cell>
          <cell r="V634">
            <v>360.245</v>
          </cell>
          <cell r="W634">
            <v>186.19800000000001</v>
          </cell>
          <cell r="X634">
            <v>172.982</v>
          </cell>
          <cell r="Y634">
            <v>215.215</v>
          </cell>
          <cell r="Z634">
            <v>248.58500000000001</v>
          </cell>
          <cell r="AA634">
            <v>331.65499999999997</v>
          </cell>
          <cell r="AB634">
            <v>2476.652</v>
          </cell>
          <cell r="AC634">
            <v>1155.316</v>
          </cell>
          <cell r="AD634">
            <v>316.48200000000003</v>
          </cell>
          <cell r="AE634">
            <v>445.98899999999998</v>
          </cell>
        </row>
        <row r="635">
          <cell r="A635">
            <v>41243</v>
          </cell>
          <cell r="B635">
            <v>5867.1540000000005</v>
          </cell>
          <cell r="C635">
            <v>1371.7639999999999</v>
          </cell>
          <cell r="D635">
            <v>538.13099999999997</v>
          </cell>
          <cell r="E635">
            <v>2431.5889999999999</v>
          </cell>
          <cell r="F635">
            <v>13075.791999999999</v>
          </cell>
          <cell r="G635">
            <v>635.65</v>
          </cell>
          <cell r="H635">
            <v>15094</v>
          </cell>
          <cell r="I635">
            <v>1736.05</v>
          </cell>
          <cell r="J635">
            <v>7318.5</v>
          </cell>
          <cell r="K635">
            <v>239.7</v>
          </cell>
          <cell r="L635">
            <v>1847.982</v>
          </cell>
          <cell r="M635">
            <v>278.67099999999999</v>
          </cell>
          <cell r="N635">
            <v>846.83199999999999</v>
          </cell>
          <cell r="O635">
            <v>1116.2470000000001</v>
          </cell>
          <cell r="P635">
            <v>243.666</v>
          </cell>
          <cell r="Q635">
            <v>1857.77</v>
          </cell>
          <cell r="R635">
            <v>242.929</v>
          </cell>
          <cell r="S635">
            <v>408.23700000000002</v>
          </cell>
          <cell r="T635">
            <v>229.53100000000001</v>
          </cell>
          <cell r="U635">
            <v>773.09100000000001</v>
          </cell>
          <cell r="V635">
            <v>360.245</v>
          </cell>
          <cell r="W635">
            <v>186.19800000000001</v>
          </cell>
          <cell r="X635">
            <v>172.982</v>
          </cell>
          <cell r="Y635">
            <v>215.215</v>
          </cell>
          <cell r="Z635">
            <v>248.58500000000001</v>
          </cell>
          <cell r="AA635">
            <v>331.65499999999997</v>
          </cell>
          <cell r="AB635">
            <v>2476.652</v>
          </cell>
          <cell r="AC635">
            <v>1155.316</v>
          </cell>
          <cell r="AD635">
            <v>316.48200000000003</v>
          </cell>
          <cell r="AE635">
            <v>445.98899999999998</v>
          </cell>
        </row>
        <row r="636">
          <cell r="A636">
            <v>41274</v>
          </cell>
          <cell r="B636">
            <v>5867.1540000000005</v>
          </cell>
          <cell r="C636">
            <v>1371.7639999999999</v>
          </cell>
          <cell r="D636">
            <v>538.13099999999997</v>
          </cell>
          <cell r="E636">
            <v>2431.5889999999999</v>
          </cell>
          <cell r="F636">
            <v>13075.791999999999</v>
          </cell>
          <cell r="G636">
            <v>635.65</v>
          </cell>
          <cell r="H636">
            <v>15094</v>
          </cell>
          <cell r="I636">
            <v>1736.05</v>
          </cell>
          <cell r="J636">
            <v>7318.5</v>
          </cell>
          <cell r="K636">
            <v>239.7</v>
          </cell>
          <cell r="L636">
            <v>1847.982</v>
          </cell>
          <cell r="M636">
            <v>278.67099999999999</v>
          </cell>
          <cell r="N636">
            <v>846.83199999999999</v>
          </cell>
          <cell r="O636">
            <v>1116.2470000000001</v>
          </cell>
          <cell r="P636">
            <v>243.666</v>
          </cell>
          <cell r="Q636">
            <v>1857.77</v>
          </cell>
          <cell r="R636">
            <v>242.929</v>
          </cell>
          <cell r="S636">
            <v>408.23700000000002</v>
          </cell>
          <cell r="T636">
            <v>229.53100000000001</v>
          </cell>
          <cell r="U636">
            <v>773.09100000000001</v>
          </cell>
          <cell r="V636">
            <v>360.245</v>
          </cell>
          <cell r="W636">
            <v>186.19800000000001</v>
          </cell>
          <cell r="X636">
            <v>172.982</v>
          </cell>
          <cell r="Y636">
            <v>215.215</v>
          </cell>
          <cell r="Z636">
            <v>248.58500000000001</v>
          </cell>
          <cell r="AA636">
            <v>331.65499999999997</v>
          </cell>
          <cell r="AB636">
            <v>2476.652</v>
          </cell>
          <cell r="AC636">
            <v>1155.316</v>
          </cell>
          <cell r="AD636">
            <v>316.48200000000003</v>
          </cell>
          <cell r="AE636">
            <v>445.98899999999998</v>
          </cell>
        </row>
        <row r="637">
          <cell r="A637">
            <v>41305</v>
          </cell>
          <cell r="B637">
            <v>5867.1540000000005</v>
          </cell>
          <cell r="C637">
            <v>1371.7639999999999</v>
          </cell>
          <cell r="D637">
            <v>538.13099999999997</v>
          </cell>
          <cell r="E637">
            <v>2431.5889999999999</v>
          </cell>
          <cell r="F637">
            <v>13075.791999999999</v>
          </cell>
          <cell r="G637">
            <v>635.65</v>
          </cell>
          <cell r="H637">
            <v>15094</v>
          </cell>
          <cell r="I637">
            <v>1736.05</v>
          </cell>
          <cell r="J637">
            <v>7318.5</v>
          </cell>
          <cell r="K637">
            <v>239.7</v>
          </cell>
          <cell r="L637">
            <v>1847.982</v>
          </cell>
          <cell r="M637">
            <v>278.67099999999999</v>
          </cell>
          <cell r="N637">
            <v>846.83199999999999</v>
          </cell>
          <cell r="O637">
            <v>1116.2470000000001</v>
          </cell>
          <cell r="P637">
            <v>243.666</v>
          </cell>
          <cell r="Q637">
            <v>1857.77</v>
          </cell>
          <cell r="R637">
            <v>242.929</v>
          </cell>
          <cell r="S637">
            <v>408.23700000000002</v>
          </cell>
          <cell r="T637">
            <v>229.53100000000001</v>
          </cell>
          <cell r="U637">
            <v>773.09100000000001</v>
          </cell>
          <cell r="V637">
            <v>360.245</v>
          </cell>
          <cell r="W637">
            <v>186.19800000000001</v>
          </cell>
          <cell r="X637">
            <v>172.982</v>
          </cell>
          <cell r="Y637">
            <v>215.215</v>
          </cell>
          <cell r="Z637">
            <v>248.58500000000001</v>
          </cell>
          <cell r="AA637">
            <v>331.65499999999997</v>
          </cell>
          <cell r="AB637">
            <v>2476.652</v>
          </cell>
          <cell r="AC637">
            <v>1155.316</v>
          </cell>
          <cell r="AD637">
            <v>316.48200000000003</v>
          </cell>
          <cell r="AE637">
            <v>445.98899999999998</v>
          </cell>
        </row>
        <row r="638">
          <cell r="A638">
            <v>41333</v>
          </cell>
          <cell r="B638">
            <v>5867.1540000000005</v>
          </cell>
          <cell r="C638">
            <v>1371.7639999999999</v>
          </cell>
          <cell r="D638">
            <v>538.13099999999997</v>
          </cell>
          <cell r="E638">
            <v>2431.5889999999999</v>
          </cell>
          <cell r="F638">
            <v>13075.791999999999</v>
          </cell>
          <cell r="G638">
            <v>635.65</v>
          </cell>
          <cell r="H638">
            <v>15094</v>
          </cell>
          <cell r="I638">
            <v>1736.05</v>
          </cell>
          <cell r="J638">
            <v>7318.5</v>
          </cell>
          <cell r="K638">
            <v>239.7</v>
          </cell>
          <cell r="L638">
            <v>1847.982</v>
          </cell>
          <cell r="M638">
            <v>278.67099999999999</v>
          </cell>
          <cell r="N638">
            <v>846.83199999999999</v>
          </cell>
          <cell r="O638">
            <v>1116.2470000000001</v>
          </cell>
          <cell r="P638">
            <v>243.666</v>
          </cell>
          <cell r="Q638">
            <v>1857.77</v>
          </cell>
          <cell r="R638">
            <v>242.929</v>
          </cell>
          <cell r="S638">
            <v>408.23700000000002</v>
          </cell>
          <cell r="T638">
            <v>229.53100000000001</v>
          </cell>
          <cell r="U638">
            <v>773.09100000000001</v>
          </cell>
          <cell r="V638">
            <v>360.245</v>
          </cell>
          <cell r="W638">
            <v>186.19800000000001</v>
          </cell>
          <cell r="X638">
            <v>172.982</v>
          </cell>
          <cell r="Y638">
            <v>215.215</v>
          </cell>
          <cell r="Z638">
            <v>248.58500000000001</v>
          </cell>
          <cell r="AA638">
            <v>331.65499999999997</v>
          </cell>
          <cell r="AB638">
            <v>2476.652</v>
          </cell>
          <cell r="AC638">
            <v>1155.316</v>
          </cell>
          <cell r="AD638">
            <v>316.48200000000003</v>
          </cell>
          <cell r="AE638">
            <v>445.98899999999998</v>
          </cell>
        </row>
        <row r="639">
          <cell r="A639">
            <v>41364</v>
          </cell>
          <cell r="B639">
            <v>5867.1540000000005</v>
          </cell>
          <cell r="C639">
            <v>1371.7639999999999</v>
          </cell>
          <cell r="D639">
            <v>538.13099999999997</v>
          </cell>
          <cell r="E639">
            <v>2431.5889999999999</v>
          </cell>
          <cell r="F639">
            <v>13075.791999999999</v>
          </cell>
          <cell r="G639">
            <v>635.65</v>
          </cell>
          <cell r="H639">
            <v>15094</v>
          </cell>
          <cell r="I639">
            <v>1736.05</v>
          </cell>
          <cell r="J639">
            <v>7318.5</v>
          </cell>
          <cell r="K639">
            <v>239.7</v>
          </cell>
          <cell r="L639">
            <v>1847.982</v>
          </cell>
          <cell r="M639">
            <v>278.67099999999999</v>
          </cell>
          <cell r="N639">
            <v>846.83199999999999</v>
          </cell>
          <cell r="O639">
            <v>1116.2470000000001</v>
          </cell>
          <cell r="P639">
            <v>243.666</v>
          </cell>
          <cell r="Q639">
            <v>1857.77</v>
          </cell>
          <cell r="R639">
            <v>242.929</v>
          </cell>
          <cell r="S639">
            <v>408.23700000000002</v>
          </cell>
          <cell r="T639">
            <v>229.53100000000001</v>
          </cell>
          <cell r="U639">
            <v>773.09100000000001</v>
          </cell>
          <cell r="V639">
            <v>360.245</v>
          </cell>
          <cell r="W639">
            <v>186.19800000000001</v>
          </cell>
          <cell r="X639">
            <v>172.982</v>
          </cell>
          <cell r="Y639">
            <v>215.215</v>
          </cell>
          <cell r="Z639">
            <v>248.58500000000001</v>
          </cell>
          <cell r="AA639">
            <v>331.65499999999997</v>
          </cell>
          <cell r="AB639">
            <v>2476.652</v>
          </cell>
          <cell r="AC639">
            <v>1155.316</v>
          </cell>
          <cell r="AD639">
            <v>316.48200000000003</v>
          </cell>
          <cell r="AE639">
            <v>445.98899999999998</v>
          </cell>
        </row>
        <row r="640">
          <cell r="A640">
            <v>41394</v>
          </cell>
          <cell r="B640">
            <v>5867.1540000000005</v>
          </cell>
          <cell r="C640">
            <v>1379.3820000000001</v>
          </cell>
          <cell r="D640">
            <v>539.68200000000002</v>
          </cell>
          <cell r="E640">
            <v>2445.4079999999999</v>
          </cell>
          <cell r="F640">
            <v>13079.861000000001</v>
          </cell>
          <cell r="G640">
            <v>659.30799999999999</v>
          </cell>
          <cell r="H640">
            <v>14991.3</v>
          </cell>
          <cell r="I640">
            <v>1736.05</v>
          </cell>
          <cell r="J640">
            <v>7318.5</v>
          </cell>
          <cell r="K640">
            <v>239.7</v>
          </cell>
          <cell r="L640">
            <v>1847.9770000000001</v>
          </cell>
          <cell r="M640">
            <v>287.93700000000001</v>
          </cell>
          <cell r="N640">
            <v>846.83199999999999</v>
          </cell>
          <cell r="O640">
            <v>1116.2470000000001</v>
          </cell>
          <cell r="P640">
            <v>248.61199999999999</v>
          </cell>
          <cell r="Q640">
            <v>1857.77</v>
          </cell>
          <cell r="R640">
            <v>242.929</v>
          </cell>
          <cell r="S640">
            <v>408.23700000000002</v>
          </cell>
          <cell r="T640">
            <v>229.53100000000001</v>
          </cell>
          <cell r="U640">
            <v>774.98299999999995</v>
          </cell>
          <cell r="V640">
            <v>360.245</v>
          </cell>
          <cell r="W640">
            <v>188.05</v>
          </cell>
          <cell r="X640">
            <v>172.982</v>
          </cell>
          <cell r="Y640">
            <v>217.02699999999999</v>
          </cell>
          <cell r="Z640">
            <v>248.58600000000001</v>
          </cell>
          <cell r="AA640">
            <v>333.37200000000001</v>
          </cell>
          <cell r="AB640">
            <v>2476.652</v>
          </cell>
          <cell r="AC640">
            <v>1153.3430000000001</v>
          </cell>
          <cell r="AD640">
            <v>316.48200000000003</v>
          </cell>
          <cell r="AE640">
            <v>446.04399999999998</v>
          </cell>
        </row>
        <row r="641">
          <cell r="A641">
            <v>41425</v>
          </cell>
          <cell r="B641">
            <v>5867.1540000000005</v>
          </cell>
          <cell r="C641">
            <v>1379.3820000000001</v>
          </cell>
          <cell r="D641">
            <v>539.68200000000002</v>
          </cell>
          <cell r="E641">
            <v>2445.4079999999999</v>
          </cell>
          <cell r="F641">
            <v>13079.861000000001</v>
          </cell>
          <cell r="G641">
            <v>659.30799999999999</v>
          </cell>
          <cell r="H641">
            <v>14991.3</v>
          </cell>
          <cell r="I641">
            <v>1736.05</v>
          </cell>
          <cell r="J641">
            <v>7318.5</v>
          </cell>
          <cell r="K641">
            <v>239.7</v>
          </cell>
          <cell r="L641">
            <v>1872.84</v>
          </cell>
          <cell r="M641">
            <v>287.93700000000001</v>
          </cell>
          <cell r="N641">
            <v>846.83199999999999</v>
          </cell>
          <cell r="O641">
            <v>1116.2470000000001</v>
          </cell>
          <cell r="P641">
            <v>248.61199999999999</v>
          </cell>
          <cell r="Q641">
            <v>1857.77</v>
          </cell>
          <cell r="R641">
            <v>242.929</v>
          </cell>
          <cell r="S641">
            <v>408.23700000000002</v>
          </cell>
          <cell r="T641">
            <v>229.53100000000001</v>
          </cell>
          <cell r="U641">
            <v>774.98299999999995</v>
          </cell>
          <cell r="V641">
            <v>360.245</v>
          </cell>
          <cell r="W641">
            <v>188.05</v>
          </cell>
          <cell r="X641">
            <v>172.982</v>
          </cell>
          <cell r="Y641">
            <v>217.02699999999999</v>
          </cell>
          <cell r="Z641">
            <v>248.58600000000001</v>
          </cell>
          <cell r="AA641">
            <v>333.37200000000001</v>
          </cell>
          <cell r="AB641">
            <v>2476.652</v>
          </cell>
          <cell r="AC641">
            <v>1153.3430000000001</v>
          </cell>
          <cell r="AD641">
            <v>316.48200000000003</v>
          </cell>
          <cell r="AE641">
            <v>446.04399999999998</v>
          </cell>
        </row>
        <row r="642">
          <cell r="A642">
            <v>41455</v>
          </cell>
          <cell r="B642">
            <v>1.2427071655650095</v>
          </cell>
          <cell r="C642">
            <v>1379.3820000000001</v>
          </cell>
          <cell r="D642">
            <v>539.68200000000002</v>
          </cell>
          <cell r="E642">
            <v>2445.4079999999999</v>
          </cell>
          <cell r="F642">
            <v>13079.861000000001</v>
          </cell>
          <cell r="G642">
            <v>659.30799999999999</v>
          </cell>
          <cell r="H642">
            <v>14991.3</v>
          </cell>
          <cell r="I642">
            <v>1736.05</v>
          </cell>
          <cell r="J642">
            <v>7318.5</v>
          </cell>
          <cell r="K642">
            <v>239.7</v>
          </cell>
          <cell r="L642">
            <v>1872.84</v>
          </cell>
          <cell r="M642">
            <v>287.93700000000001</v>
          </cell>
          <cell r="N642">
            <v>846.83199999999999</v>
          </cell>
          <cell r="O642">
            <v>1116.2470000000001</v>
          </cell>
          <cell r="P642">
            <v>248.61199999999999</v>
          </cell>
          <cell r="Q642">
            <v>1857.77</v>
          </cell>
          <cell r="R642">
            <v>242.929</v>
          </cell>
          <cell r="S642">
            <v>408.23700000000002</v>
          </cell>
          <cell r="T642">
            <v>229.53100000000001</v>
          </cell>
          <cell r="U642">
            <v>774.98299999999995</v>
          </cell>
          <cell r="V642">
            <v>360.245</v>
          </cell>
          <cell r="W642">
            <v>188.05</v>
          </cell>
          <cell r="X642">
            <v>172.982</v>
          </cell>
          <cell r="Y642">
            <v>217.02699999999999</v>
          </cell>
          <cell r="Z642">
            <v>248.58600000000001</v>
          </cell>
          <cell r="AA642">
            <v>333.37200000000001</v>
          </cell>
          <cell r="AB642">
            <v>2476.652</v>
          </cell>
          <cell r="AC642">
            <v>1153.3430000000001</v>
          </cell>
          <cell r="AD642">
            <v>316.48200000000003</v>
          </cell>
          <cell r="AE642">
            <v>446.04399999999998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lows"/>
      <sheetName val="zero rates buy time"/>
      <sheetName val="deleveraging"/>
      <sheetName val="leverage buckets"/>
      <sheetName val="LBOs"/>
      <sheetName val="econ - gdp &amp; emplyment"/>
      <sheetName val="redefaults"/>
      <sheetName val="maturities"/>
      <sheetName val="technicals"/>
      <sheetName val="market reopens"/>
      <sheetName val="loans"/>
      <sheetName val="libor coupons"/>
      <sheetName val="default forecast"/>
      <sheetName val="spread forecast"/>
      <sheetName val="return forecast"/>
      <sheetName val="LBOs 4Q09"/>
      <sheetName val="LBOs 3Q09"/>
      <sheetName val="LBOs 1Q10"/>
    </sheetNames>
    <sheetDataSet>
      <sheetData sheetId="0">
        <row r="23">
          <cell r="G23" t="str">
            <v>FY</v>
          </cell>
        </row>
        <row r="26">
          <cell r="C26" t="str">
            <v>Filter</v>
          </cell>
        </row>
      </sheetData>
      <sheetData sheetId="1" refreshError="1"/>
      <sheetData sheetId="2">
        <row r="5">
          <cell r="J5" t="str">
            <v>Uses of Proceeds</v>
          </cell>
        </row>
        <row r="6">
          <cell r="J6" t="str">
            <v>Refinancing</v>
          </cell>
          <cell r="K6" t="str">
            <v>Acquisition</v>
          </cell>
          <cell r="L6" t="str">
            <v>Capex</v>
          </cell>
          <cell r="M6" t="str">
            <v>GCP</v>
          </cell>
          <cell r="N6" t="str">
            <v>Dividend</v>
          </cell>
        </row>
        <row r="7">
          <cell r="J7">
            <v>2275.2122039794922</v>
          </cell>
          <cell r="K7">
            <v>1193.1749725341797</v>
          </cell>
          <cell r="M7">
            <v>924</v>
          </cell>
        </row>
        <row r="8">
          <cell r="J8">
            <v>2425.8933296203613</v>
          </cell>
          <cell r="K8">
            <v>932.22666168212891</v>
          </cell>
          <cell r="M8">
            <v>2287.8333320617676</v>
          </cell>
          <cell r="N8">
            <v>41.666667938232422</v>
          </cell>
        </row>
        <row r="9">
          <cell r="J9">
            <v>2527.4298553466797</v>
          </cell>
          <cell r="K9">
            <v>1263.9698715209961</v>
          </cell>
          <cell r="M9">
            <v>2712.1000137329102</v>
          </cell>
        </row>
        <row r="10">
          <cell r="J10">
            <v>3676.6800079345703</v>
          </cell>
          <cell r="K10">
            <v>1069.5599975585938</v>
          </cell>
          <cell r="M10">
            <v>1409.25</v>
          </cell>
        </row>
        <row r="11">
          <cell r="J11">
            <v>5719.47607421875</v>
          </cell>
          <cell r="K11">
            <v>1492.5650024414063</v>
          </cell>
          <cell r="M11">
            <v>3023.0399932861328</v>
          </cell>
        </row>
        <row r="12">
          <cell r="J12">
            <v>3012.2099838256836</v>
          </cell>
          <cell r="K12">
            <v>848</v>
          </cell>
          <cell r="M12">
            <v>2406.5699768066406</v>
          </cell>
          <cell r="N12">
            <v>500.97999572753906</v>
          </cell>
        </row>
        <row r="13">
          <cell r="J13">
            <v>2409.2099914550781</v>
          </cell>
          <cell r="K13">
            <v>468.94999694824219</v>
          </cell>
          <cell r="M13">
            <v>859</v>
          </cell>
        </row>
        <row r="14">
          <cell r="J14">
            <v>2441.9449920654297</v>
          </cell>
          <cell r="K14">
            <v>500.48999786376953</v>
          </cell>
          <cell r="M14">
            <v>2529.3350067138672</v>
          </cell>
        </row>
        <row r="15">
          <cell r="J15">
            <v>927.5</v>
          </cell>
          <cell r="K15">
            <v>1203.3800048828125</v>
          </cell>
          <cell r="M15">
            <v>1060</v>
          </cell>
        </row>
        <row r="16">
          <cell r="J16">
            <v>5121.5799865722656</v>
          </cell>
          <cell r="K16">
            <v>1045</v>
          </cell>
          <cell r="M16">
            <v>1171.5</v>
          </cell>
        </row>
        <row r="17">
          <cell r="J17">
            <v>2596.3699951171875</v>
          </cell>
          <cell r="K17">
            <v>2523.5</v>
          </cell>
          <cell r="L17">
            <v>24.149999618530273</v>
          </cell>
          <cell r="M17">
            <v>2054.2700042724609</v>
          </cell>
          <cell r="N17">
            <v>300</v>
          </cell>
        </row>
        <row r="18">
          <cell r="J18">
            <v>956.7599983215332</v>
          </cell>
          <cell r="K18">
            <v>677.04999923706055</v>
          </cell>
          <cell r="M18">
            <v>2359.0500030517578</v>
          </cell>
        </row>
        <row r="19">
          <cell r="J19">
            <v>4476.1549987792969</v>
          </cell>
          <cell r="K19">
            <v>531.15499877929688</v>
          </cell>
          <cell r="M19">
            <v>4001</v>
          </cell>
        </row>
        <row r="20">
          <cell r="J20">
            <v>2944.0200042724609</v>
          </cell>
          <cell r="K20">
            <v>1264.5</v>
          </cell>
          <cell r="M20">
            <v>3335</v>
          </cell>
          <cell r="N20">
            <v>770</v>
          </cell>
        </row>
        <row r="21">
          <cell r="J21">
            <v>3256.375</v>
          </cell>
          <cell r="K21">
            <v>1699.0350036621094</v>
          </cell>
          <cell r="M21">
            <v>5043.6200408935547</v>
          </cell>
        </row>
        <row r="22">
          <cell r="J22">
            <v>2682.228609085083</v>
          </cell>
          <cell r="K22">
            <v>1059.1666660308838</v>
          </cell>
          <cell r="L22">
            <v>125</v>
          </cell>
          <cell r="M22">
            <v>455.77166938781738</v>
          </cell>
        </row>
        <row r="23">
          <cell r="J23">
            <v>5686.9608612060547</v>
          </cell>
          <cell r="K23">
            <v>347.97000122070313</v>
          </cell>
          <cell r="L23">
            <v>425</v>
          </cell>
          <cell r="M23">
            <v>3520.4508895874023</v>
          </cell>
        </row>
        <row r="24">
          <cell r="J24">
            <v>7345.7216682434082</v>
          </cell>
          <cell r="K24">
            <v>1535.9166679382324</v>
          </cell>
          <cell r="L24">
            <v>1713</v>
          </cell>
          <cell r="M24">
            <v>6139.6716651916504</v>
          </cell>
          <cell r="N24">
            <v>138.6849365234375</v>
          </cell>
        </row>
        <row r="25">
          <cell r="J25">
            <v>6604.5749969482422</v>
          </cell>
          <cell r="K25">
            <v>2021.8999938964844</v>
          </cell>
          <cell r="L25">
            <v>3281</v>
          </cell>
          <cell r="M25">
            <v>5310.1258163452148</v>
          </cell>
          <cell r="N25">
            <v>100</v>
          </cell>
        </row>
        <row r="26">
          <cell r="J26">
            <v>4169.329216003418</v>
          </cell>
          <cell r="K26">
            <v>3181.829216003418</v>
          </cell>
          <cell r="L26">
            <v>663.30000305175781</v>
          </cell>
          <cell r="M26">
            <v>1450</v>
          </cell>
        </row>
        <row r="27">
          <cell r="J27">
            <v>7066.4470977783203</v>
          </cell>
          <cell r="K27">
            <v>2754.4549942016602</v>
          </cell>
          <cell r="L27">
            <v>1691</v>
          </cell>
          <cell r="M27">
            <v>1735</v>
          </cell>
        </row>
        <row r="28">
          <cell r="J28">
            <v>5868.6699829101563</v>
          </cell>
          <cell r="K28">
            <v>872</v>
          </cell>
          <cell r="L28">
            <v>4594.0992584228516</v>
          </cell>
          <cell r="M28">
            <v>3199.7205505371094</v>
          </cell>
          <cell r="N28">
            <v>350</v>
          </cell>
        </row>
        <row r="29">
          <cell r="J29">
            <v>3957.5349998474121</v>
          </cell>
          <cell r="K29">
            <v>1252.5</v>
          </cell>
          <cell r="L29">
            <v>2578.4424133300781</v>
          </cell>
          <cell r="M29">
            <v>1814.4749984741211</v>
          </cell>
        </row>
        <row r="30">
          <cell r="J30">
            <v>4295.5142498016357</v>
          </cell>
          <cell r="K30">
            <v>1900</v>
          </cell>
          <cell r="L30">
            <v>400</v>
          </cell>
          <cell r="M30">
            <v>1065.6350002288818</v>
          </cell>
        </row>
        <row r="31">
          <cell r="J31">
            <v>6280.8403816223145</v>
          </cell>
          <cell r="K31">
            <v>4012.730411529541</v>
          </cell>
          <cell r="L31">
            <v>2218.6362152099609</v>
          </cell>
          <cell r="M31">
            <v>449.5</v>
          </cell>
          <cell r="N31">
            <v>250</v>
          </cell>
        </row>
        <row r="32">
          <cell r="J32">
            <v>9746.345458984375</v>
          </cell>
          <cell r="K32">
            <v>5234.9754219055176</v>
          </cell>
          <cell r="L32">
            <v>4404.9999847412109</v>
          </cell>
          <cell r="M32">
            <v>708.5</v>
          </cell>
        </row>
        <row r="33">
          <cell r="J33">
            <v>6701.0950012207031</v>
          </cell>
          <cell r="K33">
            <v>8791.2089691162109</v>
          </cell>
          <cell r="L33">
            <v>3602.081111907959</v>
          </cell>
          <cell r="M33">
            <v>745</v>
          </cell>
        </row>
        <row r="34">
          <cell r="J34">
            <v>8315.0649929046631</v>
          </cell>
          <cell r="K34">
            <v>1467.75</v>
          </cell>
          <cell r="L34">
            <v>8025.4839553833008</v>
          </cell>
          <cell r="M34">
            <v>1584.9000091552734</v>
          </cell>
          <cell r="N34">
            <v>319.96499443054199</v>
          </cell>
        </row>
        <row r="35">
          <cell r="J35">
            <v>8732.3387966156006</v>
          </cell>
          <cell r="K35">
            <v>3805.4210433959961</v>
          </cell>
          <cell r="L35">
            <v>2474.8499984741211</v>
          </cell>
          <cell r="M35">
            <v>3464.0644435882568</v>
          </cell>
          <cell r="N35">
            <v>1492.7362308502197</v>
          </cell>
        </row>
        <row r="36">
          <cell r="J36">
            <v>6845.517219543457</v>
          </cell>
          <cell r="K36">
            <v>3441.2299957275391</v>
          </cell>
          <cell r="L36">
            <v>5147.3410987854004</v>
          </cell>
          <cell r="M36">
            <v>645</v>
          </cell>
          <cell r="N36">
            <v>67.379997253417969</v>
          </cell>
        </row>
        <row r="37">
          <cell r="J37">
            <v>9676.6060733795166</v>
          </cell>
          <cell r="K37">
            <v>2451.1800022125244</v>
          </cell>
          <cell r="L37">
            <v>2913.4091491699219</v>
          </cell>
          <cell r="M37">
            <v>796.87807464599609</v>
          </cell>
        </row>
        <row r="38">
          <cell r="J38">
            <v>1615.2950057983398</v>
          </cell>
          <cell r="K38">
            <v>1087.5</v>
          </cell>
          <cell r="M38">
            <v>619.41500091552734</v>
          </cell>
        </row>
        <row r="39">
          <cell r="J39">
            <v>912.5</v>
          </cell>
          <cell r="K39">
            <v>1462.5</v>
          </cell>
          <cell r="L39">
            <v>40</v>
          </cell>
        </row>
        <row r="40">
          <cell r="J40">
            <v>972.5</v>
          </cell>
          <cell r="K40">
            <v>767.5</v>
          </cell>
          <cell r="L40">
            <v>1550</v>
          </cell>
          <cell r="M40">
            <v>350</v>
          </cell>
          <cell r="N40">
            <v>200</v>
          </cell>
        </row>
        <row r="41">
          <cell r="J41">
            <v>4669.5</v>
          </cell>
          <cell r="K41">
            <v>775</v>
          </cell>
          <cell r="L41">
            <v>3368.8099975585938</v>
          </cell>
          <cell r="M41">
            <v>292.5</v>
          </cell>
        </row>
        <row r="42">
          <cell r="J42">
            <v>7904.6800003051758</v>
          </cell>
          <cell r="K42">
            <v>875</v>
          </cell>
          <cell r="L42">
            <v>840</v>
          </cell>
          <cell r="M42">
            <v>822.5</v>
          </cell>
          <cell r="N42">
            <v>500</v>
          </cell>
        </row>
        <row r="43">
          <cell r="J43">
            <v>7856.82350730896</v>
          </cell>
          <cell r="K43">
            <v>1338.3333339691162</v>
          </cell>
          <cell r="L43">
            <v>1056.7999877929688</v>
          </cell>
          <cell r="M43">
            <v>38.958333969116211</v>
          </cell>
        </row>
        <row r="44">
          <cell r="J44">
            <v>5772.7212295532227</v>
          </cell>
          <cell r="K44">
            <v>400</v>
          </cell>
          <cell r="L44">
            <v>2155.5</v>
          </cell>
          <cell r="M44">
            <v>67.5</v>
          </cell>
          <cell r="N44">
            <v>108</v>
          </cell>
        </row>
        <row r="45">
          <cell r="J45">
            <v>6065.925910949707</v>
          </cell>
          <cell r="K45">
            <v>367.5</v>
          </cell>
          <cell r="L45">
            <v>3956.9582901000977</v>
          </cell>
          <cell r="M45">
            <v>475</v>
          </cell>
        </row>
        <row r="46">
          <cell r="J46">
            <v>6259.5267448425293</v>
          </cell>
          <cell r="K46">
            <v>2115.30517578125</v>
          </cell>
          <cell r="L46">
            <v>2057.5978546142578</v>
          </cell>
          <cell r="M46">
            <v>1189.1666679382324</v>
          </cell>
          <cell r="N46">
            <v>56.666667938232422</v>
          </cell>
        </row>
        <row r="47">
          <cell r="J47">
            <v>6694.5065841674805</v>
          </cell>
          <cell r="K47">
            <v>4185.8333358764648</v>
          </cell>
          <cell r="L47">
            <v>6220.3990859985352</v>
          </cell>
          <cell r="M47">
            <v>258.33333587646484</v>
          </cell>
        </row>
        <row r="48">
          <cell r="J48">
            <v>3386.2008781433105</v>
          </cell>
          <cell r="K48">
            <v>2600.0415191650391</v>
          </cell>
          <cell r="L48">
            <v>873.76522445678711</v>
          </cell>
          <cell r="M48">
            <v>680</v>
          </cell>
        </row>
        <row r="49">
          <cell r="J49">
            <v>4524.1685638427734</v>
          </cell>
          <cell r="K49">
            <v>5769.2524490356445</v>
          </cell>
          <cell r="L49">
            <v>1975.023998260498</v>
          </cell>
          <cell r="M49">
            <v>795.72537231445313</v>
          </cell>
        </row>
        <row r="50">
          <cell r="J50">
            <v>1515.4741134643555</v>
          </cell>
          <cell r="K50">
            <v>415</v>
          </cell>
          <cell r="L50">
            <v>405</v>
          </cell>
          <cell r="M50">
            <v>800.47411346435547</v>
          </cell>
        </row>
        <row r="51">
          <cell r="J51">
            <v>2063.3559188842773</v>
          </cell>
          <cell r="K51">
            <v>235</v>
          </cell>
          <cell r="L51">
            <v>1076.6666717529297</v>
          </cell>
          <cell r="M51">
            <v>1326.3641891479492</v>
          </cell>
        </row>
        <row r="52">
          <cell r="J52">
            <v>1212.9860305786133</v>
          </cell>
          <cell r="K52">
            <v>2017.6941146850586</v>
          </cell>
          <cell r="L52">
            <v>450</v>
          </cell>
          <cell r="M52">
            <v>195</v>
          </cell>
        </row>
        <row r="53">
          <cell r="J53">
            <v>6081.2774658203125</v>
          </cell>
          <cell r="K53">
            <v>3310</v>
          </cell>
          <cell r="L53">
            <v>3059.4586791992188</v>
          </cell>
          <cell r="M53">
            <v>1572.1697311401367</v>
          </cell>
        </row>
        <row r="54">
          <cell r="J54">
            <v>316.11343955993652</v>
          </cell>
          <cell r="K54">
            <v>63.659999847412109</v>
          </cell>
          <cell r="L54">
            <v>2459.9972152709961</v>
          </cell>
          <cell r="M54">
            <v>75</v>
          </cell>
        </row>
        <row r="55">
          <cell r="J55">
            <v>432.58798217773438</v>
          </cell>
          <cell r="K55">
            <v>3438.2248153686523</v>
          </cell>
          <cell r="L55">
            <v>3956.4451065063477</v>
          </cell>
          <cell r="M55">
            <v>75</v>
          </cell>
        </row>
        <row r="56">
          <cell r="J56">
            <v>1928.7489318847656</v>
          </cell>
          <cell r="K56">
            <v>990</v>
          </cell>
          <cell r="L56">
            <v>5559.4002380371094</v>
          </cell>
        </row>
        <row r="57">
          <cell r="J57">
            <v>3325.8069229125977</v>
          </cell>
          <cell r="K57">
            <v>632.05618286132813</v>
          </cell>
          <cell r="L57">
            <v>2723.7548522949219</v>
          </cell>
          <cell r="M57">
            <v>462.5</v>
          </cell>
        </row>
        <row r="58">
          <cell r="J58">
            <v>606.98362731933594</v>
          </cell>
          <cell r="K58">
            <v>700</v>
          </cell>
          <cell r="L58">
            <v>1567.8134155273438</v>
          </cell>
        </row>
        <row r="59">
          <cell r="J59">
            <v>761.9708251953125</v>
          </cell>
          <cell r="K59">
            <v>735</v>
          </cell>
          <cell r="L59">
            <v>403.95491027832031</v>
          </cell>
          <cell r="M59">
            <v>292.5</v>
          </cell>
        </row>
        <row r="60">
          <cell r="J60">
            <v>1786.9718742370605</v>
          </cell>
          <cell r="K60">
            <v>3267.7686157226563</v>
          </cell>
          <cell r="L60">
            <v>887.97257995605469</v>
          </cell>
          <cell r="M60">
            <v>269.81711959838867</v>
          </cell>
        </row>
        <row r="61">
          <cell r="J61">
            <v>1123.3278656005859</v>
          </cell>
          <cell r="K61">
            <v>892.08782958984375</v>
          </cell>
          <cell r="L61">
            <v>1500</v>
          </cell>
        </row>
        <row r="62">
          <cell r="J62">
            <v>1800.5250396728516</v>
          </cell>
          <cell r="K62">
            <v>909.71269989013672</v>
          </cell>
          <cell r="L62">
            <v>2000</v>
          </cell>
          <cell r="M62">
            <v>108.73504638671875</v>
          </cell>
        </row>
        <row r="63">
          <cell r="J63">
            <v>4724.263671875</v>
          </cell>
          <cell r="K63">
            <v>250</v>
          </cell>
          <cell r="L63">
            <v>1595</v>
          </cell>
          <cell r="M63">
            <v>199.263671875</v>
          </cell>
        </row>
        <row r="64">
          <cell r="J64">
            <v>1395.1188583374023</v>
          </cell>
          <cell r="L64">
            <v>408</v>
          </cell>
          <cell r="N64">
            <v>250</v>
          </cell>
        </row>
        <row r="65">
          <cell r="J65">
            <v>1932.1664428710938</v>
          </cell>
          <cell r="M65">
            <v>300</v>
          </cell>
        </row>
        <row r="66">
          <cell r="J66">
            <v>81</v>
          </cell>
          <cell r="K66">
            <v>200</v>
          </cell>
          <cell r="M66">
            <v>300</v>
          </cell>
        </row>
        <row r="67">
          <cell r="J67">
            <v>10162.722984313965</v>
          </cell>
          <cell r="K67">
            <v>1149.1423568725586</v>
          </cell>
          <cell r="L67">
            <v>1703.571403503418</v>
          </cell>
          <cell r="M67">
            <v>1957.7835464477539</v>
          </cell>
          <cell r="N67">
            <v>333.33334350585938</v>
          </cell>
        </row>
        <row r="68">
          <cell r="J68">
            <v>5227.9114532470703</v>
          </cell>
          <cell r="K68">
            <v>700</v>
          </cell>
          <cell r="L68">
            <v>434.20967102050781</v>
          </cell>
          <cell r="M68">
            <v>468.15271759033203</v>
          </cell>
        </row>
        <row r="69">
          <cell r="J69">
            <v>5932.6570816040039</v>
          </cell>
          <cell r="K69">
            <v>796.72392272949219</v>
          </cell>
          <cell r="L69">
            <v>200</v>
          </cell>
          <cell r="M69">
            <v>605</v>
          </cell>
        </row>
        <row r="70">
          <cell r="J70">
            <v>4866.8747634887695</v>
          </cell>
          <cell r="K70">
            <v>680</v>
          </cell>
          <cell r="L70">
            <v>825</v>
          </cell>
          <cell r="M70">
            <v>639.41175842285156</v>
          </cell>
        </row>
        <row r="71">
          <cell r="J71">
            <v>5934.1370697021484</v>
          </cell>
          <cell r="K71">
            <v>2949.1942291259766</v>
          </cell>
          <cell r="L71">
            <v>376.88946533203125</v>
          </cell>
          <cell r="M71">
            <v>2060.2002105712891</v>
          </cell>
        </row>
        <row r="72">
          <cell r="J72">
            <v>9288.2038345336914</v>
          </cell>
          <cell r="K72">
            <v>1292.5</v>
          </cell>
          <cell r="M72">
            <v>930.53004455566406</v>
          </cell>
          <cell r="N72">
            <v>65</v>
          </cell>
        </row>
        <row r="73">
          <cell r="J73">
            <v>2196.275562286377</v>
          </cell>
          <cell r="K73">
            <v>485.79548645019531</v>
          </cell>
          <cell r="L73">
            <v>237.5</v>
          </cell>
          <cell r="M73">
            <v>622.64541625976563</v>
          </cell>
        </row>
        <row r="74">
          <cell r="J74">
            <v>2852.5</v>
          </cell>
          <cell r="K74">
            <v>1385</v>
          </cell>
          <cell r="L74">
            <v>225</v>
          </cell>
          <cell r="M74">
            <v>452.5</v>
          </cell>
        </row>
        <row r="75">
          <cell r="J75">
            <v>360</v>
          </cell>
        </row>
        <row r="76">
          <cell r="J76">
            <v>3212.5</v>
          </cell>
          <cell r="K76">
            <v>100</v>
          </cell>
          <cell r="L76">
            <v>150</v>
          </cell>
          <cell r="M76">
            <v>162.5</v>
          </cell>
        </row>
        <row r="77">
          <cell r="J77">
            <v>4102.3677978515625</v>
          </cell>
          <cell r="K77">
            <v>685.10000610351563</v>
          </cell>
          <cell r="M77">
            <v>556.5</v>
          </cell>
        </row>
        <row r="78">
          <cell r="J78">
            <v>3878.8087463378906</v>
          </cell>
          <cell r="K78">
            <v>672.5</v>
          </cell>
          <cell r="L78">
            <v>280</v>
          </cell>
          <cell r="M78">
            <v>1357.5</v>
          </cell>
        </row>
        <row r="79">
          <cell r="J79">
            <v>5068.7799987792969</v>
          </cell>
          <cell r="K79">
            <v>487.5</v>
          </cell>
          <cell r="M79">
            <v>1508.7162475585938</v>
          </cell>
          <cell r="N79">
            <v>375</v>
          </cell>
        </row>
        <row r="80">
          <cell r="J80">
            <v>3293.3549766540527</v>
          </cell>
          <cell r="K80">
            <v>175</v>
          </cell>
          <cell r="M80">
            <v>441.8291130065918</v>
          </cell>
          <cell r="N80">
            <v>796.52586364746094</v>
          </cell>
        </row>
        <row r="81">
          <cell r="J81">
            <v>5841.1595764160156</v>
          </cell>
          <cell r="K81">
            <v>382</v>
          </cell>
          <cell r="L81">
            <v>290</v>
          </cell>
          <cell r="M81">
            <v>753.75</v>
          </cell>
          <cell r="N81">
            <v>300</v>
          </cell>
        </row>
        <row r="82">
          <cell r="J82">
            <v>5503.2547836303711</v>
          </cell>
          <cell r="K82">
            <v>1051.6260147094727</v>
          </cell>
          <cell r="L82">
            <v>400</v>
          </cell>
          <cell r="M82">
            <v>782.5</v>
          </cell>
          <cell r="N82">
            <v>475</v>
          </cell>
        </row>
        <row r="83">
          <cell r="J83">
            <v>5063.4609832763672</v>
          </cell>
          <cell r="K83">
            <v>492.76998901367188</v>
          </cell>
          <cell r="M83">
            <v>112.5</v>
          </cell>
          <cell r="N83">
            <v>325</v>
          </cell>
        </row>
        <row r="84">
          <cell r="J84">
            <v>5576.9509658813477</v>
          </cell>
          <cell r="K84">
            <v>766.66666412353516</v>
          </cell>
          <cell r="L84">
            <v>141.66666412353516</v>
          </cell>
          <cell r="M84">
            <v>646.5</v>
          </cell>
          <cell r="N84">
            <v>315</v>
          </cell>
        </row>
        <row r="85">
          <cell r="J85">
            <v>1785.4220657348633</v>
          </cell>
          <cell r="M85">
            <v>187.5</v>
          </cell>
        </row>
        <row r="86">
          <cell r="J86">
            <v>530.83333587646484</v>
          </cell>
          <cell r="K86">
            <v>575.83333587646484</v>
          </cell>
          <cell r="M86">
            <v>83.333335876464844</v>
          </cell>
        </row>
        <row r="87">
          <cell r="J87">
            <v>2234.7328796386719</v>
          </cell>
          <cell r="K87">
            <v>350</v>
          </cell>
          <cell r="L87">
            <v>153</v>
          </cell>
          <cell r="M87">
            <v>627.73287963867188</v>
          </cell>
        </row>
        <row r="88">
          <cell r="J88">
            <v>1167.5</v>
          </cell>
          <cell r="K88">
            <v>93.75</v>
          </cell>
          <cell r="L88">
            <v>370</v>
          </cell>
          <cell r="M88">
            <v>687.5</v>
          </cell>
        </row>
        <row r="89">
          <cell r="J89">
            <v>3820</v>
          </cell>
          <cell r="K89">
            <v>937.5</v>
          </cell>
          <cell r="M89">
            <v>525</v>
          </cell>
          <cell r="N89">
            <v>42.5</v>
          </cell>
        </row>
        <row r="90">
          <cell r="J90">
            <v>4641</v>
          </cell>
          <cell r="K90">
            <v>750</v>
          </cell>
          <cell r="L90">
            <v>217.5</v>
          </cell>
          <cell r="M90">
            <v>650</v>
          </cell>
          <cell r="N90">
            <v>248.5</v>
          </cell>
        </row>
        <row r="91">
          <cell r="J91">
            <v>4774.3243751525879</v>
          </cell>
          <cell r="K91">
            <v>437.82437515258789</v>
          </cell>
          <cell r="L91">
            <v>300</v>
          </cell>
          <cell r="M91">
            <v>1378.9999961853027</v>
          </cell>
          <cell r="N91">
            <v>302.5</v>
          </cell>
        </row>
        <row r="92">
          <cell r="J92">
            <v>4380.736701965332</v>
          </cell>
          <cell r="K92">
            <v>2142.1508178710938</v>
          </cell>
          <cell r="L92">
            <v>1003.2666549682617</v>
          </cell>
          <cell r="M92">
            <v>783.51191711425781</v>
          </cell>
          <cell r="N92">
            <v>849.99998474121094</v>
          </cell>
        </row>
        <row r="93">
          <cell r="J93">
            <v>5171.212230682373</v>
          </cell>
          <cell r="K93">
            <v>628.33333206176758</v>
          </cell>
          <cell r="L93">
            <v>38.333332061767578</v>
          </cell>
          <cell r="M93">
            <v>1286.1808547973633</v>
          </cell>
          <cell r="N93">
            <v>475</v>
          </cell>
        </row>
        <row r="94">
          <cell r="J94">
            <v>8472.9785003662109</v>
          </cell>
          <cell r="K94">
            <v>1370</v>
          </cell>
          <cell r="L94">
            <v>75</v>
          </cell>
          <cell r="M94">
            <v>110</v>
          </cell>
        </row>
        <row r="95">
          <cell r="J95">
            <v>14860.408462524414</v>
          </cell>
          <cell r="K95">
            <v>925</v>
          </cell>
          <cell r="L95">
            <v>475</v>
          </cell>
          <cell r="M95">
            <v>2267.7010345458984</v>
          </cell>
          <cell r="N95">
            <v>912.30000305175781</v>
          </cell>
        </row>
        <row r="96">
          <cell r="J96">
            <v>11310.196752548218</v>
          </cell>
          <cell r="K96">
            <v>1175.8333320617676</v>
          </cell>
          <cell r="L96">
            <v>29.232927322387695</v>
          </cell>
          <cell r="M96">
            <v>2563.3333320617676</v>
          </cell>
          <cell r="N96">
            <v>1342.5</v>
          </cell>
        </row>
        <row r="97">
          <cell r="J97">
            <v>16404.243667602539</v>
          </cell>
          <cell r="K97">
            <v>448.5</v>
          </cell>
          <cell r="M97">
            <v>586.54985046386719</v>
          </cell>
          <cell r="N97">
            <v>75</v>
          </cell>
        </row>
        <row r="98">
          <cell r="J98">
            <v>5499.5</v>
          </cell>
          <cell r="K98">
            <v>1932.5</v>
          </cell>
          <cell r="M98">
            <v>277.5</v>
          </cell>
          <cell r="N98">
            <v>75</v>
          </cell>
        </row>
        <row r="99">
          <cell r="J99">
            <v>8899.9378509521484</v>
          </cell>
          <cell r="K99">
            <v>410</v>
          </cell>
          <cell r="M99">
            <v>298</v>
          </cell>
          <cell r="N99">
            <v>1025</v>
          </cell>
        </row>
        <row r="100">
          <cell r="J100">
            <v>6510.3152694702148</v>
          </cell>
          <cell r="K100">
            <v>2764.0267028808594</v>
          </cell>
          <cell r="M100">
            <v>954.39527130126953</v>
          </cell>
          <cell r="N100">
            <v>230</v>
          </cell>
        </row>
        <row r="101">
          <cell r="J101">
            <v>7906.3503723144531</v>
          </cell>
          <cell r="K101">
            <v>1717.5</v>
          </cell>
          <cell r="L101">
            <v>100</v>
          </cell>
          <cell r="M101">
            <v>1582.5</v>
          </cell>
          <cell r="N101">
            <v>2709.3031616210938</v>
          </cell>
        </row>
        <row r="102">
          <cell r="J102">
            <v>7086.584098815918</v>
          </cell>
          <cell r="K102">
            <v>2017.5</v>
          </cell>
          <cell r="M102">
            <v>1448.0287017822266</v>
          </cell>
          <cell r="N102">
            <v>985</v>
          </cell>
        </row>
        <row r="103">
          <cell r="J103">
            <v>8911.3300552368164</v>
          </cell>
          <cell r="K103">
            <v>1399.1867218017578</v>
          </cell>
          <cell r="L103">
            <v>235</v>
          </cell>
          <cell r="M103">
            <v>3102.6335372924805</v>
          </cell>
          <cell r="N103">
            <v>1374.5</v>
          </cell>
        </row>
        <row r="104">
          <cell r="J104">
            <v>9063.4229621887207</v>
          </cell>
          <cell r="K104">
            <v>1056.1198616027832</v>
          </cell>
          <cell r="L104">
            <v>220</v>
          </cell>
          <cell r="M104">
            <v>935</v>
          </cell>
          <cell r="N104">
            <v>728</v>
          </cell>
        </row>
        <row r="105">
          <cell r="J105">
            <v>11775.976470947266</v>
          </cell>
          <cell r="K105">
            <v>2328.9901580810547</v>
          </cell>
          <cell r="L105">
            <v>168</v>
          </cell>
          <cell r="M105">
            <v>2036.5408325195313</v>
          </cell>
          <cell r="N105">
            <v>1600.7767944335938</v>
          </cell>
        </row>
        <row r="106">
          <cell r="J106">
            <v>11374.876472473145</v>
          </cell>
          <cell r="K106">
            <v>3447.2338485717773</v>
          </cell>
          <cell r="M106">
            <v>834.83333587646484</v>
          </cell>
          <cell r="N106">
            <v>2579.6417083740234</v>
          </cell>
        </row>
        <row r="107">
          <cell r="J107">
            <v>5650.3378524780273</v>
          </cell>
          <cell r="K107">
            <v>2660.9189758300781</v>
          </cell>
          <cell r="L107">
            <v>76.089607238769531</v>
          </cell>
          <cell r="M107">
            <v>333.35755157470703</v>
          </cell>
          <cell r="N107">
            <v>1254.2369689941406</v>
          </cell>
        </row>
        <row r="108">
          <cell r="J108">
            <v>7002.3915138244629</v>
          </cell>
          <cell r="K108">
            <v>3251.881908416748</v>
          </cell>
          <cell r="L108">
            <v>250</v>
          </cell>
          <cell r="M108">
            <v>1632.3333320617676</v>
          </cell>
          <cell r="N108">
            <v>265</v>
          </cell>
        </row>
        <row r="109">
          <cell r="J109">
            <v>3202.5316467285156</v>
          </cell>
          <cell r="K109">
            <v>4256.25</v>
          </cell>
          <cell r="L109">
            <v>290.18882751464844</v>
          </cell>
          <cell r="M109">
            <v>325</v>
          </cell>
          <cell r="N109">
            <v>1414.4160614013672</v>
          </cell>
        </row>
        <row r="110">
          <cell r="J110">
            <v>3216.2781448364258</v>
          </cell>
          <cell r="K110">
            <v>3653.5</v>
          </cell>
          <cell r="M110">
            <v>1204.1666641235352</v>
          </cell>
          <cell r="N110">
            <v>1541.6766624450684</v>
          </cell>
        </row>
        <row r="111">
          <cell r="J111">
            <v>4945.6392059326172</v>
          </cell>
          <cell r="K111">
            <v>2270.8428649902344</v>
          </cell>
          <cell r="M111">
            <v>1747.0538482666016</v>
          </cell>
          <cell r="N111">
            <v>1593.0599975585938</v>
          </cell>
        </row>
        <row r="112">
          <cell r="J112">
            <v>4670.2889709472656</v>
          </cell>
          <cell r="K112">
            <v>2458.8604736328125</v>
          </cell>
          <cell r="M112">
            <v>567.72000122070313</v>
          </cell>
          <cell r="N112">
            <v>769</v>
          </cell>
        </row>
        <row r="113">
          <cell r="J113">
            <v>11419.397787094116</v>
          </cell>
          <cell r="K113">
            <v>2659.4726104736328</v>
          </cell>
          <cell r="L113">
            <v>650</v>
          </cell>
          <cell r="M113">
            <v>1766.9018001556396</v>
          </cell>
          <cell r="N113">
            <v>1494.8768672943115</v>
          </cell>
        </row>
        <row r="114">
          <cell r="J114">
            <v>7146.994909286499</v>
          </cell>
          <cell r="K114">
            <v>3965</v>
          </cell>
          <cell r="M114">
            <v>1911.0331687927246</v>
          </cell>
          <cell r="N114">
            <v>4520.2799072265625</v>
          </cell>
        </row>
        <row r="115">
          <cell r="J115">
            <v>3879.6677436828613</v>
          </cell>
          <cell r="K115">
            <v>4755</v>
          </cell>
          <cell r="L115">
            <v>41.666667938232422</v>
          </cell>
          <cell r="M115">
            <v>2063.6475563049316</v>
          </cell>
          <cell r="N115">
            <v>3215.9504852294922</v>
          </cell>
        </row>
        <row r="116">
          <cell r="J116">
            <v>5420.4927368164063</v>
          </cell>
          <cell r="K116">
            <v>2225.3864593505859</v>
          </cell>
          <cell r="L116">
            <v>200</v>
          </cell>
          <cell r="M116">
            <v>1290.6480407714844</v>
          </cell>
          <cell r="N116">
            <v>2621.2945404052734</v>
          </cell>
        </row>
        <row r="117">
          <cell r="J117">
            <v>7484.9404449462891</v>
          </cell>
          <cell r="K117">
            <v>2741.8676795959473</v>
          </cell>
          <cell r="L117">
            <v>88</v>
          </cell>
          <cell r="M117">
            <v>1093.8443603515625</v>
          </cell>
          <cell r="N117">
            <v>1085</v>
          </cell>
        </row>
        <row r="118">
          <cell r="J118">
            <v>3403.8098602294922</v>
          </cell>
          <cell r="K118">
            <v>2626.2517700195313</v>
          </cell>
          <cell r="M118">
            <v>288</v>
          </cell>
          <cell r="N118">
            <v>62.5</v>
          </cell>
        </row>
        <row r="119">
          <cell r="J119">
            <v>1310.8333320617676</v>
          </cell>
          <cell r="K119">
            <v>1276.9662475585938</v>
          </cell>
          <cell r="L119">
            <v>66.666664123535156</v>
          </cell>
          <cell r="M119">
            <v>245.83333206176758</v>
          </cell>
        </row>
        <row r="120">
          <cell r="J120">
            <v>7925.0406265258789</v>
          </cell>
          <cell r="K120">
            <v>1347.3090515136719</v>
          </cell>
          <cell r="L120">
            <v>54.854637145996094</v>
          </cell>
          <cell r="M120">
            <v>3067</v>
          </cell>
          <cell r="N120">
            <v>650</v>
          </cell>
        </row>
        <row r="121">
          <cell r="J121">
            <v>3388.7001266479492</v>
          </cell>
          <cell r="K121">
            <v>4573.1792602539063</v>
          </cell>
          <cell r="M121">
            <v>1751.742317199707</v>
          </cell>
          <cell r="N121">
            <v>566.66666412353516</v>
          </cell>
        </row>
        <row r="122">
          <cell r="J122">
            <v>3977</v>
          </cell>
          <cell r="K122">
            <v>1384.195068359375</v>
          </cell>
          <cell r="M122">
            <v>1695</v>
          </cell>
          <cell r="N122">
            <v>366</v>
          </cell>
        </row>
        <row r="123">
          <cell r="J123">
            <v>4939.6933288574219</v>
          </cell>
          <cell r="K123">
            <v>5085.6933288574219</v>
          </cell>
          <cell r="L123">
            <v>127.5</v>
          </cell>
          <cell r="M123">
            <v>977.5</v>
          </cell>
          <cell r="N123">
            <v>175</v>
          </cell>
        </row>
        <row r="124">
          <cell r="J124">
            <v>1248.5699081420898</v>
          </cell>
          <cell r="K124">
            <v>2203.3285903930664</v>
          </cell>
          <cell r="M124">
            <v>255</v>
          </cell>
          <cell r="N124">
            <v>210</v>
          </cell>
        </row>
        <row r="125">
          <cell r="J125">
            <v>3920.0896301269531</v>
          </cell>
          <cell r="K125">
            <v>4589.1716041564941</v>
          </cell>
          <cell r="L125">
            <v>300</v>
          </cell>
          <cell r="M125">
            <v>290</v>
          </cell>
          <cell r="N125">
            <v>842.5</v>
          </cell>
        </row>
        <row r="126">
          <cell r="J126">
            <v>6733.5161771774292</v>
          </cell>
          <cell r="K126">
            <v>4128.599139213562</v>
          </cell>
          <cell r="L126">
            <v>370</v>
          </cell>
          <cell r="M126">
            <v>1597.5</v>
          </cell>
          <cell r="N126">
            <v>550</v>
          </cell>
        </row>
        <row r="127">
          <cell r="J127">
            <v>7681.2574844360352</v>
          </cell>
          <cell r="K127">
            <v>5634.723991394043</v>
          </cell>
          <cell r="M127">
            <v>966.66666412353516</v>
          </cell>
          <cell r="N127">
            <v>1117.5</v>
          </cell>
        </row>
        <row r="128">
          <cell r="J128">
            <v>3888.4685363769531</v>
          </cell>
          <cell r="K128">
            <v>1321.407543182373</v>
          </cell>
          <cell r="L128">
            <v>422</v>
          </cell>
          <cell r="M128">
            <v>100</v>
          </cell>
        </row>
        <row r="129">
          <cell r="J129">
            <v>4244.1043319702148</v>
          </cell>
          <cell r="K129">
            <v>2135</v>
          </cell>
          <cell r="L129">
            <v>1725</v>
          </cell>
          <cell r="M129">
            <v>3571.3765869140625</v>
          </cell>
          <cell r="N129">
            <v>175</v>
          </cell>
        </row>
        <row r="130">
          <cell r="J130">
            <v>9939.0984535217285</v>
          </cell>
          <cell r="K130">
            <v>5073.5068740844727</v>
          </cell>
          <cell r="L130">
            <v>478.33333206176758</v>
          </cell>
          <cell r="M130">
            <v>2015.8624610900879</v>
          </cell>
          <cell r="N130">
            <v>300</v>
          </cell>
        </row>
        <row r="131">
          <cell r="J131">
            <v>5518.447998046875</v>
          </cell>
          <cell r="K131">
            <v>3791.3294830322266</v>
          </cell>
          <cell r="L131">
            <v>41.666667938232422</v>
          </cell>
          <cell r="M131">
            <v>474.89702987670898</v>
          </cell>
          <cell r="N131">
            <v>698.06653213500977</v>
          </cell>
        </row>
        <row r="132">
          <cell r="J132">
            <v>7734.0000038146973</v>
          </cell>
          <cell r="K132">
            <v>4239.6666717529297</v>
          </cell>
          <cell r="L132">
            <v>450.83333206176758</v>
          </cell>
          <cell r="M132">
            <v>1696.6006355285645</v>
          </cell>
          <cell r="N132">
            <v>525</v>
          </cell>
        </row>
        <row r="133">
          <cell r="J133">
            <v>2103.8095855712891</v>
          </cell>
          <cell r="K133">
            <v>2138.1999969482422</v>
          </cell>
          <cell r="L133">
            <v>150</v>
          </cell>
          <cell r="M133">
            <v>295</v>
          </cell>
        </row>
        <row r="134">
          <cell r="J134">
            <v>2302.5</v>
          </cell>
          <cell r="K134">
            <v>5223.8045196533203</v>
          </cell>
          <cell r="L134">
            <v>2225.71240234375</v>
          </cell>
          <cell r="M134">
            <v>3325</v>
          </cell>
          <cell r="N134">
            <v>222.5</v>
          </cell>
        </row>
        <row r="135">
          <cell r="J135">
            <v>4798.6484107971191</v>
          </cell>
          <cell r="K135">
            <v>1740</v>
          </cell>
          <cell r="M135">
            <v>1438.3333320617676</v>
          </cell>
          <cell r="N135">
            <v>1188.6484107971191</v>
          </cell>
        </row>
        <row r="136">
          <cell r="J136">
            <v>5983.3690032958984</v>
          </cell>
          <cell r="K136">
            <v>9998.4114532470703</v>
          </cell>
          <cell r="L136">
            <v>325</v>
          </cell>
          <cell r="M136">
            <v>1926.3952789306641</v>
          </cell>
          <cell r="N136">
            <v>244.16122436523438</v>
          </cell>
        </row>
        <row r="137">
          <cell r="J137">
            <v>8440.8213119506836</v>
          </cell>
          <cell r="K137">
            <v>15421.846885681152</v>
          </cell>
          <cell r="L137">
            <v>374.40999984741211</v>
          </cell>
          <cell r="M137">
            <v>3219.7213134765625</v>
          </cell>
          <cell r="N137">
            <v>4667.6513671875</v>
          </cell>
        </row>
        <row r="138">
          <cell r="J138">
            <v>9220.0798072814941</v>
          </cell>
          <cell r="K138">
            <v>3655.7540550231934</v>
          </cell>
          <cell r="M138">
            <v>4320</v>
          </cell>
          <cell r="N138">
            <v>1184.9999961853027</v>
          </cell>
        </row>
        <row r="139">
          <cell r="J139">
            <v>2650.0606079101563</v>
          </cell>
          <cell r="K139">
            <v>4911.4406585693359</v>
          </cell>
          <cell r="M139">
            <v>2505.052001953125</v>
          </cell>
          <cell r="N139">
            <v>205</v>
          </cell>
        </row>
        <row r="140">
          <cell r="J140">
            <v>5824.0444450378418</v>
          </cell>
          <cell r="K140">
            <v>3555</v>
          </cell>
          <cell r="L140">
            <v>601.66666793823242</v>
          </cell>
          <cell r="M140">
            <v>4710.2944450378418</v>
          </cell>
          <cell r="N140">
            <v>170</v>
          </cell>
        </row>
        <row r="141">
          <cell r="J141">
            <v>5774.8898086547852</v>
          </cell>
          <cell r="K141">
            <v>11022.236274719238</v>
          </cell>
          <cell r="L141">
            <v>718.19000244140625</v>
          </cell>
          <cell r="M141">
            <v>1923.1666641235352</v>
          </cell>
          <cell r="N141">
            <v>227.5</v>
          </cell>
        </row>
        <row r="142">
          <cell r="J142">
            <v>3691.2761535644531</v>
          </cell>
          <cell r="K142">
            <v>9425.7886962890625</v>
          </cell>
          <cell r="L142">
            <v>95</v>
          </cell>
          <cell r="M142">
            <v>634.22457885742188</v>
          </cell>
          <cell r="N142">
            <v>921.76605224609375</v>
          </cell>
        </row>
        <row r="143">
          <cell r="J143">
            <v>11850.584186553955</v>
          </cell>
          <cell r="K143">
            <v>5027.5</v>
          </cell>
          <cell r="L143">
            <v>887.5</v>
          </cell>
          <cell r="M143">
            <v>10628.132946014404</v>
          </cell>
          <cell r="N143">
            <v>150</v>
          </cell>
        </row>
        <row r="144">
          <cell r="J144">
            <v>12372.351428985596</v>
          </cell>
          <cell r="K144">
            <v>9751.3994941711426</v>
          </cell>
          <cell r="L144">
            <v>704.99999237060547</v>
          </cell>
          <cell r="M144">
            <v>1571.5740966796875</v>
          </cell>
          <cell r="N144">
            <v>1027.7742156982422</v>
          </cell>
        </row>
        <row r="145">
          <cell r="J145">
            <v>2749.9262466430664</v>
          </cell>
          <cell r="K145">
            <v>539.38500213623047</v>
          </cell>
          <cell r="L145">
            <v>225</v>
          </cell>
          <cell r="N145">
            <v>206.58311462402344</v>
          </cell>
        </row>
        <row r="146">
          <cell r="J146">
            <v>55</v>
          </cell>
          <cell r="K146">
            <v>1900</v>
          </cell>
          <cell r="L146">
            <v>55</v>
          </cell>
          <cell r="M146">
            <v>55</v>
          </cell>
        </row>
        <row r="147">
          <cell r="J147">
            <v>1814.25</v>
          </cell>
          <cell r="K147">
            <v>4473.1900024414063</v>
          </cell>
          <cell r="L147">
            <v>249</v>
          </cell>
          <cell r="M147">
            <v>500</v>
          </cell>
          <cell r="N147">
            <v>64.25</v>
          </cell>
        </row>
        <row r="148">
          <cell r="J148">
            <v>2823.3333377838135</v>
          </cell>
          <cell r="K148">
            <v>15531.780002593994</v>
          </cell>
          <cell r="L148">
            <v>148.33333778381348</v>
          </cell>
          <cell r="M148">
            <v>893.4333438873291</v>
          </cell>
        </row>
        <row r="149">
          <cell r="J149">
            <v>1258.3333282470703</v>
          </cell>
          <cell r="K149">
            <v>7951.6666564941406</v>
          </cell>
          <cell r="L149">
            <v>416.66667175292969</v>
          </cell>
          <cell r="M149">
            <v>958.33332824707031</v>
          </cell>
          <cell r="N149">
            <v>210.5</v>
          </cell>
        </row>
        <row r="150">
          <cell r="J150">
            <v>862</v>
          </cell>
          <cell r="K150">
            <v>452</v>
          </cell>
          <cell r="M150">
            <v>402</v>
          </cell>
          <cell r="N150">
            <v>150</v>
          </cell>
        </row>
        <row r="151">
          <cell r="J151">
            <v>850</v>
          </cell>
          <cell r="K151">
            <v>6334.9901123046875</v>
          </cell>
        </row>
        <row r="152">
          <cell r="J152">
            <v>201.5</v>
          </cell>
          <cell r="K152">
            <v>528</v>
          </cell>
          <cell r="M152">
            <v>201.5</v>
          </cell>
        </row>
        <row r="153">
          <cell r="J153">
            <v>1120.75</v>
          </cell>
          <cell r="K153">
            <v>1995</v>
          </cell>
          <cell r="M153">
            <v>187.5</v>
          </cell>
        </row>
        <row r="154">
          <cell r="J154">
            <v>1365.2999877929688</v>
          </cell>
          <cell r="K154">
            <v>1589.7999877929688</v>
          </cell>
          <cell r="L154">
            <v>220</v>
          </cell>
          <cell r="M154">
            <v>2122.5</v>
          </cell>
        </row>
        <row r="155">
          <cell r="J155">
            <v>8217.8099975585938</v>
          </cell>
          <cell r="K155">
            <v>842.80999755859375</v>
          </cell>
          <cell r="L155">
            <v>575</v>
          </cell>
          <cell r="M155">
            <v>2875</v>
          </cell>
          <cell r="N155">
            <v>900</v>
          </cell>
        </row>
        <row r="156">
          <cell r="J156">
            <v>8728.0399856567383</v>
          </cell>
          <cell r="K156">
            <v>6047.119987487793</v>
          </cell>
          <cell r="L156">
            <v>875</v>
          </cell>
          <cell r="M156">
            <v>1225</v>
          </cell>
          <cell r="N156">
            <v>375</v>
          </cell>
        </row>
        <row r="157">
          <cell r="J157">
            <v>1333.6600036621094</v>
          </cell>
          <cell r="K157">
            <v>1208.6600036621094</v>
          </cell>
          <cell r="N157">
            <v>540</v>
          </cell>
        </row>
        <row r="158">
          <cell r="J158">
            <v>559</v>
          </cell>
          <cell r="K158">
            <v>110</v>
          </cell>
        </row>
        <row r="159">
          <cell r="J159">
            <v>132</v>
          </cell>
          <cell r="K159">
            <v>728</v>
          </cell>
          <cell r="L159">
            <v>73</v>
          </cell>
          <cell r="M159">
            <v>273</v>
          </cell>
        </row>
        <row r="160">
          <cell r="J160">
            <v>1100</v>
          </cell>
          <cell r="K160">
            <v>725</v>
          </cell>
          <cell r="M160">
            <v>375</v>
          </cell>
        </row>
        <row r="161">
          <cell r="J161">
            <v>245</v>
          </cell>
          <cell r="K161">
            <v>245</v>
          </cell>
        </row>
        <row r="162">
          <cell r="J162">
            <v>440</v>
          </cell>
          <cell r="M162">
            <v>250</v>
          </cell>
        </row>
        <row r="163">
          <cell r="J163">
            <v>1825</v>
          </cell>
          <cell r="M163">
            <v>900</v>
          </cell>
        </row>
        <row r="164">
          <cell r="J164">
            <v>2015</v>
          </cell>
          <cell r="M164">
            <v>500</v>
          </cell>
        </row>
        <row r="165">
          <cell r="J165">
            <v>1114.8999938964844</v>
          </cell>
          <cell r="K165">
            <v>335</v>
          </cell>
          <cell r="M165">
            <v>535</v>
          </cell>
        </row>
        <row r="166">
          <cell r="J166">
            <v>5700</v>
          </cell>
          <cell r="M166">
            <v>1535</v>
          </cell>
        </row>
        <row r="167">
          <cell r="J167">
            <v>17538.113647460938</v>
          </cell>
          <cell r="M167">
            <v>5011.539794921875</v>
          </cell>
        </row>
        <row r="168">
          <cell r="J168">
            <v>8733.6490478515625</v>
          </cell>
          <cell r="K168">
            <v>200</v>
          </cell>
          <cell r="M168">
            <v>1710.3507690429688</v>
          </cell>
          <cell r="N168">
            <v>565</v>
          </cell>
        </row>
        <row r="169">
          <cell r="J169">
            <v>7028.4801025390625</v>
          </cell>
          <cell r="K169">
            <v>545</v>
          </cell>
          <cell r="M169">
            <v>4801.76806640625</v>
          </cell>
        </row>
        <row r="170">
          <cell r="J170">
            <v>2642.5</v>
          </cell>
          <cell r="K170">
            <v>350</v>
          </cell>
          <cell r="L170">
            <v>400</v>
          </cell>
          <cell r="M170">
            <v>4460</v>
          </cell>
        </row>
        <row r="171">
          <cell r="J171">
            <v>11207.191680908203</v>
          </cell>
          <cell r="K171">
            <v>500</v>
          </cell>
          <cell r="L171">
            <v>75</v>
          </cell>
          <cell r="M171">
            <v>9325.710693359375</v>
          </cell>
          <cell r="N171">
            <v>425</v>
          </cell>
        </row>
        <row r="172">
          <cell r="J172">
            <v>16945.994888305664</v>
          </cell>
          <cell r="K172">
            <v>895</v>
          </cell>
          <cell r="L172">
            <v>1000</v>
          </cell>
          <cell r="M172">
            <v>1361.9429321289063</v>
          </cell>
        </row>
        <row r="173">
          <cell r="J173">
            <v>650</v>
          </cell>
        </row>
        <row r="174">
          <cell r="J174">
            <v>7228.5353889465332</v>
          </cell>
          <cell r="K174">
            <v>3389.3715057373047</v>
          </cell>
          <cell r="M174">
            <v>5923.9333457946777</v>
          </cell>
          <cell r="N174">
            <v>41.666667938232422</v>
          </cell>
        </row>
        <row r="175">
          <cell r="J175">
            <v>12408.366065979004</v>
          </cell>
          <cell r="K175">
            <v>3410.125</v>
          </cell>
          <cell r="M175">
            <v>6838.8599700927734</v>
          </cell>
          <cell r="N175">
            <v>500.97999572753906</v>
          </cell>
        </row>
        <row r="176">
          <cell r="J176">
            <v>5778.6549835205078</v>
          </cell>
          <cell r="K176">
            <v>2172.8199996948242</v>
          </cell>
          <cell r="M176">
            <v>4448.3350067138672</v>
          </cell>
        </row>
        <row r="177">
          <cell r="J177">
            <v>8674.7099800109863</v>
          </cell>
          <cell r="K177">
            <v>4245.5499992370605</v>
          </cell>
          <cell r="L177">
            <v>24.149999618530273</v>
          </cell>
          <cell r="M177">
            <v>5584.8200073242188</v>
          </cell>
          <cell r="N177">
            <v>300</v>
          </cell>
        </row>
        <row r="178">
          <cell r="J178">
            <v>10676.550003051758</v>
          </cell>
          <cell r="K178">
            <v>3494.6900024414063</v>
          </cell>
          <cell r="M178">
            <v>12379.620040893555</v>
          </cell>
          <cell r="N178">
            <v>770</v>
          </cell>
        </row>
        <row r="179">
          <cell r="J179">
            <v>15714.911138534546</v>
          </cell>
          <cell r="K179">
            <v>2943.0533351898193</v>
          </cell>
          <cell r="L179">
            <v>2263</v>
          </cell>
          <cell r="M179">
            <v>10115.89422416687</v>
          </cell>
          <cell r="N179">
            <v>138.6849365234375</v>
          </cell>
        </row>
        <row r="180">
          <cell r="J180">
            <v>17840.35131072998</v>
          </cell>
          <cell r="K180">
            <v>7958.1842041015625</v>
          </cell>
          <cell r="L180">
            <v>5635.3000030517578</v>
          </cell>
          <cell r="M180">
            <v>8495.1258163452148</v>
          </cell>
          <cell r="N180">
            <v>100</v>
          </cell>
        </row>
        <row r="181">
          <cell r="J181">
            <v>14121.719232559204</v>
          </cell>
          <cell r="K181">
            <v>4024.5</v>
          </cell>
          <cell r="L181">
            <v>7572.5416717529297</v>
          </cell>
          <cell r="M181">
            <v>6079.8305492401123</v>
          </cell>
          <cell r="N181">
            <v>350</v>
          </cell>
        </row>
        <row r="182">
          <cell r="J182">
            <v>22728.280841827393</v>
          </cell>
          <cell r="K182">
            <v>18038.91480255127</v>
          </cell>
          <cell r="L182">
            <v>10225.717311859131</v>
          </cell>
          <cell r="M182">
            <v>1903</v>
          </cell>
          <cell r="N182">
            <v>250</v>
          </cell>
        </row>
        <row r="183">
          <cell r="J183">
            <v>23892.921009063721</v>
          </cell>
          <cell r="K183">
            <v>8714.4010391235352</v>
          </cell>
          <cell r="L183">
            <v>15647.675052642822</v>
          </cell>
          <cell r="M183">
            <v>5693.9644527435303</v>
          </cell>
          <cell r="N183">
            <v>1880.0812225341797</v>
          </cell>
        </row>
        <row r="184">
          <cell r="J184">
            <v>12204.401079177856</v>
          </cell>
          <cell r="K184">
            <v>5001.1800022125244</v>
          </cell>
          <cell r="L184">
            <v>2953.4091491699219</v>
          </cell>
          <cell r="M184">
            <v>1416.2930755615234</v>
          </cell>
        </row>
        <row r="185">
          <cell r="J185">
            <v>13546.680000305176</v>
          </cell>
          <cell r="K185">
            <v>2417.5</v>
          </cell>
          <cell r="L185">
            <v>5758.8099975585938</v>
          </cell>
          <cell r="M185">
            <v>1465</v>
          </cell>
          <cell r="N185">
            <v>700</v>
          </cell>
        </row>
        <row r="186">
          <cell r="J186">
            <v>19695.47064781189</v>
          </cell>
          <cell r="K186">
            <v>2105.8333339691162</v>
          </cell>
          <cell r="L186">
            <v>7169.2582778930664</v>
          </cell>
          <cell r="M186">
            <v>581.45833396911621</v>
          </cell>
          <cell r="N186">
            <v>108</v>
          </cell>
        </row>
        <row r="187">
          <cell r="J187">
            <v>16340.23420715332</v>
          </cell>
          <cell r="K187">
            <v>8901.1800308227539</v>
          </cell>
          <cell r="L187">
            <v>9151.7621650695801</v>
          </cell>
          <cell r="M187">
            <v>2127.5000038146973</v>
          </cell>
          <cell r="N187">
            <v>56.666667938232422</v>
          </cell>
        </row>
        <row r="188">
          <cell r="J188">
            <v>8102.9985961914063</v>
          </cell>
          <cell r="K188">
            <v>6419.2524490356445</v>
          </cell>
          <cell r="L188">
            <v>3456.6906700134277</v>
          </cell>
          <cell r="M188">
            <v>2922.5636749267578</v>
          </cell>
        </row>
        <row r="189">
          <cell r="J189">
            <v>7610.3769359588623</v>
          </cell>
          <cell r="K189">
            <v>5391.3541145324707</v>
          </cell>
          <cell r="L189">
            <v>5969.4558944702148</v>
          </cell>
          <cell r="M189">
            <v>1842.1697311401367</v>
          </cell>
        </row>
        <row r="190">
          <cell r="J190">
            <v>5687.1438369750977</v>
          </cell>
          <cell r="K190">
            <v>5060.2809982299805</v>
          </cell>
          <cell r="L190">
            <v>12239.600196838379</v>
          </cell>
          <cell r="M190">
            <v>537.5</v>
          </cell>
        </row>
        <row r="191">
          <cell r="J191">
            <v>3155.926326751709</v>
          </cell>
          <cell r="K191">
            <v>4702.7686157226563</v>
          </cell>
          <cell r="L191">
            <v>2859.7409057617188</v>
          </cell>
          <cell r="M191">
            <v>562.31711959838867</v>
          </cell>
        </row>
        <row r="192">
          <cell r="J192">
            <v>7648.1165771484375</v>
          </cell>
          <cell r="K192">
            <v>2051.8005294799805</v>
          </cell>
          <cell r="L192">
            <v>5095</v>
          </cell>
          <cell r="M192">
            <v>307.99871826171875</v>
          </cell>
        </row>
        <row r="193">
          <cell r="J193">
            <v>3408.2853012084961</v>
          </cell>
          <cell r="K193">
            <v>200</v>
          </cell>
          <cell r="L193">
            <v>408</v>
          </cell>
          <cell r="M193">
            <v>600</v>
          </cell>
          <cell r="N193">
            <v>250</v>
          </cell>
        </row>
        <row r="194">
          <cell r="J194">
            <v>21323.291519165039</v>
          </cell>
          <cell r="K194">
            <v>2645.8662796020508</v>
          </cell>
          <cell r="L194">
            <v>2337.7810745239258</v>
          </cell>
          <cell r="M194">
            <v>3030.9362640380859</v>
          </cell>
          <cell r="N194">
            <v>333.33334350585938</v>
          </cell>
        </row>
        <row r="195">
          <cell r="J195">
            <v>20089.215667724609</v>
          </cell>
          <cell r="K195">
            <v>4921.6942291259766</v>
          </cell>
          <cell r="L195">
            <v>1201.8894653320313</v>
          </cell>
          <cell r="M195">
            <v>3630.1420135498047</v>
          </cell>
          <cell r="N195">
            <v>65</v>
          </cell>
        </row>
        <row r="196">
          <cell r="J196">
            <v>5408.775562286377</v>
          </cell>
          <cell r="K196">
            <v>1870.7954864501953</v>
          </cell>
          <cell r="L196">
            <v>462.5</v>
          </cell>
          <cell r="M196">
            <v>1075.1454162597656</v>
          </cell>
        </row>
        <row r="197">
          <cell r="J197">
            <v>11193.676544189453</v>
          </cell>
          <cell r="K197">
            <v>1457.6000061035156</v>
          </cell>
          <cell r="L197">
            <v>430</v>
          </cell>
          <cell r="M197">
            <v>2076.5</v>
          </cell>
        </row>
        <row r="198">
          <cell r="J198">
            <v>14203.294551849365</v>
          </cell>
          <cell r="K198">
            <v>1044.5</v>
          </cell>
          <cell r="L198">
            <v>290</v>
          </cell>
          <cell r="M198">
            <v>2704.2953605651855</v>
          </cell>
          <cell r="N198">
            <v>1471.5258636474609</v>
          </cell>
        </row>
        <row r="199">
          <cell r="J199">
            <v>16143.666732788086</v>
          </cell>
          <cell r="K199">
            <v>2311.0626678466797</v>
          </cell>
          <cell r="L199">
            <v>541.66666412353516</v>
          </cell>
          <cell r="M199">
            <v>1541.5</v>
          </cell>
          <cell r="N199">
            <v>1115</v>
          </cell>
        </row>
        <row r="200">
          <cell r="J200">
            <v>4550.98828125</v>
          </cell>
          <cell r="K200">
            <v>925.83333587646484</v>
          </cell>
          <cell r="L200">
            <v>153</v>
          </cell>
          <cell r="M200">
            <v>898.56621551513672</v>
          </cell>
        </row>
        <row r="201">
          <cell r="J201">
            <v>9628.5</v>
          </cell>
          <cell r="K201">
            <v>1781.25</v>
          </cell>
          <cell r="L201">
            <v>587.5</v>
          </cell>
          <cell r="M201">
            <v>1862.5</v>
          </cell>
          <cell r="N201">
            <v>291</v>
          </cell>
        </row>
        <row r="202">
          <cell r="J202">
            <v>14326.273307800293</v>
          </cell>
          <cell r="K202">
            <v>3208.3085250854492</v>
          </cell>
          <cell r="L202">
            <v>1341.5999870300293</v>
          </cell>
          <cell r="M202">
            <v>3448.6927680969238</v>
          </cell>
          <cell r="N202">
            <v>1627.4999847412109</v>
          </cell>
        </row>
        <row r="203">
          <cell r="J203">
            <v>34643.583715438843</v>
          </cell>
          <cell r="K203">
            <v>3470.8333320617676</v>
          </cell>
          <cell r="L203">
            <v>579.2329273223877</v>
          </cell>
          <cell r="M203">
            <v>4941.034366607666</v>
          </cell>
          <cell r="N203">
            <v>2254.8000030517578</v>
          </cell>
        </row>
        <row r="204">
          <cell r="J204">
            <v>30803.681518554688</v>
          </cell>
          <cell r="K204">
            <v>2791</v>
          </cell>
          <cell r="M204">
            <v>1162.0498504638672</v>
          </cell>
          <cell r="N204">
            <v>1175</v>
          </cell>
        </row>
        <row r="205">
          <cell r="J205">
            <v>21503.249740600586</v>
          </cell>
          <cell r="K205">
            <v>6499.0267028808594</v>
          </cell>
          <cell r="L205">
            <v>100</v>
          </cell>
          <cell r="M205">
            <v>3984.9239730834961</v>
          </cell>
          <cell r="N205">
            <v>3924.3031616210938</v>
          </cell>
        </row>
        <row r="206">
          <cell r="J206">
            <v>29750.729488372803</v>
          </cell>
          <cell r="K206">
            <v>4784.2967414855957</v>
          </cell>
          <cell r="L206">
            <v>623</v>
          </cell>
          <cell r="M206">
            <v>6074.1743698120117</v>
          </cell>
          <cell r="N206">
            <v>3703.2767944335938</v>
          </cell>
        </row>
        <row r="207">
          <cell r="J207">
            <v>24027.605838775635</v>
          </cell>
          <cell r="K207">
            <v>9360.0347328186035</v>
          </cell>
          <cell r="L207">
            <v>326.08960723876953</v>
          </cell>
          <cell r="M207">
            <v>2800.5242195129395</v>
          </cell>
          <cell r="N207">
            <v>4098.8786773681641</v>
          </cell>
        </row>
        <row r="208">
          <cell r="J208">
            <v>11364.448997497559</v>
          </cell>
          <cell r="K208">
            <v>10180.592864990234</v>
          </cell>
          <cell r="L208">
            <v>290.18882751464844</v>
          </cell>
          <cell r="M208">
            <v>3276.2205123901367</v>
          </cell>
          <cell r="N208">
            <v>4549.1527214050293</v>
          </cell>
        </row>
        <row r="209">
          <cell r="J209">
            <v>23236.681667327881</v>
          </cell>
          <cell r="K209">
            <v>9083.3330841064453</v>
          </cell>
          <cell r="L209">
            <v>650</v>
          </cell>
          <cell r="M209">
            <v>4245.6549701690674</v>
          </cell>
          <cell r="N209">
            <v>6784.156774520874</v>
          </cell>
        </row>
        <row r="210">
          <cell r="J210">
            <v>16785.100925445557</v>
          </cell>
          <cell r="K210">
            <v>9722.2541389465332</v>
          </cell>
          <cell r="L210">
            <v>329.66666793823242</v>
          </cell>
          <cell r="M210">
            <v>4448.1399574279785</v>
          </cell>
          <cell r="N210">
            <v>6922.2450256347656</v>
          </cell>
        </row>
        <row r="211">
          <cell r="J211">
            <v>12639.683818817139</v>
          </cell>
          <cell r="K211">
            <v>5250.5270690917969</v>
          </cell>
          <cell r="L211">
            <v>121.52130126953125</v>
          </cell>
          <cell r="M211">
            <v>3600.8333320617676</v>
          </cell>
          <cell r="N211">
            <v>712.5</v>
          </cell>
        </row>
        <row r="212">
          <cell r="J212">
            <v>12305.393455505371</v>
          </cell>
          <cell r="K212">
            <v>11043.067657470703</v>
          </cell>
          <cell r="L212">
            <v>127.5</v>
          </cell>
          <cell r="M212">
            <v>4424.242317199707</v>
          </cell>
          <cell r="N212">
            <v>1107.6666641235352</v>
          </cell>
        </row>
        <row r="213">
          <cell r="J213">
            <v>11902.175715446472</v>
          </cell>
          <cell r="K213">
            <v>10921.099333763123</v>
          </cell>
          <cell r="L213">
            <v>670</v>
          </cell>
          <cell r="M213">
            <v>2142.5</v>
          </cell>
          <cell r="N213">
            <v>1602.5</v>
          </cell>
        </row>
        <row r="214">
          <cell r="J214">
            <v>15813.830352783203</v>
          </cell>
          <cell r="K214">
            <v>9091.131534576416</v>
          </cell>
          <cell r="L214">
            <v>2147</v>
          </cell>
          <cell r="M214">
            <v>4638.0432510375977</v>
          </cell>
          <cell r="N214">
            <v>1292.5</v>
          </cell>
        </row>
        <row r="215">
          <cell r="J215">
            <v>23191.546455383301</v>
          </cell>
          <cell r="K215">
            <v>13104.503028869629</v>
          </cell>
          <cell r="L215">
            <v>970.83333206176758</v>
          </cell>
          <cell r="M215">
            <v>4187.3601264953613</v>
          </cell>
          <cell r="N215">
            <v>1523.0665321350098</v>
          </cell>
        </row>
        <row r="216">
          <cell r="J216">
            <v>9204.9579963684082</v>
          </cell>
          <cell r="K216">
            <v>9102.0045166015625</v>
          </cell>
          <cell r="L216">
            <v>2375.71240234375</v>
          </cell>
          <cell r="M216">
            <v>5058.3333320617676</v>
          </cell>
          <cell r="N216">
            <v>1411.1484107971191</v>
          </cell>
        </row>
        <row r="217">
          <cell r="J217">
            <v>23644.270122528076</v>
          </cell>
          <cell r="K217">
            <v>29076.012393951416</v>
          </cell>
          <cell r="L217">
            <v>699.40999984741211</v>
          </cell>
          <cell r="M217">
            <v>9466.1165924072266</v>
          </cell>
          <cell r="N217">
            <v>6096.8125877380371</v>
          </cell>
        </row>
        <row r="218">
          <cell r="J218">
            <v>14248.994861602783</v>
          </cell>
          <cell r="K218">
            <v>19488.676933288574</v>
          </cell>
          <cell r="L218">
            <v>1319.8566703796387</v>
          </cell>
          <cell r="M218">
            <v>9138.513111114502</v>
          </cell>
          <cell r="N218">
            <v>602.5</v>
          </cell>
        </row>
        <row r="219">
          <cell r="J219">
            <v>27914.211769104004</v>
          </cell>
          <cell r="K219">
            <v>24204.688190460205</v>
          </cell>
          <cell r="L219">
            <v>1687.4999923706055</v>
          </cell>
          <cell r="M219">
            <v>12833.931621551514</v>
          </cell>
          <cell r="N219">
            <v>2099.5402679443359</v>
          </cell>
        </row>
        <row r="220">
          <cell r="J220">
            <v>4619.1762466430664</v>
          </cell>
          <cell r="K220">
            <v>6912.5750045776367</v>
          </cell>
          <cell r="L220">
            <v>529</v>
          </cell>
          <cell r="M220">
            <v>555</v>
          </cell>
          <cell r="N220">
            <v>270.83311462402344</v>
          </cell>
        </row>
        <row r="221">
          <cell r="J221">
            <v>4943.6666660308838</v>
          </cell>
          <cell r="K221">
            <v>23935.446659088135</v>
          </cell>
          <cell r="L221">
            <v>565.00000953674316</v>
          </cell>
          <cell r="M221">
            <v>2253.7666721343994</v>
          </cell>
          <cell r="N221">
            <v>360.5</v>
          </cell>
        </row>
        <row r="222">
          <cell r="J222">
            <v>2172.25</v>
          </cell>
          <cell r="K222">
            <v>8857.9901123046875</v>
          </cell>
          <cell r="M222">
            <v>389</v>
          </cell>
        </row>
        <row r="223">
          <cell r="J223">
            <v>18311.149971008301</v>
          </cell>
          <cell r="K223">
            <v>8479.7299728393555</v>
          </cell>
          <cell r="L223">
            <v>1670</v>
          </cell>
          <cell r="M223">
            <v>6222.5</v>
          </cell>
          <cell r="N223">
            <v>1275</v>
          </cell>
        </row>
        <row r="224">
          <cell r="J224">
            <v>2024.6600036621094</v>
          </cell>
          <cell r="K224">
            <v>2046.6600036621094</v>
          </cell>
          <cell r="L224">
            <v>73</v>
          </cell>
          <cell r="M224">
            <v>273</v>
          </cell>
          <cell r="N224">
            <v>540</v>
          </cell>
        </row>
        <row r="225">
          <cell r="J225">
            <v>1785</v>
          </cell>
          <cell r="K225">
            <v>970</v>
          </cell>
          <cell r="M225">
            <v>625</v>
          </cell>
        </row>
        <row r="226">
          <cell r="J226">
            <v>4954.8999938964844</v>
          </cell>
          <cell r="K226">
            <v>335</v>
          </cell>
          <cell r="M226">
            <v>1935</v>
          </cell>
        </row>
        <row r="227">
          <cell r="J227">
            <v>31971.7626953125</v>
          </cell>
          <cell r="K227">
            <v>200</v>
          </cell>
          <cell r="M227">
            <v>8256.8905639648438</v>
          </cell>
          <cell r="N227">
            <v>565</v>
          </cell>
        </row>
        <row r="228">
          <cell r="J228">
            <v>20878.171783447266</v>
          </cell>
          <cell r="K228">
            <v>1395</v>
          </cell>
          <cell r="L228">
            <v>475</v>
          </cell>
          <cell r="M228">
            <v>18587.478759765625</v>
          </cell>
          <cell r="N228">
            <v>425</v>
          </cell>
        </row>
        <row r="229">
          <cell r="J229">
            <v>17595.994888305664</v>
          </cell>
          <cell r="K229">
            <v>895</v>
          </cell>
          <cell r="L229">
            <v>1000</v>
          </cell>
          <cell r="M229">
            <v>1361.9429321289063</v>
          </cell>
        </row>
        <row r="243">
          <cell r="J243">
            <v>34090.266418457031</v>
          </cell>
          <cell r="K243">
            <v>13217.866504669189</v>
          </cell>
          <cell r="L243">
            <v>24.149999618530273</v>
          </cell>
          <cell r="M243">
            <v>22795.948329925537</v>
          </cell>
          <cell r="N243">
            <v>842.64666366577148</v>
          </cell>
        </row>
        <row r="244">
          <cell r="J244">
            <v>58353.531684875488</v>
          </cell>
          <cell r="K244">
            <v>18420.427541732788</v>
          </cell>
          <cell r="L244">
            <v>15470.841674804688</v>
          </cell>
          <cell r="M244">
            <v>37070.470630645752</v>
          </cell>
          <cell r="N244">
            <v>1358.6849365234375</v>
          </cell>
        </row>
        <row r="245">
          <cell r="J245">
            <v>72372.282930374146</v>
          </cell>
          <cell r="K245">
            <v>34171.995843887329</v>
          </cell>
          <cell r="L245">
            <v>34585.611511230469</v>
          </cell>
          <cell r="M245">
            <v>10478.257528305054</v>
          </cell>
          <cell r="N245">
            <v>2830.0812225341797</v>
          </cell>
        </row>
        <row r="246">
          <cell r="J246">
            <v>51749.080387115479</v>
          </cell>
          <cell r="K246">
            <v>22817.619928359985</v>
          </cell>
          <cell r="L246">
            <v>25747.167007446289</v>
          </cell>
          <cell r="M246">
            <v>7473.691743850708</v>
          </cell>
          <cell r="N246">
            <v>164.66666793823242</v>
          </cell>
        </row>
        <row r="247">
          <cell r="J247">
            <v>19899.47204208374</v>
          </cell>
          <cell r="K247">
            <v>12014.850143432617</v>
          </cell>
          <cell r="L247">
            <v>20602.341102600098</v>
          </cell>
          <cell r="M247">
            <v>2007.8158378601074</v>
          </cell>
          <cell r="N247">
            <v>250</v>
          </cell>
        </row>
        <row r="248">
          <cell r="J248">
            <v>58014.959293365479</v>
          </cell>
          <cell r="K248">
            <v>10895.956001281738</v>
          </cell>
          <cell r="L248">
            <v>4432.170539855957</v>
          </cell>
          <cell r="M248">
            <v>9812.7236938476563</v>
          </cell>
          <cell r="N248">
            <v>398.33334350585938</v>
          </cell>
        </row>
        <row r="249">
          <cell r="J249">
            <v>44526.449565887451</v>
          </cell>
          <cell r="K249">
            <v>6062.6460037231445</v>
          </cell>
          <cell r="L249">
            <v>1572.1666641235352</v>
          </cell>
          <cell r="M249">
            <v>7006.8615760803223</v>
          </cell>
          <cell r="N249">
            <v>2877.5258636474609</v>
          </cell>
        </row>
        <row r="250">
          <cell r="J250">
            <v>101276.78828239441</v>
          </cell>
          <cell r="K250">
            <v>15969.168560028076</v>
          </cell>
          <cell r="L250">
            <v>2020.832914352417</v>
          </cell>
          <cell r="M250">
            <v>13536.700958251953</v>
          </cell>
          <cell r="N250">
            <v>8981.6031494140625</v>
          </cell>
        </row>
        <row r="251">
          <cell r="J251">
            <v>88379.465991973877</v>
          </cell>
          <cell r="K251">
            <v>33408.257423400879</v>
          </cell>
          <cell r="L251">
            <v>1889.278434753418</v>
          </cell>
          <cell r="M251">
            <v>16396.574071884155</v>
          </cell>
          <cell r="N251">
            <v>19135.464967727661</v>
          </cell>
        </row>
        <row r="252">
          <cell r="J252">
            <v>53632.353915214539</v>
          </cell>
          <cell r="K252">
            <v>36936.948199272156</v>
          </cell>
          <cell r="L252">
            <v>1248.6879692077637</v>
          </cell>
          <cell r="M252">
            <v>14615.715606689453</v>
          </cell>
          <cell r="N252">
            <v>10344.911689758301</v>
          </cell>
        </row>
        <row r="253">
          <cell r="J253">
            <v>71854.604927062988</v>
          </cell>
          <cell r="K253">
            <v>60373.651473999023</v>
          </cell>
          <cell r="L253">
            <v>6192.9557342529297</v>
          </cell>
          <cell r="M253">
            <v>23349.853302001953</v>
          </cell>
          <cell r="N253">
            <v>10323.527530670166</v>
          </cell>
        </row>
        <row r="254">
          <cell r="J254">
            <v>51726.049543380737</v>
          </cell>
          <cell r="K254">
            <v>74541.386787414551</v>
          </cell>
          <cell r="L254">
            <v>4101.3566722869873</v>
          </cell>
          <cell r="M254">
            <v>24781.211404800415</v>
          </cell>
          <cell r="N254">
            <v>3333.3733825683594</v>
          </cell>
        </row>
        <row r="255">
          <cell r="J255">
            <v>24293.05997467041</v>
          </cell>
          <cell r="K255">
            <v>20354.380088806152</v>
          </cell>
          <cell r="L255">
            <v>1743</v>
          </cell>
          <cell r="M255">
            <v>7509.5</v>
          </cell>
          <cell r="N255">
            <v>1815</v>
          </cell>
        </row>
        <row r="256">
          <cell r="J256">
            <v>131789.46264197788</v>
          </cell>
          <cell r="K256">
            <v>14822.25</v>
          </cell>
          <cell r="L256">
            <v>610</v>
          </cell>
          <cell r="M256">
            <v>34050.852980905023</v>
          </cell>
          <cell r="N256">
            <v>3774.7325000000001</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l table"/>
      <sheetName val="issuance"/>
      <sheetName val="Global"/>
      <sheetName val="fallen angels"/>
      <sheetName val="flows"/>
    </sheetNames>
    <sheetDataSet>
      <sheetData sheetId="0" refreshError="1"/>
      <sheetData sheetId="1" refreshError="1"/>
      <sheetData sheetId="2" refreshError="1"/>
      <sheetData sheetId="3" refreshError="1"/>
      <sheetData sheetId="4"/>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hibit"/>
      <sheetName val="ExhibitData"/>
      <sheetName val="WebDump"/>
      <sheetName val="Map"/>
    </sheetNames>
    <sheetDataSet>
      <sheetData sheetId="0" refreshError="1"/>
      <sheetData sheetId="1" refreshError="1"/>
      <sheetData sheetId="2" refreshError="1"/>
      <sheetData sheetId="3">
        <row r="2">
          <cell r="A2" t="str">
            <v>Growth</v>
          </cell>
        </row>
        <row r="3">
          <cell r="A3" t="str">
            <v>Sector</v>
          </cell>
        </row>
        <row r="4">
          <cell r="A4" t="str">
            <v>Emerging Markets</v>
          </cell>
        </row>
        <row r="5">
          <cell r="A5" t="str">
            <v>Global Equity</v>
          </cell>
        </row>
        <row r="6">
          <cell r="A6" t="str">
            <v>International Equity</v>
          </cell>
        </row>
        <row r="7">
          <cell r="A7" t="str">
            <v>Regional Equity</v>
          </cell>
        </row>
        <row r="8">
          <cell r="A8" t="str">
            <v>Growth &amp; Income</v>
          </cell>
        </row>
        <row r="9">
          <cell r="A9" t="str">
            <v>Income Equity</v>
          </cell>
        </row>
        <row r="10">
          <cell r="A10" t="str">
            <v>Asset Allocation</v>
          </cell>
        </row>
        <row r="11">
          <cell r="A11" t="str">
            <v>Balanced</v>
          </cell>
        </row>
        <row r="12">
          <cell r="A12" t="str">
            <v>Flexible Port</v>
          </cell>
        </row>
        <row r="13">
          <cell r="A13" t="str">
            <v>Income Mixed</v>
          </cell>
        </row>
        <row r="14">
          <cell r="A14" t="str">
            <v>Corporate-General</v>
          </cell>
        </row>
        <row r="15">
          <cell r="A15" t="str">
            <v>Corporate-Intermediate</v>
          </cell>
        </row>
        <row r="16">
          <cell r="A16" t="str">
            <v>Corporate-Short Term</v>
          </cell>
        </row>
        <row r="17">
          <cell r="A17" t="str">
            <v>High Yield</v>
          </cell>
        </row>
        <row r="18">
          <cell r="A18" t="str">
            <v>Global Bond - General</v>
          </cell>
        </row>
        <row r="19">
          <cell r="A19" t="str">
            <v>Global Bond - Short Term</v>
          </cell>
        </row>
        <row r="20">
          <cell r="A20" t="str">
            <v>Other World Bond</v>
          </cell>
        </row>
        <row r="21">
          <cell r="A21" t="str">
            <v>Govt. Bond - General</v>
          </cell>
        </row>
        <row r="22">
          <cell r="A22" t="str">
            <v>Govt. Bond - Intermediate</v>
          </cell>
        </row>
        <row r="23">
          <cell r="A23" t="str">
            <v>Govt. Bond - Short Term</v>
          </cell>
        </row>
        <row r="24">
          <cell r="A24" t="str">
            <v>Mortgaged Backed</v>
          </cell>
        </row>
        <row r="25">
          <cell r="A25" t="str">
            <v>Strategic Income</v>
          </cell>
        </row>
        <row r="26">
          <cell r="A26" t="str">
            <v>State Muni Bond - General</v>
          </cell>
        </row>
        <row r="27">
          <cell r="A27" t="str">
            <v>State Muni Bond - Short Term</v>
          </cell>
        </row>
        <row r="28">
          <cell r="A28" t="str">
            <v>National Muni Bond - General</v>
          </cell>
        </row>
        <row r="29">
          <cell r="A29" t="str">
            <v>National Muni Bond - Short Term</v>
          </cell>
        </row>
        <row r="30">
          <cell r="A30" t="str">
            <v>Taxable Money Mkt/Govt</v>
          </cell>
        </row>
        <row r="31">
          <cell r="A31" t="str">
            <v>Taxable Money Mkt/Non-Govt</v>
          </cell>
        </row>
        <row r="32">
          <cell r="A32" t="str">
            <v>National Tax-Exempt Money Mkt</v>
          </cell>
        </row>
        <row r="33">
          <cell r="A33" t="str">
            <v>State Tax-Exempt Money Mkt</v>
          </cell>
        </row>
        <row r="35">
          <cell r="A35" t="str">
            <v>All Money Markets</v>
          </cell>
        </row>
        <row r="36">
          <cell r="A36" t="str">
            <v>All Conventional</v>
          </cell>
        </row>
        <row r="37">
          <cell r="A37" t="str">
            <v>All Equity Funds</v>
          </cell>
        </row>
        <row r="38">
          <cell r="A38" t="str">
            <v>All Hybrid Funds</v>
          </cell>
        </row>
        <row r="39">
          <cell r="A39" t="str">
            <v>All Bond &amp; Income Funds</v>
          </cell>
        </row>
        <row r="41">
          <cell r="A41" t="str">
            <v>FOFs - All Conventional</v>
          </cell>
        </row>
        <row r="42">
          <cell r="A42" t="str">
            <v>FOFs - Equity Funds</v>
          </cell>
        </row>
        <row r="43">
          <cell r="A43" t="str">
            <v>FOFs - Hybrid/Bond/Income</v>
          </cell>
        </row>
        <row r="45">
          <cell r="A45" t="str">
            <v>High Yield</v>
          </cell>
          <cell r="B45">
            <v>17</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2"/>
      <sheetName val="3"/>
      <sheetName val="4"/>
      <sheetName val="ChartData"/>
      <sheetName val="IndexData"/>
      <sheetName val="Map"/>
      <sheetName val="Disclosures"/>
    </sheetNames>
    <sheetDataSet>
      <sheetData sheetId="0"/>
      <sheetData sheetId="1"/>
      <sheetData sheetId="2"/>
      <sheetData sheetId="3"/>
      <sheetData sheetId="4"/>
      <sheetData sheetId="5">
        <row r="1">
          <cell r="EP1" t="str">
            <v>TickerIndex</v>
          </cell>
          <cell r="EQ1" t="str">
            <v>FaceValueUSD</v>
          </cell>
          <cell r="ER1" t="str">
            <v>YTW</v>
          </cell>
          <cell r="ES1" t="str">
            <v>OAS</v>
          </cell>
          <cell r="ET1" t="str">
            <v>Price</v>
          </cell>
        </row>
        <row r="2">
          <cell r="EP2" t="str">
            <v>H0A0</v>
          </cell>
          <cell r="EQ2">
            <v>1378475.375</v>
          </cell>
          <cell r="ER2">
            <v>7.2519998550415039</v>
          </cell>
          <cell r="ES2">
            <v>612</v>
          </cell>
          <cell r="ET2">
            <v>95.619102478027344</v>
          </cell>
        </row>
        <row r="3">
          <cell r="EP3" t="str">
            <v>H0A1</v>
          </cell>
          <cell r="EQ3">
            <v>646791.4375</v>
          </cell>
          <cell r="ER3">
            <v>5.1059999465942383</v>
          </cell>
          <cell r="ES3">
            <v>392</v>
          </cell>
          <cell r="ET3">
            <v>101.79064178466797</v>
          </cell>
        </row>
        <row r="4">
          <cell r="EP4" t="str">
            <v>H0A2</v>
          </cell>
          <cell r="EQ4">
            <v>506894.0625</v>
          </cell>
          <cell r="ER4">
            <v>7.3540000915527344</v>
          </cell>
          <cell r="ES4">
            <v>623</v>
          </cell>
          <cell r="ET4">
            <v>95.711753845214844</v>
          </cell>
        </row>
        <row r="5">
          <cell r="EP5" t="str">
            <v>H0A3</v>
          </cell>
          <cell r="EQ5">
            <v>224789.90625</v>
          </cell>
          <cell r="ER5">
            <v>14.977999687194824</v>
          </cell>
          <cell r="ES5">
            <v>1405</v>
          </cell>
          <cell r="ET5">
            <v>77.652717590332031</v>
          </cell>
        </row>
        <row r="6">
          <cell r="EP6" t="str">
            <v>H0A4</v>
          </cell>
          <cell r="EQ6">
            <v>1153685.5</v>
          </cell>
          <cell r="ER6">
            <v>6.060999870300293</v>
          </cell>
          <cell r="ES6">
            <v>490</v>
          </cell>
          <cell r="ET6">
            <v>99.119766235351563</v>
          </cell>
        </row>
        <row r="7">
          <cell r="EP7" t="str">
            <v>H0AE</v>
          </cell>
          <cell r="EQ7">
            <v>20177.98046875</v>
          </cell>
          <cell r="ER7">
            <v>7.8819999694824219</v>
          </cell>
          <cell r="ES7">
            <v>670</v>
          </cell>
          <cell r="ET7">
            <v>94.345817565917969</v>
          </cell>
        </row>
        <row r="8">
          <cell r="EP8" t="str">
            <v>H0AG</v>
          </cell>
          <cell r="EQ8">
            <v>33683.3515625</v>
          </cell>
          <cell r="ER8">
            <v>6.3119997978210449</v>
          </cell>
          <cell r="ES8">
            <v>527</v>
          </cell>
          <cell r="ET8">
            <v>101.16049957275391</v>
          </cell>
        </row>
        <row r="9">
          <cell r="EP9" t="str">
            <v>H0AH</v>
          </cell>
          <cell r="EQ9">
            <v>4274.97021484375</v>
          </cell>
          <cell r="ER9">
            <v>3.9409999847412109</v>
          </cell>
          <cell r="ES9">
            <v>303</v>
          </cell>
          <cell r="ET9">
            <v>102.78826141357422</v>
          </cell>
        </row>
        <row r="10">
          <cell r="EP10" t="str">
            <v>H0AI</v>
          </cell>
          <cell r="EQ10">
            <v>4450</v>
          </cell>
          <cell r="ER10">
            <v>6.2280001640319824</v>
          </cell>
          <cell r="ES10">
            <v>547</v>
          </cell>
          <cell r="ET10">
            <v>98.562019348144531</v>
          </cell>
        </row>
        <row r="11">
          <cell r="EP11" t="str">
            <v>H0AU</v>
          </cell>
          <cell r="EQ11">
            <v>28089.693359375</v>
          </cell>
          <cell r="ER11">
            <v>5.744999885559082</v>
          </cell>
          <cell r="ES11">
            <v>460</v>
          </cell>
          <cell r="ET11">
            <v>99.121063232421875</v>
          </cell>
        </row>
        <row r="12">
          <cell r="EP12" t="str">
            <v>H0BA</v>
          </cell>
          <cell r="EQ12">
            <v>51438.4921875</v>
          </cell>
          <cell r="ER12">
            <v>4.6440000534057617</v>
          </cell>
          <cell r="ES12">
            <v>353</v>
          </cell>
          <cell r="ET12">
            <v>106.1785888671875</v>
          </cell>
        </row>
        <row r="13">
          <cell r="EP13" t="str">
            <v>H0BL</v>
          </cell>
          <cell r="EQ13">
            <v>24294.583984375</v>
          </cell>
          <cell r="ER13">
            <v>5.9250001907348633</v>
          </cell>
          <cell r="ES13">
            <v>480</v>
          </cell>
          <cell r="ET13">
            <v>102.54425048828125</v>
          </cell>
        </row>
        <row r="14">
          <cell r="EP14" t="str">
            <v>H0BR</v>
          </cell>
          <cell r="EQ14">
            <v>36182.5234375</v>
          </cell>
          <cell r="ER14">
            <v>9.2729997634887695</v>
          </cell>
          <cell r="ES14">
            <v>814</v>
          </cell>
          <cell r="ET14">
            <v>90.736083984375</v>
          </cell>
        </row>
        <row r="15">
          <cell r="EP15" t="str">
            <v>H0CA</v>
          </cell>
          <cell r="EQ15">
            <v>21925.53125</v>
          </cell>
          <cell r="ER15">
            <v>6.6050000190734863</v>
          </cell>
          <cell r="ES15">
            <v>562</v>
          </cell>
          <cell r="ET15">
            <v>98.340461730957031</v>
          </cell>
        </row>
        <row r="16">
          <cell r="EP16" t="str">
            <v>H0CH</v>
          </cell>
          <cell r="EQ16">
            <v>28725.388671875</v>
          </cell>
          <cell r="ER16">
            <v>7.9860000610351563</v>
          </cell>
          <cell r="ES16">
            <v>693</v>
          </cell>
          <cell r="ET16">
            <v>94.981880187988281</v>
          </cell>
        </row>
        <row r="17">
          <cell r="EP17" t="str">
            <v>H0CO</v>
          </cell>
          <cell r="EQ17">
            <v>14306.2109375</v>
          </cell>
          <cell r="ER17">
            <v>6.8439998626708984</v>
          </cell>
          <cell r="ES17">
            <v>557</v>
          </cell>
          <cell r="ET17">
            <v>97.961761474609375</v>
          </cell>
        </row>
        <row r="18">
          <cell r="EP18" t="str">
            <v>H0CT</v>
          </cell>
          <cell r="EQ18">
            <v>32265.390625</v>
          </cell>
          <cell r="ER18">
            <v>5.0349998474121094</v>
          </cell>
          <cell r="ES18">
            <v>402</v>
          </cell>
          <cell r="ET18">
            <v>102.51511383056641</v>
          </cell>
        </row>
        <row r="19">
          <cell r="EP19" t="str">
            <v>H0CV</v>
          </cell>
          <cell r="EQ19">
            <v>82223.671875</v>
          </cell>
          <cell r="ER19">
            <v>5.9210000038146973</v>
          </cell>
          <cell r="ES19">
            <v>465</v>
          </cell>
          <cell r="ET19">
            <v>101.67209625244141</v>
          </cell>
        </row>
        <row r="20">
          <cell r="EP20" t="str">
            <v>H0DI</v>
          </cell>
          <cell r="EQ20">
            <v>189485.09375</v>
          </cell>
          <cell r="ER20">
            <v>19.222000122070313</v>
          </cell>
          <cell r="ES20">
            <v>1832</v>
          </cell>
          <cell r="ET20">
            <v>69.182106018066406</v>
          </cell>
        </row>
        <row r="21">
          <cell r="EP21" t="str">
            <v>H0DM</v>
          </cell>
          <cell r="EQ21">
            <v>19124.9140625</v>
          </cell>
          <cell r="ER21">
            <v>6.6589999198913574</v>
          </cell>
          <cell r="ES21">
            <v>545</v>
          </cell>
          <cell r="ET21">
            <v>98.435173034667969</v>
          </cell>
        </row>
        <row r="22">
          <cell r="EP22" t="str">
            <v>H0EL</v>
          </cell>
          <cell r="EQ22">
            <v>41030.10546875</v>
          </cell>
          <cell r="ER22">
            <v>7.065000057220459</v>
          </cell>
          <cell r="ES22">
            <v>582</v>
          </cell>
          <cell r="ET22">
            <v>97.262916564941406</v>
          </cell>
        </row>
        <row r="23">
          <cell r="EP23" t="str">
            <v>H0EN</v>
          </cell>
          <cell r="EQ23">
            <v>214580.5625</v>
          </cell>
          <cell r="ER23">
            <v>9.4230003356933594</v>
          </cell>
          <cell r="ES23">
            <v>828</v>
          </cell>
          <cell r="ET23">
            <v>86.491600036621094</v>
          </cell>
        </row>
        <row r="24">
          <cell r="EP24" t="str">
            <v>H0ET</v>
          </cell>
          <cell r="EQ24">
            <v>5010</v>
          </cell>
          <cell r="ER24">
            <v>6.0349998474121094</v>
          </cell>
          <cell r="ES24">
            <v>481</v>
          </cell>
          <cell r="ET24">
            <v>98.708984375</v>
          </cell>
        </row>
        <row r="25">
          <cell r="EP25" t="str">
            <v>H0EV</v>
          </cell>
          <cell r="EQ25">
            <v>5000.9599609375</v>
          </cell>
          <cell r="ER25">
            <v>5.370999813079834</v>
          </cell>
          <cell r="ES25">
            <v>433</v>
          </cell>
          <cell r="ET25">
            <v>102.484130859375</v>
          </cell>
        </row>
        <row r="26">
          <cell r="EP26" t="str">
            <v>H0FA</v>
          </cell>
          <cell r="EQ26">
            <v>191575.703125</v>
          </cell>
          <cell r="ER26">
            <v>6.4200000762939453</v>
          </cell>
          <cell r="ES26">
            <v>515</v>
          </cell>
          <cell r="ET26">
            <v>94.708831787109375</v>
          </cell>
        </row>
        <row r="27">
          <cell r="EP27" t="str">
            <v>H0FI</v>
          </cell>
          <cell r="EQ27">
            <v>53847.42578125</v>
          </cell>
          <cell r="ER27">
            <v>7.3249998092651367</v>
          </cell>
          <cell r="ES27">
            <v>646</v>
          </cell>
          <cell r="ET27">
            <v>96.254249572753906</v>
          </cell>
        </row>
        <row r="28">
          <cell r="EP28" t="str">
            <v>H0FO</v>
          </cell>
          <cell r="EQ28">
            <v>24053.748046875</v>
          </cell>
          <cell r="ER28">
            <v>5.3850002288818359</v>
          </cell>
          <cell r="ES28">
            <v>428</v>
          </cell>
          <cell r="ET28">
            <v>102.97855377197266</v>
          </cell>
        </row>
        <row r="29">
          <cell r="EP29" t="str">
            <v>H0FR</v>
          </cell>
          <cell r="EQ29">
            <v>13905.3828125</v>
          </cell>
          <cell r="ER29">
            <v>6.995999813079834</v>
          </cell>
          <cell r="ES29">
            <v>579</v>
          </cell>
          <cell r="ET29">
            <v>98.509986877441406</v>
          </cell>
        </row>
        <row r="30">
          <cell r="EP30" t="str">
            <v>H0HB</v>
          </cell>
          <cell r="EQ30">
            <v>39526.0390625</v>
          </cell>
          <cell r="ER30">
            <v>5.5300002098083496</v>
          </cell>
          <cell r="ES30">
            <v>451</v>
          </cell>
          <cell r="ET30">
            <v>100.32749938964844</v>
          </cell>
        </row>
        <row r="31">
          <cell r="EP31" t="str">
            <v>H0HL</v>
          </cell>
          <cell r="EQ31">
            <v>128415.0234375</v>
          </cell>
          <cell r="ER31">
            <v>6.4829998016357422</v>
          </cell>
          <cell r="ES31">
            <v>538</v>
          </cell>
          <cell r="ET31">
            <v>98.360176086425781</v>
          </cell>
        </row>
        <row r="32">
          <cell r="EP32" t="str">
            <v>H0HY</v>
          </cell>
          <cell r="EQ32">
            <v>1186899.75</v>
          </cell>
          <cell r="ER32">
            <v>7.3839998245239258</v>
          </cell>
          <cell r="ES32">
            <v>628</v>
          </cell>
          <cell r="ET32">
            <v>95.766029357910156</v>
          </cell>
        </row>
        <row r="33">
          <cell r="EP33" t="str">
            <v>H0IN</v>
          </cell>
          <cell r="EQ33">
            <v>11119.072265625</v>
          </cell>
          <cell r="ER33">
            <v>7.5329999923706055</v>
          </cell>
          <cell r="ES33">
            <v>630</v>
          </cell>
          <cell r="ET33">
            <v>96.825714111328125</v>
          </cell>
        </row>
        <row r="34">
          <cell r="EP34" t="str">
            <v>H0LE</v>
          </cell>
          <cell r="EQ34">
            <v>7055</v>
          </cell>
          <cell r="ER34">
            <v>6.065000057220459</v>
          </cell>
          <cell r="ES34">
            <v>489</v>
          </cell>
          <cell r="ET34">
            <v>98.21063232421875</v>
          </cell>
        </row>
        <row r="35">
          <cell r="EP35" t="str">
            <v>H0ME</v>
          </cell>
          <cell r="EQ35">
            <v>63680.72265625</v>
          </cell>
          <cell r="ER35">
            <v>8.569000244140625</v>
          </cell>
          <cell r="ES35">
            <v>754</v>
          </cell>
          <cell r="ET35">
            <v>89.226219177246094</v>
          </cell>
        </row>
        <row r="36">
          <cell r="EP36" t="str">
            <v>H0MQ</v>
          </cell>
          <cell r="EQ36">
            <v>706945</v>
          </cell>
          <cell r="ER36">
            <v>4.6449999809265137</v>
          </cell>
          <cell r="ES36">
            <v>349</v>
          </cell>
          <cell r="ET36">
            <v>103.04339599609375</v>
          </cell>
        </row>
        <row r="37">
          <cell r="EP37" t="str">
            <v>H0ND</v>
          </cell>
          <cell r="EQ37">
            <v>1188991</v>
          </cell>
          <cell r="ER37">
            <v>5.9149999618530273</v>
          </cell>
          <cell r="ES37">
            <v>476</v>
          </cell>
          <cell r="ET37">
            <v>99.832275390625</v>
          </cell>
        </row>
        <row r="38">
          <cell r="EP38" t="str">
            <v>H0PA</v>
          </cell>
          <cell r="EQ38">
            <v>7543.14013671875</v>
          </cell>
          <cell r="ER38">
            <v>7.3909997940063477</v>
          </cell>
          <cell r="ES38">
            <v>628</v>
          </cell>
          <cell r="ET38">
            <v>95.22064208984375</v>
          </cell>
        </row>
        <row r="39">
          <cell r="EP39" t="str">
            <v>H0PU</v>
          </cell>
          <cell r="EQ39">
            <v>9428.2265625</v>
          </cell>
          <cell r="ER39">
            <v>8.7819995880126953</v>
          </cell>
          <cell r="ES39">
            <v>785</v>
          </cell>
          <cell r="ET39">
            <v>94.132354736328125</v>
          </cell>
        </row>
        <row r="40">
          <cell r="EP40" t="str">
            <v>H0RA</v>
          </cell>
          <cell r="EQ40">
            <v>1550</v>
          </cell>
          <cell r="ER40">
            <v>7.7280001640319824</v>
          </cell>
          <cell r="ES40">
            <v>684</v>
          </cell>
          <cell r="ET40">
            <v>97.504035949707031</v>
          </cell>
        </row>
        <row r="41">
          <cell r="EP41" t="str">
            <v>H0RE</v>
          </cell>
          <cell r="EQ41">
            <v>10452.0859375</v>
          </cell>
          <cell r="ER41">
            <v>5.1449999809265137</v>
          </cell>
          <cell r="ES41">
            <v>397</v>
          </cell>
          <cell r="ET41">
            <v>101.50305938720703</v>
          </cell>
        </row>
        <row r="42">
          <cell r="EP42" t="str">
            <v>H0SE</v>
          </cell>
          <cell r="EQ42">
            <v>56794.40625</v>
          </cell>
          <cell r="ER42">
            <v>8.2729997634887695</v>
          </cell>
          <cell r="ES42">
            <v>712</v>
          </cell>
          <cell r="ET42">
            <v>93.160980224609375</v>
          </cell>
        </row>
        <row r="43">
          <cell r="EP43" t="str">
            <v>H0SH</v>
          </cell>
          <cell r="EQ43">
            <v>9991.6357421875</v>
          </cell>
          <cell r="ER43">
            <v>11.920999526977539</v>
          </cell>
          <cell r="ES43">
            <v>1101</v>
          </cell>
          <cell r="ET43">
            <v>82.6864013671875</v>
          </cell>
        </row>
        <row r="44">
          <cell r="EP44" t="str">
            <v>H0SR</v>
          </cell>
          <cell r="EQ44">
            <v>44273.72265625</v>
          </cell>
          <cell r="ER44">
            <v>7.9980001449584961</v>
          </cell>
          <cell r="ES44">
            <v>683</v>
          </cell>
          <cell r="ET44">
            <v>92.81414794921875</v>
          </cell>
        </row>
        <row r="45">
          <cell r="EP45" t="str">
            <v>H0ST</v>
          </cell>
          <cell r="EQ45">
            <v>20431.080078125</v>
          </cell>
          <cell r="ER45">
            <v>6.5580000877380371</v>
          </cell>
          <cell r="ES45">
            <v>527</v>
          </cell>
          <cell r="ET45">
            <v>100.40159606933594</v>
          </cell>
        </row>
        <row r="46">
          <cell r="EP46" t="str">
            <v>H0TC</v>
          </cell>
          <cell r="EQ46">
            <v>134434.375</v>
          </cell>
          <cell r="ER46">
            <v>7.5710000991821289</v>
          </cell>
          <cell r="ES46">
            <v>641</v>
          </cell>
          <cell r="ET46">
            <v>94.794052124023438</v>
          </cell>
        </row>
        <row r="47">
          <cell r="EP47" t="str">
            <v>H0TE</v>
          </cell>
          <cell r="EQ47">
            <v>6577.35693359375</v>
          </cell>
          <cell r="ER47">
            <v>4.5929999351501465</v>
          </cell>
          <cell r="ES47">
            <v>291</v>
          </cell>
          <cell r="ET47">
            <v>105.11107635498047</v>
          </cell>
        </row>
        <row r="48">
          <cell r="EP48" t="str">
            <v>H0TN</v>
          </cell>
          <cell r="EQ48">
            <v>95367.9609375</v>
          </cell>
          <cell r="ER48">
            <v>7.4099998474121094</v>
          </cell>
          <cell r="ES48">
            <v>620</v>
          </cell>
          <cell r="ET48">
            <v>96.390861511230469</v>
          </cell>
        </row>
        <row r="49">
          <cell r="EP49" t="str">
            <v>H0TY</v>
          </cell>
          <cell r="EQ49">
            <v>75189.9765625</v>
          </cell>
          <cell r="ER49">
            <v>7.2859997749328613</v>
          </cell>
          <cell r="ES49">
            <v>607</v>
          </cell>
          <cell r="ET49">
            <v>96.939666748046875</v>
          </cell>
        </row>
        <row r="50">
          <cell r="EP50" t="str">
            <v>H0XT</v>
          </cell>
          <cell r="EQ50">
            <v>1244041</v>
          </cell>
          <cell r="ER50">
            <v>7.2179999351501465</v>
          </cell>
          <cell r="ES50">
            <v>609</v>
          </cell>
          <cell r="ET50">
            <v>95.708259582519531</v>
          </cell>
        </row>
      </sheetData>
      <sheetData sheetId="6"/>
      <sheetData sheetId="7"/>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2"/>
      <sheetName val="3"/>
      <sheetName val="4"/>
      <sheetName val="ChartData"/>
      <sheetName val="IndexData"/>
      <sheetName val="Map"/>
      <sheetName val="Disclosures"/>
    </sheetNames>
    <sheetDataSet>
      <sheetData sheetId="0" refreshError="1"/>
      <sheetData sheetId="1" refreshError="1"/>
      <sheetData sheetId="2" refreshError="1"/>
      <sheetData sheetId="3" refreshError="1"/>
      <sheetData sheetId="4" refreshError="1"/>
      <sheetData sheetId="5">
        <row r="1">
          <cell r="EP1" t="str">
            <v>TickerIndex</v>
          </cell>
          <cell r="EQ1" t="str">
            <v>FaceValueUSD</v>
          </cell>
          <cell r="ER1" t="str">
            <v>YTW</v>
          </cell>
          <cell r="ES1" t="str">
            <v>OAS</v>
          </cell>
          <cell r="ET1" t="str">
            <v>Price</v>
          </cell>
        </row>
        <row r="2">
          <cell r="EP2" t="str">
            <v>H0A0</v>
          </cell>
          <cell r="EQ2">
            <v>1296853.625</v>
          </cell>
          <cell r="ER2">
            <v>5.7519998550415039</v>
          </cell>
          <cell r="ES2">
            <v>404</v>
          </cell>
          <cell r="ET2">
            <v>103.49966430664063</v>
          </cell>
        </row>
        <row r="3">
          <cell r="EP3" t="str">
            <v>H0A1</v>
          </cell>
          <cell r="EQ3">
            <v>578769.5625</v>
          </cell>
          <cell r="ER3">
            <v>4.6869997978210449</v>
          </cell>
          <cell r="ES3">
            <v>285</v>
          </cell>
          <cell r="ET3">
            <v>105.16793060302734</v>
          </cell>
        </row>
        <row r="4">
          <cell r="EP4" t="str">
            <v>H0A2</v>
          </cell>
          <cell r="EQ4">
            <v>489657.25</v>
          </cell>
          <cell r="ER4">
            <v>5.6939997673034668</v>
          </cell>
          <cell r="ES4">
            <v>404</v>
          </cell>
          <cell r="ET4">
            <v>104.33476257324219</v>
          </cell>
        </row>
        <row r="5">
          <cell r="EP5" t="str">
            <v>H0A3</v>
          </cell>
          <cell r="EQ5">
            <v>228426.734375</v>
          </cell>
          <cell r="ER5">
            <v>8.7740001678466797</v>
          </cell>
          <cell r="ES5">
            <v>725</v>
          </cell>
          <cell r="ET5">
            <v>97.482627868652344</v>
          </cell>
        </row>
        <row r="6">
          <cell r="EP6" t="str">
            <v>H0A4</v>
          </cell>
          <cell r="EQ6">
            <v>1068426.875</v>
          </cell>
          <cell r="ER6">
            <v>5.1469998359680176</v>
          </cell>
          <cell r="ES6">
            <v>340</v>
          </cell>
          <cell r="ET6">
            <v>104.78609466552734</v>
          </cell>
        </row>
        <row r="7">
          <cell r="EP7" t="str">
            <v>H0AE</v>
          </cell>
          <cell r="EQ7">
            <v>19549.818359375</v>
          </cell>
          <cell r="ER7">
            <v>5.6360001564025879</v>
          </cell>
          <cell r="ES7">
            <v>383</v>
          </cell>
          <cell r="ET7">
            <v>102.4974365234375</v>
          </cell>
        </row>
        <row r="8">
          <cell r="EP8" t="str">
            <v>H0AG</v>
          </cell>
          <cell r="EQ8">
            <v>40155.64453125</v>
          </cell>
          <cell r="ER8">
            <v>9.7410001754760742</v>
          </cell>
          <cell r="ES8">
            <v>820</v>
          </cell>
          <cell r="ET8">
            <v>92.379486083984375</v>
          </cell>
        </row>
        <row r="9">
          <cell r="EP9" t="str">
            <v>H0AH</v>
          </cell>
          <cell r="EQ9">
            <v>4284.97021484375</v>
          </cell>
          <cell r="ER9">
            <v>5.0869998931884766</v>
          </cell>
          <cell r="ES9">
            <v>308</v>
          </cell>
          <cell r="ET9">
            <v>103.95189666748047</v>
          </cell>
        </row>
        <row r="10">
          <cell r="EP10" t="str">
            <v>H0AI</v>
          </cell>
          <cell r="EQ10">
            <v>3411.93310546875</v>
          </cell>
          <cell r="ER10">
            <v>5.2960000038146973</v>
          </cell>
          <cell r="ES10">
            <v>348</v>
          </cell>
          <cell r="ET10">
            <v>103.94638061523438</v>
          </cell>
        </row>
        <row r="11">
          <cell r="EP11" t="str">
            <v>H0AU</v>
          </cell>
          <cell r="EQ11">
            <v>36456.6171875</v>
          </cell>
          <cell r="ER11">
            <v>4.7059998512268066</v>
          </cell>
          <cell r="ES11">
            <v>314</v>
          </cell>
          <cell r="ET11">
            <v>104.96743774414063</v>
          </cell>
        </row>
        <row r="12">
          <cell r="EP12" t="str">
            <v>H0BA</v>
          </cell>
          <cell r="EQ12">
            <v>46639.41796875</v>
          </cell>
          <cell r="ER12">
            <v>4.744999885559082</v>
          </cell>
          <cell r="ES12">
            <v>276</v>
          </cell>
          <cell r="ET12">
            <v>109.47725677490234</v>
          </cell>
        </row>
        <row r="13">
          <cell r="EP13" t="str">
            <v>H0BL</v>
          </cell>
          <cell r="EQ13">
            <v>27625.017578125</v>
          </cell>
          <cell r="ER13">
            <v>5.1979999542236328</v>
          </cell>
          <cell r="ES13">
            <v>378</v>
          </cell>
          <cell r="ET13">
            <v>107.53282928466797</v>
          </cell>
        </row>
        <row r="14">
          <cell r="EP14" t="str">
            <v>H0BR</v>
          </cell>
          <cell r="EQ14">
            <v>24664.17578125</v>
          </cell>
          <cell r="ER14">
            <v>6.689000129699707</v>
          </cell>
          <cell r="ES14">
            <v>497</v>
          </cell>
          <cell r="ET14">
            <v>102.8212890625</v>
          </cell>
        </row>
        <row r="15">
          <cell r="EP15" t="str">
            <v>H0CA</v>
          </cell>
          <cell r="EQ15">
            <v>21697.69921875</v>
          </cell>
          <cell r="ER15">
            <v>5.1149997711181641</v>
          </cell>
          <cell r="ES15">
            <v>368</v>
          </cell>
          <cell r="ET15">
            <v>104.09999847412109</v>
          </cell>
        </row>
        <row r="16">
          <cell r="EP16" t="str">
            <v>H0CH</v>
          </cell>
          <cell r="EQ16">
            <v>27514.4609375</v>
          </cell>
          <cell r="ER16">
            <v>5.445000171661377</v>
          </cell>
          <cell r="ES16">
            <v>399</v>
          </cell>
          <cell r="ET16">
            <v>103.30950164794922</v>
          </cell>
        </row>
        <row r="17">
          <cell r="EP17" t="str">
            <v>H0CO</v>
          </cell>
          <cell r="EQ17">
            <v>14602.8056640625</v>
          </cell>
          <cell r="ER17">
            <v>6.2150001525878906</v>
          </cell>
          <cell r="ES17">
            <v>467</v>
          </cell>
          <cell r="ET17">
            <v>102.30667877197266</v>
          </cell>
        </row>
        <row r="18">
          <cell r="EP18" t="str">
            <v>H0CT</v>
          </cell>
          <cell r="EQ18">
            <v>34155.85546875</v>
          </cell>
          <cell r="ER18">
            <v>5.6360001564025879</v>
          </cell>
          <cell r="ES18">
            <v>411</v>
          </cell>
          <cell r="ET18">
            <v>103.87528991699219</v>
          </cell>
        </row>
        <row r="19">
          <cell r="EP19" t="str">
            <v>H0CV</v>
          </cell>
          <cell r="EQ19">
            <v>54526.74609375</v>
          </cell>
          <cell r="ER19">
            <v>5.1589999198913574</v>
          </cell>
          <cell r="ES19">
            <v>338</v>
          </cell>
          <cell r="ET19">
            <v>103.88070678710938</v>
          </cell>
        </row>
        <row r="20">
          <cell r="EP20" t="str">
            <v>H0DI</v>
          </cell>
          <cell r="EQ20">
            <v>44094.3984375</v>
          </cell>
          <cell r="ER20">
            <v>18.830999374389648</v>
          </cell>
          <cell r="ES20">
            <v>1743</v>
          </cell>
          <cell r="ET20">
            <v>72.696578979492188</v>
          </cell>
        </row>
        <row r="21">
          <cell r="EP21" t="str">
            <v>H0DM</v>
          </cell>
          <cell r="EQ21">
            <v>21686.65625</v>
          </cell>
          <cell r="ER21">
            <v>5.9920001029968262</v>
          </cell>
          <cell r="ES21">
            <v>390</v>
          </cell>
          <cell r="ET21">
            <v>101.71451568603516</v>
          </cell>
        </row>
        <row r="22">
          <cell r="EP22" t="str">
            <v>H0EL</v>
          </cell>
          <cell r="EQ22">
            <v>40224.91796875</v>
          </cell>
          <cell r="ER22">
            <v>5.0840001106262207</v>
          </cell>
          <cell r="ES22">
            <v>328</v>
          </cell>
          <cell r="ET22">
            <v>105.11700439453125</v>
          </cell>
        </row>
        <row r="23">
          <cell r="EP23" t="str">
            <v>H0EN</v>
          </cell>
          <cell r="EQ23">
            <v>197711.46875</v>
          </cell>
          <cell r="ER23">
            <v>5.7899999618530273</v>
          </cell>
          <cell r="ES23">
            <v>394</v>
          </cell>
          <cell r="ET23">
            <v>103.62282562255859</v>
          </cell>
        </row>
        <row r="24">
          <cell r="EP24" t="str">
            <v>H0ET</v>
          </cell>
          <cell r="EQ24">
            <v>7434.5</v>
          </cell>
          <cell r="ER24">
            <v>5.3600001335144043</v>
          </cell>
          <cell r="ES24">
            <v>340</v>
          </cell>
          <cell r="ET24">
            <v>102.96231842041016</v>
          </cell>
        </row>
        <row r="25">
          <cell r="EP25" t="str">
            <v>H0EV</v>
          </cell>
          <cell r="EQ25">
            <v>4594.35986328125</v>
          </cell>
          <cell r="ER25">
            <v>6.0240001678466797</v>
          </cell>
          <cell r="ES25">
            <v>419</v>
          </cell>
          <cell r="ET25">
            <v>102.68715667724609</v>
          </cell>
        </row>
        <row r="26">
          <cell r="EP26" t="str">
            <v>H0FA</v>
          </cell>
          <cell r="EQ26">
            <v>158328.84375</v>
          </cell>
          <cell r="ER26">
            <v>4.8130002021789551</v>
          </cell>
          <cell r="ES26">
            <v>302</v>
          </cell>
          <cell r="ET26">
            <v>105.49819183349609</v>
          </cell>
        </row>
        <row r="27">
          <cell r="EP27" t="str">
            <v>H0FI</v>
          </cell>
          <cell r="EQ27">
            <v>80868.578125</v>
          </cell>
          <cell r="ER27">
            <v>4.6719999313354492</v>
          </cell>
          <cell r="ES27">
            <v>317</v>
          </cell>
          <cell r="ET27">
            <v>105.91867828369141</v>
          </cell>
        </row>
        <row r="28">
          <cell r="EP28" t="str">
            <v>H0FO</v>
          </cell>
          <cell r="EQ28">
            <v>28227.2890625</v>
          </cell>
          <cell r="ER28">
            <v>5.4200000762939453</v>
          </cell>
          <cell r="ES28">
            <v>364</v>
          </cell>
          <cell r="ET28">
            <v>104.04802703857422</v>
          </cell>
        </row>
        <row r="29">
          <cell r="EP29" t="str">
            <v>H0FR</v>
          </cell>
          <cell r="EQ29">
            <v>8105.412109375</v>
          </cell>
          <cell r="ER29">
            <v>5.6700000762939453</v>
          </cell>
          <cell r="ES29">
            <v>420</v>
          </cell>
          <cell r="ET29">
            <v>103.72784423828125</v>
          </cell>
        </row>
        <row r="30">
          <cell r="EP30" t="str">
            <v>H0HB</v>
          </cell>
          <cell r="EQ30">
            <v>35435.53515625</v>
          </cell>
          <cell r="ER30">
            <v>4.8730001449584961</v>
          </cell>
          <cell r="ES30">
            <v>326</v>
          </cell>
          <cell r="ET30">
            <v>104.50602722167969</v>
          </cell>
        </row>
        <row r="31">
          <cell r="EP31" t="str">
            <v>H0HL</v>
          </cell>
          <cell r="EQ31">
            <v>106453.9296875</v>
          </cell>
          <cell r="ER31">
            <v>5.3839998245239258</v>
          </cell>
          <cell r="ES31">
            <v>371</v>
          </cell>
          <cell r="ET31">
            <v>104.3232421875</v>
          </cell>
        </row>
        <row r="32">
          <cell r="EP32" t="str">
            <v>H0HY</v>
          </cell>
          <cell r="EQ32">
            <v>1138524.75</v>
          </cell>
          <cell r="ER32">
            <v>5.8850002288818359</v>
          </cell>
          <cell r="ES32">
            <v>418</v>
          </cell>
          <cell r="ET32">
            <v>103.22174072265625</v>
          </cell>
        </row>
        <row r="33">
          <cell r="EP33" t="str">
            <v>H0IN</v>
          </cell>
          <cell r="EQ33">
            <v>8559.75390625</v>
          </cell>
          <cell r="ER33">
            <v>5.5019998550415039</v>
          </cell>
          <cell r="ES33">
            <v>347</v>
          </cell>
          <cell r="ET33">
            <v>106.81882476806641</v>
          </cell>
        </row>
        <row r="34">
          <cell r="EP34" t="str">
            <v>H0LE</v>
          </cell>
          <cell r="EQ34">
            <v>5644.77978515625</v>
          </cell>
          <cell r="ER34">
            <v>5.2979998588562012</v>
          </cell>
          <cell r="ES34">
            <v>354</v>
          </cell>
          <cell r="ET34">
            <v>103.72084045410156</v>
          </cell>
        </row>
        <row r="35">
          <cell r="EP35" t="str">
            <v>H0ME</v>
          </cell>
          <cell r="EQ35">
            <v>51841.28125</v>
          </cell>
          <cell r="ER35">
            <v>7.0949997901916504</v>
          </cell>
          <cell r="ES35">
            <v>550</v>
          </cell>
          <cell r="ET35">
            <v>98.901397705078125</v>
          </cell>
        </row>
        <row r="36">
          <cell r="EP36" t="str">
            <v>H0MQ</v>
          </cell>
          <cell r="EQ36">
            <v>1043314.875</v>
          </cell>
          <cell r="ER36">
            <v>4.9730000495910645</v>
          </cell>
          <cell r="ES36">
            <v>320</v>
          </cell>
          <cell r="ET36">
            <v>105.03705596923828</v>
          </cell>
        </row>
        <row r="37">
          <cell r="EP37" t="str">
            <v>H0ND</v>
          </cell>
          <cell r="EQ37">
            <v>1252760.25</v>
          </cell>
          <cell r="ER37">
            <v>5.4270000457763672</v>
          </cell>
          <cell r="ES37">
            <v>371</v>
          </cell>
          <cell r="ET37">
            <v>104.58386993408203</v>
          </cell>
        </row>
        <row r="38">
          <cell r="EP38" t="str">
            <v>H0PA</v>
          </cell>
          <cell r="EQ38">
            <v>9467.6787109375</v>
          </cell>
          <cell r="ER38">
            <v>6.3020000457763672</v>
          </cell>
          <cell r="ES38">
            <v>462</v>
          </cell>
          <cell r="ET38">
            <v>101.32133483886719</v>
          </cell>
        </row>
        <row r="39">
          <cell r="EP39" t="str">
            <v>H0PU</v>
          </cell>
          <cell r="EQ39">
            <v>11424.458984375</v>
          </cell>
          <cell r="ER39">
            <v>6.9600000381469727</v>
          </cell>
          <cell r="ES39">
            <v>530</v>
          </cell>
          <cell r="ET39">
            <v>104.70686340332031</v>
          </cell>
        </row>
        <row r="40">
          <cell r="EP40" t="str">
            <v>H0RA</v>
          </cell>
          <cell r="EQ40">
            <v>1550</v>
          </cell>
          <cell r="ER40">
            <v>6.2849998474121094</v>
          </cell>
          <cell r="ES40">
            <v>449</v>
          </cell>
          <cell r="ET40">
            <v>103.20564270019531</v>
          </cell>
        </row>
        <row r="41">
          <cell r="EP41" t="str">
            <v>H0RE</v>
          </cell>
          <cell r="EQ41">
            <v>5672.48876953125</v>
          </cell>
          <cell r="ER41">
            <v>6.0890002250671387</v>
          </cell>
          <cell r="ES41">
            <v>486</v>
          </cell>
          <cell r="ET41">
            <v>101.62408447265625</v>
          </cell>
        </row>
        <row r="42">
          <cell r="EP42" t="str">
            <v>H0SE</v>
          </cell>
          <cell r="EQ42">
            <v>51852.58203125</v>
          </cell>
          <cell r="ER42">
            <v>6.2360000610351563</v>
          </cell>
          <cell r="ES42">
            <v>446</v>
          </cell>
          <cell r="ET42">
            <v>102.04301452636719</v>
          </cell>
        </row>
        <row r="43">
          <cell r="EP43" t="str">
            <v>H0SH</v>
          </cell>
          <cell r="EQ43">
            <v>8799.8896484375</v>
          </cell>
          <cell r="ER43">
            <v>6.8579998016357422</v>
          </cell>
          <cell r="ES43">
            <v>529</v>
          </cell>
          <cell r="ET43">
            <v>103.20444488525391</v>
          </cell>
        </row>
        <row r="44">
          <cell r="EP44" t="str">
            <v>H0SR</v>
          </cell>
          <cell r="EQ44">
            <v>38201.20703125</v>
          </cell>
          <cell r="ER44">
            <v>6.755000114440918</v>
          </cell>
          <cell r="ES44">
            <v>505</v>
          </cell>
          <cell r="ET44">
            <v>99.953994750976563</v>
          </cell>
        </row>
        <row r="45">
          <cell r="EP45" t="str">
            <v>H0ST</v>
          </cell>
          <cell r="EQ45">
            <v>21963.19921875</v>
          </cell>
          <cell r="ER45">
            <v>5.315000057220459</v>
          </cell>
          <cell r="ES45">
            <v>371</v>
          </cell>
          <cell r="ET45">
            <v>106.01583099365234</v>
          </cell>
        </row>
        <row r="46">
          <cell r="EP46" t="str">
            <v>H0TC</v>
          </cell>
          <cell r="EQ46">
            <v>126003.8828125</v>
          </cell>
          <cell r="ER46">
            <v>5.8540000915527344</v>
          </cell>
          <cell r="ES46">
            <v>398</v>
          </cell>
          <cell r="ET46">
            <v>103.7135009765625</v>
          </cell>
        </row>
        <row r="47">
          <cell r="EP47" t="str">
            <v>H0TE</v>
          </cell>
          <cell r="EQ47">
            <v>5636.2822265625</v>
          </cell>
          <cell r="ER47">
            <v>6.0669999122619629</v>
          </cell>
          <cell r="ES47">
            <v>420</v>
          </cell>
          <cell r="ET47">
            <v>101.47769927978516</v>
          </cell>
        </row>
        <row r="48">
          <cell r="EP48" t="str">
            <v>H0TN</v>
          </cell>
          <cell r="EQ48">
            <v>83758.109375</v>
          </cell>
          <cell r="ER48">
            <v>5.994999885559082</v>
          </cell>
          <cell r="ES48">
            <v>436</v>
          </cell>
          <cell r="ET48">
            <v>103.28805541992188</v>
          </cell>
        </row>
        <row r="49">
          <cell r="EP49" t="str">
            <v>H0TY</v>
          </cell>
          <cell r="EQ49">
            <v>64208.2890625</v>
          </cell>
          <cell r="ER49">
            <v>6.1020002365112305</v>
          </cell>
          <cell r="ES49">
            <v>452</v>
          </cell>
          <cell r="ET49">
            <v>103.52877807617188</v>
          </cell>
        </row>
        <row r="50">
          <cell r="EP50" t="str">
            <v>H0XT</v>
          </cell>
          <cell r="EQ50">
            <v>1170849.75</v>
          </cell>
          <cell r="ER50">
            <v>5.7410001754760742</v>
          </cell>
          <cell r="ES50">
            <v>405</v>
          </cell>
          <cell r="ET50">
            <v>103.47665405273438</v>
          </cell>
        </row>
      </sheetData>
      <sheetData sheetId="6" refreshError="1"/>
      <sheetData sheetId="7"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lash_Screen"/>
      <sheetName val="Letter Numerators"/>
      <sheetName val="Letter Denominators"/>
      <sheetName val="Letter Marginal Default Rates"/>
      <sheetName val="Letter Cumulative Default Rates"/>
      <sheetName val="Letter WACD Rates"/>
      <sheetName val="Alpha Numeric Numerators"/>
      <sheetName val="Alpha Numeric Denominators"/>
      <sheetName val="Alpha Num Marginal Def Rate"/>
      <sheetName val="Alpha Num Cumulative  DR"/>
      <sheetName val="module1"/>
      <sheetName val="wParm"/>
      <sheetName val="Alpha Numeric WACD Rates"/>
      <sheetName val="Default Rate Time Series"/>
    </sheetNames>
    <sheetDataSet>
      <sheetData sheetId="0"/>
      <sheetData sheetId="1"/>
      <sheetData sheetId="2"/>
      <sheetData sheetId="3"/>
      <sheetData sheetId="4"/>
      <sheetData sheetId="5"/>
      <sheetData sheetId="6"/>
      <sheetData sheetId="7"/>
      <sheetData sheetId="8"/>
      <sheetData sheetId="9"/>
      <sheetData sheetId="10" refreshError="1"/>
      <sheetData sheetId="11">
        <row r="24">
          <cell r="C24">
            <v>25569</v>
          </cell>
        </row>
        <row r="25">
          <cell r="C25">
            <v>36892</v>
          </cell>
        </row>
      </sheetData>
      <sheetData sheetId="12"/>
      <sheetData sheetId="13"/>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pha Numeric DefRate"/>
      <sheetName val="Alpha Numeric Numerators"/>
      <sheetName val="Alpha Numeric Denominators"/>
    </sheetNames>
    <sheetDataSet>
      <sheetData sheetId="0" refreshError="1"/>
      <sheetData sheetId="1"/>
      <sheetData sheetId="2"/>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C"/>
      <sheetName val="e1.01.01"/>
      <sheetName val="e1.01.02"/>
      <sheetName val="e1.01.03"/>
      <sheetName val="e1.01.04"/>
      <sheetName val="e1.01.05"/>
      <sheetName val="e1.01.06"/>
      <sheetName val="e1.01.07"/>
      <sheetName val="e1.01.08"/>
      <sheetName val="e1.01.09"/>
      <sheetName val="e1.01.10"/>
      <sheetName val="e1.02.01"/>
      <sheetName val="e1.02.02"/>
      <sheetName val="e1.02.03"/>
      <sheetName val="e1.02.04"/>
      <sheetName val="e1.02.05"/>
      <sheetName val="e1.02.06"/>
      <sheetName val="e1.02.07"/>
      <sheetName val="e1.02.08"/>
      <sheetName val="e1.02.09"/>
      <sheetName val="e1.02.10"/>
      <sheetName val="e1.02.11"/>
      <sheetName val="e1.03.01"/>
      <sheetName val="e1.03.02"/>
      <sheetName val="e1.03.03"/>
      <sheetName val="e1.03.04"/>
      <sheetName val="e1.03.05"/>
      <sheetName val="e1.03.06"/>
      <sheetName val="e1.03.07"/>
      <sheetName val="e1.03.08"/>
      <sheetName val="e1.03.09"/>
      <sheetName val="e1.04.01"/>
      <sheetName val="e1.04.02"/>
      <sheetName val="e1.04.03"/>
      <sheetName val="e1.04.04"/>
      <sheetName val="1.04.05"/>
      <sheetName val="1.04.06"/>
      <sheetName val="1.04.07"/>
      <sheetName val="1.04.08"/>
      <sheetName val="1.04.09"/>
      <sheetName val="1.05.01"/>
    </sheetNames>
    <sheetDataSet>
      <sheetData sheetId="0"/>
      <sheetData sheetId="1"/>
      <sheetData sheetId="2"/>
      <sheetData sheetId="3"/>
      <sheetData sheetId="4"/>
      <sheetData sheetId="5">
        <row r="1">
          <cell r="A1" t="str">
            <v>Exhibit 1.1.05: Historical Total Return Comparison</v>
          </cell>
        </row>
        <row r="2">
          <cell r="A2">
            <v>40268</v>
          </cell>
        </row>
        <row r="3">
          <cell r="A3" t="str">
            <v xml:space="preserve"> </v>
          </cell>
        </row>
        <row r="4">
          <cell r="A4" t="str">
            <v>Year</v>
          </cell>
          <cell r="B4" t="str">
            <v>U.S. High Yield 100</v>
          </cell>
          <cell r="C4" t="str">
            <v>10yr Treasuries</v>
          </cell>
          <cell r="D4" t="str">
            <v>Difference</v>
          </cell>
        </row>
        <row r="5">
          <cell r="A5">
            <v>29586</v>
          </cell>
          <cell r="B5">
            <v>-1.3353660666494127</v>
          </cell>
          <cell r="C5">
            <v>-0.40703234479948502</v>
          </cell>
          <cell r="D5">
            <v>-0.92833372184992768</v>
          </cell>
        </row>
        <row r="6">
          <cell r="A6">
            <v>29951</v>
          </cell>
          <cell r="B6">
            <v>4.7414885314359223</v>
          </cell>
          <cell r="C6">
            <v>7.7162639996449789</v>
          </cell>
          <cell r="D6">
            <v>-2.9747754682090566</v>
          </cell>
        </row>
        <row r="7">
          <cell r="A7">
            <v>30316</v>
          </cell>
          <cell r="B7">
            <v>33.102700819632467</v>
          </cell>
          <cell r="C7">
            <v>33.536840804049042</v>
          </cell>
          <cell r="D7">
            <v>-0.43413998441657498</v>
          </cell>
        </row>
        <row r="8">
          <cell r="A8">
            <v>30681</v>
          </cell>
          <cell r="B8">
            <v>17.529280900346777</v>
          </cell>
          <cell r="C8">
            <v>4.7941084202893114</v>
          </cell>
          <cell r="D8">
            <v>12.735172480057464</v>
          </cell>
        </row>
        <row r="9">
          <cell r="A9">
            <v>31047</v>
          </cell>
          <cell r="B9">
            <v>7.8961008829036894</v>
          </cell>
          <cell r="C9">
            <v>14.179027835341952</v>
          </cell>
          <cell r="D9">
            <v>-6.2829269524382623</v>
          </cell>
        </row>
        <row r="10">
          <cell r="A10">
            <v>31412</v>
          </cell>
          <cell r="B10">
            <v>23.728784413529812</v>
          </cell>
          <cell r="C10">
            <v>27.116255488816133</v>
          </cell>
          <cell r="D10">
            <v>-3.3874710752863209</v>
          </cell>
        </row>
        <row r="11">
          <cell r="A11">
            <v>31777</v>
          </cell>
          <cell r="B11">
            <v>13.139778370765697</v>
          </cell>
          <cell r="C11">
            <v>18.626841254926351</v>
          </cell>
          <cell r="D11">
            <v>-5.4870628841606539</v>
          </cell>
        </row>
        <row r="12">
          <cell r="A12">
            <v>32142</v>
          </cell>
          <cell r="B12">
            <v>8.0890512204210054</v>
          </cell>
          <cell r="C12">
            <v>-0.74365966030999209</v>
          </cell>
          <cell r="D12">
            <v>8.832710880730998</v>
          </cell>
        </row>
        <row r="13">
          <cell r="A13">
            <v>32508</v>
          </cell>
          <cell r="B13">
            <v>14.379764725288013</v>
          </cell>
          <cell r="C13">
            <v>6.3181528241629037</v>
          </cell>
          <cell r="D13">
            <v>8.0616119011251079</v>
          </cell>
        </row>
        <row r="14">
          <cell r="A14">
            <v>32873</v>
          </cell>
          <cell r="B14">
            <v>1.1379136814503976</v>
          </cell>
          <cell r="C14">
            <v>16.717762563948234</v>
          </cell>
          <cell r="D14">
            <v>-15.579848882497837</v>
          </cell>
        </row>
        <row r="15">
          <cell r="A15">
            <v>33238</v>
          </cell>
          <cell r="B15">
            <v>-4.2346332505131201</v>
          </cell>
          <cell r="C15">
            <v>6.8792149089942356</v>
          </cell>
          <cell r="D15">
            <v>-11.113848159507356</v>
          </cell>
        </row>
        <row r="16">
          <cell r="A16">
            <v>33603</v>
          </cell>
          <cell r="B16">
            <v>40.21706062315198</v>
          </cell>
          <cell r="C16">
            <v>17.178913087726432</v>
          </cell>
          <cell r="D16">
            <v>23.038147535425548</v>
          </cell>
        </row>
        <row r="17">
          <cell r="A17">
            <v>33969</v>
          </cell>
          <cell r="B17">
            <v>21.087996965498146</v>
          </cell>
          <cell r="C17">
            <v>6.4781263998043626</v>
          </cell>
          <cell r="D17">
            <v>14.609870565693782</v>
          </cell>
        </row>
        <row r="18">
          <cell r="A18">
            <v>34334</v>
          </cell>
          <cell r="B18">
            <v>18.217928569847519</v>
          </cell>
          <cell r="C18">
            <v>12.078266490271062</v>
          </cell>
          <cell r="D18">
            <v>6.1396620795764569</v>
          </cell>
        </row>
        <row r="19">
          <cell r="A19">
            <v>34699</v>
          </cell>
          <cell r="B19">
            <v>-0.68715244503374517</v>
          </cell>
          <cell r="C19">
            <v>-8.291875751222177</v>
          </cell>
          <cell r="D19">
            <v>7.6047233061884318</v>
          </cell>
        </row>
        <row r="20">
          <cell r="A20">
            <v>35064</v>
          </cell>
          <cell r="B20">
            <v>18.473759983546412</v>
          </cell>
          <cell r="C20">
            <v>23.577259663702566</v>
          </cell>
          <cell r="D20">
            <v>-5.1034996801561547</v>
          </cell>
        </row>
        <row r="21">
          <cell r="A21">
            <v>35430</v>
          </cell>
          <cell r="B21">
            <v>14.791536413117878</v>
          </cell>
          <cell r="C21">
            <v>4.3635151712750897E-2</v>
          </cell>
          <cell r="D21">
            <v>14.747901261405127</v>
          </cell>
        </row>
        <row r="22">
          <cell r="A22">
            <v>35795</v>
          </cell>
          <cell r="B22">
            <v>13.770088675511127</v>
          </cell>
          <cell r="C22">
            <v>11.158280050391012</v>
          </cell>
          <cell r="D22">
            <v>2.6118086251201156</v>
          </cell>
        </row>
        <row r="23">
          <cell r="A23">
            <v>36160</v>
          </cell>
          <cell r="B23">
            <v>3.9771940839265607</v>
          </cell>
          <cell r="C23">
            <v>12.766703588550499</v>
          </cell>
          <cell r="D23">
            <v>-8.789509504623938</v>
          </cell>
        </row>
        <row r="24">
          <cell r="A24">
            <v>36525</v>
          </cell>
          <cell r="B24">
            <v>2.4996352568696922</v>
          </cell>
          <cell r="C24">
            <v>-8.252837730725604</v>
          </cell>
          <cell r="D24">
            <v>10.752472987595297</v>
          </cell>
        </row>
        <row r="25">
          <cell r="A25">
            <v>36891</v>
          </cell>
          <cell r="B25">
            <v>-1.2255601785569725</v>
          </cell>
          <cell r="C25">
            <v>14.819408143736212</v>
          </cell>
          <cell r="D25">
            <v>-16.044968322293183</v>
          </cell>
        </row>
        <row r="26">
          <cell r="A26">
            <v>37256</v>
          </cell>
          <cell r="B26">
            <v>0.58380432141427185</v>
          </cell>
          <cell r="C26">
            <v>4.2605641405816908</v>
          </cell>
          <cell r="D26">
            <v>-3.6767598191674189</v>
          </cell>
        </row>
        <row r="27">
          <cell r="A27">
            <v>37621</v>
          </cell>
          <cell r="B27">
            <v>0.13061970632004538</v>
          </cell>
          <cell r="C27">
            <v>14.617914971023026</v>
          </cell>
          <cell r="D27">
            <v>-14.487295264702981</v>
          </cell>
        </row>
        <row r="28">
          <cell r="A28">
            <v>37986</v>
          </cell>
          <cell r="B28">
            <v>29.260647964405816</v>
          </cell>
          <cell r="C28">
            <v>1.3169187774608959</v>
          </cell>
          <cell r="D28">
            <v>27.943729186944921</v>
          </cell>
        </row>
        <row r="29">
          <cell r="A29">
            <v>38352</v>
          </cell>
          <cell r="B29">
            <v>10.633794266000752</v>
          </cell>
          <cell r="C29">
            <v>4.816828691406605</v>
          </cell>
          <cell r="D29">
            <v>5.8169655745941471</v>
          </cell>
        </row>
        <row r="30">
          <cell r="A30">
            <v>38717</v>
          </cell>
          <cell r="B30">
            <v>2.3035125481525975</v>
          </cell>
          <cell r="C30">
            <v>1.9878816060699522</v>
          </cell>
          <cell r="D30">
            <v>0.3156309420826453</v>
          </cell>
        </row>
        <row r="31">
          <cell r="A31">
            <v>39082</v>
          </cell>
          <cell r="B31">
            <v>10.29166693430339</v>
          </cell>
          <cell r="C31">
            <v>1.361141846771452</v>
          </cell>
          <cell r="D31">
            <v>8.9305250875319366</v>
          </cell>
        </row>
        <row r="32">
          <cell r="A32">
            <v>39447</v>
          </cell>
          <cell r="B32">
            <v>3.4306680342057305</v>
          </cell>
          <cell r="C32">
            <v>9.7598973104329865</v>
          </cell>
          <cell r="D32">
            <v>-6.329229276227256</v>
          </cell>
        </row>
        <row r="33">
          <cell r="A33">
            <v>39813</v>
          </cell>
          <cell r="B33">
            <v>-21.348923372608741</v>
          </cell>
          <cell r="C33">
            <v>20.0615726001929</v>
          </cell>
          <cell r="D33">
            <v>-41.410495972801641</v>
          </cell>
        </row>
        <row r="34">
          <cell r="A34">
            <v>40178</v>
          </cell>
          <cell r="B34">
            <v>32.994</v>
          </cell>
          <cell r="C34">
            <v>-9.7080000000000002</v>
          </cell>
          <cell r="D34">
            <v>42.701999999999998</v>
          </cell>
        </row>
        <row r="35">
          <cell r="A35">
            <v>40268</v>
          </cell>
          <cell r="B35">
            <v>3.347</v>
          </cell>
          <cell r="C35">
            <v>0.95899999999999996</v>
          </cell>
          <cell r="D35">
            <v>2.3879999999999999</v>
          </cell>
        </row>
        <row r="37">
          <cell r="A37" t="str">
            <v xml:space="preserve">Average Annual </v>
          </cell>
        </row>
        <row r="38">
          <cell r="A38" t="str">
            <v>Total Return</v>
          </cell>
          <cell r="B38">
            <v>10.352391696086567</v>
          </cell>
          <cell r="C38">
            <v>8.5717217784822655</v>
          </cell>
          <cell r="D38">
            <v>1.7806699176043037</v>
          </cell>
        </row>
      </sheetData>
      <sheetData sheetId="6"/>
      <sheetData sheetId="7"/>
      <sheetData sheetId="8"/>
      <sheetData sheetId="9"/>
      <sheetData sheetId="10"/>
      <sheetData sheetId="11">
        <row r="2">
          <cell r="A2" t="str">
            <v>1970 - December 2009</v>
          </cell>
        </row>
        <row r="4">
          <cell r="E4" t="str">
            <v>Average</v>
          </cell>
        </row>
        <row r="5">
          <cell r="B5" t="str">
            <v>Par Value, US$mn</v>
          </cell>
          <cell r="D5" t="str">
            <v>Default</v>
          </cell>
          <cell r="E5" t="str">
            <v>Price After</v>
          </cell>
          <cell r="F5" t="str">
            <v>Average</v>
          </cell>
          <cell r="G5" t="str">
            <v>Default</v>
          </cell>
        </row>
        <row r="6">
          <cell r="A6" t="str">
            <v>Year</v>
          </cell>
          <cell r="B6" t="str">
            <v xml:space="preserve">  Outstanding</v>
          </cell>
          <cell r="C6" t="str">
            <v>Defaulted</v>
          </cell>
          <cell r="D6" t="str">
            <v>Rate</v>
          </cell>
          <cell r="E6" t="str">
            <v>Default</v>
          </cell>
          <cell r="F6" t="str">
            <v>Coupon</v>
          </cell>
          <cell r="G6" t="str">
            <v>Loss</v>
          </cell>
        </row>
        <row r="7">
          <cell r="A7">
            <v>25933</v>
          </cell>
          <cell r="B7">
            <v>6598</v>
          </cell>
          <cell r="C7">
            <v>797</v>
          </cell>
          <cell r="D7">
            <v>12.079418005456199</v>
          </cell>
        </row>
        <row r="8">
          <cell r="A8">
            <v>26298</v>
          </cell>
          <cell r="B8">
            <v>6602</v>
          </cell>
          <cell r="C8">
            <v>82</v>
          </cell>
          <cell r="D8">
            <v>1.2420478642835504</v>
          </cell>
        </row>
        <row r="9">
          <cell r="A9">
            <v>26664</v>
          </cell>
          <cell r="B9">
            <v>6928</v>
          </cell>
          <cell r="C9">
            <v>193</v>
          </cell>
          <cell r="D9">
            <v>2.785796766743649</v>
          </cell>
        </row>
        <row r="10">
          <cell r="A10">
            <v>27029</v>
          </cell>
          <cell r="B10">
            <v>7824</v>
          </cell>
          <cell r="C10">
            <v>49</v>
          </cell>
          <cell r="D10">
            <v>0.62627811860940696</v>
          </cell>
        </row>
        <row r="11">
          <cell r="A11">
            <v>27394</v>
          </cell>
          <cell r="B11">
            <v>10894</v>
          </cell>
          <cell r="C11">
            <v>123</v>
          </cell>
          <cell r="D11">
            <v>1.1290618689186709</v>
          </cell>
        </row>
        <row r="12">
          <cell r="A12">
            <v>27759</v>
          </cell>
          <cell r="B12">
            <v>7471</v>
          </cell>
          <cell r="C12">
            <v>204</v>
          </cell>
          <cell r="D12">
            <v>2.730558158211752</v>
          </cell>
        </row>
        <row r="13">
          <cell r="A13">
            <v>28125</v>
          </cell>
          <cell r="B13">
            <v>7735</v>
          </cell>
          <cell r="C13">
            <v>30</v>
          </cell>
          <cell r="D13">
            <v>0.38784744667097609</v>
          </cell>
        </row>
        <row r="14">
          <cell r="A14">
            <v>28490</v>
          </cell>
          <cell r="B14">
            <v>8157</v>
          </cell>
          <cell r="C14">
            <v>381</v>
          </cell>
          <cell r="D14">
            <v>4.6708348657594705</v>
          </cell>
        </row>
        <row r="15">
          <cell r="A15">
            <v>28855</v>
          </cell>
          <cell r="B15">
            <v>8946</v>
          </cell>
          <cell r="C15">
            <v>119</v>
          </cell>
          <cell r="D15">
            <v>1.3302034428794991</v>
          </cell>
          <cell r="E15">
            <v>60</v>
          </cell>
          <cell r="F15">
            <v>8.3800000000000008</v>
          </cell>
          <cell r="G15">
            <v>0.58781690140845066</v>
          </cell>
        </row>
        <row r="16">
          <cell r="A16">
            <v>29220</v>
          </cell>
          <cell r="B16">
            <v>10356</v>
          </cell>
          <cell r="C16">
            <v>20</v>
          </cell>
          <cell r="D16">
            <v>0.19312475859405176</v>
          </cell>
          <cell r="E16">
            <v>31</v>
          </cell>
          <cell r="F16">
            <v>10.63</v>
          </cell>
          <cell r="G16">
            <v>0.14352066434916957</v>
          </cell>
        </row>
        <row r="17">
          <cell r="A17">
            <v>29586</v>
          </cell>
          <cell r="B17">
            <v>14935</v>
          </cell>
          <cell r="C17">
            <v>224</v>
          </cell>
          <cell r="D17">
            <v>1.4998326079678608</v>
          </cell>
          <cell r="E17">
            <v>21.1</v>
          </cell>
          <cell r="F17">
            <v>8.43</v>
          </cell>
          <cell r="G17">
            <v>1.2465858721124876</v>
          </cell>
        </row>
        <row r="18">
          <cell r="A18">
            <v>29951</v>
          </cell>
          <cell r="B18">
            <v>17115</v>
          </cell>
          <cell r="C18">
            <v>27</v>
          </cell>
          <cell r="D18">
            <v>0.15775635407537247</v>
          </cell>
          <cell r="E18">
            <v>72</v>
          </cell>
          <cell r="F18">
            <v>15.75</v>
          </cell>
          <cell r="G18">
            <v>5.659509202453987E-2</v>
          </cell>
        </row>
        <row r="19">
          <cell r="A19">
            <v>30316</v>
          </cell>
          <cell r="B19">
            <v>18109</v>
          </cell>
          <cell r="C19">
            <v>577</v>
          </cell>
          <cell r="D19">
            <v>3.1862609752056987</v>
          </cell>
          <cell r="E19">
            <v>38.6</v>
          </cell>
          <cell r="F19">
            <v>9.61</v>
          </cell>
          <cell r="G19">
            <v>2.1094640786349328</v>
          </cell>
        </row>
        <row r="20">
          <cell r="A20">
            <v>30681</v>
          </cell>
          <cell r="B20">
            <v>27492</v>
          </cell>
          <cell r="C20">
            <v>301</v>
          </cell>
          <cell r="D20">
            <v>1.0948639604248509</v>
          </cell>
          <cell r="E20">
            <v>55.7</v>
          </cell>
          <cell r="F20">
            <v>10.11</v>
          </cell>
          <cell r="G20">
            <v>0.54037010766768512</v>
          </cell>
        </row>
        <row r="21">
          <cell r="A21">
            <v>31047</v>
          </cell>
          <cell r="B21">
            <v>40939</v>
          </cell>
          <cell r="C21">
            <v>344</v>
          </cell>
          <cell r="D21">
            <v>0.84027455482547209</v>
          </cell>
          <cell r="E21">
            <v>48.6</v>
          </cell>
          <cell r="F21">
            <v>12.23</v>
          </cell>
          <cell r="G21">
            <v>0.4832839102078702</v>
          </cell>
        </row>
        <row r="22">
          <cell r="A22">
            <v>31412</v>
          </cell>
          <cell r="B22">
            <v>58088</v>
          </cell>
          <cell r="C22">
            <v>992</v>
          </cell>
          <cell r="D22">
            <v>1.707753752926594</v>
          </cell>
          <cell r="E22">
            <v>45.9</v>
          </cell>
          <cell r="F22">
            <v>13.69</v>
          </cell>
          <cell r="G22">
            <v>1.0407905247211129</v>
          </cell>
        </row>
        <row r="23">
          <cell r="A23">
            <v>31777</v>
          </cell>
          <cell r="B23">
            <v>90243</v>
          </cell>
          <cell r="C23">
            <v>3156</v>
          </cell>
          <cell r="D23">
            <v>3.4972241614308035</v>
          </cell>
          <cell r="E23">
            <v>34.5</v>
          </cell>
          <cell r="F23">
            <v>10.61</v>
          </cell>
          <cell r="G23">
            <v>2.4762095675010802</v>
          </cell>
        </row>
        <row r="24">
          <cell r="A24">
            <v>32142</v>
          </cell>
          <cell r="B24">
            <v>129557</v>
          </cell>
          <cell r="C24">
            <v>7486</v>
          </cell>
          <cell r="D24">
            <v>5.7781517015676496</v>
          </cell>
          <cell r="E24">
            <v>75.900000000000006</v>
          </cell>
          <cell r="F24">
            <v>12.07</v>
          </cell>
          <cell r="G24">
            <v>1.7412460152674107</v>
          </cell>
        </row>
        <row r="25">
          <cell r="A25">
            <v>32508</v>
          </cell>
          <cell r="B25">
            <v>148187</v>
          </cell>
          <cell r="C25">
            <v>3944</v>
          </cell>
          <cell r="D25">
            <v>2.6615020210949676</v>
          </cell>
          <cell r="E25">
            <v>43.6</v>
          </cell>
          <cell r="F25">
            <v>11.91</v>
          </cell>
          <cell r="G25">
            <v>1.6595795852537669</v>
          </cell>
        </row>
        <row r="26">
          <cell r="A26">
            <v>32873</v>
          </cell>
          <cell r="B26">
            <v>189258</v>
          </cell>
          <cell r="C26">
            <v>8110</v>
          </cell>
          <cell r="D26">
            <v>4.2851557133648255</v>
          </cell>
          <cell r="E26">
            <v>38.299999999999997</v>
          </cell>
          <cell r="F26">
            <v>13.4</v>
          </cell>
          <cell r="G26">
            <v>2.9310465079415406</v>
          </cell>
        </row>
        <row r="27">
          <cell r="A27">
            <v>33238</v>
          </cell>
          <cell r="B27">
            <v>181000</v>
          </cell>
          <cell r="C27">
            <v>18354</v>
          </cell>
          <cell r="D27">
            <v>10.140331491712708</v>
          </cell>
          <cell r="E27">
            <v>23.4</v>
          </cell>
          <cell r="F27">
            <v>12.94</v>
          </cell>
          <cell r="G27">
            <v>8.4235733701657463</v>
          </cell>
        </row>
        <row r="28">
          <cell r="A28">
            <v>33603</v>
          </cell>
          <cell r="B28">
            <v>183600</v>
          </cell>
          <cell r="C28">
            <v>18862</v>
          </cell>
          <cell r="D28">
            <v>10.273420479302832</v>
          </cell>
          <cell r="E28">
            <v>36</v>
          </cell>
          <cell r="F28">
            <v>11.59</v>
          </cell>
          <cell r="G28">
            <v>7.1703338235294112</v>
          </cell>
        </row>
        <row r="29">
          <cell r="A29">
            <v>33969</v>
          </cell>
          <cell r="B29">
            <v>163000</v>
          </cell>
          <cell r="C29">
            <v>5545</v>
          </cell>
          <cell r="D29">
            <v>3.4018404907975461</v>
          </cell>
          <cell r="E29">
            <v>50.1</v>
          </cell>
          <cell r="F29">
            <v>12.32</v>
          </cell>
          <cell r="G29">
            <v>1.9070717791411043</v>
          </cell>
        </row>
        <row r="30">
          <cell r="A30">
            <v>34334</v>
          </cell>
          <cell r="B30">
            <v>206907</v>
          </cell>
          <cell r="C30">
            <v>2287</v>
          </cell>
          <cell r="D30">
            <v>1.1053275142938614</v>
          </cell>
          <cell r="E30">
            <v>56.6</v>
          </cell>
          <cell r="F30">
            <v>12.98</v>
          </cell>
          <cell r="G30">
            <v>0.55144789688120754</v>
          </cell>
        </row>
        <row r="31">
          <cell r="A31">
            <v>34699</v>
          </cell>
          <cell r="B31">
            <v>235000</v>
          </cell>
          <cell r="C31">
            <v>3418</v>
          </cell>
          <cell r="D31">
            <v>1.4544680851063829</v>
          </cell>
          <cell r="E31">
            <v>39.4</v>
          </cell>
          <cell r="F31">
            <v>10.25</v>
          </cell>
          <cell r="G31">
            <v>0.95594914893617011</v>
          </cell>
        </row>
        <row r="32">
          <cell r="A32">
            <v>35064</v>
          </cell>
          <cell r="B32">
            <v>240000</v>
          </cell>
          <cell r="C32">
            <v>4551</v>
          </cell>
          <cell r="D32">
            <v>1.89625</v>
          </cell>
          <cell r="E32">
            <v>40.6</v>
          </cell>
          <cell r="F32">
            <v>11.83</v>
          </cell>
          <cell r="G32">
            <v>1.2385356875</v>
          </cell>
        </row>
        <row r="33">
          <cell r="A33">
            <v>35430</v>
          </cell>
          <cell r="B33">
            <v>271000</v>
          </cell>
          <cell r="C33">
            <v>3336</v>
          </cell>
          <cell r="D33">
            <v>1.2309963099630996</v>
          </cell>
          <cell r="E33">
            <v>51.9</v>
          </cell>
          <cell r="F33">
            <v>8.92</v>
          </cell>
          <cell r="G33">
            <v>0.64701166051660519</v>
          </cell>
        </row>
        <row r="34">
          <cell r="A34">
            <v>35795</v>
          </cell>
          <cell r="B34">
            <v>335400</v>
          </cell>
          <cell r="C34">
            <v>4202.8</v>
          </cell>
          <cell r="D34">
            <v>1.2530709600477041</v>
          </cell>
          <cell r="E34">
            <v>54.2</v>
          </cell>
          <cell r="F34">
            <v>11.87</v>
          </cell>
          <cell r="G34">
            <v>0.64827626118067971</v>
          </cell>
        </row>
        <row r="35">
          <cell r="A35">
            <v>36160</v>
          </cell>
          <cell r="B35">
            <v>465500</v>
          </cell>
          <cell r="C35">
            <v>7463.6</v>
          </cell>
          <cell r="D35">
            <v>1.6033512352309345</v>
          </cell>
          <cell r="E35">
            <v>35.9</v>
          </cell>
          <cell r="F35">
            <v>9.4600000000000009</v>
          </cell>
          <cell r="G35">
            <v>1.1035866552094522</v>
          </cell>
        </row>
        <row r="36">
          <cell r="A36">
            <v>36525</v>
          </cell>
          <cell r="B36">
            <v>567400</v>
          </cell>
          <cell r="C36">
            <v>23531.7</v>
          </cell>
          <cell r="D36">
            <v>4.1472858653507227</v>
          </cell>
          <cell r="E36">
            <v>27.9</v>
          </cell>
          <cell r="F36">
            <v>10.55</v>
          </cell>
          <cell r="G36">
            <v>3.2089624383151216</v>
          </cell>
        </row>
        <row r="37">
          <cell r="A37">
            <v>36891</v>
          </cell>
          <cell r="B37">
            <v>597500</v>
          </cell>
          <cell r="C37">
            <v>30294.7</v>
          </cell>
          <cell r="D37">
            <v>5.0702426778242682</v>
          </cell>
          <cell r="E37">
            <v>26.4</v>
          </cell>
          <cell r="F37">
            <v>8.5399999999999991</v>
          </cell>
          <cell r="G37">
            <v>3.9481979732217569</v>
          </cell>
        </row>
        <row r="38">
          <cell r="A38">
            <v>37256</v>
          </cell>
          <cell r="B38">
            <v>649000</v>
          </cell>
          <cell r="C38">
            <v>63608.5</v>
          </cell>
          <cell r="D38">
            <v>9.8010015408320488</v>
          </cell>
          <cell r="E38">
            <v>25.5</v>
          </cell>
          <cell r="F38">
            <v>9.18</v>
          </cell>
          <cell r="G38">
            <v>7.7516121186440676</v>
          </cell>
        </row>
        <row r="39">
          <cell r="A39">
            <v>37621</v>
          </cell>
          <cell r="B39">
            <v>757000</v>
          </cell>
          <cell r="C39">
            <v>96858</v>
          </cell>
          <cell r="D39">
            <v>12.794980184940554</v>
          </cell>
          <cell r="E39">
            <v>25.3</v>
          </cell>
          <cell r="F39">
            <v>9.3699999999999992</v>
          </cell>
          <cell r="G39">
            <v>10.157295019815059</v>
          </cell>
        </row>
        <row r="40">
          <cell r="A40">
            <v>37986</v>
          </cell>
          <cell r="B40">
            <v>825000</v>
          </cell>
          <cell r="C40">
            <v>38451</v>
          </cell>
          <cell r="D40">
            <v>4.6607272727272724</v>
          </cell>
          <cell r="E40">
            <v>45.5</v>
          </cell>
          <cell r="F40">
            <v>9.5500000000000007</v>
          </cell>
          <cell r="G40">
            <v>2.7626460909090906</v>
          </cell>
        </row>
        <row r="41">
          <cell r="A41">
            <v>38352</v>
          </cell>
          <cell r="B41">
            <v>933100</v>
          </cell>
          <cell r="C41">
            <v>11657</v>
          </cell>
          <cell r="D41">
            <v>1.2492766048655022</v>
          </cell>
          <cell r="E41">
            <v>57.7</v>
          </cell>
          <cell r="F41">
            <v>10.3</v>
          </cell>
          <cell r="G41">
            <v>0.59278174900868075</v>
          </cell>
        </row>
        <row r="42">
          <cell r="A42">
            <v>38717</v>
          </cell>
          <cell r="B42">
            <v>1073000</v>
          </cell>
          <cell r="C42">
            <v>36181</v>
          </cell>
          <cell r="D42">
            <v>3.3719478098788445</v>
          </cell>
          <cell r="E42">
            <v>61.1</v>
          </cell>
          <cell r="F42">
            <v>8.61</v>
          </cell>
          <cell r="G42">
            <v>1.4568500512581548</v>
          </cell>
        </row>
        <row r="43">
          <cell r="A43">
            <v>39082</v>
          </cell>
          <cell r="B43">
            <v>993600</v>
          </cell>
          <cell r="C43">
            <v>7559</v>
          </cell>
          <cell r="D43">
            <v>0.76076892109500804</v>
          </cell>
          <cell r="E43">
            <v>72.400000000000006</v>
          </cell>
          <cell r="F43">
            <v>9.31</v>
          </cell>
          <cell r="G43">
            <v>0.24538601549919481</v>
          </cell>
        </row>
        <row r="44">
          <cell r="A44">
            <v>39447</v>
          </cell>
          <cell r="B44">
            <v>1075400</v>
          </cell>
          <cell r="C44">
            <v>5473</v>
          </cell>
          <cell r="D44">
            <v>0.50892691091686815</v>
          </cell>
          <cell r="E44">
            <v>66.646000000000001</v>
          </cell>
          <cell r="F44">
            <v>9.6389999999999993</v>
          </cell>
          <cell r="G44">
            <v>0.1942752143388507</v>
          </cell>
        </row>
        <row r="45">
          <cell r="A45">
            <v>39813</v>
          </cell>
          <cell r="B45">
            <v>1091000</v>
          </cell>
          <cell r="C45">
            <v>50169</v>
          </cell>
          <cell r="D45">
            <v>4.5984417965169566</v>
          </cell>
          <cell r="E45">
            <v>42.52</v>
          </cell>
          <cell r="F45">
            <v>8.2309999999999999</v>
          </cell>
          <cell r="G45">
            <v>2.8324332167736017</v>
          </cell>
        </row>
        <row r="46">
          <cell r="A46">
            <v>39903</v>
          </cell>
          <cell r="B46">
            <v>1083600</v>
          </cell>
          <cell r="C46">
            <v>39534</v>
          </cell>
          <cell r="D46">
            <v>3.6483942414174972</v>
          </cell>
          <cell r="E46">
            <v>25.5</v>
          </cell>
          <cell r="F46">
            <v>9.3000000000000007</v>
          </cell>
          <cell r="G46">
            <v>2.8877040420819489</v>
          </cell>
        </row>
        <row r="47">
          <cell r="A47">
            <v>39994</v>
          </cell>
          <cell r="B47">
            <v>1083600</v>
          </cell>
          <cell r="C47">
            <v>83514</v>
          </cell>
          <cell r="D47">
            <v>7.7070874861572536</v>
          </cell>
          <cell r="E47">
            <v>22.7</v>
          </cell>
          <cell r="F47">
            <v>9.17</v>
          </cell>
          <cell r="G47">
            <v>6.3109485880398672</v>
          </cell>
        </row>
        <row r="48">
          <cell r="A48">
            <v>40086</v>
          </cell>
          <cell r="B48">
            <v>1152952</v>
          </cell>
          <cell r="C48">
            <v>93095</v>
          </cell>
          <cell r="D48">
            <v>8.0744905251909866</v>
          </cell>
          <cell r="E48">
            <v>26</v>
          </cell>
          <cell r="F48">
            <v>9.1</v>
          </cell>
          <cell r="G48">
            <v>6.3425123075375192</v>
          </cell>
        </row>
        <row r="49">
          <cell r="A49">
            <v>40178</v>
          </cell>
          <cell r="B49">
            <v>1152952</v>
          </cell>
          <cell r="C49">
            <v>123824</v>
          </cell>
          <cell r="D49">
            <v>10.739735912683269</v>
          </cell>
          <cell r="E49">
            <v>36.1</v>
          </cell>
          <cell r="F49">
            <v>8.16</v>
          </cell>
          <cell r="G49">
            <v>7.3008724734420865</v>
          </cell>
        </row>
        <row r="51">
          <cell r="A51" t="str">
            <v>Average</v>
          </cell>
          <cell r="D51">
            <v>3.7529374747875215</v>
          </cell>
          <cell r="E51">
            <v>43.273314285714278</v>
          </cell>
          <cell r="F51">
            <v>10.514000000000003</v>
          </cell>
          <cell r="G51">
            <v>2.6758506402581546</v>
          </cell>
        </row>
      </sheetData>
      <sheetData sheetId="12">
        <row r="1">
          <cell r="A1" t="str">
            <v>Exhibit 1.2.02: Fitch Default Rates</v>
          </cell>
        </row>
        <row r="2">
          <cell r="A2" t="str">
            <v>1980 - 4Q 2009</v>
          </cell>
        </row>
        <row r="4">
          <cell r="B4" t="str">
            <v>Par Value, US$mn</v>
          </cell>
          <cell r="D4" t="str">
            <v>Default</v>
          </cell>
        </row>
        <row r="5">
          <cell r="A5" t="str">
            <v>Year</v>
          </cell>
          <cell r="B5" t="str">
            <v xml:space="preserve">  Avg Outstanding</v>
          </cell>
          <cell r="C5" t="str">
            <v>Defaults</v>
          </cell>
          <cell r="D5" t="str">
            <v>Rate</v>
          </cell>
        </row>
        <row r="6">
          <cell r="A6">
            <v>1980</v>
          </cell>
          <cell r="B6">
            <v>13612</v>
          </cell>
          <cell r="C6">
            <v>213</v>
          </cell>
          <cell r="D6">
            <v>1.564795768439612E-2</v>
          </cell>
        </row>
        <row r="7">
          <cell r="A7">
            <v>1981</v>
          </cell>
          <cell r="B7">
            <v>16179</v>
          </cell>
          <cell r="C7">
            <v>27</v>
          </cell>
          <cell r="D7">
            <v>1.6688299647691451E-3</v>
          </cell>
        </row>
        <row r="8">
          <cell r="A8">
            <v>1982</v>
          </cell>
          <cell r="B8">
            <v>20890</v>
          </cell>
          <cell r="C8">
            <v>427</v>
          </cell>
          <cell r="D8">
            <v>2.0440402106270943E-2</v>
          </cell>
        </row>
        <row r="9">
          <cell r="A9">
            <v>1983</v>
          </cell>
          <cell r="B9">
            <v>26811</v>
          </cell>
          <cell r="C9">
            <v>172</v>
          </cell>
          <cell r="D9">
            <v>6.4152773115512289E-3</v>
          </cell>
        </row>
        <row r="10">
          <cell r="A10">
            <v>1984</v>
          </cell>
          <cell r="B10">
            <v>36377</v>
          </cell>
          <cell r="C10">
            <v>374</v>
          </cell>
          <cell r="D10">
            <v>1.0281221651043242E-2</v>
          </cell>
        </row>
        <row r="11">
          <cell r="A11">
            <v>1985</v>
          </cell>
          <cell r="B11">
            <v>54085</v>
          </cell>
          <cell r="C11">
            <v>1479</v>
          </cell>
          <cell r="D11">
            <v>2.7345844504021447E-2</v>
          </cell>
        </row>
        <row r="12">
          <cell r="A12">
            <v>31777</v>
          </cell>
          <cell r="B12">
            <v>82819</v>
          </cell>
          <cell r="C12">
            <v>2503</v>
          </cell>
          <cell r="D12">
            <v>3.0222533476617686E-2</v>
          </cell>
        </row>
        <row r="13">
          <cell r="A13">
            <v>32142</v>
          </cell>
          <cell r="B13">
            <v>116287</v>
          </cell>
          <cell r="C13">
            <v>5148</v>
          </cell>
          <cell r="D13">
            <v>4.4269780800949378E-2</v>
          </cell>
        </row>
        <row r="14">
          <cell r="A14">
            <v>32508</v>
          </cell>
          <cell r="B14">
            <v>150278</v>
          </cell>
          <cell r="C14">
            <v>3057</v>
          </cell>
          <cell r="D14">
            <v>2.0342298939299164E-2</v>
          </cell>
        </row>
        <row r="15">
          <cell r="A15">
            <v>32873</v>
          </cell>
          <cell r="B15">
            <v>181823</v>
          </cell>
          <cell r="C15">
            <v>7928</v>
          </cell>
          <cell r="D15">
            <v>4.3602844524620099E-2</v>
          </cell>
        </row>
        <row r="16">
          <cell r="A16">
            <v>33238</v>
          </cell>
          <cell r="B16">
            <v>195254</v>
          </cell>
          <cell r="C16">
            <v>17056</v>
          </cell>
          <cell r="D16">
            <v>8.7352883935796447E-2</v>
          </cell>
        </row>
        <row r="17">
          <cell r="A17">
            <v>33603</v>
          </cell>
          <cell r="B17">
            <v>211690</v>
          </cell>
          <cell r="C17">
            <v>17130</v>
          </cell>
          <cell r="D17">
            <v>8.0920213519769468E-2</v>
          </cell>
        </row>
        <row r="18">
          <cell r="A18">
            <v>33969</v>
          </cell>
          <cell r="B18">
            <v>224620</v>
          </cell>
          <cell r="C18">
            <v>4100</v>
          </cell>
          <cell r="D18">
            <v>1.8253049594871337E-2</v>
          </cell>
        </row>
        <row r="19">
          <cell r="A19">
            <v>34334</v>
          </cell>
          <cell r="B19">
            <v>229590</v>
          </cell>
          <cell r="C19">
            <v>1930</v>
          </cell>
          <cell r="D19">
            <v>8.4062894725380026E-3</v>
          </cell>
        </row>
        <row r="20">
          <cell r="A20">
            <v>34699</v>
          </cell>
          <cell r="B20">
            <v>223200</v>
          </cell>
          <cell r="C20">
            <v>3140</v>
          </cell>
          <cell r="D20">
            <v>1.4068100358422939E-2</v>
          </cell>
        </row>
        <row r="21">
          <cell r="A21">
            <v>35064</v>
          </cell>
          <cell r="B21">
            <v>216050</v>
          </cell>
          <cell r="C21">
            <v>3650</v>
          </cell>
          <cell r="D21">
            <v>1.6894237445035872E-2</v>
          </cell>
        </row>
        <row r="22">
          <cell r="A22">
            <v>35430</v>
          </cell>
          <cell r="B22">
            <v>233530</v>
          </cell>
          <cell r="C22">
            <v>3360</v>
          </cell>
          <cell r="D22">
            <v>1.4387873078405344E-2</v>
          </cell>
        </row>
        <row r="23">
          <cell r="A23">
            <v>35795</v>
          </cell>
          <cell r="B23">
            <v>275320</v>
          </cell>
          <cell r="C23">
            <v>4050</v>
          </cell>
          <cell r="D23">
            <v>1.4710155455469999E-2</v>
          </cell>
        </row>
        <row r="24">
          <cell r="A24">
            <v>36160</v>
          </cell>
          <cell r="B24">
            <v>397580</v>
          </cell>
          <cell r="C24">
            <v>7500</v>
          </cell>
          <cell r="D24">
            <v>1.8864127974244176E-2</v>
          </cell>
        </row>
        <row r="25">
          <cell r="A25">
            <v>36525</v>
          </cell>
          <cell r="B25">
            <v>521166</v>
          </cell>
          <cell r="C25">
            <v>22473</v>
          </cell>
          <cell r="D25">
            <v>4.3120617998871763E-2</v>
          </cell>
        </row>
        <row r="26">
          <cell r="A26">
            <v>36891</v>
          </cell>
          <cell r="B26">
            <v>550492</v>
          </cell>
          <cell r="C26">
            <v>27898.352651310001</v>
          </cell>
          <cell r="D26">
            <v>5.0678942929797348E-2</v>
          </cell>
        </row>
        <row r="27">
          <cell r="A27">
            <v>37256</v>
          </cell>
          <cell r="B27">
            <v>604093</v>
          </cell>
          <cell r="C27">
            <v>78183.385414000004</v>
          </cell>
          <cell r="D27">
            <v>0.12942276340563458</v>
          </cell>
        </row>
        <row r="28">
          <cell r="A28">
            <v>37621</v>
          </cell>
          <cell r="B28">
            <v>669658.32269745995</v>
          </cell>
          <cell r="C28">
            <v>109802.32269746</v>
          </cell>
          <cell r="D28">
            <v>0.16396768169051307</v>
          </cell>
        </row>
        <row r="29">
          <cell r="A29">
            <v>37986</v>
          </cell>
          <cell r="B29">
            <v>672354.78078100004</v>
          </cell>
          <cell r="C29">
            <v>33788.5483848</v>
          </cell>
          <cell r="D29">
            <v>5.0254046450821079E-2</v>
          </cell>
        </row>
        <row r="30">
          <cell r="A30">
            <v>38352</v>
          </cell>
          <cell r="B30">
            <v>676889.66134578502</v>
          </cell>
          <cell r="C30">
            <v>9967.491</v>
          </cell>
          <cell r="D30">
            <v>1.47254295185758E-2</v>
          </cell>
        </row>
        <row r="31">
          <cell r="A31">
            <v>38717</v>
          </cell>
          <cell r="B31">
            <v>728285.01650268002</v>
          </cell>
          <cell r="C31">
            <v>22804.831257999998</v>
          </cell>
          <cell r="D31">
            <v>3.1313058406050677E-2</v>
          </cell>
        </row>
        <row r="32">
          <cell r="A32">
            <v>39082</v>
          </cell>
          <cell r="B32">
            <v>744830.16192456498</v>
          </cell>
          <cell r="C32">
            <v>5790.4251199999999</v>
          </cell>
          <cell r="D32">
            <v>7.7741549899619173E-3</v>
          </cell>
        </row>
        <row r="33">
          <cell r="A33">
            <v>39447</v>
          </cell>
          <cell r="B33">
            <v>741398.71659117495</v>
          </cell>
          <cell r="C33">
            <v>3499.1327744099999</v>
          </cell>
          <cell r="D33">
            <v>4.7196369458237216E-3</v>
          </cell>
        </row>
        <row r="34">
          <cell r="A34">
            <v>39813</v>
          </cell>
          <cell r="B34">
            <v>779509.36598213995</v>
          </cell>
          <cell r="C34">
            <v>52626.934787190003</v>
          </cell>
          <cell r="D34">
            <v>6.7512896039270659E-2</v>
          </cell>
        </row>
        <row r="35">
          <cell r="A35">
            <v>40178</v>
          </cell>
          <cell r="B35">
            <v>863698.06478945003</v>
          </cell>
          <cell r="C35">
            <v>118626.80921149001</v>
          </cell>
          <cell r="D35">
            <v>0.13734754545317701</v>
          </cell>
        </row>
        <row r="36">
          <cell r="A36" t="str">
            <v>Average (1980 - 2009)</v>
          </cell>
          <cell r="D36">
            <v>5.4377557615346871E-2</v>
          </cell>
        </row>
      </sheetData>
      <sheetData sheetId="13">
        <row r="1">
          <cell r="A1" t="str">
            <v>Exhibit 1.2.03: Moody's Default Rates</v>
          </cell>
        </row>
        <row r="2">
          <cell r="A2" t="str">
            <v>1971 - March 2010</v>
          </cell>
        </row>
        <row r="4">
          <cell r="B4" t="str">
            <v>Trailing-12-Months Rates</v>
          </cell>
        </row>
        <row r="5">
          <cell r="B5" t="str">
            <v>Issuer</v>
          </cell>
          <cell r="F5" t="str">
            <v>Par</v>
          </cell>
        </row>
        <row r="6">
          <cell r="B6" t="str">
            <v>Issuers/Global Spec</v>
          </cell>
          <cell r="C6" t="str">
            <v>Issuers/US Spec</v>
          </cell>
          <cell r="D6" t="str">
            <v>Issuers/Europe Spec</v>
          </cell>
          <cell r="F6" t="str">
            <v>Par/Global Spec</v>
          </cell>
        </row>
        <row r="7">
          <cell r="A7" t="str">
            <v>Year</v>
          </cell>
          <cell r="B7" t="str">
            <v>Global</v>
          </cell>
          <cell r="C7" t="str">
            <v>US</v>
          </cell>
          <cell r="D7" t="str">
            <v>Europe</v>
          </cell>
          <cell r="F7" t="str">
            <v>Global</v>
          </cell>
        </row>
        <row r="8">
          <cell r="A8">
            <v>26298</v>
          </cell>
          <cell r="B8">
            <v>1.1000000000000001</v>
          </cell>
          <cell r="C8">
            <v>1.1399999999999999</v>
          </cell>
          <cell r="F8">
            <v>1.8394472330972866</v>
          </cell>
        </row>
        <row r="9">
          <cell r="A9">
            <v>26664</v>
          </cell>
          <cell r="B9">
            <v>1.88</v>
          </cell>
          <cell r="C9">
            <v>1.94</v>
          </cell>
          <cell r="F9">
            <v>3.9432477066432012</v>
          </cell>
        </row>
        <row r="10">
          <cell r="A10">
            <v>27029</v>
          </cell>
          <cell r="B10">
            <v>1.24</v>
          </cell>
          <cell r="C10">
            <v>1.28</v>
          </cell>
          <cell r="F10">
            <v>2.6040562842004689</v>
          </cell>
        </row>
        <row r="11">
          <cell r="A11">
            <v>27394</v>
          </cell>
          <cell r="B11">
            <v>1.31</v>
          </cell>
          <cell r="C11">
            <v>1.36</v>
          </cell>
          <cell r="F11">
            <v>2.9330240354902339</v>
          </cell>
        </row>
        <row r="12">
          <cell r="A12">
            <v>27759</v>
          </cell>
          <cell r="B12">
            <v>1.73</v>
          </cell>
          <cell r="C12">
            <v>1.79</v>
          </cell>
          <cell r="F12">
            <v>3.5032178556757501</v>
          </cell>
        </row>
        <row r="13">
          <cell r="A13">
            <v>28125</v>
          </cell>
          <cell r="B13">
            <v>0.87</v>
          </cell>
          <cell r="C13">
            <v>0.89</v>
          </cell>
          <cell r="F13">
            <v>1.4381500448761946</v>
          </cell>
        </row>
        <row r="14">
          <cell r="A14">
            <v>28490</v>
          </cell>
          <cell r="B14">
            <v>1.34</v>
          </cell>
          <cell r="C14">
            <v>1.35</v>
          </cell>
          <cell r="F14">
            <v>5.1836504807498898</v>
          </cell>
        </row>
        <row r="15">
          <cell r="A15">
            <v>28855</v>
          </cell>
          <cell r="B15">
            <v>1.78</v>
          </cell>
          <cell r="C15">
            <v>1.79</v>
          </cell>
          <cell r="F15">
            <v>2.1315687325557753</v>
          </cell>
        </row>
        <row r="16">
          <cell r="A16">
            <v>29220</v>
          </cell>
          <cell r="B16">
            <v>0.42</v>
          </cell>
          <cell r="C16">
            <v>0.42</v>
          </cell>
          <cell r="F16">
            <v>0.30263698348804735</v>
          </cell>
        </row>
        <row r="17">
          <cell r="A17">
            <v>29586</v>
          </cell>
          <cell r="B17">
            <v>1.61</v>
          </cell>
          <cell r="C17">
            <v>1.62</v>
          </cell>
          <cell r="F17">
            <v>1.9275353218210358</v>
          </cell>
        </row>
        <row r="18">
          <cell r="A18">
            <v>29951</v>
          </cell>
          <cell r="B18">
            <v>0.7</v>
          </cell>
          <cell r="C18">
            <v>0.71</v>
          </cell>
          <cell r="F18">
            <v>0.77358882932049755</v>
          </cell>
        </row>
        <row r="19">
          <cell r="A19">
            <v>30316</v>
          </cell>
          <cell r="B19">
            <v>3.54</v>
          </cell>
          <cell r="C19">
            <v>3.57</v>
          </cell>
          <cell r="F19">
            <v>5.5167573258466396</v>
          </cell>
        </row>
        <row r="20">
          <cell r="A20">
            <v>30681</v>
          </cell>
          <cell r="B20">
            <v>3.84</v>
          </cell>
          <cell r="C20">
            <v>3.89</v>
          </cell>
          <cell r="F20">
            <v>1.6951430018501867</v>
          </cell>
        </row>
        <row r="21">
          <cell r="A21">
            <v>31047</v>
          </cell>
          <cell r="B21">
            <v>3.33</v>
          </cell>
          <cell r="C21">
            <v>3.39</v>
          </cell>
          <cell r="F21">
            <v>1.7295474752606719</v>
          </cell>
        </row>
        <row r="22">
          <cell r="A22">
            <v>31412</v>
          </cell>
          <cell r="B22">
            <v>3.91</v>
          </cell>
          <cell r="C22">
            <v>3.99</v>
          </cell>
          <cell r="F22">
            <v>2.3476023932710928</v>
          </cell>
        </row>
        <row r="23">
          <cell r="A23">
            <v>31777</v>
          </cell>
          <cell r="B23">
            <v>5.69</v>
          </cell>
          <cell r="C23">
            <v>5.81</v>
          </cell>
          <cell r="F23">
            <v>1.5853229613903896</v>
          </cell>
        </row>
        <row r="24">
          <cell r="A24">
            <v>32142</v>
          </cell>
          <cell r="B24">
            <v>4.26</v>
          </cell>
          <cell r="C24">
            <v>4.32</v>
          </cell>
          <cell r="F24">
            <v>1.1991765666509495</v>
          </cell>
        </row>
        <row r="25">
          <cell r="A25">
            <v>32508</v>
          </cell>
          <cell r="B25">
            <v>3.48</v>
          </cell>
          <cell r="C25">
            <v>3.53</v>
          </cell>
          <cell r="F25">
            <v>3.1721968210615472</v>
          </cell>
        </row>
        <row r="26">
          <cell r="A26">
            <v>32873</v>
          </cell>
          <cell r="B26">
            <v>6.06</v>
          </cell>
          <cell r="C26">
            <v>5.76</v>
          </cell>
          <cell r="F26">
            <v>6.8977358009309899</v>
          </cell>
        </row>
        <row r="27">
          <cell r="A27">
            <v>33238</v>
          </cell>
          <cell r="B27">
            <v>9.85</v>
          </cell>
          <cell r="C27">
            <v>9.74</v>
          </cell>
          <cell r="F27">
            <v>10.945958831138897</v>
          </cell>
        </row>
        <row r="28">
          <cell r="A28">
            <v>33603</v>
          </cell>
          <cell r="B28">
            <v>10.43</v>
          </cell>
          <cell r="C28">
            <v>10.42</v>
          </cell>
          <cell r="F28">
            <v>9.5543432841988754</v>
          </cell>
        </row>
        <row r="29">
          <cell r="A29">
            <v>33969</v>
          </cell>
          <cell r="B29">
            <v>4.9400000000000004</v>
          </cell>
          <cell r="C29">
            <v>5.16</v>
          </cell>
          <cell r="F29">
            <v>3.8034241825177637</v>
          </cell>
        </row>
        <row r="30">
          <cell r="A30">
            <v>34334</v>
          </cell>
          <cell r="B30">
            <v>3.59</v>
          </cell>
          <cell r="C30">
            <v>3.84</v>
          </cell>
          <cell r="F30">
            <v>1.3121614474451475</v>
          </cell>
        </row>
        <row r="31">
          <cell r="A31">
            <v>34699</v>
          </cell>
          <cell r="B31">
            <v>1.91</v>
          </cell>
          <cell r="C31">
            <v>2.06</v>
          </cell>
          <cell r="F31">
            <v>1.26</v>
          </cell>
        </row>
        <row r="32">
          <cell r="A32">
            <v>35064</v>
          </cell>
          <cell r="B32">
            <v>3.26</v>
          </cell>
          <cell r="C32">
            <v>3.63</v>
          </cell>
          <cell r="F32">
            <v>4.49</v>
          </cell>
        </row>
        <row r="33">
          <cell r="A33">
            <v>35430</v>
          </cell>
          <cell r="B33">
            <v>1.64</v>
          </cell>
          <cell r="C33">
            <v>1.92</v>
          </cell>
          <cell r="F33">
            <v>2.31</v>
          </cell>
        </row>
        <row r="34">
          <cell r="A34">
            <v>35795</v>
          </cell>
          <cell r="B34">
            <v>2.0099999999999998</v>
          </cell>
          <cell r="C34">
            <v>2.16</v>
          </cell>
          <cell r="F34">
            <v>2.0299999999999998</v>
          </cell>
        </row>
        <row r="35">
          <cell r="A35">
            <v>36160</v>
          </cell>
          <cell r="B35">
            <v>3.41</v>
          </cell>
          <cell r="C35">
            <v>3.88</v>
          </cell>
          <cell r="F35">
            <v>2.98</v>
          </cell>
        </row>
        <row r="36">
          <cell r="A36">
            <v>36525</v>
          </cell>
          <cell r="B36">
            <v>5.56</v>
          </cell>
          <cell r="C36">
            <v>5.81</v>
          </cell>
          <cell r="F36">
            <v>6.46</v>
          </cell>
        </row>
        <row r="37">
          <cell r="A37">
            <v>36891</v>
          </cell>
          <cell r="B37">
            <v>6.15</v>
          </cell>
          <cell r="C37">
            <v>7.1</v>
          </cell>
          <cell r="D37">
            <v>2.67</v>
          </cell>
          <cell r="F37">
            <v>5.5</v>
          </cell>
        </row>
        <row r="38">
          <cell r="A38">
            <v>37256</v>
          </cell>
          <cell r="B38">
            <v>10.6</v>
          </cell>
          <cell r="C38">
            <v>11.11</v>
          </cell>
          <cell r="D38">
            <v>12.17</v>
          </cell>
          <cell r="F38">
            <v>17.97</v>
          </cell>
        </row>
        <row r="39">
          <cell r="A39">
            <v>37621</v>
          </cell>
          <cell r="B39">
            <v>8.43</v>
          </cell>
          <cell r="C39">
            <v>7.25</v>
          </cell>
          <cell r="D39">
            <v>20.47</v>
          </cell>
          <cell r="F39">
            <v>21.28</v>
          </cell>
        </row>
        <row r="40">
          <cell r="A40">
            <v>37986</v>
          </cell>
          <cell r="B40">
            <v>5.31</v>
          </cell>
          <cell r="C40">
            <v>5.41</v>
          </cell>
          <cell r="D40">
            <v>6.64</v>
          </cell>
          <cell r="F40">
            <v>5.81</v>
          </cell>
        </row>
        <row r="41">
          <cell r="A41">
            <v>38352</v>
          </cell>
          <cell r="B41">
            <v>2.41</v>
          </cell>
          <cell r="C41">
            <v>2.86</v>
          </cell>
          <cell r="D41">
            <v>2</v>
          </cell>
          <cell r="F41">
            <v>2.36</v>
          </cell>
        </row>
        <row r="42">
          <cell r="A42">
            <v>38717</v>
          </cell>
          <cell r="B42">
            <v>1.66</v>
          </cell>
          <cell r="C42">
            <v>2.13</v>
          </cell>
          <cell r="D42">
            <v>0.42</v>
          </cell>
          <cell r="F42">
            <v>3.76</v>
          </cell>
        </row>
        <row r="43">
          <cell r="A43">
            <v>39082</v>
          </cell>
          <cell r="B43">
            <v>1.76</v>
          </cell>
          <cell r="C43">
            <v>1.72</v>
          </cell>
          <cell r="D43">
            <v>2.84</v>
          </cell>
          <cell r="F43">
            <v>1.05</v>
          </cell>
        </row>
        <row r="44">
          <cell r="A44">
            <v>39447</v>
          </cell>
          <cell r="B44">
            <v>0.96</v>
          </cell>
          <cell r="C44">
            <v>1.05</v>
          </cell>
          <cell r="D44">
            <v>1.1100000000000001</v>
          </cell>
          <cell r="F44">
            <v>0.6</v>
          </cell>
        </row>
        <row r="45">
          <cell r="A45">
            <v>39813</v>
          </cell>
          <cell r="B45">
            <v>4.37</v>
          </cell>
          <cell r="C45">
            <v>4.88</v>
          </cell>
          <cell r="D45">
            <v>2.09</v>
          </cell>
          <cell r="F45">
            <v>5.86</v>
          </cell>
        </row>
        <row r="46">
          <cell r="A46">
            <v>40178</v>
          </cell>
          <cell r="B46">
            <v>13.04</v>
          </cell>
          <cell r="C46">
            <v>13.92</v>
          </cell>
          <cell r="D46">
            <v>11.53</v>
          </cell>
          <cell r="F46">
            <v>16.350000000000001</v>
          </cell>
        </row>
        <row r="47">
          <cell r="A47">
            <v>40268</v>
          </cell>
          <cell r="B47">
            <v>9.92</v>
          </cell>
          <cell r="C47">
            <v>10.91</v>
          </cell>
          <cell r="D47">
            <v>7.31</v>
          </cell>
          <cell r="F47">
            <v>10.28</v>
          </cell>
        </row>
        <row r="73">
          <cell r="A73" t="str">
            <v>Average</v>
          </cell>
          <cell r="B73">
            <v>3.9824999999999995</v>
          </cell>
          <cell r="C73">
            <v>4.1377499999999996</v>
          </cell>
          <cell r="D73">
            <v>6.2954545454545467</v>
          </cell>
          <cell r="F73">
            <v>4.6672373399870386</v>
          </cell>
        </row>
      </sheetData>
      <sheetData sheetId="14">
        <row r="1">
          <cell r="A1" t="str">
            <v>Exhibit 1.2.04: S&amp;P Default Rates</v>
          </cell>
        </row>
        <row r="2">
          <cell r="A2" t="str">
            <v>1981 - March 2010</v>
          </cell>
        </row>
        <row r="4">
          <cell r="B4" t="str">
            <v>Trailing-12-Months Issuer Rates</v>
          </cell>
        </row>
        <row r="5">
          <cell r="A5" t="str">
            <v>Year</v>
          </cell>
          <cell r="B5" t="str">
            <v>Global</v>
          </cell>
          <cell r="C5" t="str">
            <v>US</v>
          </cell>
          <cell r="D5" t="str">
            <v>Europe</v>
          </cell>
          <cell r="E5" t="str">
            <v>EM</v>
          </cell>
        </row>
        <row r="6">
          <cell r="A6">
            <v>29951</v>
          </cell>
          <cell r="B6">
            <v>0.61919500000000005</v>
          </cell>
          <cell r="C6">
            <v>0.62111799999999995</v>
          </cell>
        </row>
        <row r="7">
          <cell r="A7">
            <v>30316</v>
          </cell>
          <cell r="B7">
            <v>4.3988269999999998</v>
          </cell>
          <cell r="C7">
            <v>4.4117649999999999</v>
          </cell>
        </row>
        <row r="8">
          <cell r="A8">
            <v>30681</v>
          </cell>
          <cell r="B8">
            <v>2.9239769999999998</v>
          </cell>
          <cell r="C8">
            <v>2.95858</v>
          </cell>
        </row>
        <row r="9">
          <cell r="A9">
            <v>31047</v>
          </cell>
          <cell r="B9">
            <v>3.2432430000000001</v>
          </cell>
          <cell r="C9">
            <v>3.2967029999999999</v>
          </cell>
        </row>
        <row r="10">
          <cell r="A10">
            <v>31412</v>
          </cell>
          <cell r="B10">
            <v>4.2959430000000003</v>
          </cell>
          <cell r="C10">
            <v>4.379562</v>
          </cell>
        </row>
        <row r="11">
          <cell r="A11">
            <v>31777</v>
          </cell>
          <cell r="B11">
            <v>5.6390979999999997</v>
          </cell>
          <cell r="C11">
            <v>5.7251909999999997</v>
          </cell>
        </row>
        <row r="12">
          <cell r="A12">
            <v>32142</v>
          </cell>
          <cell r="B12">
            <v>2.7656480000000001</v>
          </cell>
          <cell r="C12">
            <v>2.8064990000000001</v>
          </cell>
        </row>
        <row r="13">
          <cell r="A13">
            <v>32508</v>
          </cell>
          <cell r="B13">
            <v>3.9421810000000002</v>
          </cell>
          <cell r="C13">
            <v>3.9893619999999999</v>
          </cell>
        </row>
        <row r="14">
          <cell r="A14">
            <v>32873</v>
          </cell>
          <cell r="B14">
            <v>4.5092840000000001</v>
          </cell>
          <cell r="C14">
            <v>4.1610740000000002</v>
          </cell>
        </row>
        <row r="15">
          <cell r="A15">
            <v>33238</v>
          </cell>
          <cell r="B15">
            <v>8.0459770000000006</v>
          </cell>
          <cell r="C15">
            <v>7.8602619999999996</v>
          </cell>
        </row>
        <row r="16">
          <cell r="A16">
            <v>33603</v>
          </cell>
          <cell r="B16">
            <v>10.998308</v>
          </cell>
          <cell r="C16">
            <v>10.671256</v>
          </cell>
        </row>
        <row r="17">
          <cell r="A17">
            <v>33969</v>
          </cell>
          <cell r="B17">
            <v>5.6818179999999998</v>
          </cell>
          <cell r="C17">
            <v>5.8252430000000004</v>
          </cell>
        </row>
        <row r="18">
          <cell r="A18">
            <v>34334</v>
          </cell>
          <cell r="B18">
            <v>2.3008850000000001</v>
          </cell>
          <cell r="C18">
            <v>2.193784</v>
          </cell>
        </row>
        <row r="19">
          <cell r="A19">
            <v>34699</v>
          </cell>
          <cell r="B19">
            <v>2.080444</v>
          </cell>
          <cell r="C19">
            <v>2.1770679999999998</v>
          </cell>
        </row>
        <row r="20">
          <cell r="A20">
            <v>35064</v>
          </cell>
          <cell r="B20">
            <v>3.4730539999999999</v>
          </cell>
          <cell r="C20">
            <v>3.608247</v>
          </cell>
        </row>
        <row r="21">
          <cell r="A21">
            <v>35430</v>
          </cell>
          <cell r="B21">
            <v>1.7758050000000001</v>
          </cell>
          <cell r="C21">
            <v>1.8248180000000001</v>
          </cell>
        </row>
        <row r="22">
          <cell r="A22">
            <v>35795</v>
          </cell>
          <cell r="B22">
            <v>1.964637</v>
          </cell>
          <cell r="C22">
            <v>2.1468929999999999</v>
          </cell>
        </row>
        <row r="23">
          <cell r="A23">
            <v>36160</v>
          </cell>
          <cell r="B23">
            <v>3.6649210000000001</v>
          </cell>
          <cell r="C23">
            <v>3.219697</v>
          </cell>
          <cell r="D23">
            <v>0</v>
          </cell>
          <cell r="E23">
            <v>8.1395350000000004</v>
          </cell>
        </row>
        <row r="24">
          <cell r="A24">
            <v>36525</v>
          </cell>
          <cell r="B24">
            <v>5.4958179999999999</v>
          </cell>
          <cell r="C24">
            <v>5.1587300000000003</v>
          </cell>
          <cell r="D24">
            <v>6.5789470000000003</v>
          </cell>
          <cell r="E24">
            <v>7.1428570000000002</v>
          </cell>
        </row>
        <row r="25">
          <cell r="A25">
            <v>36891</v>
          </cell>
          <cell r="B25">
            <v>5.8361390000000002</v>
          </cell>
          <cell r="C25">
            <v>7</v>
          </cell>
          <cell r="D25">
            <v>2.0202019999999998</v>
          </cell>
          <cell r="E25">
            <v>1.7793589999999999</v>
          </cell>
        </row>
        <row r="26">
          <cell r="A26">
            <v>37256</v>
          </cell>
          <cell r="B26">
            <v>9.5791810000000002</v>
          </cell>
          <cell r="C26">
            <v>10.509804000000001</v>
          </cell>
          <cell r="D26">
            <v>7.3394500000000003</v>
          </cell>
          <cell r="E26">
            <v>5.8823530000000002</v>
          </cell>
        </row>
        <row r="27">
          <cell r="A27">
            <v>37621</v>
          </cell>
          <cell r="B27">
            <v>9.1541139999999999</v>
          </cell>
          <cell r="C27">
            <v>7.11775</v>
          </cell>
          <cell r="D27">
            <v>12.903226</v>
          </cell>
          <cell r="E27">
            <v>15.056818</v>
          </cell>
        </row>
        <row r="28">
          <cell r="A28">
            <v>37986</v>
          </cell>
          <cell r="B28">
            <v>4.899292</v>
          </cell>
          <cell r="C28">
            <v>5.5508829999999998</v>
          </cell>
          <cell r="D28">
            <v>3.424658</v>
          </cell>
          <cell r="E28">
            <v>3.3854169999999999</v>
          </cell>
        </row>
        <row r="29">
          <cell r="A29">
            <v>38352</v>
          </cell>
          <cell r="B29">
            <v>1.891616</v>
          </cell>
          <cell r="C29">
            <v>2.3007399999999998</v>
          </cell>
          <cell r="D29">
            <v>1.2269939999999999</v>
          </cell>
          <cell r="E29">
            <v>0.731707</v>
          </cell>
        </row>
        <row r="30">
          <cell r="A30">
            <v>38717</v>
          </cell>
          <cell r="B30">
            <v>1.3475839999999999</v>
          </cell>
          <cell r="C30">
            <v>1.8768769999999999</v>
          </cell>
          <cell r="D30">
            <v>0.55555600000000005</v>
          </cell>
          <cell r="E30">
            <v>0.212314</v>
          </cell>
        </row>
        <row r="31">
          <cell r="A31">
            <v>39082</v>
          </cell>
          <cell r="B31">
            <v>1.0900000000000001</v>
          </cell>
          <cell r="C31">
            <v>1.26</v>
          </cell>
          <cell r="D31">
            <v>2.0699999999999998</v>
          </cell>
          <cell r="E31">
            <v>0.38</v>
          </cell>
        </row>
        <row r="32">
          <cell r="A32">
            <v>39447</v>
          </cell>
          <cell r="B32">
            <v>0.86</v>
          </cell>
          <cell r="C32">
            <v>0.97</v>
          </cell>
          <cell r="D32">
            <v>0.95</v>
          </cell>
          <cell r="E32">
            <v>0.18</v>
          </cell>
        </row>
        <row r="33">
          <cell r="A33">
            <v>39813</v>
          </cell>
          <cell r="B33">
            <v>3.47</v>
          </cell>
          <cell r="C33">
            <v>4.03</v>
          </cell>
          <cell r="D33">
            <v>2.56</v>
          </cell>
          <cell r="E33">
            <v>2.12</v>
          </cell>
        </row>
        <row r="34">
          <cell r="A34">
            <v>40178</v>
          </cell>
          <cell r="B34">
            <v>9.23</v>
          </cell>
          <cell r="C34">
            <v>10.92</v>
          </cell>
          <cell r="D34">
            <v>7.5</v>
          </cell>
          <cell r="E34">
            <v>5.91</v>
          </cell>
        </row>
        <row r="35">
          <cell r="A35">
            <v>40237</v>
          </cell>
          <cell r="B35">
            <v>8.65</v>
          </cell>
          <cell r="C35">
            <v>10.48</v>
          </cell>
          <cell r="D35">
            <v>7.73</v>
          </cell>
          <cell r="E35">
            <v>4.3099999999999996</v>
          </cell>
        </row>
        <row r="36">
          <cell r="A36">
            <v>40268</v>
          </cell>
          <cell r="B36" t="str">
            <v>NA</v>
          </cell>
          <cell r="C36">
            <v>10</v>
          </cell>
          <cell r="D36" t="str">
            <v>NA</v>
          </cell>
          <cell r="E36" t="str">
            <v>NA</v>
          </cell>
        </row>
        <row r="38">
          <cell r="A38" t="str">
            <v>Average</v>
          </cell>
          <cell r="B38">
            <v>4.4608996333333346</v>
          </cell>
          <cell r="C38">
            <v>4.8081259999999997</v>
          </cell>
          <cell r="D38">
            <v>4.2199256153846161</v>
          </cell>
          <cell r="E38">
            <v>4.2484892307692315</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s"/>
      <sheetName val="recovery rates"/>
      <sheetName val="Defaulted Issuers"/>
      <sheetName val="Altman DE list"/>
      <sheetName val="Defaulted Issuers Q1"/>
      <sheetName val="Defaulted Issuers Q2"/>
      <sheetName val="Pivot Tables"/>
      <sheetName val="Potential Defaulters"/>
      <sheetName val="Index Exit Prices"/>
      <sheetName val="Distribution by Type"/>
      <sheetName val="LookupTables"/>
      <sheetName val="PricingData"/>
      <sheetName val="Defaults Weekly"/>
      <sheetName val="Other Events"/>
    </sheetNames>
    <sheetDataSet>
      <sheetData sheetId="0">
        <row r="6">
          <cell r="B6" t="str">
            <v>LTM</v>
          </cell>
          <cell r="E6" t="str">
            <v>Q1 2009</v>
          </cell>
          <cell r="H6" t="str">
            <v>Q2 2009</v>
          </cell>
        </row>
        <row r="7">
          <cell r="A7" t="str">
            <v>Sector</v>
          </cell>
          <cell r="B7" t="str">
            <v>Loans</v>
          </cell>
          <cell r="C7" t="str">
            <v>Sr</v>
          </cell>
          <cell r="E7" t="str">
            <v>Loans</v>
          </cell>
          <cell r="F7" t="str">
            <v>Sr</v>
          </cell>
          <cell r="H7" t="str">
            <v>Loans</v>
          </cell>
          <cell r="I7" t="str">
            <v>Sr</v>
          </cell>
        </row>
        <row r="8">
          <cell r="A8" t="str">
            <v>Loan-only Issuers</v>
          </cell>
          <cell r="B8">
            <v>49.5</v>
          </cell>
          <cell r="E8">
            <v>23</v>
          </cell>
          <cell r="H8">
            <v>64.900000000000006</v>
          </cell>
        </row>
        <row r="9">
          <cell r="A9" t="str">
            <v>Loan+Bond Issuers</v>
          </cell>
          <cell r="B9">
            <v>58.423611111111114</v>
          </cell>
          <cell r="C9">
            <v>11.625526315789473</v>
          </cell>
          <cell r="E9">
            <v>49.1875</v>
          </cell>
          <cell r="F9">
            <v>8.7356250000000006</v>
          </cell>
          <cell r="H9">
            <v>72.734375</v>
          </cell>
          <cell r="I9">
            <v>17.8125</v>
          </cell>
        </row>
        <row r="10">
          <cell r="A10" t="str">
            <v>Bond-only Issuers</v>
          </cell>
          <cell r="C10">
            <v>29.065379614325071</v>
          </cell>
          <cell r="F10">
            <v>23.146227272727273</v>
          </cell>
          <cell r="I10">
            <v>31.7</v>
          </cell>
        </row>
        <row r="11">
          <cell r="A11" t="str">
            <v>All</v>
          </cell>
          <cell r="B11">
            <v>56.433035714285715</v>
          </cell>
          <cell r="C11">
            <v>24.833078383838384</v>
          </cell>
          <cell r="E11">
            <v>43.95</v>
          </cell>
          <cell r="F11">
            <v>19.028912337662341</v>
          </cell>
          <cell r="H11">
            <v>70.669642857142861</v>
          </cell>
          <cell r="I11">
            <v>27.732142857142858</v>
          </cell>
        </row>
      </sheetData>
      <sheetData sheetId="1"/>
      <sheetData sheetId="2"/>
      <sheetData sheetId="3"/>
      <sheetData sheetId="4"/>
      <sheetData sheetId="5"/>
      <sheetData sheetId="6"/>
      <sheetData sheetId="7"/>
      <sheetData sheetId="8"/>
      <sheetData sheetId="9"/>
      <sheetData sheetId="10"/>
      <sheetData sheetId="11">
        <row r="1">
          <cell r="A1" t="str">
            <v>ReportDate</v>
          </cell>
        </row>
        <row r="2">
          <cell r="A2">
            <v>40008</v>
          </cell>
        </row>
        <row r="3">
          <cell r="A3">
            <v>40008</v>
          </cell>
        </row>
        <row r="4">
          <cell r="A4">
            <v>40008</v>
          </cell>
        </row>
        <row r="5">
          <cell r="A5">
            <v>40008</v>
          </cell>
        </row>
        <row r="6">
          <cell r="A6">
            <v>40008</v>
          </cell>
        </row>
        <row r="7">
          <cell r="A7">
            <v>40008</v>
          </cell>
        </row>
        <row r="8">
          <cell r="A8">
            <v>40008</v>
          </cell>
        </row>
        <row r="9">
          <cell r="A9">
            <v>40008</v>
          </cell>
        </row>
        <row r="10">
          <cell r="A10">
            <v>40008</v>
          </cell>
        </row>
        <row r="11">
          <cell r="A11">
            <v>40008</v>
          </cell>
        </row>
        <row r="12">
          <cell r="A12">
            <v>40008</v>
          </cell>
        </row>
        <row r="13">
          <cell r="A13">
            <v>40008</v>
          </cell>
        </row>
        <row r="14">
          <cell r="A14">
            <v>40008</v>
          </cell>
        </row>
        <row r="15">
          <cell r="A15">
            <v>40008</v>
          </cell>
        </row>
        <row r="16">
          <cell r="A16">
            <v>40008</v>
          </cell>
        </row>
        <row r="17">
          <cell r="A17">
            <v>40008</v>
          </cell>
        </row>
        <row r="18">
          <cell r="A18">
            <v>40008</v>
          </cell>
        </row>
        <row r="19">
          <cell r="A19">
            <v>40008</v>
          </cell>
        </row>
        <row r="20">
          <cell r="A20">
            <v>40008</v>
          </cell>
        </row>
        <row r="21">
          <cell r="A21">
            <v>40008</v>
          </cell>
        </row>
        <row r="22">
          <cell r="A22">
            <v>40008</v>
          </cell>
        </row>
        <row r="23">
          <cell r="A23">
            <v>40008</v>
          </cell>
        </row>
        <row r="24">
          <cell r="A24">
            <v>40008</v>
          </cell>
        </row>
        <row r="25">
          <cell r="A25">
            <v>40008</v>
          </cell>
        </row>
        <row r="26">
          <cell r="A26">
            <v>40008</v>
          </cell>
        </row>
        <row r="27">
          <cell r="A27">
            <v>40008</v>
          </cell>
        </row>
        <row r="28">
          <cell r="A28">
            <v>40008</v>
          </cell>
        </row>
        <row r="29">
          <cell r="A29">
            <v>40008</v>
          </cell>
        </row>
        <row r="30">
          <cell r="A30">
            <v>40008</v>
          </cell>
        </row>
        <row r="31">
          <cell r="A31">
            <v>40008</v>
          </cell>
        </row>
        <row r="32">
          <cell r="A32">
            <v>40008</v>
          </cell>
        </row>
        <row r="33">
          <cell r="A33">
            <v>40008</v>
          </cell>
        </row>
        <row r="34">
          <cell r="A34">
            <v>40008</v>
          </cell>
        </row>
        <row r="35">
          <cell r="A35">
            <v>40008</v>
          </cell>
        </row>
        <row r="36">
          <cell r="A36">
            <v>40008</v>
          </cell>
        </row>
        <row r="37">
          <cell r="A37">
            <v>40008</v>
          </cell>
        </row>
        <row r="38">
          <cell r="A38">
            <v>40008</v>
          </cell>
        </row>
        <row r="39">
          <cell r="A39">
            <v>40008</v>
          </cell>
        </row>
        <row r="40">
          <cell r="A40">
            <v>40008</v>
          </cell>
        </row>
        <row r="41">
          <cell r="A41">
            <v>40008</v>
          </cell>
        </row>
        <row r="42">
          <cell r="A42">
            <v>40008</v>
          </cell>
        </row>
        <row r="43">
          <cell r="A43">
            <v>40008</v>
          </cell>
        </row>
        <row r="44">
          <cell r="A44">
            <v>40008</v>
          </cell>
        </row>
        <row r="45">
          <cell r="A45">
            <v>40008</v>
          </cell>
        </row>
        <row r="46">
          <cell r="A46">
            <v>40008</v>
          </cell>
        </row>
        <row r="47">
          <cell r="A47">
            <v>40008</v>
          </cell>
        </row>
        <row r="48">
          <cell r="A48">
            <v>40008</v>
          </cell>
        </row>
        <row r="49">
          <cell r="A49">
            <v>40008</v>
          </cell>
        </row>
        <row r="50">
          <cell r="A50">
            <v>40008</v>
          </cell>
        </row>
        <row r="51">
          <cell r="A51">
            <v>40008</v>
          </cell>
        </row>
        <row r="52">
          <cell r="A52">
            <v>40008</v>
          </cell>
        </row>
        <row r="53">
          <cell r="A53">
            <v>40008</v>
          </cell>
        </row>
        <row r="54">
          <cell r="A54">
            <v>40008</v>
          </cell>
        </row>
        <row r="55">
          <cell r="A55">
            <v>40008</v>
          </cell>
        </row>
        <row r="56">
          <cell r="A56">
            <v>40008</v>
          </cell>
        </row>
        <row r="57">
          <cell r="A57">
            <v>40008</v>
          </cell>
        </row>
        <row r="58">
          <cell r="A58">
            <v>40008</v>
          </cell>
        </row>
        <row r="59">
          <cell r="A59">
            <v>40008</v>
          </cell>
        </row>
        <row r="60">
          <cell r="A60">
            <v>40008</v>
          </cell>
        </row>
        <row r="61">
          <cell r="A61">
            <v>40008</v>
          </cell>
        </row>
        <row r="62">
          <cell r="A62">
            <v>40008</v>
          </cell>
        </row>
        <row r="63">
          <cell r="A63">
            <v>40008</v>
          </cell>
        </row>
        <row r="64">
          <cell r="A64">
            <v>40008</v>
          </cell>
        </row>
        <row r="65">
          <cell r="A65">
            <v>40008</v>
          </cell>
        </row>
        <row r="66">
          <cell r="A66">
            <v>40008</v>
          </cell>
        </row>
        <row r="67">
          <cell r="A67">
            <v>40008</v>
          </cell>
        </row>
        <row r="68">
          <cell r="A68">
            <v>40008</v>
          </cell>
        </row>
        <row r="69">
          <cell r="A69">
            <v>40008</v>
          </cell>
        </row>
        <row r="70">
          <cell r="A70">
            <v>40008</v>
          </cell>
        </row>
        <row r="71">
          <cell r="A71">
            <v>40008</v>
          </cell>
        </row>
        <row r="72">
          <cell r="A72">
            <v>40008</v>
          </cell>
        </row>
        <row r="73">
          <cell r="A73">
            <v>40008</v>
          </cell>
        </row>
        <row r="74">
          <cell r="A74">
            <v>40008</v>
          </cell>
        </row>
        <row r="75">
          <cell r="A75">
            <v>40008</v>
          </cell>
        </row>
        <row r="76">
          <cell r="A76">
            <v>40008</v>
          </cell>
        </row>
        <row r="77">
          <cell r="A77">
            <v>40008</v>
          </cell>
        </row>
        <row r="78">
          <cell r="A78">
            <v>40008</v>
          </cell>
        </row>
        <row r="79">
          <cell r="A79">
            <v>40008</v>
          </cell>
        </row>
        <row r="80">
          <cell r="A80">
            <v>40008</v>
          </cell>
        </row>
        <row r="81">
          <cell r="A81">
            <v>40008</v>
          </cell>
        </row>
        <row r="82">
          <cell r="A82">
            <v>40008</v>
          </cell>
        </row>
        <row r="83">
          <cell r="A83">
            <v>40008</v>
          </cell>
        </row>
        <row r="84">
          <cell r="A84">
            <v>40008</v>
          </cell>
        </row>
        <row r="85">
          <cell r="A85">
            <v>40008</v>
          </cell>
        </row>
        <row r="86">
          <cell r="A86">
            <v>40008</v>
          </cell>
        </row>
        <row r="87">
          <cell r="A87">
            <v>40008</v>
          </cell>
        </row>
        <row r="88">
          <cell r="A88">
            <v>40008</v>
          </cell>
        </row>
        <row r="89">
          <cell r="A89">
            <v>40008</v>
          </cell>
        </row>
        <row r="90">
          <cell r="A90">
            <v>40008</v>
          </cell>
        </row>
        <row r="91">
          <cell r="A91">
            <v>40008</v>
          </cell>
        </row>
        <row r="92">
          <cell r="A92">
            <v>40008</v>
          </cell>
        </row>
        <row r="93">
          <cell r="A93">
            <v>40008</v>
          </cell>
        </row>
        <row r="94">
          <cell r="A94">
            <v>40008</v>
          </cell>
        </row>
        <row r="95">
          <cell r="A95">
            <v>40008</v>
          </cell>
        </row>
        <row r="96">
          <cell r="A96">
            <v>40008</v>
          </cell>
        </row>
        <row r="97">
          <cell r="A97">
            <v>40008</v>
          </cell>
        </row>
        <row r="98">
          <cell r="A98">
            <v>40008</v>
          </cell>
        </row>
        <row r="99">
          <cell r="A99">
            <v>40008</v>
          </cell>
        </row>
        <row r="100">
          <cell r="A100">
            <v>40008</v>
          </cell>
        </row>
        <row r="101">
          <cell r="A101">
            <v>40008</v>
          </cell>
        </row>
        <row r="102">
          <cell r="A102">
            <v>40008</v>
          </cell>
        </row>
        <row r="103">
          <cell r="A103">
            <v>40008</v>
          </cell>
        </row>
        <row r="104">
          <cell r="A104">
            <v>40008</v>
          </cell>
        </row>
        <row r="105">
          <cell r="A105">
            <v>40008</v>
          </cell>
        </row>
        <row r="106">
          <cell r="A106">
            <v>40008</v>
          </cell>
        </row>
        <row r="107">
          <cell r="A107">
            <v>40008</v>
          </cell>
        </row>
        <row r="108">
          <cell r="A108">
            <v>40008</v>
          </cell>
        </row>
        <row r="109">
          <cell r="A109">
            <v>40008</v>
          </cell>
        </row>
        <row r="110">
          <cell r="A110">
            <v>40008</v>
          </cell>
        </row>
        <row r="111">
          <cell r="A111">
            <v>40008</v>
          </cell>
        </row>
        <row r="112">
          <cell r="A112">
            <v>40008</v>
          </cell>
        </row>
        <row r="113">
          <cell r="A113">
            <v>40008</v>
          </cell>
        </row>
        <row r="114">
          <cell r="A114">
            <v>40008</v>
          </cell>
        </row>
        <row r="115">
          <cell r="A115">
            <v>40008</v>
          </cell>
        </row>
        <row r="116">
          <cell r="A116">
            <v>40008</v>
          </cell>
        </row>
        <row r="117">
          <cell r="A117">
            <v>40008</v>
          </cell>
        </row>
        <row r="118">
          <cell r="A118">
            <v>40008</v>
          </cell>
        </row>
        <row r="119">
          <cell r="A119">
            <v>40008</v>
          </cell>
        </row>
        <row r="120">
          <cell r="A120">
            <v>40008</v>
          </cell>
        </row>
        <row r="121">
          <cell r="A121">
            <v>40008</v>
          </cell>
        </row>
        <row r="122">
          <cell r="A122">
            <v>40008</v>
          </cell>
        </row>
        <row r="123">
          <cell r="A123">
            <v>40008</v>
          </cell>
        </row>
        <row r="124">
          <cell r="A124">
            <v>40008</v>
          </cell>
        </row>
        <row r="125">
          <cell r="A125">
            <v>40008</v>
          </cell>
        </row>
        <row r="126">
          <cell r="A126">
            <v>40008</v>
          </cell>
        </row>
        <row r="127">
          <cell r="A127">
            <v>40008</v>
          </cell>
        </row>
        <row r="128">
          <cell r="A128">
            <v>40008</v>
          </cell>
        </row>
        <row r="129">
          <cell r="A129">
            <v>40008</v>
          </cell>
        </row>
        <row r="130">
          <cell r="A130">
            <v>40008</v>
          </cell>
        </row>
        <row r="131">
          <cell r="A131">
            <v>40008</v>
          </cell>
        </row>
        <row r="132">
          <cell r="A132">
            <v>40008</v>
          </cell>
        </row>
        <row r="133">
          <cell r="A133">
            <v>40008</v>
          </cell>
        </row>
        <row r="134">
          <cell r="A134">
            <v>40008</v>
          </cell>
        </row>
        <row r="135">
          <cell r="A135">
            <v>40008</v>
          </cell>
        </row>
        <row r="136">
          <cell r="A136">
            <v>40008</v>
          </cell>
        </row>
        <row r="137">
          <cell r="A137">
            <v>40008</v>
          </cell>
        </row>
        <row r="138">
          <cell r="A138">
            <v>40008</v>
          </cell>
        </row>
        <row r="139">
          <cell r="A139">
            <v>40008</v>
          </cell>
        </row>
        <row r="140">
          <cell r="A140">
            <v>40008</v>
          </cell>
        </row>
        <row r="141">
          <cell r="A141">
            <v>40008</v>
          </cell>
        </row>
        <row r="142">
          <cell r="A142">
            <v>40008</v>
          </cell>
        </row>
        <row r="143">
          <cell r="A143">
            <v>40008</v>
          </cell>
        </row>
        <row r="144">
          <cell r="A144">
            <v>40008</v>
          </cell>
        </row>
        <row r="145">
          <cell r="A145">
            <v>40008</v>
          </cell>
        </row>
        <row r="146">
          <cell r="A146">
            <v>40008</v>
          </cell>
        </row>
        <row r="147">
          <cell r="A147">
            <v>40008</v>
          </cell>
        </row>
        <row r="148">
          <cell r="A148">
            <v>40008</v>
          </cell>
        </row>
        <row r="149">
          <cell r="A149">
            <v>40008</v>
          </cell>
        </row>
        <row r="150">
          <cell r="A150">
            <v>40008</v>
          </cell>
        </row>
        <row r="151">
          <cell r="A151">
            <v>40008</v>
          </cell>
        </row>
        <row r="152">
          <cell r="A152">
            <v>40008</v>
          </cell>
        </row>
        <row r="153">
          <cell r="A153">
            <v>40008</v>
          </cell>
        </row>
        <row r="154">
          <cell r="A154">
            <v>40008</v>
          </cell>
        </row>
        <row r="155">
          <cell r="A155">
            <v>40008</v>
          </cell>
        </row>
        <row r="156">
          <cell r="A156">
            <v>40008</v>
          </cell>
        </row>
        <row r="157">
          <cell r="A157">
            <v>40008</v>
          </cell>
        </row>
        <row r="158">
          <cell r="A158">
            <v>40008</v>
          </cell>
        </row>
        <row r="159">
          <cell r="A159">
            <v>40008</v>
          </cell>
        </row>
        <row r="160">
          <cell r="A160">
            <v>40008</v>
          </cell>
        </row>
        <row r="161">
          <cell r="A161">
            <v>40008</v>
          </cell>
        </row>
        <row r="162">
          <cell r="A162">
            <v>40008</v>
          </cell>
        </row>
        <row r="163">
          <cell r="A163">
            <v>40008</v>
          </cell>
        </row>
        <row r="164">
          <cell r="A164">
            <v>40008</v>
          </cell>
        </row>
        <row r="165">
          <cell r="A165">
            <v>40008</v>
          </cell>
        </row>
        <row r="166">
          <cell r="A166">
            <v>40008</v>
          </cell>
        </row>
        <row r="167">
          <cell r="A167">
            <v>40008</v>
          </cell>
        </row>
        <row r="168">
          <cell r="A168">
            <v>40008</v>
          </cell>
        </row>
        <row r="169">
          <cell r="A169">
            <v>40008</v>
          </cell>
        </row>
        <row r="170">
          <cell r="A170">
            <v>40008</v>
          </cell>
        </row>
        <row r="171">
          <cell r="A171">
            <v>40008</v>
          </cell>
        </row>
        <row r="172">
          <cell r="A172">
            <v>40008</v>
          </cell>
        </row>
        <row r="173">
          <cell r="A173">
            <v>40008</v>
          </cell>
        </row>
        <row r="174">
          <cell r="A174">
            <v>40008</v>
          </cell>
        </row>
        <row r="175">
          <cell r="A175">
            <v>40008</v>
          </cell>
        </row>
        <row r="176">
          <cell r="A176">
            <v>40008</v>
          </cell>
        </row>
        <row r="177">
          <cell r="A177">
            <v>40008</v>
          </cell>
        </row>
        <row r="178">
          <cell r="A178">
            <v>40008</v>
          </cell>
        </row>
        <row r="179">
          <cell r="A179">
            <v>40008</v>
          </cell>
        </row>
        <row r="180">
          <cell r="A180">
            <v>40008</v>
          </cell>
        </row>
        <row r="181">
          <cell r="A181">
            <v>40008</v>
          </cell>
        </row>
        <row r="182">
          <cell r="A182">
            <v>40008</v>
          </cell>
        </row>
        <row r="183">
          <cell r="A183">
            <v>40008</v>
          </cell>
        </row>
        <row r="184">
          <cell r="A184">
            <v>40008</v>
          </cell>
        </row>
        <row r="185">
          <cell r="A185">
            <v>40008</v>
          </cell>
        </row>
        <row r="186">
          <cell r="A186">
            <v>40008</v>
          </cell>
        </row>
        <row r="187">
          <cell r="A187">
            <v>40008</v>
          </cell>
        </row>
        <row r="188">
          <cell r="A188">
            <v>40008</v>
          </cell>
        </row>
        <row r="189">
          <cell r="A189">
            <v>40008</v>
          </cell>
        </row>
        <row r="190">
          <cell r="A190">
            <v>40008</v>
          </cell>
        </row>
        <row r="191">
          <cell r="A191">
            <v>40008</v>
          </cell>
        </row>
        <row r="192">
          <cell r="A192">
            <v>40008</v>
          </cell>
        </row>
        <row r="193">
          <cell r="A193">
            <v>40008</v>
          </cell>
        </row>
        <row r="194">
          <cell r="A194">
            <v>40008</v>
          </cell>
        </row>
        <row r="195">
          <cell r="A195">
            <v>40008</v>
          </cell>
        </row>
        <row r="196">
          <cell r="A196">
            <v>40008</v>
          </cell>
        </row>
        <row r="197">
          <cell r="A197">
            <v>40008</v>
          </cell>
        </row>
        <row r="198">
          <cell r="A198">
            <v>40008</v>
          </cell>
        </row>
        <row r="199">
          <cell r="A199">
            <v>40008</v>
          </cell>
        </row>
        <row r="200">
          <cell r="A200">
            <v>40008</v>
          </cell>
        </row>
        <row r="201">
          <cell r="A201">
            <v>40008</v>
          </cell>
        </row>
        <row r="202">
          <cell r="A202">
            <v>40008</v>
          </cell>
        </row>
        <row r="203">
          <cell r="A203">
            <v>40008</v>
          </cell>
        </row>
        <row r="204">
          <cell r="A204">
            <v>40008</v>
          </cell>
        </row>
        <row r="205">
          <cell r="A205">
            <v>40008</v>
          </cell>
        </row>
        <row r="206">
          <cell r="A206">
            <v>40008</v>
          </cell>
        </row>
        <row r="207">
          <cell r="A207">
            <v>40008</v>
          </cell>
        </row>
        <row r="208">
          <cell r="A208">
            <v>40008</v>
          </cell>
        </row>
        <row r="209">
          <cell r="A209">
            <v>40008</v>
          </cell>
        </row>
        <row r="210">
          <cell r="A210">
            <v>40008</v>
          </cell>
        </row>
        <row r="211">
          <cell r="A211">
            <v>40008</v>
          </cell>
        </row>
        <row r="212">
          <cell r="A212">
            <v>40008</v>
          </cell>
        </row>
        <row r="213">
          <cell r="A213">
            <v>40008</v>
          </cell>
        </row>
        <row r="214">
          <cell r="A214">
            <v>40008</v>
          </cell>
        </row>
        <row r="215">
          <cell r="A215">
            <v>40008</v>
          </cell>
        </row>
        <row r="216">
          <cell r="A216">
            <v>40008</v>
          </cell>
        </row>
        <row r="217">
          <cell r="A217">
            <v>40008</v>
          </cell>
        </row>
        <row r="218">
          <cell r="A218">
            <v>40008</v>
          </cell>
        </row>
        <row r="219">
          <cell r="A219">
            <v>40008</v>
          </cell>
        </row>
        <row r="220">
          <cell r="A220">
            <v>40008</v>
          </cell>
        </row>
        <row r="221">
          <cell r="A221">
            <v>40008</v>
          </cell>
        </row>
        <row r="222">
          <cell r="A222">
            <v>40008</v>
          </cell>
        </row>
        <row r="223">
          <cell r="A223">
            <v>40008</v>
          </cell>
        </row>
        <row r="224">
          <cell r="A224">
            <v>40008</v>
          </cell>
        </row>
        <row r="225">
          <cell r="A225">
            <v>40008</v>
          </cell>
        </row>
        <row r="226">
          <cell r="A226">
            <v>40008</v>
          </cell>
        </row>
        <row r="227">
          <cell r="A227">
            <v>40008</v>
          </cell>
        </row>
        <row r="228">
          <cell r="A228">
            <v>40008</v>
          </cell>
        </row>
        <row r="229">
          <cell r="A229">
            <v>40008</v>
          </cell>
        </row>
        <row r="230">
          <cell r="A230">
            <v>40008</v>
          </cell>
        </row>
        <row r="231">
          <cell r="A231">
            <v>40008</v>
          </cell>
        </row>
        <row r="232">
          <cell r="A232">
            <v>40008</v>
          </cell>
        </row>
        <row r="233">
          <cell r="A233">
            <v>40008</v>
          </cell>
        </row>
        <row r="234">
          <cell r="A234">
            <v>40008</v>
          </cell>
        </row>
        <row r="235">
          <cell r="A235">
            <v>40008</v>
          </cell>
        </row>
        <row r="236">
          <cell r="A236">
            <v>40008</v>
          </cell>
        </row>
        <row r="237">
          <cell r="A237">
            <v>40008</v>
          </cell>
        </row>
        <row r="238">
          <cell r="A238">
            <v>40008</v>
          </cell>
        </row>
        <row r="239">
          <cell r="A239">
            <v>40008</v>
          </cell>
        </row>
        <row r="240">
          <cell r="A240">
            <v>40008</v>
          </cell>
        </row>
        <row r="241">
          <cell r="A241">
            <v>40008</v>
          </cell>
        </row>
        <row r="242">
          <cell r="A242">
            <v>40008</v>
          </cell>
        </row>
        <row r="243">
          <cell r="A243">
            <v>40008</v>
          </cell>
        </row>
        <row r="244">
          <cell r="A244">
            <v>40008</v>
          </cell>
        </row>
        <row r="245">
          <cell r="A245">
            <v>40008</v>
          </cell>
        </row>
        <row r="246">
          <cell r="A246">
            <v>40008</v>
          </cell>
        </row>
        <row r="247">
          <cell r="A247">
            <v>40008</v>
          </cell>
        </row>
        <row r="248">
          <cell r="A248">
            <v>40008</v>
          </cell>
        </row>
        <row r="249">
          <cell r="A249">
            <v>40008</v>
          </cell>
        </row>
        <row r="250">
          <cell r="A250">
            <v>40008</v>
          </cell>
        </row>
        <row r="251">
          <cell r="A251">
            <v>40008</v>
          </cell>
        </row>
        <row r="252">
          <cell r="A252">
            <v>40008</v>
          </cell>
        </row>
        <row r="253">
          <cell r="A253">
            <v>40008</v>
          </cell>
        </row>
        <row r="254">
          <cell r="A254">
            <v>40008</v>
          </cell>
        </row>
        <row r="255">
          <cell r="A255">
            <v>40008</v>
          </cell>
        </row>
        <row r="256">
          <cell r="A256">
            <v>40008</v>
          </cell>
        </row>
        <row r="257">
          <cell r="A257">
            <v>40008</v>
          </cell>
        </row>
        <row r="258">
          <cell r="A258">
            <v>40008</v>
          </cell>
        </row>
        <row r="259">
          <cell r="A259">
            <v>40008</v>
          </cell>
        </row>
        <row r="260">
          <cell r="A260">
            <v>40008</v>
          </cell>
        </row>
        <row r="261">
          <cell r="A261">
            <v>40008</v>
          </cell>
        </row>
        <row r="262">
          <cell r="A262">
            <v>40008</v>
          </cell>
        </row>
        <row r="263">
          <cell r="A263">
            <v>40008</v>
          </cell>
        </row>
        <row r="264">
          <cell r="A264">
            <v>40008</v>
          </cell>
        </row>
        <row r="265">
          <cell r="A265">
            <v>40008</v>
          </cell>
        </row>
        <row r="266">
          <cell r="A266">
            <v>40008</v>
          </cell>
        </row>
        <row r="267">
          <cell r="A267">
            <v>40008</v>
          </cell>
        </row>
        <row r="268">
          <cell r="A268">
            <v>40008</v>
          </cell>
        </row>
        <row r="269">
          <cell r="A269">
            <v>40008</v>
          </cell>
        </row>
        <row r="270">
          <cell r="A270">
            <v>40008</v>
          </cell>
        </row>
        <row r="271">
          <cell r="A271">
            <v>40008</v>
          </cell>
        </row>
        <row r="272">
          <cell r="A272">
            <v>40008</v>
          </cell>
        </row>
        <row r="273">
          <cell r="A273">
            <v>40008</v>
          </cell>
        </row>
        <row r="274">
          <cell r="A274">
            <v>40008</v>
          </cell>
        </row>
        <row r="275">
          <cell r="A275">
            <v>40008</v>
          </cell>
        </row>
        <row r="276">
          <cell r="A276">
            <v>40008</v>
          </cell>
        </row>
        <row r="277">
          <cell r="A277">
            <v>40008</v>
          </cell>
        </row>
        <row r="278">
          <cell r="A278">
            <v>40008</v>
          </cell>
        </row>
        <row r="279">
          <cell r="A279">
            <v>40008</v>
          </cell>
        </row>
        <row r="280">
          <cell r="A280">
            <v>40008</v>
          </cell>
        </row>
        <row r="281">
          <cell r="A281">
            <v>40008</v>
          </cell>
        </row>
        <row r="282">
          <cell r="A282">
            <v>40008</v>
          </cell>
        </row>
        <row r="283">
          <cell r="A283">
            <v>40008</v>
          </cell>
        </row>
        <row r="284">
          <cell r="A284">
            <v>40008</v>
          </cell>
        </row>
        <row r="285">
          <cell r="A285">
            <v>40008</v>
          </cell>
        </row>
        <row r="286">
          <cell r="A286">
            <v>40008</v>
          </cell>
        </row>
        <row r="287">
          <cell r="A287">
            <v>40008</v>
          </cell>
        </row>
        <row r="288">
          <cell r="A288">
            <v>40008</v>
          </cell>
        </row>
        <row r="289">
          <cell r="A289">
            <v>40008</v>
          </cell>
        </row>
        <row r="290">
          <cell r="A290">
            <v>40008</v>
          </cell>
        </row>
        <row r="291">
          <cell r="A291">
            <v>40008</v>
          </cell>
        </row>
        <row r="292">
          <cell r="A292">
            <v>40008</v>
          </cell>
        </row>
        <row r="293">
          <cell r="A293">
            <v>40008</v>
          </cell>
        </row>
        <row r="294">
          <cell r="A294">
            <v>40008</v>
          </cell>
        </row>
        <row r="295">
          <cell r="A295">
            <v>40008</v>
          </cell>
        </row>
        <row r="296">
          <cell r="A296">
            <v>40008</v>
          </cell>
        </row>
        <row r="297">
          <cell r="A297">
            <v>40008</v>
          </cell>
        </row>
        <row r="298">
          <cell r="A298">
            <v>40008</v>
          </cell>
        </row>
        <row r="299">
          <cell r="A299">
            <v>40008</v>
          </cell>
        </row>
        <row r="300">
          <cell r="A300">
            <v>40008</v>
          </cell>
        </row>
        <row r="301">
          <cell r="A301">
            <v>40008</v>
          </cell>
        </row>
        <row r="302">
          <cell r="A302">
            <v>40008</v>
          </cell>
        </row>
        <row r="303">
          <cell r="A303">
            <v>40008</v>
          </cell>
        </row>
        <row r="304">
          <cell r="A304">
            <v>40008</v>
          </cell>
        </row>
        <row r="305">
          <cell r="A305">
            <v>40008</v>
          </cell>
        </row>
        <row r="306">
          <cell r="A306">
            <v>40008</v>
          </cell>
        </row>
        <row r="307">
          <cell r="A307">
            <v>40008</v>
          </cell>
        </row>
        <row r="308">
          <cell r="A308">
            <v>40008</v>
          </cell>
        </row>
        <row r="309">
          <cell r="A309">
            <v>40008</v>
          </cell>
        </row>
        <row r="310">
          <cell r="A310">
            <v>40008</v>
          </cell>
        </row>
        <row r="311">
          <cell r="A311">
            <v>40008</v>
          </cell>
        </row>
        <row r="312">
          <cell r="A312">
            <v>40008</v>
          </cell>
        </row>
        <row r="313">
          <cell r="A313">
            <v>40008</v>
          </cell>
        </row>
        <row r="314">
          <cell r="A314">
            <v>40008</v>
          </cell>
        </row>
        <row r="315">
          <cell r="A315">
            <v>40008</v>
          </cell>
        </row>
        <row r="316">
          <cell r="A316">
            <v>40008</v>
          </cell>
        </row>
        <row r="317">
          <cell r="A317">
            <v>40008</v>
          </cell>
        </row>
        <row r="318">
          <cell r="A318">
            <v>40008</v>
          </cell>
        </row>
        <row r="319">
          <cell r="A319">
            <v>40008</v>
          </cell>
        </row>
        <row r="320">
          <cell r="A320">
            <v>40008</v>
          </cell>
        </row>
        <row r="321">
          <cell r="A321">
            <v>40008</v>
          </cell>
        </row>
        <row r="322">
          <cell r="A322">
            <v>40008</v>
          </cell>
        </row>
        <row r="323">
          <cell r="A323">
            <v>40008</v>
          </cell>
        </row>
        <row r="324">
          <cell r="A324">
            <v>40008</v>
          </cell>
        </row>
        <row r="325">
          <cell r="A325">
            <v>40008</v>
          </cell>
        </row>
        <row r="326">
          <cell r="A326">
            <v>40008</v>
          </cell>
        </row>
        <row r="327">
          <cell r="A327">
            <v>40008</v>
          </cell>
        </row>
        <row r="328">
          <cell r="A328">
            <v>40008</v>
          </cell>
        </row>
        <row r="329">
          <cell r="A329">
            <v>40008</v>
          </cell>
        </row>
        <row r="330">
          <cell r="A330">
            <v>40008</v>
          </cell>
        </row>
        <row r="331">
          <cell r="A331">
            <v>40008</v>
          </cell>
        </row>
        <row r="332">
          <cell r="A332">
            <v>40008</v>
          </cell>
        </row>
        <row r="333">
          <cell r="A333">
            <v>40008</v>
          </cell>
        </row>
        <row r="334">
          <cell r="A334">
            <v>40008</v>
          </cell>
        </row>
        <row r="335">
          <cell r="A335">
            <v>40008</v>
          </cell>
        </row>
        <row r="336">
          <cell r="A336">
            <v>40008</v>
          </cell>
        </row>
        <row r="337">
          <cell r="A337">
            <v>40008</v>
          </cell>
        </row>
        <row r="338">
          <cell r="A338">
            <v>40008</v>
          </cell>
        </row>
        <row r="339">
          <cell r="A339">
            <v>40008</v>
          </cell>
        </row>
        <row r="340">
          <cell r="A340">
            <v>40008</v>
          </cell>
        </row>
        <row r="341">
          <cell r="A341">
            <v>40008</v>
          </cell>
        </row>
        <row r="342">
          <cell r="A342">
            <v>40008</v>
          </cell>
        </row>
        <row r="343">
          <cell r="A343">
            <v>40008</v>
          </cell>
        </row>
        <row r="344">
          <cell r="A344">
            <v>40008</v>
          </cell>
        </row>
        <row r="345">
          <cell r="A345">
            <v>40008</v>
          </cell>
        </row>
        <row r="346">
          <cell r="A346">
            <v>40008</v>
          </cell>
        </row>
        <row r="347">
          <cell r="A347">
            <v>40008</v>
          </cell>
        </row>
        <row r="348">
          <cell r="A348">
            <v>40008</v>
          </cell>
        </row>
        <row r="349">
          <cell r="A349">
            <v>40008</v>
          </cell>
        </row>
        <row r="350">
          <cell r="A350">
            <v>40008</v>
          </cell>
        </row>
        <row r="351">
          <cell r="A351">
            <v>40008</v>
          </cell>
        </row>
        <row r="352">
          <cell r="A352">
            <v>40008</v>
          </cell>
        </row>
        <row r="353">
          <cell r="A353">
            <v>40008</v>
          </cell>
        </row>
        <row r="354">
          <cell r="A354">
            <v>40008</v>
          </cell>
        </row>
        <row r="355">
          <cell r="A355">
            <v>40008</v>
          </cell>
        </row>
        <row r="356">
          <cell r="A356">
            <v>40008</v>
          </cell>
        </row>
        <row r="357">
          <cell r="A357">
            <v>40008</v>
          </cell>
        </row>
        <row r="358">
          <cell r="A358">
            <v>40008</v>
          </cell>
        </row>
        <row r="359">
          <cell r="A359">
            <v>40008</v>
          </cell>
        </row>
        <row r="360">
          <cell r="A360">
            <v>40008</v>
          </cell>
        </row>
        <row r="361">
          <cell r="A361">
            <v>40008</v>
          </cell>
        </row>
        <row r="362">
          <cell r="A362">
            <v>40008</v>
          </cell>
        </row>
        <row r="363">
          <cell r="A363">
            <v>40008</v>
          </cell>
        </row>
        <row r="364">
          <cell r="A364">
            <v>40008</v>
          </cell>
        </row>
        <row r="365">
          <cell r="A365">
            <v>40008</v>
          </cell>
        </row>
        <row r="366">
          <cell r="A366">
            <v>40008</v>
          </cell>
        </row>
        <row r="367">
          <cell r="A367">
            <v>40008</v>
          </cell>
        </row>
        <row r="368">
          <cell r="A368">
            <v>40008</v>
          </cell>
        </row>
        <row r="369">
          <cell r="A369">
            <v>40008</v>
          </cell>
        </row>
        <row r="370">
          <cell r="A370">
            <v>40008</v>
          </cell>
        </row>
        <row r="371">
          <cell r="A371">
            <v>40008</v>
          </cell>
        </row>
        <row r="372">
          <cell r="A372">
            <v>40008</v>
          </cell>
        </row>
        <row r="373">
          <cell r="A373">
            <v>40008</v>
          </cell>
        </row>
        <row r="374">
          <cell r="A374">
            <v>40008</v>
          </cell>
        </row>
        <row r="375">
          <cell r="A375">
            <v>40008</v>
          </cell>
        </row>
        <row r="376">
          <cell r="A376">
            <v>40008</v>
          </cell>
        </row>
        <row r="377">
          <cell r="A377">
            <v>40008</v>
          </cell>
        </row>
        <row r="378">
          <cell r="A378">
            <v>40008</v>
          </cell>
        </row>
        <row r="379">
          <cell r="A379">
            <v>40008</v>
          </cell>
        </row>
        <row r="380">
          <cell r="A380">
            <v>40008</v>
          </cell>
        </row>
        <row r="381">
          <cell r="A381">
            <v>40008</v>
          </cell>
        </row>
        <row r="382">
          <cell r="A382">
            <v>40008</v>
          </cell>
        </row>
        <row r="383">
          <cell r="A383">
            <v>40008</v>
          </cell>
        </row>
        <row r="384">
          <cell r="A384">
            <v>40008</v>
          </cell>
        </row>
        <row r="385">
          <cell r="A385">
            <v>40008</v>
          </cell>
        </row>
        <row r="386">
          <cell r="A386">
            <v>40008</v>
          </cell>
        </row>
        <row r="387">
          <cell r="A387">
            <v>40008</v>
          </cell>
        </row>
        <row r="388">
          <cell r="A388">
            <v>40008</v>
          </cell>
        </row>
        <row r="389">
          <cell r="A389">
            <v>40008</v>
          </cell>
        </row>
        <row r="390">
          <cell r="A390">
            <v>40008</v>
          </cell>
        </row>
        <row r="391">
          <cell r="A391">
            <v>40008</v>
          </cell>
        </row>
        <row r="392">
          <cell r="A392">
            <v>40008</v>
          </cell>
        </row>
        <row r="393">
          <cell r="A393">
            <v>40008</v>
          </cell>
        </row>
        <row r="394">
          <cell r="A394">
            <v>40008</v>
          </cell>
        </row>
        <row r="395">
          <cell r="A395">
            <v>40008</v>
          </cell>
        </row>
        <row r="396">
          <cell r="A396">
            <v>40008</v>
          </cell>
        </row>
        <row r="397">
          <cell r="A397">
            <v>40008</v>
          </cell>
        </row>
        <row r="398">
          <cell r="A398">
            <v>40008</v>
          </cell>
        </row>
        <row r="399">
          <cell r="A399">
            <v>40008</v>
          </cell>
        </row>
        <row r="400">
          <cell r="A400">
            <v>40008</v>
          </cell>
        </row>
        <row r="401">
          <cell r="A401">
            <v>40008</v>
          </cell>
        </row>
        <row r="402">
          <cell r="A402">
            <v>40008</v>
          </cell>
        </row>
        <row r="403">
          <cell r="A403">
            <v>40008</v>
          </cell>
        </row>
        <row r="404">
          <cell r="A404">
            <v>40008</v>
          </cell>
        </row>
        <row r="405">
          <cell r="A405">
            <v>40008</v>
          </cell>
        </row>
        <row r="406">
          <cell r="A406">
            <v>40008</v>
          </cell>
        </row>
        <row r="407">
          <cell r="A407">
            <v>40008</v>
          </cell>
        </row>
        <row r="408">
          <cell r="A408">
            <v>40008</v>
          </cell>
        </row>
        <row r="409">
          <cell r="A409">
            <v>40008</v>
          </cell>
        </row>
        <row r="410">
          <cell r="A410">
            <v>40008</v>
          </cell>
        </row>
        <row r="411">
          <cell r="A411">
            <v>40008</v>
          </cell>
        </row>
        <row r="412">
          <cell r="A412">
            <v>40008</v>
          </cell>
        </row>
        <row r="413">
          <cell r="A413">
            <v>40008</v>
          </cell>
        </row>
        <row r="414">
          <cell r="A414">
            <v>40008</v>
          </cell>
        </row>
        <row r="415">
          <cell r="A415">
            <v>40008</v>
          </cell>
        </row>
        <row r="416">
          <cell r="A416">
            <v>40008</v>
          </cell>
        </row>
        <row r="417">
          <cell r="A417">
            <v>40008</v>
          </cell>
        </row>
        <row r="418">
          <cell r="A418">
            <v>40008</v>
          </cell>
        </row>
        <row r="419">
          <cell r="A419">
            <v>40008</v>
          </cell>
        </row>
        <row r="420">
          <cell r="A420">
            <v>40008</v>
          </cell>
        </row>
        <row r="421">
          <cell r="A421">
            <v>40008</v>
          </cell>
        </row>
        <row r="422">
          <cell r="A422">
            <v>40008</v>
          </cell>
        </row>
        <row r="423">
          <cell r="A423">
            <v>40008</v>
          </cell>
        </row>
        <row r="424">
          <cell r="A424">
            <v>40008</v>
          </cell>
        </row>
        <row r="425">
          <cell r="A425">
            <v>40008</v>
          </cell>
        </row>
        <row r="426">
          <cell r="A426">
            <v>40008</v>
          </cell>
        </row>
        <row r="427">
          <cell r="A427">
            <v>40008</v>
          </cell>
        </row>
        <row r="428">
          <cell r="A428">
            <v>40008</v>
          </cell>
        </row>
        <row r="429">
          <cell r="A429">
            <v>40008</v>
          </cell>
        </row>
        <row r="430">
          <cell r="A430">
            <v>40008</v>
          </cell>
        </row>
        <row r="431">
          <cell r="A431">
            <v>40008</v>
          </cell>
        </row>
        <row r="432">
          <cell r="A432">
            <v>40008</v>
          </cell>
        </row>
        <row r="433">
          <cell r="A433">
            <v>40008</v>
          </cell>
        </row>
        <row r="434">
          <cell r="A434">
            <v>40008</v>
          </cell>
        </row>
        <row r="435">
          <cell r="A435">
            <v>40008</v>
          </cell>
        </row>
        <row r="436">
          <cell r="A436">
            <v>40008</v>
          </cell>
        </row>
        <row r="437">
          <cell r="A437">
            <v>40008</v>
          </cell>
        </row>
        <row r="438">
          <cell r="A438">
            <v>40008</v>
          </cell>
        </row>
        <row r="439">
          <cell r="A439">
            <v>40008</v>
          </cell>
        </row>
        <row r="440">
          <cell r="A440">
            <v>40008</v>
          </cell>
        </row>
        <row r="441">
          <cell r="A441">
            <v>40008</v>
          </cell>
        </row>
        <row r="442">
          <cell r="A442">
            <v>40008</v>
          </cell>
        </row>
        <row r="443">
          <cell r="A443">
            <v>40008</v>
          </cell>
        </row>
        <row r="444">
          <cell r="A444">
            <v>40008</v>
          </cell>
        </row>
        <row r="445">
          <cell r="A445">
            <v>40008</v>
          </cell>
        </row>
        <row r="446">
          <cell r="A446">
            <v>40008</v>
          </cell>
        </row>
        <row r="447">
          <cell r="A447">
            <v>40008</v>
          </cell>
        </row>
        <row r="448">
          <cell r="A448">
            <v>40008</v>
          </cell>
        </row>
        <row r="449">
          <cell r="A449">
            <v>40008</v>
          </cell>
        </row>
        <row r="450">
          <cell r="A450">
            <v>40008</v>
          </cell>
        </row>
        <row r="451">
          <cell r="A451">
            <v>40008</v>
          </cell>
        </row>
        <row r="452">
          <cell r="A452">
            <v>40008</v>
          </cell>
        </row>
        <row r="453">
          <cell r="A453">
            <v>40008</v>
          </cell>
        </row>
        <row r="454">
          <cell r="A454">
            <v>40008</v>
          </cell>
        </row>
        <row r="455">
          <cell r="A455">
            <v>40008</v>
          </cell>
        </row>
        <row r="456">
          <cell r="A456">
            <v>40008</v>
          </cell>
        </row>
        <row r="457">
          <cell r="A457">
            <v>40008</v>
          </cell>
        </row>
        <row r="458">
          <cell r="A458">
            <v>40008</v>
          </cell>
        </row>
        <row r="459">
          <cell r="A459">
            <v>40008</v>
          </cell>
        </row>
        <row r="460">
          <cell r="A460">
            <v>40008</v>
          </cell>
        </row>
        <row r="461">
          <cell r="A461">
            <v>40008</v>
          </cell>
        </row>
        <row r="462">
          <cell r="A462">
            <v>40008</v>
          </cell>
        </row>
        <row r="463">
          <cell r="A463">
            <v>40008</v>
          </cell>
        </row>
        <row r="464">
          <cell r="A464">
            <v>40008</v>
          </cell>
        </row>
        <row r="465">
          <cell r="A465">
            <v>40008</v>
          </cell>
        </row>
        <row r="466">
          <cell r="A466">
            <v>40008</v>
          </cell>
        </row>
        <row r="467">
          <cell r="A467">
            <v>40008</v>
          </cell>
        </row>
        <row r="468">
          <cell r="A468">
            <v>40008</v>
          </cell>
        </row>
        <row r="469">
          <cell r="A469">
            <v>40008</v>
          </cell>
        </row>
        <row r="470">
          <cell r="A470">
            <v>40008</v>
          </cell>
        </row>
        <row r="471">
          <cell r="A471">
            <v>40008</v>
          </cell>
        </row>
        <row r="472">
          <cell r="A472">
            <v>40008</v>
          </cell>
        </row>
        <row r="473">
          <cell r="A473">
            <v>40008</v>
          </cell>
        </row>
        <row r="474">
          <cell r="A474">
            <v>40008</v>
          </cell>
        </row>
        <row r="475">
          <cell r="A475">
            <v>40008</v>
          </cell>
        </row>
        <row r="476">
          <cell r="A476">
            <v>40008</v>
          </cell>
        </row>
        <row r="477">
          <cell r="A477">
            <v>40008</v>
          </cell>
        </row>
        <row r="478">
          <cell r="A478">
            <v>40008</v>
          </cell>
        </row>
        <row r="479">
          <cell r="A479">
            <v>40008</v>
          </cell>
        </row>
        <row r="480">
          <cell r="A480">
            <v>40008</v>
          </cell>
        </row>
        <row r="481">
          <cell r="A481">
            <v>40008</v>
          </cell>
        </row>
        <row r="482">
          <cell r="A482">
            <v>40008</v>
          </cell>
        </row>
        <row r="483">
          <cell r="A483">
            <v>40008</v>
          </cell>
        </row>
        <row r="484">
          <cell r="A484">
            <v>40008</v>
          </cell>
        </row>
        <row r="485">
          <cell r="A485">
            <v>40008</v>
          </cell>
        </row>
        <row r="486">
          <cell r="A486">
            <v>40008</v>
          </cell>
        </row>
        <row r="487">
          <cell r="A487">
            <v>40008</v>
          </cell>
        </row>
        <row r="488">
          <cell r="A488">
            <v>40008</v>
          </cell>
        </row>
        <row r="489">
          <cell r="A489">
            <v>40008</v>
          </cell>
        </row>
        <row r="490">
          <cell r="A490">
            <v>40008</v>
          </cell>
        </row>
        <row r="491">
          <cell r="A491">
            <v>40008</v>
          </cell>
        </row>
        <row r="492">
          <cell r="A492">
            <v>40008</v>
          </cell>
        </row>
        <row r="493">
          <cell r="A493">
            <v>40008</v>
          </cell>
        </row>
        <row r="494">
          <cell r="A494">
            <v>40008</v>
          </cell>
        </row>
        <row r="495">
          <cell r="A495">
            <v>40008</v>
          </cell>
        </row>
        <row r="496">
          <cell r="A496">
            <v>40008</v>
          </cell>
        </row>
        <row r="497">
          <cell r="A497">
            <v>40008</v>
          </cell>
        </row>
        <row r="498">
          <cell r="A498">
            <v>40008</v>
          </cell>
        </row>
        <row r="499">
          <cell r="A499">
            <v>40008</v>
          </cell>
        </row>
        <row r="500">
          <cell r="A500">
            <v>40008</v>
          </cell>
        </row>
        <row r="501">
          <cell r="A501">
            <v>40008</v>
          </cell>
        </row>
        <row r="502">
          <cell r="A502">
            <v>40008</v>
          </cell>
        </row>
        <row r="503">
          <cell r="A503">
            <v>40008</v>
          </cell>
        </row>
        <row r="504">
          <cell r="A504">
            <v>40008</v>
          </cell>
        </row>
        <row r="505">
          <cell r="A505">
            <v>40008</v>
          </cell>
        </row>
        <row r="506">
          <cell r="A506">
            <v>40008</v>
          </cell>
        </row>
        <row r="507">
          <cell r="A507">
            <v>40008</v>
          </cell>
        </row>
        <row r="508">
          <cell r="A508">
            <v>40008</v>
          </cell>
        </row>
        <row r="509">
          <cell r="A509">
            <v>40008</v>
          </cell>
        </row>
        <row r="510">
          <cell r="A510">
            <v>40008</v>
          </cell>
        </row>
        <row r="511">
          <cell r="A511">
            <v>40008</v>
          </cell>
        </row>
        <row r="512">
          <cell r="A512">
            <v>40008</v>
          </cell>
        </row>
        <row r="513">
          <cell r="A513">
            <v>40008</v>
          </cell>
        </row>
        <row r="514">
          <cell r="A514">
            <v>40008</v>
          </cell>
        </row>
        <row r="515">
          <cell r="A515">
            <v>40008</v>
          </cell>
        </row>
        <row r="516">
          <cell r="A516">
            <v>40008</v>
          </cell>
        </row>
        <row r="517">
          <cell r="A517">
            <v>40008</v>
          </cell>
        </row>
        <row r="518">
          <cell r="A518">
            <v>40008</v>
          </cell>
        </row>
        <row r="519">
          <cell r="A519">
            <v>40008</v>
          </cell>
        </row>
        <row r="520">
          <cell r="A520">
            <v>40008</v>
          </cell>
        </row>
        <row r="521">
          <cell r="A521">
            <v>40008</v>
          </cell>
        </row>
        <row r="522">
          <cell r="A522">
            <v>40008</v>
          </cell>
        </row>
        <row r="523">
          <cell r="A523">
            <v>40008</v>
          </cell>
        </row>
        <row r="524">
          <cell r="A524">
            <v>40008</v>
          </cell>
        </row>
        <row r="525">
          <cell r="A525">
            <v>40008</v>
          </cell>
        </row>
        <row r="526">
          <cell r="A526">
            <v>40008</v>
          </cell>
        </row>
        <row r="527">
          <cell r="A527">
            <v>40008</v>
          </cell>
        </row>
        <row r="528">
          <cell r="A528">
            <v>40008</v>
          </cell>
        </row>
        <row r="529">
          <cell r="A529">
            <v>40008</v>
          </cell>
        </row>
        <row r="530">
          <cell r="A530">
            <v>40008</v>
          </cell>
        </row>
        <row r="531">
          <cell r="A531">
            <v>40008</v>
          </cell>
        </row>
        <row r="532">
          <cell r="A532">
            <v>40008</v>
          </cell>
        </row>
        <row r="533">
          <cell r="A533">
            <v>40008</v>
          </cell>
        </row>
        <row r="534">
          <cell r="A534">
            <v>40008</v>
          </cell>
        </row>
        <row r="535">
          <cell r="A535">
            <v>40008</v>
          </cell>
        </row>
        <row r="536">
          <cell r="A536">
            <v>40008</v>
          </cell>
        </row>
        <row r="537">
          <cell r="A537">
            <v>40008</v>
          </cell>
        </row>
        <row r="538">
          <cell r="A538">
            <v>40008</v>
          </cell>
        </row>
        <row r="539">
          <cell r="A539">
            <v>40008</v>
          </cell>
        </row>
        <row r="540">
          <cell r="A540">
            <v>40008</v>
          </cell>
        </row>
        <row r="541">
          <cell r="A541">
            <v>40008</v>
          </cell>
        </row>
        <row r="542">
          <cell r="A542">
            <v>40008</v>
          </cell>
        </row>
        <row r="543">
          <cell r="A543">
            <v>40008</v>
          </cell>
        </row>
        <row r="544">
          <cell r="A544">
            <v>40008</v>
          </cell>
        </row>
        <row r="545">
          <cell r="A545">
            <v>40008</v>
          </cell>
        </row>
        <row r="546">
          <cell r="A546">
            <v>40008</v>
          </cell>
        </row>
        <row r="547">
          <cell r="A547">
            <v>40008</v>
          </cell>
        </row>
        <row r="548">
          <cell r="A548">
            <v>40008</v>
          </cell>
        </row>
        <row r="549">
          <cell r="A549">
            <v>40008</v>
          </cell>
        </row>
        <row r="550">
          <cell r="A550">
            <v>40008</v>
          </cell>
        </row>
        <row r="551">
          <cell r="A551">
            <v>40008</v>
          </cell>
        </row>
        <row r="552">
          <cell r="A552">
            <v>40008</v>
          </cell>
        </row>
        <row r="553">
          <cell r="A553">
            <v>40008</v>
          </cell>
        </row>
        <row r="554">
          <cell r="A554">
            <v>40008</v>
          </cell>
        </row>
        <row r="555">
          <cell r="A555">
            <v>40008</v>
          </cell>
        </row>
        <row r="556">
          <cell r="A556">
            <v>40008</v>
          </cell>
        </row>
        <row r="557">
          <cell r="A557">
            <v>40008</v>
          </cell>
        </row>
        <row r="558">
          <cell r="A558">
            <v>40008</v>
          </cell>
        </row>
        <row r="559">
          <cell r="A559">
            <v>40008</v>
          </cell>
        </row>
        <row r="560">
          <cell r="A560">
            <v>40008</v>
          </cell>
        </row>
        <row r="561">
          <cell r="A561">
            <v>40008</v>
          </cell>
        </row>
        <row r="562">
          <cell r="A562">
            <v>40008</v>
          </cell>
        </row>
        <row r="563">
          <cell r="A563">
            <v>40008</v>
          </cell>
        </row>
        <row r="564">
          <cell r="A564">
            <v>40008</v>
          </cell>
        </row>
        <row r="565">
          <cell r="A565">
            <v>40008</v>
          </cell>
        </row>
        <row r="566">
          <cell r="A566">
            <v>40008</v>
          </cell>
        </row>
        <row r="567">
          <cell r="A567">
            <v>40008</v>
          </cell>
        </row>
        <row r="568">
          <cell r="A568">
            <v>40008</v>
          </cell>
        </row>
        <row r="569">
          <cell r="A569">
            <v>40008</v>
          </cell>
        </row>
        <row r="570">
          <cell r="A570">
            <v>40008</v>
          </cell>
        </row>
        <row r="571">
          <cell r="A571">
            <v>40008</v>
          </cell>
        </row>
        <row r="572">
          <cell r="A572">
            <v>40008</v>
          </cell>
        </row>
        <row r="573">
          <cell r="A573">
            <v>40008</v>
          </cell>
        </row>
        <row r="574">
          <cell r="A574">
            <v>40008</v>
          </cell>
        </row>
        <row r="575">
          <cell r="A575">
            <v>40008</v>
          </cell>
        </row>
        <row r="576">
          <cell r="A576">
            <v>40008</v>
          </cell>
        </row>
        <row r="577">
          <cell r="A577">
            <v>40008</v>
          </cell>
        </row>
        <row r="578">
          <cell r="A578">
            <v>40008</v>
          </cell>
        </row>
        <row r="579">
          <cell r="A579">
            <v>40008</v>
          </cell>
        </row>
        <row r="580">
          <cell r="A580">
            <v>40008</v>
          </cell>
        </row>
        <row r="581">
          <cell r="A581">
            <v>40008</v>
          </cell>
        </row>
        <row r="582">
          <cell r="A582">
            <v>40008</v>
          </cell>
        </row>
        <row r="583">
          <cell r="A583">
            <v>40008</v>
          </cell>
        </row>
        <row r="584">
          <cell r="A584">
            <v>40008</v>
          </cell>
        </row>
        <row r="585">
          <cell r="A585">
            <v>40008</v>
          </cell>
        </row>
        <row r="586">
          <cell r="A586">
            <v>40008</v>
          </cell>
        </row>
        <row r="587">
          <cell r="A587">
            <v>40008</v>
          </cell>
        </row>
        <row r="588">
          <cell r="A588">
            <v>40008</v>
          </cell>
        </row>
        <row r="589">
          <cell r="A589">
            <v>40008</v>
          </cell>
        </row>
        <row r="590">
          <cell r="A590">
            <v>40008</v>
          </cell>
        </row>
        <row r="591">
          <cell r="A591">
            <v>40008</v>
          </cell>
        </row>
        <row r="592">
          <cell r="A592">
            <v>40008</v>
          </cell>
        </row>
        <row r="593">
          <cell r="A593">
            <v>40008</v>
          </cell>
        </row>
        <row r="594">
          <cell r="A594">
            <v>40008</v>
          </cell>
        </row>
        <row r="595">
          <cell r="A595">
            <v>40008</v>
          </cell>
        </row>
        <row r="596">
          <cell r="A596">
            <v>40008</v>
          </cell>
        </row>
        <row r="597">
          <cell r="A597">
            <v>40008</v>
          </cell>
        </row>
        <row r="598">
          <cell r="A598">
            <v>40008</v>
          </cell>
        </row>
        <row r="599">
          <cell r="A599">
            <v>40008</v>
          </cell>
        </row>
        <row r="600">
          <cell r="A600">
            <v>40008</v>
          </cell>
        </row>
        <row r="601">
          <cell r="A601">
            <v>40008</v>
          </cell>
        </row>
        <row r="602">
          <cell r="A602">
            <v>40008</v>
          </cell>
        </row>
        <row r="603">
          <cell r="A603">
            <v>40008</v>
          </cell>
        </row>
        <row r="604">
          <cell r="A604">
            <v>40008</v>
          </cell>
        </row>
        <row r="605">
          <cell r="A605">
            <v>40008</v>
          </cell>
        </row>
        <row r="606">
          <cell r="A606">
            <v>40008</v>
          </cell>
        </row>
        <row r="607">
          <cell r="A607">
            <v>40008</v>
          </cell>
        </row>
        <row r="608">
          <cell r="A608">
            <v>40008</v>
          </cell>
        </row>
        <row r="609">
          <cell r="A609">
            <v>40008</v>
          </cell>
        </row>
        <row r="610">
          <cell r="A610">
            <v>40008</v>
          </cell>
        </row>
        <row r="611">
          <cell r="A611">
            <v>40008</v>
          </cell>
        </row>
        <row r="612">
          <cell r="A612">
            <v>40008</v>
          </cell>
        </row>
        <row r="613">
          <cell r="A613">
            <v>40008</v>
          </cell>
        </row>
        <row r="614">
          <cell r="A614">
            <v>40008</v>
          </cell>
        </row>
        <row r="615">
          <cell r="A615">
            <v>40008</v>
          </cell>
        </row>
        <row r="616">
          <cell r="A616">
            <v>40008</v>
          </cell>
        </row>
        <row r="617">
          <cell r="A617">
            <v>40008</v>
          </cell>
        </row>
        <row r="618">
          <cell r="A618">
            <v>40008</v>
          </cell>
        </row>
        <row r="619">
          <cell r="A619">
            <v>40008</v>
          </cell>
        </row>
        <row r="620">
          <cell r="A620">
            <v>40008</v>
          </cell>
        </row>
        <row r="621">
          <cell r="A621">
            <v>40008</v>
          </cell>
        </row>
        <row r="622">
          <cell r="A622">
            <v>40008</v>
          </cell>
        </row>
        <row r="623">
          <cell r="A623">
            <v>40008</v>
          </cell>
        </row>
        <row r="624">
          <cell r="A624">
            <v>40008</v>
          </cell>
        </row>
        <row r="625">
          <cell r="A625">
            <v>40008</v>
          </cell>
        </row>
        <row r="626">
          <cell r="A626">
            <v>40008</v>
          </cell>
        </row>
        <row r="627">
          <cell r="A627">
            <v>40008</v>
          </cell>
        </row>
        <row r="628">
          <cell r="A628">
            <v>40008</v>
          </cell>
        </row>
        <row r="629">
          <cell r="A629">
            <v>40008</v>
          </cell>
        </row>
        <row r="630">
          <cell r="A630">
            <v>40008</v>
          </cell>
        </row>
        <row r="631">
          <cell r="A631">
            <v>40008</v>
          </cell>
        </row>
        <row r="632">
          <cell r="A632">
            <v>40008</v>
          </cell>
        </row>
        <row r="633">
          <cell r="A633">
            <v>40008</v>
          </cell>
        </row>
        <row r="634">
          <cell r="A634">
            <v>40008</v>
          </cell>
        </row>
        <row r="635">
          <cell r="A635">
            <v>40008</v>
          </cell>
        </row>
        <row r="636">
          <cell r="A636">
            <v>40008</v>
          </cell>
        </row>
        <row r="637">
          <cell r="A637">
            <v>40008</v>
          </cell>
        </row>
        <row r="638">
          <cell r="A638">
            <v>40008</v>
          </cell>
        </row>
        <row r="639">
          <cell r="A639">
            <v>40008</v>
          </cell>
        </row>
        <row r="640">
          <cell r="A640">
            <v>40008</v>
          </cell>
        </row>
        <row r="641">
          <cell r="A641">
            <v>40008</v>
          </cell>
        </row>
        <row r="642">
          <cell r="A642">
            <v>40008</v>
          </cell>
        </row>
        <row r="643">
          <cell r="A643">
            <v>40008</v>
          </cell>
        </row>
        <row r="644">
          <cell r="A644">
            <v>40008</v>
          </cell>
        </row>
        <row r="645">
          <cell r="A645">
            <v>40008</v>
          </cell>
        </row>
        <row r="646">
          <cell r="A646">
            <v>40008</v>
          </cell>
        </row>
        <row r="647">
          <cell r="A647">
            <v>40008</v>
          </cell>
        </row>
        <row r="648">
          <cell r="A648">
            <v>40008</v>
          </cell>
        </row>
        <row r="649">
          <cell r="A649">
            <v>40008</v>
          </cell>
        </row>
        <row r="650">
          <cell r="A650">
            <v>40008</v>
          </cell>
        </row>
        <row r="651">
          <cell r="A651">
            <v>40008</v>
          </cell>
        </row>
        <row r="652">
          <cell r="A652">
            <v>40008</v>
          </cell>
        </row>
        <row r="653">
          <cell r="A653">
            <v>40008</v>
          </cell>
        </row>
        <row r="654">
          <cell r="A654">
            <v>40008</v>
          </cell>
        </row>
        <row r="655">
          <cell r="A655">
            <v>40008</v>
          </cell>
        </row>
        <row r="656">
          <cell r="A656">
            <v>40008</v>
          </cell>
        </row>
        <row r="657">
          <cell r="A657">
            <v>40008</v>
          </cell>
        </row>
        <row r="658">
          <cell r="A658">
            <v>40008</v>
          </cell>
        </row>
        <row r="659">
          <cell r="A659">
            <v>40008</v>
          </cell>
        </row>
        <row r="660">
          <cell r="A660">
            <v>40008</v>
          </cell>
        </row>
        <row r="661">
          <cell r="A661">
            <v>40008</v>
          </cell>
        </row>
        <row r="662">
          <cell r="A662">
            <v>40008</v>
          </cell>
        </row>
        <row r="663">
          <cell r="A663">
            <v>40008</v>
          </cell>
        </row>
        <row r="664">
          <cell r="A664">
            <v>40008</v>
          </cell>
        </row>
        <row r="665">
          <cell r="A665">
            <v>40008</v>
          </cell>
        </row>
        <row r="666">
          <cell r="A666">
            <v>40008</v>
          </cell>
        </row>
        <row r="667">
          <cell r="A667">
            <v>40008</v>
          </cell>
        </row>
        <row r="668">
          <cell r="A668">
            <v>40008</v>
          </cell>
        </row>
        <row r="669">
          <cell r="A669">
            <v>40008</v>
          </cell>
        </row>
        <row r="670">
          <cell r="A670">
            <v>40008</v>
          </cell>
        </row>
        <row r="671">
          <cell r="A671">
            <v>40008</v>
          </cell>
        </row>
        <row r="672">
          <cell r="A672">
            <v>40008</v>
          </cell>
        </row>
        <row r="673">
          <cell r="A673">
            <v>40008</v>
          </cell>
        </row>
        <row r="674">
          <cell r="A674">
            <v>40008</v>
          </cell>
        </row>
        <row r="675">
          <cell r="A675">
            <v>40008</v>
          </cell>
        </row>
        <row r="676">
          <cell r="A676">
            <v>40008</v>
          </cell>
        </row>
        <row r="677">
          <cell r="A677">
            <v>40008</v>
          </cell>
        </row>
        <row r="678">
          <cell r="A678">
            <v>40008</v>
          </cell>
        </row>
        <row r="679">
          <cell r="A679">
            <v>40008</v>
          </cell>
        </row>
        <row r="680">
          <cell r="A680">
            <v>40008</v>
          </cell>
        </row>
        <row r="681">
          <cell r="A681">
            <v>40008</v>
          </cell>
        </row>
        <row r="682">
          <cell r="A682">
            <v>40008</v>
          </cell>
        </row>
        <row r="683">
          <cell r="A683">
            <v>40008</v>
          </cell>
        </row>
        <row r="684">
          <cell r="A684">
            <v>40008</v>
          </cell>
        </row>
        <row r="685">
          <cell r="A685">
            <v>40008</v>
          </cell>
        </row>
        <row r="686">
          <cell r="A686">
            <v>40008</v>
          </cell>
        </row>
        <row r="687">
          <cell r="A687">
            <v>40008</v>
          </cell>
        </row>
        <row r="688">
          <cell r="A688">
            <v>40008</v>
          </cell>
        </row>
        <row r="689">
          <cell r="A689">
            <v>40008</v>
          </cell>
        </row>
        <row r="690">
          <cell r="A690">
            <v>40008</v>
          </cell>
        </row>
        <row r="691">
          <cell r="A691">
            <v>40008</v>
          </cell>
        </row>
        <row r="692">
          <cell r="A692">
            <v>40008</v>
          </cell>
        </row>
        <row r="693">
          <cell r="A693">
            <v>40008</v>
          </cell>
        </row>
        <row r="694">
          <cell r="A694">
            <v>40008</v>
          </cell>
        </row>
        <row r="695">
          <cell r="A695">
            <v>40008</v>
          </cell>
        </row>
        <row r="696">
          <cell r="A696">
            <v>40008</v>
          </cell>
        </row>
        <row r="697">
          <cell r="A697">
            <v>40008</v>
          </cell>
        </row>
        <row r="698">
          <cell r="A698">
            <v>40008</v>
          </cell>
        </row>
        <row r="699">
          <cell r="A699">
            <v>40008</v>
          </cell>
        </row>
        <row r="700">
          <cell r="A700">
            <v>40008</v>
          </cell>
        </row>
        <row r="701">
          <cell r="A701">
            <v>40008</v>
          </cell>
        </row>
        <row r="702">
          <cell r="A702">
            <v>40008</v>
          </cell>
        </row>
        <row r="703">
          <cell r="A703">
            <v>40008</v>
          </cell>
        </row>
        <row r="704">
          <cell r="A704">
            <v>40008</v>
          </cell>
        </row>
        <row r="705">
          <cell r="A705">
            <v>40008</v>
          </cell>
        </row>
        <row r="706">
          <cell r="A706">
            <v>40008</v>
          </cell>
        </row>
        <row r="707">
          <cell r="A707">
            <v>40008</v>
          </cell>
        </row>
        <row r="708">
          <cell r="A708">
            <v>40008</v>
          </cell>
        </row>
        <row r="709">
          <cell r="A709">
            <v>40008</v>
          </cell>
        </row>
        <row r="710">
          <cell r="A710">
            <v>40008</v>
          </cell>
        </row>
        <row r="711">
          <cell r="A711">
            <v>40008</v>
          </cell>
        </row>
        <row r="712">
          <cell r="A712">
            <v>40008</v>
          </cell>
        </row>
        <row r="713">
          <cell r="A713">
            <v>40008</v>
          </cell>
        </row>
        <row r="714">
          <cell r="A714">
            <v>40008</v>
          </cell>
        </row>
        <row r="715">
          <cell r="A715">
            <v>40008</v>
          </cell>
        </row>
        <row r="716">
          <cell r="A716">
            <v>40008</v>
          </cell>
        </row>
        <row r="717">
          <cell r="A717">
            <v>40008</v>
          </cell>
        </row>
        <row r="718">
          <cell r="A718">
            <v>40008</v>
          </cell>
        </row>
        <row r="719">
          <cell r="A719">
            <v>40008</v>
          </cell>
        </row>
        <row r="720">
          <cell r="A720">
            <v>40008</v>
          </cell>
        </row>
        <row r="721">
          <cell r="A721">
            <v>40008</v>
          </cell>
        </row>
        <row r="722">
          <cell r="A722">
            <v>40008</v>
          </cell>
        </row>
        <row r="723">
          <cell r="A723">
            <v>40008</v>
          </cell>
        </row>
        <row r="724">
          <cell r="A724">
            <v>40008</v>
          </cell>
        </row>
        <row r="725">
          <cell r="A725">
            <v>40008</v>
          </cell>
        </row>
        <row r="726">
          <cell r="A726">
            <v>40008</v>
          </cell>
        </row>
        <row r="727">
          <cell r="A727">
            <v>40008</v>
          </cell>
        </row>
        <row r="728">
          <cell r="A728">
            <v>40008</v>
          </cell>
        </row>
        <row r="729">
          <cell r="A729">
            <v>40008</v>
          </cell>
        </row>
        <row r="730">
          <cell r="A730">
            <v>40008</v>
          </cell>
        </row>
        <row r="731">
          <cell r="A731">
            <v>40008</v>
          </cell>
        </row>
        <row r="732">
          <cell r="A732">
            <v>40008</v>
          </cell>
        </row>
        <row r="733">
          <cell r="A733">
            <v>40008</v>
          </cell>
        </row>
        <row r="734">
          <cell r="A734">
            <v>40008</v>
          </cell>
        </row>
        <row r="735">
          <cell r="A735">
            <v>40008</v>
          </cell>
        </row>
        <row r="736">
          <cell r="A736">
            <v>40008</v>
          </cell>
        </row>
        <row r="737">
          <cell r="A737">
            <v>40008</v>
          </cell>
        </row>
        <row r="738">
          <cell r="A738">
            <v>40008</v>
          </cell>
        </row>
        <row r="739">
          <cell r="A739">
            <v>40008</v>
          </cell>
        </row>
        <row r="740">
          <cell r="A740">
            <v>40008</v>
          </cell>
        </row>
        <row r="741">
          <cell r="A741">
            <v>40008</v>
          </cell>
        </row>
        <row r="742">
          <cell r="A742">
            <v>40008</v>
          </cell>
        </row>
        <row r="743">
          <cell r="A743">
            <v>40008</v>
          </cell>
        </row>
        <row r="744">
          <cell r="A744">
            <v>40008</v>
          </cell>
        </row>
        <row r="745">
          <cell r="A745">
            <v>40008</v>
          </cell>
        </row>
        <row r="746">
          <cell r="A746">
            <v>40008</v>
          </cell>
        </row>
        <row r="747">
          <cell r="A747">
            <v>40008</v>
          </cell>
        </row>
        <row r="748">
          <cell r="A748">
            <v>40008</v>
          </cell>
        </row>
        <row r="749">
          <cell r="A749">
            <v>40008</v>
          </cell>
        </row>
        <row r="750">
          <cell r="A750">
            <v>40008</v>
          </cell>
        </row>
        <row r="751">
          <cell r="A751">
            <v>40008</v>
          </cell>
        </row>
        <row r="752">
          <cell r="A752">
            <v>40008</v>
          </cell>
        </row>
        <row r="753">
          <cell r="A753">
            <v>40008</v>
          </cell>
        </row>
        <row r="754">
          <cell r="A754">
            <v>40008</v>
          </cell>
        </row>
        <row r="755">
          <cell r="A755">
            <v>40008</v>
          </cell>
        </row>
        <row r="756">
          <cell r="A756">
            <v>40008</v>
          </cell>
        </row>
        <row r="757">
          <cell r="A757">
            <v>40008</v>
          </cell>
        </row>
        <row r="758">
          <cell r="A758">
            <v>40008</v>
          </cell>
        </row>
        <row r="759">
          <cell r="A759">
            <v>40008</v>
          </cell>
        </row>
        <row r="760">
          <cell r="A760">
            <v>40008</v>
          </cell>
        </row>
        <row r="761">
          <cell r="A761">
            <v>40008</v>
          </cell>
        </row>
        <row r="762">
          <cell r="A762">
            <v>40008</v>
          </cell>
        </row>
        <row r="763">
          <cell r="A763">
            <v>40008</v>
          </cell>
        </row>
        <row r="764">
          <cell r="A764">
            <v>40008</v>
          </cell>
        </row>
        <row r="765">
          <cell r="A765">
            <v>40008</v>
          </cell>
        </row>
        <row r="766">
          <cell r="A766">
            <v>40008</v>
          </cell>
        </row>
        <row r="767">
          <cell r="A767">
            <v>40008</v>
          </cell>
        </row>
        <row r="768">
          <cell r="A768">
            <v>40008</v>
          </cell>
        </row>
        <row r="769">
          <cell r="A769">
            <v>40008</v>
          </cell>
        </row>
        <row r="770">
          <cell r="A770">
            <v>40008</v>
          </cell>
        </row>
        <row r="771">
          <cell r="A771">
            <v>40008</v>
          </cell>
        </row>
        <row r="772">
          <cell r="A772">
            <v>40008</v>
          </cell>
        </row>
        <row r="773">
          <cell r="A773">
            <v>40008</v>
          </cell>
        </row>
        <row r="774">
          <cell r="A774">
            <v>40008</v>
          </cell>
        </row>
        <row r="775">
          <cell r="A775">
            <v>40008</v>
          </cell>
        </row>
        <row r="776">
          <cell r="A776">
            <v>40008</v>
          </cell>
        </row>
        <row r="777">
          <cell r="A777">
            <v>40008</v>
          </cell>
        </row>
        <row r="778">
          <cell r="A778">
            <v>40008</v>
          </cell>
        </row>
        <row r="779">
          <cell r="A779">
            <v>40008</v>
          </cell>
        </row>
        <row r="780">
          <cell r="A780">
            <v>40008</v>
          </cell>
        </row>
        <row r="781">
          <cell r="A781">
            <v>40008</v>
          </cell>
        </row>
        <row r="782">
          <cell r="A782">
            <v>40008</v>
          </cell>
        </row>
        <row r="783">
          <cell r="A783">
            <v>40008</v>
          </cell>
        </row>
        <row r="784">
          <cell r="A784">
            <v>40008</v>
          </cell>
        </row>
        <row r="785">
          <cell r="A785">
            <v>40008</v>
          </cell>
        </row>
        <row r="786">
          <cell r="A786">
            <v>40008</v>
          </cell>
        </row>
        <row r="787">
          <cell r="A787">
            <v>40008</v>
          </cell>
        </row>
        <row r="788">
          <cell r="A788">
            <v>40008</v>
          </cell>
        </row>
        <row r="789">
          <cell r="A789">
            <v>40008</v>
          </cell>
        </row>
        <row r="790">
          <cell r="A790">
            <v>40008</v>
          </cell>
        </row>
        <row r="791">
          <cell r="A791">
            <v>40008</v>
          </cell>
        </row>
        <row r="792">
          <cell r="A792">
            <v>40008</v>
          </cell>
        </row>
        <row r="793">
          <cell r="A793">
            <v>40008</v>
          </cell>
        </row>
        <row r="794">
          <cell r="A794">
            <v>40008</v>
          </cell>
        </row>
        <row r="795">
          <cell r="A795">
            <v>40008</v>
          </cell>
        </row>
        <row r="796">
          <cell r="A796">
            <v>40008</v>
          </cell>
        </row>
        <row r="797">
          <cell r="A797">
            <v>40008</v>
          </cell>
        </row>
        <row r="798">
          <cell r="A798">
            <v>40008</v>
          </cell>
        </row>
        <row r="799">
          <cell r="A799">
            <v>40008</v>
          </cell>
        </row>
        <row r="800">
          <cell r="A800">
            <v>40008</v>
          </cell>
        </row>
        <row r="801">
          <cell r="A801">
            <v>40008</v>
          </cell>
        </row>
        <row r="802">
          <cell r="A802">
            <v>40008</v>
          </cell>
        </row>
        <row r="803">
          <cell r="A803">
            <v>40008</v>
          </cell>
        </row>
        <row r="804">
          <cell r="A804">
            <v>40008</v>
          </cell>
        </row>
        <row r="805">
          <cell r="A805">
            <v>40008</v>
          </cell>
        </row>
        <row r="806">
          <cell r="A806">
            <v>40008</v>
          </cell>
        </row>
        <row r="807">
          <cell r="A807">
            <v>40008</v>
          </cell>
        </row>
        <row r="808">
          <cell r="A808">
            <v>40008</v>
          </cell>
        </row>
        <row r="809">
          <cell r="A809">
            <v>40008</v>
          </cell>
        </row>
        <row r="810">
          <cell r="A810">
            <v>40008</v>
          </cell>
        </row>
        <row r="811">
          <cell r="A811">
            <v>40008</v>
          </cell>
        </row>
        <row r="812">
          <cell r="A812">
            <v>40008</v>
          </cell>
        </row>
        <row r="813">
          <cell r="A813">
            <v>40008</v>
          </cell>
        </row>
        <row r="814">
          <cell r="A814">
            <v>40008</v>
          </cell>
        </row>
        <row r="815">
          <cell r="A815">
            <v>40008</v>
          </cell>
        </row>
        <row r="816">
          <cell r="A816">
            <v>40008</v>
          </cell>
        </row>
        <row r="817">
          <cell r="A817">
            <v>40008</v>
          </cell>
        </row>
        <row r="818">
          <cell r="A818">
            <v>40008</v>
          </cell>
        </row>
        <row r="819">
          <cell r="A819">
            <v>40008</v>
          </cell>
        </row>
        <row r="820">
          <cell r="A820">
            <v>40008</v>
          </cell>
        </row>
        <row r="821">
          <cell r="A821">
            <v>40008</v>
          </cell>
        </row>
        <row r="822">
          <cell r="A822">
            <v>40008</v>
          </cell>
        </row>
        <row r="823">
          <cell r="A823">
            <v>40008</v>
          </cell>
        </row>
        <row r="824">
          <cell r="A824">
            <v>40008</v>
          </cell>
        </row>
        <row r="825">
          <cell r="A825">
            <v>40008</v>
          </cell>
        </row>
        <row r="826">
          <cell r="A826">
            <v>40008</v>
          </cell>
        </row>
        <row r="827">
          <cell r="A827">
            <v>40008</v>
          </cell>
        </row>
        <row r="828">
          <cell r="A828">
            <v>40008</v>
          </cell>
        </row>
        <row r="829">
          <cell r="A829">
            <v>40008</v>
          </cell>
        </row>
        <row r="830">
          <cell r="A830">
            <v>40008</v>
          </cell>
        </row>
        <row r="831">
          <cell r="A831">
            <v>40008</v>
          </cell>
        </row>
        <row r="832">
          <cell r="A832">
            <v>40008</v>
          </cell>
        </row>
        <row r="833">
          <cell r="A833">
            <v>40008</v>
          </cell>
        </row>
        <row r="834">
          <cell r="A834">
            <v>40008</v>
          </cell>
        </row>
        <row r="835">
          <cell r="A835">
            <v>40008</v>
          </cell>
        </row>
        <row r="836">
          <cell r="A836">
            <v>40008</v>
          </cell>
        </row>
        <row r="837">
          <cell r="A837">
            <v>40008</v>
          </cell>
        </row>
        <row r="838">
          <cell r="A838">
            <v>40008</v>
          </cell>
        </row>
        <row r="839">
          <cell r="A839">
            <v>40008</v>
          </cell>
        </row>
        <row r="840">
          <cell r="A840">
            <v>40008</v>
          </cell>
        </row>
        <row r="841">
          <cell r="A841">
            <v>40008</v>
          </cell>
        </row>
        <row r="842">
          <cell r="A842">
            <v>40008</v>
          </cell>
        </row>
        <row r="843">
          <cell r="A843">
            <v>40008</v>
          </cell>
        </row>
        <row r="844">
          <cell r="A844">
            <v>40008</v>
          </cell>
        </row>
        <row r="845">
          <cell r="A845">
            <v>40008</v>
          </cell>
        </row>
        <row r="846">
          <cell r="A846">
            <v>40008</v>
          </cell>
        </row>
        <row r="847">
          <cell r="A847">
            <v>40008</v>
          </cell>
        </row>
        <row r="848">
          <cell r="A848">
            <v>40008</v>
          </cell>
        </row>
        <row r="849">
          <cell r="A849">
            <v>40008</v>
          </cell>
        </row>
        <row r="850">
          <cell r="A850">
            <v>40008</v>
          </cell>
        </row>
        <row r="851">
          <cell r="A851">
            <v>40008</v>
          </cell>
        </row>
        <row r="852">
          <cell r="A852">
            <v>40008</v>
          </cell>
        </row>
        <row r="853">
          <cell r="A853">
            <v>40008</v>
          </cell>
        </row>
        <row r="854">
          <cell r="A854">
            <v>40008</v>
          </cell>
        </row>
        <row r="855">
          <cell r="A855">
            <v>40008</v>
          </cell>
        </row>
        <row r="856">
          <cell r="A856">
            <v>40008</v>
          </cell>
        </row>
        <row r="857">
          <cell r="A857">
            <v>40008</v>
          </cell>
        </row>
        <row r="858">
          <cell r="A858">
            <v>40008</v>
          </cell>
        </row>
        <row r="859">
          <cell r="A859">
            <v>40008</v>
          </cell>
        </row>
        <row r="860">
          <cell r="A860">
            <v>40008</v>
          </cell>
        </row>
        <row r="861">
          <cell r="A861">
            <v>40008</v>
          </cell>
        </row>
        <row r="862">
          <cell r="A862">
            <v>40008</v>
          </cell>
        </row>
        <row r="863">
          <cell r="A863">
            <v>40008</v>
          </cell>
        </row>
        <row r="864">
          <cell r="A864">
            <v>40008</v>
          </cell>
        </row>
        <row r="865">
          <cell r="A865">
            <v>40008</v>
          </cell>
        </row>
        <row r="866">
          <cell r="A866">
            <v>40008</v>
          </cell>
        </row>
        <row r="867">
          <cell r="A867">
            <v>40008</v>
          </cell>
        </row>
        <row r="868">
          <cell r="A868">
            <v>40008</v>
          </cell>
        </row>
        <row r="869">
          <cell r="A869">
            <v>40008</v>
          </cell>
        </row>
        <row r="870">
          <cell r="A870">
            <v>40008</v>
          </cell>
        </row>
        <row r="871">
          <cell r="A871">
            <v>40008</v>
          </cell>
        </row>
        <row r="872">
          <cell r="A872">
            <v>40008</v>
          </cell>
        </row>
        <row r="873">
          <cell r="A873">
            <v>40008</v>
          </cell>
        </row>
        <row r="874">
          <cell r="A874">
            <v>40008</v>
          </cell>
        </row>
        <row r="875">
          <cell r="A875">
            <v>40008</v>
          </cell>
        </row>
        <row r="876">
          <cell r="A876">
            <v>40008</v>
          </cell>
        </row>
        <row r="877">
          <cell r="A877">
            <v>40008</v>
          </cell>
        </row>
        <row r="878">
          <cell r="A878">
            <v>40008</v>
          </cell>
        </row>
        <row r="879">
          <cell r="A879">
            <v>40008</v>
          </cell>
        </row>
        <row r="880">
          <cell r="A880">
            <v>40008</v>
          </cell>
        </row>
        <row r="881">
          <cell r="A881">
            <v>40008</v>
          </cell>
        </row>
        <row r="882">
          <cell r="A882">
            <v>40008</v>
          </cell>
        </row>
        <row r="883">
          <cell r="A883">
            <v>40008</v>
          </cell>
        </row>
        <row r="884">
          <cell r="A884">
            <v>40008</v>
          </cell>
        </row>
        <row r="885">
          <cell r="A885">
            <v>40008</v>
          </cell>
        </row>
        <row r="886">
          <cell r="A886">
            <v>40008</v>
          </cell>
        </row>
        <row r="887">
          <cell r="A887">
            <v>40008</v>
          </cell>
        </row>
        <row r="888">
          <cell r="A888">
            <v>40008</v>
          </cell>
        </row>
        <row r="889">
          <cell r="A889">
            <v>40008</v>
          </cell>
        </row>
        <row r="890">
          <cell r="A890">
            <v>40008</v>
          </cell>
        </row>
        <row r="891">
          <cell r="A891">
            <v>40008</v>
          </cell>
        </row>
        <row r="892">
          <cell r="A892">
            <v>40008</v>
          </cell>
        </row>
        <row r="893">
          <cell r="A893">
            <v>40008</v>
          </cell>
        </row>
        <row r="894">
          <cell r="A894">
            <v>40008</v>
          </cell>
        </row>
        <row r="895">
          <cell r="A895">
            <v>40008</v>
          </cell>
        </row>
        <row r="896">
          <cell r="A896">
            <v>40008</v>
          </cell>
        </row>
        <row r="897">
          <cell r="A897">
            <v>40008</v>
          </cell>
        </row>
        <row r="898">
          <cell r="A898">
            <v>40008</v>
          </cell>
        </row>
        <row r="899">
          <cell r="A899">
            <v>40008</v>
          </cell>
        </row>
        <row r="900">
          <cell r="A900">
            <v>40008</v>
          </cell>
        </row>
        <row r="901">
          <cell r="A901">
            <v>40008</v>
          </cell>
        </row>
        <row r="902">
          <cell r="A902">
            <v>40008</v>
          </cell>
        </row>
        <row r="903">
          <cell r="A903">
            <v>40008</v>
          </cell>
        </row>
        <row r="904">
          <cell r="A904">
            <v>40008</v>
          </cell>
        </row>
        <row r="905">
          <cell r="A905">
            <v>40008</v>
          </cell>
        </row>
        <row r="906">
          <cell r="A906">
            <v>40008</v>
          </cell>
        </row>
        <row r="907">
          <cell r="A907">
            <v>40008</v>
          </cell>
        </row>
        <row r="908">
          <cell r="A908">
            <v>40008</v>
          </cell>
        </row>
        <row r="909">
          <cell r="A909">
            <v>40008</v>
          </cell>
        </row>
        <row r="910">
          <cell r="A910">
            <v>40008</v>
          </cell>
        </row>
        <row r="911">
          <cell r="A911">
            <v>40008</v>
          </cell>
        </row>
        <row r="912">
          <cell r="A912">
            <v>40008</v>
          </cell>
        </row>
        <row r="913">
          <cell r="A913">
            <v>40008</v>
          </cell>
        </row>
        <row r="914">
          <cell r="A914">
            <v>40008</v>
          </cell>
        </row>
        <row r="915">
          <cell r="A915">
            <v>40008</v>
          </cell>
        </row>
        <row r="916">
          <cell r="A916">
            <v>40008</v>
          </cell>
        </row>
        <row r="917">
          <cell r="A917">
            <v>40008</v>
          </cell>
        </row>
        <row r="918">
          <cell r="A918">
            <v>40008</v>
          </cell>
        </row>
        <row r="919">
          <cell r="A919">
            <v>40008</v>
          </cell>
        </row>
        <row r="920">
          <cell r="A920">
            <v>40008</v>
          </cell>
        </row>
        <row r="921">
          <cell r="A921">
            <v>40008</v>
          </cell>
        </row>
        <row r="922">
          <cell r="A922">
            <v>40008</v>
          </cell>
        </row>
        <row r="923">
          <cell r="A923">
            <v>40008</v>
          </cell>
        </row>
        <row r="924">
          <cell r="A924">
            <v>40008</v>
          </cell>
        </row>
        <row r="925">
          <cell r="A925">
            <v>40008</v>
          </cell>
        </row>
        <row r="926">
          <cell r="A926">
            <v>40008</v>
          </cell>
        </row>
        <row r="927">
          <cell r="A927">
            <v>40008</v>
          </cell>
        </row>
        <row r="928">
          <cell r="A928">
            <v>40008</v>
          </cell>
        </row>
        <row r="929">
          <cell r="A929">
            <v>40008</v>
          </cell>
        </row>
        <row r="930">
          <cell r="A930">
            <v>40008</v>
          </cell>
        </row>
        <row r="931">
          <cell r="A931">
            <v>40008</v>
          </cell>
        </row>
        <row r="932">
          <cell r="A932">
            <v>40008</v>
          </cell>
        </row>
        <row r="933">
          <cell r="A933">
            <v>40008</v>
          </cell>
        </row>
        <row r="934">
          <cell r="A934">
            <v>40008</v>
          </cell>
        </row>
        <row r="935">
          <cell r="A935">
            <v>40008</v>
          </cell>
        </row>
        <row r="936">
          <cell r="A936">
            <v>40008</v>
          </cell>
        </row>
        <row r="937">
          <cell r="A937">
            <v>40008</v>
          </cell>
        </row>
        <row r="938">
          <cell r="A938">
            <v>40008</v>
          </cell>
        </row>
        <row r="939">
          <cell r="A939">
            <v>40008</v>
          </cell>
        </row>
        <row r="940">
          <cell r="A940">
            <v>40008</v>
          </cell>
        </row>
        <row r="941">
          <cell r="A941">
            <v>40008</v>
          </cell>
        </row>
        <row r="942">
          <cell r="A942">
            <v>40008</v>
          </cell>
        </row>
        <row r="943">
          <cell r="A943">
            <v>40008</v>
          </cell>
        </row>
        <row r="944">
          <cell r="A944">
            <v>40008</v>
          </cell>
        </row>
        <row r="945">
          <cell r="A945">
            <v>40008</v>
          </cell>
        </row>
        <row r="946">
          <cell r="A946">
            <v>40008</v>
          </cell>
        </row>
        <row r="947">
          <cell r="A947">
            <v>40008</v>
          </cell>
        </row>
        <row r="948">
          <cell r="A948">
            <v>40008</v>
          </cell>
        </row>
        <row r="949">
          <cell r="A949">
            <v>40008</v>
          </cell>
        </row>
        <row r="950">
          <cell r="A950">
            <v>40008</v>
          </cell>
        </row>
        <row r="951">
          <cell r="A951">
            <v>40008</v>
          </cell>
        </row>
        <row r="952">
          <cell r="A952">
            <v>40008</v>
          </cell>
        </row>
        <row r="953">
          <cell r="A953">
            <v>40008</v>
          </cell>
        </row>
        <row r="954">
          <cell r="A954">
            <v>40008</v>
          </cell>
        </row>
        <row r="955">
          <cell r="A955">
            <v>40008</v>
          </cell>
        </row>
        <row r="956">
          <cell r="A956">
            <v>40008</v>
          </cell>
        </row>
        <row r="957">
          <cell r="A957">
            <v>40008</v>
          </cell>
        </row>
        <row r="958">
          <cell r="A958">
            <v>40008</v>
          </cell>
        </row>
        <row r="959">
          <cell r="A959">
            <v>40008</v>
          </cell>
        </row>
        <row r="960">
          <cell r="A960">
            <v>40008</v>
          </cell>
        </row>
        <row r="961">
          <cell r="A961">
            <v>40008</v>
          </cell>
        </row>
        <row r="962">
          <cell r="A962">
            <v>40008</v>
          </cell>
        </row>
        <row r="963">
          <cell r="A963">
            <v>40008</v>
          </cell>
        </row>
        <row r="964">
          <cell r="A964">
            <v>40008</v>
          </cell>
        </row>
        <row r="965">
          <cell r="A965">
            <v>40008</v>
          </cell>
        </row>
        <row r="966">
          <cell r="A966">
            <v>40008</v>
          </cell>
        </row>
        <row r="967">
          <cell r="A967">
            <v>40008</v>
          </cell>
        </row>
        <row r="968">
          <cell r="A968">
            <v>40008</v>
          </cell>
        </row>
        <row r="969">
          <cell r="A969">
            <v>40008</v>
          </cell>
        </row>
        <row r="970">
          <cell r="A970">
            <v>40008</v>
          </cell>
        </row>
        <row r="971">
          <cell r="A971">
            <v>40008</v>
          </cell>
        </row>
        <row r="972">
          <cell r="A972">
            <v>40008</v>
          </cell>
        </row>
        <row r="973">
          <cell r="A973">
            <v>40008</v>
          </cell>
        </row>
        <row r="974">
          <cell r="A974">
            <v>40008</v>
          </cell>
        </row>
        <row r="975">
          <cell r="A975">
            <v>40008</v>
          </cell>
        </row>
        <row r="976">
          <cell r="A976">
            <v>40008</v>
          </cell>
        </row>
        <row r="977">
          <cell r="A977">
            <v>40008</v>
          </cell>
        </row>
        <row r="978">
          <cell r="A978">
            <v>40008</v>
          </cell>
        </row>
        <row r="979">
          <cell r="A979">
            <v>40008</v>
          </cell>
        </row>
        <row r="980">
          <cell r="A980">
            <v>40008</v>
          </cell>
        </row>
        <row r="981">
          <cell r="A981">
            <v>40008</v>
          </cell>
        </row>
        <row r="982">
          <cell r="A982">
            <v>40008</v>
          </cell>
        </row>
        <row r="983">
          <cell r="A983">
            <v>40008</v>
          </cell>
        </row>
        <row r="984">
          <cell r="A984">
            <v>40008</v>
          </cell>
        </row>
        <row r="985">
          <cell r="A985">
            <v>40008</v>
          </cell>
        </row>
        <row r="986">
          <cell r="A986">
            <v>40008</v>
          </cell>
        </row>
        <row r="987">
          <cell r="A987">
            <v>40008</v>
          </cell>
        </row>
        <row r="988">
          <cell r="A988">
            <v>40008</v>
          </cell>
        </row>
        <row r="989">
          <cell r="A989">
            <v>40008</v>
          </cell>
        </row>
        <row r="990">
          <cell r="A990">
            <v>40008</v>
          </cell>
        </row>
        <row r="991">
          <cell r="A991">
            <v>40008</v>
          </cell>
        </row>
        <row r="992">
          <cell r="A992">
            <v>40008</v>
          </cell>
        </row>
        <row r="993">
          <cell r="A993">
            <v>40008</v>
          </cell>
        </row>
        <row r="994">
          <cell r="A994">
            <v>40008</v>
          </cell>
        </row>
        <row r="995">
          <cell r="A995">
            <v>40008</v>
          </cell>
        </row>
        <row r="996">
          <cell r="A996">
            <v>40008</v>
          </cell>
        </row>
        <row r="997">
          <cell r="A997">
            <v>40008</v>
          </cell>
        </row>
        <row r="998">
          <cell r="A998">
            <v>40008</v>
          </cell>
        </row>
        <row r="999">
          <cell r="A999">
            <v>40008</v>
          </cell>
        </row>
        <row r="1000">
          <cell r="A1000">
            <v>40008</v>
          </cell>
        </row>
        <row r="1001">
          <cell r="A1001">
            <v>40008</v>
          </cell>
        </row>
        <row r="1002">
          <cell r="A1002">
            <v>40008</v>
          </cell>
        </row>
        <row r="1003">
          <cell r="A1003">
            <v>40008</v>
          </cell>
        </row>
        <row r="1004">
          <cell r="A1004">
            <v>40008</v>
          </cell>
        </row>
        <row r="1005">
          <cell r="A1005">
            <v>40008</v>
          </cell>
        </row>
        <row r="1006">
          <cell r="A1006">
            <v>40008</v>
          </cell>
        </row>
        <row r="1007">
          <cell r="A1007">
            <v>40008</v>
          </cell>
        </row>
        <row r="1008">
          <cell r="A1008">
            <v>40008</v>
          </cell>
        </row>
        <row r="1009">
          <cell r="A1009">
            <v>40008</v>
          </cell>
        </row>
        <row r="1010">
          <cell r="A1010">
            <v>40008</v>
          </cell>
        </row>
        <row r="1011">
          <cell r="A1011">
            <v>40008</v>
          </cell>
        </row>
        <row r="1012">
          <cell r="A1012">
            <v>40008</v>
          </cell>
        </row>
        <row r="1013">
          <cell r="A1013">
            <v>40008</v>
          </cell>
        </row>
        <row r="1014">
          <cell r="A1014">
            <v>40008</v>
          </cell>
        </row>
        <row r="1015">
          <cell r="A1015">
            <v>40008</v>
          </cell>
        </row>
        <row r="1016">
          <cell r="A1016">
            <v>40008</v>
          </cell>
        </row>
        <row r="1017">
          <cell r="A1017">
            <v>40008</v>
          </cell>
        </row>
        <row r="1018">
          <cell r="A1018">
            <v>40008</v>
          </cell>
        </row>
        <row r="1019">
          <cell r="A1019">
            <v>40008</v>
          </cell>
        </row>
        <row r="1020">
          <cell r="A1020">
            <v>40008</v>
          </cell>
        </row>
        <row r="1021">
          <cell r="A1021">
            <v>40008</v>
          </cell>
        </row>
        <row r="1022">
          <cell r="A1022">
            <v>40008</v>
          </cell>
        </row>
        <row r="1023">
          <cell r="A1023">
            <v>40008</v>
          </cell>
        </row>
        <row r="1024">
          <cell r="A1024">
            <v>40008</v>
          </cell>
        </row>
        <row r="1025">
          <cell r="A1025">
            <v>40008</v>
          </cell>
        </row>
        <row r="1026">
          <cell r="A1026">
            <v>40008</v>
          </cell>
        </row>
        <row r="1027">
          <cell r="A1027">
            <v>40008</v>
          </cell>
        </row>
        <row r="1028">
          <cell r="A1028">
            <v>40008</v>
          </cell>
        </row>
        <row r="1029">
          <cell r="A1029">
            <v>40008</v>
          </cell>
        </row>
        <row r="1030">
          <cell r="A1030">
            <v>40008</v>
          </cell>
        </row>
        <row r="1031">
          <cell r="A1031">
            <v>40008</v>
          </cell>
        </row>
        <row r="1032">
          <cell r="A1032">
            <v>40008</v>
          </cell>
        </row>
        <row r="1033">
          <cell r="A1033">
            <v>40008</v>
          </cell>
        </row>
        <row r="1034">
          <cell r="A1034">
            <v>40008</v>
          </cell>
        </row>
        <row r="1035">
          <cell r="A1035">
            <v>40008</v>
          </cell>
        </row>
        <row r="1036">
          <cell r="A1036">
            <v>40008</v>
          </cell>
        </row>
        <row r="1037">
          <cell r="A1037">
            <v>40008</v>
          </cell>
        </row>
        <row r="1038">
          <cell r="A1038">
            <v>40008</v>
          </cell>
        </row>
        <row r="1039">
          <cell r="A1039">
            <v>40008</v>
          </cell>
        </row>
        <row r="1040">
          <cell r="A1040">
            <v>40008</v>
          </cell>
        </row>
        <row r="1041">
          <cell r="A1041">
            <v>40008</v>
          </cell>
        </row>
        <row r="1042">
          <cell r="A1042">
            <v>40008</v>
          </cell>
        </row>
        <row r="1043">
          <cell r="A1043">
            <v>40008</v>
          </cell>
        </row>
        <row r="1044">
          <cell r="A1044">
            <v>40008</v>
          </cell>
        </row>
        <row r="1045">
          <cell r="A1045">
            <v>40008</v>
          </cell>
        </row>
        <row r="1046">
          <cell r="A1046">
            <v>40008</v>
          </cell>
        </row>
        <row r="1047">
          <cell r="A1047">
            <v>40008</v>
          </cell>
        </row>
        <row r="1048">
          <cell r="A1048">
            <v>40008</v>
          </cell>
        </row>
        <row r="1049">
          <cell r="A1049">
            <v>40008</v>
          </cell>
        </row>
        <row r="1050">
          <cell r="A1050">
            <v>40008</v>
          </cell>
        </row>
        <row r="1051">
          <cell r="A1051">
            <v>40008</v>
          </cell>
        </row>
        <row r="1052">
          <cell r="A1052">
            <v>40008</v>
          </cell>
        </row>
        <row r="1053">
          <cell r="A1053">
            <v>40008</v>
          </cell>
        </row>
        <row r="1054">
          <cell r="A1054">
            <v>40008</v>
          </cell>
        </row>
        <row r="1055">
          <cell r="A1055">
            <v>40008</v>
          </cell>
        </row>
        <row r="1056">
          <cell r="A1056">
            <v>40008</v>
          </cell>
        </row>
        <row r="1057">
          <cell r="A1057">
            <v>40008</v>
          </cell>
        </row>
        <row r="1058">
          <cell r="A1058">
            <v>40008</v>
          </cell>
        </row>
        <row r="1059">
          <cell r="A1059">
            <v>40008</v>
          </cell>
        </row>
        <row r="1060">
          <cell r="A1060">
            <v>40008</v>
          </cell>
        </row>
        <row r="1061">
          <cell r="A1061">
            <v>40008</v>
          </cell>
        </row>
        <row r="1062">
          <cell r="A1062">
            <v>40008</v>
          </cell>
        </row>
        <row r="1063">
          <cell r="A1063">
            <v>40008</v>
          </cell>
        </row>
        <row r="1064">
          <cell r="A1064">
            <v>40008</v>
          </cell>
        </row>
        <row r="1065">
          <cell r="A1065">
            <v>40008</v>
          </cell>
        </row>
        <row r="1066">
          <cell r="A1066">
            <v>40008</v>
          </cell>
        </row>
        <row r="1067">
          <cell r="A1067">
            <v>40008</v>
          </cell>
        </row>
        <row r="1068">
          <cell r="A1068">
            <v>40008</v>
          </cell>
        </row>
        <row r="1069">
          <cell r="A1069">
            <v>40008</v>
          </cell>
        </row>
        <row r="1070">
          <cell r="A1070">
            <v>40008</v>
          </cell>
        </row>
        <row r="1071">
          <cell r="A1071">
            <v>40008</v>
          </cell>
        </row>
        <row r="1072">
          <cell r="A1072">
            <v>40008</v>
          </cell>
        </row>
        <row r="1073">
          <cell r="A1073">
            <v>40008</v>
          </cell>
        </row>
        <row r="1074">
          <cell r="A1074">
            <v>40008</v>
          </cell>
        </row>
        <row r="1075">
          <cell r="A1075">
            <v>40008</v>
          </cell>
        </row>
        <row r="1076">
          <cell r="A1076">
            <v>40008</v>
          </cell>
        </row>
        <row r="1077">
          <cell r="A1077">
            <v>40008</v>
          </cell>
        </row>
        <row r="1078">
          <cell r="A1078">
            <v>40008</v>
          </cell>
        </row>
        <row r="1079">
          <cell r="A1079">
            <v>40008</v>
          </cell>
        </row>
        <row r="1080">
          <cell r="A1080">
            <v>40008</v>
          </cell>
        </row>
        <row r="1081">
          <cell r="A1081">
            <v>40008</v>
          </cell>
        </row>
        <row r="1082">
          <cell r="A1082">
            <v>40008</v>
          </cell>
        </row>
        <row r="1083">
          <cell r="A1083">
            <v>40008</v>
          </cell>
        </row>
        <row r="1084">
          <cell r="A1084">
            <v>40008</v>
          </cell>
        </row>
        <row r="1085">
          <cell r="A1085">
            <v>40008</v>
          </cell>
        </row>
        <row r="1086">
          <cell r="A1086">
            <v>40008</v>
          </cell>
        </row>
        <row r="1087">
          <cell r="A1087">
            <v>40008</v>
          </cell>
        </row>
        <row r="1088">
          <cell r="A1088">
            <v>40008</v>
          </cell>
        </row>
        <row r="1089">
          <cell r="A1089">
            <v>40008</v>
          </cell>
        </row>
        <row r="1090">
          <cell r="A1090">
            <v>40008</v>
          </cell>
        </row>
        <row r="1091">
          <cell r="A1091">
            <v>40008</v>
          </cell>
        </row>
        <row r="1092">
          <cell r="A1092">
            <v>40008</v>
          </cell>
        </row>
        <row r="1093">
          <cell r="A1093">
            <v>40008</v>
          </cell>
        </row>
        <row r="1094">
          <cell r="A1094">
            <v>40008</v>
          </cell>
        </row>
        <row r="1095">
          <cell r="A1095">
            <v>40008</v>
          </cell>
        </row>
        <row r="1096">
          <cell r="A1096">
            <v>40008</v>
          </cell>
        </row>
        <row r="1097">
          <cell r="A1097">
            <v>40008</v>
          </cell>
        </row>
        <row r="1098">
          <cell r="A1098">
            <v>40008</v>
          </cell>
        </row>
        <row r="1099">
          <cell r="A1099">
            <v>40008</v>
          </cell>
        </row>
        <row r="1100">
          <cell r="A1100">
            <v>40008</v>
          </cell>
        </row>
        <row r="1101">
          <cell r="A1101">
            <v>40008</v>
          </cell>
        </row>
        <row r="1102">
          <cell r="A1102">
            <v>40008</v>
          </cell>
        </row>
        <row r="1103">
          <cell r="A1103">
            <v>40008</v>
          </cell>
        </row>
        <row r="1104">
          <cell r="A1104">
            <v>40008</v>
          </cell>
        </row>
        <row r="1105">
          <cell r="A1105">
            <v>40008</v>
          </cell>
        </row>
        <row r="1106">
          <cell r="A1106">
            <v>40008</v>
          </cell>
        </row>
        <row r="1107">
          <cell r="A1107">
            <v>40008</v>
          </cell>
        </row>
        <row r="1108">
          <cell r="A1108">
            <v>40008</v>
          </cell>
        </row>
        <row r="1109">
          <cell r="A1109">
            <v>40008</v>
          </cell>
        </row>
        <row r="1110">
          <cell r="A1110">
            <v>40008</v>
          </cell>
        </row>
        <row r="1111">
          <cell r="A1111">
            <v>40008</v>
          </cell>
        </row>
        <row r="1112">
          <cell r="A1112">
            <v>40008</v>
          </cell>
        </row>
        <row r="1113">
          <cell r="A1113">
            <v>40008</v>
          </cell>
        </row>
        <row r="1114">
          <cell r="A1114">
            <v>40008</v>
          </cell>
        </row>
        <row r="1115">
          <cell r="A1115">
            <v>40008</v>
          </cell>
        </row>
        <row r="1116">
          <cell r="A1116">
            <v>40008</v>
          </cell>
        </row>
        <row r="1117">
          <cell r="A1117">
            <v>40008</v>
          </cell>
        </row>
        <row r="1118">
          <cell r="A1118">
            <v>40008</v>
          </cell>
        </row>
        <row r="1119">
          <cell r="A1119">
            <v>40008</v>
          </cell>
        </row>
        <row r="1120">
          <cell r="A1120">
            <v>40008</v>
          </cell>
        </row>
        <row r="1121">
          <cell r="A1121">
            <v>40008</v>
          </cell>
        </row>
        <row r="1122">
          <cell r="A1122">
            <v>40008</v>
          </cell>
        </row>
        <row r="1123">
          <cell r="A1123">
            <v>40008</v>
          </cell>
        </row>
        <row r="1124">
          <cell r="A1124">
            <v>40008</v>
          </cell>
        </row>
        <row r="1125">
          <cell r="A1125">
            <v>40008</v>
          </cell>
        </row>
        <row r="1126">
          <cell r="A1126">
            <v>40008</v>
          </cell>
        </row>
        <row r="1127">
          <cell r="A1127">
            <v>40008</v>
          </cell>
        </row>
        <row r="1128">
          <cell r="A1128">
            <v>40008</v>
          </cell>
        </row>
        <row r="1129">
          <cell r="A1129">
            <v>40008</v>
          </cell>
        </row>
        <row r="1130">
          <cell r="A1130">
            <v>40008</v>
          </cell>
        </row>
        <row r="1131">
          <cell r="A1131">
            <v>40008</v>
          </cell>
        </row>
        <row r="1132">
          <cell r="A1132">
            <v>40008</v>
          </cell>
        </row>
        <row r="1133">
          <cell r="A1133">
            <v>40008</v>
          </cell>
        </row>
        <row r="1134">
          <cell r="A1134">
            <v>40008</v>
          </cell>
        </row>
        <row r="1135">
          <cell r="A1135">
            <v>40008</v>
          </cell>
        </row>
        <row r="1136">
          <cell r="A1136">
            <v>40008</v>
          </cell>
        </row>
        <row r="1137">
          <cell r="A1137">
            <v>40008</v>
          </cell>
        </row>
        <row r="1138">
          <cell r="A1138">
            <v>40008</v>
          </cell>
        </row>
        <row r="1139">
          <cell r="A1139">
            <v>40008</v>
          </cell>
        </row>
        <row r="1140">
          <cell r="A1140">
            <v>40008</v>
          </cell>
        </row>
        <row r="1141">
          <cell r="A1141">
            <v>40008</v>
          </cell>
        </row>
        <row r="1142">
          <cell r="A1142">
            <v>40008</v>
          </cell>
        </row>
        <row r="1143">
          <cell r="A1143">
            <v>40008</v>
          </cell>
        </row>
        <row r="1144">
          <cell r="A1144">
            <v>40008</v>
          </cell>
        </row>
        <row r="1145">
          <cell r="A1145">
            <v>40008</v>
          </cell>
        </row>
        <row r="1146">
          <cell r="A1146">
            <v>40008</v>
          </cell>
        </row>
        <row r="1147">
          <cell r="A1147">
            <v>40008</v>
          </cell>
        </row>
        <row r="1148">
          <cell r="A1148">
            <v>40008</v>
          </cell>
        </row>
        <row r="1149">
          <cell r="A1149">
            <v>40008</v>
          </cell>
        </row>
        <row r="1150">
          <cell r="A1150">
            <v>40008</v>
          </cell>
        </row>
        <row r="1151">
          <cell r="A1151">
            <v>40008</v>
          </cell>
        </row>
        <row r="1152">
          <cell r="A1152">
            <v>40008</v>
          </cell>
        </row>
        <row r="1153">
          <cell r="A1153">
            <v>40008</v>
          </cell>
        </row>
        <row r="1154">
          <cell r="A1154">
            <v>40008</v>
          </cell>
        </row>
        <row r="1155">
          <cell r="A1155">
            <v>40008</v>
          </cell>
        </row>
        <row r="1156">
          <cell r="A1156">
            <v>40008</v>
          </cell>
        </row>
        <row r="1157">
          <cell r="A1157">
            <v>40008</v>
          </cell>
        </row>
        <row r="1158">
          <cell r="A1158">
            <v>40008</v>
          </cell>
        </row>
        <row r="1159">
          <cell r="A1159">
            <v>40008</v>
          </cell>
        </row>
        <row r="1160">
          <cell r="A1160">
            <v>40008</v>
          </cell>
        </row>
        <row r="1161">
          <cell r="A1161">
            <v>40008</v>
          </cell>
        </row>
        <row r="1162">
          <cell r="A1162">
            <v>40008</v>
          </cell>
        </row>
        <row r="1163">
          <cell r="A1163">
            <v>40008</v>
          </cell>
        </row>
        <row r="1164">
          <cell r="A1164">
            <v>40008</v>
          </cell>
        </row>
        <row r="1165">
          <cell r="A1165">
            <v>40008</v>
          </cell>
        </row>
        <row r="1166">
          <cell r="A1166">
            <v>40008</v>
          </cell>
        </row>
        <row r="1167">
          <cell r="A1167">
            <v>40008</v>
          </cell>
        </row>
        <row r="1168">
          <cell r="A1168">
            <v>40008</v>
          </cell>
        </row>
        <row r="1169">
          <cell r="A1169">
            <v>40008</v>
          </cell>
        </row>
        <row r="1170">
          <cell r="A1170">
            <v>40008</v>
          </cell>
        </row>
        <row r="1171">
          <cell r="A1171">
            <v>40008</v>
          </cell>
        </row>
        <row r="1172">
          <cell r="A1172">
            <v>40008</v>
          </cell>
        </row>
        <row r="1173">
          <cell r="A1173">
            <v>40008</v>
          </cell>
        </row>
        <row r="1174">
          <cell r="A1174">
            <v>40008</v>
          </cell>
        </row>
        <row r="1175">
          <cell r="A1175">
            <v>40008</v>
          </cell>
        </row>
        <row r="1176">
          <cell r="A1176">
            <v>40008</v>
          </cell>
        </row>
        <row r="1177">
          <cell r="A1177">
            <v>40008</v>
          </cell>
        </row>
        <row r="1178">
          <cell r="A1178">
            <v>40008</v>
          </cell>
        </row>
        <row r="1179">
          <cell r="A1179">
            <v>40008</v>
          </cell>
        </row>
        <row r="1180">
          <cell r="A1180">
            <v>40008</v>
          </cell>
        </row>
        <row r="1181">
          <cell r="A1181">
            <v>40008</v>
          </cell>
        </row>
        <row r="1182">
          <cell r="A1182">
            <v>40008</v>
          </cell>
        </row>
        <row r="1183">
          <cell r="A1183">
            <v>40008</v>
          </cell>
        </row>
        <row r="1184">
          <cell r="A1184">
            <v>40008</v>
          </cell>
        </row>
        <row r="1185">
          <cell r="A1185">
            <v>40008</v>
          </cell>
        </row>
        <row r="1186">
          <cell r="A1186">
            <v>40008</v>
          </cell>
        </row>
        <row r="1187">
          <cell r="A1187">
            <v>40008</v>
          </cell>
        </row>
        <row r="1188">
          <cell r="A1188">
            <v>40008</v>
          </cell>
        </row>
        <row r="1189">
          <cell r="A1189">
            <v>40008</v>
          </cell>
        </row>
        <row r="1190">
          <cell r="A1190">
            <v>40008</v>
          </cell>
        </row>
        <row r="1191">
          <cell r="A1191">
            <v>40008</v>
          </cell>
        </row>
        <row r="1192">
          <cell r="A1192">
            <v>40008</v>
          </cell>
        </row>
        <row r="1193">
          <cell r="A1193">
            <v>40008</v>
          </cell>
        </row>
        <row r="1194">
          <cell r="A1194">
            <v>40008</v>
          </cell>
        </row>
        <row r="1195">
          <cell r="A1195">
            <v>40008</v>
          </cell>
        </row>
        <row r="1196">
          <cell r="A1196">
            <v>40008</v>
          </cell>
        </row>
        <row r="1197">
          <cell r="A1197">
            <v>40008</v>
          </cell>
        </row>
        <row r="1198">
          <cell r="A1198">
            <v>40008</v>
          </cell>
        </row>
        <row r="1199">
          <cell r="A1199">
            <v>40008</v>
          </cell>
        </row>
        <row r="1200">
          <cell r="A1200">
            <v>40008</v>
          </cell>
        </row>
        <row r="1201">
          <cell r="A1201">
            <v>40008</v>
          </cell>
        </row>
        <row r="1202">
          <cell r="A1202">
            <v>40008</v>
          </cell>
        </row>
        <row r="1203">
          <cell r="A1203">
            <v>40008</v>
          </cell>
        </row>
        <row r="1204">
          <cell r="A1204">
            <v>40008</v>
          </cell>
        </row>
        <row r="1205">
          <cell r="A1205">
            <v>40008</v>
          </cell>
        </row>
        <row r="1206">
          <cell r="A1206">
            <v>40008</v>
          </cell>
        </row>
        <row r="1207">
          <cell r="A1207">
            <v>40008</v>
          </cell>
        </row>
        <row r="1208">
          <cell r="A1208">
            <v>40008</v>
          </cell>
        </row>
        <row r="1209">
          <cell r="A1209">
            <v>40008</v>
          </cell>
        </row>
        <row r="1210">
          <cell r="A1210">
            <v>40008</v>
          </cell>
        </row>
        <row r="1211">
          <cell r="A1211">
            <v>40008</v>
          </cell>
        </row>
        <row r="1212">
          <cell r="A1212">
            <v>40008</v>
          </cell>
        </row>
        <row r="1213">
          <cell r="A1213">
            <v>40008</v>
          </cell>
        </row>
        <row r="1214">
          <cell r="A1214">
            <v>40008</v>
          </cell>
        </row>
        <row r="1215">
          <cell r="A1215">
            <v>40008</v>
          </cell>
        </row>
        <row r="1216">
          <cell r="A1216">
            <v>40008</v>
          </cell>
        </row>
        <row r="1217">
          <cell r="A1217">
            <v>40008</v>
          </cell>
        </row>
        <row r="1218">
          <cell r="A1218">
            <v>40008</v>
          </cell>
        </row>
        <row r="1219">
          <cell r="A1219">
            <v>40008</v>
          </cell>
        </row>
        <row r="1220">
          <cell r="A1220">
            <v>40008</v>
          </cell>
        </row>
        <row r="1221">
          <cell r="A1221">
            <v>40008</v>
          </cell>
        </row>
        <row r="1222">
          <cell r="A1222">
            <v>40008</v>
          </cell>
        </row>
        <row r="1223">
          <cell r="A1223">
            <v>40008</v>
          </cell>
        </row>
        <row r="1224">
          <cell r="A1224">
            <v>40008</v>
          </cell>
        </row>
        <row r="1225">
          <cell r="A1225">
            <v>40008</v>
          </cell>
        </row>
        <row r="1226">
          <cell r="A1226">
            <v>40008</v>
          </cell>
        </row>
        <row r="1227">
          <cell r="A1227">
            <v>40008</v>
          </cell>
        </row>
        <row r="1228">
          <cell r="A1228">
            <v>40008</v>
          </cell>
        </row>
        <row r="1229">
          <cell r="A1229">
            <v>40008</v>
          </cell>
        </row>
        <row r="1230">
          <cell r="A1230">
            <v>40008</v>
          </cell>
        </row>
        <row r="1231">
          <cell r="A1231">
            <v>40008</v>
          </cell>
        </row>
        <row r="1232">
          <cell r="A1232">
            <v>40008</v>
          </cell>
        </row>
        <row r="1233">
          <cell r="A1233">
            <v>40008</v>
          </cell>
        </row>
        <row r="1234">
          <cell r="A1234">
            <v>40008</v>
          </cell>
        </row>
        <row r="1235">
          <cell r="A1235">
            <v>40008</v>
          </cell>
        </row>
        <row r="1236">
          <cell r="A1236">
            <v>40008</v>
          </cell>
        </row>
        <row r="1237">
          <cell r="A1237">
            <v>40008</v>
          </cell>
        </row>
        <row r="1238">
          <cell r="A1238">
            <v>40008</v>
          </cell>
        </row>
        <row r="1239">
          <cell r="A1239">
            <v>40008</v>
          </cell>
        </row>
        <row r="1240">
          <cell r="A1240">
            <v>40008</v>
          </cell>
        </row>
        <row r="1241">
          <cell r="A1241">
            <v>40008</v>
          </cell>
        </row>
        <row r="1242">
          <cell r="A1242">
            <v>40008</v>
          </cell>
        </row>
        <row r="1243">
          <cell r="A1243">
            <v>40008</v>
          </cell>
        </row>
        <row r="1244">
          <cell r="A1244">
            <v>40008</v>
          </cell>
        </row>
        <row r="1245">
          <cell r="A1245">
            <v>40008</v>
          </cell>
        </row>
        <row r="1246">
          <cell r="A1246">
            <v>40008</v>
          </cell>
        </row>
        <row r="1247">
          <cell r="A1247">
            <v>40008</v>
          </cell>
        </row>
        <row r="1248">
          <cell r="A1248">
            <v>40008</v>
          </cell>
        </row>
        <row r="1249">
          <cell r="A1249">
            <v>40008</v>
          </cell>
        </row>
        <row r="1250">
          <cell r="A1250">
            <v>40008</v>
          </cell>
        </row>
        <row r="1251">
          <cell r="A1251">
            <v>40008</v>
          </cell>
        </row>
        <row r="1252">
          <cell r="A1252">
            <v>40008</v>
          </cell>
        </row>
        <row r="1253">
          <cell r="A1253">
            <v>40008</v>
          </cell>
        </row>
        <row r="1254">
          <cell r="A1254">
            <v>40008</v>
          </cell>
        </row>
        <row r="1255">
          <cell r="A1255">
            <v>40008</v>
          </cell>
        </row>
        <row r="1256">
          <cell r="A1256">
            <v>40008</v>
          </cell>
        </row>
        <row r="1257">
          <cell r="A1257">
            <v>40008</v>
          </cell>
        </row>
        <row r="1258">
          <cell r="A1258">
            <v>40008</v>
          </cell>
        </row>
        <row r="1259">
          <cell r="A1259">
            <v>40008</v>
          </cell>
        </row>
        <row r="1260">
          <cell r="A1260">
            <v>40008</v>
          </cell>
        </row>
        <row r="1261">
          <cell r="A1261">
            <v>40008</v>
          </cell>
        </row>
        <row r="1262">
          <cell r="A1262">
            <v>40008</v>
          </cell>
        </row>
        <row r="1263">
          <cell r="A1263">
            <v>40008</v>
          </cell>
        </row>
        <row r="1264">
          <cell r="A1264">
            <v>40008</v>
          </cell>
        </row>
        <row r="1265">
          <cell r="A1265">
            <v>40008</v>
          </cell>
        </row>
        <row r="1266">
          <cell r="A1266">
            <v>40008</v>
          </cell>
        </row>
        <row r="1267">
          <cell r="A1267">
            <v>40008</v>
          </cell>
        </row>
        <row r="1268">
          <cell r="A1268">
            <v>40008</v>
          </cell>
        </row>
        <row r="1269">
          <cell r="A1269">
            <v>40008</v>
          </cell>
        </row>
        <row r="1270">
          <cell r="A1270">
            <v>40008</v>
          </cell>
        </row>
        <row r="1271">
          <cell r="A1271">
            <v>40008</v>
          </cell>
        </row>
        <row r="1272">
          <cell r="A1272">
            <v>40008</v>
          </cell>
        </row>
        <row r="1273">
          <cell r="A1273">
            <v>40008</v>
          </cell>
        </row>
        <row r="1274">
          <cell r="A1274">
            <v>40008</v>
          </cell>
        </row>
        <row r="1275">
          <cell r="A1275">
            <v>40008</v>
          </cell>
        </row>
        <row r="1276">
          <cell r="A1276">
            <v>40008</v>
          </cell>
        </row>
        <row r="1277">
          <cell r="A1277">
            <v>40008</v>
          </cell>
        </row>
        <row r="1278">
          <cell r="A1278">
            <v>40008</v>
          </cell>
        </row>
        <row r="1279">
          <cell r="A1279">
            <v>40008</v>
          </cell>
        </row>
        <row r="1280">
          <cell r="A1280">
            <v>40008</v>
          </cell>
        </row>
        <row r="1281">
          <cell r="A1281">
            <v>40008</v>
          </cell>
        </row>
        <row r="1282">
          <cell r="A1282">
            <v>40008</v>
          </cell>
        </row>
        <row r="1283">
          <cell r="A1283">
            <v>40008</v>
          </cell>
        </row>
        <row r="1284">
          <cell r="A1284">
            <v>40008</v>
          </cell>
        </row>
        <row r="1285">
          <cell r="A1285">
            <v>40008</v>
          </cell>
        </row>
        <row r="1286">
          <cell r="A1286">
            <v>40008</v>
          </cell>
        </row>
        <row r="1287">
          <cell r="A1287">
            <v>40008</v>
          </cell>
        </row>
        <row r="1288">
          <cell r="A1288">
            <v>40008</v>
          </cell>
        </row>
        <row r="1289">
          <cell r="A1289">
            <v>40008</v>
          </cell>
        </row>
        <row r="1290">
          <cell r="A1290">
            <v>40008</v>
          </cell>
        </row>
        <row r="1291">
          <cell r="A1291">
            <v>40008</v>
          </cell>
        </row>
        <row r="1292">
          <cell r="A1292">
            <v>40008</v>
          </cell>
        </row>
        <row r="1293">
          <cell r="A1293">
            <v>40008</v>
          </cell>
        </row>
        <row r="1294">
          <cell r="A1294">
            <v>40008</v>
          </cell>
        </row>
        <row r="1295">
          <cell r="A1295">
            <v>40008</v>
          </cell>
        </row>
        <row r="1296">
          <cell r="A1296">
            <v>40008</v>
          </cell>
        </row>
        <row r="1297">
          <cell r="A1297">
            <v>40008</v>
          </cell>
        </row>
        <row r="1298">
          <cell r="A1298">
            <v>40008</v>
          </cell>
        </row>
        <row r="1299">
          <cell r="A1299">
            <v>40008</v>
          </cell>
        </row>
        <row r="1300">
          <cell r="A1300">
            <v>40008</v>
          </cell>
        </row>
        <row r="1301">
          <cell r="A1301">
            <v>40008</v>
          </cell>
        </row>
        <row r="1302">
          <cell r="A1302">
            <v>40008</v>
          </cell>
        </row>
        <row r="1303">
          <cell r="A1303">
            <v>40008</v>
          </cell>
        </row>
        <row r="1304">
          <cell r="A1304">
            <v>40008</v>
          </cell>
        </row>
        <row r="1305">
          <cell r="A1305">
            <v>40008</v>
          </cell>
        </row>
        <row r="1306">
          <cell r="A1306">
            <v>40008</v>
          </cell>
        </row>
        <row r="1307">
          <cell r="A1307">
            <v>40008</v>
          </cell>
        </row>
        <row r="1308">
          <cell r="A1308">
            <v>40008</v>
          </cell>
        </row>
        <row r="1309">
          <cell r="A1309">
            <v>40008</v>
          </cell>
        </row>
        <row r="1310">
          <cell r="A1310">
            <v>40008</v>
          </cell>
        </row>
        <row r="1311">
          <cell r="A1311">
            <v>40008</v>
          </cell>
        </row>
        <row r="1312">
          <cell r="A1312">
            <v>40008</v>
          </cell>
        </row>
        <row r="1313">
          <cell r="A1313">
            <v>40008</v>
          </cell>
        </row>
        <row r="1314">
          <cell r="A1314">
            <v>40008</v>
          </cell>
        </row>
        <row r="1315">
          <cell r="A1315">
            <v>40008</v>
          </cell>
        </row>
        <row r="1316">
          <cell r="A1316">
            <v>40008</v>
          </cell>
        </row>
        <row r="1317">
          <cell r="A1317">
            <v>40008</v>
          </cell>
        </row>
        <row r="1318">
          <cell r="A1318">
            <v>40008</v>
          </cell>
        </row>
        <row r="1319">
          <cell r="A1319">
            <v>40008</v>
          </cell>
        </row>
        <row r="1320">
          <cell r="A1320">
            <v>40008</v>
          </cell>
        </row>
        <row r="1321">
          <cell r="A1321">
            <v>40008</v>
          </cell>
        </row>
        <row r="1322">
          <cell r="A1322">
            <v>40008</v>
          </cell>
        </row>
        <row r="1323">
          <cell r="A1323">
            <v>40008</v>
          </cell>
        </row>
        <row r="1324">
          <cell r="A1324">
            <v>40008</v>
          </cell>
        </row>
        <row r="1325">
          <cell r="A1325">
            <v>40008</v>
          </cell>
        </row>
        <row r="1326">
          <cell r="A1326">
            <v>40008</v>
          </cell>
        </row>
        <row r="1327">
          <cell r="A1327">
            <v>40008</v>
          </cell>
        </row>
        <row r="1328">
          <cell r="A1328">
            <v>40008</v>
          </cell>
        </row>
        <row r="1329">
          <cell r="A1329">
            <v>40008</v>
          </cell>
        </row>
        <row r="1330">
          <cell r="A1330">
            <v>40008</v>
          </cell>
        </row>
        <row r="1331">
          <cell r="A1331">
            <v>40008</v>
          </cell>
        </row>
        <row r="1332">
          <cell r="A1332">
            <v>40008</v>
          </cell>
        </row>
        <row r="1333">
          <cell r="A1333">
            <v>40008</v>
          </cell>
        </row>
        <row r="1334">
          <cell r="A1334">
            <v>40008</v>
          </cell>
        </row>
        <row r="1335">
          <cell r="A1335">
            <v>40008</v>
          </cell>
        </row>
        <row r="1336">
          <cell r="A1336">
            <v>40008</v>
          </cell>
        </row>
        <row r="1337">
          <cell r="A1337">
            <v>40008</v>
          </cell>
        </row>
        <row r="1338">
          <cell r="A1338">
            <v>40008</v>
          </cell>
        </row>
        <row r="1339">
          <cell r="A1339">
            <v>40008</v>
          </cell>
        </row>
        <row r="1340">
          <cell r="A1340">
            <v>40008</v>
          </cell>
        </row>
        <row r="1341">
          <cell r="A1341">
            <v>40008</v>
          </cell>
        </row>
        <row r="1342">
          <cell r="A1342">
            <v>40008</v>
          </cell>
        </row>
        <row r="1343">
          <cell r="A1343">
            <v>40008</v>
          </cell>
        </row>
        <row r="1344">
          <cell r="A1344">
            <v>40008</v>
          </cell>
        </row>
        <row r="1345">
          <cell r="A1345">
            <v>40008</v>
          </cell>
        </row>
        <row r="1346">
          <cell r="A1346">
            <v>40008</v>
          </cell>
        </row>
        <row r="1347">
          <cell r="A1347">
            <v>40008</v>
          </cell>
        </row>
        <row r="1348">
          <cell r="A1348">
            <v>40008</v>
          </cell>
        </row>
        <row r="1349">
          <cell r="A1349">
            <v>40008</v>
          </cell>
        </row>
        <row r="1350">
          <cell r="A1350">
            <v>40008</v>
          </cell>
        </row>
        <row r="1351">
          <cell r="A1351">
            <v>40008</v>
          </cell>
        </row>
        <row r="1352">
          <cell r="A1352">
            <v>40008</v>
          </cell>
        </row>
        <row r="1353">
          <cell r="A1353">
            <v>40008</v>
          </cell>
        </row>
        <row r="1354">
          <cell r="A1354">
            <v>40008</v>
          </cell>
        </row>
        <row r="1355">
          <cell r="A1355">
            <v>40008</v>
          </cell>
        </row>
        <row r="1356">
          <cell r="A1356">
            <v>40008</v>
          </cell>
        </row>
        <row r="1357">
          <cell r="A1357">
            <v>40008</v>
          </cell>
        </row>
        <row r="1358">
          <cell r="A1358">
            <v>40008</v>
          </cell>
        </row>
        <row r="1359">
          <cell r="A1359">
            <v>40008</v>
          </cell>
        </row>
        <row r="1360">
          <cell r="A1360">
            <v>40008</v>
          </cell>
        </row>
        <row r="1361">
          <cell r="A1361">
            <v>40008</v>
          </cell>
        </row>
        <row r="1362">
          <cell r="A1362">
            <v>40008</v>
          </cell>
        </row>
        <row r="1363">
          <cell r="A1363">
            <v>40008</v>
          </cell>
        </row>
        <row r="1364">
          <cell r="A1364">
            <v>40008</v>
          </cell>
        </row>
        <row r="1365">
          <cell r="A1365">
            <v>40008</v>
          </cell>
        </row>
        <row r="1366">
          <cell r="A1366">
            <v>40008</v>
          </cell>
        </row>
        <row r="1367">
          <cell r="A1367">
            <v>40008</v>
          </cell>
        </row>
        <row r="1368">
          <cell r="A1368">
            <v>40008</v>
          </cell>
        </row>
        <row r="1369">
          <cell r="A1369">
            <v>40008</v>
          </cell>
        </row>
        <row r="1370">
          <cell r="A1370">
            <v>40008</v>
          </cell>
        </row>
        <row r="1371">
          <cell r="A1371">
            <v>40008</v>
          </cell>
        </row>
        <row r="1372">
          <cell r="A1372">
            <v>40008</v>
          </cell>
        </row>
        <row r="1373">
          <cell r="A1373">
            <v>40008</v>
          </cell>
        </row>
        <row r="1374">
          <cell r="A1374">
            <v>40008</v>
          </cell>
        </row>
        <row r="1375">
          <cell r="A1375">
            <v>40008</v>
          </cell>
        </row>
        <row r="1376">
          <cell r="A1376">
            <v>40008</v>
          </cell>
        </row>
        <row r="1377">
          <cell r="A1377">
            <v>40008</v>
          </cell>
        </row>
        <row r="1378">
          <cell r="A1378">
            <v>40008</v>
          </cell>
        </row>
        <row r="1379">
          <cell r="A1379">
            <v>40008</v>
          </cell>
        </row>
        <row r="1380">
          <cell r="A1380">
            <v>40008</v>
          </cell>
        </row>
        <row r="1381">
          <cell r="A1381">
            <v>40008</v>
          </cell>
        </row>
        <row r="1382">
          <cell r="A1382">
            <v>40008</v>
          </cell>
        </row>
        <row r="1383">
          <cell r="A1383">
            <v>40008</v>
          </cell>
        </row>
        <row r="1384">
          <cell r="A1384">
            <v>40008</v>
          </cell>
        </row>
        <row r="1385">
          <cell r="A1385">
            <v>40008</v>
          </cell>
        </row>
        <row r="1386">
          <cell r="A1386">
            <v>40008</v>
          </cell>
        </row>
        <row r="1387">
          <cell r="A1387">
            <v>40008</v>
          </cell>
        </row>
        <row r="1388">
          <cell r="A1388">
            <v>40008</v>
          </cell>
        </row>
        <row r="1389">
          <cell r="A1389">
            <v>40008</v>
          </cell>
        </row>
        <row r="1390">
          <cell r="A1390">
            <v>40008</v>
          </cell>
        </row>
        <row r="1391">
          <cell r="A1391">
            <v>40008</v>
          </cell>
        </row>
        <row r="1392">
          <cell r="A1392">
            <v>40008</v>
          </cell>
        </row>
        <row r="1393">
          <cell r="A1393">
            <v>40008</v>
          </cell>
        </row>
        <row r="1394">
          <cell r="A1394">
            <v>40008</v>
          </cell>
        </row>
        <row r="1395">
          <cell r="A1395">
            <v>40008</v>
          </cell>
        </row>
        <row r="1396">
          <cell r="A1396">
            <v>40008</v>
          </cell>
        </row>
        <row r="1397">
          <cell r="A1397">
            <v>40008</v>
          </cell>
        </row>
        <row r="1398">
          <cell r="A1398">
            <v>40008</v>
          </cell>
        </row>
        <row r="1399">
          <cell r="A1399">
            <v>40008</v>
          </cell>
        </row>
        <row r="1400">
          <cell r="A1400">
            <v>40008</v>
          </cell>
        </row>
        <row r="1401">
          <cell r="A1401">
            <v>40008</v>
          </cell>
        </row>
        <row r="1402">
          <cell r="A1402">
            <v>40008</v>
          </cell>
        </row>
        <row r="1403">
          <cell r="A1403">
            <v>40008</v>
          </cell>
        </row>
        <row r="1404">
          <cell r="A1404">
            <v>40008</v>
          </cell>
        </row>
        <row r="1405">
          <cell r="A1405">
            <v>40008</v>
          </cell>
        </row>
        <row r="1406">
          <cell r="A1406">
            <v>40008</v>
          </cell>
        </row>
        <row r="1407">
          <cell r="A1407">
            <v>40008</v>
          </cell>
        </row>
        <row r="1408">
          <cell r="A1408">
            <v>40008</v>
          </cell>
        </row>
        <row r="1409">
          <cell r="A1409">
            <v>40008</v>
          </cell>
        </row>
        <row r="1410">
          <cell r="A1410">
            <v>40008</v>
          </cell>
        </row>
        <row r="1411">
          <cell r="A1411">
            <v>40008</v>
          </cell>
        </row>
        <row r="1412">
          <cell r="A1412">
            <v>40008</v>
          </cell>
        </row>
        <row r="1413">
          <cell r="A1413">
            <v>40008</v>
          </cell>
        </row>
        <row r="1414">
          <cell r="A1414">
            <v>40008</v>
          </cell>
        </row>
        <row r="1415">
          <cell r="A1415">
            <v>40008</v>
          </cell>
        </row>
        <row r="1416">
          <cell r="A1416">
            <v>40008</v>
          </cell>
        </row>
        <row r="1417">
          <cell r="A1417">
            <v>40008</v>
          </cell>
        </row>
        <row r="1418">
          <cell r="A1418">
            <v>40008</v>
          </cell>
        </row>
        <row r="1419">
          <cell r="A1419">
            <v>40008</v>
          </cell>
        </row>
        <row r="1420">
          <cell r="A1420">
            <v>40008</v>
          </cell>
        </row>
        <row r="1421">
          <cell r="A1421">
            <v>40008</v>
          </cell>
        </row>
        <row r="1422">
          <cell r="A1422">
            <v>40008</v>
          </cell>
        </row>
        <row r="1423">
          <cell r="A1423">
            <v>40008</v>
          </cell>
        </row>
        <row r="1424">
          <cell r="A1424">
            <v>40008</v>
          </cell>
        </row>
        <row r="1425">
          <cell r="A1425">
            <v>40008</v>
          </cell>
        </row>
        <row r="1426">
          <cell r="A1426">
            <v>40008</v>
          </cell>
        </row>
        <row r="1427">
          <cell r="A1427">
            <v>40008</v>
          </cell>
        </row>
        <row r="1428">
          <cell r="A1428">
            <v>40008</v>
          </cell>
        </row>
        <row r="1429">
          <cell r="A1429">
            <v>40008</v>
          </cell>
        </row>
        <row r="1430">
          <cell r="A1430">
            <v>40008</v>
          </cell>
        </row>
        <row r="1431">
          <cell r="A1431">
            <v>40008</v>
          </cell>
        </row>
        <row r="1432">
          <cell r="A1432">
            <v>40008</v>
          </cell>
        </row>
        <row r="1433">
          <cell r="A1433">
            <v>40008</v>
          </cell>
        </row>
        <row r="1434">
          <cell r="A1434">
            <v>40008</v>
          </cell>
        </row>
        <row r="1435">
          <cell r="A1435">
            <v>40008</v>
          </cell>
        </row>
        <row r="1436">
          <cell r="A1436">
            <v>40008</v>
          </cell>
        </row>
        <row r="1437">
          <cell r="A1437">
            <v>40008</v>
          </cell>
        </row>
        <row r="1438">
          <cell r="A1438">
            <v>40008</v>
          </cell>
        </row>
        <row r="1439">
          <cell r="A1439">
            <v>40008</v>
          </cell>
        </row>
        <row r="1440">
          <cell r="A1440">
            <v>40008</v>
          </cell>
        </row>
        <row r="1441">
          <cell r="A1441">
            <v>40008</v>
          </cell>
        </row>
        <row r="1442">
          <cell r="A1442">
            <v>40008</v>
          </cell>
        </row>
        <row r="1443">
          <cell r="A1443">
            <v>40008</v>
          </cell>
        </row>
        <row r="1444">
          <cell r="A1444">
            <v>40008</v>
          </cell>
        </row>
        <row r="1445">
          <cell r="A1445">
            <v>40008</v>
          </cell>
        </row>
        <row r="1446">
          <cell r="A1446">
            <v>40008</v>
          </cell>
        </row>
        <row r="1447">
          <cell r="A1447">
            <v>40008</v>
          </cell>
        </row>
        <row r="1448">
          <cell r="A1448">
            <v>40008</v>
          </cell>
        </row>
        <row r="1449">
          <cell r="A1449">
            <v>40008</v>
          </cell>
        </row>
        <row r="1450">
          <cell r="A1450">
            <v>40008</v>
          </cell>
        </row>
        <row r="1451">
          <cell r="A1451">
            <v>40008</v>
          </cell>
        </row>
        <row r="1452">
          <cell r="A1452">
            <v>40008</v>
          </cell>
        </row>
        <row r="1453">
          <cell r="A1453">
            <v>40008</v>
          </cell>
        </row>
        <row r="1454">
          <cell r="A1454">
            <v>40008</v>
          </cell>
        </row>
        <row r="1455">
          <cell r="A1455">
            <v>40008</v>
          </cell>
        </row>
        <row r="1456">
          <cell r="A1456">
            <v>40008</v>
          </cell>
        </row>
        <row r="1457">
          <cell r="A1457">
            <v>40008</v>
          </cell>
        </row>
        <row r="1458">
          <cell r="A1458">
            <v>40008</v>
          </cell>
        </row>
        <row r="1459">
          <cell r="A1459">
            <v>40008</v>
          </cell>
        </row>
        <row r="1460">
          <cell r="A1460">
            <v>40008</v>
          </cell>
        </row>
        <row r="1461">
          <cell r="A1461">
            <v>40008</v>
          </cell>
        </row>
        <row r="1462">
          <cell r="A1462">
            <v>40008</v>
          </cell>
        </row>
        <row r="1463">
          <cell r="A1463">
            <v>40008</v>
          </cell>
        </row>
        <row r="1464">
          <cell r="A1464">
            <v>40008</v>
          </cell>
        </row>
        <row r="1465">
          <cell r="A1465">
            <v>40008</v>
          </cell>
        </row>
        <row r="1466">
          <cell r="A1466">
            <v>40008</v>
          </cell>
        </row>
        <row r="1467">
          <cell r="A1467">
            <v>40008</v>
          </cell>
        </row>
        <row r="1468">
          <cell r="A1468">
            <v>40008</v>
          </cell>
        </row>
        <row r="1469">
          <cell r="A1469">
            <v>40008</v>
          </cell>
        </row>
        <row r="1470">
          <cell r="A1470">
            <v>40008</v>
          </cell>
        </row>
        <row r="1471">
          <cell r="A1471">
            <v>40008</v>
          </cell>
        </row>
        <row r="1472">
          <cell r="A1472">
            <v>40008</v>
          </cell>
        </row>
        <row r="1473">
          <cell r="A1473">
            <v>40008</v>
          </cell>
        </row>
        <row r="1474">
          <cell r="A1474">
            <v>40008</v>
          </cell>
        </row>
        <row r="1475">
          <cell r="A1475">
            <v>40008</v>
          </cell>
        </row>
        <row r="1476">
          <cell r="A1476">
            <v>40008</v>
          </cell>
        </row>
        <row r="1477">
          <cell r="A1477">
            <v>40008</v>
          </cell>
        </row>
        <row r="1478">
          <cell r="A1478">
            <v>40008</v>
          </cell>
        </row>
        <row r="1479">
          <cell r="A1479">
            <v>40008</v>
          </cell>
        </row>
        <row r="1480">
          <cell r="A1480">
            <v>40008</v>
          </cell>
        </row>
        <row r="1481">
          <cell r="A1481">
            <v>40008</v>
          </cell>
        </row>
        <row r="1482">
          <cell r="A1482">
            <v>40008</v>
          </cell>
        </row>
        <row r="1483">
          <cell r="A1483">
            <v>40008</v>
          </cell>
        </row>
        <row r="1484">
          <cell r="A1484">
            <v>40008</v>
          </cell>
        </row>
        <row r="1485">
          <cell r="A1485">
            <v>40008</v>
          </cell>
        </row>
        <row r="1486">
          <cell r="A1486">
            <v>40008</v>
          </cell>
        </row>
        <row r="1487">
          <cell r="A1487">
            <v>40008</v>
          </cell>
        </row>
        <row r="1488">
          <cell r="A1488">
            <v>40008</v>
          </cell>
        </row>
        <row r="1489">
          <cell r="A1489">
            <v>40008</v>
          </cell>
        </row>
        <row r="1490">
          <cell r="A1490">
            <v>40008</v>
          </cell>
        </row>
        <row r="1491">
          <cell r="A1491">
            <v>40008</v>
          </cell>
        </row>
        <row r="1492">
          <cell r="A1492">
            <v>40008</v>
          </cell>
        </row>
        <row r="1493">
          <cell r="A1493">
            <v>40008</v>
          </cell>
        </row>
        <row r="1494">
          <cell r="A1494">
            <v>40008</v>
          </cell>
        </row>
        <row r="1495">
          <cell r="A1495">
            <v>40008</v>
          </cell>
        </row>
        <row r="1496">
          <cell r="A1496">
            <v>40008</v>
          </cell>
        </row>
        <row r="1497">
          <cell r="A1497">
            <v>40008</v>
          </cell>
        </row>
        <row r="1498">
          <cell r="A1498">
            <v>40008</v>
          </cell>
        </row>
        <row r="1499">
          <cell r="A1499">
            <v>40008</v>
          </cell>
        </row>
        <row r="1500">
          <cell r="A1500">
            <v>40008</v>
          </cell>
        </row>
        <row r="1501">
          <cell r="A1501">
            <v>40008</v>
          </cell>
        </row>
        <row r="1502">
          <cell r="A1502">
            <v>40008</v>
          </cell>
        </row>
        <row r="1503">
          <cell r="A1503">
            <v>40008</v>
          </cell>
        </row>
        <row r="1504">
          <cell r="A1504">
            <v>40008</v>
          </cell>
        </row>
        <row r="1505">
          <cell r="A1505">
            <v>40008</v>
          </cell>
        </row>
        <row r="1506">
          <cell r="A1506">
            <v>40008</v>
          </cell>
        </row>
        <row r="1507">
          <cell r="A1507">
            <v>40008</v>
          </cell>
        </row>
        <row r="1508">
          <cell r="A1508">
            <v>40008</v>
          </cell>
        </row>
        <row r="1509">
          <cell r="A1509">
            <v>40008</v>
          </cell>
        </row>
        <row r="1510">
          <cell r="A1510">
            <v>40008</v>
          </cell>
        </row>
        <row r="1511">
          <cell r="A1511">
            <v>40008</v>
          </cell>
        </row>
        <row r="1512">
          <cell r="A1512">
            <v>40008</v>
          </cell>
        </row>
        <row r="1513">
          <cell r="A1513">
            <v>40008</v>
          </cell>
        </row>
        <row r="1514">
          <cell r="A1514">
            <v>40008</v>
          </cell>
        </row>
        <row r="1515">
          <cell r="A1515">
            <v>40008</v>
          </cell>
        </row>
        <row r="1516">
          <cell r="A1516">
            <v>40008</v>
          </cell>
        </row>
        <row r="1517">
          <cell r="A1517">
            <v>40008</v>
          </cell>
        </row>
        <row r="1518">
          <cell r="A1518">
            <v>40008</v>
          </cell>
        </row>
        <row r="1519">
          <cell r="A1519">
            <v>40008</v>
          </cell>
        </row>
        <row r="1520">
          <cell r="A1520">
            <v>40008</v>
          </cell>
        </row>
        <row r="1521">
          <cell r="A1521">
            <v>40008</v>
          </cell>
        </row>
        <row r="1522">
          <cell r="A1522">
            <v>40008</v>
          </cell>
        </row>
        <row r="1523">
          <cell r="A1523">
            <v>40008</v>
          </cell>
        </row>
        <row r="1524">
          <cell r="A1524">
            <v>40008</v>
          </cell>
        </row>
        <row r="1525">
          <cell r="A1525">
            <v>40008</v>
          </cell>
        </row>
        <row r="1526">
          <cell r="A1526">
            <v>40008</v>
          </cell>
        </row>
        <row r="1527">
          <cell r="A1527">
            <v>40008</v>
          </cell>
        </row>
        <row r="1528">
          <cell r="A1528">
            <v>40008</v>
          </cell>
        </row>
        <row r="1529">
          <cell r="A1529">
            <v>40008</v>
          </cell>
        </row>
        <row r="1530">
          <cell r="A1530">
            <v>40008</v>
          </cell>
        </row>
        <row r="1531">
          <cell r="A1531">
            <v>40008</v>
          </cell>
        </row>
        <row r="1532">
          <cell r="A1532">
            <v>40008</v>
          </cell>
        </row>
        <row r="1533">
          <cell r="A1533">
            <v>40008</v>
          </cell>
        </row>
        <row r="1534">
          <cell r="A1534">
            <v>40008</v>
          </cell>
        </row>
        <row r="1535">
          <cell r="A1535">
            <v>40008</v>
          </cell>
        </row>
        <row r="1536">
          <cell r="A1536">
            <v>40008</v>
          </cell>
        </row>
        <row r="1537">
          <cell r="A1537">
            <v>40008</v>
          </cell>
        </row>
        <row r="1538">
          <cell r="A1538">
            <v>40008</v>
          </cell>
        </row>
        <row r="1539">
          <cell r="A1539">
            <v>40008</v>
          </cell>
        </row>
        <row r="1540">
          <cell r="A1540">
            <v>40008</v>
          </cell>
        </row>
        <row r="1541">
          <cell r="A1541">
            <v>40008</v>
          </cell>
        </row>
        <row r="1542">
          <cell r="A1542">
            <v>40008</v>
          </cell>
        </row>
        <row r="1543">
          <cell r="A1543">
            <v>40008</v>
          </cell>
        </row>
        <row r="1544">
          <cell r="A1544">
            <v>40008</v>
          </cell>
        </row>
        <row r="1545">
          <cell r="A1545">
            <v>40008</v>
          </cell>
        </row>
        <row r="1546">
          <cell r="A1546">
            <v>40008</v>
          </cell>
        </row>
        <row r="1547">
          <cell r="A1547">
            <v>40008</v>
          </cell>
        </row>
        <row r="1548">
          <cell r="A1548">
            <v>40008</v>
          </cell>
        </row>
        <row r="1549">
          <cell r="A1549">
            <v>40008</v>
          </cell>
        </row>
        <row r="1550">
          <cell r="A1550">
            <v>40008</v>
          </cell>
        </row>
        <row r="1551">
          <cell r="A1551">
            <v>40008</v>
          </cell>
        </row>
        <row r="1552">
          <cell r="A1552">
            <v>40008</v>
          </cell>
        </row>
        <row r="1553">
          <cell r="A1553">
            <v>40008</v>
          </cell>
        </row>
        <row r="1554">
          <cell r="A1554">
            <v>40008</v>
          </cell>
        </row>
        <row r="1555">
          <cell r="A1555">
            <v>40008</v>
          </cell>
        </row>
        <row r="1556">
          <cell r="A1556">
            <v>40008</v>
          </cell>
        </row>
        <row r="1557">
          <cell r="A1557">
            <v>40008</v>
          </cell>
        </row>
        <row r="1558">
          <cell r="A1558">
            <v>40008</v>
          </cell>
        </row>
        <row r="1559">
          <cell r="A1559">
            <v>40008</v>
          </cell>
        </row>
        <row r="1560">
          <cell r="A1560">
            <v>40008</v>
          </cell>
        </row>
        <row r="1561">
          <cell r="A1561">
            <v>40008</v>
          </cell>
        </row>
        <row r="1562">
          <cell r="A1562">
            <v>40008</v>
          </cell>
        </row>
        <row r="1563">
          <cell r="A1563">
            <v>40008</v>
          </cell>
        </row>
        <row r="1564">
          <cell r="A1564">
            <v>40008</v>
          </cell>
        </row>
        <row r="1565">
          <cell r="A1565">
            <v>40008</v>
          </cell>
        </row>
        <row r="1566">
          <cell r="A1566">
            <v>40008</v>
          </cell>
        </row>
        <row r="1567">
          <cell r="A1567">
            <v>40008</v>
          </cell>
        </row>
        <row r="1568">
          <cell r="A1568">
            <v>40008</v>
          </cell>
        </row>
        <row r="1569">
          <cell r="A1569">
            <v>40008</v>
          </cell>
        </row>
        <row r="1570">
          <cell r="A1570">
            <v>40008</v>
          </cell>
        </row>
        <row r="1571">
          <cell r="A1571">
            <v>40008</v>
          </cell>
        </row>
        <row r="1572">
          <cell r="A1572">
            <v>40008</v>
          </cell>
        </row>
        <row r="1573">
          <cell r="A1573">
            <v>40008</v>
          </cell>
        </row>
        <row r="1574">
          <cell r="A1574">
            <v>40008</v>
          </cell>
        </row>
        <row r="1575">
          <cell r="A1575">
            <v>40008</v>
          </cell>
        </row>
        <row r="1576">
          <cell r="A1576">
            <v>40008</v>
          </cell>
        </row>
        <row r="1577">
          <cell r="A1577">
            <v>40008</v>
          </cell>
        </row>
        <row r="1578">
          <cell r="A1578">
            <v>40008</v>
          </cell>
        </row>
        <row r="1579">
          <cell r="A1579">
            <v>40008</v>
          </cell>
        </row>
        <row r="1580">
          <cell r="A1580">
            <v>40008</v>
          </cell>
        </row>
        <row r="1581">
          <cell r="A1581">
            <v>40008</v>
          </cell>
        </row>
        <row r="1582">
          <cell r="A1582">
            <v>40008</v>
          </cell>
        </row>
        <row r="1583">
          <cell r="A1583">
            <v>40008</v>
          </cell>
        </row>
        <row r="1584">
          <cell r="A1584">
            <v>40008</v>
          </cell>
        </row>
        <row r="1585">
          <cell r="A1585">
            <v>40008</v>
          </cell>
        </row>
        <row r="1586">
          <cell r="A1586">
            <v>40008</v>
          </cell>
        </row>
        <row r="1587">
          <cell r="A1587">
            <v>40008</v>
          </cell>
        </row>
        <row r="1588">
          <cell r="A1588">
            <v>40008</v>
          </cell>
        </row>
        <row r="1589">
          <cell r="A1589">
            <v>40008</v>
          </cell>
        </row>
        <row r="1590">
          <cell r="A1590">
            <v>40008</v>
          </cell>
        </row>
        <row r="1591">
          <cell r="A1591">
            <v>40008</v>
          </cell>
        </row>
        <row r="1592">
          <cell r="A1592">
            <v>40008</v>
          </cell>
        </row>
        <row r="1593">
          <cell r="A1593">
            <v>40008</v>
          </cell>
        </row>
        <row r="1594">
          <cell r="A1594">
            <v>40008</v>
          </cell>
        </row>
        <row r="1595">
          <cell r="A1595">
            <v>40008</v>
          </cell>
        </row>
        <row r="1596">
          <cell r="A1596">
            <v>40008</v>
          </cell>
        </row>
        <row r="1597">
          <cell r="A1597">
            <v>40008</v>
          </cell>
        </row>
        <row r="1598">
          <cell r="A1598">
            <v>40008</v>
          </cell>
        </row>
        <row r="1599">
          <cell r="A1599">
            <v>40008</v>
          </cell>
        </row>
        <row r="1600">
          <cell r="A1600">
            <v>40008</v>
          </cell>
        </row>
        <row r="1601">
          <cell r="A1601">
            <v>40008</v>
          </cell>
        </row>
        <row r="1602">
          <cell r="A1602">
            <v>40008</v>
          </cell>
        </row>
        <row r="1603">
          <cell r="A1603">
            <v>40008</v>
          </cell>
        </row>
        <row r="1604">
          <cell r="A1604">
            <v>40008</v>
          </cell>
        </row>
        <row r="1605">
          <cell r="A1605">
            <v>40008</v>
          </cell>
        </row>
        <row r="1606">
          <cell r="A1606">
            <v>40008</v>
          </cell>
        </row>
        <row r="1607">
          <cell r="A1607">
            <v>40008</v>
          </cell>
        </row>
        <row r="1608">
          <cell r="A1608">
            <v>40008</v>
          </cell>
        </row>
        <row r="1609">
          <cell r="A1609">
            <v>40008</v>
          </cell>
        </row>
        <row r="1610">
          <cell r="A1610">
            <v>40008</v>
          </cell>
        </row>
        <row r="1611">
          <cell r="A1611">
            <v>40008</v>
          </cell>
        </row>
        <row r="1612">
          <cell r="A1612">
            <v>40008</v>
          </cell>
        </row>
        <row r="1613">
          <cell r="A1613">
            <v>40008</v>
          </cell>
        </row>
        <row r="1614">
          <cell r="A1614">
            <v>40008</v>
          </cell>
        </row>
        <row r="1615">
          <cell r="A1615">
            <v>40008</v>
          </cell>
        </row>
        <row r="1616">
          <cell r="A1616">
            <v>40008</v>
          </cell>
        </row>
        <row r="1617">
          <cell r="A1617">
            <v>40008</v>
          </cell>
        </row>
        <row r="1618">
          <cell r="A1618">
            <v>40008</v>
          </cell>
        </row>
        <row r="1619">
          <cell r="A1619">
            <v>40008</v>
          </cell>
        </row>
        <row r="1620">
          <cell r="A1620">
            <v>40008</v>
          </cell>
        </row>
        <row r="1621">
          <cell r="A1621">
            <v>40008</v>
          </cell>
        </row>
        <row r="1622">
          <cell r="A1622">
            <v>40008</v>
          </cell>
        </row>
        <row r="1623">
          <cell r="A1623">
            <v>40008</v>
          </cell>
        </row>
        <row r="1624">
          <cell r="A1624">
            <v>40008</v>
          </cell>
        </row>
        <row r="1625">
          <cell r="A1625">
            <v>40008</v>
          </cell>
        </row>
        <row r="1626">
          <cell r="A1626">
            <v>40008</v>
          </cell>
        </row>
        <row r="1627">
          <cell r="A1627">
            <v>40008</v>
          </cell>
        </row>
        <row r="1628">
          <cell r="A1628">
            <v>40008</v>
          </cell>
        </row>
        <row r="1629">
          <cell r="A1629">
            <v>40008</v>
          </cell>
        </row>
        <row r="1630">
          <cell r="A1630">
            <v>40008</v>
          </cell>
        </row>
        <row r="1631">
          <cell r="A1631">
            <v>40008</v>
          </cell>
        </row>
        <row r="1632">
          <cell r="A1632">
            <v>40008</v>
          </cell>
        </row>
        <row r="1633">
          <cell r="A1633">
            <v>40008</v>
          </cell>
        </row>
        <row r="1634">
          <cell r="A1634">
            <v>40008</v>
          </cell>
        </row>
        <row r="1635">
          <cell r="A1635">
            <v>40008</v>
          </cell>
        </row>
        <row r="1636">
          <cell r="A1636">
            <v>40008</v>
          </cell>
        </row>
        <row r="1637">
          <cell r="A1637">
            <v>40008</v>
          </cell>
        </row>
        <row r="1638">
          <cell r="A1638">
            <v>40008</v>
          </cell>
        </row>
        <row r="1639">
          <cell r="A1639">
            <v>40008</v>
          </cell>
        </row>
        <row r="1640">
          <cell r="A1640">
            <v>40008</v>
          </cell>
        </row>
        <row r="1641">
          <cell r="A1641">
            <v>40008</v>
          </cell>
        </row>
        <row r="1642">
          <cell r="A1642">
            <v>40008</v>
          </cell>
        </row>
        <row r="1643">
          <cell r="A1643">
            <v>40008</v>
          </cell>
        </row>
        <row r="1644">
          <cell r="A1644">
            <v>40008</v>
          </cell>
        </row>
        <row r="1645">
          <cell r="A1645">
            <v>40008</v>
          </cell>
        </row>
        <row r="1646">
          <cell r="A1646">
            <v>40008</v>
          </cell>
        </row>
        <row r="1647">
          <cell r="A1647">
            <v>40008</v>
          </cell>
        </row>
        <row r="1648">
          <cell r="A1648">
            <v>40008</v>
          </cell>
        </row>
        <row r="1649">
          <cell r="A1649">
            <v>40008</v>
          </cell>
        </row>
        <row r="1650">
          <cell r="A1650">
            <v>40008</v>
          </cell>
        </row>
        <row r="1651">
          <cell r="A1651">
            <v>40008</v>
          </cell>
        </row>
        <row r="1652">
          <cell r="A1652">
            <v>40008</v>
          </cell>
        </row>
        <row r="1653">
          <cell r="A1653">
            <v>40008</v>
          </cell>
        </row>
        <row r="1654">
          <cell r="A1654">
            <v>40008</v>
          </cell>
        </row>
        <row r="1655">
          <cell r="A1655">
            <v>40008</v>
          </cell>
        </row>
        <row r="1656">
          <cell r="A1656">
            <v>40008</v>
          </cell>
        </row>
        <row r="1657">
          <cell r="A1657">
            <v>40008</v>
          </cell>
        </row>
        <row r="1658">
          <cell r="A1658">
            <v>40008</v>
          </cell>
        </row>
        <row r="1659">
          <cell r="A1659">
            <v>40008</v>
          </cell>
        </row>
        <row r="1660">
          <cell r="A1660">
            <v>40008</v>
          </cell>
        </row>
        <row r="1661">
          <cell r="A1661">
            <v>40008</v>
          </cell>
        </row>
        <row r="1662">
          <cell r="A1662">
            <v>40008</v>
          </cell>
        </row>
        <row r="1663">
          <cell r="A1663">
            <v>40008</v>
          </cell>
        </row>
        <row r="1664">
          <cell r="A1664">
            <v>40008</v>
          </cell>
        </row>
        <row r="1665">
          <cell r="A1665">
            <v>40008</v>
          </cell>
        </row>
        <row r="1666">
          <cell r="A1666">
            <v>40008</v>
          </cell>
        </row>
        <row r="1667">
          <cell r="A1667">
            <v>40008</v>
          </cell>
        </row>
        <row r="1668">
          <cell r="A1668">
            <v>40008</v>
          </cell>
        </row>
        <row r="1669">
          <cell r="A1669">
            <v>40008</v>
          </cell>
        </row>
        <row r="1670">
          <cell r="A1670">
            <v>40008</v>
          </cell>
        </row>
        <row r="1671">
          <cell r="A1671">
            <v>40008</v>
          </cell>
        </row>
        <row r="1672">
          <cell r="A1672">
            <v>40008</v>
          </cell>
        </row>
        <row r="1673">
          <cell r="A1673">
            <v>40008</v>
          </cell>
        </row>
        <row r="1674">
          <cell r="A1674">
            <v>40008</v>
          </cell>
        </row>
        <row r="1675">
          <cell r="A1675">
            <v>40008</v>
          </cell>
        </row>
        <row r="1676">
          <cell r="A1676">
            <v>40008</v>
          </cell>
        </row>
        <row r="1677">
          <cell r="A1677">
            <v>40008</v>
          </cell>
        </row>
        <row r="1678">
          <cell r="A1678">
            <v>40008</v>
          </cell>
        </row>
        <row r="1679">
          <cell r="A1679">
            <v>40008</v>
          </cell>
        </row>
        <row r="1680">
          <cell r="A1680">
            <v>40008</v>
          </cell>
        </row>
        <row r="1681">
          <cell r="A1681">
            <v>40008</v>
          </cell>
        </row>
        <row r="1682">
          <cell r="A1682">
            <v>40008</v>
          </cell>
        </row>
        <row r="1683">
          <cell r="A1683">
            <v>40008</v>
          </cell>
        </row>
        <row r="1684">
          <cell r="A1684">
            <v>40008</v>
          </cell>
        </row>
        <row r="1685">
          <cell r="A1685">
            <v>40008</v>
          </cell>
        </row>
        <row r="1686">
          <cell r="A1686">
            <v>40008</v>
          </cell>
        </row>
        <row r="1687">
          <cell r="A1687">
            <v>40008</v>
          </cell>
        </row>
      </sheetData>
      <sheetData sheetId="12"/>
      <sheetData sheetId="13"/>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Y"/>
      <sheetName val="Loans"/>
      <sheetName val="CDX"/>
      <sheetName val="EM"/>
      <sheetName val="Returns"/>
      <sheetName val="Old Model"/>
      <sheetName val="regression"/>
      <sheetName val="Model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3">
          <cell r="A3">
            <v>39082</v>
          </cell>
          <cell r="I3">
            <v>39082</v>
          </cell>
          <cell r="S3">
            <v>40724</v>
          </cell>
        </row>
        <row r="4">
          <cell r="S4" t="e">
            <v>#NAME?</v>
          </cell>
        </row>
        <row r="5">
          <cell r="S5" t="e">
            <v>#NAME?</v>
          </cell>
        </row>
      </sheetData>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t Supply"/>
      <sheetName val="Net Supply EM"/>
      <sheetName val="RisingStars"/>
      <sheetName val="FallenAngels"/>
      <sheetName val="By rating"/>
    </sheetNames>
    <sheetDataSet>
      <sheetData sheetId="0">
        <row r="6">
          <cell r="B6" t="str">
            <v>Calls/Tenders</v>
          </cell>
        </row>
      </sheetData>
      <sheetData sheetId="1">
        <row r="1">
          <cell r="DJ1" t="str">
            <v>NetSupply.GlobalEM</v>
          </cell>
          <cell r="DK1" t="str">
            <v>NetSupply.GlobalEM.TopRow</v>
          </cell>
        </row>
        <row r="3">
          <cell r="B3" t="str">
            <v>Global EM</v>
          </cell>
          <cell r="DI3" t="str">
            <v>Global EM</v>
          </cell>
        </row>
        <row r="4">
          <cell r="DI4" t="str">
            <v>LatAm</v>
          </cell>
        </row>
        <row r="5">
          <cell r="DI5" t="str">
            <v>EMEA</v>
          </cell>
        </row>
        <row r="6">
          <cell r="DI6" t="str">
            <v>Asia</v>
          </cell>
        </row>
      </sheetData>
      <sheetData sheetId="2"/>
      <sheetData sheetId="3"/>
      <sheetData sheetId="4"/>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
      <sheetName val="EU"/>
      <sheetName val="EM"/>
      <sheetName val="Quality Pairs"/>
      <sheetName val="Seniority Pairs"/>
      <sheetName val="Disclosures"/>
    </sheetNames>
    <sheetDataSet>
      <sheetData sheetId="0"/>
      <sheetData sheetId="1"/>
      <sheetData sheetId="2"/>
      <sheetData sheetId="3"/>
      <sheetData sheetId="4">
        <row r="1">
          <cell r="A1" t="str">
            <v>Sr-Sub, Sr-Secured Spreads</v>
          </cell>
        </row>
        <row r="5">
          <cell r="A5" t="str">
            <v/>
          </cell>
          <cell r="B5" t="str">
            <v>HY Sr vs Secured</v>
          </cell>
          <cell r="C5" t="str">
            <v>Pair Count</v>
          </cell>
          <cell r="F5" t="str">
            <v>HY Sr vs Sub</v>
          </cell>
          <cell r="G5" t="str">
            <v>Pair Count</v>
          </cell>
        </row>
        <row r="6">
          <cell r="A6">
            <v>38383</v>
          </cell>
          <cell r="E6">
            <v>38383</v>
          </cell>
        </row>
        <row r="7">
          <cell r="A7">
            <v>38411</v>
          </cell>
          <cell r="E7">
            <v>38411</v>
          </cell>
        </row>
        <row r="8">
          <cell r="A8">
            <v>38442</v>
          </cell>
          <cell r="E8">
            <v>38442</v>
          </cell>
        </row>
        <row r="9">
          <cell r="A9">
            <v>38472</v>
          </cell>
          <cell r="E9">
            <v>38472</v>
          </cell>
        </row>
        <row r="10">
          <cell r="A10">
            <v>38503</v>
          </cell>
          <cell r="E10">
            <v>38503</v>
          </cell>
        </row>
        <row r="11">
          <cell r="A11">
            <v>38533</v>
          </cell>
          <cell r="E11">
            <v>38533</v>
          </cell>
        </row>
        <row r="12">
          <cell r="A12">
            <v>38564</v>
          </cell>
          <cell r="E12">
            <v>38564</v>
          </cell>
        </row>
        <row r="13">
          <cell r="A13">
            <v>38595</v>
          </cell>
          <cell r="E13">
            <v>38595</v>
          </cell>
        </row>
        <row r="14">
          <cell r="A14">
            <v>38625</v>
          </cell>
          <cell r="E14">
            <v>38625</v>
          </cell>
        </row>
        <row r="15">
          <cell r="A15">
            <v>38656</v>
          </cell>
          <cell r="E15">
            <v>38656</v>
          </cell>
        </row>
        <row r="16">
          <cell r="A16">
            <v>38686</v>
          </cell>
          <cell r="E16">
            <v>38686</v>
          </cell>
        </row>
        <row r="17">
          <cell r="A17">
            <v>38717</v>
          </cell>
          <cell r="E17">
            <v>38717</v>
          </cell>
        </row>
        <row r="18">
          <cell r="A18">
            <v>38748</v>
          </cell>
          <cell r="E18">
            <v>38748</v>
          </cell>
        </row>
        <row r="19">
          <cell r="A19">
            <v>38776</v>
          </cell>
          <cell r="E19">
            <v>38776</v>
          </cell>
        </row>
        <row r="20">
          <cell r="A20">
            <v>38807</v>
          </cell>
          <cell r="E20">
            <v>38807</v>
          </cell>
        </row>
        <row r="21">
          <cell r="A21">
            <v>38837</v>
          </cell>
          <cell r="E21">
            <v>38837</v>
          </cell>
        </row>
        <row r="22">
          <cell r="A22">
            <v>38868</v>
          </cell>
          <cell r="E22">
            <v>38868</v>
          </cell>
        </row>
        <row r="23">
          <cell r="A23">
            <v>38898</v>
          </cell>
          <cell r="E23">
            <v>38898</v>
          </cell>
        </row>
        <row r="24">
          <cell r="A24">
            <v>38929</v>
          </cell>
          <cell r="E24">
            <v>38929</v>
          </cell>
        </row>
        <row r="25">
          <cell r="A25">
            <v>38960</v>
          </cell>
          <cell r="E25">
            <v>38960</v>
          </cell>
        </row>
        <row r="26">
          <cell r="A26">
            <v>38990</v>
          </cell>
          <cell r="E26">
            <v>38990</v>
          </cell>
        </row>
        <row r="27">
          <cell r="A27">
            <v>39021</v>
          </cell>
          <cell r="E27">
            <v>39021</v>
          </cell>
        </row>
        <row r="28">
          <cell r="A28">
            <v>39051</v>
          </cell>
          <cell r="E28">
            <v>39051</v>
          </cell>
        </row>
        <row r="29">
          <cell r="A29">
            <v>39082</v>
          </cell>
          <cell r="E29">
            <v>39082</v>
          </cell>
        </row>
        <row r="30">
          <cell r="A30">
            <v>39113</v>
          </cell>
          <cell r="E30">
            <v>39113</v>
          </cell>
        </row>
        <row r="31">
          <cell r="A31">
            <v>39141</v>
          </cell>
          <cell r="E31">
            <v>39141</v>
          </cell>
        </row>
        <row r="32">
          <cell r="A32">
            <v>39172</v>
          </cell>
          <cell r="E32">
            <v>39172</v>
          </cell>
        </row>
        <row r="33">
          <cell r="A33">
            <v>39202</v>
          </cell>
          <cell r="E33">
            <v>39202</v>
          </cell>
        </row>
        <row r="34">
          <cell r="A34">
            <v>39233</v>
          </cell>
          <cell r="E34">
            <v>39233</v>
          </cell>
        </row>
        <row r="35">
          <cell r="A35">
            <v>39263</v>
          </cell>
          <cell r="E35">
            <v>39263</v>
          </cell>
        </row>
        <row r="36">
          <cell r="A36">
            <v>39294</v>
          </cell>
          <cell r="E36">
            <v>39294</v>
          </cell>
        </row>
        <row r="37">
          <cell r="A37">
            <v>39325</v>
          </cell>
          <cell r="E37">
            <v>39325</v>
          </cell>
        </row>
        <row r="38">
          <cell r="A38">
            <v>39355</v>
          </cell>
          <cell r="E38">
            <v>39355</v>
          </cell>
        </row>
        <row r="39">
          <cell r="A39">
            <v>39386</v>
          </cell>
          <cell r="E39">
            <v>39386</v>
          </cell>
        </row>
        <row r="40">
          <cell r="A40">
            <v>39416</v>
          </cell>
          <cell r="E40">
            <v>39416</v>
          </cell>
        </row>
        <row r="41">
          <cell r="A41">
            <v>39447</v>
          </cell>
          <cell r="E41">
            <v>39447</v>
          </cell>
        </row>
        <row r="42">
          <cell r="A42">
            <v>39478</v>
          </cell>
          <cell r="E42">
            <v>39478</v>
          </cell>
        </row>
        <row r="43">
          <cell r="A43">
            <v>39507</v>
          </cell>
          <cell r="E43">
            <v>39507</v>
          </cell>
        </row>
        <row r="44">
          <cell r="A44">
            <v>39538</v>
          </cell>
          <cell r="E44">
            <v>39538</v>
          </cell>
        </row>
        <row r="45">
          <cell r="A45">
            <v>39568</v>
          </cell>
          <cell r="E45">
            <v>39568</v>
          </cell>
        </row>
        <row r="46">
          <cell r="A46">
            <v>39599</v>
          </cell>
          <cell r="E46">
            <v>39599</v>
          </cell>
        </row>
        <row r="47">
          <cell r="A47">
            <v>39629</v>
          </cell>
          <cell r="E47">
            <v>39629</v>
          </cell>
        </row>
        <row r="48">
          <cell r="A48">
            <v>39660</v>
          </cell>
          <cell r="E48">
            <v>39660</v>
          </cell>
        </row>
        <row r="49">
          <cell r="A49">
            <v>39691</v>
          </cell>
          <cell r="E49">
            <v>39691</v>
          </cell>
        </row>
        <row r="50">
          <cell r="A50">
            <v>39721</v>
          </cell>
          <cell r="E50">
            <v>39721</v>
          </cell>
        </row>
        <row r="51">
          <cell r="A51">
            <v>39752</v>
          </cell>
          <cell r="E51">
            <v>39752</v>
          </cell>
        </row>
        <row r="52">
          <cell r="A52">
            <v>39782</v>
          </cell>
          <cell r="E52">
            <v>39782</v>
          </cell>
        </row>
        <row r="53">
          <cell r="A53">
            <v>39813</v>
          </cell>
          <cell r="E53">
            <v>39813</v>
          </cell>
        </row>
        <row r="54">
          <cell r="A54">
            <v>39844</v>
          </cell>
          <cell r="E54">
            <v>39844</v>
          </cell>
        </row>
        <row r="55">
          <cell r="A55">
            <v>39872</v>
          </cell>
          <cell r="E55">
            <v>39872</v>
          </cell>
        </row>
        <row r="56">
          <cell r="A56">
            <v>39903</v>
          </cell>
          <cell r="E56">
            <v>39903</v>
          </cell>
        </row>
        <row r="57">
          <cell r="A57">
            <v>39933</v>
          </cell>
          <cell r="E57">
            <v>39933</v>
          </cell>
        </row>
        <row r="58">
          <cell r="A58">
            <v>39964</v>
          </cell>
          <cell r="E58">
            <v>39964</v>
          </cell>
        </row>
        <row r="59">
          <cell r="A59">
            <v>39994</v>
          </cell>
          <cell r="E59">
            <v>39994</v>
          </cell>
        </row>
        <row r="60">
          <cell r="A60">
            <v>40025</v>
          </cell>
          <cell r="E60">
            <v>40025</v>
          </cell>
        </row>
        <row r="61">
          <cell r="A61">
            <v>40056</v>
          </cell>
          <cell r="E61">
            <v>40056</v>
          </cell>
        </row>
        <row r="62">
          <cell r="A62">
            <v>40086</v>
          </cell>
          <cell r="E62">
            <v>40086</v>
          </cell>
        </row>
        <row r="63">
          <cell r="A63">
            <v>40117</v>
          </cell>
          <cell r="E63">
            <v>40117</v>
          </cell>
        </row>
        <row r="64">
          <cell r="A64">
            <v>40147</v>
          </cell>
          <cell r="E64">
            <v>40147</v>
          </cell>
        </row>
        <row r="65">
          <cell r="A65">
            <v>40178</v>
          </cell>
          <cell r="E65">
            <v>40178</v>
          </cell>
        </row>
        <row r="66">
          <cell r="A66">
            <v>40209</v>
          </cell>
          <cell r="E66">
            <v>40209</v>
          </cell>
        </row>
        <row r="67">
          <cell r="A67">
            <v>40237</v>
          </cell>
          <cell r="E67">
            <v>40237</v>
          </cell>
        </row>
        <row r="68">
          <cell r="A68">
            <v>40268</v>
          </cell>
          <cell r="E68">
            <v>40268</v>
          </cell>
        </row>
        <row r="69">
          <cell r="A69">
            <v>40298</v>
          </cell>
          <cell r="E69">
            <v>40298</v>
          </cell>
        </row>
        <row r="70">
          <cell r="A70">
            <v>40329</v>
          </cell>
          <cell r="E70">
            <v>40329</v>
          </cell>
        </row>
        <row r="71">
          <cell r="A71">
            <v>40359</v>
          </cell>
          <cell r="E71">
            <v>40359</v>
          </cell>
        </row>
        <row r="72">
          <cell r="A72">
            <v>40390</v>
          </cell>
          <cell r="E72">
            <v>40390</v>
          </cell>
        </row>
        <row r="73">
          <cell r="A73">
            <v>40421</v>
          </cell>
          <cell r="E73">
            <v>40421</v>
          </cell>
        </row>
        <row r="74">
          <cell r="A74">
            <v>40451</v>
          </cell>
          <cell r="E74">
            <v>40451</v>
          </cell>
        </row>
        <row r="75">
          <cell r="A75">
            <v>40482</v>
          </cell>
          <cell r="E75">
            <v>40482</v>
          </cell>
        </row>
        <row r="76">
          <cell r="A76">
            <v>40512</v>
          </cell>
          <cell r="E76">
            <v>40512</v>
          </cell>
        </row>
        <row r="77">
          <cell r="A77">
            <v>40543</v>
          </cell>
          <cell r="E77">
            <v>40543</v>
          </cell>
        </row>
        <row r="78">
          <cell r="A78">
            <v>40574</v>
          </cell>
          <cell r="E78">
            <v>40574</v>
          </cell>
        </row>
        <row r="79">
          <cell r="A79">
            <v>40602</v>
          </cell>
          <cell r="E79">
            <v>40602</v>
          </cell>
        </row>
        <row r="80">
          <cell r="A80">
            <v>40633</v>
          </cell>
          <cell r="E80">
            <v>40633</v>
          </cell>
        </row>
        <row r="81">
          <cell r="A81">
            <v>40663</v>
          </cell>
          <cell r="E81">
            <v>40663</v>
          </cell>
        </row>
        <row r="82">
          <cell r="A82">
            <v>40694</v>
          </cell>
          <cell r="E82">
            <v>40694</v>
          </cell>
        </row>
        <row r="83">
          <cell r="A83">
            <v>40724</v>
          </cell>
          <cell r="E83">
            <v>40724</v>
          </cell>
        </row>
        <row r="84">
          <cell r="A84">
            <v>40755</v>
          </cell>
          <cell r="E84">
            <v>40755</v>
          </cell>
        </row>
        <row r="85">
          <cell r="A85">
            <v>40786</v>
          </cell>
          <cell r="E85">
            <v>40786</v>
          </cell>
        </row>
        <row r="86">
          <cell r="A86">
            <v>40816</v>
          </cell>
          <cell r="E86">
            <v>40816</v>
          </cell>
        </row>
        <row r="87">
          <cell r="A87">
            <v>40847</v>
          </cell>
          <cell r="E87">
            <v>40847</v>
          </cell>
        </row>
        <row r="88">
          <cell r="A88">
            <v>40877</v>
          </cell>
          <cell r="E88">
            <v>40877</v>
          </cell>
        </row>
        <row r="89">
          <cell r="A89">
            <v>40908</v>
          </cell>
          <cell r="E89">
            <v>40908</v>
          </cell>
        </row>
      </sheetData>
      <sheetData sheetId="5"/>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ilyCharts"/>
      <sheetName val="Bbgs"/>
      <sheetName val="Best &amp; Worst Performers"/>
      <sheetName val="data"/>
      <sheetName val="chartdata"/>
      <sheetName val="map"/>
    </sheetNames>
    <sheetDataSet>
      <sheetData sheetId="0">
        <row r="3">
          <cell r="B3" t="str">
            <v>June 19th -- present</v>
          </cell>
        </row>
      </sheetData>
      <sheetData sheetId="1"/>
      <sheetData sheetId="2"/>
      <sheetData sheetId="3"/>
      <sheetData sheetId="4"/>
      <sheetData sheetId="5">
        <row r="2">
          <cell r="A2" t="str">
            <v>1D</v>
          </cell>
          <cell r="B2">
            <v>41473</v>
          </cell>
        </row>
        <row r="13">
          <cell r="B13">
            <v>41395</v>
          </cell>
        </row>
        <row r="14">
          <cell r="A14" t="str">
            <v>May 22nd -- present</v>
          </cell>
        </row>
        <row r="15">
          <cell r="A15" t="str">
            <v>Q2 2013</v>
          </cell>
        </row>
        <row r="16">
          <cell r="A16" t="str">
            <v>Q1 2013</v>
          </cell>
        </row>
        <row r="17">
          <cell r="A17" t="str">
            <v>Q4 2012</v>
          </cell>
        </row>
        <row r="18">
          <cell r="A18" t="str">
            <v>Q3 2012</v>
          </cell>
        </row>
      </sheetData>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 HY"/>
      <sheetName val="EU HY"/>
      <sheetName val="By Rating"/>
      <sheetName val="Sector Charts"/>
      <sheetName val="EquityMetrics"/>
      <sheetName val="EU EquityMetrics"/>
      <sheetName val="SectorData"/>
      <sheetName val="SectorCapex"/>
      <sheetName val="Retracement"/>
      <sheetName val="Retracement EU"/>
      <sheetName val="HY Wire"/>
    </sheetNames>
    <sheetDataSet>
      <sheetData sheetId="0"/>
      <sheetData sheetId="1"/>
      <sheetData sheetId="2"/>
      <sheetData sheetId="3"/>
      <sheetData sheetId="4"/>
      <sheetData sheetId="5"/>
      <sheetData sheetId="6"/>
      <sheetData sheetId="7"/>
      <sheetData sheetId="8"/>
      <sheetData sheetId="9">
        <row r="5">
          <cell r="B5" t="str">
            <v>Automotive</v>
          </cell>
          <cell r="C5" t="str">
            <v>PIAGIM</v>
          </cell>
          <cell r="D5">
            <v>38.387520378397831</v>
          </cell>
          <cell r="E5">
            <v>109.99999690942349</v>
          </cell>
          <cell r="F5">
            <v>2.8655145168304443</v>
          </cell>
          <cell r="G5">
            <v>38.387520378397831</v>
          </cell>
          <cell r="H5">
            <v>409.61449595774866</v>
          </cell>
          <cell r="I5">
            <v>0</v>
          </cell>
          <cell r="Q5">
            <v>39172</v>
          </cell>
          <cell r="R5">
            <v>432.239013671875</v>
          </cell>
          <cell r="S5">
            <v>205.48100280761719</v>
          </cell>
          <cell r="T5">
            <v>2.1035473346710205</v>
          </cell>
          <cell r="U5">
            <v>39172</v>
          </cell>
          <cell r="V5">
            <v>109.99999702766821</v>
          </cell>
          <cell r="W5">
            <v>52.292617910055924</v>
          </cell>
          <cell r="Y5">
            <v>39172</v>
          </cell>
          <cell r="Z5">
            <v>902.70001220703125</v>
          </cell>
          <cell r="AA5">
            <v>310.5</v>
          </cell>
          <cell r="AB5">
            <v>2.9072463512420654</v>
          </cell>
          <cell r="AC5">
            <v>39172</v>
          </cell>
          <cell r="AD5">
            <v>293.60028610181786</v>
          </cell>
          <cell r="AE5">
            <v>100.98913219940331</v>
          </cell>
          <cell r="AG5">
            <v>39172</v>
          </cell>
          <cell r="AH5">
            <v>1595.300048828125</v>
          </cell>
          <cell r="AI5">
            <v>576.5999755859375</v>
          </cell>
          <cell r="AJ5">
            <v>2.7667362689971924</v>
          </cell>
          <cell r="AK5">
            <v>39172</v>
          </cell>
          <cell r="AL5">
            <v>209.01615845779293</v>
          </cell>
          <cell r="AM5">
            <v>75.546108532256724</v>
          </cell>
          <cell r="AO5">
            <v>39172</v>
          </cell>
          <cell r="AP5">
            <v>2831.304931640625</v>
          </cell>
          <cell r="AQ5">
            <v>457.33099365234375</v>
          </cell>
          <cell r="AR5">
            <v>6.1909317970275879</v>
          </cell>
          <cell r="AS5">
            <v>39172</v>
          </cell>
          <cell r="AT5">
            <v>260.99999632771107</v>
          </cell>
          <cell r="AU5">
            <v>42.158435092601621</v>
          </cell>
          <cell r="AW5">
            <v>39172</v>
          </cell>
          <cell r="AX5">
            <v>70.015998840332031</v>
          </cell>
          <cell r="AY5">
            <v>148.92100524902344</v>
          </cell>
          <cell r="AZ5">
            <v>0.47015529870986938</v>
          </cell>
          <cell r="BA5">
            <v>39172</v>
          </cell>
          <cell r="BB5">
            <v>412.80184659409593</v>
          </cell>
          <cell r="BE5">
            <v>39172</v>
          </cell>
          <cell r="BF5">
            <v>4164.98388671875</v>
          </cell>
          <cell r="BG5">
            <v>1349.8194580078125</v>
          </cell>
          <cell r="BH5">
            <v>3.0855858325958252</v>
          </cell>
          <cell r="BI5">
            <v>39172</v>
          </cell>
          <cell r="BJ5">
            <v>121.22793990318628</v>
          </cell>
          <cell r="BK5">
            <v>39.288467889159413</v>
          </cell>
          <cell r="BM5">
            <v>39172</v>
          </cell>
          <cell r="BN5">
            <v>2120.980712890625</v>
          </cell>
          <cell r="BO5">
            <v>533.57952880859375</v>
          </cell>
          <cell r="BP5">
            <v>3.9750039577484131</v>
          </cell>
          <cell r="BQ5">
            <v>39172</v>
          </cell>
          <cell r="BR5">
            <v>185.4226887137448</v>
          </cell>
          <cell r="BS5">
            <v>46.647170841755582</v>
          </cell>
          <cell r="BU5">
            <v>39172</v>
          </cell>
          <cell r="BV5">
            <v>2969</v>
          </cell>
          <cell r="BW5">
            <v>251</v>
          </cell>
          <cell r="BX5">
            <v>11.82868480682373</v>
          </cell>
          <cell r="BY5">
            <v>39172</v>
          </cell>
          <cell r="BZ5">
            <v>400.00001103793119</v>
          </cell>
          <cell r="CA5">
            <v>33.816101922605903</v>
          </cell>
          <cell r="CC5">
            <v>39172</v>
          </cell>
          <cell r="CD5">
            <v>609.697998046875</v>
          </cell>
          <cell r="CE5">
            <v>168.01499938964844</v>
          </cell>
          <cell r="CF5">
            <v>3.6288306713104248</v>
          </cell>
          <cell r="CG5">
            <v>39172</v>
          </cell>
          <cell r="CH5">
            <v>92.000000830615662</v>
          </cell>
          <cell r="CI5">
            <v>25.352519630626109</v>
          </cell>
          <cell r="CK5">
            <v>39172</v>
          </cell>
          <cell r="CL5">
            <v>488.13198852539063</v>
          </cell>
          <cell r="CM5">
            <v>158.32400512695313</v>
          </cell>
          <cell r="CN5">
            <v>3.083120584487915</v>
          </cell>
          <cell r="CO5">
            <v>39172</v>
          </cell>
          <cell r="CP5">
            <v>114.00000207537413</v>
          </cell>
          <cell r="CQ5">
            <v>36.975524943442565</v>
          </cell>
          <cell r="CS5">
            <v>39172</v>
          </cell>
          <cell r="CW5">
            <v>39172</v>
          </cell>
          <cell r="DA5">
            <v>39172</v>
          </cell>
          <cell r="DB5">
            <v>5546</v>
          </cell>
          <cell r="DC5">
            <v>425</v>
          </cell>
          <cell r="DD5">
            <v>13.049411773681641</v>
          </cell>
          <cell r="DE5">
            <v>39172</v>
          </cell>
          <cell r="DF5">
            <v>136.2716394826069</v>
          </cell>
          <cell r="DI5">
            <v>39172</v>
          </cell>
          <cell r="DM5">
            <v>39172</v>
          </cell>
          <cell r="DQ5">
            <v>39172</v>
          </cell>
          <cell r="DU5">
            <v>39172</v>
          </cell>
          <cell r="DY5">
            <v>39172</v>
          </cell>
          <cell r="DZ5">
            <v>442.5</v>
          </cell>
          <cell r="EA5">
            <v>184.70799255371094</v>
          </cell>
          <cell r="EB5">
            <v>2.3956732749938965</v>
          </cell>
          <cell r="EC5">
            <v>39172</v>
          </cell>
          <cell r="ED5">
            <v>122.99999992434689</v>
          </cell>
          <cell r="EE5">
            <v>51.342560443539725</v>
          </cell>
        </row>
        <row r="6">
          <cell r="B6" t="str">
            <v>Commercial Services</v>
          </cell>
          <cell r="C6" t="str">
            <v>AHTLN</v>
          </cell>
          <cell r="D6">
            <v>150.68449584459054</v>
          </cell>
          <cell r="E6">
            <v>314.99999238175337</v>
          </cell>
          <cell r="F6">
            <v>2.0904605388641357</v>
          </cell>
          <cell r="G6">
            <v>100.98913219940331</v>
          </cell>
          <cell r="H6">
            <v>421.98276432407948</v>
          </cell>
          <cell r="I6">
            <v>15.481728816939643</v>
          </cell>
          <cell r="Q6">
            <v>39263</v>
          </cell>
          <cell r="R6">
            <v>412.11599731445313</v>
          </cell>
          <cell r="S6">
            <v>214.92999267578125</v>
          </cell>
          <cell r="T6">
            <v>1.9174429178237915</v>
          </cell>
          <cell r="U6">
            <v>39263</v>
          </cell>
          <cell r="V6">
            <v>82.000003686522362</v>
          </cell>
          <cell r="W6">
            <v>42.765290650523539</v>
          </cell>
          <cell r="Y6">
            <v>39263</v>
          </cell>
          <cell r="Z6">
            <v>895.70001220703125</v>
          </cell>
          <cell r="AA6">
            <v>319.89999389648438</v>
          </cell>
          <cell r="AB6">
            <v>2.7999374866485596</v>
          </cell>
          <cell r="AC6">
            <v>39263</v>
          </cell>
          <cell r="AD6">
            <v>293.07385389093872</v>
          </cell>
          <cell r="AE6">
            <v>104.67157045057432</v>
          </cell>
          <cell r="AG6">
            <v>39263</v>
          </cell>
          <cell r="AH6">
            <v>1505.5999755859375</v>
          </cell>
          <cell r="AI6">
            <v>675.79998779296875</v>
          </cell>
          <cell r="AJ6">
            <v>2.2278780937194824</v>
          </cell>
          <cell r="AK6">
            <v>39263</v>
          </cell>
          <cell r="AL6">
            <v>228.86779345727382</v>
          </cell>
          <cell r="AM6">
            <v>102.72904702571716</v>
          </cell>
          <cell r="AO6">
            <v>39263</v>
          </cell>
          <cell r="AP6">
            <v>2813.50390625</v>
          </cell>
          <cell r="AQ6">
            <v>550.510986328125</v>
          </cell>
          <cell r="AR6">
            <v>5.1107134819030762</v>
          </cell>
          <cell r="AS6">
            <v>39263</v>
          </cell>
          <cell r="AT6">
            <v>238.99999516520282</v>
          </cell>
          <cell r="AU6">
            <v>46.764506758497916</v>
          </cell>
          <cell r="AW6">
            <v>39263</v>
          </cell>
          <cell r="AX6">
            <v>74.846000671386719</v>
          </cell>
          <cell r="AY6">
            <v>151.36399841308594</v>
          </cell>
          <cell r="AZ6">
            <v>0.49447691440582275</v>
          </cell>
          <cell r="BA6">
            <v>39263</v>
          </cell>
          <cell r="BB6">
            <v>398.40622522029008</v>
          </cell>
          <cell r="BE6">
            <v>39263</v>
          </cell>
          <cell r="BF6">
            <v>3705.864990234375</v>
          </cell>
          <cell r="BG6">
            <v>1375.1728515625</v>
          </cell>
          <cell r="BH6">
            <v>2.6948356628417969</v>
          </cell>
          <cell r="BI6">
            <v>39263</v>
          </cell>
          <cell r="BJ6">
            <v>121.31827948182539</v>
          </cell>
          <cell r="BK6">
            <v>45.018804357773377</v>
          </cell>
          <cell r="BM6">
            <v>39263</v>
          </cell>
          <cell r="BN6">
            <v>2629.672119140625</v>
          </cell>
          <cell r="BO6">
            <v>540.10162353515625</v>
          </cell>
          <cell r="BP6">
            <v>4.8688468933105469</v>
          </cell>
          <cell r="BQ6">
            <v>39263</v>
          </cell>
          <cell r="BR6">
            <v>234.11833542614397</v>
          </cell>
          <cell r="BS6">
            <v>48.084965610195319</v>
          </cell>
          <cell r="BU6">
            <v>39263</v>
          </cell>
          <cell r="BV6">
            <v>2450</v>
          </cell>
          <cell r="BW6">
            <v>307</v>
          </cell>
          <cell r="BX6">
            <v>7.9804558753967285</v>
          </cell>
          <cell r="BY6">
            <v>39263</v>
          </cell>
          <cell r="BZ6">
            <v>444.99999720072981</v>
          </cell>
          <cell r="CA6">
            <v>55.761225191738525</v>
          </cell>
          <cell r="CC6">
            <v>39263</v>
          </cell>
          <cell r="CD6">
            <v>576.78497314453125</v>
          </cell>
          <cell r="CE6">
            <v>168.24400329589844</v>
          </cell>
          <cell r="CF6">
            <v>3.4282646179199219</v>
          </cell>
          <cell r="CG6">
            <v>39263</v>
          </cell>
          <cell r="CH6">
            <v>200.99999903837616</v>
          </cell>
          <cell r="CI6">
            <v>58.63024633154825</v>
          </cell>
          <cell r="CK6">
            <v>39263</v>
          </cell>
          <cell r="CL6">
            <v>480.10000610351563</v>
          </cell>
          <cell r="CM6">
            <v>159.42399597167969</v>
          </cell>
          <cell r="CN6">
            <v>3.0114665031433105</v>
          </cell>
          <cell r="CO6">
            <v>39263</v>
          </cell>
          <cell r="CP6">
            <v>98.999996745732759</v>
          </cell>
          <cell r="CQ6">
            <v>32.874347645042199</v>
          </cell>
          <cell r="CS6">
            <v>39263</v>
          </cell>
          <cell r="CW6">
            <v>39263</v>
          </cell>
          <cell r="DA6">
            <v>39263</v>
          </cell>
          <cell r="DB6">
            <v>5310</v>
          </cell>
          <cell r="DC6">
            <v>199</v>
          </cell>
          <cell r="DD6">
            <v>26.683416366577148</v>
          </cell>
          <cell r="DE6">
            <v>39263</v>
          </cell>
          <cell r="DF6">
            <v>143.98831676716105</v>
          </cell>
          <cell r="DI6">
            <v>39263</v>
          </cell>
          <cell r="DM6">
            <v>39263</v>
          </cell>
          <cell r="DQ6">
            <v>39263</v>
          </cell>
          <cell r="DU6">
            <v>39263</v>
          </cell>
          <cell r="DY6">
            <v>39263</v>
          </cell>
          <cell r="DZ6">
            <v>436.71600341796875</v>
          </cell>
          <cell r="EA6">
            <v>199.81599426269531</v>
          </cell>
          <cell r="EB6">
            <v>2.1855907440185547</v>
          </cell>
          <cell r="EC6">
            <v>39263</v>
          </cell>
          <cell r="ED6">
            <v>117.99999561320941</v>
          </cell>
          <cell r="EE6">
            <v>53.989977737665434</v>
          </cell>
        </row>
        <row r="7">
          <cell r="B7" t="str">
            <v>Energy</v>
          </cell>
          <cell r="C7" t="str">
            <v>CGGFP</v>
          </cell>
          <cell r="D7">
            <v>230.52660004339631</v>
          </cell>
          <cell r="E7">
            <v>485.36600281687532</v>
          </cell>
          <cell r="F7">
            <v>2.105466365814209</v>
          </cell>
          <cell r="G7">
            <v>75.546108532256724</v>
          </cell>
          <cell r="H7">
            <v>485.36600281687532</v>
          </cell>
          <cell r="I7">
            <v>37.816732099273374</v>
          </cell>
          <cell r="Q7">
            <v>39355</v>
          </cell>
          <cell r="R7">
            <v>405.47601318359375</v>
          </cell>
          <cell r="S7">
            <v>220.91600036621094</v>
          </cell>
          <cell r="T7">
            <v>1.8354307413101196</v>
          </cell>
          <cell r="U7">
            <v>39355</v>
          </cell>
          <cell r="V7">
            <v>245.00000069221812</v>
          </cell>
          <cell r="W7">
            <v>133.48365327985002</v>
          </cell>
          <cell r="Y7">
            <v>39355</v>
          </cell>
          <cell r="Z7">
            <v>933.20001220703125</v>
          </cell>
          <cell r="AA7">
            <v>255.30000305175781</v>
          </cell>
          <cell r="AB7">
            <v>3.6553075313568115</v>
          </cell>
          <cell r="AC7">
            <v>39355</v>
          </cell>
          <cell r="AD7">
            <v>460.68985163255758</v>
          </cell>
          <cell r="AE7">
            <v>126.03313064100912</v>
          </cell>
          <cell r="AG7">
            <v>39355</v>
          </cell>
          <cell r="AH7">
            <v>1431</v>
          </cell>
          <cell r="AI7">
            <v>819.79998779296875</v>
          </cell>
          <cell r="AJ7">
            <v>1.7455477714538574</v>
          </cell>
          <cell r="AK7">
            <v>39355</v>
          </cell>
          <cell r="AL7">
            <v>234.06854994036175</v>
          </cell>
          <cell r="AM7">
            <v>134.09461131241758</v>
          </cell>
          <cell r="AO7">
            <v>39355</v>
          </cell>
          <cell r="AP7">
            <v>2728.184814453125</v>
          </cell>
          <cell r="AQ7">
            <v>628.82098388671875</v>
          </cell>
          <cell r="AR7">
            <v>4.3385715484619141</v>
          </cell>
          <cell r="AS7">
            <v>39355</v>
          </cell>
          <cell r="AT7">
            <v>328.00000170537623</v>
          </cell>
          <cell r="AU7">
            <v>75.600920266408181</v>
          </cell>
          <cell r="AW7">
            <v>39355</v>
          </cell>
          <cell r="AX7">
            <v>129.65699768066406</v>
          </cell>
          <cell r="AY7">
            <v>164.07000732421875</v>
          </cell>
          <cell r="AZ7">
            <v>0.79025411605834961</v>
          </cell>
          <cell r="BA7">
            <v>39355</v>
          </cell>
          <cell r="BB7">
            <v>538.94382203223881</v>
          </cell>
          <cell r="BE7">
            <v>39355</v>
          </cell>
          <cell r="BF7">
            <v>3840.533935546875</v>
          </cell>
          <cell r="BG7">
            <v>1394.0439453125</v>
          </cell>
          <cell r="BH7">
            <v>2.7549591064453125</v>
          </cell>
          <cell r="BI7">
            <v>39355</v>
          </cell>
          <cell r="BJ7">
            <v>204.05810793300239</v>
          </cell>
          <cell r="BK7">
            <v>74.069378182638758</v>
          </cell>
          <cell r="BM7">
            <v>39355</v>
          </cell>
          <cell r="BN7">
            <v>2377.216064453125</v>
          </cell>
          <cell r="BO7">
            <v>506.22479248046875</v>
          </cell>
          <cell r="BP7">
            <v>4.6959691047668457</v>
          </cell>
          <cell r="BQ7">
            <v>39355</v>
          </cell>
          <cell r="BR7">
            <v>439.00000306379121</v>
          </cell>
          <cell r="BS7">
            <v>93.484431705090515</v>
          </cell>
          <cell r="BU7">
            <v>39355</v>
          </cell>
          <cell r="BV7">
            <v>2403</v>
          </cell>
          <cell r="BW7">
            <v>440</v>
          </cell>
          <cell r="BX7">
            <v>5.4613637924194336</v>
          </cell>
          <cell r="BY7">
            <v>39355</v>
          </cell>
          <cell r="BZ7">
            <v>596.00001620081969</v>
          </cell>
          <cell r="CA7">
            <v>109.13025369745353</v>
          </cell>
          <cell r="CC7">
            <v>39355</v>
          </cell>
          <cell r="CD7">
            <v>573.125</v>
          </cell>
          <cell r="CE7">
            <v>164.46299743652344</v>
          </cell>
          <cell r="CF7">
            <v>3.4848263263702393</v>
          </cell>
          <cell r="CG7">
            <v>39355</v>
          </cell>
          <cell r="CH7">
            <v>352.00000646970068</v>
          </cell>
          <cell r="CI7">
            <v>101.00933977858817</v>
          </cell>
          <cell r="CK7">
            <v>39355</v>
          </cell>
          <cell r="CL7">
            <v>476.89999389648438</v>
          </cell>
          <cell r="CM7">
            <v>152.52400207519531</v>
          </cell>
          <cell r="CN7">
            <v>3.1267209053039551</v>
          </cell>
          <cell r="CO7">
            <v>39355</v>
          </cell>
          <cell r="CP7">
            <v>286.00000159615774</v>
          </cell>
          <cell r="CQ7">
            <v>91.469629128396761</v>
          </cell>
          <cell r="CS7">
            <v>39355</v>
          </cell>
          <cell r="CW7">
            <v>39355</v>
          </cell>
          <cell r="DA7">
            <v>39355</v>
          </cell>
          <cell r="DB7">
            <v>5150</v>
          </cell>
          <cell r="DC7">
            <v>99</v>
          </cell>
          <cell r="DD7">
            <v>52.02020263671875</v>
          </cell>
          <cell r="DE7">
            <v>39355</v>
          </cell>
          <cell r="DF7">
            <v>278.77061273237427</v>
          </cell>
          <cell r="DI7">
            <v>39355</v>
          </cell>
          <cell r="DM7">
            <v>39355</v>
          </cell>
          <cell r="DQ7">
            <v>39355</v>
          </cell>
          <cell r="DR7">
            <v>15006.5537109375</v>
          </cell>
          <cell r="DS7">
            <v>2173.631103515625</v>
          </cell>
          <cell r="DT7">
            <v>6.9039101600646973</v>
          </cell>
          <cell r="DU7">
            <v>39355</v>
          </cell>
          <cell r="DV7">
            <v>166.27913085754341</v>
          </cell>
          <cell r="DW7">
            <v>24.084776163423481</v>
          </cell>
          <cell r="DY7">
            <v>39355</v>
          </cell>
          <cell r="DZ7">
            <v>442.79998779296875</v>
          </cell>
          <cell r="EA7">
            <v>213.01699829101563</v>
          </cell>
          <cell r="EB7">
            <v>2.078707218170166</v>
          </cell>
          <cell r="EC7">
            <v>39355</v>
          </cell>
          <cell r="ED7">
            <v>160.00000456795237</v>
          </cell>
          <cell r="EE7">
            <v>76.970918833291194</v>
          </cell>
        </row>
        <row r="8">
          <cell r="B8" t="str">
            <v>Gaming</v>
          </cell>
          <cell r="C8" t="str">
            <v>LTOIM</v>
          </cell>
          <cell r="D8">
            <v>151.97611649017688</v>
          </cell>
          <cell r="E8">
            <v>448.99998729498975</v>
          </cell>
          <cell r="F8">
            <v>2.954411506652832</v>
          </cell>
          <cell r="G8">
            <v>42.158435092601621</v>
          </cell>
          <cell r="H8">
            <v>458.7057458301843</v>
          </cell>
          <cell r="I8">
            <v>26.36379555616875</v>
          </cell>
          <cell r="Q8">
            <v>39447</v>
          </cell>
          <cell r="R8">
            <v>413.29400634765625</v>
          </cell>
          <cell r="S8">
            <v>226.10299682617188</v>
          </cell>
          <cell r="T8">
            <v>1.8279014825820923</v>
          </cell>
          <cell r="U8">
            <v>39447</v>
          </cell>
          <cell r="V8">
            <v>315.99999898050288</v>
          </cell>
          <cell r="W8">
            <v>172.87583712341078</v>
          </cell>
          <cell r="Y8">
            <v>39447</v>
          </cell>
          <cell r="Z8">
            <v>988.20001220703125</v>
          </cell>
          <cell r="AA8">
            <v>258.5</v>
          </cell>
          <cell r="AB8">
            <v>3.8228240013122559</v>
          </cell>
          <cell r="AC8">
            <v>39447</v>
          </cell>
          <cell r="AD8">
            <v>721.03792609910363</v>
          </cell>
          <cell r="AE8">
            <v>188.61394766057603</v>
          </cell>
          <cell r="AG8">
            <v>39447</v>
          </cell>
          <cell r="AH8">
            <v>1361</v>
          </cell>
          <cell r="AI8">
            <v>943.5</v>
          </cell>
          <cell r="AJ8">
            <v>1.4425013065338135</v>
          </cell>
          <cell r="AK8">
            <v>39447</v>
          </cell>
          <cell r="AL8">
            <v>334.59361854406643</v>
          </cell>
          <cell r="AM8">
            <v>231.95377156923448</v>
          </cell>
          <cell r="AO8">
            <v>39447</v>
          </cell>
          <cell r="AP8">
            <v>2682.882080078125</v>
          </cell>
          <cell r="AQ8">
            <v>676.76800537109375</v>
          </cell>
          <cell r="AR8">
            <v>3.964256763458252</v>
          </cell>
          <cell r="AS8">
            <v>39447</v>
          </cell>
          <cell r="AT8">
            <v>407.99998894433611</v>
          </cell>
          <cell r="AU8">
            <v>102.91966774332094</v>
          </cell>
          <cell r="AW8">
            <v>39447</v>
          </cell>
          <cell r="AX8">
            <v>157.85800170898438</v>
          </cell>
          <cell r="AY8">
            <v>168.51199340820313</v>
          </cell>
          <cell r="AZ8">
            <v>0.93677604198455811</v>
          </cell>
          <cell r="BA8">
            <v>39447</v>
          </cell>
          <cell r="BB8">
            <v>633.85303766995116</v>
          </cell>
          <cell r="BE8">
            <v>39447</v>
          </cell>
          <cell r="BF8">
            <v>2954.544921875</v>
          </cell>
          <cell r="BG8">
            <v>1419.83984375</v>
          </cell>
          <cell r="BH8">
            <v>2.0809001922607422</v>
          </cell>
          <cell r="BI8">
            <v>39447</v>
          </cell>
          <cell r="BJ8">
            <v>250.74107527264155</v>
          </cell>
          <cell r="BK8">
            <v>120.49644485842936</v>
          </cell>
          <cell r="BM8">
            <v>39447</v>
          </cell>
          <cell r="BN8">
            <v>2323.2373046875</v>
          </cell>
          <cell r="BO8">
            <v>1047.7603759765625</v>
          </cell>
          <cell r="BP8">
            <v>2.2173364162445068</v>
          </cell>
          <cell r="BQ8">
            <v>39447</v>
          </cell>
          <cell r="BR8">
            <v>528.99997570838025</v>
          </cell>
          <cell r="BS8">
            <v>238.57452204043318</v>
          </cell>
          <cell r="BU8">
            <v>39447</v>
          </cell>
          <cell r="BV8">
            <v>2336</v>
          </cell>
          <cell r="BW8">
            <v>366</v>
          </cell>
          <cell r="BX8">
            <v>6.3825135231018066</v>
          </cell>
          <cell r="BY8">
            <v>39447</v>
          </cell>
          <cell r="BZ8">
            <v>705.00001847546753</v>
          </cell>
          <cell r="CA8">
            <v>110.45805322992062</v>
          </cell>
          <cell r="CC8">
            <v>39447</v>
          </cell>
          <cell r="CD8">
            <v>571.5360107421875</v>
          </cell>
          <cell r="CE8">
            <v>175.2550048828125</v>
          </cell>
          <cell r="CF8">
            <v>3.2611680030822754</v>
          </cell>
          <cell r="CG8">
            <v>39447</v>
          </cell>
          <cell r="CH8">
            <v>351.00000564279952</v>
          </cell>
          <cell r="CI8">
            <v>107.6301513172746</v>
          </cell>
          <cell r="CK8">
            <v>39447</v>
          </cell>
          <cell r="CL8">
            <v>472.10000610351563</v>
          </cell>
          <cell r="CM8">
            <v>138.82400512695313</v>
          </cell>
          <cell r="CN8">
            <v>3.4007086753845215</v>
          </cell>
          <cell r="CO8">
            <v>39447</v>
          </cell>
          <cell r="CP8">
            <v>354.00000343804379</v>
          </cell>
          <cell r="CQ8">
            <v>104.09595094117159</v>
          </cell>
          <cell r="CS8">
            <v>39447</v>
          </cell>
          <cell r="CT8">
            <v>2476.89990234375</v>
          </cell>
          <cell r="CU8">
            <v>263.70001220703125</v>
          </cell>
          <cell r="CV8">
            <v>9.3928699493408203</v>
          </cell>
          <cell r="CW8">
            <v>39447</v>
          </cell>
          <cell r="CX8">
            <v>747.27527275042632</v>
          </cell>
          <cell r="CY8">
            <v>79.557715243664063</v>
          </cell>
          <cell r="DA8">
            <v>39447</v>
          </cell>
          <cell r="DB8">
            <v>5048</v>
          </cell>
          <cell r="DC8">
            <v>725</v>
          </cell>
          <cell r="DD8">
            <v>6.9627585411071777</v>
          </cell>
          <cell r="DE8">
            <v>39447</v>
          </cell>
          <cell r="DF8">
            <v>319.77231398666339</v>
          </cell>
          <cell r="DG8">
            <v>45.926095540836471</v>
          </cell>
          <cell r="DI8">
            <v>39447</v>
          </cell>
          <cell r="DJ8">
            <v>1752.6590576171875</v>
          </cell>
          <cell r="DK8">
            <v>316.864013671875</v>
          </cell>
          <cell r="DL8">
            <v>5.5312657356262207</v>
          </cell>
          <cell r="DM8">
            <v>39447</v>
          </cell>
          <cell r="DN8">
            <v>620.77640200775272</v>
          </cell>
          <cell r="DO8">
            <v>112.23044266512206</v>
          </cell>
          <cell r="DQ8">
            <v>39447</v>
          </cell>
          <cell r="DR8">
            <v>14255.916015625</v>
          </cell>
          <cell r="DS8">
            <v>2323.54296875</v>
          </cell>
          <cell r="DT8">
            <v>6.1354217529296875</v>
          </cell>
          <cell r="DU8">
            <v>39447</v>
          </cell>
          <cell r="DV8">
            <v>177.71981339831186</v>
          </cell>
          <cell r="DW8">
            <v>28.966193450914759</v>
          </cell>
          <cell r="DY8">
            <v>39447</v>
          </cell>
          <cell r="DZ8">
            <v>417.05999755859375</v>
          </cell>
          <cell r="EA8">
            <v>222.22900390625</v>
          </cell>
          <cell r="EB8">
            <v>1.8767126798629761</v>
          </cell>
          <cell r="EC8">
            <v>39447</v>
          </cell>
          <cell r="ED8">
            <v>192.00000468640997</v>
          </cell>
          <cell r="EE8">
            <v>102.30655270066615</v>
          </cell>
        </row>
        <row r="9">
          <cell r="B9" t="str">
            <v>Gaming</v>
          </cell>
          <cell r="C9" t="str">
            <v>CIRSA</v>
          </cell>
          <cell r="D9">
            <v>278.02624488086104</v>
          </cell>
          <cell r="E9">
            <v>749.9999875317817</v>
          </cell>
          <cell r="F9">
            <v>2.6975870132446289</v>
          </cell>
          <cell r="G9">
            <v>162.04141349782429</v>
          </cell>
          <cell r="H9">
            <v>749.9999875317817</v>
          </cell>
          <cell r="I9">
            <v>19.726701251632413</v>
          </cell>
          <cell r="Q9">
            <v>39538</v>
          </cell>
          <cell r="R9">
            <v>415.135009765625</v>
          </cell>
          <cell r="S9">
            <v>216.80799865722656</v>
          </cell>
          <cell r="T9">
            <v>1.9147586822509766</v>
          </cell>
          <cell r="U9">
            <v>39538</v>
          </cell>
          <cell r="V9">
            <v>501.9999940416231</v>
          </cell>
          <cell r="W9">
            <v>262.17402678204621</v>
          </cell>
          <cell r="Y9">
            <v>39538</v>
          </cell>
          <cell r="Z9">
            <v>965</v>
          </cell>
          <cell r="AA9">
            <v>363.70001220703125</v>
          </cell>
          <cell r="AB9">
            <v>2.6532855033874512</v>
          </cell>
          <cell r="AC9">
            <v>39538</v>
          </cell>
          <cell r="AD9">
            <v>975.80400024919959</v>
          </cell>
          <cell r="AE9">
            <v>367.77195631732434</v>
          </cell>
          <cell r="AG9">
            <v>39538</v>
          </cell>
          <cell r="AH9">
            <v>1265.5</v>
          </cell>
          <cell r="AI9">
            <v>927.20001220703125</v>
          </cell>
          <cell r="AJ9">
            <v>1.3648619651794434</v>
          </cell>
          <cell r="AK9">
            <v>39538</v>
          </cell>
          <cell r="AL9">
            <v>416.68975781751089</v>
          </cell>
          <cell r="AM9">
            <v>305.29809493425745</v>
          </cell>
          <cell r="AO9">
            <v>39538</v>
          </cell>
          <cell r="AP9">
            <v>2730.31201171875</v>
          </cell>
          <cell r="AQ9">
            <v>672.41302490234375</v>
          </cell>
          <cell r="AR9">
            <v>4.0604686737060547</v>
          </cell>
          <cell r="AS9">
            <v>39538</v>
          </cell>
          <cell r="AT9">
            <v>682.00001444826239</v>
          </cell>
          <cell r="AU9">
            <v>167.96091024285383</v>
          </cell>
          <cell r="AW9">
            <v>39538</v>
          </cell>
          <cell r="AX9">
            <v>657.15399169921875</v>
          </cell>
          <cell r="AY9">
            <v>171.64399719238281</v>
          </cell>
          <cell r="AZ9">
            <v>3.8285870552062988</v>
          </cell>
          <cell r="BA9">
            <v>39538</v>
          </cell>
          <cell r="BB9">
            <v>1246.6708471148149</v>
          </cell>
          <cell r="BC9">
            <v>325.62165340331791</v>
          </cell>
          <cell r="BE9">
            <v>39538</v>
          </cell>
          <cell r="BF9">
            <v>3599.215576171875</v>
          </cell>
          <cell r="BG9">
            <v>1399.095947265625</v>
          </cell>
          <cell r="BH9">
            <v>2.5725295543670654</v>
          </cell>
          <cell r="BI9">
            <v>39538</v>
          </cell>
          <cell r="BJ9">
            <v>299.59887904677015</v>
          </cell>
          <cell r="BK9">
            <v>116.46081132019579</v>
          </cell>
          <cell r="BM9">
            <v>39538</v>
          </cell>
          <cell r="BN9">
            <v>2267.927001953125</v>
          </cell>
          <cell r="BO9">
            <v>1103.38818359375</v>
          </cell>
          <cell r="BP9">
            <v>2.0554208755493164</v>
          </cell>
          <cell r="BQ9">
            <v>39538</v>
          </cell>
          <cell r="BR9">
            <v>973.99995816360354</v>
          </cell>
          <cell r="BS9">
            <v>473.86886537449396</v>
          </cell>
          <cell r="BU9">
            <v>39538</v>
          </cell>
          <cell r="BV9">
            <v>2261</v>
          </cell>
          <cell r="BW9">
            <v>269</v>
          </cell>
          <cell r="BX9">
            <v>8.4052047729492188</v>
          </cell>
          <cell r="BY9">
            <v>39538</v>
          </cell>
          <cell r="BZ9">
            <v>1258.999952236537</v>
          </cell>
          <cell r="CA9">
            <v>149.78813559527106</v>
          </cell>
          <cell r="CC9">
            <v>39538</v>
          </cell>
          <cell r="CD9">
            <v>603.28900146484375</v>
          </cell>
          <cell r="CE9">
            <v>163.40899658203125</v>
          </cell>
          <cell r="CF9">
            <v>3.6918959617614746</v>
          </cell>
          <cell r="CG9">
            <v>39538</v>
          </cell>
          <cell r="CH9">
            <v>611.00002136300191</v>
          </cell>
          <cell r="CI9">
            <v>165.49762715184477</v>
          </cell>
          <cell r="CK9">
            <v>39538</v>
          </cell>
          <cell r="CL9">
            <v>456.37298583984375</v>
          </cell>
          <cell r="CM9">
            <v>150.72900390625</v>
          </cell>
          <cell r="CN9">
            <v>3.0277714729309082</v>
          </cell>
          <cell r="CO9">
            <v>39538</v>
          </cell>
          <cell r="CP9">
            <v>509.00001890948482</v>
          </cell>
          <cell r="CQ9">
            <v>168.11044805068082</v>
          </cell>
          <cell r="CS9">
            <v>39538</v>
          </cell>
          <cell r="CT9">
            <v>2336</v>
          </cell>
          <cell r="CU9">
            <v>276.5</v>
          </cell>
          <cell r="CV9">
            <v>8.4484624862670898</v>
          </cell>
          <cell r="CW9">
            <v>39538</v>
          </cell>
          <cell r="CX9">
            <v>1098.5618684222347</v>
          </cell>
          <cell r="CY9">
            <v>130.03098140140156</v>
          </cell>
          <cell r="DA9">
            <v>39538</v>
          </cell>
          <cell r="DB9">
            <v>4832</v>
          </cell>
          <cell r="DC9">
            <v>1124</v>
          </cell>
          <cell r="DD9">
            <v>4.2989325523376465</v>
          </cell>
          <cell r="DE9">
            <v>39538</v>
          </cell>
          <cell r="DF9">
            <v>427.19960742126892</v>
          </cell>
          <cell r="DG9">
            <v>99.37341473035417</v>
          </cell>
          <cell r="DI9">
            <v>39538</v>
          </cell>
          <cell r="DJ9">
            <v>1667.2010498046875</v>
          </cell>
          <cell r="DK9">
            <v>319.02801513671875</v>
          </cell>
          <cell r="DL9">
            <v>5.2258768081665039</v>
          </cell>
          <cell r="DM9">
            <v>39538</v>
          </cell>
          <cell r="DN9">
            <v>870.13566673964442</v>
          </cell>
          <cell r="DO9">
            <v>166.50520069280606</v>
          </cell>
          <cell r="DQ9">
            <v>39538</v>
          </cell>
          <cell r="DR9">
            <v>11295.224609375</v>
          </cell>
          <cell r="DS9">
            <v>2462.12890625</v>
          </cell>
          <cell r="DT9">
            <v>4.5875844955444336</v>
          </cell>
          <cell r="DU9">
            <v>39538</v>
          </cell>
          <cell r="DV9">
            <v>274.87888722941403</v>
          </cell>
          <cell r="DW9">
            <v>59.917999874745121</v>
          </cell>
          <cell r="DY9">
            <v>39538</v>
          </cell>
          <cell r="DZ9">
            <v>426.79998779296875</v>
          </cell>
          <cell r="EA9">
            <v>215.22900390625</v>
          </cell>
          <cell r="EB9">
            <v>1.983004093170166</v>
          </cell>
          <cell r="EC9">
            <v>39538</v>
          </cell>
          <cell r="ED9">
            <v>388.99998560390708</v>
          </cell>
          <cell r="EE9">
            <v>196.16701092231489</v>
          </cell>
        </row>
        <row r="10">
          <cell r="B10" t="str">
            <v>Health Care</v>
          </cell>
          <cell r="C10" t="str">
            <v>FMEGR</v>
          </cell>
          <cell r="D10">
            <v>74.963861394705248</v>
          </cell>
          <cell r="E10">
            <v>214.69060716615638</v>
          </cell>
          <cell r="F10">
            <v>2.8639214038848877</v>
          </cell>
          <cell r="G10">
            <v>39.288467889159413</v>
          </cell>
          <cell r="H10">
            <v>214.69060716615638</v>
          </cell>
          <cell r="I10">
            <v>20.339200908608568</v>
          </cell>
          <cell r="Q10">
            <v>39629</v>
          </cell>
          <cell r="R10">
            <v>461.572998046875</v>
          </cell>
          <cell r="S10">
            <v>208.32499694824219</v>
          </cell>
          <cell r="T10">
            <v>2.2156391143798828</v>
          </cell>
          <cell r="U10">
            <v>39629</v>
          </cell>
          <cell r="V10">
            <v>361.00000574212089</v>
          </cell>
          <cell r="W10">
            <v>162.93267409803704</v>
          </cell>
          <cell r="Y10">
            <v>39629</v>
          </cell>
          <cell r="Z10">
            <v>853.0999755859375</v>
          </cell>
          <cell r="AA10">
            <v>370.79998779296875</v>
          </cell>
          <cell r="AB10">
            <v>2.3007011413574219</v>
          </cell>
          <cell r="AC10">
            <v>39629</v>
          </cell>
          <cell r="AD10">
            <v>756.21197933498877</v>
          </cell>
          <cell r="AE10">
            <v>328.6876186312582</v>
          </cell>
          <cell r="AG10">
            <v>39629</v>
          </cell>
          <cell r="AH10">
            <v>1248</v>
          </cell>
          <cell r="AI10">
            <v>933.70001220703125</v>
          </cell>
          <cell r="AJ10">
            <v>1.3366177082061768</v>
          </cell>
          <cell r="AK10">
            <v>39629</v>
          </cell>
          <cell r="AL10">
            <v>373.6820805670435</v>
          </cell>
          <cell r="AM10">
            <v>279.57289378467675</v>
          </cell>
          <cell r="AO10">
            <v>39629</v>
          </cell>
          <cell r="AP10">
            <v>2785.318115234375</v>
          </cell>
          <cell r="AQ10">
            <v>694.78997802734375</v>
          </cell>
          <cell r="AR10">
            <v>4.0088634490966797</v>
          </cell>
          <cell r="AS10">
            <v>39629</v>
          </cell>
          <cell r="AT10">
            <v>533.99998082358206</v>
          </cell>
          <cell r="AU10">
            <v>133.20483164471682</v>
          </cell>
          <cell r="AW10">
            <v>39629</v>
          </cell>
          <cell r="AX10">
            <v>673.7020263671875</v>
          </cell>
          <cell r="AY10">
            <v>184.76199340820313</v>
          </cell>
          <cell r="AZ10">
            <v>3.6463236808776855</v>
          </cell>
          <cell r="BA10">
            <v>39629</v>
          </cell>
          <cell r="BB10">
            <v>824.4549888319608</v>
          </cell>
          <cell r="BC10">
            <v>226.10581533274933</v>
          </cell>
          <cell r="BE10">
            <v>39629</v>
          </cell>
          <cell r="BF10">
            <v>3335.80078125</v>
          </cell>
          <cell r="BG10">
            <v>1386.3590087890625</v>
          </cell>
          <cell r="BH10">
            <v>2.4061594009399414</v>
          </cell>
          <cell r="BI10">
            <v>39629</v>
          </cell>
          <cell r="BJ10">
            <v>289.11129498009103</v>
          </cell>
          <cell r="BK10">
            <v>120.15467257370923</v>
          </cell>
          <cell r="BM10">
            <v>39629</v>
          </cell>
          <cell r="BN10">
            <v>2198.06884765625</v>
          </cell>
          <cell r="BO10">
            <v>1236.61572265625</v>
          </cell>
          <cell r="BP10">
            <v>1.7774873971939087</v>
          </cell>
          <cell r="BQ10">
            <v>39629</v>
          </cell>
          <cell r="BR10">
            <v>919.99998065950138</v>
          </cell>
          <cell r="BS10">
            <v>517.58453090125465</v>
          </cell>
          <cell r="BU10">
            <v>39629</v>
          </cell>
          <cell r="BV10">
            <v>2128</v>
          </cell>
          <cell r="BW10">
            <v>322</v>
          </cell>
          <cell r="BX10">
            <v>6.6086955070495605</v>
          </cell>
          <cell r="BY10">
            <v>39629</v>
          </cell>
          <cell r="BZ10">
            <v>1245.9999535223744</v>
          </cell>
          <cell r="CA10">
            <v>188.5394707916644</v>
          </cell>
          <cell r="CC10">
            <v>39629</v>
          </cell>
          <cell r="CD10">
            <v>599.18902587890625</v>
          </cell>
          <cell r="CE10">
            <v>159.94500732421875</v>
          </cell>
          <cell r="CF10">
            <v>3.7462189197540283</v>
          </cell>
          <cell r="CG10">
            <v>39629</v>
          </cell>
          <cell r="CH10">
            <v>672.00002348791065</v>
          </cell>
          <cell r="CI10">
            <v>179.38087385774915</v>
          </cell>
          <cell r="CK10">
            <v>39629</v>
          </cell>
          <cell r="CL10">
            <v>449</v>
          </cell>
          <cell r="CM10">
            <v>162.32899475097656</v>
          </cell>
          <cell r="CN10">
            <v>2.7659876346588135</v>
          </cell>
          <cell r="CO10">
            <v>39629</v>
          </cell>
          <cell r="CP10">
            <v>283.00000561777517</v>
          </cell>
          <cell r="CQ10">
            <v>102.31426998142868</v>
          </cell>
          <cell r="CS10">
            <v>39629</v>
          </cell>
          <cell r="CT10">
            <v>2359</v>
          </cell>
          <cell r="CU10">
            <v>299.70001220703125</v>
          </cell>
          <cell r="CV10">
            <v>7.8712043762207031</v>
          </cell>
          <cell r="CW10">
            <v>39629</v>
          </cell>
          <cell r="CX10">
            <v>944.12012859198512</v>
          </cell>
          <cell r="CY10">
            <v>119.94608238660638</v>
          </cell>
          <cell r="DA10">
            <v>39629</v>
          </cell>
          <cell r="DB10">
            <v>4843</v>
          </cell>
          <cell r="DC10">
            <v>1230</v>
          </cell>
          <cell r="DD10">
            <v>3.9373984336853027</v>
          </cell>
          <cell r="DE10">
            <v>39629</v>
          </cell>
          <cell r="DF10">
            <v>399.92074742790078</v>
          </cell>
          <cell r="DG10">
            <v>101.56979390414024</v>
          </cell>
          <cell r="DI10">
            <v>39629</v>
          </cell>
          <cell r="DJ10">
            <v>1682.7230224609375</v>
          </cell>
          <cell r="DK10">
            <v>305.6929931640625</v>
          </cell>
          <cell r="DL10">
            <v>5.5046176910400391</v>
          </cell>
          <cell r="DM10">
            <v>39629</v>
          </cell>
          <cell r="DN10">
            <v>694.08218440149722</v>
          </cell>
          <cell r="DO10">
            <v>126.0908973808057</v>
          </cell>
          <cell r="DQ10">
            <v>39629</v>
          </cell>
          <cell r="DR10">
            <v>11687.7978515625</v>
          </cell>
          <cell r="DS10">
            <v>2737.85888671875</v>
          </cell>
          <cell r="DT10">
            <v>4.2689557075500488</v>
          </cell>
          <cell r="DU10">
            <v>39629</v>
          </cell>
          <cell r="DV10">
            <v>245.90818051288059</v>
          </cell>
          <cell r="DW10">
            <v>57.603825703314023</v>
          </cell>
          <cell r="DY10">
            <v>39629</v>
          </cell>
          <cell r="DZ10">
            <v>426.37100219726563</v>
          </cell>
          <cell r="EA10">
            <v>196.50599670410156</v>
          </cell>
          <cell r="EB10">
            <v>2.1697607040405273</v>
          </cell>
          <cell r="EC10">
            <v>39629</v>
          </cell>
          <cell r="ED10">
            <v>357.99999735307313</v>
          </cell>
          <cell r="EE10">
            <v>164.99515208585245</v>
          </cell>
        </row>
        <row r="11">
          <cell r="B11" t="str">
            <v>Materials</v>
          </cell>
          <cell r="C11" t="str">
            <v>NSINO</v>
          </cell>
          <cell r="D11">
            <v>389.75430990930056</v>
          </cell>
          <cell r="E11">
            <v>2010.8842566439318</v>
          </cell>
          <cell r="F11">
            <v>5.1593637466430664</v>
          </cell>
          <cell r="G11">
            <v>46.647170841755582</v>
          </cell>
          <cell r="H11">
            <v>2010.8842566439318</v>
          </cell>
          <cell r="I11">
            <v>17.4677049704223</v>
          </cell>
          <cell r="Q11">
            <v>39721</v>
          </cell>
          <cell r="R11">
            <v>419.1820068359375</v>
          </cell>
          <cell r="S11">
            <v>205.14100646972656</v>
          </cell>
          <cell r="T11">
            <v>2.0433847904205322</v>
          </cell>
          <cell r="U11">
            <v>39721</v>
          </cell>
          <cell r="V11">
            <v>837.00003097583624</v>
          </cell>
          <cell r="W11">
            <v>409.61449595774866</v>
          </cell>
          <cell r="Y11">
            <v>39721</v>
          </cell>
          <cell r="Z11">
            <v>1077.5999755859375</v>
          </cell>
          <cell r="AA11">
            <v>372.70001220703125</v>
          </cell>
          <cell r="AB11">
            <v>2.8913333415985107</v>
          </cell>
          <cell r="AC11">
            <v>39721</v>
          </cell>
          <cell r="AD11">
            <v>826.50566761649475</v>
          </cell>
          <cell r="AE11">
            <v>285.85623654156404</v>
          </cell>
          <cell r="AG11">
            <v>39721</v>
          </cell>
          <cell r="AH11">
            <v>1416.5</v>
          </cell>
          <cell r="AI11">
            <v>966.70001220703125</v>
          </cell>
          <cell r="AJ11">
            <v>1.4652942419052124</v>
          </cell>
          <cell r="AK11">
            <v>39721</v>
          </cell>
          <cell r="AL11">
            <v>496.11483735760766</v>
          </cell>
          <cell r="AM11">
            <v>338.57693777090577</v>
          </cell>
          <cell r="AO11">
            <v>39721</v>
          </cell>
          <cell r="AP11">
            <v>2940.2158203125</v>
          </cell>
          <cell r="AQ11">
            <v>706.16998291015625</v>
          </cell>
          <cell r="AR11">
            <v>4.1636090278625488</v>
          </cell>
          <cell r="AS11">
            <v>39721</v>
          </cell>
          <cell r="AT11">
            <v>1008.9999922405644</v>
          </cell>
          <cell r="AU11">
            <v>242.33783371311156</v>
          </cell>
          <cell r="AW11">
            <v>39721</v>
          </cell>
          <cell r="AX11">
            <v>686.7459716796875</v>
          </cell>
          <cell r="AY11">
            <v>191.30099487304688</v>
          </cell>
          <cell r="AZ11">
            <v>3.5898714065551758</v>
          </cell>
          <cell r="BA11">
            <v>39721</v>
          </cell>
          <cell r="BB11">
            <v>1790.1406683389821</v>
          </cell>
          <cell r="BC11">
            <v>498.66428782661967</v>
          </cell>
          <cell r="BE11">
            <v>39721</v>
          </cell>
          <cell r="BF11">
            <v>3775.771484375</v>
          </cell>
          <cell r="BG11">
            <v>1384.3758544921875</v>
          </cell>
          <cell r="BH11">
            <v>2.7274179458618164</v>
          </cell>
          <cell r="BI11">
            <v>39721</v>
          </cell>
          <cell r="BJ11">
            <v>443.27837921110739</v>
          </cell>
          <cell r="BK11">
            <v>162.52675167869776</v>
          </cell>
          <cell r="BM11">
            <v>39721</v>
          </cell>
          <cell r="BN11">
            <v>2249.579345703125</v>
          </cell>
          <cell r="BO11">
            <v>1133.5146484375</v>
          </cell>
          <cell r="BP11">
            <v>1.9846054315567017</v>
          </cell>
          <cell r="BQ11">
            <v>39721</v>
          </cell>
          <cell r="BR11">
            <v>1162.000008710728</v>
          </cell>
          <cell r="BS11">
            <v>585.50681673750569</v>
          </cell>
          <cell r="BU11">
            <v>39721</v>
          </cell>
          <cell r="BV11">
            <v>1954</v>
          </cell>
          <cell r="BW11">
            <v>133</v>
          </cell>
          <cell r="BX11">
            <v>14.691729545593262</v>
          </cell>
          <cell r="BY11">
            <v>39721</v>
          </cell>
          <cell r="BZ11">
            <v>1693.0000063861589</v>
          </cell>
          <cell r="CA11">
            <v>115.23490145474186</v>
          </cell>
          <cell r="CC11">
            <v>39721</v>
          </cell>
          <cell r="CD11">
            <v>619.13397216796875</v>
          </cell>
          <cell r="CE11">
            <v>146.98399353027344</v>
          </cell>
          <cell r="CF11">
            <v>4.212254524230957</v>
          </cell>
          <cell r="CG11">
            <v>39721</v>
          </cell>
          <cell r="CH11">
            <v>1559.0000083596165</v>
          </cell>
          <cell r="CI11">
            <v>370.11059027688918</v>
          </cell>
          <cell r="CK11">
            <v>39721</v>
          </cell>
          <cell r="CL11">
            <v>448.10000610351563</v>
          </cell>
          <cell r="CM11">
            <v>185.32899475097656</v>
          </cell>
          <cell r="CN11">
            <v>2.4178624153137207</v>
          </cell>
          <cell r="CO11">
            <v>39721</v>
          </cell>
          <cell r="CP11">
            <v>452</v>
          </cell>
          <cell r="CQ11">
            <v>186.94198525822753</v>
          </cell>
          <cell r="CS11">
            <v>39721</v>
          </cell>
          <cell r="CT11">
            <v>2544</v>
          </cell>
          <cell r="CU11">
            <v>297.89999389648438</v>
          </cell>
          <cell r="CV11">
            <v>8.5397787094116211</v>
          </cell>
          <cell r="CW11">
            <v>39721</v>
          </cell>
          <cell r="CX11">
            <v>1156.2484121151876</v>
          </cell>
          <cell r="CY11">
            <v>135.39559413183571</v>
          </cell>
          <cell r="DA11">
            <v>39721</v>
          </cell>
          <cell r="DB11">
            <v>5104</v>
          </cell>
          <cell r="DC11">
            <v>1183</v>
          </cell>
          <cell r="DD11">
            <v>4.3144545555114746</v>
          </cell>
          <cell r="DE11">
            <v>39721</v>
          </cell>
          <cell r="DF11">
            <v>904.16870654890124</v>
          </cell>
          <cell r="DG11">
            <v>209.56732651034096</v>
          </cell>
          <cell r="DI11">
            <v>39721</v>
          </cell>
          <cell r="DJ11">
            <v>1822.43701171875</v>
          </cell>
          <cell r="DK11">
            <v>357.04800415039063</v>
          </cell>
          <cell r="DL11">
            <v>5.1041793823242188</v>
          </cell>
          <cell r="DM11">
            <v>39721</v>
          </cell>
          <cell r="DN11">
            <v>1087.8320885685998</v>
          </cell>
          <cell r="DO11">
            <v>213.1257557945091</v>
          </cell>
          <cell r="DQ11">
            <v>39721</v>
          </cell>
          <cell r="DR11">
            <v>12031.966796875</v>
          </cell>
          <cell r="DS11">
            <v>2742.385986328125</v>
          </cell>
          <cell r="DT11">
            <v>4.3874082565307617</v>
          </cell>
          <cell r="DU11">
            <v>39721</v>
          </cell>
          <cell r="DV11">
            <v>371.26200498678645</v>
          </cell>
          <cell r="DW11">
            <v>84.619890212895982</v>
          </cell>
          <cell r="DY11">
            <v>39721</v>
          </cell>
          <cell r="DZ11">
            <v>428</v>
          </cell>
          <cell r="EA11">
            <v>193.03900146484375</v>
          </cell>
          <cell r="EB11">
            <v>2.2171685695648193</v>
          </cell>
          <cell r="EC11">
            <v>39721</v>
          </cell>
          <cell r="ED11">
            <v>505.00002086126182</v>
          </cell>
          <cell r="EE11">
            <v>227.76798651822043</v>
          </cell>
        </row>
        <row r="12">
          <cell r="B12" t="str">
            <v>Materials</v>
          </cell>
          <cell r="C12" t="str">
            <v>MESSA</v>
          </cell>
          <cell r="D12">
            <v>217.74413732320653</v>
          </cell>
          <cell r="E12">
            <v>829.99995859673163</v>
          </cell>
          <cell r="F12">
            <v>3.8118131160736084</v>
          </cell>
          <cell r="G12">
            <v>9.1935599642546091</v>
          </cell>
          <cell r="H12">
            <v>829.99995859673163</v>
          </cell>
          <cell r="I12">
            <v>25.408010671750645</v>
          </cell>
          <cell r="Q12">
            <v>39813</v>
          </cell>
          <cell r="R12">
            <v>425.37799072265625</v>
          </cell>
          <cell r="S12">
            <v>189.05099487304688</v>
          </cell>
          <cell r="T12">
            <v>2.2500700950622559</v>
          </cell>
          <cell r="U12">
            <v>39813</v>
          </cell>
          <cell r="V12">
            <v>1150.9999718091751</v>
          </cell>
          <cell r="Y12">
            <v>39813</v>
          </cell>
          <cell r="Z12">
            <v>1148.800048828125</v>
          </cell>
          <cell r="AA12">
            <v>394.29998779296875</v>
          </cell>
          <cell r="AB12">
            <v>2.913517951965332</v>
          </cell>
          <cell r="AC12">
            <v>39813</v>
          </cell>
          <cell r="AD12">
            <v>2083.4912745769384</v>
          </cell>
          <cell r="AG12">
            <v>39813</v>
          </cell>
          <cell r="AH12">
            <v>1546</v>
          </cell>
          <cell r="AI12">
            <v>1039.699951171875</v>
          </cell>
          <cell r="AJ12">
            <v>1.4869674444198608</v>
          </cell>
          <cell r="AK12">
            <v>39813</v>
          </cell>
          <cell r="AL12">
            <v>1566.2752283032585</v>
          </cell>
          <cell r="AO12">
            <v>39813</v>
          </cell>
          <cell r="AP12">
            <v>2843.10400390625</v>
          </cell>
          <cell r="AQ12">
            <v>651.551025390625</v>
          </cell>
          <cell r="AR12">
            <v>4.363593578338623</v>
          </cell>
          <cell r="AS12">
            <v>39813</v>
          </cell>
          <cell r="AT12">
            <v>1528.999988066322</v>
          </cell>
          <cell r="AW12">
            <v>39813</v>
          </cell>
          <cell r="AX12">
            <v>695.04498291015625</v>
          </cell>
          <cell r="AY12">
            <v>192.55999755859375</v>
          </cell>
          <cell r="AZ12">
            <v>3.6094982624053955</v>
          </cell>
          <cell r="BA12">
            <v>39813</v>
          </cell>
          <cell r="BB12">
            <v>2747.4283618458885</v>
          </cell>
          <cell r="BE12">
            <v>39813</v>
          </cell>
          <cell r="BF12">
            <v>3652.962158203125</v>
          </cell>
          <cell r="BG12">
            <v>1426.9541015625</v>
          </cell>
          <cell r="BH12">
            <v>2.559971809387207</v>
          </cell>
          <cell r="BI12">
            <v>39813</v>
          </cell>
          <cell r="BJ12">
            <v>658.98252897693419</v>
          </cell>
          <cell r="BM12">
            <v>39813</v>
          </cell>
          <cell r="BN12">
            <v>2178.335205078125</v>
          </cell>
          <cell r="BO12">
            <v>426.993896484375</v>
          </cell>
          <cell r="BP12">
            <v>5.1015605926513672</v>
          </cell>
          <cell r="BQ12">
            <v>39813</v>
          </cell>
          <cell r="BR12">
            <v>1948.0000086587941</v>
          </cell>
          <cell r="BU12">
            <v>39813</v>
          </cell>
          <cell r="BV12">
            <v>2106</v>
          </cell>
          <cell r="BW12">
            <v>421</v>
          </cell>
          <cell r="BX12">
            <v>5.0023751258850098</v>
          </cell>
          <cell r="BY12">
            <v>39813</v>
          </cell>
          <cell r="BZ12">
            <v>3603.0001677288801</v>
          </cell>
          <cell r="CC12">
            <v>39813</v>
          </cell>
          <cell r="CD12">
            <v>623.72900390625</v>
          </cell>
          <cell r="CE12">
            <v>126.31800079345703</v>
          </cell>
          <cell r="CF12">
            <v>4.9377679824829102</v>
          </cell>
          <cell r="CG12">
            <v>39813</v>
          </cell>
          <cell r="CH12">
            <v>5845.0001776042</v>
          </cell>
          <cell r="CK12">
            <v>39813</v>
          </cell>
          <cell r="CL12">
            <v>443.10000610351563</v>
          </cell>
          <cell r="CM12">
            <v>190.62899780273438</v>
          </cell>
          <cell r="CN12">
            <v>2.3244102001190186</v>
          </cell>
          <cell r="CO12">
            <v>39813</v>
          </cell>
          <cell r="CP12">
            <v>785.00000408039409</v>
          </cell>
          <cell r="CS12">
            <v>39813</v>
          </cell>
          <cell r="CT12">
            <v>2604</v>
          </cell>
          <cell r="CU12">
            <v>271</v>
          </cell>
          <cell r="CV12">
            <v>9.608856201171875</v>
          </cell>
          <cell r="CW12">
            <v>39813</v>
          </cell>
          <cell r="CX12">
            <v>2479.374572974385</v>
          </cell>
          <cell r="DA12">
            <v>39813</v>
          </cell>
          <cell r="DB12">
            <v>5095</v>
          </cell>
          <cell r="DC12">
            <v>1259</v>
          </cell>
          <cell r="DD12">
            <v>4.0468626022338867</v>
          </cell>
          <cell r="DE12">
            <v>39813</v>
          </cell>
          <cell r="DF12">
            <v>2262.98747001009</v>
          </cell>
          <cell r="DI12">
            <v>39813</v>
          </cell>
          <cell r="DJ12">
            <v>1806.5479736328125</v>
          </cell>
          <cell r="DK12">
            <v>305.73300170898438</v>
          </cell>
          <cell r="DL12">
            <v>5.908907413482666</v>
          </cell>
          <cell r="DM12">
            <v>39813</v>
          </cell>
          <cell r="DN12">
            <v>3106.6970294061684</v>
          </cell>
          <cell r="DQ12">
            <v>39813</v>
          </cell>
          <cell r="DR12">
            <v>12028.7490234375</v>
          </cell>
          <cell r="DS12">
            <v>2945.64111328125</v>
          </cell>
          <cell r="DT12">
            <v>4.0835757255554199</v>
          </cell>
          <cell r="DU12">
            <v>39813</v>
          </cell>
          <cell r="DV12">
            <v>3607.3374363600442</v>
          </cell>
          <cell r="DY12">
            <v>39813</v>
          </cell>
          <cell r="DZ12">
            <v>399.69100952148438</v>
          </cell>
          <cell r="EA12">
            <v>141.38200378417969</v>
          </cell>
          <cell r="EB12">
            <v>2.8270289897918701</v>
          </cell>
          <cell r="EC12">
            <v>39813</v>
          </cell>
          <cell r="ED12">
            <v>661.99998855802517</v>
          </cell>
        </row>
        <row r="13">
          <cell r="B13" t="str">
            <v>Retail</v>
          </cell>
          <cell r="C13" t="str">
            <v>SAFILO</v>
          </cell>
          <cell r="D13">
            <v>835.13474676437227</v>
          </cell>
          <cell r="E13">
            <v>1992.9999929304392</v>
          </cell>
          <cell r="F13">
            <v>2.3864412307739258</v>
          </cell>
          <cell r="G13">
            <v>25.352519630626109</v>
          </cell>
          <cell r="H13">
            <v>1992.9999929304392</v>
          </cell>
          <cell r="I13">
            <v>41.15484293412139</v>
          </cell>
          <cell r="Q13">
            <v>39903</v>
          </cell>
          <cell r="R13">
            <v>555.93902587890625</v>
          </cell>
          <cell r="S13">
            <v>174.93099975585938</v>
          </cell>
          <cell r="T13">
            <v>3.1780474185943604</v>
          </cell>
          <cell r="U13">
            <v>39903</v>
          </cell>
          <cell r="V13">
            <v>1037.0000143680279</v>
          </cell>
          <cell r="Y13">
            <v>39903</v>
          </cell>
          <cell r="Z13">
            <v>1037.5999755859375</v>
          </cell>
          <cell r="AA13">
            <v>424.39999389648438</v>
          </cell>
          <cell r="AB13">
            <v>2.4448633193969727</v>
          </cell>
          <cell r="AC13">
            <v>39903</v>
          </cell>
          <cell r="AD13">
            <v>1870.4747521258937</v>
          </cell>
          <cell r="AG13">
            <v>39903</v>
          </cell>
          <cell r="AH13">
            <v>1558.199951171875</v>
          </cell>
          <cell r="AI13">
            <v>1024</v>
          </cell>
          <cell r="AJ13">
            <v>1.5216796398162842</v>
          </cell>
          <cell r="AK13">
            <v>39903</v>
          </cell>
          <cell r="AL13">
            <v>1032.8604254975367</v>
          </cell>
          <cell r="AO13">
            <v>39903</v>
          </cell>
          <cell r="AP13">
            <v>2861.31591796875</v>
          </cell>
          <cell r="AQ13">
            <v>687.27899169921875</v>
          </cell>
          <cell r="AR13">
            <v>4.1632523536682129</v>
          </cell>
          <cell r="AS13">
            <v>39903</v>
          </cell>
          <cell r="AT13">
            <v>1462.9999662759117</v>
          </cell>
          <cell r="AW13">
            <v>39903</v>
          </cell>
          <cell r="AX13">
            <v>700.47698974609375</v>
          </cell>
          <cell r="AY13">
            <v>196.69999694824219</v>
          </cell>
          <cell r="AZ13">
            <v>3.5611438751220703</v>
          </cell>
          <cell r="BA13">
            <v>39903</v>
          </cell>
          <cell r="BB13">
            <v>3012.196833519813</v>
          </cell>
          <cell r="BE13">
            <v>39903</v>
          </cell>
          <cell r="BF13">
            <v>3816.97705078125</v>
          </cell>
          <cell r="BG13">
            <v>1488.9642333984375</v>
          </cell>
          <cell r="BH13">
            <v>2.5635116100311279</v>
          </cell>
          <cell r="BI13">
            <v>39903</v>
          </cell>
          <cell r="BJ13">
            <v>487.93553815767575</v>
          </cell>
          <cell r="BM13">
            <v>39903</v>
          </cell>
          <cell r="BN13">
            <v>2049.01025390625</v>
          </cell>
          <cell r="BO13">
            <v>334.52420043945313</v>
          </cell>
          <cell r="BP13">
            <v>6.125147819519043</v>
          </cell>
          <cell r="BQ13">
            <v>39903</v>
          </cell>
          <cell r="BR13">
            <v>1478.9999601356521</v>
          </cell>
          <cell r="BU13">
            <v>39903</v>
          </cell>
          <cell r="BV13">
            <v>1860</v>
          </cell>
          <cell r="BW13">
            <v>277</v>
          </cell>
          <cell r="BX13">
            <v>6.7148013114929199</v>
          </cell>
          <cell r="BY13">
            <v>39903</v>
          </cell>
          <cell r="BZ13">
            <v>4776.0000928168174</v>
          </cell>
          <cell r="CC13">
            <v>39903</v>
          </cell>
          <cell r="CD13">
            <v>654.552001953125</v>
          </cell>
          <cell r="CE13">
            <v>109.80400085449219</v>
          </cell>
          <cell r="CF13">
            <v>5.9610943794250488</v>
          </cell>
          <cell r="CG13">
            <v>39903</v>
          </cell>
          <cell r="CH13">
            <v>5464.9998222593731</v>
          </cell>
          <cell r="CK13">
            <v>39903</v>
          </cell>
          <cell r="CL13">
            <v>443.13101196289063</v>
          </cell>
          <cell r="CM13">
            <v>195.68899536132813</v>
          </cell>
          <cell r="CN13">
            <v>2.2644655704498291</v>
          </cell>
          <cell r="CO13">
            <v>39903</v>
          </cell>
          <cell r="CP13">
            <v>658.00000947063086</v>
          </cell>
          <cell r="CS13">
            <v>39903</v>
          </cell>
          <cell r="CT13">
            <v>2674</v>
          </cell>
          <cell r="CU13">
            <v>231</v>
          </cell>
          <cell r="CV13">
            <v>11.57575798034668</v>
          </cell>
          <cell r="CW13">
            <v>39903</v>
          </cell>
          <cell r="CX13">
            <v>5293.9238657898013</v>
          </cell>
          <cell r="DA13">
            <v>39903</v>
          </cell>
          <cell r="DB13">
            <v>4263</v>
          </cell>
          <cell r="DC13">
            <v>995</v>
          </cell>
          <cell r="DD13">
            <v>4.2844219207763672</v>
          </cell>
          <cell r="DE13">
            <v>39903</v>
          </cell>
          <cell r="DF13">
            <v>1600.4726483004388</v>
          </cell>
          <cell r="DI13">
            <v>39903</v>
          </cell>
          <cell r="DJ13">
            <v>1872.6829833984375</v>
          </cell>
          <cell r="DK13">
            <v>298.57199096679688</v>
          </cell>
          <cell r="DL13">
            <v>6.2721319198608398</v>
          </cell>
          <cell r="DM13">
            <v>39903</v>
          </cell>
          <cell r="DN13">
            <v>4905.6517168950131</v>
          </cell>
          <cell r="DQ13">
            <v>39903</v>
          </cell>
          <cell r="DR13">
            <v>13557.458984375</v>
          </cell>
          <cell r="DS13">
            <v>2755.81103515625</v>
          </cell>
          <cell r="DT13">
            <v>4.9195895195007324</v>
          </cell>
          <cell r="DU13">
            <v>39903</v>
          </cell>
          <cell r="DV13">
            <v>2898.3655717656115</v>
          </cell>
          <cell r="DY13">
            <v>39903</v>
          </cell>
          <cell r="DZ13">
            <v>404.20001220703125</v>
          </cell>
          <cell r="EA13">
            <v>122.58200073242188</v>
          </cell>
          <cell r="EB13">
            <v>3.2973847389221191</v>
          </cell>
          <cell r="EC13">
            <v>39903</v>
          </cell>
          <cell r="ED13">
            <v>1059.9999730519551</v>
          </cell>
        </row>
        <row r="14">
          <cell r="B14" t="str">
            <v>Retail</v>
          </cell>
          <cell r="C14" t="str">
            <v>HBMGR</v>
          </cell>
          <cell r="D14">
            <v>83.961858003902876</v>
          </cell>
          <cell r="E14">
            <v>211.99999612470796</v>
          </cell>
          <cell r="F14">
            <v>2.5249559879302979</v>
          </cell>
          <cell r="G14">
            <v>26.229806994169707</v>
          </cell>
          <cell r="H14">
            <v>211.99999612470796</v>
          </cell>
          <cell r="I14">
            <v>31.077134216171583</v>
          </cell>
          <cell r="Q14">
            <v>39994</v>
          </cell>
          <cell r="R14">
            <v>543.635986328125</v>
          </cell>
          <cell r="S14">
            <v>168.38600158691406</v>
          </cell>
          <cell r="T14">
            <v>3.2285106182098389</v>
          </cell>
          <cell r="U14">
            <v>39994</v>
          </cell>
          <cell r="V14">
            <v>765.00002896021795</v>
          </cell>
          <cell r="W14">
            <v>236.95137462004047</v>
          </cell>
          <cell r="Y14">
            <v>39994</v>
          </cell>
          <cell r="Z14">
            <v>874.9000244140625</v>
          </cell>
          <cell r="AA14">
            <v>398.5</v>
          </cell>
          <cell r="AB14">
            <v>2.1954832077026367</v>
          </cell>
          <cell r="AC14">
            <v>39994</v>
          </cell>
          <cell r="AD14">
            <v>926.45607301345581</v>
          </cell>
          <cell r="AE14">
            <v>421.98276432407948</v>
          </cell>
          <cell r="AG14">
            <v>39994</v>
          </cell>
          <cell r="AH14">
            <v>1575.9000244140625</v>
          </cell>
          <cell r="AI14">
            <v>937.29998779296875</v>
          </cell>
          <cell r="AJ14">
            <v>1.6813187599182129</v>
          </cell>
          <cell r="AK14">
            <v>39994</v>
          </cell>
          <cell r="AL14">
            <v>643.7643176212656</v>
          </cell>
          <cell r="AM14">
            <v>382.89248473774319</v>
          </cell>
          <cell r="AO14">
            <v>39994</v>
          </cell>
          <cell r="AP14">
            <v>2768.60791015625</v>
          </cell>
          <cell r="AQ14">
            <v>687.46697998046875</v>
          </cell>
          <cell r="AR14">
            <v>4.027259349822998</v>
          </cell>
          <cell r="AS14">
            <v>39994</v>
          </cell>
          <cell r="AT14">
            <v>924.99999930164563</v>
          </cell>
          <cell r="AU14">
            <v>229.68473568564693</v>
          </cell>
          <cell r="AW14">
            <v>39994</v>
          </cell>
          <cell r="AX14">
            <v>694.89898681640625</v>
          </cell>
          <cell r="AY14">
            <v>198.67500305175781</v>
          </cell>
          <cell r="AZ14">
            <v>3.4976668357849121</v>
          </cell>
          <cell r="BA14">
            <v>39994</v>
          </cell>
          <cell r="BB14">
            <v>1510.0174257234246</v>
          </cell>
          <cell r="BC14">
            <v>431.72134357518394</v>
          </cell>
          <cell r="BE14">
            <v>39994</v>
          </cell>
          <cell r="BF14">
            <v>4247.68701171875</v>
          </cell>
          <cell r="BG14">
            <v>1536.372802734375</v>
          </cell>
          <cell r="BH14">
            <v>2.7647502422332764</v>
          </cell>
          <cell r="BI14">
            <v>39994</v>
          </cell>
          <cell r="BJ14">
            <v>449.77950102162026</v>
          </cell>
          <cell r="BK14">
            <v>162.68359222867915</v>
          </cell>
          <cell r="BM14">
            <v>39994</v>
          </cell>
          <cell r="BN14">
            <v>1948.8643798828125</v>
          </cell>
          <cell r="BO14">
            <v>168.23550415039063</v>
          </cell>
          <cell r="BP14">
            <v>11.584144592285156</v>
          </cell>
          <cell r="BQ14">
            <v>39994</v>
          </cell>
          <cell r="BR14">
            <v>1451.999995495418</v>
          </cell>
          <cell r="BS14">
            <v>125.34373892936604</v>
          </cell>
          <cell r="BU14">
            <v>39994</v>
          </cell>
          <cell r="BV14">
            <v>1731</v>
          </cell>
          <cell r="BW14">
            <v>128</v>
          </cell>
          <cell r="BX14">
            <v>13.5234375</v>
          </cell>
          <cell r="BY14">
            <v>39994</v>
          </cell>
          <cell r="BZ14">
            <v>4048.0000938041244</v>
          </cell>
          <cell r="CA14">
            <v>299.33218486824256</v>
          </cell>
          <cell r="CC14">
            <v>39994</v>
          </cell>
          <cell r="CD14">
            <v>640.03497314453125</v>
          </cell>
          <cell r="CE14">
            <v>85.161003112792969</v>
          </cell>
          <cell r="CF14">
            <v>7.515587329864502</v>
          </cell>
          <cell r="CG14">
            <v>39994</v>
          </cell>
          <cell r="CH14">
            <v>4030.9999443206561</v>
          </cell>
          <cell r="CI14">
            <v>536.35195326688199</v>
          </cell>
          <cell r="CK14">
            <v>39994</v>
          </cell>
          <cell r="CL14">
            <v>432.39999389648438</v>
          </cell>
          <cell r="CM14">
            <v>195.88900756835938</v>
          </cell>
          <cell r="CN14">
            <v>2.2073724269866943</v>
          </cell>
          <cell r="CO14">
            <v>39994</v>
          </cell>
          <cell r="CP14">
            <v>456.9999911865558</v>
          </cell>
          <cell r="CQ14">
            <v>207.03347817495887</v>
          </cell>
          <cell r="CS14">
            <v>39994</v>
          </cell>
          <cell r="CT14">
            <v>2566</v>
          </cell>
          <cell r="CU14">
            <v>208</v>
          </cell>
          <cell r="CV14">
            <v>12.336538314819336</v>
          </cell>
          <cell r="CW14">
            <v>39994</v>
          </cell>
          <cell r="CX14">
            <v>2552.1322218627815</v>
          </cell>
          <cell r="CY14">
            <v>206.87588014840586</v>
          </cell>
          <cell r="DA14">
            <v>39994</v>
          </cell>
          <cell r="DB14">
            <v>4286</v>
          </cell>
          <cell r="DC14">
            <v>831</v>
          </cell>
          <cell r="DD14">
            <v>5.1576414108276367</v>
          </cell>
          <cell r="DE14">
            <v>39994</v>
          </cell>
          <cell r="DF14">
            <v>830.30984890378841</v>
          </cell>
          <cell r="DG14">
            <v>160.9863468136204</v>
          </cell>
          <cell r="DI14">
            <v>39994</v>
          </cell>
          <cell r="DJ14">
            <v>1704.2939453125</v>
          </cell>
          <cell r="DK14">
            <v>324.927001953125</v>
          </cell>
          <cell r="DL14">
            <v>5.2451596260070801</v>
          </cell>
          <cell r="DM14">
            <v>39994</v>
          </cell>
          <cell r="DN14">
            <v>2801.7579494673373</v>
          </cell>
          <cell r="DO14">
            <v>534.16066416270314</v>
          </cell>
          <cell r="DQ14">
            <v>39994</v>
          </cell>
          <cell r="DR14">
            <v>12262.6220703125</v>
          </cell>
          <cell r="DS14">
            <v>2492.0009765625</v>
          </cell>
          <cell r="DT14">
            <v>4.9207935333251953</v>
          </cell>
          <cell r="DU14">
            <v>39994</v>
          </cell>
          <cell r="DV14">
            <v>1106.9895873777746</v>
          </cell>
          <cell r="DW14">
            <v>224.96160017299758</v>
          </cell>
          <cell r="DY14">
            <v>39994</v>
          </cell>
          <cell r="DZ14">
            <v>395.61700439453125</v>
          </cell>
          <cell r="EA14">
            <v>85.272003173828125</v>
          </cell>
          <cell r="EB14">
            <v>4.6394710540771484</v>
          </cell>
          <cell r="EC14">
            <v>39994</v>
          </cell>
          <cell r="ED14">
            <v>628.00002001384291</v>
          </cell>
          <cell r="EE14">
            <v>135.36026255880162</v>
          </cell>
        </row>
        <row r="15">
          <cell r="B15" t="str">
            <v>Transportation</v>
          </cell>
          <cell r="C15" t="str">
            <v>TNTLOG</v>
          </cell>
          <cell r="D15">
            <v>356.79547891871528</v>
          </cell>
          <cell r="E15">
            <v>1703.4924143860965</v>
          </cell>
          <cell r="F15">
            <v>4.7744226455688477</v>
          </cell>
          <cell r="G15">
            <v>59.186552276524857</v>
          </cell>
          <cell r="H15">
            <v>1703.4924143860965</v>
          </cell>
          <cell r="I15">
            <v>18.099365422219645</v>
          </cell>
          <cell r="Q15">
            <v>40086</v>
          </cell>
          <cell r="R15">
            <v>605.0999755859375</v>
          </cell>
          <cell r="S15">
            <v>181.73199462890625</v>
          </cell>
          <cell r="T15">
            <v>3.3296282291412354</v>
          </cell>
          <cell r="U15">
            <v>40086</v>
          </cell>
          <cell r="V15">
            <v>599.000018285338</v>
          </cell>
          <cell r="W15">
            <v>179.89996992542009</v>
          </cell>
          <cell r="Y15">
            <v>40086</v>
          </cell>
          <cell r="Z15">
            <v>866</v>
          </cell>
          <cell r="AA15">
            <v>362.60000610351563</v>
          </cell>
          <cell r="AB15">
            <v>2.3883066177368164</v>
          </cell>
          <cell r="AC15">
            <v>40086</v>
          </cell>
          <cell r="AD15">
            <v>704.9999889372034</v>
          </cell>
          <cell r="AE15">
            <v>295.18822403350725</v>
          </cell>
          <cell r="AG15">
            <v>40086</v>
          </cell>
          <cell r="AH15">
            <v>1495.699951171875</v>
          </cell>
          <cell r="AI15">
            <v>803.29998779296875</v>
          </cell>
          <cell r="AJ15">
            <v>1.8619444370269775</v>
          </cell>
          <cell r="AK15">
            <v>40086</v>
          </cell>
          <cell r="AL15">
            <v>515.45527835779126</v>
          </cell>
          <cell r="AM15">
            <v>276.83708928545371</v>
          </cell>
          <cell r="AO15">
            <v>40086</v>
          </cell>
          <cell r="AP15">
            <v>2757.8349609375</v>
          </cell>
          <cell r="AQ15">
            <v>679.70697021484375</v>
          </cell>
          <cell r="AR15">
            <v>4.0573883056640625</v>
          </cell>
          <cell r="AS15">
            <v>40086</v>
          </cell>
          <cell r="AT15">
            <v>625.00001910603214</v>
          </cell>
          <cell r="AU15">
            <v>154.03998139235037</v>
          </cell>
          <cell r="AW15">
            <v>40086</v>
          </cell>
          <cell r="AX15">
            <v>712.47198486328125</v>
          </cell>
          <cell r="AY15">
            <v>200.22799682617188</v>
          </cell>
          <cell r="AZ15">
            <v>3.5583035945892334</v>
          </cell>
          <cell r="BA15">
            <v>40086</v>
          </cell>
          <cell r="BB15">
            <v>752.02935062979429</v>
          </cell>
          <cell r="BC15">
            <v>211.3449093476263</v>
          </cell>
          <cell r="BE15">
            <v>40086</v>
          </cell>
          <cell r="BF15">
            <v>3919.27880859375</v>
          </cell>
          <cell r="BG15">
            <v>1582.6971435546875</v>
          </cell>
          <cell r="BH15">
            <v>2.4763290882110596</v>
          </cell>
          <cell r="BI15">
            <v>40086</v>
          </cell>
          <cell r="BJ15">
            <v>415.58477840131616</v>
          </cell>
          <cell r="BK15">
            <v>167.82291997447777</v>
          </cell>
          <cell r="BM15">
            <v>40086</v>
          </cell>
          <cell r="BN15">
            <v>1775.095947265625</v>
          </cell>
          <cell r="BO15">
            <v>220.61900329589844</v>
          </cell>
          <cell r="BP15">
            <v>8.0459794998168945</v>
          </cell>
          <cell r="BQ15">
            <v>40086</v>
          </cell>
          <cell r="BR15">
            <v>1202.0000315456216</v>
          </cell>
          <cell r="BS15">
            <v>149.39138629087682</v>
          </cell>
          <cell r="BU15">
            <v>40086</v>
          </cell>
          <cell r="BV15">
            <v>1663</v>
          </cell>
          <cell r="BW15">
            <v>106</v>
          </cell>
          <cell r="BX15">
            <v>15.688679695129395</v>
          </cell>
          <cell r="BY15">
            <v>40086</v>
          </cell>
          <cell r="BZ15">
            <v>1849.9999963391754</v>
          </cell>
          <cell r="CA15">
            <v>117.91941911552406</v>
          </cell>
          <cell r="CC15">
            <v>40086</v>
          </cell>
          <cell r="CD15">
            <v>632.51202392578125</v>
          </cell>
          <cell r="CE15">
            <v>-76.722999572753906</v>
          </cell>
          <cell r="CF15">
            <v>-8.2440996170043945</v>
          </cell>
          <cell r="CG15">
            <v>40086</v>
          </cell>
          <cell r="CH15">
            <v>2787.000022601424</v>
          </cell>
          <cell r="CK15">
            <v>40086</v>
          </cell>
          <cell r="CL15">
            <v>430.20001220703125</v>
          </cell>
          <cell r="CM15">
            <v>188.78900146484375</v>
          </cell>
          <cell r="CN15">
            <v>2.2787344455718994</v>
          </cell>
          <cell r="CO15">
            <v>40086</v>
          </cell>
          <cell r="CP15">
            <v>345.99999203976154</v>
          </cell>
          <cell r="CQ15">
            <v>151.83866321594357</v>
          </cell>
          <cell r="CS15">
            <v>40086</v>
          </cell>
          <cell r="CT15">
            <v>2388</v>
          </cell>
          <cell r="CU15">
            <v>180</v>
          </cell>
          <cell r="CV15">
            <v>13.266666412353516</v>
          </cell>
          <cell r="CW15">
            <v>40086</v>
          </cell>
          <cell r="CX15">
            <v>1296.1318780381464</v>
          </cell>
          <cell r="CY15">
            <v>97.698384639507324</v>
          </cell>
          <cell r="DA15">
            <v>40086</v>
          </cell>
          <cell r="DB15">
            <v>4763</v>
          </cell>
          <cell r="DC15">
            <v>764</v>
          </cell>
          <cell r="DD15">
            <v>6.2342929840087891</v>
          </cell>
          <cell r="DE15">
            <v>40086</v>
          </cell>
          <cell r="DF15">
            <v>527.17304964393531</v>
          </cell>
          <cell r="DG15">
            <v>84.560198084394699</v>
          </cell>
          <cell r="DI15">
            <v>40086</v>
          </cell>
          <cell r="DJ15">
            <v>1655.8170166015625</v>
          </cell>
          <cell r="DK15">
            <v>233.25399780273438</v>
          </cell>
          <cell r="DL15">
            <v>7.0987725257873535</v>
          </cell>
          <cell r="DM15">
            <v>40086</v>
          </cell>
          <cell r="DN15">
            <v>953.52239818633871</v>
          </cell>
          <cell r="DO15">
            <v>134.32215143146593</v>
          </cell>
          <cell r="DQ15">
            <v>40086</v>
          </cell>
          <cell r="DR15">
            <v>9187.974609375</v>
          </cell>
          <cell r="DS15">
            <v>2390.51611328125</v>
          </cell>
          <cell r="DT15">
            <v>3.8435108661651611</v>
          </cell>
          <cell r="DU15">
            <v>40086</v>
          </cell>
          <cell r="DV15">
            <v>528.77387661138368</v>
          </cell>
          <cell r="DW15">
            <v>137.5757465046442</v>
          </cell>
          <cell r="DY15">
            <v>40086</v>
          </cell>
          <cell r="DZ15">
            <v>394.29998779296875</v>
          </cell>
          <cell r="EA15">
            <v>76.113998413085938</v>
          </cell>
          <cell r="EB15">
            <v>5.1803874969482422</v>
          </cell>
          <cell r="EC15">
            <v>40086</v>
          </cell>
          <cell r="ED15">
            <v>479.00000131185374</v>
          </cell>
          <cell r="EE15">
            <v>92.464125819551498</v>
          </cell>
        </row>
        <row r="16">
          <cell r="B16" t="str">
            <v>Tech</v>
          </cell>
          <cell r="C16" t="str">
            <v>ST</v>
          </cell>
          <cell r="D16">
            <v>74.898564896396167</v>
          </cell>
          <cell r="E16">
            <v>282.02419409370282</v>
          </cell>
          <cell r="F16">
            <v>3.7654151916503906</v>
          </cell>
          <cell r="G16">
            <v>30.851639448198743</v>
          </cell>
          <cell r="H16">
            <v>534.16066416270314</v>
          </cell>
          <cell r="I16">
            <v>8.7514674455087462</v>
          </cell>
          <cell r="Q16">
            <v>40178</v>
          </cell>
          <cell r="R16">
            <v>575.50897216796875</v>
          </cell>
          <cell r="S16">
            <v>200.79899597167969</v>
          </cell>
          <cell r="T16">
            <v>2.8660948276519775</v>
          </cell>
          <cell r="U16">
            <v>40178</v>
          </cell>
          <cell r="V16">
            <v>393.000002523418</v>
          </cell>
          <cell r="W16">
            <v>137.12037673414306</v>
          </cell>
          <cell r="Y16">
            <v>40178</v>
          </cell>
          <cell r="Z16">
            <v>855</v>
          </cell>
          <cell r="AA16">
            <v>310.70001220703125</v>
          </cell>
          <cell r="AB16">
            <v>2.7518506050109863</v>
          </cell>
          <cell r="AC16">
            <v>40178</v>
          </cell>
          <cell r="AD16">
            <v>578.35379725253404</v>
          </cell>
          <cell r="AE16">
            <v>210.16903904571703</v>
          </cell>
          <cell r="AG16">
            <v>40178</v>
          </cell>
          <cell r="AH16">
            <v>1399</v>
          </cell>
          <cell r="AI16">
            <v>639.29998779296875</v>
          </cell>
          <cell r="AJ16">
            <v>2.188331127166748</v>
          </cell>
          <cell r="AK16">
            <v>40178</v>
          </cell>
          <cell r="AL16">
            <v>481.08161031912181</v>
          </cell>
          <cell r="AM16">
            <v>219.83949519649821</v>
          </cell>
          <cell r="AO16">
            <v>40178</v>
          </cell>
          <cell r="AP16">
            <v>2896.45703125</v>
          </cell>
          <cell r="AQ16">
            <v>698.4219970703125</v>
          </cell>
          <cell r="AR16">
            <v>4.1471447944641113</v>
          </cell>
          <cell r="AS16">
            <v>40178</v>
          </cell>
          <cell r="AT16">
            <v>631.99997582617675</v>
          </cell>
          <cell r="AU16">
            <v>152.39399807545013</v>
          </cell>
          <cell r="AW16">
            <v>40178</v>
          </cell>
          <cell r="AX16">
            <v>733.0670166015625</v>
          </cell>
          <cell r="AY16">
            <v>208.60499572753906</v>
          </cell>
          <cell r="AZ16">
            <v>3.5141394138336182</v>
          </cell>
          <cell r="BA16">
            <v>40178</v>
          </cell>
          <cell r="BB16">
            <v>817.60395236123543</v>
          </cell>
          <cell r="BC16">
            <v>232.66121689500679</v>
          </cell>
          <cell r="BE16">
            <v>40178</v>
          </cell>
          <cell r="BF16">
            <v>3427.771240234375</v>
          </cell>
          <cell r="BG16">
            <v>1591.0882568359375</v>
          </cell>
          <cell r="BH16">
            <v>2.1543564796447754</v>
          </cell>
          <cell r="BI16">
            <v>40178</v>
          </cell>
          <cell r="BJ16">
            <v>348.85427321831872</v>
          </cell>
          <cell r="BK16">
            <v>161.92968829180958</v>
          </cell>
          <cell r="BM16">
            <v>40178</v>
          </cell>
          <cell r="BN16">
            <v>1717.02197265625</v>
          </cell>
          <cell r="BO16">
            <v>250.35699462890625</v>
          </cell>
          <cell r="BP16">
            <v>6.8582944869995117</v>
          </cell>
          <cell r="BQ16">
            <v>40178</v>
          </cell>
          <cell r="BR16">
            <v>1094.0000278700238</v>
          </cell>
          <cell r="BS16">
            <v>159.51488084155545</v>
          </cell>
          <cell r="BU16">
            <v>40178</v>
          </cell>
          <cell r="BV16">
            <v>1410</v>
          </cell>
          <cell r="BW16">
            <v>-55</v>
          </cell>
          <cell r="BX16">
            <v>-25.636363983154297</v>
          </cell>
          <cell r="BY16">
            <v>40178</v>
          </cell>
          <cell r="BZ16">
            <v>1348.0000390812011</v>
          </cell>
          <cell r="CC16">
            <v>40178</v>
          </cell>
          <cell r="CD16">
            <v>625.406005859375</v>
          </cell>
          <cell r="CE16">
            <v>65.670997619628906</v>
          </cell>
          <cell r="CF16">
            <v>9.5233211517333984</v>
          </cell>
          <cell r="CG16">
            <v>40178</v>
          </cell>
          <cell r="CH16">
            <v>1208.9999922807347</v>
          </cell>
          <cell r="CI16">
            <v>126.95150914454639</v>
          </cell>
          <cell r="CK16">
            <v>40178</v>
          </cell>
          <cell r="CL16">
            <v>422.70001220703125</v>
          </cell>
          <cell r="CM16">
            <v>184.78900146484375</v>
          </cell>
          <cell r="CN16">
            <v>2.2874739170074463</v>
          </cell>
          <cell r="CO16">
            <v>40178</v>
          </cell>
          <cell r="CP16">
            <v>59.99999934730269</v>
          </cell>
          <cell r="CQ16">
            <v>26.229806994169707</v>
          </cell>
          <cell r="CS16">
            <v>40178</v>
          </cell>
          <cell r="CT16">
            <v>2575</v>
          </cell>
          <cell r="CU16">
            <v>164</v>
          </cell>
          <cell r="CV16">
            <v>15.70121955871582</v>
          </cell>
          <cell r="CW16">
            <v>40178</v>
          </cell>
          <cell r="CX16">
            <v>1143.2378757159363</v>
          </cell>
          <cell r="CY16">
            <v>72.812043130835633</v>
          </cell>
          <cell r="DA16">
            <v>40178</v>
          </cell>
          <cell r="DB16">
            <v>4755</v>
          </cell>
          <cell r="DC16">
            <v>872</v>
          </cell>
          <cell r="DD16">
            <v>5.4529814720153809</v>
          </cell>
          <cell r="DE16">
            <v>40178</v>
          </cell>
          <cell r="DF16">
            <v>559.69998990166619</v>
          </cell>
          <cell r="DG16">
            <v>102.64109510990238</v>
          </cell>
          <cell r="DI16">
            <v>40178</v>
          </cell>
          <cell r="DJ16">
            <v>1603.6529541015625</v>
          </cell>
          <cell r="DK16">
            <v>265.50299072265625</v>
          </cell>
          <cell r="DL16">
            <v>6.0400562286376953</v>
          </cell>
          <cell r="DM16">
            <v>40178</v>
          </cell>
          <cell r="DN16">
            <v>671.47394431309158</v>
          </cell>
          <cell r="DO16">
            <v>111.17014790846396</v>
          </cell>
          <cell r="DQ16">
            <v>40178</v>
          </cell>
          <cell r="DR16">
            <v>8776.431640625</v>
          </cell>
          <cell r="DS16">
            <v>1894.8380126953125</v>
          </cell>
          <cell r="DT16">
            <v>4.6317582130432129</v>
          </cell>
          <cell r="DU16">
            <v>40178</v>
          </cell>
          <cell r="DV16">
            <v>403.70796854355825</v>
          </cell>
          <cell r="DW16">
            <v>87.160846912669314</v>
          </cell>
          <cell r="DY16">
            <v>40178</v>
          </cell>
          <cell r="DZ16">
            <v>368.385986328125</v>
          </cell>
          <cell r="EA16">
            <v>105.65000152587891</v>
          </cell>
          <cell r="EB16">
            <v>3.4868526458740234</v>
          </cell>
          <cell r="EC16">
            <v>40178</v>
          </cell>
          <cell r="ED16">
            <v>409.99999565652422</v>
          </cell>
          <cell r="EE16">
            <v>117.5845489604143</v>
          </cell>
        </row>
        <row r="17">
          <cell r="B17" t="str">
            <v>Real Estate</v>
          </cell>
          <cell r="C17" t="str">
            <v>HEIGR</v>
          </cell>
          <cell r="D17">
            <v>64.755026170655469</v>
          </cell>
          <cell r="E17">
            <v>191.41112345343879</v>
          </cell>
          <cell r="F17">
            <v>2.9559268951416016</v>
          </cell>
          <cell r="G17">
            <v>24.084776163423481</v>
          </cell>
          <cell r="H17">
            <v>224.96160017299758</v>
          </cell>
          <cell r="I17">
            <v>20.246362519796499</v>
          </cell>
          <cell r="Q17">
            <v>40268</v>
          </cell>
          <cell r="R17">
            <v>564.81500244140625</v>
          </cell>
          <cell r="S17">
            <v>211.58099365234375</v>
          </cell>
          <cell r="T17">
            <v>2.6694977283477783</v>
          </cell>
          <cell r="U17">
            <v>40268</v>
          </cell>
          <cell r="V17">
            <v>363.99999915111465</v>
          </cell>
          <cell r="W17">
            <v>136.35523839775047</v>
          </cell>
          <cell r="Y17">
            <v>40268</v>
          </cell>
          <cell r="Z17">
            <v>883.79998779296875</v>
          </cell>
          <cell r="AA17">
            <v>254.30000305175781</v>
          </cell>
          <cell r="AB17">
            <v>3.4754226207733154</v>
          </cell>
          <cell r="AC17">
            <v>40268</v>
          </cell>
          <cell r="AD17">
            <v>583.45140572854586</v>
          </cell>
          <cell r="AE17">
            <v>167.87926804675118</v>
          </cell>
          <cell r="AG17">
            <v>40268</v>
          </cell>
          <cell r="AH17">
            <v>1436.199951171875</v>
          </cell>
          <cell r="AI17">
            <v>552.9000244140625</v>
          </cell>
          <cell r="AJ17">
            <v>2.5975761413574219</v>
          </cell>
          <cell r="AK17">
            <v>40268</v>
          </cell>
          <cell r="AL17">
            <v>484.08988647260082</v>
          </cell>
          <cell r="AM17">
            <v>186.36215461219504</v>
          </cell>
          <cell r="AO17">
            <v>40268</v>
          </cell>
          <cell r="AP17">
            <v>2985.433837890625</v>
          </cell>
          <cell r="AQ17">
            <v>656.7130126953125</v>
          </cell>
          <cell r="AR17">
            <v>4.546025276184082</v>
          </cell>
          <cell r="AS17">
            <v>40268</v>
          </cell>
          <cell r="AT17">
            <v>512</v>
          </cell>
          <cell r="AU17">
            <v>112.62585861154099</v>
          </cell>
          <cell r="AW17">
            <v>40268</v>
          </cell>
          <cell r="AX17">
            <v>746.95599365234375</v>
          </cell>
          <cell r="AY17">
            <v>213.41799926757813</v>
          </cell>
          <cell r="AZ17">
            <v>3.499967098236084</v>
          </cell>
          <cell r="BA17">
            <v>40268</v>
          </cell>
          <cell r="BB17">
            <v>596.94684484409015</v>
          </cell>
          <cell r="BC17">
            <v>170.55784471372311</v>
          </cell>
          <cell r="BE17">
            <v>40268</v>
          </cell>
          <cell r="BF17">
            <v>3459.59130859375</v>
          </cell>
          <cell r="BG17">
            <v>1600.3768310546875</v>
          </cell>
          <cell r="BH17">
            <v>2.1617355346679688</v>
          </cell>
          <cell r="BI17">
            <v>40268</v>
          </cell>
          <cell r="BJ17">
            <v>280.55759006413598</v>
          </cell>
          <cell r="BK17">
            <v>129.78349366275657</v>
          </cell>
          <cell r="BM17">
            <v>40268</v>
          </cell>
          <cell r="BN17">
            <v>1748.361083984375</v>
          </cell>
          <cell r="BO17">
            <v>229.7799072265625</v>
          </cell>
          <cell r="BP17">
            <v>7.6088509559631348</v>
          </cell>
          <cell r="BQ17">
            <v>40268</v>
          </cell>
          <cell r="BR17">
            <v>1089.0000115489017</v>
          </cell>
          <cell r="BS17">
            <v>143.12279447338119</v>
          </cell>
          <cell r="BU17">
            <v>40268</v>
          </cell>
          <cell r="BV17">
            <v>1158</v>
          </cell>
          <cell r="BW17">
            <v>64</v>
          </cell>
          <cell r="BX17">
            <v>18.09375</v>
          </cell>
          <cell r="BY17">
            <v>40268</v>
          </cell>
          <cell r="BZ17">
            <v>867.00004055655393</v>
          </cell>
          <cell r="CA17">
            <v>47.917100687063432</v>
          </cell>
          <cell r="CC17">
            <v>40268</v>
          </cell>
          <cell r="CD17">
            <v>377.3909912109375</v>
          </cell>
          <cell r="CE17">
            <v>70.082000732421875</v>
          </cell>
          <cell r="CF17">
            <v>5.3849916458129883</v>
          </cell>
          <cell r="CG17">
            <v>40268</v>
          </cell>
          <cell r="CH17">
            <v>921.00002315823792</v>
          </cell>
          <cell r="CI17">
            <v>171.03091030314715</v>
          </cell>
          <cell r="CK17">
            <v>40268</v>
          </cell>
          <cell r="CL17">
            <v>421.91598510742188</v>
          </cell>
          <cell r="CM17">
            <v>169.0469970703125</v>
          </cell>
          <cell r="CN17">
            <v>2.4958503246307373</v>
          </cell>
          <cell r="CO17">
            <v>40268</v>
          </cell>
          <cell r="CP17">
            <v>321.00000929576328</v>
          </cell>
          <cell r="CQ17">
            <v>128.61348540331858</v>
          </cell>
          <cell r="CS17">
            <v>40268</v>
          </cell>
          <cell r="CT17">
            <v>2567</v>
          </cell>
          <cell r="CU17">
            <v>186</v>
          </cell>
          <cell r="CV17">
            <v>13.801074981689453</v>
          </cell>
          <cell r="CW17">
            <v>40268</v>
          </cell>
          <cell r="CX17">
            <v>816.83804587600218</v>
          </cell>
          <cell r="CY17">
            <v>59.186552276524857</v>
          </cell>
          <cell r="DA17">
            <v>40268</v>
          </cell>
          <cell r="DB17">
            <v>4873</v>
          </cell>
          <cell r="DC17">
            <v>911</v>
          </cell>
          <cell r="DD17">
            <v>5.3490667343139648</v>
          </cell>
          <cell r="DE17">
            <v>40268</v>
          </cell>
          <cell r="DF17">
            <v>511.71152131030709</v>
          </cell>
          <cell r="DG17">
            <v>95.663701114010451</v>
          </cell>
          <cell r="DI17">
            <v>40268</v>
          </cell>
          <cell r="DJ17">
            <v>1582.6090087890625</v>
          </cell>
          <cell r="DK17">
            <v>282.7449951171875</v>
          </cell>
          <cell r="DL17">
            <v>5.5973014831542969</v>
          </cell>
          <cell r="DM17">
            <v>40268</v>
          </cell>
          <cell r="DN17">
            <v>526.91484727657826</v>
          </cell>
          <cell r="DO17">
            <v>94.13729970815173</v>
          </cell>
          <cell r="DQ17">
            <v>40268</v>
          </cell>
          <cell r="DR17">
            <v>9211.705078125</v>
          </cell>
          <cell r="DS17">
            <v>1864.6240234375</v>
          </cell>
          <cell r="DT17">
            <v>4.9402480125427246</v>
          </cell>
          <cell r="DU17">
            <v>40268</v>
          </cell>
          <cell r="DV17">
            <v>410.25422776745131</v>
          </cell>
          <cell r="DW17">
            <v>83.043245344335503</v>
          </cell>
          <cell r="DY17">
            <v>40268</v>
          </cell>
          <cell r="DZ17">
            <v>349.39999389648438</v>
          </cell>
          <cell r="EA17">
            <v>119.34999847412109</v>
          </cell>
          <cell r="EB17">
            <v>2.9275240898132324</v>
          </cell>
          <cell r="EC17">
            <v>40268</v>
          </cell>
          <cell r="ED17">
            <v>319.99999501839807</v>
          </cell>
          <cell r="EE17">
            <v>109.30738234806913</v>
          </cell>
        </row>
        <row r="18">
          <cell r="B18" t="str">
            <v>Media</v>
          </cell>
          <cell r="C18" t="str">
            <v>ESIM</v>
          </cell>
          <cell r="D18">
            <v>106.62875810737653</v>
          </cell>
          <cell r="E18">
            <v>260.99999312939127</v>
          </cell>
          <cell r="F18">
            <v>2.4477448463439941</v>
          </cell>
          <cell r="G18">
            <v>51.342560443539725</v>
          </cell>
          <cell r="H18">
            <v>347.53079520331011</v>
          </cell>
          <cell r="I18">
            <v>18.665899308484629</v>
          </cell>
          <cell r="Q18">
            <v>40359</v>
          </cell>
          <cell r="R18">
            <v>569.72198486328125</v>
          </cell>
          <cell r="S18">
            <v>210.83900451660156</v>
          </cell>
          <cell r="T18">
            <v>2.7021660804748535</v>
          </cell>
          <cell r="U18">
            <v>40359</v>
          </cell>
          <cell r="V18">
            <v>453.99998299914921</v>
          </cell>
          <cell r="W18">
            <v>168.01335279856946</v>
          </cell>
          <cell r="Y18">
            <v>40359</v>
          </cell>
          <cell r="Z18">
            <v>860.0999755859375</v>
          </cell>
          <cell r="AA18">
            <v>261.29998779296875</v>
          </cell>
          <cell r="AB18">
            <v>3.291618824005127</v>
          </cell>
          <cell r="AC18">
            <v>40359</v>
          </cell>
          <cell r="AD18">
            <v>726.17942865890177</v>
          </cell>
          <cell r="AE18">
            <v>220.61467851715344</v>
          </cell>
          <cell r="AG18">
            <v>40359</v>
          </cell>
          <cell r="AH18">
            <v>1543.0999755859375</v>
          </cell>
          <cell r="AI18">
            <v>548.5</v>
          </cell>
          <cell r="AJ18">
            <v>2.8133089542388916</v>
          </cell>
          <cell r="AK18">
            <v>40359</v>
          </cell>
          <cell r="AL18">
            <v>689.6482698742584</v>
          </cell>
          <cell r="AM18">
            <v>245.13776520532733</v>
          </cell>
          <cell r="AO18">
            <v>40359</v>
          </cell>
          <cell r="AP18">
            <v>3109.863037109375</v>
          </cell>
          <cell r="AQ18">
            <v>662.822021484375</v>
          </cell>
          <cell r="AR18">
            <v>4.6918520927429199</v>
          </cell>
          <cell r="AS18">
            <v>40359</v>
          </cell>
          <cell r="AT18">
            <v>780.99999944098761</v>
          </cell>
          <cell r="AU18">
            <v>166.45878514563415</v>
          </cell>
          <cell r="AW18">
            <v>40359</v>
          </cell>
          <cell r="AX18">
            <v>808.0560302734375</v>
          </cell>
          <cell r="AY18">
            <v>228.73599243164063</v>
          </cell>
          <cell r="AZ18">
            <v>3.5327017307281494</v>
          </cell>
          <cell r="BA18">
            <v>40359</v>
          </cell>
          <cell r="BB18">
            <v>801.45037185810713</v>
          </cell>
          <cell r="BC18">
            <v>226.86613049919578</v>
          </cell>
          <cell r="BE18">
            <v>40359</v>
          </cell>
          <cell r="BF18">
            <v>4754.01806640625</v>
          </cell>
          <cell r="BG18">
            <v>1671.770751953125</v>
          </cell>
          <cell r="BH18">
            <v>2.8437020778656006</v>
          </cell>
          <cell r="BI18">
            <v>40359</v>
          </cell>
          <cell r="BJ18">
            <v>353.17272197996095</v>
          </cell>
          <cell r="BK18">
            <v>124.1946984281286</v>
          </cell>
          <cell r="BM18">
            <v>40359</v>
          </cell>
          <cell r="BN18">
            <v>1805.6656494140625</v>
          </cell>
          <cell r="BO18">
            <v>200.64450073242188</v>
          </cell>
          <cell r="BP18">
            <v>8.9993276596069336</v>
          </cell>
          <cell r="BQ18">
            <v>40359</v>
          </cell>
          <cell r="BR18">
            <v>1285.9999790262339</v>
          </cell>
          <cell r="BS18">
            <v>142.89956179708685</v>
          </cell>
          <cell r="BU18">
            <v>40359</v>
          </cell>
          <cell r="BV18">
            <v>1337</v>
          </cell>
          <cell r="BW18">
            <v>125</v>
          </cell>
          <cell r="BX18">
            <v>10.696000099182129</v>
          </cell>
          <cell r="BY18">
            <v>40359</v>
          </cell>
          <cell r="BZ18">
            <v>770.00001497651851</v>
          </cell>
          <cell r="CA18">
            <v>71.989529528463322</v>
          </cell>
          <cell r="CC18">
            <v>40359</v>
          </cell>
          <cell r="CD18">
            <v>375.06100463867188</v>
          </cell>
          <cell r="CE18">
            <v>86.371002197265625</v>
          </cell>
          <cell r="CF18">
            <v>4.3424410820007324</v>
          </cell>
          <cell r="CG18">
            <v>40359</v>
          </cell>
          <cell r="CH18">
            <v>1076.0000111528088</v>
          </cell>
          <cell r="CI18">
            <v>247.78689931172389</v>
          </cell>
          <cell r="CK18">
            <v>40359</v>
          </cell>
          <cell r="CL18">
            <v>416.10000610351563</v>
          </cell>
          <cell r="CM18">
            <v>168.34700012207031</v>
          </cell>
          <cell r="CN18">
            <v>2.4716806411743164</v>
          </cell>
          <cell r="CO18">
            <v>40359</v>
          </cell>
          <cell r="CP18">
            <v>437.00000039261215</v>
          </cell>
          <cell r="CQ18">
            <v>176.80277666656391</v>
          </cell>
          <cell r="CS18">
            <v>40359</v>
          </cell>
          <cell r="CT18">
            <v>2786</v>
          </cell>
          <cell r="CU18">
            <v>180</v>
          </cell>
          <cell r="CV18">
            <v>15.477777481079102</v>
          </cell>
          <cell r="CW18">
            <v>40359</v>
          </cell>
          <cell r="CX18">
            <v>966.63642760703522</v>
          </cell>
          <cell r="CY18">
            <v>62.453180295989235</v>
          </cell>
          <cell r="DA18">
            <v>40359</v>
          </cell>
          <cell r="DB18">
            <v>4811</v>
          </cell>
          <cell r="DC18">
            <v>1014</v>
          </cell>
          <cell r="DD18">
            <v>4.7445759773254395</v>
          </cell>
          <cell r="DE18">
            <v>40359</v>
          </cell>
          <cell r="DF18">
            <v>679.66117630103099</v>
          </cell>
          <cell r="DG18">
            <v>143.25014069732785</v>
          </cell>
          <cell r="DI18">
            <v>40359</v>
          </cell>
          <cell r="DJ18">
            <v>1500.843017578125</v>
          </cell>
          <cell r="DK18">
            <v>326.76800537109375</v>
          </cell>
          <cell r="DL18">
            <v>4.5929927825927734</v>
          </cell>
          <cell r="DM18">
            <v>40359</v>
          </cell>
          <cell r="DN18">
            <v>584.07045194103887</v>
          </cell>
          <cell r="DO18">
            <v>127.16554969444725</v>
          </cell>
          <cell r="DQ18">
            <v>40359</v>
          </cell>
          <cell r="DR18">
            <v>9218.3271484375</v>
          </cell>
          <cell r="DS18">
            <v>1923.3990478515625</v>
          </cell>
          <cell r="DT18">
            <v>4.7927274703979492</v>
          </cell>
          <cell r="DU18">
            <v>40359</v>
          </cell>
          <cell r="DV18">
            <v>531.3089047764015</v>
          </cell>
          <cell r="DW18">
            <v>110.85731622713902</v>
          </cell>
          <cell r="DY18">
            <v>40359</v>
          </cell>
          <cell r="DZ18">
            <v>348.75900268554688</v>
          </cell>
          <cell r="EA18">
            <v>139.74800109863281</v>
          </cell>
          <cell r="EB18">
            <v>2.4956278800964355</v>
          </cell>
          <cell r="EC18">
            <v>40359</v>
          </cell>
          <cell r="ED18">
            <v>377.00000460494692</v>
          </cell>
          <cell r="EE18">
            <v>151.06419014295471</v>
          </cell>
        </row>
        <row r="19">
          <cell r="B19" t="str">
            <v>Telecom</v>
          </cell>
          <cell r="C19" t="str">
            <v>ALUFP</v>
          </cell>
          <cell r="D19">
            <v>116.14729842898312</v>
          </cell>
          <cell r="E19">
            <v>516.43681313025172</v>
          </cell>
          <cell r="F19">
            <v>4.4463953971862793</v>
          </cell>
          <cell r="G19">
            <v>45.926095540836471</v>
          </cell>
          <cell r="H19">
            <v>516.43681313025172</v>
          </cell>
          <cell r="I19">
            <v>14.924464047899589</v>
          </cell>
          <cell r="Q19">
            <v>40451</v>
          </cell>
          <cell r="R19">
            <v>527.01202392578125</v>
          </cell>
          <cell r="S19">
            <v>201.0050048828125</v>
          </cell>
          <cell r="T19">
            <v>2.6218850612640381</v>
          </cell>
          <cell r="U19">
            <v>40451</v>
          </cell>
          <cell r="V19">
            <v>418.00001241497228</v>
          </cell>
          <cell r="W19">
            <v>159.42728328962298</v>
          </cell>
          <cell r="Y19">
            <v>40451</v>
          </cell>
          <cell r="Z19">
            <v>844.9000244140625</v>
          </cell>
          <cell r="AA19">
            <v>270.79998779296875</v>
          </cell>
          <cell r="AB19">
            <v>3.1200149059295654</v>
          </cell>
          <cell r="AC19">
            <v>40451</v>
          </cell>
          <cell r="AD19">
            <v>651.38285557880477</v>
          </cell>
          <cell r="AE19">
            <v>208.77555884135566</v>
          </cell>
          <cell r="AG19">
            <v>40451</v>
          </cell>
          <cell r="AH19">
            <v>1403.300048828125</v>
          </cell>
          <cell r="AI19">
            <v>504.10000610351563</v>
          </cell>
          <cell r="AJ19">
            <v>2.7837731838226318</v>
          </cell>
          <cell r="AK19">
            <v>40451</v>
          </cell>
          <cell r="AL19">
            <v>579.05086935803718</v>
          </cell>
          <cell r="AM19">
            <v>208.00935676910788</v>
          </cell>
          <cell r="AO19">
            <v>40451</v>
          </cell>
          <cell r="AP19">
            <v>3112.610107421875</v>
          </cell>
          <cell r="AQ19">
            <v>697.1309814453125</v>
          </cell>
          <cell r="AR19">
            <v>4.4648857116699219</v>
          </cell>
          <cell r="AS19">
            <v>40451</v>
          </cell>
          <cell r="AT19">
            <v>638.0000121328261</v>
          </cell>
          <cell r="AU19">
            <v>142.89279800942683</v>
          </cell>
          <cell r="AW19">
            <v>40451</v>
          </cell>
          <cell r="AX19">
            <v>788.5469970703125</v>
          </cell>
          <cell r="AY19">
            <v>244.07200622558594</v>
          </cell>
          <cell r="AZ19">
            <v>3.2307965755462646</v>
          </cell>
          <cell r="BA19">
            <v>40451</v>
          </cell>
          <cell r="BB19">
            <v>594.20665260032831</v>
          </cell>
          <cell r="BC19">
            <v>183.91955008800255</v>
          </cell>
          <cell r="BE19">
            <v>40451</v>
          </cell>
          <cell r="BF19">
            <v>4211.45361328125</v>
          </cell>
          <cell r="BG19">
            <v>1750.2803955078125</v>
          </cell>
          <cell r="BH19">
            <v>2.4061594009399414</v>
          </cell>
          <cell r="BI19">
            <v>40451</v>
          </cell>
          <cell r="BJ19">
            <v>290.71280945171503</v>
          </cell>
          <cell r="BK19">
            <v>120.82026208993098</v>
          </cell>
          <cell r="BM19">
            <v>40451</v>
          </cell>
          <cell r="BN19">
            <v>1725.0374755859375</v>
          </cell>
          <cell r="BO19">
            <v>173.531005859375</v>
          </cell>
          <cell r="BP19">
            <v>9.9408025741577148</v>
          </cell>
          <cell r="BQ19">
            <v>40451</v>
          </cell>
          <cell r="BR19">
            <v>1082.0000272897234</v>
          </cell>
          <cell r="BS19">
            <v>108.84433316304961</v>
          </cell>
          <cell r="BU19">
            <v>40451</v>
          </cell>
          <cell r="BV19">
            <v>1360</v>
          </cell>
          <cell r="BW19">
            <v>171</v>
          </cell>
          <cell r="BX19">
            <v>7.953216552734375</v>
          </cell>
          <cell r="BY19">
            <v>40451</v>
          </cell>
          <cell r="BZ19">
            <v>571.99999425033843</v>
          </cell>
          <cell r="CA19">
            <v>71.920585898504243</v>
          </cell>
          <cell r="CC19">
            <v>40451</v>
          </cell>
          <cell r="CD19">
            <v>346.27801513671875</v>
          </cell>
          <cell r="CE19">
            <v>249.31199645996094</v>
          </cell>
          <cell r="CF19">
            <v>1.3889343738555908</v>
          </cell>
          <cell r="CG19">
            <v>40451</v>
          </cell>
          <cell r="CH19">
            <v>649.00001750454533</v>
          </cell>
          <cell r="CI19">
            <v>467.26471006903211</v>
          </cell>
          <cell r="CK19">
            <v>40451</v>
          </cell>
          <cell r="CL19">
            <v>453.79998779296875</v>
          </cell>
          <cell r="CM19">
            <v>176.74699401855469</v>
          </cell>
          <cell r="CN19">
            <v>2.5675117969512939</v>
          </cell>
          <cell r="CO19">
            <v>40451</v>
          </cell>
          <cell r="CP19">
            <v>4</v>
          </cell>
          <cell r="CS19">
            <v>40451</v>
          </cell>
          <cell r="CT19">
            <v>2659</v>
          </cell>
          <cell r="CU19">
            <v>188</v>
          </cell>
          <cell r="CV19">
            <v>14.143616676330566</v>
          </cell>
          <cell r="CW19">
            <v>40451</v>
          </cell>
          <cell r="CX19">
            <v>1016.9593772302322</v>
          </cell>
          <cell r="CY19">
            <v>71.902357120022941</v>
          </cell>
          <cell r="DA19">
            <v>40451</v>
          </cell>
          <cell r="DB19">
            <v>4686</v>
          </cell>
          <cell r="DC19">
            <v>1095</v>
          </cell>
          <cell r="DD19">
            <v>4.279451847076416</v>
          </cell>
          <cell r="DE19">
            <v>40451</v>
          </cell>
          <cell r="DF19">
            <v>602.20448531016427</v>
          </cell>
          <cell r="DG19">
            <v>140.72000499820345</v>
          </cell>
          <cell r="DI19">
            <v>40451</v>
          </cell>
          <cell r="DJ19">
            <v>1401.7540283203125</v>
          </cell>
          <cell r="DK19">
            <v>315.55999755859375</v>
          </cell>
          <cell r="DL19">
            <v>4.4421157836914063</v>
          </cell>
          <cell r="DM19">
            <v>40451</v>
          </cell>
          <cell r="DN19">
            <v>545.69978041585648</v>
          </cell>
          <cell r="DO19">
            <v>122.84681601936521</v>
          </cell>
          <cell r="DQ19">
            <v>40451</v>
          </cell>
          <cell r="DR19">
            <v>9015.7958984375</v>
          </cell>
          <cell r="DS19">
            <v>1930.1829833984375</v>
          </cell>
          <cell r="DT19">
            <v>4.6709537506103516</v>
          </cell>
          <cell r="DU19">
            <v>40451</v>
          </cell>
          <cell r="DV19">
            <v>438.4750826358088</v>
          </cell>
          <cell r="DW19">
            <v>93.872709096833475</v>
          </cell>
          <cell r="DY19">
            <v>40451</v>
          </cell>
          <cell r="DZ19">
            <v>350.60000610351563</v>
          </cell>
          <cell r="EA19">
            <v>149.17300415039063</v>
          </cell>
          <cell r="EB19">
            <v>2.3502912521362305</v>
          </cell>
          <cell r="EC19">
            <v>40451</v>
          </cell>
          <cell r="ED19">
            <v>360.00000560142371</v>
          </cell>
          <cell r="EE19">
            <v>153.1725079920252</v>
          </cell>
        </row>
        <row r="20">
          <cell r="Q20">
            <v>40543</v>
          </cell>
          <cell r="R20">
            <v>545.88201904296875</v>
          </cell>
          <cell r="S20">
            <v>197.11000061035156</v>
          </cell>
          <cell r="T20">
            <v>2.7694282531738281</v>
          </cell>
          <cell r="U20">
            <v>40543</v>
          </cell>
          <cell r="V20">
            <v>358.99999820029933</v>
          </cell>
          <cell r="W20">
            <v>129.62964387644891</v>
          </cell>
          <cell r="Y20">
            <v>40543</v>
          </cell>
          <cell r="Z20">
            <v>784.9000244140625</v>
          </cell>
          <cell r="AA20">
            <v>281.39999389648438</v>
          </cell>
          <cell r="AB20">
            <v>2.7892680168151855</v>
          </cell>
          <cell r="AC20">
            <v>40543</v>
          </cell>
          <cell r="AD20">
            <v>555.20902863044387</v>
          </cell>
          <cell r="AE20">
            <v>199.0518750020972</v>
          </cell>
          <cell r="AG20">
            <v>40543</v>
          </cell>
          <cell r="AH20">
            <v>1485.5999755859375</v>
          </cell>
          <cell r="AI20">
            <v>389.39999389648438</v>
          </cell>
          <cell r="AJ20">
            <v>3.8151001930236816</v>
          </cell>
          <cell r="AK20">
            <v>40543</v>
          </cell>
          <cell r="AL20">
            <v>505.39016367685218</v>
          </cell>
          <cell r="AM20">
            <v>132.47100681680971</v>
          </cell>
          <cell r="AO20">
            <v>40543</v>
          </cell>
          <cell r="AP20">
            <v>3134.510986328125</v>
          </cell>
          <cell r="AQ20">
            <v>750.114013671875</v>
          </cell>
          <cell r="AR20">
            <v>4.1787128448486328</v>
          </cell>
          <cell r="AS20">
            <v>40543</v>
          </cell>
          <cell r="AT20">
            <v>667.99999811972725</v>
          </cell>
          <cell r="AU20">
            <v>159.85783731064785</v>
          </cell>
          <cell r="AW20">
            <v>40543</v>
          </cell>
          <cell r="AX20">
            <v>818.302978515625</v>
          </cell>
          <cell r="AY20">
            <v>256.07598876953125</v>
          </cell>
          <cell r="AZ20">
            <v>3.1955475807189941</v>
          </cell>
          <cell r="BA20">
            <v>40543</v>
          </cell>
          <cell r="BB20">
            <v>527.56270690940505</v>
          </cell>
          <cell r="BC20">
            <v>165.09305325089358</v>
          </cell>
          <cell r="BE20">
            <v>40543</v>
          </cell>
          <cell r="BF20">
            <v>3930.87841796875</v>
          </cell>
          <cell r="BG20">
            <v>1833.21826171875</v>
          </cell>
          <cell r="BH20">
            <v>2.1442501544952393</v>
          </cell>
          <cell r="BI20">
            <v>40543</v>
          </cell>
          <cell r="BJ20">
            <v>286.57867372978131</v>
          </cell>
          <cell r="BK20">
            <v>133.64983238032809</v>
          </cell>
          <cell r="BM20">
            <v>40543</v>
          </cell>
          <cell r="BN20">
            <v>1753.534423828125</v>
          </cell>
          <cell r="BO20">
            <v>176.63119506835938</v>
          </cell>
          <cell r="BP20">
            <v>9.9276599884033203</v>
          </cell>
          <cell r="BQ20">
            <v>40543</v>
          </cell>
          <cell r="BR20">
            <v>955.99998194259729</v>
          </cell>
          <cell r="BS20">
            <v>96.296607967972136</v>
          </cell>
          <cell r="BU20">
            <v>40543</v>
          </cell>
          <cell r="BV20">
            <v>1350</v>
          </cell>
          <cell r="BW20">
            <v>234</v>
          </cell>
          <cell r="BX20">
            <v>5.769230842590332</v>
          </cell>
          <cell r="BY20">
            <v>40543</v>
          </cell>
          <cell r="BZ20">
            <v>502.99999526899484</v>
          </cell>
          <cell r="CA20">
            <v>87.18666473799</v>
          </cell>
          <cell r="CC20">
            <v>40543</v>
          </cell>
          <cell r="CD20">
            <v>344.43701171875</v>
          </cell>
          <cell r="CE20">
            <v>107.84500122070313</v>
          </cell>
          <cell r="CF20">
            <v>3.1938152313232422</v>
          </cell>
          <cell r="CG20">
            <v>40543</v>
          </cell>
          <cell r="CH20">
            <v>530.00001602414682</v>
          </cell>
          <cell r="CI20">
            <v>165.94573500250996</v>
          </cell>
          <cell r="CK20">
            <v>40543</v>
          </cell>
          <cell r="CL20">
            <v>446.89999389648438</v>
          </cell>
          <cell r="CM20">
            <v>183.34700012207031</v>
          </cell>
          <cell r="CN20">
            <v>2.4374547004699707</v>
          </cell>
          <cell r="CO20">
            <v>40543</v>
          </cell>
          <cell r="CP20">
            <v>47.000002135307973</v>
          </cell>
          <cell r="CS20">
            <v>40543</v>
          </cell>
          <cell r="CT20">
            <v>2736</v>
          </cell>
          <cell r="CU20">
            <v>296</v>
          </cell>
          <cell r="CV20">
            <v>9.2432432174682617</v>
          </cell>
          <cell r="CW20">
            <v>40543</v>
          </cell>
          <cell r="CX20">
            <v>754.98997069552513</v>
          </cell>
          <cell r="CY20">
            <v>81.680201735762395</v>
          </cell>
          <cell r="DA20">
            <v>40543</v>
          </cell>
          <cell r="DB20">
            <v>5378</v>
          </cell>
          <cell r="DC20">
            <v>974</v>
          </cell>
          <cell r="DD20">
            <v>5.5215606689453125</v>
          </cell>
          <cell r="DE20">
            <v>40543</v>
          </cell>
          <cell r="DF20">
            <v>578.2487250968295</v>
          </cell>
          <cell r="DG20">
            <v>104.72559476690171</v>
          </cell>
          <cell r="DI20">
            <v>40543</v>
          </cell>
          <cell r="DJ20">
            <v>1408.595947265625</v>
          </cell>
          <cell r="DK20">
            <v>345.61300659179688</v>
          </cell>
          <cell r="DL20">
            <v>4.0756449699401855</v>
          </cell>
          <cell r="DM20">
            <v>40543</v>
          </cell>
          <cell r="DN20">
            <v>336.12696114122815</v>
          </cell>
          <cell r="DO20">
            <v>82.472090582060972</v>
          </cell>
          <cell r="DQ20">
            <v>40543</v>
          </cell>
          <cell r="DR20">
            <v>8367.7998046875</v>
          </cell>
          <cell r="DS20">
            <v>2239.39990234375</v>
          </cell>
          <cell r="DT20">
            <v>3.7366259098052979</v>
          </cell>
          <cell r="DU20">
            <v>40543</v>
          </cell>
          <cell r="DV20">
            <v>356.76147929137426</v>
          </cell>
          <cell r="DW20">
            <v>95.476905610271217</v>
          </cell>
          <cell r="DY20">
            <v>40543</v>
          </cell>
          <cell r="DZ20">
            <v>330.35198974609375</v>
          </cell>
          <cell r="EA20">
            <v>146.21800231933594</v>
          </cell>
          <cell r="EB20">
            <v>2.2593114376068115</v>
          </cell>
          <cell r="EC20">
            <v>40543</v>
          </cell>
          <cell r="ED20">
            <v>346.0000044617741</v>
          </cell>
          <cell r="EE20">
            <v>153.14400604649555</v>
          </cell>
        </row>
        <row r="21">
          <cell r="Q21">
            <v>40633</v>
          </cell>
          <cell r="R21">
            <v>581.44000244140625</v>
          </cell>
          <cell r="S21">
            <v>199.03999328613281</v>
          </cell>
          <cell r="T21">
            <v>2.9212219715118408</v>
          </cell>
          <cell r="U21">
            <v>40633</v>
          </cell>
          <cell r="V21">
            <v>282.00000080179763</v>
          </cell>
          <cell r="W21">
            <v>96.534944469095635</v>
          </cell>
          <cell r="Y21">
            <v>40633</v>
          </cell>
          <cell r="Z21">
            <v>894.6029052734375</v>
          </cell>
          <cell r="AA21">
            <v>331.73699951171875</v>
          </cell>
          <cell r="AB21">
            <v>2.6967232227325439</v>
          </cell>
          <cell r="AC21">
            <v>40633</v>
          </cell>
          <cell r="AD21">
            <v>332.76207147144481</v>
          </cell>
          <cell r="AE21">
            <v>123.3949664045473</v>
          </cell>
          <cell r="AG21">
            <v>40633</v>
          </cell>
          <cell r="AH21">
            <v>1377.9422607421875</v>
          </cell>
          <cell r="AI21">
            <v>375.50189208984375</v>
          </cell>
          <cell r="AJ21">
            <v>3.6696014404296875</v>
          </cell>
          <cell r="AK21">
            <v>40633</v>
          </cell>
          <cell r="AL21">
            <v>398.33101839601829</v>
          </cell>
          <cell r="AM21">
            <v>108.54885056655532</v>
          </cell>
          <cell r="AO21">
            <v>40633</v>
          </cell>
          <cell r="AP21">
            <v>3128.18896484375</v>
          </cell>
          <cell r="AQ21">
            <v>807.50897216796875</v>
          </cell>
          <cell r="AR21">
            <v>3.8738751411437988</v>
          </cell>
          <cell r="AS21">
            <v>40633</v>
          </cell>
          <cell r="AT21">
            <v>482.99998071120046</v>
          </cell>
          <cell r="AU21">
            <v>124.68134958231774</v>
          </cell>
          <cell r="AW21">
            <v>40633</v>
          </cell>
          <cell r="AX21">
            <v>849.7659912109375</v>
          </cell>
          <cell r="AY21">
            <v>268.94000244140625</v>
          </cell>
          <cell r="AZ21">
            <v>3.1596860885620117</v>
          </cell>
          <cell r="BA21">
            <v>40633</v>
          </cell>
          <cell r="BB21">
            <v>512</v>
          </cell>
          <cell r="BC21">
            <v>162.04141349782429</v>
          </cell>
          <cell r="BE21">
            <v>40633</v>
          </cell>
          <cell r="BF21">
            <v>4508.1044921875</v>
          </cell>
          <cell r="BG21">
            <v>1862.929443359375</v>
          </cell>
          <cell r="BH21">
            <v>2.4199008941650391</v>
          </cell>
          <cell r="BI21">
            <v>40633</v>
          </cell>
          <cell r="BJ21">
            <v>265.31874031138869</v>
          </cell>
          <cell r="BK21">
            <v>109.64033318518777</v>
          </cell>
          <cell r="BM21">
            <v>40633</v>
          </cell>
          <cell r="BN21">
            <v>1690.148681640625</v>
          </cell>
          <cell r="BO21">
            <v>180.77659606933594</v>
          </cell>
          <cell r="BP21">
            <v>9.3493776321411133</v>
          </cell>
          <cell r="BQ21">
            <v>40633</v>
          </cell>
          <cell r="BR21">
            <v>727.00000909492735</v>
          </cell>
          <cell r="BS21">
            <v>77.759187584386424</v>
          </cell>
          <cell r="BU21">
            <v>40633</v>
          </cell>
          <cell r="BV21">
            <v>1282</v>
          </cell>
          <cell r="BW21">
            <v>219</v>
          </cell>
          <cell r="BX21">
            <v>5.8538813591003418</v>
          </cell>
          <cell r="BY21">
            <v>40633</v>
          </cell>
          <cell r="BZ21">
            <v>334.00000725223174</v>
          </cell>
          <cell r="CA21">
            <v>57.056162700154687</v>
          </cell>
          <cell r="CC21">
            <v>40633</v>
          </cell>
          <cell r="CD21">
            <v>337.56100463867188</v>
          </cell>
          <cell r="CE21">
            <v>113.94000244140625</v>
          </cell>
          <cell r="CF21">
            <v>2.962620735168457</v>
          </cell>
          <cell r="CG21">
            <v>40633</v>
          </cell>
          <cell r="CH21">
            <v>436.99999199363845</v>
          </cell>
          <cell r="CI21">
            <v>147.50453434897406</v>
          </cell>
          <cell r="CK21">
            <v>40633</v>
          </cell>
          <cell r="CL21">
            <v>440.42498779296875</v>
          </cell>
          <cell r="CM21">
            <v>168.81199645996094</v>
          </cell>
          <cell r="CN21">
            <v>2.6089673042297363</v>
          </cell>
          <cell r="CO21">
            <v>40633</v>
          </cell>
          <cell r="CP21">
            <v>224.99999859814267</v>
          </cell>
          <cell r="CQ21">
            <v>86.241018901756988</v>
          </cell>
          <cell r="CS21">
            <v>40633</v>
          </cell>
          <cell r="CT21">
            <v>2614</v>
          </cell>
          <cell r="CU21">
            <v>327</v>
          </cell>
          <cell r="CV21">
            <v>7.9938836097717285</v>
          </cell>
          <cell r="CW21">
            <v>40633</v>
          </cell>
          <cell r="CX21">
            <v>702.420690930305</v>
          </cell>
          <cell r="CY21">
            <v>87.869767089386372</v>
          </cell>
          <cell r="DA21">
            <v>40633</v>
          </cell>
          <cell r="DB21">
            <v>4361</v>
          </cell>
          <cell r="DC21">
            <v>1169</v>
          </cell>
          <cell r="DD21">
            <v>3.7305388450622559</v>
          </cell>
          <cell r="DE21">
            <v>40633</v>
          </cell>
          <cell r="DF21">
            <v>377.27792287178374</v>
          </cell>
          <cell r="DG21">
            <v>101.13228639105289</v>
          </cell>
          <cell r="DI21">
            <v>40633</v>
          </cell>
          <cell r="DJ21">
            <v>1361.22705078125</v>
          </cell>
          <cell r="DK21">
            <v>320.89401245117188</v>
          </cell>
          <cell r="DL21">
            <v>4.2419834136962891</v>
          </cell>
          <cell r="DM21">
            <v>40633</v>
          </cell>
          <cell r="DN21">
            <v>130.8721428245972</v>
          </cell>
          <cell r="DO21">
            <v>30.851639448198743</v>
          </cell>
          <cell r="DQ21">
            <v>40633</v>
          </cell>
          <cell r="DR21">
            <v>8727.099609375</v>
          </cell>
          <cell r="DS21">
            <v>2322.095947265625</v>
          </cell>
          <cell r="DT21">
            <v>3.7582855224609375</v>
          </cell>
          <cell r="DU21">
            <v>40633</v>
          </cell>
          <cell r="DV21">
            <v>255.18835907601547</v>
          </cell>
          <cell r="DW21">
            <v>67.900205439664759</v>
          </cell>
          <cell r="DY21">
            <v>40633</v>
          </cell>
          <cell r="DZ21">
            <v>333.60000610351563</v>
          </cell>
          <cell r="EA21">
            <v>152.61799621582031</v>
          </cell>
          <cell r="EB21">
            <v>2.185849666595459</v>
          </cell>
          <cell r="EC21">
            <v>40633</v>
          </cell>
          <cell r="ED21">
            <v>237.99999497183273</v>
          </cell>
          <cell r="EE21">
            <v>108.8821425411778</v>
          </cell>
        </row>
        <row r="22">
          <cell r="Q22">
            <v>40724</v>
          </cell>
          <cell r="R22">
            <v>499.34500122070313</v>
          </cell>
          <cell r="S22">
            <v>199.89900207519531</v>
          </cell>
          <cell r="T22">
            <v>2.4979865550994873</v>
          </cell>
          <cell r="U22">
            <v>40724</v>
          </cell>
          <cell r="V22">
            <v>322.00001598641796</v>
          </cell>
          <cell r="W22">
            <v>128.90382269234979</v>
          </cell>
          <cell r="Y22">
            <v>40724</v>
          </cell>
          <cell r="Z22">
            <v>982.98638916015625</v>
          </cell>
          <cell r="AA22">
            <v>345.24880981445313</v>
          </cell>
          <cell r="AB22">
            <v>2.8471825122833252</v>
          </cell>
          <cell r="AC22">
            <v>40724</v>
          </cell>
          <cell r="AD22">
            <v>589.99998783575006</v>
          </cell>
          <cell r="AE22">
            <v>207.22239803397568</v>
          </cell>
          <cell r="AG22">
            <v>40724</v>
          </cell>
          <cell r="AH22">
            <v>959.6829833984375</v>
          </cell>
          <cell r="AI22">
            <v>359.98529052734375</v>
          </cell>
          <cell r="AJ22">
            <v>2.6658949851989746</v>
          </cell>
          <cell r="AK22">
            <v>40724</v>
          </cell>
          <cell r="AL22">
            <v>459.55926325533233</v>
          </cell>
          <cell r="AM22">
            <v>172.38460847362754</v>
          </cell>
          <cell r="AO22">
            <v>40724</v>
          </cell>
          <cell r="AP22">
            <v>3174.14306640625</v>
          </cell>
          <cell r="AQ22">
            <v>855.48699951171875</v>
          </cell>
          <cell r="AR22">
            <v>3.7103347778320313</v>
          </cell>
          <cell r="AS22">
            <v>40724</v>
          </cell>
          <cell r="AT22">
            <v>566.00001777314162</v>
          </cell>
          <cell r="AU22">
            <v>152.54688637661383</v>
          </cell>
          <cell r="AW22">
            <v>40724</v>
          </cell>
          <cell r="AX22">
            <v>838.323974609375</v>
          </cell>
          <cell r="AY22">
            <v>244.21800231933594</v>
          </cell>
          <cell r="AZ22">
            <v>3.4326870441436768</v>
          </cell>
          <cell r="BA22">
            <v>40724</v>
          </cell>
          <cell r="BB22">
            <v>560.00001351363903</v>
          </cell>
          <cell r="BC22">
            <v>163.13750898702665</v>
          </cell>
          <cell r="BE22">
            <v>40724</v>
          </cell>
          <cell r="BF22">
            <v>4902.82568359375</v>
          </cell>
          <cell r="BG22">
            <v>1843.5963134765625</v>
          </cell>
          <cell r="BH22">
            <v>2.6593813896179199</v>
          </cell>
          <cell r="BI22">
            <v>40724</v>
          </cell>
          <cell r="BJ22">
            <v>286.41483033273482</v>
          </cell>
          <cell r="BK22">
            <v>107.69979494136595</v>
          </cell>
          <cell r="BM22">
            <v>40724</v>
          </cell>
          <cell r="BN22">
            <v>1412.4737548828125</v>
          </cell>
          <cell r="BO22">
            <v>178.01609802246094</v>
          </cell>
          <cell r="BP22">
            <v>7.9345283508300781</v>
          </cell>
          <cell r="BQ22">
            <v>40724</v>
          </cell>
          <cell r="BR22">
            <v>1060.867863457707</v>
          </cell>
          <cell r="BS22">
            <v>133.70269996536382</v>
          </cell>
          <cell r="BU22">
            <v>40724</v>
          </cell>
          <cell r="BV22">
            <v>1148</v>
          </cell>
          <cell r="BW22">
            <v>210</v>
          </cell>
          <cell r="BX22">
            <v>5.4666666984558105</v>
          </cell>
          <cell r="BY22">
            <v>40724</v>
          </cell>
          <cell r="BZ22">
            <v>358.00000031203172</v>
          </cell>
          <cell r="CA22">
            <v>65.487804554310458</v>
          </cell>
          <cell r="CC22">
            <v>40724</v>
          </cell>
          <cell r="CD22">
            <v>339.54598999023438</v>
          </cell>
          <cell r="CE22">
            <v>123.31199645996094</v>
          </cell>
          <cell r="CF22">
            <v>2.7535519599914551</v>
          </cell>
          <cell r="CG22">
            <v>40724</v>
          </cell>
          <cell r="CH22">
            <v>207.00000617689861</v>
          </cell>
          <cell r="CI22">
            <v>75.175631033866878</v>
          </cell>
          <cell r="CK22">
            <v>40724</v>
          </cell>
          <cell r="CL22">
            <v>435.10000610351563</v>
          </cell>
          <cell r="CM22">
            <v>187.21200561523438</v>
          </cell>
          <cell r="CN22">
            <v>2.3241031169891357</v>
          </cell>
          <cell r="CO22">
            <v>40724</v>
          </cell>
          <cell r="CP22">
            <v>217.99999028970507</v>
          </cell>
          <cell r="CQ22">
            <v>93.799620462676799</v>
          </cell>
          <cell r="CS22">
            <v>40724</v>
          </cell>
          <cell r="CT22">
            <v>2623</v>
          </cell>
          <cell r="CU22">
            <v>359</v>
          </cell>
          <cell r="CV22">
            <v>7.3064064979553223</v>
          </cell>
          <cell r="CW22">
            <v>40724</v>
          </cell>
          <cell r="CX22">
            <v>763.25381067420756</v>
          </cell>
          <cell r="CY22">
            <v>104.4636389841986</v>
          </cell>
          <cell r="DA22">
            <v>40724</v>
          </cell>
          <cell r="DB22">
            <v>4427</v>
          </cell>
          <cell r="DC22">
            <v>1203</v>
          </cell>
          <cell r="DD22">
            <v>3.6799666881561279</v>
          </cell>
          <cell r="DE22">
            <v>40724</v>
          </cell>
          <cell r="DF22">
            <v>388.41920266344573</v>
          </cell>
          <cell r="DG22">
            <v>105.54965182526307</v>
          </cell>
          <cell r="DI22">
            <v>40724</v>
          </cell>
          <cell r="DJ22">
            <v>1270.552001953125</v>
          </cell>
          <cell r="DK22">
            <v>192.49800109863281</v>
          </cell>
          <cell r="DL22">
            <v>6.6003384590148926</v>
          </cell>
          <cell r="DM22">
            <v>40724</v>
          </cell>
          <cell r="DN22">
            <v>390.99997807928628</v>
          </cell>
          <cell r="DO22">
            <v>59.2393830266764</v>
          </cell>
          <cell r="DQ22">
            <v>40724</v>
          </cell>
          <cell r="DR22">
            <v>8771.400390625</v>
          </cell>
          <cell r="DS22">
            <v>2284.41796875</v>
          </cell>
          <cell r="DT22">
            <v>3.8396651744842529</v>
          </cell>
          <cell r="DU22">
            <v>40724</v>
          </cell>
          <cell r="DV22">
            <v>294.36605923916073</v>
          </cell>
          <cell r="DW22">
            <v>76.664512623473797</v>
          </cell>
          <cell r="DY22">
            <v>40724</v>
          </cell>
          <cell r="DZ22">
            <v>330.44601440429688</v>
          </cell>
          <cell r="EA22">
            <v>152.97599792480469</v>
          </cell>
          <cell r="EB22">
            <v>2.1601166725158691</v>
          </cell>
          <cell r="EC22">
            <v>40724</v>
          </cell>
          <cell r="ED22">
            <v>284.00000828759619</v>
          </cell>
          <cell r="EE22">
            <v>131.4743837224421</v>
          </cell>
        </row>
        <row r="23">
          <cell r="Q23">
            <v>40816</v>
          </cell>
          <cell r="R23">
            <v>497.802001953125</v>
          </cell>
          <cell r="S23">
            <v>196.56199645996094</v>
          </cell>
          <cell r="T23">
            <v>2.5325446128845215</v>
          </cell>
          <cell r="U23">
            <v>40816</v>
          </cell>
          <cell r="V23">
            <v>627.00000900658995</v>
          </cell>
          <cell r="W23">
            <v>247.57708346643835</v>
          </cell>
          <cell r="Y23">
            <v>40816</v>
          </cell>
          <cell r="Z23">
            <v>1054.873046875</v>
          </cell>
          <cell r="AA23">
            <v>377.197998046875</v>
          </cell>
          <cell r="AB23">
            <v>2.7966029644012451</v>
          </cell>
          <cell r="AC23">
            <v>40816</v>
          </cell>
          <cell r="AD23">
            <v>836.00001551295179</v>
          </cell>
          <cell r="AE23">
            <v>298.93410904394864</v>
          </cell>
          <cell r="AG23">
            <v>40816</v>
          </cell>
          <cell r="AH23">
            <v>1467.0235595703125</v>
          </cell>
          <cell r="AI23">
            <v>415.52938842773438</v>
          </cell>
          <cell r="AJ23">
            <v>3.5304930210113525</v>
          </cell>
          <cell r="AK23">
            <v>40816</v>
          </cell>
          <cell r="AL23">
            <v>691.14460381383105</v>
          </cell>
          <cell r="AM23">
            <v>195.76433084573677</v>
          </cell>
          <cell r="AO23">
            <v>40816</v>
          </cell>
          <cell r="AP23">
            <v>3112.948974609375</v>
          </cell>
          <cell r="AQ23">
            <v>891.65899658203125</v>
          </cell>
          <cell r="AR23">
            <v>3.4911878108978271</v>
          </cell>
          <cell r="AS23">
            <v>40816</v>
          </cell>
          <cell r="AT23">
            <v>1423.0000299687326</v>
          </cell>
          <cell r="AU23">
            <v>407.59767364184864</v>
          </cell>
          <cell r="AW23">
            <v>40816</v>
          </cell>
          <cell r="AX23">
            <v>843.46099853515625</v>
          </cell>
          <cell r="AY23">
            <v>245.91499328613281</v>
          </cell>
          <cell r="AZ23">
            <v>3.4298884868621826</v>
          </cell>
          <cell r="BA23">
            <v>40816</v>
          </cell>
          <cell r="BB23">
            <v>1284.0000317175759</v>
          </cell>
          <cell r="BC23">
            <v>374.35620330975752</v>
          </cell>
          <cell r="BE23">
            <v>40816</v>
          </cell>
          <cell r="BF23">
            <v>4989.9619140625</v>
          </cell>
          <cell r="BG23">
            <v>1840.3050537109375</v>
          </cell>
          <cell r="BH23">
            <v>2.7114863395690918</v>
          </cell>
          <cell r="BI23">
            <v>40816</v>
          </cell>
          <cell r="BJ23">
            <v>431.22547753233101</v>
          </cell>
          <cell r="BK23">
            <v>159.03656649100478</v>
          </cell>
          <cell r="BM23">
            <v>40816</v>
          </cell>
          <cell r="BN23">
            <v>1372.438720703125</v>
          </cell>
          <cell r="BO23">
            <v>189.89169311523438</v>
          </cell>
          <cell r="BP23">
            <v>7.2274818420410156</v>
          </cell>
          <cell r="BQ23">
            <v>40816</v>
          </cell>
          <cell r="BR23">
            <v>2310.1516300768872</v>
          </cell>
          <cell r="BS23">
            <v>319.63437343268487</v>
          </cell>
          <cell r="BU23">
            <v>40816</v>
          </cell>
          <cell r="BV23">
            <v>1187</v>
          </cell>
          <cell r="BW23">
            <v>147</v>
          </cell>
          <cell r="BX23">
            <v>8.0748300552368164</v>
          </cell>
          <cell r="BY23">
            <v>40816</v>
          </cell>
          <cell r="BZ23">
            <v>1182.9999737589264</v>
          </cell>
          <cell r="CA23">
            <v>146.50462804374547</v>
          </cell>
          <cell r="CC23">
            <v>40816</v>
          </cell>
          <cell r="CD23">
            <v>343.91400146484375</v>
          </cell>
          <cell r="CE23">
            <v>123.02999877929688</v>
          </cell>
          <cell r="CF23">
            <v>2.7953670024871826</v>
          </cell>
          <cell r="CG23">
            <v>40816</v>
          </cell>
          <cell r="CH23">
            <v>1099.9999933032045</v>
          </cell>
          <cell r="CI23">
            <v>393.50825574047258</v>
          </cell>
          <cell r="CK23">
            <v>40816</v>
          </cell>
          <cell r="CL23">
            <v>437.10000610351563</v>
          </cell>
          <cell r="CM23">
            <v>185.01199340820313</v>
          </cell>
          <cell r="CN23">
            <v>2.3625495433807373</v>
          </cell>
          <cell r="CO23">
            <v>40816</v>
          </cell>
          <cell r="CP23">
            <v>416.99998238170406</v>
          </cell>
          <cell r="CQ23">
            <v>176.50422762563093</v>
          </cell>
          <cell r="CS23">
            <v>40816</v>
          </cell>
          <cell r="CT23">
            <v>2824</v>
          </cell>
          <cell r="CU23">
            <v>380</v>
          </cell>
          <cell r="CV23">
            <v>7.4315791130065918</v>
          </cell>
          <cell r="CW23">
            <v>40816</v>
          </cell>
          <cell r="CX23">
            <v>1279.4945720166334</v>
          </cell>
          <cell r="CY23">
            <v>172.16994565492672</v>
          </cell>
          <cell r="DA23">
            <v>40816</v>
          </cell>
          <cell r="DB23">
            <v>4498</v>
          </cell>
          <cell r="DC23">
            <v>1268</v>
          </cell>
          <cell r="DD23">
            <v>3.547318696975708</v>
          </cell>
          <cell r="DE23">
            <v>40816</v>
          </cell>
          <cell r="DF23">
            <v>664.63123787092559</v>
          </cell>
          <cell r="DG23">
            <v>187.36158057565049</v>
          </cell>
          <cell r="DI23">
            <v>40816</v>
          </cell>
          <cell r="DJ23">
            <v>1396.447021484375</v>
          </cell>
          <cell r="DK23">
            <v>245.42900085449219</v>
          </cell>
          <cell r="DL23">
            <v>5.6898207664489746</v>
          </cell>
          <cell r="DM23">
            <v>40816</v>
          </cell>
          <cell r="DN23">
            <v>590.00000625939185</v>
          </cell>
          <cell r="DO23">
            <v>103.69395284618284</v>
          </cell>
          <cell r="DQ23">
            <v>40816</v>
          </cell>
          <cell r="DR23">
            <v>8706.400390625</v>
          </cell>
          <cell r="DS23">
            <v>2294.22607421875</v>
          </cell>
          <cell r="DT23">
            <v>3.7949182987213135</v>
          </cell>
          <cell r="DU23">
            <v>40816</v>
          </cell>
          <cell r="DV23">
            <v>564.88881626017098</v>
          </cell>
          <cell r="DW23">
            <v>148.85401260167012</v>
          </cell>
          <cell r="DY23">
            <v>40816</v>
          </cell>
          <cell r="DZ23">
            <v>322.89999389648438</v>
          </cell>
          <cell r="EA23">
            <v>172.60899353027344</v>
          </cell>
          <cell r="EB23">
            <v>1.8707020282745361</v>
          </cell>
          <cell r="EC23">
            <v>40816</v>
          </cell>
          <cell r="ED23">
            <v>550.00000065985932</v>
          </cell>
          <cell r="EE23">
            <v>294.00727232180225</v>
          </cell>
        </row>
        <row r="24">
          <cell r="A24" t="str">
            <v>PIAGIM</v>
          </cell>
          <cell r="B24" t="str">
            <v>AHTLN</v>
          </cell>
          <cell r="C24" t="str">
            <v>CGGFP</v>
          </cell>
          <cell r="D24" t="str">
            <v>LTOIM</v>
          </cell>
          <cell r="E24" t="str">
            <v>CIRSA</v>
          </cell>
          <cell r="F24" t="str">
            <v>FMEGR</v>
          </cell>
          <cell r="G24" t="str">
            <v>NSINO</v>
          </cell>
          <cell r="H24" t="str">
            <v>MESSA</v>
          </cell>
          <cell r="I24" t="str">
            <v>SAFILO</v>
          </cell>
          <cell r="J24" t="str">
            <v>HBMGR</v>
          </cell>
          <cell r="K24" t="str">
            <v>TNTLOG</v>
          </cell>
          <cell r="L24" t="str">
            <v>ST</v>
          </cell>
          <cell r="M24" t="str">
            <v>HEIGR</v>
          </cell>
          <cell r="N24" t="str">
            <v>ESIM</v>
          </cell>
          <cell r="O24" t="str">
            <v>ALUFP</v>
          </cell>
          <cell r="Q24">
            <v>40908</v>
          </cell>
          <cell r="R24">
            <v>512.81097412109375</v>
          </cell>
          <cell r="S24">
            <v>199.802001953125</v>
          </cell>
          <cell r="T24">
            <v>2.5665957927703857</v>
          </cell>
          <cell r="U24">
            <v>40908</v>
          </cell>
          <cell r="V24">
            <v>575.00000376293042</v>
          </cell>
          <cell r="W24">
            <v>224.0321617383604</v>
          </cell>
          <cell r="Y24">
            <v>40908</v>
          </cell>
          <cell r="Z24">
            <v>1099.5743408203125</v>
          </cell>
          <cell r="AA24">
            <v>424.8212890625</v>
          </cell>
          <cell r="AB24">
            <v>2.5883221626281738</v>
          </cell>
          <cell r="AC24">
            <v>40908</v>
          </cell>
          <cell r="AD24">
            <v>639.00000793768857</v>
          </cell>
          <cell r="AE24">
            <v>246.8780807752502</v>
          </cell>
          <cell r="AG24">
            <v>40908</v>
          </cell>
          <cell r="AH24">
            <v>1498.5340576171875</v>
          </cell>
          <cell r="AI24">
            <v>644.212890625</v>
          </cell>
          <cell r="AJ24">
            <v>2.3261473178863525</v>
          </cell>
          <cell r="AK24">
            <v>40908</v>
          </cell>
          <cell r="AL24">
            <v>582.52375547284385</v>
          </cell>
          <cell r="AM24">
            <v>250.42427493463848</v>
          </cell>
          <cell r="AO24">
            <v>40908</v>
          </cell>
          <cell r="AP24">
            <v>2948.111083984375</v>
          </cell>
          <cell r="AQ24">
            <v>968.01397705078125</v>
          </cell>
          <cell r="AR24">
            <v>3.0455253124237061</v>
          </cell>
          <cell r="AS24">
            <v>40908</v>
          </cell>
          <cell r="AT24">
            <v>1396.9999598800212</v>
          </cell>
          <cell r="AU24">
            <v>458.7057458301843</v>
          </cell>
          <cell r="AW24">
            <v>40908</v>
          </cell>
          <cell r="AX24">
            <v>849.46197509765625</v>
          </cell>
          <cell r="AY24">
            <v>257.46200561523438</v>
          </cell>
          <cell r="AZ24">
            <v>3.2993683815002441</v>
          </cell>
          <cell r="BA24">
            <v>40908</v>
          </cell>
          <cell r="BB24">
            <v>1126.0000336071987</v>
          </cell>
          <cell r="BC24">
            <v>341.27745174523352</v>
          </cell>
          <cell r="BE24">
            <v>40908</v>
          </cell>
          <cell r="BF24">
            <v>5564.35205078125</v>
          </cell>
          <cell r="BG24">
            <v>1892.5010986328125</v>
          </cell>
          <cell r="BH24">
            <v>2.9402108192443848</v>
          </cell>
          <cell r="BI24">
            <v>40908</v>
          </cell>
          <cell r="BJ24">
            <v>376.03463949727137</v>
          </cell>
          <cell r="BK24">
            <v>127.89376769721223</v>
          </cell>
          <cell r="BM24">
            <v>40908</v>
          </cell>
          <cell r="BN24">
            <v>1205.737548828125</v>
          </cell>
          <cell r="BO24">
            <v>194.2958984375</v>
          </cell>
          <cell r="BP24">
            <v>6.2056770324707031</v>
          </cell>
          <cell r="BQ24">
            <v>40908</v>
          </cell>
          <cell r="BR24">
            <v>2187.8674215011306</v>
          </cell>
          <cell r="BS24">
            <v>352.55902136919008</v>
          </cell>
          <cell r="BU24">
            <v>40908</v>
          </cell>
          <cell r="BV24">
            <v>1137</v>
          </cell>
          <cell r="BW24">
            <v>-83</v>
          </cell>
          <cell r="BX24">
            <v>-13.698795318603516</v>
          </cell>
          <cell r="BY24">
            <v>40908</v>
          </cell>
          <cell r="BZ24">
            <v>1154.0000100983359</v>
          </cell>
          <cell r="CC24">
            <v>40908</v>
          </cell>
          <cell r="CD24">
            <v>328.635986328125</v>
          </cell>
          <cell r="CE24">
            <v>122.61499786376953</v>
          </cell>
          <cell r="CF24">
            <v>2.6802265644073486</v>
          </cell>
          <cell r="CG24">
            <v>40908</v>
          </cell>
          <cell r="CH24">
            <v>1177.0000078001074</v>
          </cell>
          <cell r="CI24">
            <v>439.14198278247625</v>
          </cell>
          <cell r="CK24">
            <v>40908</v>
          </cell>
          <cell r="CL24">
            <v>430.60000610351563</v>
          </cell>
          <cell r="CM24">
            <v>189.91200256347656</v>
          </cell>
          <cell r="CN24">
            <v>2.2673659324645996</v>
          </cell>
          <cell r="CO24">
            <v>40908</v>
          </cell>
          <cell r="CP24">
            <v>396.99998716688992</v>
          </cell>
          <cell r="CQ24">
            <v>175.09303702704736</v>
          </cell>
          <cell r="CS24">
            <v>40908</v>
          </cell>
          <cell r="CT24">
            <v>2912</v>
          </cell>
          <cell r="CU24">
            <v>321</v>
          </cell>
          <cell r="CV24">
            <v>9.0716514587402344</v>
          </cell>
          <cell r="CW24">
            <v>40908</v>
          </cell>
          <cell r="CX24">
            <v>1314.4579510049646</v>
          </cell>
          <cell r="CY24">
            <v>144.89731632475011</v>
          </cell>
          <cell r="DA24">
            <v>40908</v>
          </cell>
          <cell r="DB24">
            <v>4619</v>
          </cell>
          <cell r="DC24">
            <v>1176</v>
          </cell>
          <cell r="DD24">
            <v>3.9277210235595703</v>
          </cell>
          <cell r="DE24">
            <v>40908</v>
          </cell>
          <cell r="DF24">
            <v>877.88609938413208</v>
          </cell>
          <cell r="DG24">
            <v>223.5102987504269</v>
          </cell>
          <cell r="DI24">
            <v>40908</v>
          </cell>
          <cell r="DJ24">
            <v>1414.10205078125</v>
          </cell>
          <cell r="DK24">
            <v>262.80899047851563</v>
          </cell>
          <cell r="DL24">
            <v>5.3807215690612793</v>
          </cell>
          <cell r="DM24">
            <v>40908</v>
          </cell>
          <cell r="DN24">
            <v>535.99999649758615</v>
          </cell>
          <cell r="DO24">
            <v>99.614891723731532</v>
          </cell>
          <cell r="DQ24">
            <v>40908</v>
          </cell>
          <cell r="DR24">
            <v>9322.900390625</v>
          </cell>
          <cell r="DS24">
            <v>2369.5</v>
          </cell>
          <cell r="DT24">
            <v>3.9345433712005615</v>
          </cell>
          <cell r="DU24">
            <v>40908</v>
          </cell>
          <cell r="DV24">
            <v>524.30511726148427</v>
          </cell>
          <cell r="DW24">
            <v>133.25691644402974</v>
          </cell>
          <cell r="DY24">
            <v>40908</v>
          </cell>
          <cell r="DZ24">
            <v>300.34698486328125</v>
          </cell>
          <cell r="EA24">
            <v>174.47500610351563</v>
          </cell>
          <cell r="EB24">
            <v>1.7214326858520508</v>
          </cell>
          <cell r="EC24">
            <v>40908</v>
          </cell>
          <cell r="ED24">
            <v>510.0000071223036</v>
          </cell>
          <cell r="EE24">
            <v>296.26485619440348</v>
          </cell>
        </row>
        <row r="25">
          <cell r="A25">
            <v>109.99999690942349</v>
          </cell>
          <cell r="B25">
            <v>314.99999238175337</v>
          </cell>
          <cell r="C25">
            <v>485.36600281687532</v>
          </cell>
          <cell r="D25">
            <v>448.99998729498975</v>
          </cell>
          <cell r="E25">
            <v>749.9999875317817</v>
          </cell>
          <cell r="F25">
            <v>214.69060716615638</v>
          </cell>
          <cell r="G25">
            <v>2010.8842566439318</v>
          </cell>
          <cell r="H25">
            <v>829.99995859673163</v>
          </cell>
          <cell r="I25">
            <v>1992.9999929304392</v>
          </cell>
          <cell r="J25">
            <v>211.99999612470796</v>
          </cell>
          <cell r="K25">
            <v>1703.4924143860965</v>
          </cell>
          <cell r="L25">
            <v>282.02419409370282</v>
          </cell>
          <cell r="M25">
            <v>191.41112345343879</v>
          </cell>
          <cell r="N25">
            <v>260.99999312939127</v>
          </cell>
          <cell r="O25">
            <v>516.43681313025172</v>
          </cell>
          <cell r="Q25">
            <v>40999</v>
          </cell>
          <cell r="R25">
            <v>558.8499755859375</v>
          </cell>
          <cell r="S25">
            <v>199.10000610351563</v>
          </cell>
          <cell r="T25">
            <v>2.8068807125091553</v>
          </cell>
          <cell r="U25">
            <v>40999</v>
          </cell>
          <cell r="V25">
            <v>429.00000566057173</v>
          </cell>
          <cell r="W25">
            <v>152.83870231773253</v>
          </cell>
          <cell r="Y25">
            <v>40999</v>
          </cell>
          <cell r="Z25">
            <v>1077.0716552734375</v>
          </cell>
          <cell r="AA25">
            <v>444.38919067382813</v>
          </cell>
          <cell r="AB25">
            <v>2.4237124919891357</v>
          </cell>
          <cell r="AC25">
            <v>40999</v>
          </cell>
          <cell r="AD25">
            <v>489.99998969404891</v>
          </cell>
          <cell r="AE25">
            <v>202.1691893380914</v>
          </cell>
          <cell r="AG25">
            <v>40999</v>
          </cell>
          <cell r="AH25">
            <v>1481.09814453125</v>
          </cell>
          <cell r="AI25">
            <v>691.4788818359375</v>
          </cell>
          <cell r="AJ25">
            <v>2.1419281959533691</v>
          </cell>
          <cell r="AK25">
            <v>40999</v>
          </cell>
          <cell r="AL25">
            <v>446.95133687564936</v>
          </cell>
          <cell r="AM25">
            <v>208.66774979667886</v>
          </cell>
          <cell r="AO25">
            <v>40999</v>
          </cell>
          <cell r="AP25">
            <v>2851.716064453125</v>
          </cell>
          <cell r="AQ25">
            <v>989.18402099609375</v>
          </cell>
          <cell r="AR25">
            <v>2.8828973770141602</v>
          </cell>
          <cell r="AS25">
            <v>40999</v>
          </cell>
          <cell r="AT25">
            <v>957.99997574752138</v>
          </cell>
          <cell r="AU25">
            <v>332.30457087575195</v>
          </cell>
          <cell r="AW25">
            <v>40999</v>
          </cell>
          <cell r="AX25">
            <v>870.89202880859375</v>
          </cell>
          <cell r="AY25">
            <v>265.1300048828125</v>
          </cell>
          <cell r="AZ25">
            <v>3.284773588180542</v>
          </cell>
          <cell r="BA25">
            <v>40999</v>
          </cell>
          <cell r="BB25">
            <v>803.99999891948687</v>
          </cell>
          <cell r="BC25">
            <v>244.76572808929208</v>
          </cell>
          <cell r="BE25">
            <v>40999</v>
          </cell>
          <cell r="BF25">
            <v>6607.41064453125</v>
          </cell>
          <cell r="BG25">
            <v>1953.8663330078125</v>
          </cell>
          <cell r="BH25">
            <v>3.3817107677459717</v>
          </cell>
          <cell r="BI25">
            <v>40999</v>
          </cell>
          <cell r="BJ25">
            <v>318.03881389832645</v>
          </cell>
          <cell r="BK25">
            <v>94.046722425735553</v>
          </cell>
          <cell r="BM25">
            <v>40999</v>
          </cell>
          <cell r="BN25">
            <v>1119.82958984375</v>
          </cell>
          <cell r="BO25">
            <v>206.54299926757813</v>
          </cell>
          <cell r="BP25">
            <v>5.4217743873596191</v>
          </cell>
          <cell r="BQ25">
            <v>40999</v>
          </cell>
          <cell r="BR25">
            <v>1696.4837883611187</v>
          </cell>
          <cell r="BS25">
            <v>312.90195186216499</v>
          </cell>
          <cell r="BU25">
            <v>40999</v>
          </cell>
          <cell r="BV25">
            <v>1123.300048828125</v>
          </cell>
          <cell r="BW25">
            <v>-123.80000305175781</v>
          </cell>
          <cell r="BX25">
            <v>-9.0735054016113281</v>
          </cell>
          <cell r="BY25">
            <v>40999</v>
          </cell>
          <cell r="BZ25">
            <v>484.99998556386527</v>
          </cell>
          <cell r="CC25">
            <v>40999</v>
          </cell>
          <cell r="CD25">
            <v>325.1510009765625</v>
          </cell>
          <cell r="CE25">
            <v>114.18000030517578</v>
          </cell>
          <cell r="CF25">
            <v>2.8477053642272949</v>
          </cell>
          <cell r="CG25">
            <v>40999</v>
          </cell>
          <cell r="CH25">
            <v>119.00000097664039</v>
          </cell>
          <cell r="CI25">
            <v>41.788031329192727</v>
          </cell>
          <cell r="CK25">
            <v>40999</v>
          </cell>
          <cell r="CL25">
            <v>431.90499877929688</v>
          </cell>
          <cell r="CM25">
            <v>189.59700012207031</v>
          </cell>
          <cell r="CN25">
            <v>2.2780160903930664</v>
          </cell>
          <cell r="CO25">
            <v>40999</v>
          </cell>
          <cell r="CP25">
            <v>418.99998716688992</v>
          </cell>
          <cell r="CQ25">
            <v>183.93196998647733</v>
          </cell>
          <cell r="CS25">
            <v>40999</v>
          </cell>
          <cell r="CT25">
            <v>2496</v>
          </cell>
          <cell r="CU25">
            <v>316</v>
          </cell>
          <cell r="CV25">
            <v>7.8987340927124023</v>
          </cell>
          <cell r="CW25">
            <v>40999</v>
          </cell>
          <cell r="CX25">
            <v>985.67892638204466</v>
          </cell>
          <cell r="CY25">
            <v>124.78948079686087</v>
          </cell>
          <cell r="DA25">
            <v>40999</v>
          </cell>
          <cell r="DB25">
            <v>4497</v>
          </cell>
          <cell r="DC25">
            <v>958</v>
          </cell>
          <cell r="DD25">
            <v>4.6941542625427246</v>
          </cell>
          <cell r="DE25">
            <v>40999</v>
          </cell>
          <cell r="DF25">
            <v>595.78378320492254</v>
          </cell>
          <cell r="DG25">
            <v>126.92036730855091</v>
          </cell>
          <cell r="DI25">
            <v>40999</v>
          </cell>
          <cell r="DJ25">
            <v>1376.447021484375</v>
          </cell>
          <cell r="DK25">
            <v>303.23800659179688</v>
          </cell>
          <cell r="DL25">
            <v>4.5391640663146973</v>
          </cell>
          <cell r="DM25">
            <v>40999</v>
          </cell>
          <cell r="DN25">
            <v>400.99999943000711</v>
          </cell>
          <cell r="DO25">
            <v>88.34225720234322</v>
          </cell>
          <cell r="DQ25">
            <v>40999</v>
          </cell>
          <cell r="DR25">
            <v>8627.400390625</v>
          </cell>
          <cell r="DS25">
            <v>2332</v>
          </cell>
          <cell r="DT25">
            <v>3.6995713710784912</v>
          </cell>
          <cell r="DU25">
            <v>40999</v>
          </cell>
          <cell r="DV25">
            <v>380.8139590469562</v>
          </cell>
          <cell r="DW25">
            <v>102.93461616228858</v>
          </cell>
          <cell r="DY25">
            <v>40999</v>
          </cell>
          <cell r="DZ25">
            <v>274.89999389648438</v>
          </cell>
          <cell r="EA25">
            <v>167.375</v>
          </cell>
          <cell r="EB25">
            <v>1.642419695854187</v>
          </cell>
          <cell r="EC25">
            <v>40999</v>
          </cell>
          <cell r="ED25">
            <v>421.99999804737394</v>
          </cell>
          <cell r="EE25">
            <v>256.93797944130284</v>
          </cell>
        </row>
        <row r="26">
          <cell r="Q26">
            <v>41090</v>
          </cell>
          <cell r="R26">
            <v>519.9530029296875</v>
          </cell>
          <cell r="S26">
            <v>193.89700317382813</v>
          </cell>
          <cell r="T26">
            <v>2.6815938949584961</v>
          </cell>
          <cell r="U26">
            <v>41090</v>
          </cell>
          <cell r="V26">
            <v>531.0000117419055</v>
          </cell>
          <cell r="W26">
            <v>198.01656497660096</v>
          </cell>
          <cell r="Y26">
            <v>41090</v>
          </cell>
          <cell r="Z26">
            <v>1266.78759765625</v>
          </cell>
          <cell r="AA26">
            <v>497.58709716796875</v>
          </cell>
          <cell r="AB26">
            <v>2.5458610057830811</v>
          </cell>
          <cell r="AC26">
            <v>41090</v>
          </cell>
          <cell r="AD26">
            <v>359.99999253440166</v>
          </cell>
          <cell r="AE26">
            <v>141.40598866813207</v>
          </cell>
          <cell r="AG26">
            <v>41090</v>
          </cell>
          <cell r="AH26">
            <v>1516.40185546875</v>
          </cell>
          <cell r="AI26">
            <v>770.10589599609375</v>
          </cell>
          <cell r="AJ26">
            <v>1.969082236289978</v>
          </cell>
          <cell r="AK26">
            <v>41090</v>
          </cell>
          <cell r="AL26">
            <v>491.16192706609041</v>
          </cell>
          <cell r="AM26">
            <v>249.43698034242954</v>
          </cell>
          <cell r="AO26">
            <v>41090</v>
          </cell>
          <cell r="AP26">
            <v>2820.0390625</v>
          </cell>
          <cell r="AQ26">
            <v>1003.8519897460938</v>
          </cell>
          <cell r="AR26">
            <v>2.8092179298400879</v>
          </cell>
          <cell r="AS26">
            <v>41090</v>
          </cell>
          <cell r="AT26">
            <v>1203.9999877686403</v>
          </cell>
          <cell r="AU26">
            <v>428.58903005690871</v>
          </cell>
          <cell r="AW26">
            <v>41090</v>
          </cell>
          <cell r="AX26">
            <v>872.9739990234375</v>
          </cell>
          <cell r="AY26">
            <v>304.70498657226563</v>
          </cell>
          <cell r="AZ26">
            <v>2.864980936050415</v>
          </cell>
          <cell r="BA26">
            <v>41090</v>
          </cell>
          <cell r="BB26">
            <v>1230.9999854440532</v>
          </cell>
          <cell r="BC26">
            <v>429.67126585528922</v>
          </cell>
          <cell r="BE26">
            <v>41090</v>
          </cell>
          <cell r="BF26">
            <v>6943.32470703125</v>
          </cell>
          <cell r="BG26">
            <v>2069.468505859375</v>
          </cell>
          <cell r="BH26">
            <v>3.3551247119903564</v>
          </cell>
          <cell r="BI26">
            <v>41090</v>
          </cell>
          <cell r="BJ26">
            <v>347.16504606650096</v>
          </cell>
          <cell r="BK26">
            <v>103.47306758101182</v>
          </cell>
          <cell r="BM26">
            <v>41090</v>
          </cell>
          <cell r="BN26">
            <v>1109.2425537109375</v>
          </cell>
          <cell r="BO26">
            <v>227.10650634765625</v>
          </cell>
          <cell r="BP26">
            <v>4.8842391967773438</v>
          </cell>
          <cell r="BQ26">
            <v>41090</v>
          </cell>
          <cell r="BR26">
            <v>1886.2528107938385</v>
          </cell>
          <cell r="BS26">
            <v>386.19173525293394</v>
          </cell>
          <cell r="BU26">
            <v>41090</v>
          </cell>
          <cell r="BV26">
            <v>1118</v>
          </cell>
          <cell r="BW26">
            <v>29.200000762939453</v>
          </cell>
          <cell r="BX26">
            <v>38.287670135498047</v>
          </cell>
          <cell r="BY26">
            <v>41090</v>
          </cell>
          <cell r="BZ26">
            <v>351.99999128230166</v>
          </cell>
          <cell r="CA26">
            <v>9.1935599642546091</v>
          </cell>
          <cell r="CC26">
            <v>41090</v>
          </cell>
          <cell r="CD26">
            <v>287.31100463867188</v>
          </cell>
          <cell r="CE26">
            <v>113.04299926757813</v>
          </cell>
          <cell r="CF26">
            <v>2.5416080951690674</v>
          </cell>
          <cell r="CG26">
            <v>41090</v>
          </cell>
          <cell r="CH26">
            <v>980.00002998828961</v>
          </cell>
          <cell r="CI26">
            <v>385.58266785938144</v>
          </cell>
          <cell r="CK26">
            <v>41090</v>
          </cell>
          <cell r="CL26">
            <v>427.89999389648438</v>
          </cell>
          <cell r="CM26">
            <v>184.69700622558594</v>
          </cell>
          <cell r="CN26">
            <v>2.3167674541473389</v>
          </cell>
          <cell r="CO26">
            <v>41090</v>
          </cell>
          <cell r="CP26">
            <v>396.99998716688992</v>
          </cell>
          <cell r="CQ26">
            <v>171.35944587628086</v>
          </cell>
          <cell r="CS26">
            <v>41090</v>
          </cell>
          <cell r="CT26">
            <v>2651</v>
          </cell>
          <cell r="CU26">
            <v>305</v>
          </cell>
          <cell r="CV26">
            <v>8.691802978515625</v>
          </cell>
          <cell r="CW26">
            <v>41090</v>
          </cell>
          <cell r="CX26">
            <v>1127.2847569678797</v>
          </cell>
          <cell r="CY26">
            <v>129.69515758172375</v>
          </cell>
          <cell r="DA26">
            <v>41090</v>
          </cell>
          <cell r="DB26">
            <v>4856</v>
          </cell>
          <cell r="DC26">
            <v>844</v>
          </cell>
          <cell r="DD26">
            <v>5.7535543441772461</v>
          </cell>
          <cell r="DE26">
            <v>41090</v>
          </cell>
          <cell r="DF26">
            <v>774.1541327066052</v>
          </cell>
          <cell r="DG26">
            <v>134.55232824733292</v>
          </cell>
          <cell r="DI26">
            <v>41090</v>
          </cell>
          <cell r="DJ26">
            <v>1441.64404296875</v>
          </cell>
          <cell r="DK26">
            <v>396.95901489257813</v>
          </cell>
          <cell r="DL26">
            <v>3.6317200660705566</v>
          </cell>
          <cell r="DM26">
            <v>41090</v>
          </cell>
          <cell r="DN26">
            <v>472.99998936062462</v>
          </cell>
          <cell r="DO26">
            <v>130.24131286429255</v>
          </cell>
          <cell r="DQ26">
            <v>41090</v>
          </cell>
          <cell r="DR26">
            <v>8678.599609375</v>
          </cell>
          <cell r="DS26">
            <v>2409.89990234375</v>
          </cell>
          <cell r="DT26">
            <v>3.6012282371520996</v>
          </cell>
          <cell r="DU26">
            <v>41090</v>
          </cell>
          <cell r="DV26">
            <v>362.99586718291312</v>
          </cell>
          <cell r="DW26">
            <v>100.79779544047317</v>
          </cell>
          <cell r="DY26">
            <v>41090</v>
          </cell>
          <cell r="DZ26">
            <v>272.61300659179688</v>
          </cell>
          <cell r="EA26">
            <v>153.80099487304688</v>
          </cell>
          <cell r="EB26">
            <v>1.7725048065185547</v>
          </cell>
          <cell r="EC26">
            <v>41090</v>
          </cell>
          <cell r="ED26">
            <v>616.00000491108267</v>
          </cell>
          <cell r="EE26">
            <v>347.53079520331011</v>
          </cell>
        </row>
        <row r="27">
          <cell r="Q27">
            <v>41182</v>
          </cell>
          <cell r="R27">
            <v>540.41400146484375</v>
          </cell>
          <cell r="S27">
            <v>184.08099365234375</v>
          </cell>
          <cell r="T27">
            <v>2.9357404708862305</v>
          </cell>
          <cell r="U27">
            <v>41182</v>
          </cell>
          <cell r="V27">
            <v>403.99999767508501</v>
          </cell>
          <cell r="W27">
            <v>137.61434352987169</v>
          </cell>
          <cell r="Y27">
            <v>41182</v>
          </cell>
          <cell r="Z27">
            <v>1331.02392578125</v>
          </cell>
          <cell r="AA27">
            <v>549.555908203125</v>
          </cell>
          <cell r="AB27">
            <v>2.4219992160797119</v>
          </cell>
          <cell r="AC27">
            <v>41182</v>
          </cell>
          <cell r="AD27">
            <v>421.99999655668449</v>
          </cell>
          <cell r="AE27">
            <v>174.23622342856936</v>
          </cell>
          <cell r="AG27">
            <v>41182</v>
          </cell>
          <cell r="AH27">
            <v>1550.792236328125</v>
          </cell>
          <cell r="AI27">
            <v>814.8748779296875</v>
          </cell>
          <cell r="AJ27">
            <v>1.9031047821044922</v>
          </cell>
          <cell r="AK27">
            <v>41182</v>
          </cell>
          <cell r="AL27">
            <v>456.31182487841272</v>
          </cell>
          <cell r="AM27">
            <v>239.77230742587582</v>
          </cell>
          <cell r="AO27">
            <v>41182</v>
          </cell>
          <cell r="AP27">
            <v>2822.847900390625</v>
          </cell>
          <cell r="AQ27">
            <v>1014.6179809570313</v>
          </cell>
          <cell r="AR27">
            <v>2.7821781635284424</v>
          </cell>
          <cell r="AS27">
            <v>41182</v>
          </cell>
          <cell r="AT27">
            <v>830.99997792148122</v>
          </cell>
          <cell r="AU27">
            <v>298.68683063329848</v>
          </cell>
          <cell r="AW27">
            <v>41182</v>
          </cell>
          <cell r="AX27">
            <v>880.2249755859375</v>
          </cell>
          <cell r="AY27">
            <v>315.0369873046875</v>
          </cell>
          <cell r="AZ27">
            <v>2.794036865234375</v>
          </cell>
          <cell r="BA27">
            <v>41182</v>
          </cell>
          <cell r="BB27">
            <v>926.00003356998263</v>
          </cell>
          <cell r="BC27">
            <v>331.42012014659156</v>
          </cell>
          <cell r="BE27">
            <v>41182</v>
          </cell>
          <cell r="BF27">
            <v>6555.607421875</v>
          </cell>
          <cell r="BG27">
            <v>2172.36767578125</v>
          </cell>
          <cell r="BH27">
            <v>3.0177245140075684</v>
          </cell>
          <cell r="BI27">
            <v>41182</v>
          </cell>
          <cell r="BJ27">
            <v>317.84394534658247</v>
          </cell>
          <cell r="BK27">
            <v>105.32569950345882</v>
          </cell>
          <cell r="BM27">
            <v>41182</v>
          </cell>
          <cell r="BN27">
            <v>1020.8336181640625</v>
          </cell>
          <cell r="BO27">
            <v>216.39549255371094</v>
          </cell>
          <cell r="BP27">
            <v>4.7174439430236816</v>
          </cell>
          <cell r="BQ27">
            <v>41182</v>
          </cell>
          <cell r="BR27">
            <v>1495.614440010889</v>
          </cell>
          <cell r="BS27">
            <v>317.03915469364614</v>
          </cell>
          <cell r="BU27">
            <v>41182</v>
          </cell>
          <cell r="BV27">
            <v>1146</v>
          </cell>
          <cell r="BW27">
            <v>63.200000762939453</v>
          </cell>
          <cell r="BX27">
            <v>18.132911682128906</v>
          </cell>
          <cell r="BY27">
            <v>41182</v>
          </cell>
          <cell r="BZ27">
            <v>322.99999732196392</v>
          </cell>
          <cell r="CA27">
            <v>17.812914052865551</v>
          </cell>
          <cell r="CC27">
            <v>41182</v>
          </cell>
          <cell r="CD27">
            <v>296.125</v>
          </cell>
          <cell r="CE27">
            <v>110.85700225830078</v>
          </cell>
          <cell r="CF27">
            <v>2.671234130859375</v>
          </cell>
          <cell r="CG27">
            <v>41182</v>
          </cell>
          <cell r="CH27">
            <v>333.99999358807031</v>
          </cell>
          <cell r="CI27">
            <v>125.03583633105858</v>
          </cell>
          <cell r="CK27">
            <v>41182</v>
          </cell>
          <cell r="CL27">
            <v>427.79998779296875</v>
          </cell>
          <cell r="CM27">
            <v>183.39700317382813</v>
          </cell>
          <cell r="CN27">
            <v>2.3326444625854492</v>
          </cell>
          <cell r="CO27">
            <v>41182</v>
          </cell>
          <cell r="CP27">
            <v>352.99998716688992</v>
          </cell>
          <cell r="CQ27">
            <v>151.33038610420419</v>
          </cell>
          <cell r="CS27">
            <v>41182</v>
          </cell>
          <cell r="CT27">
            <v>2696</v>
          </cell>
          <cell r="CU27">
            <v>289</v>
          </cell>
          <cell r="CV27">
            <v>9.3287200927734375</v>
          </cell>
          <cell r="CW27">
            <v>41182</v>
          </cell>
          <cell r="CX27">
            <v>1241.7854460594028</v>
          </cell>
          <cell r="CY27">
            <v>133.1142357911844</v>
          </cell>
          <cell r="DA27">
            <v>41182</v>
          </cell>
          <cell r="DB27">
            <v>4778</v>
          </cell>
          <cell r="DC27">
            <v>585</v>
          </cell>
          <cell r="DD27">
            <v>8.1675214767456055</v>
          </cell>
          <cell r="DE27">
            <v>41182</v>
          </cell>
          <cell r="DF27">
            <v>847.05526964684964</v>
          </cell>
          <cell r="DG27">
            <v>103.7101980152201</v>
          </cell>
          <cell r="DI27">
            <v>41182</v>
          </cell>
          <cell r="DJ27">
            <v>1420.071044921875</v>
          </cell>
          <cell r="DK27">
            <v>425.22500610351563</v>
          </cell>
          <cell r="DL27">
            <v>3.3395755290985107</v>
          </cell>
          <cell r="DM27">
            <v>41182</v>
          </cell>
          <cell r="DN27">
            <v>402.99999576831681</v>
          </cell>
          <cell r="DO27">
            <v>120.67401747823416</v>
          </cell>
          <cell r="DQ27">
            <v>41182</v>
          </cell>
          <cell r="DR27">
            <v>8508.400390625</v>
          </cell>
          <cell r="DS27">
            <v>2500.39990234375</v>
          </cell>
          <cell r="DT27">
            <v>3.4028158187866211</v>
          </cell>
          <cell r="DU27">
            <v>41182</v>
          </cell>
          <cell r="DV27">
            <v>353.19063127150605</v>
          </cell>
          <cell r="DW27">
            <v>103.79363741098602</v>
          </cell>
          <cell r="DY27">
            <v>41182</v>
          </cell>
          <cell r="DZ27">
            <v>278.39999389648438</v>
          </cell>
          <cell r="EA27">
            <v>126.69699859619141</v>
          </cell>
          <cell r="EB27">
            <v>2.1973683834075928</v>
          </cell>
          <cell r="EC27">
            <v>41182</v>
          </cell>
          <cell r="ED27">
            <v>431.99997906304509</v>
          </cell>
          <cell r="EE27">
            <v>196.59879623512032</v>
          </cell>
        </row>
        <row r="28">
          <cell r="A28" t="str">
            <v>Gaming</v>
          </cell>
          <cell r="B28" t="str">
            <v>LTOIM</v>
          </cell>
          <cell r="Q28">
            <v>41274</v>
          </cell>
          <cell r="R28">
            <v>504.91799926757813</v>
          </cell>
          <cell r="S28">
            <v>176.20500183105469</v>
          </cell>
          <cell r="T28">
            <v>2.8655145168304443</v>
          </cell>
          <cell r="U28">
            <v>41274</v>
          </cell>
          <cell r="V28">
            <v>282.00000716361626</v>
          </cell>
          <cell r="W28">
            <v>98.411648416821649</v>
          </cell>
          <cell r="Y28">
            <v>41274</v>
          </cell>
          <cell r="Z28">
            <v>1259.37939453125</v>
          </cell>
          <cell r="AA28">
            <v>602.44110107421875</v>
          </cell>
          <cell r="AB28">
            <v>2.0904605388641357</v>
          </cell>
          <cell r="AC28">
            <v>41274</v>
          </cell>
          <cell r="AD28">
            <v>357.00001303056717</v>
          </cell>
          <cell r="AE28">
            <v>170.77577232074674</v>
          </cell>
          <cell r="AG28">
            <v>41274</v>
          </cell>
          <cell r="AH28">
            <v>1746.7606201171875</v>
          </cell>
          <cell r="AI28">
            <v>829.6312255859375</v>
          </cell>
          <cell r="AJ28">
            <v>2.105466365814209</v>
          </cell>
          <cell r="AK28">
            <v>41274</v>
          </cell>
          <cell r="AL28">
            <v>343.14706959627142</v>
          </cell>
          <cell r="AM28">
            <v>162.97912669983324</v>
          </cell>
          <cell r="AO28">
            <v>41274</v>
          </cell>
          <cell r="AP28">
            <v>3010.7490234375</v>
          </cell>
          <cell r="AQ28">
            <v>1019.0689697265625</v>
          </cell>
          <cell r="AR28">
            <v>2.954411506652832</v>
          </cell>
          <cell r="AS28">
            <v>41274</v>
          </cell>
          <cell r="AT28">
            <v>618.9999849066387</v>
          </cell>
          <cell r="AU28">
            <v>209.51718591426959</v>
          </cell>
          <cell r="AW28">
            <v>41274</v>
          </cell>
          <cell r="AX28">
            <v>868.6500244140625</v>
          </cell>
          <cell r="AY28">
            <v>322.010009765625</v>
          </cell>
          <cell r="AZ28">
            <v>2.6975870132446289</v>
          </cell>
          <cell r="BA28">
            <v>41274</v>
          </cell>
          <cell r="BB28">
            <v>825.00003389891287</v>
          </cell>
          <cell r="BC28">
            <v>305.82888701951885</v>
          </cell>
          <cell r="BE28">
            <v>41274</v>
          </cell>
          <cell r="BF28">
            <v>6288.1591796875</v>
          </cell>
          <cell r="BG28">
            <v>2195.646484375</v>
          </cell>
          <cell r="BH28">
            <v>2.8639214038848877</v>
          </cell>
          <cell r="BI28">
            <v>41274</v>
          </cell>
          <cell r="BJ28">
            <v>292.67499620627586</v>
          </cell>
          <cell r="BK28">
            <v>102.1937947770719</v>
          </cell>
          <cell r="BM28">
            <v>41274</v>
          </cell>
          <cell r="BN28">
            <v>1010.230712890625</v>
          </cell>
          <cell r="BO28">
            <v>195.8052978515625</v>
          </cell>
          <cell r="BP28">
            <v>5.1593637466430664</v>
          </cell>
          <cell r="BQ28">
            <v>41274</v>
          </cell>
          <cell r="BR28">
            <v>1414.0361896095264</v>
          </cell>
          <cell r="BS28">
            <v>274.07181564385093</v>
          </cell>
          <cell r="BU28">
            <v>41274</v>
          </cell>
          <cell r="BV28">
            <v>1110</v>
          </cell>
          <cell r="BW28">
            <v>291.20001220703125</v>
          </cell>
          <cell r="BX28">
            <v>3.8118131160736084</v>
          </cell>
          <cell r="BY28">
            <v>41274</v>
          </cell>
          <cell r="BZ28">
            <v>396.9999970435631</v>
          </cell>
          <cell r="CA28">
            <v>104.14991106712399</v>
          </cell>
          <cell r="CC28">
            <v>41274</v>
          </cell>
          <cell r="CD28">
            <v>274.677001953125</v>
          </cell>
          <cell r="CE28">
            <v>115.0989990234375</v>
          </cell>
          <cell r="CF28">
            <v>2.3864412307739258</v>
          </cell>
          <cell r="CG28">
            <v>41274</v>
          </cell>
          <cell r="CH28">
            <v>1021.0000177350056</v>
          </cell>
          <cell r="CI28">
            <v>427.83371514407418</v>
          </cell>
          <cell r="CK28">
            <v>41274</v>
          </cell>
          <cell r="CL28">
            <v>425.70001220703125</v>
          </cell>
          <cell r="CM28">
            <v>168.59700012207031</v>
          </cell>
          <cell r="CN28">
            <v>2.5249559879302979</v>
          </cell>
          <cell r="CO28">
            <v>41274</v>
          </cell>
          <cell r="CP28">
            <v>21.99999963433125</v>
          </cell>
          <cell r="CS28">
            <v>41274</v>
          </cell>
          <cell r="CT28">
            <v>2688</v>
          </cell>
          <cell r="CU28">
            <v>563</v>
          </cell>
          <cell r="CV28">
            <v>4.7744226455688477</v>
          </cell>
          <cell r="CW28">
            <v>41274</v>
          </cell>
          <cell r="CX28">
            <v>1294.9549618332171</v>
          </cell>
          <cell r="CY28">
            <v>271.2275510495636</v>
          </cell>
          <cell r="DA28">
            <v>41274</v>
          </cell>
          <cell r="DB28">
            <v>4811</v>
          </cell>
          <cell r="DC28">
            <v>1082</v>
          </cell>
          <cell r="DD28">
            <v>4.4463953971862793</v>
          </cell>
          <cell r="DE28">
            <v>41274</v>
          </cell>
          <cell r="DF28">
            <v>646.49284555386726</v>
          </cell>
          <cell r="DG28">
            <v>145.39706611854044</v>
          </cell>
          <cell r="DI28">
            <v>41274</v>
          </cell>
          <cell r="DJ28">
            <v>1384.0009765625</v>
          </cell>
          <cell r="DK28">
            <v>367.55599975585938</v>
          </cell>
          <cell r="DL28">
            <v>3.7654151916503906</v>
          </cell>
          <cell r="DM28">
            <v>41274</v>
          </cell>
          <cell r="DN28">
            <v>399.00000316827771</v>
          </cell>
          <cell r="DO28">
            <v>105.96441105699024</v>
          </cell>
          <cell r="DQ28">
            <v>41274</v>
          </cell>
          <cell r="DR28">
            <v>8209.2001953125</v>
          </cell>
          <cell r="DS28">
            <v>2777.199951171875</v>
          </cell>
          <cell r="DT28">
            <v>2.9559268951416016</v>
          </cell>
          <cell r="DU28">
            <v>41274</v>
          </cell>
          <cell r="DV28">
            <v>279.42595189010308</v>
          </cell>
          <cell r="DW28">
            <v>94.530738344500691</v>
          </cell>
          <cell r="DY28">
            <v>41274</v>
          </cell>
          <cell r="DZ28">
            <v>260.32501220703125</v>
          </cell>
          <cell r="EA28">
            <v>106.35299682617188</v>
          </cell>
          <cell r="EB28">
            <v>2.4477448463439941</v>
          </cell>
          <cell r="EC28">
            <v>41274</v>
          </cell>
          <cell r="ED28">
            <v>311.99999351113155</v>
          </cell>
          <cell r="EE28">
            <v>127.46426326957307</v>
          </cell>
        </row>
      </sheetData>
      <sheetData sheetId="10"/>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bg Upload"/>
      <sheetName val="Charts"/>
      <sheetName val="LeverageStats"/>
      <sheetName val="Spread per Turn"/>
      <sheetName val="Liquidity Metrics"/>
      <sheetName val="upload"/>
      <sheetName val="LeverageStats (2)"/>
      <sheetName val="LeverageStats (3)"/>
    </sheetNames>
    <sheetDataSet>
      <sheetData sheetId="0" refreshError="1"/>
      <sheetData sheetId="1" refreshError="1"/>
      <sheetData sheetId="2">
        <row r="1">
          <cell r="B1">
            <v>39938</v>
          </cell>
          <cell r="F1" t="str">
            <v>IssuerCount</v>
          </cell>
          <cell r="G1" t="str">
            <v>SumOfNetDebt</v>
          </cell>
          <cell r="H1" t="str">
            <v>SumOfLtmEbitda</v>
          </cell>
        </row>
        <row r="3">
          <cell r="A3" t="str">
            <v>SectorGICS18</v>
          </cell>
        </row>
        <row r="24">
          <cell r="A24" t="str">
            <v>Energy</v>
          </cell>
        </row>
        <row r="45">
          <cell r="A45" t="str">
            <v>Financials</v>
          </cell>
        </row>
        <row r="62">
          <cell r="H62">
            <v>76375.775254011154</v>
          </cell>
        </row>
        <row r="67">
          <cell r="A67" t="str">
            <v>SectorGICS18</v>
          </cell>
        </row>
      </sheetData>
      <sheetData sheetId="3" refreshError="1"/>
      <sheetData sheetId="4" refreshError="1"/>
      <sheetData sheetId="5" refreshError="1"/>
      <sheetData sheetId="6" refreshError="1"/>
      <sheetData sheetId="7"/>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aler inv"/>
      <sheetName val="Trading volume"/>
      <sheetName val="bid ask"/>
      <sheetName val="Data"/>
      <sheetName val="Sheet1"/>
      <sheetName val="Liquidity"/>
    </sheetNames>
    <sheetDataSet>
      <sheetData sheetId="0" refreshError="1"/>
      <sheetData sheetId="1" refreshError="1"/>
      <sheetData sheetId="2" refreshError="1"/>
      <sheetData sheetId="3">
        <row r="1">
          <cell r="A1" t="str">
            <v>Summary Data</v>
          </cell>
          <cell r="B1">
            <v>0</v>
          </cell>
          <cell r="C1">
            <v>0</v>
          </cell>
          <cell r="D1">
            <v>0</v>
          </cell>
          <cell r="E1">
            <v>0</v>
          </cell>
          <cell r="F1">
            <v>0</v>
          </cell>
          <cell r="G1">
            <v>0</v>
          </cell>
          <cell r="H1">
            <v>0</v>
          </cell>
          <cell r="I1">
            <v>0</v>
          </cell>
          <cell r="J1">
            <v>0</v>
          </cell>
        </row>
        <row r="2">
          <cell r="A2" t="str">
            <v>Date</v>
          </cell>
          <cell r="B2" t="str">
            <v>Commercial Paper</v>
          </cell>
          <cell r="C2" t="str">
            <v>Investment Grade</v>
          </cell>
          <cell r="D2" t="str">
            <v>High Yield</v>
          </cell>
          <cell r="E2" t="str">
            <v>ABS</v>
          </cell>
          <cell r="F2" t="str">
            <v>State</v>
          </cell>
          <cell r="G2" t="str">
            <v>HY Outstanding</v>
          </cell>
          <cell r="H2" t="str">
            <v>IG Outstanding</v>
          </cell>
          <cell r="I2" t="str">
            <v>Public Trace HY average trading volume</v>
          </cell>
          <cell r="J2" t="str">
            <v>144A Trace HY average trading volume</v>
          </cell>
        </row>
        <row r="3">
          <cell r="A3">
            <v>42011</v>
          </cell>
          <cell r="B3">
            <v>10803</v>
          </cell>
          <cell r="C3">
            <v>13832</v>
          </cell>
          <cell r="D3">
            <v>5428</v>
          </cell>
          <cell r="E3">
            <v>15543</v>
          </cell>
          <cell r="F3">
            <v>12830</v>
          </cell>
          <cell r="G3">
            <v>1337297.125</v>
          </cell>
          <cell r="H3">
            <v>4731538</v>
          </cell>
          <cell r="I3">
            <v>5546.2</v>
          </cell>
          <cell r="J3">
            <v>2344.9</v>
          </cell>
        </row>
        <row r="4">
          <cell r="A4">
            <v>42018</v>
          </cell>
          <cell r="B4">
            <v>12466</v>
          </cell>
          <cell r="C4">
            <v>11511</v>
          </cell>
          <cell r="D4">
            <v>4948</v>
          </cell>
          <cell r="E4">
            <v>16108</v>
          </cell>
          <cell r="F4">
            <v>12481</v>
          </cell>
          <cell r="G4">
            <v>1337297.125</v>
          </cell>
          <cell r="H4">
            <v>4731538</v>
          </cell>
          <cell r="I4">
            <v>5956.3</v>
          </cell>
          <cell r="J4">
            <v>2211.35</v>
          </cell>
        </row>
        <row r="5">
          <cell r="A5">
            <v>42025</v>
          </cell>
          <cell r="B5">
            <v>9971</v>
          </cell>
          <cell r="C5">
            <v>9871</v>
          </cell>
          <cell r="D5">
            <v>4695</v>
          </cell>
          <cell r="E5">
            <v>15612</v>
          </cell>
          <cell r="F5">
            <v>13044</v>
          </cell>
          <cell r="G5">
            <v>1337297.125</v>
          </cell>
          <cell r="H5">
            <v>4731538</v>
          </cell>
          <cell r="I5">
            <v>6009.7368421052633</v>
          </cell>
          <cell r="J5">
            <v>2182.7368421052633</v>
          </cell>
        </row>
        <row r="6">
          <cell r="A6">
            <v>42032</v>
          </cell>
          <cell r="B6">
            <v>9838</v>
          </cell>
          <cell r="C6">
            <v>10423</v>
          </cell>
          <cell r="D6">
            <v>4359</v>
          </cell>
          <cell r="E6">
            <v>15594</v>
          </cell>
          <cell r="F6">
            <v>13730</v>
          </cell>
          <cell r="G6">
            <v>1337297.125</v>
          </cell>
          <cell r="H6">
            <v>4731538</v>
          </cell>
          <cell r="I6">
            <v>7408.8</v>
          </cell>
          <cell r="J6">
            <v>2775.6</v>
          </cell>
        </row>
        <row r="7">
          <cell r="A7">
            <v>42039</v>
          </cell>
          <cell r="B7">
            <v>9976</v>
          </cell>
          <cell r="C7">
            <v>8539</v>
          </cell>
          <cell r="D7">
            <v>4841</v>
          </cell>
          <cell r="E7">
            <v>14648</v>
          </cell>
          <cell r="F7">
            <v>15536</v>
          </cell>
          <cell r="G7">
            <v>1333148.5</v>
          </cell>
          <cell r="H7">
            <v>4740920.5</v>
          </cell>
          <cell r="I7">
            <v>8777.4761904761908</v>
          </cell>
          <cell r="J7">
            <v>3341.1904761904761</v>
          </cell>
        </row>
        <row r="8">
          <cell r="A8">
            <v>42046</v>
          </cell>
          <cell r="B8">
            <v>9896</v>
          </cell>
          <cell r="C8">
            <v>10003</v>
          </cell>
          <cell r="D8">
            <v>1203</v>
          </cell>
          <cell r="E8">
            <v>13797</v>
          </cell>
          <cell r="F8">
            <v>15344</v>
          </cell>
          <cell r="G8">
            <v>1333148.5</v>
          </cell>
          <cell r="H8">
            <v>4740920.5</v>
          </cell>
          <cell r="I8">
            <v>8843.4761904761908</v>
          </cell>
          <cell r="J8">
            <v>3521.7142857142858</v>
          </cell>
        </row>
        <row r="9">
          <cell r="A9">
            <v>42053</v>
          </cell>
          <cell r="B9">
            <v>9263</v>
          </cell>
          <cell r="C9">
            <v>7472</v>
          </cell>
          <cell r="D9">
            <v>4809</v>
          </cell>
          <cell r="E9">
            <v>14250</v>
          </cell>
          <cell r="F9">
            <v>14051</v>
          </cell>
          <cell r="G9">
            <v>1333148.5</v>
          </cell>
          <cell r="H9">
            <v>4740920.5</v>
          </cell>
          <cell r="I9">
            <v>8457</v>
          </cell>
          <cell r="J9">
            <v>3463.1904761904761</v>
          </cell>
        </row>
        <row r="10">
          <cell r="A10">
            <v>42060</v>
          </cell>
          <cell r="B10">
            <v>11173</v>
          </cell>
          <cell r="C10">
            <v>9904</v>
          </cell>
          <cell r="D10">
            <v>3981</v>
          </cell>
          <cell r="E10">
            <v>13955</v>
          </cell>
          <cell r="F10">
            <v>13231</v>
          </cell>
          <cell r="G10">
            <v>1333148.5</v>
          </cell>
          <cell r="H10">
            <v>4740920.5</v>
          </cell>
          <cell r="I10">
            <v>8454.3809523809523</v>
          </cell>
          <cell r="J10">
            <v>3591.4761904761904</v>
          </cell>
        </row>
        <row r="11">
          <cell r="A11">
            <v>42067</v>
          </cell>
          <cell r="B11">
            <v>10702</v>
          </cell>
          <cell r="C11">
            <v>8261</v>
          </cell>
          <cell r="D11">
            <v>4811</v>
          </cell>
          <cell r="E11">
            <v>13779</v>
          </cell>
          <cell r="F11">
            <v>13382</v>
          </cell>
          <cell r="G11">
            <v>1346146.625</v>
          </cell>
          <cell r="H11">
            <v>4730026</v>
          </cell>
          <cell r="I11">
            <v>8762.0476190476184</v>
          </cell>
          <cell r="J11">
            <v>3815.6666666666665</v>
          </cell>
        </row>
        <row r="12">
          <cell r="A12">
            <v>42074</v>
          </cell>
          <cell r="B12">
            <v>10655</v>
          </cell>
          <cell r="C12">
            <v>14819</v>
          </cell>
          <cell r="D12">
            <v>5344</v>
          </cell>
          <cell r="E12">
            <v>14358</v>
          </cell>
          <cell r="F12">
            <v>15306</v>
          </cell>
          <cell r="G12">
            <v>1346146.625</v>
          </cell>
          <cell r="H12">
            <v>4730026</v>
          </cell>
          <cell r="I12">
            <v>8537.0952380952385</v>
          </cell>
          <cell r="J12">
            <v>3812.9047619047619</v>
          </cell>
        </row>
        <row r="13">
          <cell r="A13">
            <v>42081</v>
          </cell>
          <cell r="B13">
            <v>8908</v>
          </cell>
          <cell r="C13">
            <v>15526</v>
          </cell>
          <cell r="D13">
            <v>5872</v>
          </cell>
          <cell r="E13">
            <v>14896</v>
          </cell>
          <cell r="F13">
            <v>16148</v>
          </cell>
          <cell r="G13">
            <v>1346146.625</v>
          </cell>
          <cell r="H13">
            <v>4730026</v>
          </cell>
          <cell r="I13">
            <v>8436.5909090909099</v>
          </cell>
          <cell r="J13">
            <v>3904.318181818182</v>
          </cell>
        </row>
        <row r="14">
          <cell r="A14">
            <v>42088</v>
          </cell>
          <cell r="B14">
            <v>7936</v>
          </cell>
          <cell r="C14">
            <v>13891</v>
          </cell>
          <cell r="D14">
            <v>5706</v>
          </cell>
          <cell r="E14">
            <v>14745</v>
          </cell>
          <cell r="F14">
            <v>17080</v>
          </cell>
          <cell r="G14">
            <v>1346146.625</v>
          </cell>
          <cell r="H14">
            <v>4730026</v>
          </cell>
          <cell r="I14">
            <v>8369.818181818182</v>
          </cell>
          <cell r="J14">
            <v>3926.181818181818</v>
          </cell>
        </row>
        <row r="15">
          <cell r="A15">
            <v>42095</v>
          </cell>
          <cell r="B15">
            <v>8459</v>
          </cell>
          <cell r="C15">
            <v>12233</v>
          </cell>
          <cell r="D15">
            <v>5233</v>
          </cell>
          <cell r="E15">
            <v>14098</v>
          </cell>
          <cell r="F15">
            <v>16435</v>
          </cell>
          <cell r="G15">
            <v>1365388.75</v>
          </cell>
          <cell r="H15">
            <v>4798240</v>
          </cell>
          <cell r="I15">
            <v>8095.727272727273</v>
          </cell>
          <cell r="J15">
            <v>3721.2727272727275</v>
          </cell>
        </row>
        <row r="16">
          <cell r="A16">
            <v>42102</v>
          </cell>
          <cell r="B16">
            <v>8366</v>
          </cell>
          <cell r="C16">
            <v>11587</v>
          </cell>
          <cell r="D16">
            <v>4670</v>
          </cell>
          <cell r="E16">
            <v>13681</v>
          </cell>
          <cell r="F16">
            <v>17768</v>
          </cell>
          <cell r="G16">
            <v>1365388.75</v>
          </cell>
          <cell r="H16">
            <v>4798240</v>
          </cell>
          <cell r="I16">
            <v>7718.7619047619046</v>
          </cell>
          <cell r="J16">
            <v>3651.1904761904761</v>
          </cell>
        </row>
        <row r="17">
          <cell r="A17">
            <v>42109</v>
          </cell>
          <cell r="B17">
            <v>11506</v>
          </cell>
          <cell r="C17">
            <v>10670</v>
          </cell>
          <cell r="D17">
            <v>5584</v>
          </cell>
          <cell r="E17">
            <v>14734</v>
          </cell>
          <cell r="F17">
            <v>20904</v>
          </cell>
          <cell r="G17">
            <v>1365388.75</v>
          </cell>
          <cell r="H17">
            <v>4798240</v>
          </cell>
          <cell r="I17">
            <v>7623.9523809523807</v>
          </cell>
          <cell r="J17">
            <v>3558.7142857142858</v>
          </cell>
        </row>
        <row r="18">
          <cell r="A18">
            <v>42116</v>
          </cell>
          <cell r="B18">
            <v>8931</v>
          </cell>
          <cell r="C18">
            <v>11478</v>
          </cell>
          <cell r="D18">
            <v>4621</v>
          </cell>
          <cell r="E18">
            <v>15159</v>
          </cell>
          <cell r="F18">
            <v>24623</v>
          </cell>
          <cell r="G18">
            <v>1365388.75</v>
          </cell>
          <cell r="H18">
            <v>4798240</v>
          </cell>
          <cell r="I18">
            <v>7792.1904761904761</v>
          </cell>
          <cell r="J18">
            <v>3645.7142857142858</v>
          </cell>
        </row>
        <row r="19">
          <cell r="A19">
            <v>42123</v>
          </cell>
          <cell r="B19">
            <v>9286</v>
          </cell>
          <cell r="C19">
            <v>12542</v>
          </cell>
          <cell r="D19">
            <v>4768</v>
          </cell>
          <cell r="E19">
            <v>14390</v>
          </cell>
          <cell r="F19">
            <v>23873</v>
          </cell>
          <cell r="G19">
            <v>1365388.75</v>
          </cell>
          <cell r="H19">
            <v>4798240</v>
          </cell>
          <cell r="I19">
            <v>7940.8571428571431</v>
          </cell>
          <cell r="J19">
            <v>3744.7619047619046</v>
          </cell>
        </row>
        <row r="20">
          <cell r="A20">
            <v>42130</v>
          </cell>
          <cell r="B20">
            <v>9962</v>
          </cell>
          <cell r="C20">
            <v>7853</v>
          </cell>
          <cell r="D20">
            <v>5068</v>
          </cell>
          <cell r="E20">
            <v>14967</v>
          </cell>
          <cell r="F20">
            <v>23127</v>
          </cell>
          <cell r="G20">
            <v>1368788.75</v>
          </cell>
          <cell r="H20">
            <v>4811839</v>
          </cell>
          <cell r="I20">
            <v>8194.181818181818</v>
          </cell>
          <cell r="J20">
            <v>3861.6363636363635</v>
          </cell>
        </row>
        <row r="21">
          <cell r="A21">
            <v>42137</v>
          </cell>
          <cell r="B21">
            <v>11124</v>
          </cell>
          <cell r="C21">
            <v>14632</v>
          </cell>
          <cell r="D21">
            <v>4898</v>
          </cell>
          <cell r="E21">
            <v>15562</v>
          </cell>
          <cell r="F21">
            <v>22668</v>
          </cell>
          <cell r="G21">
            <v>1368788.75</v>
          </cell>
          <cell r="H21">
            <v>4811839</v>
          </cell>
          <cell r="I21">
            <v>8340.2272727272721</v>
          </cell>
          <cell r="J21">
            <v>3835.8636363636365</v>
          </cell>
        </row>
        <row r="22">
          <cell r="A22">
            <v>42144</v>
          </cell>
          <cell r="B22">
            <v>9204</v>
          </cell>
          <cell r="C22">
            <v>15238</v>
          </cell>
          <cell r="D22">
            <v>3294</v>
          </cell>
          <cell r="E22">
            <v>15616</v>
          </cell>
          <cell r="F22">
            <v>20588</v>
          </cell>
          <cell r="G22">
            <v>1368788.75</v>
          </cell>
          <cell r="H22">
            <v>4811839</v>
          </cell>
          <cell r="I22">
            <v>8100.318181818182</v>
          </cell>
          <cell r="J22">
            <v>3899.681818181818</v>
          </cell>
        </row>
        <row r="23">
          <cell r="A23">
            <v>42151</v>
          </cell>
          <cell r="B23">
            <v>7644</v>
          </cell>
          <cell r="C23">
            <v>16554</v>
          </cell>
          <cell r="D23">
            <v>4344</v>
          </cell>
          <cell r="E23">
            <v>15729</v>
          </cell>
          <cell r="F23">
            <v>18635</v>
          </cell>
          <cell r="G23">
            <v>1368788.75</v>
          </cell>
          <cell r="H23">
            <v>4811839</v>
          </cell>
          <cell r="I23">
            <v>7702.4761904761908</v>
          </cell>
          <cell r="J23">
            <v>3693.4761904761904</v>
          </cell>
        </row>
        <row r="24">
          <cell r="A24">
            <v>42158</v>
          </cell>
          <cell r="B24">
            <v>9541</v>
          </cell>
          <cell r="C24">
            <v>14340</v>
          </cell>
          <cell r="D24">
            <v>4117</v>
          </cell>
          <cell r="E24">
            <v>16321</v>
          </cell>
          <cell r="F24">
            <v>18060</v>
          </cell>
          <cell r="G24">
            <v>1368259.25</v>
          </cell>
          <cell r="H24">
            <v>4940457</v>
          </cell>
          <cell r="I24">
            <v>7552.333333333333</v>
          </cell>
          <cell r="J24">
            <v>3687.4285714285716</v>
          </cell>
        </row>
        <row r="25">
          <cell r="A25">
            <v>42165</v>
          </cell>
          <cell r="B25">
            <v>11736</v>
          </cell>
          <cell r="C25">
            <v>15537</v>
          </cell>
          <cell r="D25">
            <v>4784</v>
          </cell>
          <cell r="E25">
            <v>16219</v>
          </cell>
          <cell r="F25">
            <v>20798</v>
          </cell>
          <cell r="G25">
            <v>1368259.25</v>
          </cell>
          <cell r="H25">
            <v>4940457</v>
          </cell>
          <cell r="I25">
            <v>6943.0952380952385</v>
          </cell>
          <cell r="J25">
            <v>3458.3809523809523</v>
          </cell>
        </row>
        <row r="26">
          <cell r="A26">
            <v>42172</v>
          </cell>
          <cell r="B26">
            <v>11456</v>
          </cell>
          <cell r="C26">
            <v>14418</v>
          </cell>
          <cell r="D26">
            <v>4787</v>
          </cell>
          <cell r="E26">
            <v>16235</v>
          </cell>
          <cell r="F26">
            <v>18559</v>
          </cell>
          <cell r="G26">
            <v>1368259.25</v>
          </cell>
          <cell r="H26">
            <v>4940457</v>
          </cell>
          <cell r="I26">
            <v>7018.2857142857147</v>
          </cell>
          <cell r="J26">
            <v>3232.9523809523807</v>
          </cell>
        </row>
        <row r="27">
          <cell r="A27">
            <v>42179</v>
          </cell>
          <cell r="B27">
            <v>8538</v>
          </cell>
          <cell r="C27">
            <v>15038</v>
          </cell>
          <cell r="D27">
            <v>2671</v>
          </cell>
          <cell r="E27">
            <v>16006</v>
          </cell>
          <cell r="F27">
            <v>18434</v>
          </cell>
          <cell r="G27">
            <v>1368259.25</v>
          </cell>
          <cell r="H27">
            <v>4940457</v>
          </cell>
          <cell r="I27">
            <v>6773.454545454545</v>
          </cell>
          <cell r="J27">
            <v>3175.5454545454545</v>
          </cell>
        </row>
        <row r="28">
          <cell r="A28">
            <v>42186</v>
          </cell>
          <cell r="B28">
            <v>9283</v>
          </cell>
          <cell r="C28">
            <v>11092</v>
          </cell>
          <cell r="D28">
            <v>4094</v>
          </cell>
          <cell r="E28">
            <v>15328</v>
          </cell>
          <cell r="F28">
            <v>16422</v>
          </cell>
          <cell r="G28">
            <v>1353937</v>
          </cell>
          <cell r="H28">
            <v>5018534</v>
          </cell>
          <cell r="I28">
            <v>6607.727272727273</v>
          </cell>
          <cell r="J28">
            <v>3100.590909090909</v>
          </cell>
        </row>
        <row r="29">
          <cell r="A29">
            <v>42193</v>
          </cell>
          <cell r="B29">
            <v>11323</v>
          </cell>
          <cell r="C29">
            <v>10955</v>
          </cell>
          <cell r="D29">
            <v>4552</v>
          </cell>
          <cell r="E29">
            <v>14826</v>
          </cell>
          <cell r="F29">
            <v>14965</v>
          </cell>
          <cell r="G29">
            <v>1353937</v>
          </cell>
          <cell r="H29">
            <v>5018534</v>
          </cell>
          <cell r="I29">
            <v>6330.3809523809523</v>
          </cell>
          <cell r="J29">
            <v>2923.1428571428573</v>
          </cell>
        </row>
        <row r="30">
          <cell r="A30">
            <v>42200</v>
          </cell>
          <cell r="B30">
            <v>11715</v>
          </cell>
          <cell r="C30">
            <v>11973</v>
          </cell>
          <cell r="D30">
            <v>4014</v>
          </cell>
          <cell r="E30">
            <v>16737</v>
          </cell>
          <cell r="F30">
            <v>15078</v>
          </cell>
          <cell r="G30">
            <v>1353937</v>
          </cell>
          <cell r="H30">
            <v>5018534</v>
          </cell>
          <cell r="I30">
            <v>6130.3809523809523</v>
          </cell>
          <cell r="J30">
            <v>3227.6666666666665</v>
          </cell>
        </row>
        <row r="31">
          <cell r="A31">
            <v>42207</v>
          </cell>
          <cell r="B31">
            <v>9279</v>
          </cell>
          <cell r="C31">
            <v>11457</v>
          </cell>
          <cell r="D31">
            <v>3682</v>
          </cell>
          <cell r="E31">
            <v>15538</v>
          </cell>
          <cell r="F31">
            <v>16339</v>
          </cell>
          <cell r="G31">
            <v>1353937</v>
          </cell>
          <cell r="H31">
            <v>5018534</v>
          </cell>
          <cell r="I31">
            <v>6377</v>
          </cell>
          <cell r="J31">
            <v>3337.8571428571427</v>
          </cell>
        </row>
        <row r="32">
          <cell r="A32">
            <v>42214</v>
          </cell>
          <cell r="B32">
            <v>10624</v>
          </cell>
          <cell r="C32">
            <v>11842</v>
          </cell>
          <cell r="D32">
            <v>3512</v>
          </cell>
          <cell r="E32">
            <v>16185</v>
          </cell>
          <cell r="F32">
            <v>16691</v>
          </cell>
          <cell r="G32">
            <v>1353937</v>
          </cell>
          <cell r="H32">
            <v>5018534</v>
          </cell>
          <cell r="I32">
            <v>6605.3809523809523</v>
          </cell>
          <cell r="J32">
            <v>3250.1904761904761</v>
          </cell>
        </row>
        <row r="33">
          <cell r="A33">
            <v>42221</v>
          </cell>
          <cell r="B33">
            <v>9041</v>
          </cell>
          <cell r="C33">
            <v>10457</v>
          </cell>
          <cell r="D33">
            <v>3196</v>
          </cell>
          <cell r="E33">
            <v>15570</v>
          </cell>
          <cell r="F33">
            <v>16473</v>
          </cell>
          <cell r="G33">
            <v>1341969.375</v>
          </cell>
          <cell r="H33">
            <v>5092472</v>
          </cell>
          <cell r="I33">
            <v>6888.181818181818</v>
          </cell>
          <cell r="J33">
            <v>3335.681818181818</v>
          </cell>
        </row>
        <row r="34">
          <cell r="A34">
            <v>42228</v>
          </cell>
          <cell r="B34">
            <v>8882</v>
          </cell>
          <cell r="C34">
            <v>10564</v>
          </cell>
          <cell r="D34">
            <v>3910</v>
          </cell>
          <cell r="E34">
            <v>16975</v>
          </cell>
          <cell r="F34">
            <v>16126</v>
          </cell>
          <cell r="G34">
            <v>1341969.375</v>
          </cell>
          <cell r="H34">
            <v>5092472</v>
          </cell>
          <cell r="I34">
            <v>6775.590909090909</v>
          </cell>
          <cell r="J34">
            <v>3092.590909090909</v>
          </cell>
        </row>
        <row r="35">
          <cell r="A35">
            <v>42235</v>
          </cell>
          <cell r="B35">
            <v>8366</v>
          </cell>
          <cell r="C35">
            <v>9480</v>
          </cell>
          <cell r="D35">
            <v>3899</v>
          </cell>
          <cell r="E35">
            <v>16891</v>
          </cell>
          <cell r="F35">
            <v>15365</v>
          </cell>
          <cell r="G35">
            <v>1341969.375</v>
          </cell>
          <cell r="H35">
            <v>5092472</v>
          </cell>
          <cell r="I35">
            <v>6426.363636363636</v>
          </cell>
          <cell r="J35">
            <v>2964.409090909091</v>
          </cell>
        </row>
        <row r="36">
          <cell r="A36">
            <v>42242</v>
          </cell>
          <cell r="B36">
            <v>9767</v>
          </cell>
          <cell r="C36">
            <v>8298</v>
          </cell>
          <cell r="D36">
            <v>3511</v>
          </cell>
          <cell r="E36">
            <v>16421</v>
          </cell>
          <cell r="F36">
            <v>15737</v>
          </cell>
          <cell r="G36">
            <v>1341969.375</v>
          </cell>
          <cell r="H36">
            <v>5092472</v>
          </cell>
          <cell r="I36">
            <v>6252.136363636364</v>
          </cell>
          <cell r="J36">
            <v>2976.590909090909</v>
          </cell>
        </row>
        <row r="37">
          <cell r="A37">
            <v>42249</v>
          </cell>
          <cell r="B37">
            <v>10511</v>
          </cell>
          <cell r="C37">
            <v>7158</v>
          </cell>
          <cell r="D37">
            <v>3314</v>
          </cell>
          <cell r="E37">
            <v>16148</v>
          </cell>
          <cell r="F37">
            <v>15491</v>
          </cell>
          <cell r="G37">
            <v>1338984.25</v>
          </cell>
          <cell r="H37">
            <v>5110018.5</v>
          </cell>
          <cell r="I37">
            <v>6095.818181818182</v>
          </cell>
          <cell r="J37">
            <v>2867.2727272727275</v>
          </cell>
        </row>
        <row r="38">
          <cell r="A38">
            <v>42256</v>
          </cell>
          <cell r="B38">
            <v>10105</v>
          </cell>
          <cell r="C38">
            <v>6730</v>
          </cell>
          <cell r="D38">
            <v>3307</v>
          </cell>
          <cell r="E38">
            <v>15821</v>
          </cell>
          <cell r="F38">
            <v>15380</v>
          </cell>
          <cell r="G38">
            <v>1338984.25</v>
          </cell>
          <cell r="H38">
            <v>5110018.5</v>
          </cell>
          <cell r="I38">
            <v>5849.9523809523807</v>
          </cell>
          <cell r="J38">
            <v>2739.1428571428573</v>
          </cell>
        </row>
        <row r="39">
          <cell r="A39">
            <v>42263</v>
          </cell>
          <cell r="B39">
            <v>8633</v>
          </cell>
          <cell r="C39">
            <v>7029</v>
          </cell>
          <cell r="D39">
            <v>3375</v>
          </cell>
          <cell r="E39">
            <v>15196</v>
          </cell>
          <cell r="F39">
            <v>16192</v>
          </cell>
          <cell r="G39">
            <v>1338984.25</v>
          </cell>
          <cell r="H39">
            <v>5110018.5</v>
          </cell>
          <cell r="I39">
            <v>6327.0952380952385</v>
          </cell>
          <cell r="J39">
            <v>2797.4761904761904</v>
          </cell>
        </row>
        <row r="40">
          <cell r="A40">
            <v>42270</v>
          </cell>
          <cell r="B40">
            <v>8816</v>
          </cell>
          <cell r="C40">
            <v>7248</v>
          </cell>
          <cell r="D40">
            <v>2684</v>
          </cell>
          <cell r="E40">
            <v>14627</v>
          </cell>
          <cell r="F40">
            <v>16515</v>
          </cell>
          <cell r="G40">
            <v>1338984.25</v>
          </cell>
          <cell r="H40">
            <v>5110018.5</v>
          </cell>
          <cell r="I40">
            <v>6603.333333333333</v>
          </cell>
          <cell r="J40">
            <v>2879.7619047619046</v>
          </cell>
        </row>
        <row r="41">
          <cell r="A41">
            <v>42277</v>
          </cell>
          <cell r="B41">
            <v>2646</v>
          </cell>
          <cell r="C41">
            <v>7359</v>
          </cell>
          <cell r="D41">
            <v>3115</v>
          </cell>
          <cell r="E41">
            <v>14567</v>
          </cell>
          <cell r="F41">
            <v>14980</v>
          </cell>
          <cell r="G41">
            <v>1335218.875</v>
          </cell>
          <cell r="H41">
            <v>5144510</v>
          </cell>
          <cell r="I41">
            <v>7158.333333333333</v>
          </cell>
          <cell r="J41">
            <v>3100.7619047619046</v>
          </cell>
        </row>
        <row r="42">
          <cell r="A42">
            <v>42284</v>
          </cell>
          <cell r="B42">
            <v>9683</v>
          </cell>
          <cell r="C42">
            <v>5524</v>
          </cell>
          <cell r="D42">
            <v>3471</v>
          </cell>
          <cell r="E42">
            <v>14779</v>
          </cell>
          <cell r="F42">
            <v>15387</v>
          </cell>
          <cell r="G42">
            <v>1335218.875</v>
          </cell>
          <cell r="H42">
            <v>5144510</v>
          </cell>
          <cell r="I42">
            <v>8088.545454545455</v>
          </cell>
          <cell r="J42">
            <v>3613.181818181818</v>
          </cell>
        </row>
        <row r="43">
          <cell r="A43">
            <v>42291</v>
          </cell>
          <cell r="B43">
            <v>9738</v>
          </cell>
          <cell r="C43">
            <v>4272</v>
          </cell>
          <cell r="D43">
            <v>2764</v>
          </cell>
          <cell r="E43">
            <v>15356</v>
          </cell>
          <cell r="F43">
            <v>15584</v>
          </cell>
          <cell r="G43">
            <v>1335218.875</v>
          </cell>
          <cell r="H43">
            <v>5144510</v>
          </cell>
          <cell r="I43">
            <v>7905.454545454545</v>
          </cell>
          <cell r="J43">
            <v>3636.409090909091</v>
          </cell>
        </row>
        <row r="44">
          <cell r="A44">
            <v>42298</v>
          </cell>
          <cell r="B44">
            <v>8630</v>
          </cell>
          <cell r="C44">
            <v>3390</v>
          </cell>
          <cell r="D44">
            <v>1732</v>
          </cell>
          <cell r="E44">
            <v>14992</v>
          </cell>
          <cell r="F44">
            <v>17146</v>
          </cell>
          <cell r="G44">
            <v>1335218.875</v>
          </cell>
          <cell r="H44">
            <v>5144510</v>
          </cell>
          <cell r="I44">
            <v>8010.136363636364</v>
          </cell>
          <cell r="J44">
            <v>3866.3636363636365</v>
          </cell>
        </row>
        <row r="45">
          <cell r="A45">
            <v>42305</v>
          </cell>
          <cell r="B45">
            <v>6079</v>
          </cell>
          <cell r="C45">
            <v>146</v>
          </cell>
          <cell r="D45">
            <v>308</v>
          </cell>
          <cell r="E45">
            <v>14683</v>
          </cell>
          <cell r="F45">
            <v>16484</v>
          </cell>
          <cell r="G45">
            <v>1335218.875</v>
          </cell>
          <cell r="H45">
            <v>5144510</v>
          </cell>
          <cell r="I45">
            <v>8203.7727272727279</v>
          </cell>
          <cell r="J45">
            <v>4067</v>
          </cell>
        </row>
        <row r="46">
          <cell r="A46">
            <v>42312</v>
          </cell>
          <cell r="B46">
            <v>8933</v>
          </cell>
          <cell r="C46">
            <v>5257</v>
          </cell>
          <cell r="D46">
            <v>893</v>
          </cell>
          <cell r="E46">
            <v>14470</v>
          </cell>
          <cell r="F46">
            <v>16302</v>
          </cell>
          <cell r="G46">
            <v>1347356.125</v>
          </cell>
          <cell r="H46">
            <v>5178832.5</v>
          </cell>
          <cell r="I46">
            <v>8048.636363636364</v>
          </cell>
          <cell r="J46">
            <v>3935.9545454545455</v>
          </cell>
        </row>
        <row r="47">
          <cell r="A47">
            <v>42319</v>
          </cell>
          <cell r="B47">
            <v>8481</v>
          </cell>
          <cell r="C47">
            <v>6086</v>
          </cell>
          <cell r="D47">
            <v>2408</v>
          </cell>
          <cell r="E47">
            <v>14136</v>
          </cell>
          <cell r="F47">
            <v>16239</v>
          </cell>
          <cell r="G47">
            <v>1347356.125</v>
          </cell>
          <cell r="H47">
            <v>5178832.5</v>
          </cell>
          <cell r="I47">
            <v>7933.090909090909</v>
          </cell>
          <cell r="J47">
            <v>3871.5454545454545</v>
          </cell>
        </row>
        <row r="48">
          <cell r="A48">
            <v>42326</v>
          </cell>
          <cell r="B48">
            <v>7613</v>
          </cell>
          <cell r="C48">
            <v>7776</v>
          </cell>
          <cell r="D48">
            <v>2278</v>
          </cell>
          <cell r="E48">
            <v>14062</v>
          </cell>
          <cell r="F48">
            <v>16647</v>
          </cell>
          <cell r="G48">
            <v>1347356.125</v>
          </cell>
          <cell r="H48">
            <v>5178832.5</v>
          </cell>
          <cell r="I48">
            <v>8027.409090909091</v>
          </cell>
          <cell r="J48">
            <v>3872.181818181818</v>
          </cell>
        </row>
        <row r="49">
          <cell r="A49">
            <v>42333</v>
          </cell>
          <cell r="B49">
            <v>10060</v>
          </cell>
          <cell r="C49">
            <v>8357</v>
          </cell>
          <cell r="D49">
            <v>2478</v>
          </cell>
          <cell r="E49">
            <v>13545</v>
          </cell>
          <cell r="F49">
            <v>16042</v>
          </cell>
          <cell r="G49">
            <v>1347356.125</v>
          </cell>
          <cell r="H49">
            <v>5178832.5</v>
          </cell>
          <cell r="I49">
            <v>7823.5</v>
          </cell>
          <cell r="J49">
            <v>3484</v>
          </cell>
        </row>
        <row r="50">
          <cell r="A50">
            <v>42340</v>
          </cell>
          <cell r="B50">
            <v>8068</v>
          </cell>
          <cell r="C50">
            <v>8791</v>
          </cell>
          <cell r="D50">
            <v>1999</v>
          </cell>
          <cell r="E50">
            <v>13028</v>
          </cell>
          <cell r="F50">
            <v>15711</v>
          </cell>
          <cell r="G50">
            <v>1351741.25</v>
          </cell>
          <cell r="H50">
            <v>5243464.5</v>
          </cell>
          <cell r="I50">
            <v>7289.1904761904761</v>
          </cell>
          <cell r="J50">
            <v>3216.2857142857142</v>
          </cell>
        </row>
        <row r="51">
          <cell r="A51">
            <v>42347</v>
          </cell>
          <cell r="B51">
            <v>9879</v>
          </cell>
          <cell r="C51">
            <v>12468</v>
          </cell>
          <cell r="D51">
            <v>2533</v>
          </cell>
          <cell r="E51">
            <v>13249</v>
          </cell>
          <cell r="F51">
            <v>17215</v>
          </cell>
          <cell r="G51">
            <v>1351741.25</v>
          </cell>
          <cell r="H51">
            <v>5243464.5</v>
          </cell>
          <cell r="I51">
            <v>7207.6190476190477</v>
          </cell>
          <cell r="J51">
            <v>2985.7142857142858</v>
          </cell>
        </row>
        <row r="52">
          <cell r="A52">
            <v>42354</v>
          </cell>
          <cell r="B52">
            <v>7591</v>
          </cell>
          <cell r="C52">
            <v>9772</v>
          </cell>
          <cell r="D52">
            <v>2393</v>
          </cell>
          <cell r="E52">
            <v>13199</v>
          </cell>
          <cell r="F52">
            <v>16915</v>
          </cell>
          <cell r="G52">
            <v>1351741.25</v>
          </cell>
          <cell r="H52">
            <v>5243464.5</v>
          </cell>
          <cell r="I52">
            <v>7846.4285714285716</v>
          </cell>
          <cell r="J52">
            <v>3375.3809523809523</v>
          </cell>
        </row>
        <row r="53">
          <cell r="A53">
            <v>42361</v>
          </cell>
          <cell r="B53">
            <v>6972</v>
          </cell>
          <cell r="C53">
            <v>8407</v>
          </cell>
          <cell r="D53">
            <v>2345</v>
          </cell>
          <cell r="E53">
            <v>12705</v>
          </cell>
          <cell r="F53">
            <v>15959</v>
          </cell>
          <cell r="G53">
            <v>1351741.25</v>
          </cell>
          <cell r="H53">
            <v>5243464.5</v>
          </cell>
          <cell r="I53">
            <v>7156.2857142857147</v>
          </cell>
          <cell r="J53">
            <v>3159.7619047619046</v>
          </cell>
        </row>
        <row r="54">
          <cell r="A54">
            <v>42368</v>
          </cell>
          <cell r="B54">
            <v>1815</v>
          </cell>
          <cell r="C54">
            <v>7208</v>
          </cell>
          <cell r="D54">
            <v>2094</v>
          </cell>
          <cell r="E54">
            <v>12347</v>
          </cell>
          <cell r="F54">
            <v>15384</v>
          </cell>
          <cell r="G54">
            <v>1351741.25</v>
          </cell>
          <cell r="H54">
            <v>5243464.5</v>
          </cell>
          <cell r="I54">
            <v>6494.9523809523807</v>
          </cell>
          <cell r="J54">
            <v>2878.1428571428573</v>
          </cell>
        </row>
        <row r="55">
          <cell r="A55">
            <v>42375</v>
          </cell>
          <cell r="B55">
            <v>7382</v>
          </cell>
          <cell r="C55">
            <v>7731</v>
          </cell>
          <cell r="D55">
            <v>2114</v>
          </cell>
          <cell r="E55">
            <v>12271</v>
          </cell>
          <cell r="F55">
            <v>14215</v>
          </cell>
          <cell r="G55">
            <v>1340940.125</v>
          </cell>
          <cell r="H55">
            <v>5272261.5</v>
          </cell>
          <cell r="I55">
            <v>5991.35</v>
          </cell>
          <cell r="J55">
            <v>2637.25</v>
          </cell>
        </row>
        <row r="56">
          <cell r="A56">
            <v>42382</v>
          </cell>
          <cell r="B56">
            <v>10428</v>
          </cell>
          <cell r="C56">
            <v>7984</v>
          </cell>
          <cell r="D56">
            <v>2060</v>
          </cell>
          <cell r="E56">
            <v>12035</v>
          </cell>
          <cell r="F56">
            <v>15267</v>
          </cell>
          <cell r="G56">
            <v>1340940.125</v>
          </cell>
          <cell r="H56">
            <v>5272261.5</v>
          </cell>
          <cell r="I56">
            <v>5855.9</v>
          </cell>
          <cell r="J56">
            <v>2555.65</v>
          </cell>
        </row>
        <row r="57">
          <cell r="A57">
            <v>42389</v>
          </cell>
          <cell r="B57">
            <v>10339</v>
          </cell>
          <cell r="C57">
            <v>8907</v>
          </cell>
          <cell r="D57">
            <v>2337</v>
          </cell>
          <cell r="E57">
            <v>12261</v>
          </cell>
          <cell r="F57">
            <v>15702</v>
          </cell>
          <cell r="G57">
            <v>1340940.125</v>
          </cell>
          <cell r="H57">
            <v>5272261.5</v>
          </cell>
          <cell r="I57">
            <v>6146.105263157895</v>
          </cell>
          <cell r="J57">
            <v>2464.3157894736842</v>
          </cell>
        </row>
        <row r="58">
          <cell r="A58">
            <v>42396</v>
          </cell>
          <cell r="B58">
            <v>9013</v>
          </cell>
          <cell r="C58">
            <v>8593</v>
          </cell>
          <cell r="D58">
            <v>1934</v>
          </cell>
          <cell r="E58">
            <v>11334</v>
          </cell>
          <cell r="F58">
            <v>15697</v>
          </cell>
          <cell r="G58">
            <v>1340940.125</v>
          </cell>
          <cell r="H58">
            <v>5272261.5</v>
          </cell>
          <cell r="I58">
            <v>7555.1</v>
          </cell>
          <cell r="J58">
            <v>3002.9</v>
          </cell>
        </row>
        <row r="59">
          <cell r="A59">
            <v>42403</v>
          </cell>
          <cell r="B59">
            <v>8765</v>
          </cell>
          <cell r="C59">
            <v>7120</v>
          </cell>
          <cell r="D59">
            <v>1985</v>
          </cell>
          <cell r="E59">
            <v>10961</v>
          </cell>
          <cell r="F59">
            <v>14896</v>
          </cell>
          <cell r="G59">
            <v>1330330.75</v>
          </cell>
          <cell r="H59">
            <v>5309293</v>
          </cell>
          <cell r="I59">
            <v>8893.6666666666661</v>
          </cell>
          <cell r="J59">
            <v>3507.4761904761904</v>
          </cell>
        </row>
        <row r="60">
          <cell r="A60">
            <v>42410</v>
          </cell>
          <cell r="B60">
            <v>9548</v>
          </cell>
          <cell r="C60">
            <v>4778</v>
          </cell>
          <cell r="D60">
            <v>2296</v>
          </cell>
          <cell r="E60">
            <v>11073</v>
          </cell>
          <cell r="F60">
            <v>16592</v>
          </cell>
          <cell r="G60">
            <v>1330330.75</v>
          </cell>
          <cell r="H60">
            <v>5309293</v>
          </cell>
          <cell r="I60">
            <v>8792.5714285714294</v>
          </cell>
          <cell r="J60">
            <v>3636.0952380952381</v>
          </cell>
        </row>
        <row r="61">
          <cell r="A61">
            <v>42417</v>
          </cell>
          <cell r="B61">
            <v>9391</v>
          </cell>
          <cell r="C61">
            <v>5104</v>
          </cell>
          <cell r="D61">
            <v>1881</v>
          </cell>
          <cell r="E61">
            <v>11766</v>
          </cell>
          <cell r="F61">
            <v>17327</v>
          </cell>
          <cell r="G61">
            <v>1330330.75</v>
          </cell>
          <cell r="H61">
            <v>5309293</v>
          </cell>
          <cell r="I61">
            <v>8757.7619047619046</v>
          </cell>
          <cell r="J61">
            <v>3528.7619047619046</v>
          </cell>
        </row>
        <row r="62">
          <cell r="A62">
            <v>42424</v>
          </cell>
          <cell r="B62">
            <v>7357</v>
          </cell>
          <cell r="C62">
            <v>4174</v>
          </cell>
          <cell r="D62">
            <v>1372</v>
          </cell>
          <cell r="E62">
            <v>12241</v>
          </cell>
          <cell r="F62">
            <v>17001</v>
          </cell>
          <cell r="G62">
            <v>1330330.75</v>
          </cell>
          <cell r="H62">
            <v>5309293</v>
          </cell>
          <cell r="I62">
            <v>9203</v>
          </cell>
          <cell r="J62">
            <v>3473.0952380952381</v>
          </cell>
        </row>
        <row r="63">
          <cell r="A63">
            <v>42431</v>
          </cell>
          <cell r="B63">
            <v>8818</v>
          </cell>
          <cell r="C63">
            <v>7733</v>
          </cell>
          <cell r="D63">
            <v>1089</v>
          </cell>
          <cell r="E63">
            <v>11799</v>
          </cell>
          <cell r="F63">
            <v>17527</v>
          </cell>
          <cell r="G63">
            <v>1371403</v>
          </cell>
          <cell r="H63">
            <v>5283749.5</v>
          </cell>
          <cell r="I63">
            <v>9990.8571428571431</v>
          </cell>
          <cell r="J63">
            <v>3579.1904761904761</v>
          </cell>
        </row>
        <row r="64">
          <cell r="A64">
            <v>42438</v>
          </cell>
          <cell r="B64">
            <v>8673</v>
          </cell>
          <cell r="C64">
            <v>7597</v>
          </cell>
          <cell r="D64">
            <v>1238</v>
          </cell>
          <cell r="E64">
            <v>11348</v>
          </cell>
          <cell r="F64">
            <v>18334</v>
          </cell>
          <cell r="G64">
            <v>1371403</v>
          </cell>
          <cell r="H64">
            <v>5283749.5</v>
          </cell>
          <cell r="I64">
            <v>10884.190476190477</v>
          </cell>
          <cell r="J64">
            <v>3684.4761904761904</v>
          </cell>
        </row>
        <row r="65">
          <cell r="A65">
            <v>42445</v>
          </cell>
          <cell r="B65">
            <v>9566</v>
          </cell>
          <cell r="C65">
            <v>4029</v>
          </cell>
          <cell r="D65">
            <v>833</v>
          </cell>
          <cell r="E65">
            <v>10818</v>
          </cell>
          <cell r="F65">
            <v>19771</v>
          </cell>
          <cell r="G65">
            <v>1371403</v>
          </cell>
          <cell r="H65">
            <v>5283749.5</v>
          </cell>
          <cell r="I65">
            <v>11008.09090909091</v>
          </cell>
          <cell r="J65">
            <v>3834.9545454545455</v>
          </cell>
        </row>
        <row r="66">
          <cell r="A66">
            <v>42452</v>
          </cell>
          <cell r="B66">
            <v>8060</v>
          </cell>
          <cell r="C66">
            <v>3702</v>
          </cell>
          <cell r="D66">
            <v>995</v>
          </cell>
          <cell r="E66">
            <v>10546</v>
          </cell>
          <cell r="F66">
            <v>21737</v>
          </cell>
          <cell r="G66">
            <v>1371403</v>
          </cell>
          <cell r="H66">
            <v>5283749.5</v>
          </cell>
          <cell r="I66">
            <v>10867.318181818182</v>
          </cell>
          <cell r="J66">
            <v>4014.681818181818</v>
          </cell>
        </row>
        <row r="67">
          <cell r="A67">
            <v>42459</v>
          </cell>
          <cell r="B67">
            <v>4487</v>
          </cell>
          <cell r="C67">
            <v>3104</v>
          </cell>
          <cell r="D67">
            <v>6200</v>
          </cell>
          <cell r="E67">
            <v>9666</v>
          </cell>
          <cell r="F67">
            <v>20013</v>
          </cell>
          <cell r="G67">
            <v>1371403</v>
          </cell>
          <cell r="H67">
            <v>5283749.5</v>
          </cell>
          <cell r="I67">
            <v>10067.761904761905</v>
          </cell>
          <cell r="J67">
            <v>3955.0952380952381</v>
          </cell>
        </row>
        <row r="68">
          <cell r="A68">
            <v>42466</v>
          </cell>
          <cell r="B68">
            <v>11662</v>
          </cell>
          <cell r="C68">
            <v>3427</v>
          </cell>
          <cell r="D68">
            <v>-110</v>
          </cell>
          <cell r="E68">
            <v>9128</v>
          </cell>
          <cell r="F68">
            <v>17433</v>
          </cell>
          <cell r="G68">
            <v>1380114.25</v>
          </cell>
          <cell r="H68">
            <v>5312368</v>
          </cell>
          <cell r="I68">
            <v>8812.6190476190477</v>
          </cell>
          <cell r="J68">
            <v>3872.5714285714284</v>
          </cell>
        </row>
        <row r="69">
          <cell r="A69">
            <v>42473</v>
          </cell>
          <cell r="B69">
            <v>10929</v>
          </cell>
          <cell r="C69">
            <v>3552</v>
          </cell>
          <cell r="D69">
            <v>1371</v>
          </cell>
          <cell r="E69">
            <v>8756</v>
          </cell>
          <cell r="F69">
            <v>18972</v>
          </cell>
          <cell r="G69">
            <v>1380114.25</v>
          </cell>
          <cell r="H69">
            <v>5312368</v>
          </cell>
          <cell r="I69">
            <v>8376.4285714285706</v>
          </cell>
          <cell r="J69">
            <v>3888.7142857142858</v>
          </cell>
        </row>
        <row r="70">
          <cell r="A70">
            <v>42480</v>
          </cell>
          <cell r="B70">
            <v>10367</v>
          </cell>
          <cell r="C70">
            <v>4101</v>
          </cell>
          <cell r="D70">
            <v>1347</v>
          </cell>
          <cell r="E70">
            <v>8138</v>
          </cell>
          <cell r="F70">
            <v>19302</v>
          </cell>
          <cell r="G70">
            <v>1380114.25</v>
          </cell>
          <cell r="H70">
            <v>5312368</v>
          </cell>
          <cell r="I70">
            <v>8025.5714285714284</v>
          </cell>
          <cell r="J70">
            <v>3801</v>
          </cell>
        </row>
        <row r="71">
          <cell r="A71">
            <v>42487</v>
          </cell>
          <cell r="B71">
            <v>7033</v>
          </cell>
          <cell r="C71">
            <v>4668</v>
          </cell>
          <cell r="D71">
            <v>1365</v>
          </cell>
          <cell r="E71">
            <v>8429</v>
          </cell>
          <cell r="F71">
            <v>19225</v>
          </cell>
          <cell r="G71">
            <v>1380114.25</v>
          </cell>
          <cell r="H71">
            <v>5312368</v>
          </cell>
          <cell r="I71">
            <v>8227.2272727272721</v>
          </cell>
          <cell r="J71">
            <v>4004.8636363636365</v>
          </cell>
        </row>
        <row r="72">
          <cell r="A72">
            <v>42494</v>
          </cell>
          <cell r="B72">
            <v>9828</v>
          </cell>
          <cell r="C72">
            <v>5455</v>
          </cell>
          <cell r="D72">
            <v>1896</v>
          </cell>
          <cell r="E72">
            <v>7944</v>
          </cell>
          <cell r="F72">
            <v>18977</v>
          </cell>
          <cell r="G72">
            <v>1378678</v>
          </cell>
          <cell r="H72">
            <v>5348442.5</v>
          </cell>
          <cell r="I72">
            <v>8374.7727272727279</v>
          </cell>
          <cell r="J72">
            <v>4127.090909090909</v>
          </cell>
        </row>
        <row r="73">
          <cell r="A73">
            <v>42501</v>
          </cell>
          <cell r="B73">
            <v>9296</v>
          </cell>
          <cell r="C73">
            <v>6205</v>
          </cell>
          <cell r="D73">
            <v>1767</v>
          </cell>
          <cell r="E73">
            <v>8297</v>
          </cell>
          <cell r="F73">
            <v>19753</v>
          </cell>
          <cell r="G73">
            <v>1378678</v>
          </cell>
          <cell r="H73">
            <v>5348442.5</v>
          </cell>
          <cell r="I73">
            <v>8997.4090909090901</v>
          </cell>
          <cell r="J73">
            <v>4069.5454545454545</v>
          </cell>
        </row>
        <row r="74">
          <cell r="A74">
            <v>42508</v>
          </cell>
          <cell r="B74">
            <v>9611</v>
          </cell>
          <cell r="C74">
            <v>7512</v>
          </cell>
          <cell r="D74">
            <v>1379</v>
          </cell>
          <cell r="E74">
            <v>8292</v>
          </cell>
          <cell r="F74">
            <v>19753</v>
          </cell>
          <cell r="G74">
            <v>1378678</v>
          </cell>
          <cell r="H74">
            <v>5348442.5</v>
          </cell>
          <cell r="I74">
            <v>9225</v>
          </cell>
          <cell r="J74">
            <v>4396.045454545455</v>
          </cell>
        </row>
        <row r="75">
          <cell r="A75">
            <v>42515</v>
          </cell>
          <cell r="B75">
            <v>7245</v>
          </cell>
          <cell r="C75">
            <v>6684</v>
          </cell>
          <cell r="D75">
            <v>1987</v>
          </cell>
          <cell r="E75">
            <v>8224</v>
          </cell>
          <cell r="F75">
            <v>21358</v>
          </cell>
          <cell r="G75">
            <v>1378678</v>
          </cell>
          <cell r="H75">
            <v>5348442.5</v>
          </cell>
          <cell r="I75">
            <v>9478.318181818182</v>
          </cell>
          <cell r="J75">
            <v>4263.272727272727</v>
          </cell>
        </row>
        <row r="76">
          <cell r="A76">
            <v>42522</v>
          </cell>
          <cell r="B76">
            <v>10120</v>
          </cell>
          <cell r="C76">
            <v>8073</v>
          </cell>
          <cell r="D76">
            <v>1263</v>
          </cell>
          <cell r="E76">
            <v>9292</v>
          </cell>
          <cell r="F76">
            <v>20889</v>
          </cell>
          <cell r="G76">
            <v>1370804</v>
          </cell>
          <cell r="H76">
            <v>5409065.5</v>
          </cell>
          <cell r="I76">
            <v>9313.1904761904771</v>
          </cell>
          <cell r="J76">
            <v>4248.1904761904761</v>
          </cell>
        </row>
        <row r="77">
          <cell r="A77">
            <v>42529</v>
          </cell>
          <cell r="B77">
            <v>11310</v>
          </cell>
          <cell r="C77">
            <v>8510</v>
          </cell>
          <cell r="D77">
            <v>3022</v>
          </cell>
          <cell r="E77">
            <v>9901</v>
          </cell>
          <cell r="F77">
            <v>23050</v>
          </cell>
          <cell r="G77">
            <v>1370804</v>
          </cell>
          <cell r="H77">
            <v>5409065.5</v>
          </cell>
          <cell r="I77">
            <v>9470.4285714285706</v>
          </cell>
          <cell r="J77">
            <v>4410.666666666667</v>
          </cell>
        </row>
        <row r="78">
          <cell r="A78">
            <v>42536</v>
          </cell>
          <cell r="B78">
            <v>14341</v>
          </cell>
          <cell r="C78">
            <v>7834</v>
          </cell>
          <cell r="D78">
            <v>3960</v>
          </cell>
          <cell r="E78">
            <v>9565</v>
          </cell>
          <cell r="F78">
            <v>22767</v>
          </cell>
          <cell r="G78">
            <v>1370804</v>
          </cell>
          <cell r="H78">
            <v>5409065.5</v>
          </cell>
          <cell r="I78">
            <v>9052.4285714285706</v>
          </cell>
          <cell r="J78">
            <v>4469</v>
          </cell>
        </row>
        <row r="79">
          <cell r="A79">
            <v>42543</v>
          </cell>
          <cell r="B79">
            <v>9418</v>
          </cell>
          <cell r="C79">
            <v>7337</v>
          </cell>
          <cell r="D79">
            <v>4528</v>
          </cell>
          <cell r="E79">
            <v>9625</v>
          </cell>
          <cell r="F79">
            <v>22247</v>
          </cell>
          <cell r="G79">
            <v>1370804</v>
          </cell>
          <cell r="H79">
            <v>5409065.5</v>
          </cell>
          <cell r="I79">
            <v>8605.3809523809523</v>
          </cell>
          <cell r="J79">
            <v>3995.8571428571427</v>
          </cell>
        </row>
        <row r="80">
          <cell r="A80">
            <v>42550</v>
          </cell>
          <cell r="B80">
            <v>3393</v>
          </cell>
          <cell r="C80">
            <v>8079</v>
          </cell>
          <cell r="D80">
            <v>4157</v>
          </cell>
          <cell r="E80">
            <v>9158</v>
          </cell>
          <cell r="F80">
            <v>21262</v>
          </cell>
          <cell r="G80">
            <v>1370804</v>
          </cell>
          <cell r="H80">
            <v>5409065.5</v>
          </cell>
          <cell r="I80">
            <v>8623.9090909090901</v>
          </cell>
          <cell r="J80">
            <v>3846.7727272727275</v>
          </cell>
        </row>
        <row r="81">
          <cell r="A81">
            <v>42557</v>
          </cell>
          <cell r="B81">
            <v>7461</v>
          </cell>
          <cell r="C81">
            <v>5956</v>
          </cell>
          <cell r="D81">
            <v>2523</v>
          </cell>
          <cell r="E81">
            <v>8873</v>
          </cell>
          <cell r="F81">
            <v>18976</v>
          </cell>
          <cell r="G81">
            <v>1378475.375</v>
          </cell>
          <cell r="H81">
            <v>5450497</v>
          </cell>
          <cell r="I81">
            <v>8069.7619047619046</v>
          </cell>
          <cell r="J81">
            <v>3600.2380952380954</v>
          </cell>
        </row>
        <row r="82">
          <cell r="A82">
            <v>42564</v>
          </cell>
          <cell r="B82">
            <v>7736</v>
          </cell>
          <cell r="C82">
            <v>5723</v>
          </cell>
          <cell r="D82">
            <v>1036</v>
          </cell>
          <cell r="E82">
            <v>9348</v>
          </cell>
          <cell r="F82">
            <v>21312</v>
          </cell>
          <cell r="G82">
            <v>1378475.375</v>
          </cell>
          <cell r="H82">
            <v>5450497</v>
          </cell>
          <cell r="I82">
            <v>8236.4761904761908</v>
          </cell>
          <cell r="J82">
            <v>3332.4285714285716</v>
          </cell>
        </row>
        <row r="83">
          <cell r="A83">
            <v>42571</v>
          </cell>
          <cell r="B83">
            <v>8663</v>
          </cell>
          <cell r="C83">
            <v>6589</v>
          </cell>
          <cell r="D83">
            <v>1939</v>
          </cell>
          <cell r="E83">
            <v>9720</v>
          </cell>
          <cell r="F83">
            <v>22202</v>
          </cell>
          <cell r="G83">
            <v>1378475.375</v>
          </cell>
          <cell r="H83">
            <v>5450497</v>
          </cell>
          <cell r="I83">
            <v>8662.3333333333339</v>
          </cell>
          <cell r="J83">
            <v>3309.8095238095239</v>
          </cell>
        </row>
        <row r="84">
          <cell r="A84">
            <v>42578</v>
          </cell>
          <cell r="B84">
            <v>7016</v>
          </cell>
          <cell r="C84">
            <v>7065</v>
          </cell>
          <cell r="D84">
            <v>2986</v>
          </cell>
          <cell r="E84">
            <v>9651</v>
          </cell>
          <cell r="F84">
            <v>20094</v>
          </cell>
          <cell r="G84">
            <v>1378475.375</v>
          </cell>
          <cell r="H84">
            <v>5450497</v>
          </cell>
          <cell r="I84">
            <v>8745.0952380952385</v>
          </cell>
          <cell r="J84">
            <v>3401.3809523809523</v>
          </cell>
        </row>
        <row r="85">
          <cell r="A85">
            <v>42585</v>
          </cell>
          <cell r="B85">
            <v>8573</v>
          </cell>
          <cell r="C85">
            <v>4674</v>
          </cell>
          <cell r="D85">
            <v>4392</v>
          </cell>
          <cell r="E85">
            <v>9530</v>
          </cell>
          <cell r="F85">
            <v>19666</v>
          </cell>
          <cell r="G85">
            <v>1362727</v>
          </cell>
          <cell r="H85">
            <v>5532694.5</v>
          </cell>
          <cell r="I85">
            <v>8815.454545454546</v>
          </cell>
          <cell r="J85">
            <v>3439.2727272727275</v>
          </cell>
        </row>
        <row r="86">
          <cell r="A86">
            <v>42592</v>
          </cell>
          <cell r="B86">
            <v>9234</v>
          </cell>
          <cell r="C86">
            <v>5899</v>
          </cell>
          <cell r="D86">
            <v>4036</v>
          </cell>
          <cell r="E86">
            <v>9072</v>
          </cell>
          <cell r="F86">
            <v>21019</v>
          </cell>
          <cell r="G86">
            <v>1362727</v>
          </cell>
          <cell r="H86">
            <v>5532694.5</v>
          </cell>
          <cell r="I86">
            <v>8839</v>
          </cell>
          <cell r="J86">
            <v>3595.090909090909</v>
          </cell>
        </row>
        <row r="87">
          <cell r="A87">
            <v>42599</v>
          </cell>
          <cell r="B87">
            <v>12224</v>
          </cell>
          <cell r="C87">
            <v>5228</v>
          </cell>
          <cell r="D87">
            <v>2272</v>
          </cell>
          <cell r="E87">
            <v>8962</v>
          </cell>
          <cell r="F87">
            <v>21861</v>
          </cell>
          <cell r="G87">
            <v>1362727</v>
          </cell>
          <cell r="H87">
            <v>5532694.5</v>
          </cell>
          <cell r="I87">
            <v>8448.5909090909099</v>
          </cell>
          <cell r="J87">
            <v>3541.6363636363635</v>
          </cell>
        </row>
        <row r="88">
          <cell r="A88">
            <v>42606</v>
          </cell>
          <cell r="B88">
            <v>10953</v>
          </cell>
          <cell r="C88">
            <v>4929</v>
          </cell>
          <cell r="D88">
            <v>1752</v>
          </cell>
          <cell r="E88">
            <v>8502</v>
          </cell>
          <cell r="F88">
            <v>22127</v>
          </cell>
          <cell r="G88">
            <v>1362727</v>
          </cell>
          <cell r="H88">
            <v>5532694.5</v>
          </cell>
          <cell r="I88">
            <v>7895.181818181818</v>
          </cell>
          <cell r="J88">
            <v>3435.681818181818</v>
          </cell>
        </row>
        <row r="89">
          <cell r="A89">
            <v>42613</v>
          </cell>
          <cell r="B89">
            <v>8148</v>
          </cell>
          <cell r="C89">
            <v>6810</v>
          </cell>
          <cell r="D89">
            <v>3027</v>
          </cell>
          <cell r="E89">
            <v>8446</v>
          </cell>
          <cell r="F89">
            <v>21018</v>
          </cell>
          <cell r="G89">
            <v>1364030.125</v>
          </cell>
          <cell r="H89">
            <v>5592981.5</v>
          </cell>
          <cell r="I89">
            <v>7101.181818181818</v>
          </cell>
          <cell r="J89">
            <v>3158.909090909091</v>
          </cell>
        </row>
        <row r="90">
          <cell r="A90">
            <v>42620</v>
          </cell>
          <cell r="B90">
            <v>9751</v>
          </cell>
          <cell r="C90">
            <v>9547</v>
          </cell>
          <cell r="D90">
            <v>2330</v>
          </cell>
          <cell r="E90">
            <v>8358</v>
          </cell>
          <cell r="F90">
            <v>18957</v>
          </cell>
          <cell r="G90">
            <v>1364030.125</v>
          </cell>
          <cell r="H90">
            <v>5592981.5</v>
          </cell>
          <cell r="I90">
            <v>6642</v>
          </cell>
          <cell r="J90">
            <v>2987.2857142857142</v>
          </cell>
        </row>
        <row r="91">
          <cell r="A91">
            <v>42627</v>
          </cell>
          <cell r="B91">
            <v>13599</v>
          </cell>
          <cell r="C91">
            <v>8164</v>
          </cell>
          <cell r="D91">
            <v>4626</v>
          </cell>
          <cell r="E91">
            <v>9813</v>
          </cell>
          <cell r="F91">
            <v>23746</v>
          </cell>
          <cell r="G91">
            <v>1364030.125</v>
          </cell>
          <cell r="H91">
            <v>5592981.5</v>
          </cell>
          <cell r="I91">
            <v>6916.0476190476193</v>
          </cell>
          <cell r="J91">
            <v>3147.9047619047619</v>
          </cell>
        </row>
        <row r="92">
          <cell r="A92">
            <v>42634</v>
          </cell>
          <cell r="B92">
            <v>5656</v>
          </cell>
          <cell r="C92">
            <v>11343</v>
          </cell>
          <cell r="D92">
            <v>4948</v>
          </cell>
          <cell r="E92">
            <v>10158</v>
          </cell>
          <cell r="F92">
            <v>22444</v>
          </cell>
          <cell r="G92">
            <v>1364030.125</v>
          </cell>
          <cell r="H92">
            <v>5592981.5</v>
          </cell>
          <cell r="I92">
            <v>7139.9523809523807</v>
          </cell>
          <cell r="J92">
            <v>3323.2857142857142</v>
          </cell>
        </row>
        <row r="93">
          <cell r="A93">
            <v>42641</v>
          </cell>
          <cell r="B93">
            <v>6053</v>
          </cell>
          <cell r="C93">
            <v>11174</v>
          </cell>
          <cell r="D93">
            <v>4182</v>
          </cell>
          <cell r="E93">
            <v>10588</v>
          </cell>
          <cell r="F93">
            <v>24897</v>
          </cell>
          <cell r="G93">
            <v>1364030.125</v>
          </cell>
          <cell r="H93">
            <v>5592981.5</v>
          </cell>
          <cell r="I93">
            <v>7741.8571428571431</v>
          </cell>
          <cell r="J93">
            <v>3654.0476190476193</v>
          </cell>
        </row>
        <row r="94">
          <cell r="A94">
            <v>42648</v>
          </cell>
          <cell r="B94">
            <v>11784</v>
          </cell>
          <cell r="C94">
            <v>8390</v>
          </cell>
          <cell r="D94">
            <v>3697</v>
          </cell>
          <cell r="E94">
            <v>10537</v>
          </cell>
          <cell r="F94">
            <v>21415</v>
          </cell>
          <cell r="G94">
            <v>1315386.625</v>
          </cell>
          <cell r="H94">
            <v>5645771.5</v>
          </cell>
          <cell r="I94">
            <v>8564.2727272727279</v>
          </cell>
          <cell r="J94">
            <v>3947.681818181818</v>
          </cell>
        </row>
        <row r="95">
          <cell r="A95">
            <v>42655</v>
          </cell>
          <cell r="B95">
            <v>9573</v>
          </cell>
          <cell r="C95">
            <v>8100</v>
          </cell>
          <cell r="D95">
            <v>3280</v>
          </cell>
          <cell r="E95">
            <v>10818</v>
          </cell>
          <cell r="F95">
            <v>19529</v>
          </cell>
          <cell r="G95">
            <v>1315386.625</v>
          </cell>
          <cell r="H95">
            <v>5645771.5</v>
          </cell>
          <cell r="I95">
            <v>7954.181818181818</v>
          </cell>
          <cell r="J95">
            <v>3589.0454545454545</v>
          </cell>
        </row>
        <row r="96">
          <cell r="A96">
            <v>42662</v>
          </cell>
          <cell r="B96">
            <v>6684</v>
          </cell>
          <cell r="C96">
            <v>10269</v>
          </cell>
          <cell r="D96">
            <v>3369</v>
          </cell>
          <cell r="E96">
            <v>11131</v>
          </cell>
          <cell r="F96">
            <v>20165</v>
          </cell>
          <cell r="G96">
            <v>1315386.625</v>
          </cell>
          <cell r="H96">
            <v>5645771.5</v>
          </cell>
          <cell r="I96">
            <v>8073.727272727273</v>
          </cell>
          <cell r="J96">
            <v>3511.909090909091</v>
          </cell>
        </row>
        <row r="97">
          <cell r="A97">
            <v>42669</v>
          </cell>
          <cell r="B97">
            <v>8441</v>
          </cell>
          <cell r="C97">
            <v>9170</v>
          </cell>
          <cell r="D97">
            <v>3091</v>
          </cell>
          <cell r="E97">
            <v>10467</v>
          </cell>
          <cell r="F97">
            <v>21867</v>
          </cell>
          <cell r="G97">
            <v>1315386.625</v>
          </cell>
          <cell r="H97">
            <v>5645771.5</v>
          </cell>
          <cell r="I97">
            <v>8345.5909090909099</v>
          </cell>
          <cell r="J97">
            <v>3562.7727272727275</v>
          </cell>
        </row>
        <row r="98">
          <cell r="A98">
            <v>42676</v>
          </cell>
          <cell r="B98">
            <v>12349</v>
          </cell>
          <cell r="C98">
            <v>10641</v>
          </cell>
          <cell r="D98">
            <v>5513</v>
          </cell>
          <cell r="E98">
            <v>10629</v>
          </cell>
          <cell r="F98">
            <v>21628</v>
          </cell>
          <cell r="G98">
            <v>1311966.75</v>
          </cell>
          <cell r="H98">
            <v>5663309.5</v>
          </cell>
          <cell r="I98">
            <v>8434.2272727272721</v>
          </cell>
          <cell r="J98">
            <v>3742.6363636363635</v>
          </cell>
        </row>
        <row r="99">
          <cell r="A99">
            <v>42683</v>
          </cell>
          <cell r="B99">
            <v>13047</v>
          </cell>
          <cell r="C99">
            <v>9607</v>
          </cell>
          <cell r="D99">
            <v>4425</v>
          </cell>
          <cell r="E99">
            <v>9988</v>
          </cell>
          <cell r="F99">
            <v>21105</v>
          </cell>
          <cell r="G99">
            <v>1311966.75</v>
          </cell>
          <cell r="H99">
            <v>5663309.5</v>
          </cell>
          <cell r="I99">
            <v>8504.2272727272721</v>
          </cell>
          <cell r="J99">
            <v>4518.863636363636</v>
          </cell>
        </row>
        <row r="100">
          <cell r="A100">
            <v>42690</v>
          </cell>
          <cell r="B100">
            <v>11958</v>
          </cell>
          <cell r="C100">
            <v>9903</v>
          </cell>
          <cell r="D100">
            <v>2980</v>
          </cell>
          <cell r="E100">
            <v>8562</v>
          </cell>
          <cell r="F100">
            <v>21460</v>
          </cell>
          <cell r="G100">
            <v>1311966.75</v>
          </cell>
          <cell r="H100">
            <v>5663309.5</v>
          </cell>
          <cell r="I100">
            <v>8576.7727272727279</v>
          </cell>
          <cell r="J100">
            <v>4472.5</v>
          </cell>
        </row>
        <row r="101">
          <cell r="A101">
            <v>42697</v>
          </cell>
          <cell r="B101">
            <v>14929</v>
          </cell>
          <cell r="C101">
            <v>11397</v>
          </cell>
          <cell r="D101">
            <v>4046</v>
          </cell>
          <cell r="E101">
            <v>10342</v>
          </cell>
          <cell r="F101">
            <v>23137</v>
          </cell>
          <cell r="G101">
            <v>1311966.75</v>
          </cell>
          <cell r="H101">
            <v>5663309.5</v>
          </cell>
          <cell r="I101">
            <v>8169.363636363636</v>
          </cell>
          <cell r="J101">
            <v>4333.636363636364</v>
          </cell>
        </row>
        <row r="102">
          <cell r="A102">
            <v>42704</v>
          </cell>
          <cell r="B102">
            <v>10306</v>
          </cell>
          <cell r="C102">
            <v>10209</v>
          </cell>
          <cell r="D102">
            <v>3563</v>
          </cell>
          <cell r="E102">
            <v>10922</v>
          </cell>
          <cell r="F102">
            <v>21896</v>
          </cell>
          <cell r="G102">
            <v>1301555.875</v>
          </cell>
          <cell r="H102">
            <v>5694366</v>
          </cell>
          <cell r="I102">
            <v>7514.6190476190477</v>
          </cell>
          <cell r="J102">
            <v>4089.2380952380954</v>
          </cell>
        </row>
        <row r="103">
          <cell r="A103">
            <v>42711</v>
          </cell>
          <cell r="B103">
            <v>8744</v>
          </cell>
          <cell r="C103">
            <v>8817</v>
          </cell>
          <cell r="D103">
            <v>4437</v>
          </cell>
          <cell r="E103">
            <v>11436</v>
          </cell>
          <cell r="F103">
            <v>22309</v>
          </cell>
          <cell r="G103">
            <v>1301555.875</v>
          </cell>
          <cell r="H103">
            <v>5694366</v>
          </cell>
          <cell r="I103">
            <v>7619.8571428571431</v>
          </cell>
          <cell r="J103">
            <v>4298.1428571428569</v>
          </cell>
        </row>
        <row r="104">
          <cell r="A104">
            <v>42718</v>
          </cell>
          <cell r="B104">
            <v>10945</v>
          </cell>
          <cell r="C104">
            <v>12116</v>
          </cell>
          <cell r="D104">
            <v>3846</v>
          </cell>
          <cell r="E104">
            <v>11597</v>
          </cell>
          <cell r="F104">
            <v>22501</v>
          </cell>
          <cell r="G104">
            <v>1301555.875</v>
          </cell>
          <cell r="H104">
            <v>5694366</v>
          </cell>
          <cell r="I104">
            <v>7827.7619047619046</v>
          </cell>
          <cell r="J104">
            <v>3963.2380952380954</v>
          </cell>
        </row>
        <row r="105">
          <cell r="A105">
            <v>42725</v>
          </cell>
          <cell r="B105">
            <v>9349</v>
          </cell>
          <cell r="C105">
            <v>8373</v>
          </cell>
          <cell r="D105">
            <v>3828</v>
          </cell>
          <cell r="E105">
            <v>10744</v>
          </cell>
          <cell r="F105">
            <v>23830</v>
          </cell>
          <cell r="G105">
            <v>1301555.875</v>
          </cell>
          <cell r="H105">
            <v>5694366</v>
          </cell>
          <cell r="I105">
            <v>6910.9523809523807</v>
          </cell>
          <cell r="J105">
            <v>3668.1428571428573</v>
          </cell>
        </row>
        <row r="106">
          <cell r="A106">
            <v>42732</v>
          </cell>
          <cell r="B106">
            <v>4366</v>
          </cell>
          <cell r="C106">
            <v>8371</v>
          </cell>
          <cell r="D106">
            <v>3143</v>
          </cell>
          <cell r="E106">
            <v>12347</v>
          </cell>
          <cell r="F106">
            <v>21260</v>
          </cell>
          <cell r="G106">
            <v>1301555.875</v>
          </cell>
          <cell r="H106">
            <v>5694366</v>
          </cell>
          <cell r="I106">
            <v>6356.8571428571431</v>
          </cell>
          <cell r="J106">
            <v>3379.1904761904761</v>
          </cell>
        </row>
        <row r="107">
          <cell r="A107">
            <v>42739</v>
          </cell>
          <cell r="B107">
            <v>5462</v>
          </cell>
          <cell r="C107">
            <v>11152</v>
          </cell>
          <cell r="D107">
            <v>3034</v>
          </cell>
          <cell r="E107">
            <v>12282</v>
          </cell>
          <cell r="F107">
            <v>19565</v>
          </cell>
          <cell r="G107">
            <v>1298269.125</v>
          </cell>
          <cell r="H107">
            <v>5679440.5</v>
          </cell>
          <cell r="I107">
            <v>5649.25</v>
          </cell>
          <cell r="J107">
            <v>2956.45</v>
          </cell>
        </row>
        <row r="108">
          <cell r="A108">
            <v>42746</v>
          </cell>
          <cell r="B108">
            <v>8552</v>
          </cell>
          <cell r="C108">
            <v>10507</v>
          </cell>
          <cell r="D108">
            <v>2935</v>
          </cell>
          <cell r="E108">
            <v>12155</v>
          </cell>
          <cell r="F108">
            <v>19876</v>
          </cell>
          <cell r="G108">
            <v>1298269.125</v>
          </cell>
          <cell r="H108">
            <v>5679440.5</v>
          </cell>
          <cell r="I108">
            <v>5854.2</v>
          </cell>
          <cell r="J108">
            <v>2849</v>
          </cell>
        </row>
        <row r="109">
          <cell r="A109">
            <v>42753</v>
          </cell>
          <cell r="B109">
            <v>8849</v>
          </cell>
          <cell r="C109">
            <v>12633</v>
          </cell>
          <cell r="D109">
            <v>3655</v>
          </cell>
          <cell r="E109">
            <v>12550</v>
          </cell>
          <cell r="F109">
            <v>20317</v>
          </cell>
          <cell r="G109">
            <v>1298269.125</v>
          </cell>
          <cell r="H109">
            <v>5679440.5</v>
          </cell>
          <cell r="I109">
            <v>6221.7368421052633</v>
          </cell>
          <cell r="J109">
            <v>3114.3684210526317</v>
          </cell>
        </row>
        <row r="110">
          <cell r="A110">
            <v>42760</v>
          </cell>
          <cell r="B110">
            <v>9438</v>
          </cell>
          <cell r="C110">
            <v>11539</v>
          </cell>
          <cell r="D110">
            <v>3968</v>
          </cell>
          <cell r="E110">
            <v>9897</v>
          </cell>
          <cell r="F110">
            <v>21390</v>
          </cell>
          <cell r="G110">
            <v>1298269.125</v>
          </cell>
          <cell r="H110">
            <v>5679440.5</v>
          </cell>
          <cell r="I110">
            <v>7369.65</v>
          </cell>
          <cell r="J110">
            <v>3925.9</v>
          </cell>
        </row>
        <row r="111">
          <cell r="A111">
            <v>42767</v>
          </cell>
          <cell r="B111">
            <v>12868</v>
          </cell>
          <cell r="C111">
            <v>10262</v>
          </cell>
          <cell r="D111">
            <v>4469</v>
          </cell>
          <cell r="E111">
            <v>9699</v>
          </cell>
          <cell r="F111">
            <v>19112</v>
          </cell>
          <cell r="G111">
            <v>1273339.625</v>
          </cell>
          <cell r="H111">
            <v>5729761.5</v>
          </cell>
          <cell r="I111">
            <v>8975.3809523809523</v>
          </cell>
          <cell r="J111">
            <v>4720.9523809523807</v>
          </cell>
        </row>
        <row r="112">
          <cell r="A112">
            <v>42774</v>
          </cell>
          <cell r="B112">
            <v>10883</v>
          </cell>
          <cell r="C112">
            <v>10367</v>
          </cell>
          <cell r="D112">
            <v>4410</v>
          </cell>
          <cell r="E112">
            <v>9706</v>
          </cell>
          <cell r="F112">
            <v>20541</v>
          </cell>
          <cell r="G112">
            <v>1273339.625</v>
          </cell>
          <cell r="H112">
            <v>5729761.5</v>
          </cell>
          <cell r="I112">
            <v>9121.7142857142862</v>
          </cell>
          <cell r="J112">
            <v>4982.8095238095239</v>
          </cell>
        </row>
        <row r="113">
          <cell r="A113">
            <v>42781</v>
          </cell>
          <cell r="B113">
            <v>11874</v>
          </cell>
          <cell r="C113">
            <v>9721</v>
          </cell>
          <cell r="D113">
            <v>5138</v>
          </cell>
          <cell r="E113">
            <v>9520</v>
          </cell>
          <cell r="F113">
            <v>20292</v>
          </cell>
          <cell r="G113">
            <v>1273339.625</v>
          </cell>
          <cell r="H113">
            <v>5729761.5</v>
          </cell>
          <cell r="I113">
            <v>9135.681818181818</v>
          </cell>
          <cell r="J113">
            <v>4821</v>
          </cell>
        </row>
        <row r="114">
          <cell r="A114">
            <v>42788</v>
          </cell>
          <cell r="B114">
            <v>10845</v>
          </cell>
          <cell r="C114">
            <v>7485</v>
          </cell>
          <cell r="D114">
            <v>4699</v>
          </cell>
          <cell r="E114">
            <v>9317</v>
          </cell>
          <cell r="F114">
            <v>18816</v>
          </cell>
          <cell r="G114">
            <v>1273339.625</v>
          </cell>
          <cell r="H114">
            <v>5729761.5</v>
          </cell>
          <cell r="I114">
            <v>9138.4761904761908</v>
          </cell>
          <cell r="J114">
            <v>4616.0952380952385</v>
          </cell>
        </row>
        <row r="115">
          <cell r="A115">
            <v>42795</v>
          </cell>
          <cell r="B115">
            <v>11763</v>
          </cell>
          <cell r="C115">
            <v>10479</v>
          </cell>
          <cell r="D115">
            <v>3928</v>
          </cell>
          <cell r="E115">
            <v>8876</v>
          </cell>
          <cell r="F115">
            <v>17597</v>
          </cell>
          <cell r="G115">
            <v>1287932</v>
          </cell>
          <cell r="H115">
            <v>5744085.5</v>
          </cell>
          <cell r="I115">
            <v>9058.3809523809523</v>
          </cell>
          <cell r="J115">
            <v>4472.333333333333</v>
          </cell>
        </row>
        <row r="116">
          <cell r="A116">
            <v>42802</v>
          </cell>
          <cell r="B116">
            <v>9811</v>
          </cell>
          <cell r="C116">
            <v>16044</v>
          </cell>
          <cell r="D116">
            <v>5818</v>
          </cell>
          <cell r="E116">
            <v>9645</v>
          </cell>
          <cell r="F116">
            <v>20542</v>
          </cell>
          <cell r="G116">
            <v>1287932</v>
          </cell>
          <cell r="H116">
            <v>5744085.5</v>
          </cell>
          <cell r="I116">
            <v>9212.6666666666661</v>
          </cell>
          <cell r="J116">
            <v>4647.333333333333</v>
          </cell>
        </row>
        <row r="117">
          <cell r="A117">
            <v>42809</v>
          </cell>
          <cell r="B117">
            <v>10109</v>
          </cell>
          <cell r="C117">
            <v>15975</v>
          </cell>
          <cell r="D117">
            <v>7425</v>
          </cell>
          <cell r="E117">
            <v>9643</v>
          </cell>
          <cell r="F117">
            <v>21870</v>
          </cell>
          <cell r="G117">
            <v>1287932</v>
          </cell>
          <cell r="H117">
            <v>5744085.5</v>
          </cell>
          <cell r="I117">
            <v>9144.5238095238092</v>
          </cell>
          <cell r="J117">
            <v>4763.666666666667</v>
          </cell>
        </row>
        <row r="118">
          <cell r="A118">
            <v>42816</v>
          </cell>
          <cell r="B118">
            <v>7021</v>
          </cell>
          <cell r="C118">
            <v>15669</v>
          </cell>
          <cell r="D118">
            <v>5797</v>
          </cell>
          <cell r="E118">
            <v>9528</v>
          </cell>
          <cell r="F118">
            <v>22135</v>
          </cell>
          <cell r="G118">
            <v>1287932</v>
          </cell>
          <cell r="H118">
            <v>5744085.5</v>
          </cell>
          <cell r="I118">
            <v>9051.2727272727279</v>
          </cell>
          <cell r="J118">
            <v>4711.181818181818</v>
          </cell>
        </row>
        <row r="119">
          <cell r="A119">
            <v>42823</v>
          </cell>
          <cell r="B119">
            <v>4755</v>
          </cell>
          <cell r="C119">
            <v>14373</v>
          </cell>
          <cell r="D119">
            <v>4830</v>
          </cell>
          <cell r="E119">
            <v>9188</v>
          </cell>
          <cell r="F119">
            <v>21738</v>
          </cell>
          <cell r="G119">
            <v>1287932</v>
          </cell>
          <cell r="H119">
            <v>5744085.5</v>
          </cell>
          <cell r="I119">
            <v>9042.181818181818</v>
          </cell>
          <cell r="J119">
            <v>4817.5</v>
          </cell>
        </row>
        <row r="120">
          <cell r="A120">
            <v>42830</v>
          </cell>
          <cell r="B120">
            <v>6428</v>
          </cell>
          <cell r="C120">
            <v>12752</v>
          </cell>
          <cell r="D120">
            <v>3259</v>
          </cell>
          <cell r="E120">
            <v>9615</v>
          </cell>
          <cell r="F120">
            <v>19564</v>
          </cell>
          <cell r="G120">
            <v>1287908.875</v>
          </cell>
          <cell r="H120">
            <v>5799988</v>
          </cell>
          <cell r="I120">
            <v>8666.454545454546</v>
          </cell>
          <cell r="J120">
            <v>4764.545454545455</v>
          </cell>
        </row>
        <row r="121">
          <cell r="A121">
            <v>42837</v>
          </cell>
          <cell r="B121">
            <v>7863</v>
          </cell>
          <cell r="C121">
            <v>10550</v>
          </cell>
          <cell r="D121">
            <v>3515</v>
          </cell>
          <cell r="E121">
            <v>9389</v>
          </cell>
          <cell r="F121">
            <v>20637</v>
          </cell>
          <cell r="G121">
            <v>1287908.875</v>
          </cell>
          <cell r="H121">
            <v>5799988</v>
          </cell>
          <cell r="I121">
            <v>7969.863636363636</v>
          </cell>
          <cell r="J121">
            <v>4334.227272727273</v>
          </cell>
        </row>
        <row r="122">
          <cell r="A122">
            <v>42844</v>
          </cell>
          <cell r="B122">
            <v>6973</v>
          </cell>
          <cell r="C122">
            <v>13507</v>
          </cell>
          <cell r="D122">
            <v>3009</v>
          </cell>
          <cell r="E122">
            <v>10143</v>
          </cell>
          <cell r="F122">
            <v>20611</v>
          </cell>
          <cell r="G122">
            <v>1287908.875</v>
          </cell>
          <cell r="H122">
            <v>5799988</v>
          </cell>
          <cell r="I122">
            <v>7651.666666666667</v>
          </cell>
          <cell r="J122">
            <v>4154.9047619047615</v>
          </cell>
        </row>
        <row r="123">
          <cell r="A123">
            <v>42851</v>
          </cell>
          <cell r="B123">
            <v>7011</v>
          </cell>
          <cell r="C123">
            <v>11604</v>
          </cell>
          <cell r="D123">
            <v>2725</v>
          </cell>
          <cell r="E123">
            <v>9325</v>
          </cell>
          <cell r="F123">
            <v>19577</v>
          </cell>
          <cell r="G123">
            <v>1287908.875</v>
          </cell>
          <cell r="H123">
            <v>5799988</v>
          </cell>
          <cell r="I123">
            <v>7435.1428571428569</v>
          </cell>
          <cell r="J123">
            <v>4202.0952380952385</v>
          </cell>
        </row>
        <row r="124">
          <cell r="A124">
            <v>42858</v>
          </cell>
          <cell r="B124">
            <v>7648</v>
          </cell>
          <cell r="C124">
            <v>11428</v>
          </cell>
          <cell r="D124">
            <v>2205</v>
          </cell>
          <cell r="E124">
            <v>8785</v>
          </cell>
          <cell r="F124">
            <v>17100</v>
          </cell>
          <cell r="G124">
            <v>1281579.5</v>
          </cell>
          <cell r="H124">
            <v>5807910</v>
          </cell>
          <cell r="I124">
            <v>7364.1428571428569</v>
          </cell>
          <cell r="J124">
            <v>4005.6190476190477</v>
          </cell>
        </row>
        <row r="125">
          <cell r="A125">
            <v>42865</v>
          </cell>
          <cell r="B125">
            <v>10222</v>
          </cell>
          <cell r="C125">
            <v>10555</v>
          </cell>
          <cell r="D125">
            <v>2467</v>
          </cell>
          <cell r="E125">
            <v>9285</v>
          </cell>
          <cell r="F125">
            <v>17851</v>
          </cell>
          <cell r="G125">
            <v>1281579.5</v>
          </cell>
          <cell r="H125">
            <v>5807910</v>
          </cell>
          <cell r="I125">
            <v>7731.3809523809523</v>
          </cell>
          <cell r="J125">
            <v>4162.5238095238092</v>
          </cell>
        </row>
        <row r="126">
          <cell r="A126">
            <v>42872</v>
          </cell>
          <cell r="B126">
            <v>8594</v>
          </cell>
          <cell r="C126">
            <v>13617</v>
          </cell>
          <cell r="D126">
            <v>2527</v>
          </cell>
          <cell r="E126">
            <v>10396</v>
          </cell>
          <cell r="F126">
            <v>19564</v>
          </cell>
          <cell r="G126">
            <v>1281579.5</v>
          </cell>
          <cell r="H126">
            <v>5807910</v>
          </cell>
          <cell r="I126">
            <v>8499.4090909090901</v>
          </cell>
          <cell r="J126">
            <v>4269.045454545455</v>
          </cell>
        </row>
        <row r="127">
          <cell r="A127">
            <v>42879</v>
          </cell>
          <cell r="B127">
            <v>7553</v>
          </cell>
          <cell r="C127">
            <v>13541</v>
          </cell>
          <cell r="D127">
            <v>3045</v>
          </cell>
          <cell r="E127">
            <v>10041</v>
          </cell>
          <cell r="F127">
            <v>19177</v>
          </cell>
          <cell r="G127">
            <v>1281579.5</v>
          </cell>
          <cell r="H127">
            <v>5807910</v>
          </cell>
          <cell r="I127">
            <v>9043.863636363636</v>
          </cell>
          <cell r="J127">
            <v>4322.454545454545</v>
          </cell>
        </row>
        <row r="128">
          <cell r="A128">
            <v>42886</v>
          </cell>
          <cell r="B128">
            <v>7535</v>
          </cell>
          <cell r="C128">
            <v>17195</v>
          </cell>
          <cell r="D128">
            <v>2588</v>
          </cell>
          <cell r="E128">
            <v>9967</v>
          </cell>
          <cell r="F128">
            <v>18441</v>
          </cell>
          <cell r="G128">
            <v>1281217.625</v>
          </cell>
          <cell r="H128">
            <v>5842283.5</v>
          </cell>
          <cell r="I128">
            <v>9162.9523809523816</v>
          </cell>
          <cell r="J128">
            <v>4285.5238095238092</v>
          </cell>
        </row>
        <row r="129">
          <cell r="A129">
            <v>42893</v>
          </cell>
          <cell r="B129">
            <v>8720</v>
          </cell>
          <cell r="C129">
            <v>16804</v>
          </cell>
          <cell r="D129">
            <v>2886</v>
          </cell>
          <cell r="E129">
            <v>10230</v>
          </cell>
          <cell r="F129">
            <v>18864</v>
          </cell>
          <cell r="G129">
            <v>1281217.625</v>
          </cell>
          <cell r="H129">
            <v>5842283.5</v>
          </cell>
          <cell r="I129">
            <v>8884.1904761904771</v>
          </cell>
          <cell r="J129">
            <v>4222.2857142857147</v>
          </cell>
        </row>
        <row r="130">
          <cell r="A130">
            <v>42900</v>
          </cell>
          <cell r="B130">
            <v>9560</v>
          </cell>
          <cell r="C130">
            <v>15392</v>
          </cell>
          <cell r="D130">
            <v>2950</v>
          </cell>
          <cell r="E130">
            <v>10013</v>
          </cell>
          <cell r="F130">
            <v>20437</v>
          </cell>
          <cell r="G130">
            <v>1281217.625</v>
          </cell>
          <cell r="H130">
            <v>5842283.5</v>
          </cell>
          <cell r="I130">
            <v>8425.6190476190477</v>
          </cell>
          <cell r="J130">
            <v>4040.3333333333335</v>
          </cell>
        </row>
        <row r="131">
          <cell r="A131">
            <v>42907</v>
          </cell>
          <cell r="B131">
            <v>9243</v>
          </cell>
          <cell r="C131">
            <v>13069</v>
          </cell>
          <cell r="D131">
            <v>3834</v>
          </cell>
          <cell r="E131">
            <v>10824</v>
          </cell>
          <cell r="F131">
            <v>24192</v>
          </cell>
          <cell r="G131">
            <v>1281217.625</v>
          </cell>
          <cell r="H131">
            <v>5842283.5</v>
          </cell>
          <cell r="I131">
            <v>8092.7619047619046</v>
          </cell>
          <cell r="J131">
            <v>4086.7619047619046</v>
          </cell>
        </row>
        <row r="132">
          <cell r="A132">
            <v>42914</v>
          </cell>
          <cell r="G132">
            <v>1281217.625</v>
          </cell>
          <cell r="H132">
            <v>5842283.5</v>
          </cell>
          <cell r="I132">
            <v>7895.772727272727</v>
          </cell>
          <cell r="J132">
            <v>4115.2857142857147</v>
          </cell>
        </row>
      </sheetData>
      <sheetData sheetId="4" refreshError="1"/>
      <sheetData sheetId="5"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p Tables"/>
      <sheetName val="Avg Rating_bonds"/>
      <sheetName val="Avg Rating_loans"/>
      <sheetName val="loan_UOPs"/>
      <sheetName val="bond_UOPs"/>
      <sheetName val="bond &amp; loan_UOPs"/>
      <sheetName val="Div &amp; LBOs"/>
      <sheetName val="Cov lite"/>
      <sheetName val="Libor floors"/>
    </sheetNames>
    <sheetDataSet>
      <sheetData sheetId="0" refreshError="1"/>
      <sheetData sheetId="1" refreshError="1"/>
      <sheetData sheetId="2" refreshError="1"/>
      <sheetData sheetId="3" refreshError="1"/>
      <sheetData sheetId="4">
        <row r="6">
          <cell r="A6" t="str">
            <v>Use of Proceeds</v>
          </cell>
          <cell r="B6">
            <v>1996</v>
          </cell>
          <cell r="C6">
            <v>1997</v>
          </cell>
          <cell r="D6">
            <v>1998</v>
          </cell>
          <cell r="E6">
            <v>1999</v>
          </cell>
          <cell r="F6">
            <v>2000</v>
          </cell>
          <cell r="G6">
            <v>2001</v>
          </cell>
          <cell r="H6">
            <v>2002</v>
          </cell>
          <cell r="I6">
            <v>2003</v>
          </cell>
          <cell r="J6">
            <v>2004</v>
          </cell>
          <cell r="K6">
            <v>2005</v>
          </cell>
          <cell r="L6">
            <v>2006</v>
          </cell>
          <cell r="M6">
            <v>2007</v>
          </cell>
          <cell r="N6">
            <v>2008</v>
          </cell>
          <cell r="O6">
            <v>2009</v>
          </cell>
          <cell r="P6">
            <v>2010</v>
          </cell>
          <cell r="Q6" t="str">
            <v>2011 YTD</v>
          </cell>
        </row>
        <row r="19">
          <cell r="A19" t="str">
            <v>Subtotals:</v>
          </cell>
        </row>
      </sheetData>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428"/>
  <sheetViews>
    <sheetView showGridLines="0" tabSelected="1" showRuler="0" zoomScale="120" zoomScaleNormal="120" zoomScalePageLayoutView="110" workbookViewId="0">
      <selection activeCell="B4" sqref="B4:E4"/>
    </sheetView>
  </sheetViews>
  <sheetFormatPr defaultColWidth="0" defaultRowHeight="15.75" customHeight="1" zeroHeight="1"/>
  <cols>
    <col min="1" max="1" width="5.28515625" style="90" customWidth="1"/>
    <col min="2" max="2" width="16" style="90" customWidth="1"/>
    <col min="3" max="3" width="30.42578125" style="90" customWidth="1"/>
    <col min="4" max="4" width="21.28515625" style="90" customWidth="1"/>
    <col min="5" max="5" width="6.85546875" style="90" customWidth="1"/>
    <col min="6" max="6" width="5.28515625" style="90" customWidth="1"/>
    <col min="7" max="7" width="5.7109375" style="107" customWidth="1"/>
    <col min="8" max="8" width="15.42578125" style="107" customWidth="1"/>
    <col min="9" max="9" width="5.28515625" style="107" customWidth="1"/>
    <col min="10" max="10" width="9.85546875" style="107" customWidth="1"/>
    <col min="11" max="11" width="5.85546875" style="107" customWidth="1"/>
    <col min="12" max="12" width="0.140625" style="90" customWidth="1"/>
    <col min="13" max="16384" width="10.7109375" style="90" hidden="1"/>
  </cols>
  <sheetData>
    <row r="1" spans="1:11">
      <c r="A1" s="89"/>
      <c r="B1" s="89"/>
      <c r="C1" s="89"/>
      <c r="D1" s="89"/>
      <c r="E1" s="89"/>
      <c r="F1" s="89"/>
      <c r="G1" s="110"/>
      <c r="H1" s="110"/>
      <c r="I1" s="110"/>
      <c r="J1" s="110"/>
      <c r="K1" s="110"/>
    </row>
    <row r="2" spans="1:11" ht="29.1" customHeight="1">
      <c r="A2" s="89"/>
      <c r="B2" s="112" t="s">
        <v>92</v>
      </c>
      <c r="C2" s="113"/>
      <c r="D2" s="113"/>
      <c r="E2" s="113"/>
      <c r="F2" s="89"/>
      <c r="G2" s="110"/>
      <c r="H2" s="110"/>
      <c r="I2" s="110"/>
      <c r="J2" s="110"/>
      <c r="K2" s="110"/>
    </row>
    <row r="3" spans="1:11" ht="2.1" customHeight="1">
      <c r="A3" s="89"/>
      <c r="B3" s="91"/>
      <c r="C3" s="91"/>
      <c r="D3" s="91"/>
      <c r="E3" s="91"/>
      <c r="F3" s="89"/>
      <c r="G3" s="110"/>
      <c r="H3" s="110"/>
      <c r="I3" s="110"/>
      <c r="J3" s="110"/>
      <c r="K3" s="110"/>
    </row>
    <row r="4" spans="1:11" ht="28.7" customHeight="1">
      <c r="A4" s="89"/>
      <c r="B4" s="114" t="s">
        <v>93</v>
      </c>
      <c r="C4" s="113"/>
      <c r="D4" s="113"/>
      <c r="E4" s="113"/>
      <c r="F4" s="89"/>
      <c r="G4" s="110"/>
      <c r="H4" s="110"/>
      <c r="I4" s="110"/>
      <c r="J4" s="110"/>
      <c r="K4" s="110"/>
    </row>
    <row r="5" spans="1:11">
      <c r="A5" s="89"/>
      <c r="B5" s="89"/>
      <c r="C5" s="89"/>
      <c r="D5" s="89"/>
      <c r="E5" s="89"/>
      <c r="F5" s="89"/>
      <c r="G5" s="110"/>
      <c r="H5" s="110"/>
      <c r="I5" s="110"/>
      <c r="J5" s="110"/>
      <c r="K5" s="110"/>
    </row>
    <row r="6" spans="1:11" ht="15.95" customHeight="1">
      <c r="A6" s="89"/>
      <c r="B6" s="89"/>
      <c r="C6" s="89"/>
      <c r="D6" s="89"/>
      <c r="E6" s="89"/>
      <c r="F6" s="89"/>
      <c r="G6" s="110"/>
      <c r="H6" s="110"/>
      <c r="I6" s="110"/>
      <c r="J6" s="110"/>
      <c r="K6" s="110"/>
    </row>
    <row r="7" spans="1:11" ht="17.25" customHeight="1">
      <c r="A7" s="89"/>
      <c r="B7" s="115" t="e">
        <f ca="1">CONCATENATE(_xll.NextGen.Functions.XmlPart("urn:NextGen/PropertyType/LandingAreas","//RefreshableComponent[@BookmarkName='Info']/Xml/Metadata/@Discipline")," | ",(_xll.NextGen.Functions.XmlPart("urn:NextGen/PropertyType/LandingAreas","//RefreshableComponent[@BookmarkName='Info']/Xml/Metadata/@Date")))</f>
        <v>#NAME?</v>
      </c>
      <c r="C7" s="115"/>
      <c r="D7" s="89"/>
      <c r="E7" s="116"/>
      <c r="F7" s="117"/>
      <c r="G7" s="110"/>
      <c r="H7" s="110"/>
      <c r="I7" s="110"/>
      <c r="J7" s="110"/>
      <c r="K7" s="110"/>
    </row>
    <row r="8" spans="1:11">
      <c r="G8" s="92"/>
      <c r="H8" s="92"/>
      <c r="I8" s="92"/>
      <c r="J8" s="92"/>
      <c r="K8" s="92"/>
    </row>
    <row r="9" spans="1:11" ht="14.25" customHeight="1" thickBot="1">
      <c r="G9" s="92"/>
      <c r="H9" s="93"/>
      <c r="I9" s="93"/>
      <c r="J9" s="93"/>
      <c r="K9" s="92"/>
    </row>
    <row r="10" spans="1:11">
      <c r="B10" s="111"/>
      <c r="C10" s="111"/>
      <c r="D10" s="111"/>
      <c r="E10" s="111"/>
      <c r="G10" s="92"/>
      <c r="H10" s="94"/>
      <c r="I10" s="94"/>
      <c r="J10" s="94"/>
      <c r="K10" s="92"/>
    </row>
    <row r="11" spans="1:11">
      <c r="B11" s="111"/>
      <c r="C11" s="111"/>
      <c r="D11" s="111"/>
      <c r="E11" s="111"/>
      <c r="G11" s="92"/>
      <c r="H11" s="94"/>
      <c r="I11" s="94"/>
      <c r="J11" s="94"/>
      <c r="K11" s="92"/>
    </row>
    <row r="12" spans="1:11" ht="9.9499999999999993" customHeight="1">
      <c r="B12" s="111"/>
      <c r="C12" s="111"/>
      <c r="D12" s="111"/>
      <c r="E12" s="111"/>
      <c r="G12" s="92"/>
      <c r="H12" s="95" t="e">
        <f ca="1">_xll.NextGen.Functions.XmlPart("urn:NextGen/PropertyType/LandingAreas","//RefreshableComponent[@BookmarkName='Info']/Xml/Metadata/Author/@Name")</f>
        <v>#NAME?</v>
      </c>
      <c r="I12" s="94"/>
      <c r="J12" s="94"/>
      <c r="K12" s="92"/>
    </row>
    <row r="13" spans="1:11" ht="9.9499999999999993" customHeight="1">
      <c r="B13" s="111"/>
      <c r="C13" s="111"/>
      <c r="D13" s="111"/>
      <c r="E13" s="111"/>
      <c r="G13" s="92"/>
      <c r="H13" s="96" t="e">
        <f ca="1">_xll.NextGen.Functions.XmlPart("urn:NextGen/PropertyType/LandingAreas","//RefreshableComponent[@BookmarkName='Info']/Xml/Metadata/Author/@OfficePhone")</f>
        <v>#NAME?</v>
      </c>
      <c r="I13" s="94"/>
      <c r="J13" s="94"/>
      <c r="K13" s="92"/>
    </row>
    <row r="14" spans="1:11" ht="9.9499999999999993" customHeight="1">
      <c r="B14" s="111"/>
      <c r="C14" s="111"/>
      <c r="D14" s="111"/>
      <c r="E14" s="111"/>
      <c r="G14" s="92"/>
      <c r="H14" s="97" t="e">
        <f ca="1">_xll.NextGen.Functions.XmlPart("urn:NextGen/PropertyType/LandingAreas","//RefreshableComponent[@BookmarkName='Info']/Xml/Metadata/Author/@Email")</f>
        <v>#NAME?</v>
      </c>
      <c r="I14" s="94"/>
      <c r="J14" s="94"/>
      <c r="K14" s="92"/>
    </row>
    <row r="15" spans="1:11" ht="3.75" customHeight="1" thickBot="1">
      <c r="B15" s="111"/>
      <c r="C15" s="111"/>
      <c r="D15" s="111"/>
      <c r="E15" s="111"/>
      <c r="G15" s="92"/>
      <c r="H15" s="93"/>
      <c r="I15" s="93"/>
      <c r="J15" s="93"/>
      <c r="K15" s="92"/>
    </row>
    <row r="16" spans="1:11">
      <c r="B16" s="111"/>
      <c r="C16" s="111"/>
      <c r="D16" s="111"/>
      <c r="E16" s="111"/>
      <c r="G16" s="92"/>
      <c r="H16" s="98"/>
      <c r="I16" s="94"/>
      <c r="J16" s="94"/>
      <c r="K16" s="92"/>
    </row>
    <row r="17" spans="2:11" ht="17.25" customHeight="1">
      <c r="B17" s="111"/>
      <c r="C17" s="111"/>
      <c r="D17" s="111"/>
      <c r="E17" s="111"/>
      <c r="G17" s="92"/>
      <c r="H17" s="92"/>
      <c r="I17" s="92"/>
      <c r="J17" s="92"/>
      <c r="K17" s="92"/>
    </row>
    <row r="18" spans="2:11" ht="12.75" customHeight="1">
      <c r="B18" s="111"/>
      <c r="C18" s="111"/>
      <c r="D18" s="111"/>
      <c r="E18" s="111"/>
      <c r="G18" s="92"/>
      <c r="H18" s="92"/>
      <c r="I18" s="92"/>
      <c r="J18" s="92"/>
      <c r="K18" s="92"/>
    </row>
    <row r="19" spans="2:11" s="99" customFormat="1" ht="12.75" customHeight="1">
      <c r="B19" s="118"/>
      <c r="C19" s="118"/>
      <c r="D19" s="118"/>
      <c r="E19" s="118"/>
      <c r="G19" s="100"/>
      <c r="H19" s="100"/>
      <c r="I19" s="100"/>
      <c r="J19" s="100"/>
      <c r="K19" s="100"/>
    </row>
    <row r="20" spans="2:11" s="99" customFormat="1" ht="12.75" customHeight="1">
      <c r="B20" s="118"/>
      <c r="C20" s="118"/>
      <c r="D20" s="118"/>
      <c r="E20" s="118"/>
      <c r="G20" s="100"/>
      <c r="H20" s="100"/>
      <c r="I20" s="100"/>
      <c r="J20" s="101"/>
      <c r="K20" s="100"/>
    </row>
    <row r="21" spans="2:11" s="99" customFormat="1" ht="12.75" customHeight="1">
      <c r="B21" s="118"/>
      <c r="C21" s="118"/>
      <c r="D21" s="118"/>
      <c r="E21" s="118"/>
      <c r="G21" s="100"/>
      <c r="H21" s="100"/>
      <c r="I21" s="100"/>
      <c r="J21" s="100"/>
      <c r="K21" s="100"/>
    </row>
    <row r="22" spans="2:11" s="99" customFormat="1" ht="12.75" customHeight="1">
      <c r="B22" s="118"/>
      <c r="C22" s="118"/>
      <c r="D22" s="118"/>
      <c r="E22" s="118"/>
      <c r="G22" s="100"/>
      <c r="H22" s="100"/>
      <c r="I22" s="100"/>
      <c r="J22" s="100"/>
      <c r="K22" s="100"/>
    </row>
    <row r="23" spans="2:11" s="99" customFormat="1" ht="12.75" customHeight="1">
      <c r="B23" s="118"/>
      <c r="C23" s="118"/>
      <c r="D23" s="118"/>
      <c r="E23" s="118"/>
      <c r="G23" s="100"/>
      <c r="H23" s="100"/>
      <c r="I23" s="100"/>
      <c r="J23" s="100"/>
      <c r="K23" s="100"/>
    </row>
    <row r="24" spans="2:11" s="99" customFormat="1" ht="12.75" customHeight="1">
      <c r="B24" s="118"/>
      <c r="C24" s="118"/>
      <c r="D24" s="118"/>
      <c r="E24" s="118"/>
      <c r="G24" s="100"/>
      <c r="H24" s="100"/>
      <c r="I24" s="100"/>
      <c r="J24" s="100"/>
      <c r="K24" s="100"/>
    </row>
    <row r="25" spans="2:11" s="99" customFormat="1" ht="12.75" customHeight="1">
      <c r="B25" s="118"/>
      <c r="C25" s="118"/>
      <c r="D25" s="118"/>
      <c r="E25" s="118"/>
      <c r="G25" s="100"/>
      <c r="H25" s="100"/>
      <c r="I25" s="100"/>
      <c r="J25" s="100"/>
      <c r="K25" s="100"/>
    </row>
    <row r="26" spans="2:11" s="99" customFormat="1" ht="12.75" customHeight="1">
      <c r="B26" s="118"/>
      <c r="C26" s="118"/>
      <c r="D26" s="118"/>
      <c r="E26" s="118"/>
      <c r="G26" s="100"/>
      <c r="H26" s="100"/>
      <c r="I26" s="100"/>
      <c r="J26" s="100"/>
      <c r="K26" s="100"/>
    </row>
    <row r="27" spans="2:11" s="99" customFormat="1" ht="12.75" customHeight="1">
      <c r="B27" s="118"/>
      <c r="C27" s="118"/>
      <c r="D27" s="118"/>
      <c r="E27" s="118"/>
      <c r="G27" s="100"/>
      <c r="H27" s="100"/>
      <c r="I27" s="100"/>
      <c r="J27" s="100"/>
      <c r="K27" s="100"/>
    </row>
    <row r="28" spans="2:11" s="99" customFormat="1" ht="12.75" customHeight="1">
      <c r="G28" s="100"/>
      <c r="H28" s="100"/>
      <c r="I28" s="100"/>
      <c r="J28" s="100"/>
      <c r="K28" s="100"/>
    </row>
    <row r="29" spans="2:11" s="99" customFormat="1" ht="12.75" customHeight="1">
      <c r="G29" s="100"/>
      <c r="H29" s="100"/>
      <c r="I29" s="100"/>
      <c r="J29" s="100"/>
      <c r="K29" s="100"/>
    </row>
    <row r="30" spans="2:11" s="99" customFormat="1" ht="12.75" customHeight="1">
      <c r="G30" s="100"/>
      <c r="H30" s="100"/>
      <c r="I30" s="100"/>
      <c r="J30" s="100"/>
      <c r="K30" s="100"/>
    </row>
    <row r="31" spans="2:11" s="99" customFormat="1" ht="12.75" customHeight="1">
      <c r="G31" s="100"/>
      <c r="H31" s="100"/>
      <c r="I31" s="100"/>
      <c r="J31" s="100"/>
      <c r="K31" s="100"/>
    </row>
    <row r="32" spans="2:11" s="99" customFormat="1" ht="12.75" customHeight="1">
      <c r="G32" s="100"/>
      <c r="H32" s="100"/>
      <c r="I32" s="100"/>
      <c r="J32" s="100"/>
      <c r="K32" s="100"/>
    </row>
    <row r="33" spans="7:11" s="99" customFormat="1" ht="12.75" customHeight="1">
      <c r="G33" s="100"/>
      <c r="H33" s="100"/>
      <c r="I33" s="100"/>
      <c r="J33" s="100"/>
      <c r="K33" s="100"/>
    </row>
    <row r="34" spans="7:11" s="99" customFormat="1" ht="12.75" customHeight="1">
      <c r="G34" s="100"/>
      <c r="H34" s="100"/>
      <c r="I34" s="100"/>
      <c r="J34" s="100"/>
      <c r="K34" s="100"/>
    </row>
    <row r="35" spans="7:11" s="99" customFormat="1" ht="12.75" customHeight="1">
      <c r="G35" s="100"/>
      <c r="H35" s="100"/>
      <c r="I35" s="100"/>
      <c r="J35" s="100"/>
      <c r="K35" s="100"/>
    </row>
    <row r="36" spans="7:11" s="99" customFormat="1" ht="12.75" customHeight="1">
      <c r="G36" s="100"/>
      <c r="H36" s="100"/>
      <c r="I36" s="100"/>
      <c r="J36" s="100"/>
      <c r="K36" s="100"/>
    </row>
    <row r="37" spans="7:11" s="99" customFormat="1" ht="12.75" customHeight="1">
      <c r="G37" s="100"/>
      <c r="H37" s="100"/>
      <c r="I37" s="100"/>
      <c r="J37" s="100"/>
      <c r="K37" s="100"/>
    </row>
    <row r="38" spans="7:11" s="99" customFormat="1" ht="12.75" customHeight="1">
      <c r="G38" s="100"/>
      <c r="H38" s="100"/>
      <c r="I38" s="100"/>
      <c r="J38" s="100"/>
      <c r="K38" s="100"/>
    </row>
    <row r="39" spans="7:11" s="99" customFormat="1" ht="12.75" customHeight="1">
      <c r="G39" s="100"/>
      <c r="H39" s="100"/>
      <c r="I39" s="100"/>
      <c r="J39" s="100"/>
      <c r="K39" s="100"/>
    </row>
    <row r="40" spans="7:11" s="99" customFormat="1" ht="12.75" customHeight="1">
      <c r="G40" s="100"/>
      <c r="H40" s="100"/>
      <c r="I40" s="100"/>
      <c r="J40" s="100"/>
      <c r="K40" s="100"/>
    </row>
    <row r="41" spans="7:11" s="99" customFormat="1" ht="12.75" customHeight="1">
      <c r="G41" s="100"/>
      <c r="H41" s="100"/>
      <c r="I41" s="100"/>
      <c r="J41" s="100"/>
      <c r="K41" s="100"/>
    </row>
    <row r="42" spans="7:11" s="99" customFormat="1" ht="12.75" customHeight="1">
      <c r="G42" s="100"/>
      <c r="H42" s="100"/>
      <c r="I42" s="100"/>
      <c r="J42" s="100"/>
      <c r="K42" s="100"/>
    </row>
    <row r="43" spans="7:11" s="99" customFormat="1" ht="12.75" customHeight="1">
      <c r="G43" s="100"/>
      <c r="H43" s="100"/>
      <c r="I43" s="100"/>
      <c r="J43" s="100"/>
      <c r="K43" s="100"/>
    </row>
    <row r="44" spans="7:11" s="99" customFormat="1" ht="12.75" customHeight="1">
      <c r="G44" s="100"/>
      <c r="H44" s="100"/>
      <c r="I44" s="100"/>
      <c r="J44" s="100"/>
      <c r="K44" s="100"/>
    </row>
    <row r="45" spans="7:11" s="99" customFormat="1" ht="12.75" customHeight="1">
      <c r="G45" s="100"/>
      <c r="H45" s="100"/>
      <c r="I45" s="100"/>
      <c r="J45" s="100"/>
      <c r="K45" s="100"/>
    </row>
    <row r="46" spans="7:11" s="99" customFormat="1" ht="12.75" customHeight="1">
      <c r="G46" s="100"/>
      <c r="H46" s="100"/>
      <c r="I46" s="100"/>
      <c r="J46" s="100"/>
      <c r="K46" s="100"/>
    </row>
    <row r="47" spans="7:11" s="99" customFormat="1" ht="12.75" customHeight="1">
      <c r="G47" s="100"/>
      <c r="H47" s="100"/>
      <c r="I47" s="100"/>
      <c r="J47" s="100"/>
      <c r="K47" s="100"/>
    </row>
    <row r="48" spans="7:11" s="99" customFormat="1" ht="12.75" customHeight="1">
      <c r="G48" s="100"/>
      <c r="H48" s="100"/>
      <c r="I48" s="100"/>
      <c r="J48" s="100"/>
      <c r="K48" s="100"/>
    </row>
    <row r="49" spans="2:11" s="99" customFormat="1" ht="12.75" customHeight="1">
      <c r="G49" s="100"/>
      <c r="H49" s="100"/>
      <c r="I49" s="100"/>
      <c r="J49" s="100"/>
      <c r="K49" s="100"/>
    </row>
    <row r="50" spans="2:11" s="99" customFormat="1" ht="12.75" customHeight="1">
      <c r="G50" s="100"/>
      <c r="H50" s="100"/>
      <c r="I50" s="100"/>
      <c r="J50" s="100"/>
      <c r="K50" s="100"/>
    </row>
    <row r="51" spans="2:11" s="99" customFormat="1" ht="12.75" customHeight="1">
      <c r="G51" s="100"/>
      <c r="H51" s="100"/>
      <c r="I51" s="100"/>
      <c r="J51" s="100"/>
      <c r="K51" s="100"/>
    </row>
    <row r="52" spans="2:11" s="99" customFormat="1" ht="12.75" customHeight="1">
      <c r="B52" s="102"/>
      <c r="G52" s="100"/>
      <c r="H52" s="100"/>
      <c r="I52" s="100"/>
      <c r="J52" s="100"/>
      <c r="K52" s="100"/>
    </row>
    <row r="53" spans="2:11" s="99" customFormat="1" ht="12.75" customHeight="1">
      <c r="G53" s="100"/>
      <c r="H53" s="100"/>
      <c r="I53" s="100"/>
      <c r="J53" s="100"/>
      <c r="K53" s="100"/>
    </row>
    <row r="54" spans="2:11" s="99" customFormat="1" ht="12.75" customHeight="1">
      <c r="G54" s="100"/>
      <c r="H54" s="100"/>
      <c r="I54" s="100"/>
      <c r="J54" s="100"/>
      <c r="K54" s="100"/>
    </row>
    <row r="55" spans="2:11" s="99" customFormat="1" ht="12.75" customHeight="1">
      <c r="B55" s="103"/>
      <c r="C55" s="104"/>
      <c r="D55" s="104"/>
      <c r="E55" s="103"/>
      <c r="G55" s="100"/>
      <c r="H55" s="100"/>
      <c r="I55" s="100"/>
      <c r="J55" s="100"/>
      <c r="K55" s="100"/>
    </row>
    <row r="56" spans="2:11" s="99" customFormat="1" ht="12.75" customHeight="1">
      <c r="B56" s="105"/>
      <c r="E56" s="105"/>
      <c r="G56" s="100"/>
      <c r="H56" s="100"/>
      <c r="I56" s="100"/>
      <c r="J56" s="100"/>
      <c r="K56" s="100"/>
    </row>
    <row r="57" spans="2:11" s="99" customFormat="1" ht="12.75" customHeight="1">
      <c r="G57" s="100"/>
      <c r="H57" s="100"/>
      <c r="I57" s="100"/>
      <c r="J57" s="100"/>
      <c r="K57" s="100"/>
    </row>
    <row r="58" spans="2:11" s="99" customFormat="1" ht="12.75" customHeight="1">
      <c r="G58" s="100"/>
      <c r="H58" s="100"/>
      <c r="I58" s="100"/>
      <c r="J58" s="100"/>
      <c r="K58" s="100"/>
    </row>
    <row r="59" spans="2:11" s="99" customFormat="1" ht="12.75" customHeight="1">
      <c r="G59" s="100"/>
      <c r="H59" s="100"/>
      <c r="I59" s="100"/>
      <c r="J59" s="100"/>
      <c r="K59" s="100"/>
    </row>
    <row r="60" spans="2:11" s="99" customFormat="1" ht="12.75" customHeight="1">
      <c r="G60" s="100"/>
      <c r="H60" s="100"/>
      <c r="I60" s="100"/>
      <c r="J60" s="100"/>
      <c r="K60" s="100"/>
    </row>
    <row r="61" spans="2:11" s="99" customFormat="1" ht="12.75" customHeight="1">
      <c r="G61" s="100"/>
      <c r="H61" s="100"/>
      <c r="I61" s="100"/>
      <c r="J61" s="100"/>
      <c r="K61" s="100"/>
    </row>
    <row r="62" spans="2:11" s="99" customFormat="1" ht="12.75" customHeight="1">
      <c r="G62" s="100"/>
      <c r="H62" s="100"/>
      <c r="I62" s="100"/>
      <c r="J62" s="100"/>
      <c r="K62" s="100"/>
    </row>
    <row r="63" spans="2:11" s="99" customFormat="1" ht="12.75" customHeight="1">
      <c r="G63" s="100"/>
      <c r="H63" s="100"/>
      <c r="I63" s="100"/>
      <c r="J63" s="100"/>
      <c r="K63" s="100"/>
    </row>
    <row r="64" spans="2:11" s="99" customFormat="1" ht="12.75" customHeight="1">
      <c r="G64" s="100"/>
      <c r="H64" s="100"/>
      <c r="I64" s="100"/>
      <c r="J64" s="100"/>
      <c r="K64" s="100"/>
    </row>
    <row r="65" spans="7:11" s="99" customFormat="1" ht="12.75" customHeight="1">
      <c r="G65" s="100"/>
      <c r="H65" s="100"/>
      <c r="I65" s="100"/>
      <c r="J65" s="100"/>
      <c r="K65" s="100"/>
    </row>
    <row r="66" spans="7:11" s="99" customFormat="1" ht="12.75" customHeight="1">
      <c r="G66" s="100"/>
      <c r="H66" s="100"/>
      <c r="I66" s="100"/>
      <c r="J66" s="100"/>
      <c r="K66" s="100"/>
    </row>
    <row r="67" spans="7:11" s="99" customFormat="1" ht="12.75" customHeight="1">
      <c r="G67" s="100"/>
      <c r="H67" s="100"/>
      <c r="I67" s="100"/>
      <c r="J67" s="100"/>
      <c r="K67" s="100"/>
    </row>
    <row r="68" spans="7:11" s="99" customFormat="1" ht="12.75" customHeight="1">
      <c r="G68" s="100"/>
      <c r="H68" s="100"/>
      <c r="I68" s="100"/>
      <c r="J68" s="100"/>
      <c r="K68" s="100"/>
    </row>
    <row r="69" spans="7:11" s="99" customFormat="1" ht="12.75" customHeight="1">
      <c r="G69" s="100"/>
      <c r="H69" s="100"/>
      <c r="I69" s="100"/>
      <c r="J69" s="100"/>
      <c r="K69" s="100"/>
    </row>
    <row r="70" spans="7:11" s="99" customFormat="1" ht="12.75" customHeight="1">
      <c r="G70" s="100"/>
      <c r="H70" s="100"/>
      <c r="I70" s="100"/>
      <c r="J70" s="100"/>
      <c r="K70" s="100"/>
    </row>
    <row r="71" spans="7:11" s="99" customFormat="1" ht="12.75" customHeight="1">
      <c r="G71" s="100"/>
      <c r="H71" s="100"/>
      <c r="I71" s="100"/>
      <c r="J71" s="100"/>
      <c r="K71" s="100"/>
    </row>
    <row r="72" spans="7:11" s="99" customFormat="1" ht="12.75" customHeight="1">
      <c r="G72" s="100"/>
      <c r="H72" s="100"/>
      <c r="I72" s="100"/>
      <c r="J72" s="100"/>
      <c r="K72" s="100"/>
    </row>
    <row r="73" spans="7:11" s="99" customFormat="1" ht="12.75" customHeight="1">
      <c r="G73" s="100"/>
      <c r="H73" s="100"/>
      <c r="I73" s="100"/>
      <c r="J73" s="100"/>
      <c r="K73" s="100"/>
    </row>
    <row r="74" spans="7:11" s="99" customFormat="1" ht="12.75" customHeight="1">
      <c r="G74" s="100"/>
      <c r="H74" s="100"/>
      <c r="I74" s="100"/>
      <c r="J74" s="100"/>
      <c r="K74" s="100"/>
    </row>
    <row r="75" spans="7:11" s="99" customFormat="1" ht="12.75" customHeight="1">
      <c r="G75" s="100"/>
      <c r="H75" s="100"/>
      <c r="I75" s="100"/>
      <c r="J75" s="100"/>
      <c r="K75" s="100"/>
    </row>
    <row r="76" spans="7:11" s="99" customFormat="1" ht="12.75" customHeight="1">
      <c r="G76" s="100"/>
      <c r="H76" s="100"/>
      <c r="I76" s="100"/>
      <c r="J76" s="100"/>
      <c r="K76" s="100"/>
    </row>
    <row r="77" spans="7:11" s="99" customFormat="1" ht="12.75" customHeight="1">
      <c r="G77" s="100"/>
      <c r="H77" s="100"/>
      <c r="I77" s="100"/>
      <c r="J77" s="100"/>
      <c r="K77" s="100"/>
    </row>
    <row r="78" spans="7:11" s="99" customFormat="1" ht="12.75" customHeight="1">
      <c r="G78" s="100"/>
      <c r="H78" s="100"/>
      <c r="I78" s="100"/>
      <c r="J78" s="100"/>
      <c r="K78" s="100"/>
    </row>
    <row r="79" spans="7:11" s="99" customFormat="1" ht="12.75" customHeight="1">
      <c r="G79" s="100"/>
      <c r="H79" s="100"/>
      <c r="I79" s="100"/>
      <c r="J79" s="100"/>
      <c r="K79" s="100"/>
    </row>
    <row r="80" spans="7:11" s="99" customFormat="1" ht="12.75" customHeight="1">
      <c r="G80" s="100"/>
      <c r="H80" s="100"/>
      <c r="I80" s="100"/>
      <c r="J80" s="100"/>
      <c r="K80" s="100"/>
    </row>
    <row r="81" spans="7:11" s="99" customFormat="1" ht="12.75" customHeight="1">
      <c r="G81" s="100"/>
      <c r="H81" s="100"/>
      <c r="I81" s="100"/>
      <c r="J81" s="100"/>
      <c r="K81" s="100"/>
    </row>
    <row r="82" spans="7:11" s="99" customFormat="1" ht="12.75" customHeight="1">
      <c r="G82" s="100"/>
      <c r="H82" s="100"/>
      <c r="I82" s="100"/>
      <c r="J82" s="100"/>
      <c r="K82" s="100"/>
    </row>
    <row r="83" spans="7:11" s="99" customFormat="1" ht="12.75" customHeight="1">
      <c r="G83" s="100"/>
      <c r="H83" s="100"/>
      <c r="I83" s="100"/>
      <c r="J83" s="100"/>
      <c r="K83" s="100"/>
    </row>
    <row r="84" spans="7:11" s="99" customFormat="1" ht="12.75" customHeight="1">
      <c r="G84" s="100"/>
      <c r="H84" s="100"/>
      <c r="I84" s="100"/>
      <c r="J84" s="100"/>
      <c r="K84" s="100"/>
    </row>
    <row r="85" spans="7:11" s="99" customFormat="1" ht="12.75" customHeight="1">
      <c r="G85" s="100"/>
      <c r="H85" s="100"/>
      <c r="I85" s="100"/>
      <c r="J85" s="100"/>
      <c r="K85" s="100"/>
    </row>
    <row r="86" spans="7:11" s="99" customFormat="1" ht="12.75" customHeight="1">
      <c r="G86" s="100"/>
      <c r="H86" s="100"/>
      <c r="I86" s="100"/>
      <c r="J86" s="100"/>
      <c r="K86" s="100"/>
    </row>
    <row r="87" spans="7:11" s="99" customFormat="1" ht="12.75" customHeight="1">
      <c r="G87" s="100"/>
      <c r="H87" s="100"/>
      <c r="I87" s="100"/>
      <c r="J87" s="100"/>
      <c r="K87" s="100"/>
    </row>
    <row r="88" spans="7:11" s="99" customFormat="1" ht="12.75" customHeight="1">
      <c r="G88" s="100"/>
      <c r="H88" s="100"/>
      <c r="I88" s="100"/>
      <c r="J88" s="100"/>
      <c r="K88" s="100"/>
    </row>
    <row r="89" spans="7:11" s="99" customFormat="1" ht="12.75" customHeight="1">
      <c r="G89" s="100"/>
      <c r="H89" s="100"/>
      <c r="I89" s="100"/>
      <c r="J89" s="100"/>
      <c r="K89" s="100"/>
    </row>
    <row r="90" spans="7:11" s="99" customFormat="1" ht="12.75" customHeight="1">
      <c r="G90" s="100"/>
      <c r="H90" s="100"/>
      <c r="I90" s="100"/>
      <c r="J90" s="100"/>
      <c r="K90" s="100"/>
    </row>
    <row r="91" spans="7:11" s="99" customFormat="1" ht="12.75" customHeight="1">
      <c r="G91" s="100"/>
      <c r="H91" s="100"/>
      <c r="I91" s="100"/>
      <c r="J91" s="100"/>
      <c r="K91" s="100"/>
    </row>
    <row r="92" spans="7:11" s="99" customFormat="1" ht="12.75" customHeight="1">
      <c r="G92" s="100"/>
      <c r="H92" s="100"/>
      <c r="I92" s="100"/>
      <c r="J92" s="100"/>
      <c r="K92" s="100"/>
    </row>
    <row r="93" spans="7:11" s="99" customFormat="1" ht="12.75" customHeight="1">
      <c r="G93" s="100"/>
      <c r="H93" s="100"/>
      <c r="I93" s="100"/>
      <c r="J93" s="100"/>
      <c r="K93" s="100"/>
    </row>
    <row r="94" spans="7:11" s="99" customFormat="1" ht="12.75" customHeight="1">
      <c r="G94" s="100"/>
      <c r="H94" s="100"/>
      <c r="I94" s="100"/>
      <c r="J94" s="100"/>
      <c r="K94" s="100"/>
    </row>
    <row r="95" spans="7:11" s="99" customFormat="1" ht="12.75" customHeight="1">
      <c r="G95" s="100"/>
      <c r="H95" s="100"/>
      <c r="I95" s="100"/>
      <c r="J95" s="100"/>
      <c r="K95" s="100"/>
    </row>
    <row r="96" spans="7:11" s="99" customFormat="1" ht="12.75" customHeight="1">
      <c r="G96" s="100"/>
      <c r="H96" s="100"/>
      <c r="I96" s="100"/>
      <c r="J96" s="100"/>
      <c r="K96" s="100"/>
    </row>
    <row r="97" spans="7:11" s="99" customFormat="1" ht="12.75" customHeight="1">
      <c r="G97" s="100"/>
      <c r="H97" s="100"/>
      <c r="I97" s="100"/>
      <c r="J97" s="100"/>
      <c r="K97" s="100"/>
    </row>
    <row r="98" spans="7:11" s="99" customFormat="1" ht="12.75" customHeight="1">
      <c r="G98" s="100"/>
      <c r="H98" s="100"/>
      <c r="I98" s="100"/>
      <c r="J98" s="100"/>
      <c r="K98" s="100"/>
    </row>
    <row r="99" spans="7:11" s="99" customFormat="1" ht="12.75" customHeight="1">
      <c r="G99" s="100"/>
      <c r="H99" s="100"/>
      <c r="I99" s="100"/>
      <c r="J99" s="100"/>
      <c r="K99" s="100"/>
    </row>
    <row r="100" spans="7:11" s="99" customFormat="1" ht="12.75" customHeight="1">
      <c r="G100" s="100"/>
      <c r="H100" s="100"/>
      <c r="I100" s="100"/>
      <c r="J100" s="100"/>
      <c r="K100" s="100"/>
    </row>
    <row r="101" spans="7:11" s="99" customFormat="1" ht="12.75" customHeight="1">
      <c r="G101" s="100"/>
      <c r="H101" s="100"/>
      <c r="I101" s="100"/>
      <c r="J101" s="100"/>
      <c r="K101" s="100"/>
    </row>
    <row r="102" spans="7:11" s="99" customFormat="1" ht="12.75" customHeight="1">
      <c r="G102" s="100"/>
      <c r="H102" s="100"/>
      <c r="I102" s="100"/>
      <c r="J102" s="100"/>
      <c r="K102" s="100"/>
    </row>
    <row r="103" spans="7:11" s="99" customFormat="1" ht="12.75" customHeight="1">
      <c r="G103" s="100"/>
      <c r="H103" s="100"/>
      <c r="I103" s="100"/>
      <c r="J103" s="100"/>
      <c r="K103" s="100"/>
    </row>
    <row r="104" spans="7:11" s="99" customFormat="1" ht="12.75" customHeight="1">
      <c r="G104" s="100"/>
      <c r="H104" s="100"/>
      <c r="I104" s="100"/>
      <c r="J104" s="100"/>
      <c r="K104" s="100"/>
    </row>
    <row r="105" spans="7:11" s="99" customFormat="1" ht="12.75" customHeight="1">
      <c r="G105" s="100"/>
      <c r="H105" s="100"/>
      <c r="I105" s="100"/>
      <c r="J105" s="100"/>
      <c r="K105" s="100"/>
    </row>
    <row r="106" spans="7:11" s="99" customFormat="1" ht="12.75" customHeight="1">
      <c r="G106" s="100"/>
      <c r="H106" s="100"/>
      <c r="I106" s="100"/>
      <c r="J106" s="100"/>
      <c r="K106" s="100"/>
    </row>
    <row r="107" spans="7:11" s="99" customFormat="1" ht="12.75" customHeight="1">
      <c r="G107" s="100"/>
      <c r="H107" s="100"/>
      <c r="I107" s="100"/>
      <c r="J107" s="100"/>
      <c r="K107" s="100"/>
    </row>
    <row r="108" spans="7:11" s="99" customFormat="1" ht="12.75" customHeight="1">
      <c r="G108" s="100"/>
      <c r="H108" s="100"/>
      <c r="I108" s="100"/>
      <c r="J108" s="100"/>
      <c r="K108" s="100"/>
    </row>
    <row r="109" spans="7:11" s="99" customFormat="1" ht="12.75" customHeight="1">
      <c r="G109" s="100"/>
      <c r="H109" s="100"/>
      <c r="I109" s="100"/>
      <c r="J109" s="100"/>
      <c r="K109" s="100"/>
    </row>
    <row r="110" spans="7:11" s="99" customFormat="1" ht="12.75" customHeight="1">
      <c r="G110" s="100"/>
      <c r="H110" s="100"/>
      <c r="I110" s="100"/>
      <c r="J110" s="100"/>
      <c r="K110" s="100"/>
    </row>
    <row r="111" spans="7:11" s="99" customFormat="1" ht="12.75" customHeight="1">
      <c r="G111" s="100"/>
      <c r="H111" s="100"/>
      <c r="I111" s="100"/>
      <c r="J111" s="100"/>
      <c r="K111" s="100"/>
    </row>
    <row r="112" spans="7:11" s="99" customFormat="1" ht="12.75" customHeight="1">
      <c r="G112" s="100"/>
      <c r="H112" s="100"/>
      <c r="I112" s="100"/>
      <c r="J112" s="100"/>
      <c r="K112" s="100"/>
    </row>
    <row r="113" spans="1:11" s="99" customFormat="1" ht="12.75" customHeight="1">
      <c r="G113" s="100"/>
      <c r="H113" s="100"/>
      <c r="I113" s="100"/>
      <c r="J113" s="100"/>
      <c r="K113" s="100"/>
    </row>
    <row r="114" spans="1:11" s="99" customFormat="1" ht="12.75" customHeight="1">
      <c r="G114" s="100"/>
      <c r="H114" s="100"/>
      <c r="I114" s="100"/>
      <c r="J114" s="100"/>
      <c r="K114" s="100"/>
    </row>
    <row r="115" spans="1:11" s="99" customFormat="1" ht="12.75" customHeight="1">
      <c r="G115" s="100"/>
      <c r="H115" s="100"/>
      <c r="I115" s="100"/>
      <c r="J115" s="100"/>
      <c r="K115" s="100"/>
    </row>
    <row r="116" spans="1:11" s="99" customFormat="1" ht="12.75" customHeight="1">
      <c r="G116" s="100"/>
      <c r="H116" s="100"/>
      <c r="I116" s="100"/>
      <c r="J116" s="100"/>
      <c r="K116" s="100"/>
    </row>
    <row r="117" spans="1:11" s="99" customFormat="1" ht="12.75" customHeight="1">
      <c r="G117" s="100"/>
      <c r="H117" s="100"/>
      <c r="I117" s="100"/>
      <c r="J117" s="100"/>
      <c r="K117" s="100"/>
    </row>
    <row r="118" spans="1:11" s="99" customFormat="1" ht="12.75" customHeight="1">
      <c r="G118" s="100"/>
      <c r="H118" s="100"/>
      <c r="I118" s="100"/>
      <c r="J118" s="100"/>
      <c r="K118" s="100"/>
    </row>
    <row r="119" spans="1:11" s="99" customFormat="1" ht="12.75" customHeight="1">
      <c r="G119" s="100"/>
      <c r="H119" s="100"/>
      <c r="I119" s="100"/>
      <c r="J119" s="100"/>
      <c r="K119" s="100"/>
    </row>
    <row r="120" spans="1:11" s="99" customFormat="1" ht="12.75" customHeight="1">
      <c r="A120" s="105"/>
      <c r="B120" s="105"/>
      <c r="C120" s="105"/>
      <c r="D120" s="105"/>
      <c r="E120" s="105" t="e">
        <f ca="1">_xll.NextGen.Functions.XmlPart("urn:NextGen/PropertyType/DocumentMetadata","/DocumentMetadata/@Id")</f>
        <v>#NAME?</v>
      </c>
      <c r="F120" s="105"/>
      <c r="G120" s="100"/>
      <c r="H120" s="100"/>
      <c r="I120" s="100"/>
      <c r="J120" s="100"/>
      <c r="K120" s="100"/>
    </row>
    <row r="121" spans="1:11" ht="0.75" customHeight="1">
      <c r="G121" s="92"/>
      <c r="H121" s="92"/>
      <c r="I121" s="92"/>
      <c r="J121" s="92"/>
      <c r="K121" s="92"/>
    </row>
    <row r="122" spans="1:11" ht="12.75" customHeight="1">
      <c r="G122" s="92"/>
      <c r="H122" s="92"/>
      <c r="I122" s="92"/>
      <c r="J122" s="92"/>
      <c r="K122" s="92"/>
    </row>
    <row r="123" spans="1:11" ht="12.75" customHeight="1">
      <c r="G123" s="92"/>
      <c r="H123" s="92"/>
      <c r="I123" s="92"/>
      <c r="J123" s="92"/>
      <c r="K123" s="92"/>
    </row>
    <row r="124" spans="1:11" ht="12.75" customHeight="1">
      <c r="G124" s="92"/>
      <c r="H124" s="92"/>
      <c r="I124" s="92"/>
      <c r="J124" s="92"/>
      <c r="K124" s="92"/>
    </row>
    <row r="125" spans="1:11" ht="12.75" customHeight="1">
      <c r="G125" s="92"/>
      <c r="H125" s="92"/>
      <c r="I125" s="92"/>
      <c r="J125" s="92"/>
      <c r="K125" s="92"/>
    </row>
    <row r="126" spans="1:11" ht="12.75" customHeight="1">
      <c r="G126" s="92"/>
      <c r="H126" s="92"/>
      <c r="I126" s="92"/>
      <c r="J126" s="92"/>
      <c r="K126" s="92"/>
    </row>
    <row r="127" spans="1:11" ht="12.75" customHeight="1">
      <c r="G127" s="92"/>
      <c r="H127" s="92"/>
      <c r="I127" s="92"/>
      <c r="J127" s="92"/>
      <c r="K127" s="92"/>
    </row>
    <row r="128" spans="1:11" ht="15.75" customHeight="1">
      <c r="E128" s="106" t="e">
        <f ca="1">_xll.NextGen.Functions.XmlPart("urn:NextGen/PropertyType/DocumentMetadata","/DocumentMetadata/@Id")</f>
        <v>#NAME?</v>
      </c>
      <c r="G128" s="92"/>
      <c r="H128" s="92"/>
      <c r="I128" s="92"/>
      <c r="J128" s="92"/>
      <c r="K128" s="92"/>
    </row>
    <row r="129" spans="7:11">
      <c r="G129" s="92"/>
      <c r="H129" s="92"/>
      <c r="I129" s="92"/>
      <c r="J129" s="92"/>
      <c r="K129" s="92"/>
    </row>
    <row r="130" spans="7:11">
      <c r="G130" s="92"/>
      <c r="H130" s="92"/>
      <c r="I130" s="92"/>
      <c r="J130" s="92"/>
      <c r="K130" s="92"/>
    </row>
    <row r="131" spans="7:11">
      <c r="G131" s="92"/>
      <c r="H131" s="92"/>
      <c r="I131" s="92"/>
      <c r="J131" s="92"/>
      <c r="K131" s="92"/>
    </row>
    <row r="132" spans="7:11">
      <c r="G132" s="92"/>
      <c r="H132" s="92"/>
      <c r="I132" s="92"/>
      <c r="J132" s="92"/>
      <c r="K132" s="92"/>
    </row>
    <row r="133" spans="7:11">
      <c r="G133" s="92"/>
      <c r="H133" s="92"/>
      <c r="I133" s="92"/>
      <c r="J133" s="92"/>
      <c r="K133" s="92"/>
    </row>
    <row r="134" spans="7:11">
      <c r="G134" s="92"/>
      <c r="H134" s="92"/>
      <c r="I134" s="92"/>
      <c r="J134" s="92"/>
      <c r="K134" s="92"/>
    </row>
    <row r="135" spans="7:11" hidden="1">
      <c r="G135" s="92"/>
      <c r="H135" s="92"/>
      <c r="I135" s="92"/>
      <c r="J135" s="92"/>
      <c r="K135" s="92"/>
    </row>
    <row r="136" spans="7:11" hidden="1">
      <c r="G136" s="92"/>
      <c r="H136" s="92"/>
      <c r="I136" s="92"/>
      <c r="J136" s="92"/>
      <c r="K136" s="92"/>
    </row>
    <row r="137" spans="7:11" hidden="1">
      <c r="G137" s="92"/>
      <c r="H137" s="92"/>
      <c r="I137" s="92"/>
      <c r="J137" s="92"/>
      <c r="K137" s="92"/>
    </row>
    <row r="138" spans="7:11" hidden="1">
      <c r="G138" s="92"/>
      <c r="H138" s="92"/>
      <c r="I138" s="92"/>
      <c r="J138" s="92"/>
      <c r="K138" s="92"/>
    </row>
    <row r="139" spans="7:11" hidden="1">
      <c r="G139" s="92"/>
      <c r="H139" s="92"/>
      <c r="I139" s="92"/>
      <c r="J139" s="92"/>
      <c r="K139" s="92"/>
    </row>
    <row r="140" spans="7:11" hidden="1">
      <c r="G140" s="92"/>
      <c r="H140" s="92"/>
      <c r="I140" s="92"/>
      <c r="J140" s="92"/>
      <c r="K140" s="92"/>
    </row>
    <row r="141" spans="7:11" hidden="1">
      <c r="G141" s="92"/>
      <c r="H141" s="92"/>
      <c r="I141" s="92"/>
      <c r="J141" s="92"/>
      <c r="K141" s="92"/>
    </row>
    <row r="142" spans="7:11" hidden="1">
      <c r="G142" s="92"/>
      <c r="H142" s="92"/>
      <c r="I142" s="92"/>
      <c r="J142" s="92"/>
      <c r="K142" s="92"/>
    </row>
    <row r="143" spans="7:11" hidden="1">
      <c r="G143" s="92"/>
      <c r="H143" s="92"/>
      <c r="I143" s="92"/>
      <c r="J143" s="92"/>
      <c r="K143" s="92"/>
    </row>
    <row r="144" spans="7:11" hidden="1">
      <c r="G144" s="92"/>
      <c r="H144" s="92"/>
      <c r="I144" s="92"/>
      <c r="J144" s="92"/>
      <c r="K144" s="92"/>
    </row>
    <row r="145" spans="7:11" hidden="1">
      <c r="G145" s="92"/>
      <c r="H145" s="92"/>
      <c r="I145" s="92"/>
      <c r="J145" s="92"/>
      <c r="K145" s="92"/>
    </row>
    <row r="146" spans="7:11" hidden="1">
      <c r="G146" s="92"/>
      <c r="H146" s="92"/>
      <c r="I146" s="92"/>
      <c r="J146" s="92"/>
      <c r="K146" s="92"/>
    </row>
    <row r="147" spans="7:11" hidden="1">
      <c r="G147" s="92"/>
      <c r="H147" s="92"/>
      <c r="I147" s="92"/>
      <c r="J147" s="92"/>
      <c r="K147" s="92"/>
    </row>
    <row r="148" spans="7:11" hidden="1">
      <c r="G148" s="92"/>
      <c r="H148" s="92"/>
      <c r="I148" s="92"/>
      <c r="J148" s="92"/>
      <c r="K148" s="92"/>
    </row>
    <row r="149" spans="7:11" hidden="1">
      <c r="G149" s="92"/>
      <c r="H149" s="92"/>
      <c r="I149" s="92"/>
      <c r="J149" s="92"/>
      <c r="K149" s="92"/>
    </row>
    <row r="150" spans="7:11" hidden="1">
      <c r="G150" s="92"/>
      <c r="H150" s="92"/>
      <c r="I150" s="92"/>
      <c r="J150" s="92"/>
      <c r="K150" s="92"/>
    </row>
    <row r="151" spans="7:11" hidden="1">
      <c r="G151" s="92"/>
      <c r="H151" s="92"/>
      <c r="I151" s="92"/>
      <c r="J151" s="92"/>
      <c r="K151" s="92"/>
    </row>
    <row r="152" spans="7:11" hidden="1">
      <c r="G152" s="92"/>
      <c r="H152" s="92"/>
      <c r="I152" s="92"/>
      <c r="J152" s="92"/>
      <c r="K152" s="92"/>
    </row>
    <row r="153" spans="7:11" hidden="1">
      <c r="G153" s="92"/>
      <c r="H153" s="92"/>
      <c r="I153" s="92"/>
      <c r="J153" s="92"/>
      <c r="K153" s="92"/>
    </row>
    <row r="154" spans="7:11" hidden="1">
      <c r="G154" s="92"/>
      <c r="H154" s="92"/>
      <c r="I154" s="92"/>
      <c r="J154" s="92"/>
      <c r="K154" s="92"/>
    </row>
    <row r="155" spans="7:11" hidden="1">
      <c r="G155" s="92"/>
      <c r="H155" s="92"/>
      <c r="I155" s="92"/>
      <c r="J155" s="92"/>
      <c r="K155" s="92"/>
    </row>
    <row r="156" spans="7:11" hidden="1">
      <c r="G156" s="92"/>
      <c r="H156" s="92"/>
      <c r="I156" s="92"/>
      <c r="J156" s="92"/>
      <c r="K156" s="92"/>
    </row>
    <row r="157" spans="7:11" hidden="1">
      <c r="G157" s="92"/>
      <c r="H157" s="92"/>
      <c r="I157" s="92"/>
      <c r="J157" s="92"/>
      <c r="K157" s="92"/>
    </row>
    <row r="158" spans="7:11" hidden="1">
      <c r="G158" s="92"/>
      <c r="H158" s="92"/>
      <c r="I158" s="92"/>
      <c r="J158" s="92"/>
      <c r="K158" s="92"/>
    </row>
    <row r="159" spans="7:11" hidden="1">
      <c r="G159" s="92"/>
      <c r="H159" s="92"/>
      <c r="I159" s="92"/>
      <c r="J159" s="92"/>
      <c r="K159" s="92"/>
    </row>
    <row r="160" spans="7:11" hidden="1">
      <c r="G160" s="92"/>
      <c r="H160" s="92"/>
      <c r="I160" s="92"/>
      <c r="J160" s="92"/>
      <c r="K160" s="92"/>
    </row>
    <row r="161" spans="7:11" hidden="1">
      <c r="G161" s="92"/>
      <c r="H161" s="92"/>
      <c r="I161" s="92"/>
      <c r="J161" s="92"/>
      <c r="K161" s="92"/>
    </row>
    <row r="162" spans="7:11" hidden="1">
      <c r="G162" s="92"/>
      <c r="H162" s="92"/>
      <c r="I162" s="92"/>
      <c r="J162" s="92"/>
      <c r="K162" s="92"/>
    </row>
    <row r="163" spans="7:11" hidden="1">
      <c r="G163" s="92"/>
      <c r="H163" s="92"/>
      <c r="I163" s="92"/>
      <c r="J163" s="92"/>
      <c r="K163" s="92"/>
    </row>
    <row r="164" spans="7:11" hidden="1">
      <c r="G164" s="92"/>
      <c r="H164" s="92"/>
      <c r="I164" s="92"/>
      <c r="J164" s="92"/>
      <c r="K164" s="92"/>
    </row>
    <row r="165" spans="7:11" hidden="1">
      <c r="G165" s="92"/>
      <c r="H165" s="92"/>
      <c r="I165" s="92"/>
      <c r="J165" s="92"/>
      <c r="K165" s="92"/>
    </row>
    <row r="166" spans="7:11" hidden="1">
      <c r="G166" s="92"/>
      <c r="H166" s="92"/>
      <c r="I166" s="92"/>
      <c r="J166" s="92"/>
      <c r="K166" s="92"/>
    </row>
    <row r="167" spans="7:11" hidden="1">
      <c r="G167" s="92"/>
      <c r="H167" s="92"/>
      <c r="I167" s="92"/>
      <c r="J167" s="92"/>
      <c r="K167" s="92"/>
    </row>
    <row r="168" spans="7:11" hidden="1">
      <c r="G168" s="92"/>
      <c r="H168" s="92"/>
      <c r="I168" s="92"/>
      <c r="J168" s="92"/>
      <c r="K168" s="92"/>
    </row>
    <row r="169" spans="7:11" hidden="1">
      <c r="G169" s="92"/>
      <c r="H169" s="92"/>
      <c r="I169" s="92"/>
      <c r="J169" s="92"/>
      <c r="K169" s="92"/>
    </row>
    <row r="170" spans="7:11" hidden="1">
      <c r="G170" s="92"/>
      <c r="H170" s="92"/>
      <c r="I170" s="92"/>
      <c r="J170" s="92"/>
      <c r="K170" s="92"/>
    </row>
    <row r="171" spans="7:11" hidden="1">
      <c r="G171" s="92"/>
      <c r="H171" s="92"/>
      <c r="I171" s="92"/>
      <c r="J171" s="92"/>
      <c r="K171" s="92"/>
    </row>
    <row r="172" spans="7:11" hidden="1">
      <c r="G172" s="92"/>
      <c r="H172" s="92"/>
      <c r="I172" s="92"/>
      <c r="J172" s="92"/>
      <c r="K172" s="92"/>
    </row>
    <row r="173" spans="7:11" hidden="1">
      <c r="G173" s="92"/>
      <c r="H173" s="92"/>
      <c r="I173" s="92"/>
      <c r="J173" s="92"/>
      <c r="K173" s="92"/>
    </row>
    <row r="174" spans="7:11" hidden="1">
      <c r="G174" s="92"/>
      <c r="H174" s="92"/>
      <c r="I174" s="92"/>
      <c r="J174" s="92"/>
      <c r="K174" s="92"/>
    </row>
    <row r="175" spans="7:11" hidden="1">
      <c r="G175" s="92"/>
      <c r="H175" s="92"/>
      <c r="I175" s="92"/>
      <c r="J175" s="92"/>
      <c r="K175" s="92"/>
    </row>
    <row r="176" spans="7:11" hidden="1">
      <c r="G176" s="92"/>
      <c r="H176" s="92"/>
      <c r="I176" s="92"/>
      <c r="J176" s="92"/>
      <c r="K176" s="92"/>
    </row>
    <row r="177" spans="7:11" hidden="1">
      <c r="G177" s="92"/>
      <c r="H177" s="92"/>
      <c r="I177" s="92"/>
      <c r="J177" s="92"/>
      <c r="K177" s="92"/>
    </row>
    <row r="178" spans="7:11" hidden="1">
      <c r="G178" s="92"/>
      <c r="H178" s="92"/>
      <c r="I178" s="92"/>
      <c r="J178" s="92"/>
      <c r="K178" s="92"/>
    </row>
    <row r="179" spans="7:11" hidden="1">
      <c r="G179" s="92"/>
      <c r="H179" s="92"/>
      <c r="I179" s="92"/>
      <c r="J179" s="92"/>
      <c r="K179" s="92"/>
    </row>
    <row r="180" spans="7:11" hidden="1">
      <c r="G180" s="92"/>
      <c r="H180" s="92"/>
      <c r="I180" s="92"/>
      <c r="J180" s="92"/>
      <c r="K180" s="92"/>
    </row>
    <row r="181" spans="7:11" hidden="1">
      <c r="G181" s="92"/>
      <c r="H181" s="92"/>
      <c r="I181" s="92"/>
      <c r="J181" s="92"/>
      <c r="K181" s="92"/>
    </row>
    <row r="182" spans="7:11" hidden="1">
      <c r="G182" s="92"/>
      <c r="H182" s="92"/>
      <c r="I182" s="92"/>
      <c r="J182" s="92"/>
      <c r="K182" s="92"/>
    </row>
    <row r="183" spans="7:11" hidden="1">
      <c r="G183" s="92"/>
      <c r="H183" s="92"/>
      <c r="I183" s="92"/>
      <c r="J183" s="92"/>
      <c r="K183" s="92"/>
    </row>
    <row r="184" spans="7:11" hidden="1">
      <c r="G184" s="92"/>
      <c r="H184" s="92"/>
      <c r="I184" s="92"/>
      <c r="J184" s="92"/>
      <c r="K184" s="92"/>
    </row>
    <row r="185" spans="7:11" hidden="1">
      <c r="G185" s="92"/>
      <c r="H185" s="92"/>
      <c r="I185" s="92"/>
      <c r="J185" s="92"/>
      <c r="K185" s="92"/>
    </row>
    <row r="186" spans="7:11" hidden="1">
      <c r="G186" s="92"/>
      <c r="H186" s="92"/>
      <c r="I186" s="92"/>
      <c r="J186" s="92"/>
      <c r="K186" s="92"/>
    </row>
    <row r="187" spans="7:11" hidden="1">
      <c r="G187" s="92"/>
      <c r="H187" s="92"/>
      <c r="I187" s="92"/>
      <c r="J187" s="92"/>
      <c r="K187" s="92"/>
    </row>
    <row r="188" spans="7:11" hidden="1">
      <c r="G188" s="92"/>
      <c r="H188" s="92"/>
      <c r="I188" s="92"/>
      <c r="J188" s="92"/>
      <c r="K188" s="92"/>
    </row>
    <row r="189" spans="7:11" hidden="1">
      <c r="G189" s="92"/>
      <c r="H189" s="92"/>
      <c r="I189" s="92"/>
      <c r="J189" s="92"/>
      <c r="K189" s="92"/>
    </row>
    <row r="190" spans="7:11" hidden="1">
      <c r="G190" s="92"/>
      <c r="H190" s="92"/>
      <c r="I190" s="92"/>
      <c r="J190" s="92"/>
      <c r="K190" s="92"/>
    </row>
    <row r="191" spans="7:11" hidden="1">
      <c r="G191" s="92"/>
      <c r="H191" s="92"/>
      <c r="I191" s="92"/>
      <c r="J191" s="92"/>
      <c r="K191" s="92"/>
    </row>
    <row r="192" spans="7:11" hidden="1">
      <c r="G192" s="92"/>
      <c r="H192" s="92"/>
      <c r="I192" s="92"/>
      <c r="J192" s="92"/>
      <c r="K192" s="92"/>
    </row>
    <row r="193" spans="7:11" hidden="1">
      <c r="G193" s="92"/>
      <c r="H193" s="92"/>
      <c r="I193" s="92"/>
      <c r="J193" s="92"/>
      <c r="K193" s="92"/>
    </row>
    <row r="194" spans="7:11" hidden="1">
      <c r="G194" s="92"/>
      <c r="H194" s="92"/>
      <c r="I194" s="92"/>
      <c r="J194" s="92"/>
      <c r="K194" s="92"/>
    </row>
    <row r="195" spans="7:11" hidden="1">
      <c r="G195" s="92"/>
      <c r="H195" s="92"/>
      <c r="I195" s="92"/>
      <c r="J195" s="92"/>
      <c r="K195" s="92"/>
    </row>
    <row r="196" spans="7:11" hidden="1">
      <c r="G196" s="92"/>
      <c r="H196" s="92"/>
      <c r="I196" s="92"/>
      <c r="J196" s="92"/>
      <c r="K196" s="92"/>
    </row>
    <row r="197" spans="7:11" hidden="1">
      <c r="G197" s="92"/>
      <c r="H197" s="92"/>
      <c r="I197" s="92"/>
      <c r="J197" s="92"/>
      <c r="K197" s="92"/>
    </row>
    <row r="198" spans="7:11" hidden="1">
      <c r="G198" s="92"/>
      <c r="H198" s="92"/>
      <c r="I198" s="92"/>
      <c r="J198" s="92"/>
      <c r="K198" s="92"/>
    </row>
    <row r="199" spans="7:11" hidden="1">
      <c r="G199" s="92"/>
      <c r="H199" s="92"/>
      <c r="I199" s="92"/>
      <c r="J199" s="92"/>
      <c r="K199" s="92"/>
    </row>
    <row r="200" spans="7:11" hidden="1">
      <c r="G200" s="92"/>
      <c r="H200" s="92"/>
      <c r="I200" s="92"/>
      <c r="J200" s="92"/>
      <c r="K200" s="92"/>
    </row>
    <row r="201" spans="7:11" hidden="1">
      <c r="G201" s="92"/>
      <c r="H201" s="92"/>
      <c r="I201" s="92"/>
      <c r="J201" s="92"/>
      <c r="K201" s="92"/>
    </row>
    <row r="202" spans="7:11" hidden="1">
      <c r="G202" s="92"/>
      <c r="H202" s="92"/>
      <c r="I202" s="92"/>
      <c r="J202" s="92"/>
      <c r="K202" s="92"/>
    </row>
    <row r="203" spans="7:11" hidden="1">
      <c r="G203" s="92"/>
      <c r="H203" s="92"/>
      <c r="I203" s="92"/>
      <c r="J203" s="92"/>
      <c r="K203" s="92"/>
    </row>
    <row r="204" spans="7:11" hidden="1">
      <c r="G204" s="92"/>
      <c r="H204" s="92"/>
      <c r="I204" s="92"/>
      <c r="J204" s="92"/>
      <c r="K204" s="92"/>
    </row>
    <row r="205" spans="7:11" hidden="1">
      <c r="G205" s="92"/>
      <c r="H205" s="92"/>
      <c r="I205" s="92"/>
      <c r="J205" s="92"/>
      <c r="K205" s="92"/>
    </row>
    <row r="206" spans="7:11" hidden="1">
      <c r="G206" s="92"/>
      <c r="H206" s="92"/>
      <c r="I206" s="92"/>
      <c r="J206" s="92"/>
      <c r="K206" s="92"/>
    </row>
    <row r="207" spans="7:11" hidden="1">
      <c r="G207" s="92"/>
      <c r="H207" s="92"/>
      <c r="I207" s="92"/>
      <c r="J207" s="92"/>
      <c r="K207" s="92"/>
    </row>
    <row r="208" spans="7:11" hidden="1">
      <c r="G208" s="92"/>
      <c r="H208" s="92"/>
      <c r="I208" s="92"/>
      <c r="J208" s="92"/>
      <c r="K208" s="92"/>
    </row>
    <row r="209" spans="7:11" hidden="1">
      <c r="G209" s="92"/>
      <c r="H209" s="92"/>
      <c r="I209" s="92"/>
      <c r="J209" s="92"/>
      <c r="K209" s="92"/>
    </row>
    <row r="210" spans="7:11" hidden="1">
      <c r="G210" s="92"/>
      <c r="H210" s="92"/>
      <c r="I210" s="92"/>
      <c r="J210" s="92"/>
      <c r="K210" s="92"/>
    </row>
    <row r="211" spans="7:11" hidden="1">
      <c r="G211" s="92"/>
      <c r="H211" s="92"/>
      <c r="I211" s="92"/>
      <c r="J211" s="92"/>
      <c r="K211" s="92"/>
    </row>
    <row r="212" spans="7:11" hidden="1">
      <c r="G212" s="92"/>
      <c r="H212" s="92"/>
      <c r="I212" s="92"/>
      <c r="J212" s="92"/>
      <c r="K212" s="92"/>
    </row>
    <row r="213" spans="7:11" hidden="1">
      <c r="G213" s="92"/>
      <c r="H213" s="92"/>
      <c r="I213" s="92"/>
      <c r="J213" s="92"/>
      <c r="K213" s="92"/>
    </row>
    <row r="214" spans="7:11" hidden="1">
      <c r="G214" s="92"/>
      <c r="H214" s="92"/>
      <c r="I214" s="92"/>
      <c r="J214" s="92"/>
      <c r="K214" s="92"/>
    </row>
    <row r="215" spans="7:11" hidden="1">
      <c r="G215" s="92"/>
      <c r="H215" s="92"/>
      <c r="I215" s="92"/>
      <c r="J215" s="92"/>
      <c r="K215" s="92"/>
    </row>
    <row r="216" spans="7:11" hidden="1">
      <c r="G216" s="92"/>
      <c r="H216" s="92"/>
      <c r="I216" s="92"/>
      <c r="J216" s="92"/>
      <c r="K216" s="92"/>
    </row>
    <row r="217" spans="7:11" hidden="1">
      <c r="G217" s="92"/>
      <c r="H217" s="92"/>
      <c r="I217" s="92"/>
      <c r="J217" s="92"/>
      <c r="K217" s="92"/>
    </row>
    <row r="218" spans="7:11" hidden="1">
      <c r="G218" s="92"/>
      <c r="H218" s="92"/>
      <c r="I218" s="92"/>
      <c r="J218" s="92"/>
      <c r="K218" s="92"/>
    </row>
    <row r="219" spans="7:11" hidden="1">
      <c r="G219" s="92"/>
      <c r="H219" s="92"/>
      <c r="I219" s="92"/>
      <c r="J219" s="92"/>
      <c r="K219" s="92"/>
    </row>
    <row r="220" spans="7:11" hidden="1">
      <c r="G220" s="92"/>
      <c r="H220" s="92"/>
      <c r="I220" s="92"/>
      <c r="J220" s="92"/>
      <c r="K220" s="92"/>
    </row>
    <row r="221" spans="7:11" hidden="1">
      <c r="G221" s="92"/>
      <c r="H221" s="92"/>
      <c r="I221" s="92"/>
      <c r="J221" s="92"/>
      <c r="K221" s="92"/>
    </row>
    <row r="222" spans="7:11" hidden="1">
      <c r="G222" s="92"/>
      <c r="H222" s="92"/>
      <c r="I222" s="92"/>
      <c r="J222" s="92"/>
      <c r="K222" s="92"/>
    </row>
    <row r="223" spans="7:11" hidden="1">
      <c r="G223" s="92"/>
      <c r="H223" s="92"/>
      <c r="I223" s="92"/>
      <c r="J223" s="92"/>
      <c r="K223" s="92"/>
    </row>
    <row r="224" spans="7:11" hidden="1">
      <c r="G224" s="92"/>
      <c r="H224" s="92"/>
      <c r="I224" s="92"/>
      <c r="J224" s="92"/>
      <c r="K224" s="92"/>
    </row>
    <row r="225" spans="7:11" hidden="1">
      <c r="G225" s="92"/>
      <c r="H225" s="92"/>
      <c r="I225" s="92"/>
      <c r="J225" s="92"/>
      <c r="K225" s="92"/>
    </row>
    <row r="226" spans="7:11" hidden="1">
      <c r="G226" s="92"/>
      <c r="H226" s="92"/>
      <c r="I226" s="92"/>
      <c r="J226" s="92"/>
      <c r="K226" s="92"/>
    </row>
    <row r="227" spans="7:11" hidden="1">
      <c r="G227" s="92"/>
      <c r="H227" s="92"/>
      <c r="I227" s="92"/>
      <c r="J227" s="92"/>
      <c r="K227" s="92"/>
    </row>
    <row r="228" spans="7:11" hidden="1">
      <c r="G228" s="92"/>
      <c r="H228" s="92"/>
      <c r="I228" s="92"/>
      <c r="J228" s="92"/>
      <c r="K228" s="92"/>
    </row>
    <row r="229" spans="7:11" hidden="1">
      <c r="G229" s="92"/>
      <c r="H229" s="92"/>
      <c r="I229" s="92"/>
      <c r="J229" s="92"/>
      <c r="K229" s="92"/>
    </row>
    <row r="230" spans="7:11" hidden="1">
      <c r="G230" s="92"/>
      <c r="H230" s="92"/>
      <c r="I230" s="92"/>
      <c r="J230" s="92"/>
      <c r="K230" s="92"/>
    </row>
    <row r="231" spans="7:11" hidden="1">
      <c r="G231" s="92"/>
      <c r="H231" s="92"/>
      <c r="I231" s="92"/>
      <c r="J231" s="92"/>
      <c r="K231" s="92"/>
    </row>
    <row r="232" spans="7:11" hidden="1">
      <c r="G232" s="92"/>
      <c r="H232" s="92"/>
      <c r="I232" s="92"/>
      <c r="J232" s="92"/>
      <c r="K232" s="92"/>
    </row>
    <row r="233" spans="7:11" hidden="1">
      <c r="G233" s="92"/>
      <c r="H233" s="92"/>
      <c r="I233" s="92"/>
      <c r="J233" s="92"/>
      <c r="K233" s="92"/>
    </row>
    <row r="234" spans="7:11" hidden="1">
      <c r="G234" s="92"/>
      <c r="H234" s="92"/>
      <c r="I234" s="92"/>
      <c r="J234" s="92"/>
      <c r="K234" s="92"/>
    </row>
    <row r="235" spans="7:11" hidden="1">
      <c r="G235" s="92"/>
      <c r="H235" s="92"/>
      <c r="I235" s="92"/>
      <c r="J235" s="92"/>
      <c r="K235" s="92"/>
    </row>
    <row r="236" spans="7:11" hidden="1">
      <c r="G236" s="92"/>
      <c r="H236" s="92"/>
      <c r="I236" s="92"/>
      <c r="J236" s="92"/>
      <c r="K236" s="92"/>
    </row>
    <row r="237" spans="7:11" hidden="1">
      <c r="G237" s="92"/>
      <c r="H237" s="92"/>
      <c r="I237" s="92"/>
      <c r="J237" s="92"/>
      <c r="K237" s="92"/>
    </row>
    <row r="238" spans="7:11" hidden="1">
      <c r="G238" s="92"/>
      <c r="H238" s="92"/>
      <c r="I238" s="92"/>
      <c r="J238" s="92"/>
      <c r="K238" s="92"/>
    </row>
    <row r="239" spans="7:11" hidden="1">
      <c r="G239" s="92"/>
      <c r="H239" s="92"/>
      <c r="I239" s="92"/>
      <c r="J239" s="92"/>
      <c r="K239" s="92"/>
    </row>
    <row r="240" spans="7:11" hidden="1">
      <c r="G240" s="92"/>
      <c r="H240" s="92"/>
      <c r="I240" s="92"/>
      <c r="J240" s="92"/>
      <c r="K240" s="92"/>
    </row>
    <row r="241" spans="7:11" hidden="1">
      <c r="G241" s="92"/>
      <c r="H241" s="92"/>
      <c r="I241" s="92"/>
      <c r="J241" s="92"/>
      <c r="K241" s="92"/>
    </row>
    <row r="242" spans="7:11" hidden="1">
      <c r="G242" s="92"/>
      <c r="H242" s="92"/>
      <c r="I242" s="92"/>
      <c r="J242" s="92"/>
      <c r="K242" s="92"/>
    </row>
    <row r="243" spans="7:11" hidden="1">
      <c r="G243" s="92"/>
      <c r="H243" s="92"/>
      <c r="I243" s="92"/>
      <c r="J243" s="92"/>
      <c r="K243" s="92"/>
    </row>
    <row r="244" spans="7:11" hidden="1">
      <c r="G244" s="92"/>
      <c r="H244" s="92"/>
      <c r="I244" s="92"/>
      <c r="J244" s="92"/>
      <c r="K244" s="92"/>
    </row>
    <row r="245" spans="7:11" hidden="1">
      <c r="G245" s="92"/>
      <c r="H245" s="92"/>
      <c r="I245" s="92"/>
      <c r="J245" s="92"/>
      <c r="K245" s="92"/>
    </row>
    <row r="246" spans="7:11" hidden="1">
      <c r="G246" s="92"/>
      <c r="H246" s="92"/>
      <c r="I246" s="92"/>
      <c r="J246" s="92"/>
      <c r="K246" s="92"/>
    </row>
    <row r="247" spans="7:11" hidden="1"/>
    <row r="248" spans="7:11" hidden="1"/>
    <row r="249" spans="7:11" hidden="1"/>
    <row r="250" spans="7:11" hidden="1"/>
    <row r="251" spans="7:11" hidden="1"/>
    <row r="252" spans="7:11" hidden="1"/>
    <row r="253" spans="7:11" hidden="1"/>
    <row r="254" spans="7:11" hidden="1"/>
    <row r="255" spans="7:11" hidden="1"/>
    <row r="256" spans="7:11"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t="0.75" hidden="1" customHeight="1"/>
  </sheetData>
  <sheetProtection password="F3DA" sheet="1" objects="1" scenarios="1"/>
  <mergeCells count="22">
    <mergeCell ref="B24:E24"/>
    <mergeCell ref="B25:E25"/>
    <mergeCell ref="B26:E26"/>
    <mergeCell ref="B27:E27"/>
    <mergeCell ref="B18:E18"/>
    <mergeCell ref="B19:E19"/>
    <mergeCell ref="B20:E20"/>
    <mergeCell ref="B21:E21"/>
    <mergeCell ref="B22:E22"/>
    <mergeCell ref="B23:E23"/>
    <mergeCell ref="B17:E17"/>
    <mergeCell ref="B2:E2"/>
    <mergeCell ref="B4:E4"/>
    <mergeCell ref="B7:C7"/>
    <mergeCell ref="E7:F7"/>
    <mergeCell ref="B10:E10"/>
    <mergeCell ref="B11:E11"/>
    <mergeCell ref="B12:E12"/>
    <mergeCell ref="B13:E13"/>
    <mergeCell ref="B14:E14"/>
    <mergeCell ref="B15:E15"/>
    <mergeCell ref="B16:E16"/>
  </mergeCells>
  <printOptions horizontalCentered="1" verticalCentered="1"/>
  <pageMargins left="0" right="0" top="0" bottom="0" header="0" footer="0"/>
  <pageSetup scale="82" orientation="portrait" horizontalDpi="4294967292" verticalDpi="4294967292"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X244"/>
  <sheetViews>
    <sheetView topLeftCell="G1" zoomScale="85" workbookViewId="0">
      <pane ySplit="5" topLeftCell="A111" activePane="bottomLeft" state="frozen"/>
      <selection activeCell="A331" sqref="A331"/>
      <selection pane="bottomLeft" activeCell="V137" sqref="V137"/>
    </sheetView>
  </sheetViews>
  <sheetFormatPr defaultRowHeight="12.75"/>
  <cols>
    <col min="1" max="1" width="12.42578125" style="1" customWidth="1"/>
    <col min="2" max="2" width="16.140625" style="3" bestFit="1" customWidth="1"/>
    <col min="3" max="3" width="11.140625" style="2" bestFit="1" customWidth="1"/>
    <col min="4" max="4" width="13.42578125" style="3" bestFit="1" customWidth="1"/>
    <col min="5" max="5" width="5.28515625" style="19" bestFit="1" customWidth="1"/>
    <col min="6" max="6" width="17" style="3" bestFit="1" customWidth="1"/>
    <col min="7" max="7" width="34.85546875" style="3" bestFit="1" customWidth="1"/>
    <col min="8" max="8" width="13.85546875" bestFit="1" customWidth="1"/>
    <col min="9" max="10" width="18.7109375" style="3" bestFit="1" customWidth="1"/>
    <col min="11" max="11" width="15" bestFit="1" customWidth="1"/>
    <col min="12" max="12" width="12.7109375" style="2" bestFit="1" customWidth="1"/>
    <col min="13" max="13" width="15.42578125" style="3" bestFit="1" customWidth="1"/>
    <col min="14" max="14" width="1.140625" customWidth="1"/>
    <col min="15" max="15" width="15.42578125" style="3" bestFit="1" customWidth="1"/>
    <col min="16" max="16" width="14.7109375" style="3" bestFit="1" customWidth="1"/>
    <col min="17" max="17" width="1.140625" customWidth="1"/>
    <col min="18" max="18" width="6.7109375" style="3" customWidth="1"/>
    <col min="19" max="19" width="6" style="3" bestFit="1" customWidth="1"/>
    <col min="20" max="20" width="1.140625" customWidth="1"/>
    <col min="22" max="22" width="24.28515625" bestFit="1" customWidth="1"/>
    <col min="30" max="30" width="4.5703125" customWidth="1"/>
    <col min="40" max="40" width="5.5703125" customWidth="1"/>
  </cols>
  <sheetData>
    <row r="1" spans="1:20" ht="18">
      <c r="A1" s="5" t="s">
        <v>11</v>
      </c>
    </row>
    <row r="4" spans="1:20">
      <c r="B4" s="119" t="s">
        <v>15</v>
      </c>
      <c r="C4" s="119"/>
      <c r="D4" s="119"/>
      <c r="E4" s="119"/>
      <c r="F4" s="119"/>
      <c r="G4" s="119"/>
      <c r="H4" s="119"/>
      <c r="I4" s="119"/>
      <c r="J4" s="119"/>
      <c r="K4" s="119"/>
      <c r="L4" s="119"/>
      <c r="M4" s="119"/>
      <c r="O4" s="119"/>
      <c r="P4" s="119"/>
      <c r="R4" s="55"/>
      <c r="S4" s="55"/>
    </row>
    <row r="5" spans="1:20">
      <c r="A5" s="12" t="s">
        <v>6</v>
      </c>
      <c r="B5" s="13" t="s">
        <v>16</v>
      </c>
      <c r="C5" s="2" t="s">
        <v>1</v>
      </c>
      <c r="D5" s="3" t="s">
        <v>2</v>
      </c>
      <c r="E5" s="19" t="s">
        <v>3</v>
      </c>
      <c r="F5" s="3" t="s">
        <v>4</v>
      </c>
      <c r="G5" s="7" t="s">
        <v>5</v>
      </c>
      <c r="H5" s="3" t="str">
        <f>"Median ("&amp;TEXT(ROUND(H149/10,0)*10,0)&amp;"bp)"</f>
        <v>Median (470bp)</v>
      </c>
      <c r="I5" s="3" t="s">
        <v>22</v>
      </c>
      <c r="J5" s="3" t="s">
        <v>22</v>
      </c>
      <c r="K5" s="1" t="str">
        <f>TEXT(A202,"mmm 'yy")&amp;" ("&amp;TEXT(G202,"0")&amp;"bps)"</f>
        <v>Oct '13 (438bps)</v>
      </c>
      <c r="L5" s="9" t="s">
        <v>7</v>
      </c>
      <c r="M5" s="13" t="s">
        <v>19</v>
      </c>
      <c r="N5" s="8" t="s">
        <v>6</v>
      </c>
      <c r="O5" s="13" t="s">
        <v>17</v>
      </c>
      <c r="P5" s="13" t="s">
        <v>18</v>
      </c>
      <c r="Q5" s="8"/>
      <c r="R5" s="13" t="s">
        <v>59</v>
      </c>
      <c r="S5" s="13" t="s">
        <v>60</v>
      </c>
      <c r="T5" s="8"/>
    </row>
    <row r="6" spans="1:20">
      <c r="A6" s="1">
        <v>36160</v>
      </c>
      <c r="B6" s="3">
        <v>1023</v>
      </c>
      <c r="C6" s="2">
        <v>2.5510204081632653</v>
      </c>
      <c r="D6" s="3">
        <v>34.418199999999999</v>
      </c>
      <c r="E6" s="19">
        <v>78.254349000000005</v>
      </c>
      <c r="F6" s="3">
        <f t="shared" ref="F6:F37" si="0">(C18*(E6-D18)/E6)*100</f>
        <v>294.52965463447134</v>
      </c>
      <c r="G6" s="3">
        <f t="shared" ref="G6:G37" si="1">B6-F6</f>
        <v>728.4703453655286</v>
      </c>
      <c r="H6" s="10">
        <f t="shared" ref="H6:H37" si="2">MEDIAN($G$6:$G$201)</f>
        <v>467.11004426286365</v>
      </c>
      <c r="I6" s="3" t="b">
        <f t="shared" ref="I6:I37" si="3">IF(NOT($L18=0),IF($L18/$L6-1&lt;0,$B6))</f>
        <v>0</v>
      </c>
      <c r="J6" s="3" t="b">
        <f t="shared" ref="J6:J37" si="4">IF(NOT($L18=0),IF($L18/$L6-1&lt;0,$G6))</f>
        <v>0</v>
      </c>
      <c r="K6" s="10"/>
      <c r="L6" s="2">
        <v>100</v>
      </c>
      <c r="M6" s="3">
        <f t="shared" ref="M6:M37" si="5">B6-(G6-H6)</f>
        <v>761.63969889733505</v>
      </c>
      <c r="N6" s="10"/>
      <c r="O6" s="3">
        <v>376</v>
      </c>
      <c r="P6" s="3">
        <f>68.9+0.2031*M6</f>
        <v>223.58902284604875</v>
      </c>
      <c r="Q6" s="10"/>
      <c r="R6" s="3">
        <v>566</v>
      </c>
      <c r="S6" s="3">
        <v>119</v>
      </c>
      <c r="T6" s="10"/>
    </row>
    <row r="7" spans="1:20">
      <c r="A7" s="1">
        <v>36191</v>
      </c>
      <c r="B7" s="3">
        <v>1147</v>
      </c>
      <c r="C7" s="2">
        <v>3.5218305248285606</v>
      </c>
      <c r="D7" s="3">
        <v>35.434100000000001</v>
      </c>
      <c r="E7" s="19">
        <v>75.428421</v>
      </c>
      <c r="F7" s="3">
        <f t="shared" si="0"/>
        <v>242.91360641093576</v>
      </c>
      <c r="G7" s="3">
        <f t="shared" si="1"/>
        <v>904.0863935890643</v>
      </c>
      <c r="H7" s="10">
        <f t="shared" si="2"/>
        <v>467.11004426286365</v>
      </c>
      <c r="I7" s="3" t="b">
        <f t="shared" si="3"/>
        <v>0</v>
      </c>
      <c r="J7" s="3" t="b">
        <f t="shared" si="4"/>
        <v>0</v>
      </c>
      <c r="K7" s="10"/>
      <c r="L7" s="2">
        <v>97.39</v>
      </c>
      <c r="M7" s="3">
        <f t="shared" si="5"/>
        <v>710.02365067379935</v>
      </c>
      <c r="N7" s="10"/>
      <c r="O7" s="3">
        <v>397</v>
      </c>
      <c r="P7" s="3">
        <f t="shared" ref="P7:P70" si="6">68.9+0.2031*M7</f>
        <v>213.10580345184866</v>
      </c>
      <c r="Q7" s="10"/>
      <c r="R7" s="3">
        <v>560</v>
      </c>
      <c r="S7" s="3">
        <v>116</v>
      </c>
      <c r="T7" s="10"/>
    </row>
    <row r="8" spans="1:20">
      <c r="A8" s="1">
        <v>36219</v>
      </c>
      <c r="B8" s="3">
        <v>1035</v>
      </c>
      <c r="C8" s="2">
        <v>3.4735911902657879</v>
      </c>
      <c r="D8" s="3">
        <v>33.194499999999998</v>
      </c>
      <c r="E8" s="19">
        <v>76.938193999999996</v>
      </c>
      <c r="F8" s="3">
        <f t="shared" si="0"/>
        <v>228.97856600758439</v>
      </c>
      <c r="G8" s="3">
        <f t="shared" si="1"/>
        <v>806.02143399241561</v>
      </c>
      <c r="H8" s="10">
        <f t="shared" si="2"/>
        <v>467.11004426286365</v>
      </c>
      <c r="I8" s="3" t="b">
        <f t="shared" si="3"/>
        <v>0</v>
      </c>
      <c r="J8" s="3" t="b">
        <f t="shared" si="4"/>
        <v>0</v>
      </c>
      <c r="K8" s="10"/>
      <c r="L8" s="2">
        <v>100.25700000000001</v>
      </c>
      <c r="M8" s="3">
        <f t="shared" si="5"/>
        <v>696.08861027044804</v>
      </c>
      <c r="N8" s="10"/>
      <c r="O8" s="3">
        <v>346</v>
      </c>
      <c r="P8" s="3">
        <f t="shared" si="6"/>
        <v>210.275596745928</v>
      </c>
      <c r="Q8" s="10"/>
      <c r="R8" s="3">
        <v>521</v>
      </c>
      <c r="S8" s="3">
        <v>109</v>
      </c>
      <c r="T8" s="10"/>
    </row>
    <row r="9" spans="1:20">
      <c r="A9" s="1">
        <v>36250</v>
      </c>
      <c r="B9" s="3">
        <v>922</v>
      </c>
      <c r="C9" s="2">
        <v>4.4114684751225406</v>
      </c>
      <c r="D9" s="3">
        <v>30.351700000000001</v>
      </c>
      <c r="E9" s="19">
        <v>80.974823000000001</v>
      </c>
      <c r="F9" s="3">
        <f t="shared" si="0"/>
        <v>195.05849582299234</v>
      </c>
      <c r="G9" s="3">
        <f t="shared" si="1"/>
        <v>726.94150417700769</v>
      </c>
      <c r="H9" s="10">
        <f t="shared" si="2"/>
        <v>467.11004426286365</v>
      </c>
      <c r="I9" s="3" t="b">
        <f t="shared" si="3"/>
        <v>0</v>
      </c>
      <c r="J9" s="3" t="b">
        <f t="shared" si="4"/>
        <v>0</v>
      </c>
      <c r="K9" s="10"/>
      <c r="L9" s="2">
        <v>106.196</v>
      </c>
      <c r="M9" s="3">
        <f t="shared" si="5"/>
        <v>662.16854008585597</v>
      </c>
      <c r="N9" s="10"/>
      <c r="O9" s="3">
        <v>323</v>
      </c>
      <c r="P9" s="3">
        <f t="shared" si="6"/>
        <v>203.38643049143735</v>
      </c>
      <c r="Q9" s="10"/>
      <c r="R9" s="3">
        <v>519</v>
      </c>
      <c r="S9" s="3">
        <v>107</v>
      </c>
      <c r="T9" s="10"/>
    </row>
    <row r="10" spans="1:20">
      <c r="A10" s="1">
        <v>36280</v>
      </c>
      <c r="B10" s="3">
        <v>796</v>
      </c>
      <c r="C10" s="2">
        <v>4.8361986153897121</v>
      </c>
      <c r="D10" s="3">
        <v>30.4772</v>
      </c>
      <c r="E10" s="19">
        <v>85.091910999999996</v>
      </c>
      <c r="F10" s="3">
        <f t="shared" si="0"/>
        <v>156.14792229055683</v>
      </c>
      <c r="G10" s="3">
        <f t="shared" si="1"/>
        <v>639.85207770944317</v>
      </c>
      <c r="H10" s="10">
        <f t="shared" si="2"/>
        <v>467.11004426286365</v>
      </c>
      <c r="I10" s="3" t="b">
        <f t="shared" si="3"/>
        <v>0</v>
      </c>
      <c r="J10" s="3" t="b">
        <f t="shared" si="4"/>
        <v>0</v>
      </c>
      <c r="K10" s="10"/>
      <c r="L10" s="2">
        <v>112.182</v>
      </c>
      <c r="M10" s="3">
        <f t="shared" si="5"/>
        <v>623.25796655342049</v>
      </c>
      <c r="N10" s="10"/>
      <c r="O10" s="3">
        <v>248</v>
      </c>
      <c r="P10" s="3">
        <f t="shared" si="6"/>
        <v>195.48369300699972</v>
      </c>
      <c r="Q10" s="10"/>
      <c r="R10" s="3">
        <v>476</v>
      </c>
      <c r="S10" s="3">
        <v>107</v>
      </c>
      <c r="T10" s="10"/>
    </row>
    <row r="11" spans="1:20">
      <c r="A11" s="1">
        <v>36311</v>
      </c>
      <c r="B11" s="3">
        <v>833</v>
      </c>
      <c r="C11" s="2">
        <v>5.2519703064194383</v>
      </c>
      <c r="D11" s="3">
        <v>29.532399999999999</v>
      </c>
      <c r="E11" s="19">
        <v>83.089661000000007</v>
      </c>
      <c r="F11" s="3">
        <f t="shared" si="0"/>
        <v>160.86120682159415</v>
      </c>
      <c r="G11" s="3">
        <f t="shared" si="1"/>
        <v>672.13879317840588</v>
      </c>
      <c r="H11" s="10">
        <f t="shared" si="2"/>
        <v>467.11004426286365</v>
      </c>
      <c r="I11" s="3" t="b">
        <f t="shared" si="3"/>
        <v>0</v>
      </c>
      <c r="J11" s="3" t="b">
        <f t="shared" si="4"/>
        <v>0</v>
      </c>
      <c r="K11" s="10"/>
      <c r="L11" s="2">
        <v>109.461</v>
      </c>
      <c r="M11" s="3">
        <f t="shared" si="5"/>
        <v>627.97125108445778</v>
      </c>
      <c r="N11" s="10"/>
      <c r="O11" s="3">
        <v>256</v>
      </c>
      <c r="P11" s="3">
        <f t="shared" si="6"/>
        <v>196.44096109525339</v>
      </c>
      <c r="Q11" s="10"/>
      <c r="R11" s="3">
        <v>475</v>
      </c>
      <c r="S11" s="3">
        <v>109</v>
      </c>
      <c r="T11" s="10"/>
    </row>
    <row r="12" spans="1:20">
      <c r="A12" s="1">
        <v>36341</v>
      </c>
      <c r="B12" s="3">
        <v>788</v>
      </c>
      <c r="C12" s="2">
        <v>5.1836550254986768</v>
      </c>
      <c r="D12" s="3">
        <v>30.8645</v>
      </c>
      <c r="E12" s="19">
        <v>84.275008999999997</v>
      </c>
      <c r="F12" s="3">
        <f t="shared" si="0"/>
        <v>43.212699766839606</v>
      </c>
      <c r="G12" s="3">
        <f t="shared" si="1"/>
        <v>744.78730023316041</v>
      </c>
      <c r="H12" s="10">
        <f t="shared" si="2"/>
        <v>467.11004426286365</v>
      </c>
      <c r="I12" s="3" t="b">
        <f t="shared" si="3"/>
        <v>0</v>
      </c>
      <c r="J12" s="3" t="b">
        <f t="shared" si="4"/>
        <v>0</v>
      </c>
      <c r="K12" s="10"/>
      <c r="L12" s="2">
        <v>111.66</v>
      </c>
      <c r="M12" s="3">
        <f t="shared" si="5"/>
        <v>510.32274402970324</v>
      </c>
      <c r="N12" s="10"/>
      <c r="O12" s="3">
        <v>252</v>
      </c>
      <c r="P12" s="3">
        <f t="shared" si="6"/>
        <v>172.54654931243272</v>
      </c>
      <c r="Q12" s="10"/>
      <c r="R12" s="3">
        <v>487</v>
      </c>
      <c r="S12" s="3">
        <v>115</v>
      </c>
      <c r="T12" s="10"/>
    </row>
    <row r="13" spans="1:20">
      <c r="A13" s="1">
        <v>36372</v>
      </c>
      <c r="B13" s="3">
        <v>769</v>
      </c>
      <c r="C13" s="2">
        <v>6.049980874665307</v>
      </c>
      <c r="D13" s="3">
        <v>33.863799999999998</v>
      </c>
      <c r="E13" s="19">
        <v>84.059601000000001</v>
      </c>
      <c r="F13" s="3">
        <f t="shared" si="0"/>
        <v>0</v>
      </c>
      <c r="G13" s="3">
        <f t="shared" si="1"/>
        <v>769</v>
      </c>
      <c r="H13" s="10">
        <f t="shared" si="2"/>
        <v>467.11004426286365</v>
      </c>
      <c r="I13" s="3" t="b">
        <f t="shared" si="3"/>
        <v>0</v>
      </c>
      <c r="J13" s="3" t="b">
        <f t="shared" si="4"/>
        <v>0</v>
      </c>
      <c r="K13" s="10"/>
      <c r="L13" s="2">
        <v>111.40600000000001</v>
      </c>
      <c r="M13" s="3">
        <f t="shared" si="5"/>
        <v>467.11004426286365</v>
      </c>
      <c r="N13" s="10"/>
      <c r="O13" s="3">
        <v>254</v>
      </c>
      <c r="P13" s="3">
        <f t="shared" si="6"/>
        <v>163.77004998978759</v>
      </c>
      <c r="Q13" s="10"/>
      <c r="R13" s="3">
        <v>466</v>
      </c>
      <c r="S13" s="3">
        <v>121</v>
      </c>
      <c r="T13" s="10"/>
    </row>
    <row r="14" spans="1:20">
      <c r="A14" s="1">
        <v>36403</v>
      </c>
      <c r="B14" s="3">
        <v>776</v>
      </c>
      <c r="C14" s="2">
        <v>5.9732494099134534</v>
      </c>
      <c r="D14" s="3">
        <v>34.997700000000002</v>
      </c>
      <c r="E14" s="19">
        <v>83.969954999999999</v>
      </c>
      <c r="F14" s="3">
        <f t="shared" si="0"/>
        <v>47.779401698218315</v>
      </c>
      <c r="G14" s="3">
        <f t="shared" si="1"/>
        <v>728.22059830178171</v>
      </c>
      <c r="H14" s="10">
        <f t="shared" si="2"/>
        <v>467.11004426286365</v>
      </c>
      <c r="I14" s="3" t="b">
        <f t="shared" si="3"/>
        <v>0</v>
      </c>
      <c r="J14" s="3" t="b">
        <f t="shared" si="4"/>
        <v>0</v>
      </c>
      <c r="K14" s="10"/>
      <c r="L14" s="2">
        <v>111.867</v>
      </c>
      <c r="M14" s="3">
        <f t="shared" si="5"/>
        <v>514.88944596108195</v>
      </c>
      <c r="N14" s="10"/>
      <c r="O14" s="3">
        <v>248</v>
      </c>
      <c r="P14" s="3">
        <f t="shared" si="6"/>
        <v>173.47404647469574</v>
      </c>
      <c r="Q14" s="10"/>
      <c r="R14" s="3">
        <v>490</v>
      </c>
      <c r="S14" s="3">
        <v>128</v>
      </c>
      <c r="T14" s="10"/>
    </row>
    <row r="15" spans="1:20">
      <c r="A15" s="1">
        <v>36433</v>
      </c>
      <c r="B15" s="3">
        <v>753</v>
      </c>
      <c r="C15" s="2">
        <v>6.3521660762011312</v>
      </c>
      <c r="D15" s="3">
        <v>37.947899999999997</v>
      </c>
      <c r="E15" s="19">
        <v>84.849907000000002</v>
      </c>
      <c r="F15" s="3">
        <f t="shared" si="0"/>
        <v>48.837092311023298</v>
      </c>
      <c r="G15" s="3">
        <f t="shared" si="1"/>
        <v>704.1629076889767</v>
      </c>
      <c r="H15" s="10">
        <f t="shared" si="2"/>
        <v>467.11004426286365</v>
      </c>
      <c r="I15" s="3" t="b">
        <f t="shared" si="3"/>
        <v>0</v>
      </c>
      <c r="J15" s="3" t="b">
        <f t="shared" si="4"/>
        <v>0</v>
      </c>
      <c r="K15" s="10"/>
      <c r="L15" s="2">
        <v>113.81699999999999</v>
      </c>
      <c r="M15" s="3">
        <f t="shared" si="5"/>
        <v>515.94713657388695</v>
      </c>
      <c r="N15" s="10"/>
      <c r="O15" s="3">
        <v>230</v>
      </c>
      <c r="P15" s="3">
        <f t="shared" si="6"/>
        <v>173.68886343815643</v>
      </c>
      <c r="Q15" s="10"/>
      <c r="R15" s="3">
        <v>507</v>
      </c>
      <c r="S15" s="3">
        <v>121</v>
      </c>
      <c r="T15" s="10"/>
    </row>
    <row r="16" spans="1:20">
      <c r="A16" s="1">
        <v>36464</v>
      </c>
      <c r="B16" s="3">
        <v>731</v>
      </c>
      <c r="C16" s="2">
        <v>6.276099238516335</v>
      </c>
      <c r="D16" s="3">
        <v>34.423400000000001</v>
      </c>
      <c r="E16" s="19">
        <v>85.613808000000006</v>
      </c>
      <c r="F16" s="3">
        <f t="shared" si="0"/>
        <v>44.409939107018815</v>
      </c>
      <c r="G16" s="3">
        <f t="shared" si="1"/>
        <v>686.59006089298123</v>
      </c>
      <c r="H16" s="10">
        <f t="shared" si="2"/>
        <v>467.11004426286365</v>
      </c>
      <c r="I16" s="3" t="b">
        <f t="shared" si="3"/>
        <v>0</v>
      </c>
      <c r="J16" s="3" t="b">
        <f t="shared" si="4"/>
        <v>0</v>
      </c>
      <c r="K16" s="10"/>
      <c r="L16" s="2">
        <v>116.173</v>
      </c>
      <c r="M16" s="3">
        <f t="shared" si="5"/>
        <v>511.51998336988242</v>
      </c>
      <c r="N16" s="10"/>
      <c r="O16" s="3">
        <v>225</v>
      </c>
      <c r="P16" s="3">
        <f t="shared" si="6"/>
        <v>172.78970862242312</v>
      </c>
      <c r="Q16" s="10"/>
      <c r="R16" s="3">
        <v>513</v>
      </c>
      <c r="S16" s="3">
        <v>117</v>
      </c>
      <c r="T16" s="10"/>
    </row>
    <row r="17" spans="1:20">
      <c r="A17" s="1">
        <v>36494</v>
      </c>
      <c r="B17" s="3">
        <v>672</v>
      </c>
      <c r="C17" s="2">
        <v>5.7565739589336085</v>
      </c>
      <c r="D17" s="3">
        <v>35.627600000000001</v>
      </c>
      <c r="E17" s="19">
        <v>87.567299000000006</v>
      </c>
      <c r="F17" s="3">
        <f t="shared" si="0"/>
        <v>46.59792550555288</v>
      </c>
      <c r="G17" s="3">
        <f t="shared" si="1"/>
        <v>625.40207449444711</v>
      </c>
      <c r="H17" s="10">
        <f t="shared" si="2"/>
        <v>467.11004426286365</v>
      </c>
      <c r="I17" s="3" t="b">
        <f t="shared" si="3"/>
        <v>0</v>
      </c>
      <c r="J17" s="3" t="b">
        <f t="shared" si="4"/>
        <v>0</v>
      </c>
      <c r="K17" s="10"/>
      <c r="L17" s="2">
        <v>115.123</v>
      </c>
      <c r="M17" s="3">
        <f t="shared" si="5"/>
        <v>513.70796976841655</v>
      </c>
      <c r="N17" s="10"/>
      <c r="O17" s="3">
        <v>204</v>
      </c>
      <c r="P17" s="3">
        <f t="shared" si="6"/>
        <v>173.23408865996541</v>
      </c>
      <c r="Q17" s="10"/>
      <c r="R17" s="3">
        <v>491</v>
      </c>
      <c r="S17" s="3">
        <v>117</v>
      </c>
      <c r="T17" s="10"/>
    </row>
    <row r="18" spans="1:20">
      <c r="A18" s="1">
        <v>36525</v>
      </c>
      <c r="B18" s="3">
        <v>623</v>
      </c>
      <c r="C18" s="2">
        <v>5.384615384615385</v>
      </c>
      <c r="D18" s="3">
        <v>35.450499999999998</v>
      </c>
      <c r="E18" s="19">
        <v>89.021111000000005</v>
      </c>
      <c r="F18" s="3">
        <f t="shared" si="0"/>
        <v>93.180085846161504</v>
      </c>
      <c r="G18" s="3">
        <f t="shared" si="1"/>
        <v>529.81991415383845</v>
      </c>
      <c r="H18" s="10">
        <f t="shared" si="2"/>
        <v>467.11004426286365</v>
      </c>
      <c r="I18" s="3" t="b">
        <f t="shared" si="3"/>
        <v>0</v>
      </c>
      <c r="J18" s="3" t="b">
        <f t="shared" si="4"/>
        <v>0</v>
      </c>
      <c r="K18" s="10"/>
      <c r="L18" s="2">
        <v>116.256</v>
      </c>
      <c r="M18" s="3">
        <f t="shared" si="5"/>
        <v>560.2901301090252</v>
      </c>
      <c r="N18" s="10"/>
      <c r="O18" s="3">
        <v>177</v>
      </c>
      <c r="P18" s="3">
        <f t="shared" si="6"/>
        <v>182.69492542514303</v>
      </c>
      <c r="Q18" s="10"/>
      <c r="R18" s="3">
        <v>476</v>
      </c>
      <c r="S18" s="3">
        <v>116</v>
      </c>
      <c r="T18" s="10"/>
    </row>
    <row r="19" spans="1:20">
      <c r="A19" s="1">
        <v>36556</v>
      </c>
      <c r="B19" s="3">
        <v>594</v>
      </c>
      <c r="C19" s="2">
        <v>4.5801526717557248</v>
      </c>
      <c r="D19" s="3">
        <v>35.424100000000003</v>
      </c>
      <c r="E19" s="19">
        <v>88.776748999999995</v>
      </c>
      <c r="F19" s="3">
        <f t="shared" si="0"/>
        <v>147.53110621680196</v>
      </c>
      <c r="G19" s="3">
        <f t="shared" si="1"/>
        <v>446.46889378319804</v>
      </c>
      <c r="H19" s="10">
        <f t="shared" si="2"/>
        <v>467.11004426286365</v>
      </c>
      <c r="I19" s="3" t="b">
        <f t="shared" si="3"/>
        <v>0</v>
      </c>
      <c r="J19" s="3" t="b">
        <f t="shared" si="4"/>
        <v>0</v>
      </c>
      <c r="K19" s="10"/>
      <c r="L19" s="2">
        <v>117.294</v>
      </c>
      <c r="M19" s="3">
        <f t="shared" si="5"/>
        <v>614.64115047966561</v>
      </c>
      <c r="N19" s="10"/>
      <c r="O19" s="3">
        <v>172</v>
      </c>
      <c r="P19" s="3">
        <f t="shared" si="6"/>
        <v>193.7336176624201</v>
      </c>
      <c r="Q19" s="10"/>
      <c r="R19" s="3">
        <v>487</v>
      </c>
      <c r="S19" s="3">
        <v>122</v>
      </c>
      <c r="T19" s="10"/>
    </row>
    <row r="20" spans="1:20">
      <c r="A20" s="1">
        <v>36585</v>
      </c>
      <c r="B20" s="3">
        <v>537</v>
      </c>
      <c r="C20" s="2">
        <v>4.4444444444444446</v>
      </c>
      <c r="D20" s="3">
        <v>37.299500000000002</v>
      </c>
      <c r="E20" s="19">
        <v>91.307845999999998</v>
      </c>
      <c r="F20" s="3">
        <f t="shared" si="0"/>
        <v>248.02028483919091</v>
      </c>
      <c r="G20" s="3">
        <f t="shared" si="1"/>
        <v>288.97971516080906</v>
      </c>
      <c r="H20" s="10">
        <f t="shared" si="2"/>
        <v>467.11004426286365</v>
      </c>
      <c r="I20" s="3" t="b">
        <f t="shared" si="3"/>
        <v>0</v>
      </c>
      <c r="J20" s="3" t="b">
        <f t="shared" si="4"/>
        <v>0</v>
      </c>
      <c r="K20" s="10"/>
      <c r="L20" s="2">
        <v>121.184</v>
      </c>
      <c r="M20" s="3">
        <f t="shared" si="5"/>
        <v>715.13032910205459</v>
      </c>
      <c r="N20" s="10"/>
      <c r="O20" s="3">
        <v>174</v>
      </c>
      <c r="P20" s="3">
        <f t="shared" si="6"/>
        <v>214.1429698406273</v>
      </c>
      <c r="Q20" s="10"/>
      <c r="R20" s="3">
        <v>508</v>
      </c>
      <c r="S20" s="3">
        <v>129</v>
      </c>
      <c r="T20" s="10"/>
    </row>
    <row r="21" spans="1:20">
      <c r="A21" s="1">
        <v>36616</v>
      </c>
      <c r="B21" s="3">
        <v>544</v>
      </c>
      <c r="C21" s="2">
        <v>3.6231884057971016</v>
      </c>
      <c r="D21" s="3">
        <v>37.381100000000004</v>
      </c>
      <c r="E21" s="19">
        <v>91.915931999999998</v>
      </c>
      <c r="F21" s="3">
        <f t="shared" si="0"/>
        <v>475.2998061047158</v>
      </c>
      <c r="G21" s="3">
        <f t="shared" si="1"/>
        <v>68.700193895284201</v>
      </c>
      <c r="H21" s="10">
        <f t="shared" si="2"/>
        <v>467.11004426286365</v>
      </c>
      <c r="I21" s="3" t="b">
        <f t="shared" si="3"/>
        <v>0</v>
      </c>
      <c r="J21" s="3" t="b">
        <f t="shared" si="4"/>
        <v>0</v>
      </c>
      <c r="K21" s="10"/>
      <c r="L21" s="2">
        <v>123.133</v>
      </c>
      <c r="M21" s="3">
        <f t="shared" si="5"/>
        <v>942.40985036757945</v>
      </c>
      <c r="N21" s="10"/>
      <c r="O21" s="3">
        <v>194</v>
      </c>
      <c r="P21" s="3">
        <f t="shared" si="6"/>
        <v>260.30344060965535</v>
      </c>
      <c r="Q21" s="10"/>
      <c r="R21" s="3">
        <v>575</v>
      </c>
      <c r="S21" s="3">
        <v>148</v>
      </c>
      <c r="T21" s="10"/>
    </row>
    <row r="22" spans="1:20">
      <c r="A22" s="1">
        <v>36646</v>
      </c>
      <c r="B22" s="3">
        <v>565</v>
      </c>
      <c r="C22" s="2">
        <v>2.8368794326241136</v>
      </c>
      <c r="D22" s="3">
        <v>38.255499999999998</v>
      </c>
      <c r="E22" s="19">
        <v>90.577674999999999</v>
      </c>
      <c r="F22" s="3">
        <f t="shared" si="0"/>
        <v>499.39699545169384</v>
      </c>
      <c r="G22" s="3">
        <f t="shared" si="1"/>
        <v>65.60300454830616</v>
      </c>
      <c r="H22" s="10">
        <f t="shared" si="2"/>
        <v>467.11004426286365</v>
      </c>
      <c r="I22" s="3" t="b">
        <f t="shared" si="3"/>
        <v>0</v>
      </c>
      <c r="J22" s="3" t="b">
        <f t="shared" si="4"/>
        <v>0</v>
      </c>
      <c r="K22" s="10"/>
      <c r="L22" s="2">
        <v>122.277</v>
      </c>
      <c r="M22" s="3">
        <f t="shared" si="5"/>
        <v>966.50703971455755</v>
      </c>
      <c r="N22" s="10"/>
      <c r="O22" s="3">
        <v>197</v>
      </c>
      <c r="P22" s="3">
        <f t="shared" si="6"/>
        <v>265.19757976602665</v>
      </c>
      <c r="Q22" s="10"/>
      <c r="R22" s="3">
        <v>588</v>
      </c>
      <c r="S22" s="3">
        <v>161</v>
      </c>
      <c r="T22" s="10"/>
    </row>
    <row r="23" spans="1:20">
      <c r="A23" s="1">
        <v>36677</v>
      </c>
      <c r="B23" s="3">
        <v>653</v>
      </c>
      <c r="C23" s="2">
        <v>2.8571428571428572</v>
      </c>
      <c r="D23" s="3">
        <v>36.308999999999997</v>
      </c>
      <c r="E23" s="19">
        <v>86.872932000000006</v>
      </c>
      <c r="F23" s="3">
        <f t="shared" si="0"/>
        <v>489.91763991782642</v>
      </c>
      <c r="G23" s="3">
        <f t="shared" si="1"/>
        <v>163.08236008217358</v>
      </c>
      <c r="H23" s="10">
        <f t="shared" si="2"/>
        <v>467.11004426286365</v>
      </c>
      <c r="I23" s="3" t="b">
        <f t="shared" si="3"/>
        <v>0</v>
      </c>
      <c r="J23" s="3" t="b">
        <f t="shared" si="4"/>
        <v>0</v>
      </c>
      <c r="K23" s="10"/>
      <c r="L23" s="2">
        <v>119.429</v>
      </c>
      <c r="M23" s="3">
        <f t="shared" si="5"/>
        <v>957.02768418069013</v>
      </c>
      <c r="N23" s="10"/>
      <c r="O23" s="3">
        <v>205</v>
      </c>
      <c r="P23" s="3">
        <f t="shared" si="6"/>
        <v>263.27232265709819</v>
      </c>
      <c r="Q23" s="10"/>
      <c r="R23" s="3">
        <v>616</v>
      </c>
      <c r="S23" s="3">
        <v>177</v>
      </c>
      <c r="T23" s="10"/>
    </row>
    <row r="24" spans="1:20">
      <c r="A24" s="1">
        <v>36707</v>
      </c>
      <c r="B24" s="3">
        <v>642</v>
      </c>
      <c r="C24" s="2">
        <v>0.73529411764705876</v>
      </c>
      <c r="D24" s="3">
        <v>34.747199999999999</v>
      </c>
      <c r="E24" s="19">
        <v>88.817879000000005</v>
      </c>
      <c r="F24" s="3">
        <f t="shared" si="0"/>
        <v>522.38922435547045</v>
      </c>
      <c r="G24" s="3">
        <f t="shared" si="1"/>
        <v>119.61077564452955</v>
      </c>
      <c r="H24" s="10">
        <f t="shared" si="2"/>
        <v>467.11004426286365</v>
      </c>
      <c r="I24" s="3" t="b">
        <f t="shared" si="3"/>
        <v>0</v>
      </c>
      <c r="J24" s="3" t="b">
        <f t="shared" si="4"/>
        <v>0</v>
      </c>
      <c r="K24" s="10"/>
      <c r="L24" s="2">
        <v>122.34699999999999</v>
      </c>
      <c r="M24" s="3">
        <f t="shared" si="5"/>
        <v>989.4992686183341</v>
      </c>
      <c r="N24" s="10"/>
      <c r="O24" s="3">
        <v>207</v>
      </c>
      <c r="P24" s="3">
        <f t="shared" si="6"/>
        <v>269.86730145638364</v>
      </c>
      <c r="Q24" s="10"/>
      <c r="R24" s="3">
        <v>617</v>
      </c>
      <c r="S24" s="3">
        <v>171</v>
      </c>
      <c r="T24" s="10"/>
    </row>
    <row r="25" spans="1:20">
      <c r="A25" s="1">
        <v>36738</v>
      </c>
      <c r="B25" s="3">
        <v>615</v>
      </c>
      <c r="C25" s="2">
        <v>0</v>
      </c>
      <c r="D25" s="3">
        <v>31.956</v>
      </c>
      <c r="E25" s="19">
        <v>89.612426999999997</v>
      </c>
      <c r="F25" s="3">
        <f t="shared" si="0"/>
        <v>533.52247707620654</v>
      </c>
      <c r="G25" s="3">
        <f t="shared" si="1"/>
        <v>81.477522923793458</v>
      </c>
      <c r="H25" s="10">
        <f t="shared" si="2"/>
        <v>467.11004426286365</v>
      </c>
      <c r="I25" s="3" t="b">
        <f t="shared" si="3"/>
        <v>0</v>
      </c>
      <c r="J25" s="3" t="b">
        <f t="shared" si="4"/>
        <v>0</v>
      </c>
      <c r="K25" s="10"/>
      <c r="L25" s="2">
        <v>124.51</v>
      </c>
      <c r="M25" s="3">
        <f t="shared" si="5"/>
        <v>1000.6325213390702</v>
      </c>
      <c r="N25" s="10"/>
      <c r="O25" s="3">
        <v>200</v>
      </c>
      <c r="P25" s="3">
        <f t="shared" si="6"/>
        <v>272.12846508396512</v>
      </c>
      <c r="Q25" s="10"/>
      <c r="R25" s="3">
        <v>626</v>
      </c>
      <c r="S25" s="3">
        <v>169</v>
      </c>
      <c r="T25" s="10"/>
    </row>
    <row r="26" spans="1:20">
      <c r="A26" s="1">
        <v>36769</v>
      </c>
      <c r="B26" s="3">
        <v>604</v>
      </c>
      <c r="C26" s="2">
        <v>0.75187969924812026</v>
      </c>
      <c r="D26" s="3">
        <v>30.6099</v>
      </c>
      <c r="E26" s="19">
        <v>90.506752000000006</v>
      </c>
      <c r="F26" s="3">
        <f t="shared" si="0"/>
        <v>453.30902006983445</v>
      </c>
      <c r="G26" s="3">
        <f t="shared" si="1"/>
        <v>150.69097993016555</v>
      </c>
      <c r="H26" s="10">
        <f t="shared" si="2"/>
        <v>467.11004426286365</v>
      </c>
      <c r="I26" s="3" t="b">
        <f t="shared" si="3"/>
        <v>0</v>
      </c>
      <c r="J26" s="3" t="b">
        <f t="shared" si="4"/>
        <v>0</v>
      </c>
      <c r="K26" s="10"/>
      <c r="L26" s="2">
        <v>126.627</v>
      </c>
      <c r="M26" s="3">
        <f t="shared" si="5"/>
        <v>920.4190643326981</v>
      </c>
      <c r="N26" s="10"/>
      <c r="O26" s="3">
        <v>201</v>
      </c>
      <c r="P26" s="3">
        <f t="shared" si="6"/>
        <v>255.83711196597099</v>
      </c>
      <c r="Q26" s="10"/>
      <c r="R26" s="3">
        <v>643</v>
      </c>
      <c r="S26" s="3">
        <v>172</v>
      </c>
      <c r="T26" s="10"/>
    </row>
    <row r="27" spans="1:20">
      <c r="A27" s="1">
        <v>36799</v>
      </c>
      <c r="B27" s="3">
        <v>636</v>
      </c>
      <c r="C27" s="2">
        <v>0.74074074074074081</v>
      </c>
      <c r="D27" s="3">
        <v>28.908300000000001</v>
      </c>
      <c r="E27" s="19">
        <v>89.176963999999998</v>
      </c>
      <c r="F27" s="3">
        <f t="shared" si="0"/>
        <v>461.1654988715369</v>
      </c>
      <c r="G27" s="3">
        <f t="shared" si="1"/>
        <v>174.8345011284631</v>
      </c>
      <c r="H27" s="10">
        <f t="shared" si="2"/>
        <v>467.11004426286365</v>
      </c>
      <c r="I27" s="3" t="b">
        <f t="shared" si="3"/>
        <v>0</v>
      </c>
      <c r="J27" s="3" t="b">
        <f t="shared" si="4"/>
        <v>0</v>
      </c>
      <c r="K27" s="10"/>
      <c r="L27" s="2">
        <v>125.789</v>
      </c>
      <c r="M27" s="3">
        <f t="shared" si="5"/>
        <v>928.27554313440055</v>
      </c>
      <c r="N27" s="10"/>
      <c r="O27" s="3">
        <v>200</v>
      </c>
      <c r="P27" s="3">
        <f t="shared" si="6"/>
        <v>257.43276281059673</v>
      </c>
      <c r="Q27" s="10"/>
      <c r="R27" s="3">
        <v>677</v>
      </c>
      <c r="S27" s="3">
        <v>166</v>
      </c>
      <c r="T27" s="10"/>
    </row>
    <row r="28" spans="1:20">
      <c r="A28" s="1">
        <v>36830</v>
      </c>
      <c r="B28" s="3">
        <v>739</v>
      </c>
      <c r="C28" s="2">
        <v>0.68965517241379315</v>
      </c>
      <c r="D28" s="3">
        <v>30.4833</v>
      </c>
      <c r="E28" s="19">
        <v>86.446815000000001</v>
      </c>
      <c r="F28" s="3">
        <f t="shared" si="0"/>
        <v>468.01015854644226</v>
      </c>
      <c r="G28" s="3">
        <f t="shared" si="1"/>
        <v>270.98984145355774</v>
      </c>
      <c r="H28" s="10">
        <f t="shared" si="2"/>
        <v>467.11004426286365</v>
      </c>
      <c r="I28" s="3" t="b">
        <f t="shared" si="3"/>
        <v>0</v>
      </c>
      <c r="J28" s="3" t="b">
        <f t="shared" si="4"/>
        <v>0</v>
      </c>
      <c r="K28" s="10"/>
      <c r="L28" s="2">
        <v>123.14100000000001</v>
      </c>
      <c r="M28" s="3">
        <f t="shared" si="5"/>
        <v>935.12020280930597</v>
      </c>
      <c r="N28" s="10"/>
      <c r="O28" s="3">
        <v>225</v>
      </c>
      <c r="P28" s="3">
        <f t="shared" si="6"/>
        <v>258.82291319057003</v>
      </c>
      <c r="Q28" s="10"/>
      <c r="R28" s="3">
        <v>779</v>
      </c>
      <c r="S28" s="3">
        <v>189</v>
      </c>
      <c r="T28" s="10"/>
    </row>
    <row r="29" spans="1:20">
      <c r="A29" s="1">
        <v>36860</v>
      </c>
      <c r="B29" s="3">
        <v>804</v>
      </c>
      <c r="C29" s="2">
        <v>0.69930069930069927</v>
      </c>
      <c r="D29" s="3">
        <v>29.216799999999999</v>
      </c>
      <c r="E29" s="19">
        <v>85.204643000000004</v>
      </c>
      <c r="F29" s="3">
        <f t="shared" si="0"/>
        <v>525.60006812555434</v>
      </c>
      <c r="G29" s="3">
        <f t="shared" si="1"/>
        <v>278.39993187444566</v>
      </c>
      <c r="H29" s="10">
        <f t="shared" si="2"/>
        <v>467.11004426286365</v>
      </c>
      <c r="I29" s="3" t="b">
        <f t="shared" si="3"/>
        <v>0</v>
      </c>
      <c r="J29" s="3" t="b">
        <f t="shared" si="4"/>
        <v>0</v>
      </c>
      <c r="K29" s="10"/>
      <c r="L29" s="2">
        <v>122.831</v>
      </c>
      <c r="M29" s="3">
        <f t="shared" si="5"/>
        <v>992.710112388418</v>
      </c>
      <c r="N29" s="10"/>
      <c r="O29" s="3">
        <v>226</v>
      </c>
      <c r="P29" s="3">
        <f t="shared" si="6"/>
        <v>270.51942382608775</v>
      </c>
      <c r="Q29" s="10"/>
      <c r="R29" s="3">
        <v>906</v>
      </c>
      <c r="S29" s="3">
        <v>199</v>
      </c>
      <c r="T29" s="10"/>
    </row>
    <row r="30" spans="1:20">
      <c r="A30" s="1">
        <v>36891</v>
      </c>
      <c r="B30" s="3">
        <v>825</v>
      </c>
      <c r="C30" s="2">
        <v>1.3422818791946309</v>
      </c>
      <c r="D30" s="3">
        <v>27.223400000000002</v>
      </c>
      <c r="E30" s="19">
        <v>86.520568999999995</v>
      </c>
      <c r="F30" s="3">
        <f t="shared" si="0"/>
        <v>633.1015631776072</v>
      </c>
      <c r="G30" s="3">
        <f t="shared" si="1"/>
        <v>191.8984368223928</v>
      </c>
      <c r="H30" s="10">
        <f t="shared" si="2"/>
        <v>467.11004426286365</v>
      </c>
      <c r="I30" s="3">
        <f t="shared" si="3"/>
        <v>825</v>
      </c>
      <c r="J30" s="3">
        <f t="shared" si="4"/>
        <v>191.8984368223928</v>
      </c>
      <c r="K30" s="10"/>
      <c r="L30" s="2">
        <v>125.16800000000001</v>
      </c>
      <c r="M30" s="3">
        <f t="shared" si="5"/>
        <v>1100.2116074404707</v>
      </c>
      <c r="N30" s="10"/>
      <c r="O30" s="3">
        <v>225</v>
      </c>
      <c r="P30" s="3">
        <f t="shared" si="6"/>
        <v>292.35297747115965</v>
      </c>
      <c r="Q30" s="10"/>
      <c r="R30" s="3">
        <v>916</v>
      </c>
      <c r="S30" s="3">
        <v>202</v>
      </c>
      <c r="T30" s="10"/>
    </row>
    <row r="31" spans="1:20">
      <c r="A31" s="1">
        <v>36922</v>
      </c>
      <c r="B31" s="3">
        <v>750</v>
      </c>
      <c r="C31" s="2">
        <v>2.054794520547945</v>
      </c>
      <c r="D31" s="3">
        <v>25.0364</v>
      </c>
      <c r="E31" s="19">
        <v>89.369834999999995</v>
      </c>
      <c r="F31" s="3">
        <f t="shared" si="0"/>
        <v>620.73068063136384</v>
      </c>
      <c r="G31" s="3">
        <f t="shared" si="1"/>
        <v>129.26931936863616</v>
      </c>
      <c r="H31" s="10">
        <f t="shared" si="2"/>
        <v>467.11004426286365</v>
      </c>
      <c r="I31" s="3">
        <f t="shared" si="3"/>
        <v>750</v>
      </c>
      <c r="J31" s="3">
        <f t="shared" si="4"/>
        <v>129.26931936863616</v>
      </c>
      <c r="K31" s="10"/>
      <c r="L31" s="2">
        <v>129.39099999999999</v>
      </c>
      <c r="M31" s="3">
        <f t="shared" si="5"/>
        <v>1087.8407248942276</v>
      </c>
      <c r="N31" s="10"/>
      <c r="O31" s="3">
        <v>222</v>
      </c>
      <c r="P31" s="3">
        <f t="shared" si="6"/>
        <v>289.84045122601765</v>
      </c>
      <c r="Q31" s="10"/>
      <c r="R31" s="3">
        <v>787</v>
      </c>
      <c r="S31" s="3">
        <v>176</v>
      </c>
      <c r="T31" s="10"/>
    </row>
    <row r="32" spans="1:20">
      <c r="A32" s="1">
        <v>36950</v>
      </c>
      <c r="B32" s="3">
        <v>768</v>
      </c>
      <c r="C32" s="2">
        <v>3.3783783783783785</v>
      </c>
      <c r="D32" s="3">
        <v>24.275099999999998</v>
      </c>
      <c r="E32" s="19">
        <v>89.617431999999994</v>
      </c>
      <c r="F32" s="3">
        <f t="shared" si="0"/>
        <v>655.28881075231197</v>
      </c>
      <c r="G32" s="3">
        <f t="shared" si="1"/>
        <v>112.71118924768803</v>
      </c>
      <c r="H32" s="10">
        <f t="shared" si="2"/>
        <v>467.11004426286365</v>
      </c>
      <c r="I32" s="3">
        <f t="shared" si="3"/>
        <v>768</v>
      </c>
      <c r="J32" s="3">
        <f t="shared" si="4"/>
        <v>112.71118924768803</v>
      </c>
      <c r="K32" s="10"/>
      <c r="L32" s="2">
        <v>129.85300000000001</v>
      </c>
      <c r="M32" s="3">
        <f t="shared" si="5"/>
        <v>1122.3988550151757</v>
      </c>
      <c r="N32" s="10"/>
      <c r="O32" s="3">
        <v>221</v>
      </c>
      <c r="P32" s="3">
        <f t="shared" si="6"/>
        <v>296.8592074535822</v>
      </c>
      <c r="Q32" s="10"/>
      <c r="R32" s="3">
        <v>770</v>
      </c>
      <c r="S32" s="3">
        <v>181</v>
      </c>
      <c r="T32" s="10"/>
    </row>
    <row r="33" spans="1:20">
      <c r="A33" s="1">
        <v>36981</v>
      </c>
      <c r="B33" s="3">
        <v>785</v>
      </c>
      <c r="C33" s="2">
        <v>6.8493150684931505</v>
      </c>
      <c r="D33" s="3">
        <v>28.132000000000001</v>
      </c>
      <c r="E33" s="19">
        <v>88.726021000000003</v>
      </c>
      <c r="F33" s="3">
        <f t="shared" si="0"/>
        <v>794.27884053620903</v>
      </c>
      <c r="G33" s="3">
        <f t="shared" si="1"/>
        <v>-9.2788405362090316</v>
      </c>
      <c r="H33" s="10">
        <f t="shared" si="2"/>
        <v>467.11004426286365</v>
      </c>
      <c r="I33" s="3">
        <f t="shared" si="3"/>
        <v>785</v>
      </c>
      <c r="J33" s="3">
        <f t="shared" si="4"/>
        <v>-9.2788405362090316</v>
      </c>
      <c r="K33" s="10"/>
      <c r="L33" s="2">
        <v>128.28</v>
      </c>
      <c r="M33" s="3">
        <f t="shared" si="5"/>
        <v>1261.3888847990727</v>
      </c>
      <c r="N33" s="10"/>
      <c r="O33" s="3">
        <v>223</v>
      </c>
      <c r="P33" s="3">
        <f t="shared" si="6"/>
        <v>325.08808250269169</v>
      </c>
      <c r="Q33" s="10"/>
      <c r="R33" s="3">
        <v>818</v>
      </c>
      <c r="S33" s="3">
        <v>177</v>
      </c>
      <c r="T33" s="10"/>
    </row>
    <row r="34" spans="1:20">
      <c r="A34" s="1">
        <v>37011</v>
      </c>
      <c r="B34" s="3">
        <v>786</v>
      </c>
      <c r="C34" s="2">
        <v>6.9444444444444446</v>
      </c>
      <c r="D34" s="3">
        <v>25.4404</v>
      </c>
      <c r="E34" s="19">
        <v>88.832390000000004</v>
      </c>
      <c r="F34" s="3">
        <f t="shared" si="0"/>
        <v>1056.6031028350133</v>
      </c>
      <c r="G34" s="3">
        <f t="shared" si="1"/>
        <v>-270.60310283501326</v>
      </c>
      <c r="H34" s="10">
        <f t="shared" si="2"/>
        <v>467.11004426286365</v>
      </c>
      <c r="I34" s="3">
        <f t="shared" si="3"/>
        <v>786</v>
      </c>
      <c r="J34" s="3">
        <f t="shared" si="4"/>
        <v>-270.60310283501326</v>
      </c>
      <c r="K34" s="10"/>
      <c r="L34" s="2">
        <v>126.989</v>
      </c>
      <c r="M34" s="3">
        <f t="shared" si="5"/>
        <v>1523.713147097877</v>
      </c>
      <c r="N34" s="10"/>
      <c r="O34" s="3">
        <v>224</v>
      </c>
      <c r="P34" s="3">
        <f t="shared" si="6"/>
        <v>378.36614017557883</v>
      </c>
      <c r="Q34" s="10"/>
      <c r="R34" s="3">
        <v>806</v>
      </c>
      <c r="S34" s="3">
        <v>163</v>
      </c>
      <c r="T34" s="10"/>
    </row>
    <row r="35" spans="1:20">
      <c r="A35" s="1">
        <v>37042</v>
      </c>
      <c r="B35" s="3">
        <v>736</v>
      </c>
      <c r="C35" s="2">
        <v>6.9930069930069934</v>
      </c>
      <c r="D35" s="3">
        <v>26.011299999999999</v>
      </c>
      <c r="E35" s="19">
        <v>90.506416000000002</v>
      </c>
      <c r="F35" s="3">
        <f t="shared" si="0"/>
        <v>1061.3263355235026</v>
      </c>
      <c r="G35" s="3">
        <f t="shared" si="1"/>
        <v>-325.32633552350262</v>
      </c>
      <c r="H35" s="10">
        <f t="shared" si="2"/>
        <v>467.11004426286365</v>
      </c>
      <c r="I35" s="3">
        <f t="shared" si="3"/>
        <v>736</v>
      </c>
      <c r="J35" s="3">
        <f t="shared" si="4"/>
        <v>-325.32633552350262</v>
      </c>
      <c r="K35" s="10"/>
      <c r="L35" s="2">
        <v>130.39400000000001</v>
      </c>
      <c r="M35" s="3">
        <f t="shared" si="5"/>
        <v>1528.4363797863662</v>
      </c>
      <c r="N35" s="10"/>
      <c r="O35" s="3">
        <v>205</v>
      </c>
      <c r="P35" s="3">
        <f t="shared" si="6"/>
        <v>379.32542873461102</v>
      </c>
      <c r="Q35" s="10"/>
      <c r="R35" s="3">
        <v>768</v>
      </c>
      <c r="S35" s="3">
        <v>155</v>
      </c>
      <c r="T35" s="10"/>
    </row>
    <row r="36" spans="1:20">
      <c r="A36" s="1">
        <v>37072</v>
      </c>
      <c r="B36" s="3">
        <v>727</v>
      </c>
      <c r="C36" s="2">
        <v>7.2992700729926998</v>
      </c>
      <c r="D36" s="3">
        <v>25.253299999999999</v>
      </c>
      <c r="E36" s="19">
        <v>91.000525999999994</v>
      </c>
      <c r="F36" s="3">
        <f t="shared" si="0"/>
        <v>1093.9413194586475</v>
      </c>
      <c r="G36" s="3">
        <f t="shared" si="1"/>
        <v>-366.94131945864751</v>
      </c>
      <c r="H36" s="10">
        <f t="shared" si="2"/>
        <v>467.11004426286365</v>
      </c>
      <c r="I36" s="3">
        <f t="shared" si="3"/>
        <v>727</v>
      </c>
      <c r="J36" s="3">
        <f t="shared" si="4"/>
        <v>-366.94131945864751</v>
      </c>
      <c r="K36" s="10"/>
      <c r="L36" s="2">
        <v>132.21</v>
      </c>
      <c r="M36" s="3">
        <f t="shared" si="5"/>
        <v>1561.0513637215113</v>
      </c>
      <c r="N36" s="10"/>
      <c r="O36" s="3">
        <v>202</v>
      </c>
      <c r="P36" s="3">
        <f t="shared" si="6"/>
        <v>385.94953197183895</v>
      </c>
      <c r="Q36" s="10"/>
      <c r="R36" s="3">
        <v>816</v>
      </c>
      <c r="S36" s="3">
        <v>155</v>
      </c>
      <c r="T36" s="10"/>
    </row>
    <row r="37" spans="1:20">
      <c r="A37" s="1">
        <v>37103</v>
      </c>
      <c r="B37" s="3">
        <v>944</v>
      </c>
      <c r="C37" s="2">
        <v>7.4626865671641784</v>
      </c>
      <c r="D37" s="3">
        <v>25.546700000000001</v>
      </c>
      <c r="E37" s="19">
        <v>85.967781000000002</v>
      </c>
      <c r="F37" s="3">
        <f t="shared" si="0"/>
        <v>1084.4304650111469</v>
      </c>
      <c r="G37" s="3">
        <f t="shared" si="1"/>
        <v>-140.43046501114691</v>
      </c>
      <c r="H37" s="10">
        <f t="shared" si="2"/>
        <v>467.11004426286365</v>
      </c>
      <c r="I37" s="3">
        <f t="shared" si="3"/>
        <v>944</v>
      </c>
      <c r="J37" s="3">
        <f t="shared" si="4"/>
        <v>-140.43046501114691</v>
      </c>
      <c r="K37" s="10"/>
      <c r="L37" s="2">
        <v>127.261</v>
      </c>
      <c r="M37" s="3">
        <f t="shared" si="5"/>
        <v>1551.5405092740107</v>
      </c>
      <c r="N37" s="10"/>
      <c r="O37" s="3">
        <v>211</v>
      </c>
      <c r="P37" s="3">
        <f t="shared" si="6"/>
        <v>384.01787743355158</v>
      </c>
      <c r="Q37" s="10"/>
      <c r="R37" s="3">
        <v>827</v>
      </c>
      <c r="S37" s="3">
        <v>150</v>
      </c>
      <c r="T37" s="10"/>
    </row>
    <row r="38" spans="1:20">
      <c r="A38" s="1">
        <v>37134</v>
      </c>
      <c r="B38" s="3">
        <v>926</v>
      </c>
      <c r="C38" s="2">
        <v>6.6176470588235299</v>
      </c>
      <c r="D38" s="3">
        <v>28.509599999999999</v>
      </c>
      <c r="E38" s="19">
        <v>86.651443</v>
      </c>
      <c r="F38" s="3">
        <f t="shared" ref="F38:F69" si="7">(C50*(E38-D50)/E38)*100</f>
        <v>1212.6097527515483</v>
      </c>
      <c r="G38" s="3">
        <f t="shared" ref="G38:G69" si="8">B38-F38</f>
        <v>-286.60975275154829</v>
      </c>
      <c r="H38" s="10">
        <f t="shared" ref="H38:H69" si="9">MEDIAN($G$6:$G$201)</f>
        <v>467.11004426286365</v>
      </c>
      <c r="I38" s="3">
        <f t="shared" ref="I38:I69" si="10">IF(NOT($L50=0),IF($L50/$L38-1&lt;0,$B38))</f>
        <v>926</v>
      </c>
      <c r="J38" s="3">
        <f t="shared" ref="J38:J69" si="11">IF(NOT($L50=0),IF($L50/$L38-1&lt;0,$G38))</f>
        <v>-286.60975275154829</v>
      </c>
      <c r="K38" s="10"/>
      <c r="L38" s="2">
        <v>129.90600000000001</v>
      </c>
      <c r="M38" s="3">
        <f t="shared" ref="M38:M69" si="12">B38-(G38-H38)</f>
        <v>1679.7197970144121</v>
      </c>
      <c r="N38" s="10"/>
      <c r="O38" s="3">
        <v>219</v>
      </c>
      <c r="P38" s="3">
        <f t="shared" si="6"/>
        <v>410.05109077362715</v>
      </c>
      <c r="Q38" s="10"/>
      <c r="R38" s="3">
        <v>805</v>
      </c>
      <c r="S38" s="3">
        <v>153</v>
      </c>
      <c r="T38" s="10"/>
    </row>
    <row r="39" spans="1:20">
      <c r="A39" s="1">
        <v>37164</v>
      </c>
      <c r="B39" s="3">
        <v>1072</v>
      </c>
      <c r="C39" s="2">
        <v>6.8181818181818175</v>
      </c>
      <c r="D39" s="3">
        <v>28.8598</v>
      </c>
      <c r="E39" s="19">
        <v>83.818641999999997</v>
      </c>
      <c r="F39" s="3">
        <f t="shared" si="7"/>
        <v>1230.2352811764194</v>
      </c>
      <c r="G39" s="3">
        <f t="shared" si="8"/>
        <v>-158.23528117641945</v>
      </c>
      <c r="H39" s="10">
        <f t="shared" si="9"/>
        <v>467.11004426286365</v>
      </c>
      <c r="I39" s="3">
        <f t="shared" si="10"/>
        <v>1072</v>
      </c>
      <c r="J39" s="3">
        <f t="shared" si="11"/>
        <v>-158.23528117641945</v>
      </c>
      <c r="K39" s="10"/>
      <c r="L39" s="2">
        <v>126.622</v>
      </c>
      <c r="M39" s="3">
        <f t="shared" si="12"/>
        <v>1697.345325439283</v>
      </c>
      <c r="N39" s="10"/>
      <c r="O39" s="3">
        <v>254</v>
      </c>
      <c r="P39" s="3">
        <f t="shared" si="6"/>
        <v>413.63083559671838</v>
      </c>
      <c r="Q39" s="10"/>
      <c r="R39" s="3">
        <v>1018</v>
      </c>
      <c r="S39" s="3">
        <v>185</v>
      </c>
      <c r="T39" s="10"/>
    </row>
    <row r="40" spans="1:20">
      <c r="A40" s="1">
        <v>37195</v>
      </c>
      <c r="B40" s="3">
        <v>1120</v>
      </c>
      <c r="C40" s="2">
        <v>6.7669172932330826</v>
      </c>
      <c r="D40" s="3">
        <v>26.658899999999999</v>
      </c>
      <c r="E40" s="19">
        <v>83.773781</v>
      </c>
      <c r="F40" s="3">
        <f t="shared" si="7"/>
        <v>1216.2880867266197</v>
      </c>
      <c r="G40" s="3">
        <f t="shared" si="8"/>
        <v>-96.288086726619667</v>
      </c>
      <c r="H40" s="10">
        <f t="shared" si="9"/>
        <v>467.11004426286365</v>
      </c>
      <c r="I40" s="3">
        <f t="shared" si="10"/>
        <v>1120</v>
      </c>
      <c r="J40" s="3">
        <f t="shared" si="11"/>
        <v>-96.288086726619667</v>
      </c>
      <c r="K40" s="10"/>
      <c r="L40" s="2">
        <v>126</v>
      </c>
      <c r="M40" s="3">
        <f t="shared" si="12"/>
        <v>1683.3981309894834</v>
      </c>
      <c r="N40" s="10"/>
      <c r="O40" s="3">
        <v>245</v>
      </c>
      <c r="P40" s="3">
        <f t="shared" si="6"/>
        <v>410.79816040396406</v>
      </c>
      <c r="Q40" s="10"/>
      <c r="R40" s="3">
        <v>961</v>
      </c>
      <c r="S40" s="3">
        <v>193</v>
      </c>
      <c r="T40" s="10"/>
    </row>
    <row r="41" spans="1:20">
      <c r="A41" s="1">
        <v>37225</v>
      </c>
      <c r="B41" s="3">
        <v>1162</v>
      </c>
      <c r="C41" s="2">
        <v>7.518796992481203</v>
      </c>
      <c r="D41" s="3">
        <v>25.642499999999998</v>
      </c>
      <c r="E41" s="19">
        <v>82.397880999999998</v>
      </c>
      <c r="F41" s="3">
        <f t="shared" si="7"/>
        <v>1127.6371185527339</v>
      </c>
      <c r="G41" s="3">
        <f t="shared" si="8"/>
        <v>34.362881447266091</v>
      </c>
      <c r="H41" s="10">
        <f t="shared" si="9"/>
        <v>467.11004426286365</v>
      </c>
      <c r="I41" s="3">
        <f t="shared" si="10"/>
        <v>1162</v>
      </c>
      <c r="J41" s="3">
        <f t="shared" si="11"/>
        <v>34.362881447266091</v>
      </c>
      <c r="K41" s="10"/>
      <c r="L41" s="2">
        <v>127.8</v>
      </c>
      <c r="M41" s="3">
        <f t="shared" si="12"/>
        <v>1594.7471628155977</v>
      </c>
      <c r="N41" s="10"/>
      <c r="O41" s="3">
        <v>223</v>
      </c>
      <c r="P41" s="3">
        <f t="shared" si="6"/>
        <v>392.79314876784792</v>
      </c>
      <c r="Q41" s="10"/>
      <c r="R41" s="3">
        <v>839</v>
      </c>
      <c r="S41" s="3">
        <v>171</v>
      </c>
      <c r="T41" s="10"/>
    </row>
    <row r="42" spans="1:20">
      <c r="A42" s="1">
        <v>37256</v>
      </c>
      <c r="B42" s="3">
        <v>1280</v>
      </c>
      <c r="C42" s="2">
        <v>9.1603053435114496</v>
      </c>
      <c r="D42" s="3">
        <v>26.723099999999999</v>
      </c>
      <c r="E42" s="19">
        <v>79.822486999999995</v>
      </c>
      <c r="F42" s="3">
        <f t="shared" si="7"/>
        <v>972.42347984612888</v>
      </c>
      <c r="G42" s="3">
        <f t="shared" si="8"/>
        <v>307.57652015387112</v>
      </c>
      <c r="H42" s="10">
        <f t="shared" si="9"/>
        <v>467.11004426286365</v>
      </c>
      <c r="I42" s="3">
        <f t="shared" si="10"/>
        <v>1280</v>
      </c>
      <c r="J42" s="3">
        <f t="shared" si="11"/>
        <v>307.57652015387112</v>
      </c>
      <c r="K42" s="10"/>
      <c r="L42" s="2">
        <v>124.42700000000001</v>
      </c>
      <c r="M42" s="3">
        <f t="shared" si="12"/>
        <v>1439.5335241089924</v>
      </c>
      <c r="N42" s="10"/>
      <c r="O42" s="3">
        <v>219</v>
      </c>
      <c r="P42" s="3">
        <f t="shared" si="6"/>
        <v>361.26925874653637</v>
      </c>
      <c r="Q42" s="10"/>
      <c r="R42" s="3">
        <v>824</v>
      </c>
      <c r="S42" s="3">
        <v>165</v>
      </c>
      <c r="T42" s="10"/>
    </row>
    <row r="43" spans="1:20">
      <c r="A43" s="1">
        <v>37287</v>
      </c>
      <c r="B43" s="3">
        <v>1276</v>
      </c>
      <c r="C43" s="2">
        <v>8.9552238805970141</v>
      </c>
      <c r="D43" s="3">
        <v>27.423200000000001</v>
      </c>
      <c r="E43" s="19">
        <v>80.834807999999995</v>
      </c>
      <c r="F43" s="3">
        <f t="shared" si="7"/>
        <v>971.95642731582495</v>
      </c>
      <c r="G43" s="3">
        <f t="shared" si="8"/>
        <v>304.04357268417505</v>
      </c>
      <c r="H43" s="10">
        <f t="shared" si="9"/>
        <v>467.11004426286365</v>
      </c>
      <c r="I43" s="3" t="b">
        <f t="shared" si="10"/>
        <v>0</v>
      </c>
      <c r="J43" s="3" t="b">
        <f t="shared" si="11"/>
        <v>0</v>
      </c>
      <c r="K43" s="10"/>
      <c r="L43" s="2">
        <v>123.503</v>
      </c>
      <c r="M43" s="3">
        <f t="shared" si="12"/>
        <v>1439.0664715786886</v>
      </c>
      <c r="N43" s="10"/>
      <c r="O43" s="3">
        <v>215</v>
      </c>
      <c r="P43" s="3">
        <f t="shared" si="6"/>
        <v>361.17440037763163</v>
      </c>
      <c r="Q43" s="10"/>
      <c r="R43" s="3">
        <v>789</v>
      </c>
      <c r="S43" s="3">
        <v>171</v>
      </c>
      <c r="T43" s="10"/>
    </row>
    <row r="44" spans="1:20">
      <c r="A44" s="1">
        <v>37315</v>
      </c>
      <c r="B44" s="3">
        <v>1390</v>
      </c>
      <c r="C44" s="2">
        <v>9.4890510948905096</v>
      </c>
      <c r="D44" s="3">
        <v>27.73</v>
      </c>
      <c r="E44" s="19">
        <v>79.123535000000004</v>
      </c>
      <c r="F44" s="3">
        <f t="shared" si="7"/>
        <v>887.0055516960258</v>
      </c>
      <c r="G44" s="3">
        <f t="shared" si="8"/>
        <v>502.9944483039742</v>
      </c>
      <c r="H44" s="10">
        <f t="shared" si="9"/>
        <v>467.11004426286365</v>
      </c>
      <c r="I44" s="3" t="b">
        <f t="shared" si="10"/>
        <v>0</v>
      </c>
      <c r="J44" s="3" t="b">
        <f t="shared" si="11"/>
        <v>0</v>
      </c>
      <c r="K44" s="10"/>
      <c r="L44" s="2">
        <v>124.73</v>
      </c>
      <c r="M44" s="3">
        <f t="shared" si="12"/>
        <v>1354.1155959588896</v>
      </c>
      <c r="N44" s="10"/>
      <c r="O44" s="3">
        <v>216</v>
      </c>
      <c r="P44" s="3">
        <f t="shared" si="6"/>
        <v>343.92087753925045</v>
      </c>
      <c r="Q44" s="10"/>
      <c r="R44" s="3">
        <v>819</v>
      </c>
      <c r="S44" s="3">
        <v>181</v>
      </c>
      <c r="T44" s="10"/>
    </row>
    <row r="45" spans="1:20">
      <c r="A45" s="1">
        <v>37346</v>
      </c>
      <c r="B45" s="3">
        <v>1292</v>
      </c>
      <c r="C45" s="2">
        <v>10.852713178294573</v>
      </c>
      <c r="D45" s="3">
        <v>23.79</v>
      </c>
      <c r="E45" s="19">
        <v>80.278335999999996</v>
      </c>
      <c r="F45" s="3">
        <f t="shared" si="7"/>
        <v>749.5536529307235</v>
      </c>
      <c r="G45" s="3">
        <f t="shared" si="8"/>
        <v>542.4463470692765</v>
      </c>
      <c r="H45" s="10">
        <f t="shared" si="9"/>
        <v>467.11004426286365</v>
      </c>
      <c r="I45" s="3" t="b">
        <f t="shared" si="10"/>
        <v>0</v>
      </c>
      <c r="J45" s="3" t="b">
        <f t="shared" si="11"/>
        <v>0</v>
      </c>
      <c r="K45" s="10"/>
      <c r="L45" s="2">
        <v>126.477</v>
      </c>
      <c r="M45" s="3">
        <f t="shared" si="12"/>
        <v>1216.6636971935873</v>
      </c>
      <c r="N45" s="10"/>
      <c r="O45" s="3">
        <v>192</v>
      </c>
      <c r="P45" s="3">
        <f t="shared" si="6"/>
        <v>316.00439690001758</v>
      </c>
      <c r="Q45" s="10"/>
      <c r="R45" s="3">
        <v>708</v>
      </c>
      <c r="S45" s="3">
        <v>171</v>
      </c>
      <c r="T45" s="10"/>
    </row>
    <row r="46" spans="1:20">
      <c r="A46" s="1">
        <v>37376</v>
      </c>
      <c r="B46" s="3">
        <v>1109</v>
      </c>
      <c r="C46" s="2">
        <v>14.84375</v>
      </c>
      <c r="D46" s="3">
        <v>25.6</v>
      </c>
      <c r="E46" s="19">
        <v>84.030593999999994</v>
      </c>
      <c r="F46" s="3">
        <f t="shared" si="7"/>
        <v>567.10487351122731</v>
      </c>
      <c r="G46" s="3">
        <f t="shared" si="8"/>
        <v>541.89512648877269</v>
      </c>
      <c r="H46" s="10">
        <f t="shared" si="9"/>
        <v>467.11004426286365</v>
      </c>
      <c r="I46" s="3" t="b">
        <f t="shared" si="10"/>
        <v>0</v>
      </c>
      <c r="J46" s="3" t="b">
        <f t="shared" si="11"/>
        <v>0</v>
      </c>
      <c r="K46" s="10"/>
      <c r="L46" s="2">
        <v>124.52500000000001</v>
      </c>
      <c r="M46" s="3">
        <f t="shared" si="12"/>
        <v>1034.214917774091</v>
      </c>
      <c r="N46" s="10"/>
      <c r="O46" s="3">
        <v>198</v>
      </c>
      <c r="P46" s="3">
        <f t="shared" si="6"/>
        <v>278.94904979991787</v>
      </c>
      <c r="Q46" s="10"/>
      <c r="R46" s="3">
        <v>688</v>
      </c>
      <c r="S46" s="3">
        <v>188</v>
      </c>
      <c r="T46" s="10"/>
    </row>
    <row r="47" spans="1:20">
      <c r="A47" s="1">
        <v>37407</v>
      </c>
      <c r="B47" s="3">
        <v>1095</v>
      </c>
      <c r="C47" s="2">
        <v>14.960629921259844</v>
      </c>
      <c r="D47" s="3">
        <v>26.3</v>
      </c>
      <c r="E47" s="19">
        <v>83.379424999999998</v>
      </c>
      <c r="F47" s="3">
        <f t="shared" si="7"/>
        <v>563.57292417927283</v>
      </c>
      <c r="G47" s="3">
        <f t="shared" si="8"/>
        <v>531.42707582072717</v>
      </c>
      <c r="H47" s="10">
        <f t="shared" si="9"/>
        <v>467.11004426286365</v>
      </c>
      <c r="I47" s="3" t="b">
        <f t="shared" si="10"/>
        <v>0</v>
      </c>
      <c r="J47" s="3" t="b">
        <f t="shared" si="11"/>
        <v>0</v>
      </c>
      <c r="K47" s="10"/>
      <c r="L47" s="2">
        <v>122.952</v>
      </c>
      <c r="M47" s="3">
        <f t="shared" si="12"/>
        <v>1030.6829684421364</v>
      </c>
      <c r="N47" s="10"/>
      <c r="O47" s="3">
        <v>207</v>
      </c>
      <c r="P47" s="3">
        <f t="shared" si="6"/>
        <v>278.23171089059792</v>
      </c>
      <c r="Q47" s="10"/>
      <c r="R47" s="3">
        <v>728</v>
      </c>
      <c r="S47" s="3">
        <v>162</v>
      </c>
      <c r="T47" s="10"/>
    </row>
    <row r="48" spans="1:20">
      <c r="A48" s="1">
        <v>37437</v>
      </c>
      <c r="B48" s="3">
        <v>1178</v>
      </c>
      <c r="C48" s="2">
        <v>16.129032258064516</v>
      </c>
      <c r="D48" s="3">
        <v>29.28</v>
      </c>
      <c r="E48" s="19">
        <v>81.855864999999994</v>
      </c>
      <c r="F48" s="3">
        <f t="shared" si="7"/>
        <v>541.4856264274182</v>
      </c>
      <c r="G48" s="3">
        <f t="shared" si="8"/>
        <v>636.5143735725818</v>
      </c>
      <c r="H48" s="10">
        <f t="shared" si="9"/>
        <v>467.11004426286365</v>
      </c>
      <c r="I48" s="3" t="b">
        <f t="shared" si="10"/>
        <v>0</v>
      </c>
      <c r="J48" s="3" t="b">
        <f t="shared" si="11"/>
        <v>0</v>
      </c>
      <c r="K48" s="10"/>
      <c r="L48" s="2">
        <v>116.38800000000001</v>
      </c>
      <c r="M48" s="3">
        <f t="shared" si="12"/>
        <v>1008.5956706902818</v>
      </c>
      <c r="N48" s="10"/>
      <c r="O48" s="3">
        <v>248</v>
      </c>
      <c r="P48" s="3">
        <f t="shared" si="6"/>
        <v>273.74578071719623</v>
      </c>
      <c r="Q48" s="10"/>
      <c r="R48" s="3">
        <v>875</v>
      </c>
      <c r="S48" s="3">
        <v>187</v>
      </c>
      <c r="T48" s="10"/>
    </row>
    <row r="49" spans="1:21">
      <c r="A49" s="1">
        <v>37468</v>
      </c>
      <c r="B49" s="3">
        <v>1322</v>
      </c>
      <c r="C49" s="2">
        <v>16.93548387096774</v>
      </c>
      <c r="D49" s="3">
        <v>30.92</v>
      </c>
      <c r="E49" s="19">
        <v>78.844284000000002</v>
      </c>
      <c r="F49" s="3">
        <f t="shared" si="7"/>
        <v>547.02742415145269</v>
      </c>
      <c r="G49" s="3">
        <f t="shared" si="8"/>
        <v>774.97257584854731</v>
      </c>
      <c r="H49" s="10">
        <f t="shared" si="9"/>
        <v>467.11004426286365</v>
      </c>
      <c r="I49" s="3" t="b">
        <f t="shared" si="10"/>
        <v>0</v>
      </c>
      <c r="J49" s="3" t="b">
        <f t="shared" si="11"/>
        <v>0</v>
      </c>
      <c r="K49" s="10"/>
      <c r="L49" s="2">
        <v>113.712</v>
      </c>
      <c r="M49" s="3">
        <f t="shared" si="12"/>
        <v>1014.1374684143163</v>
      </c>
      <c r="N49" s="10"/>
      <c r="O49" s="3">
        <v>276</v>
      </c>
      <c r="P49" s="3">
        <f t="shared" si="6"/>
        <v>274.87131983494766</v>
      </c>
      <c r="Q49" s="10"/>
      <c r="R49" s="3">
        <v>971</v>
      </c>
      <c r="S49" s="3">
        <v>227</v>
      </c>
      <c r="T49" s="10"/>
    </row>
    <row r="50" spans="1:21">
      <c r="A50" s="1">
        <v>37499</v>
      </c>
      <c r="B50" s="3">
        <v>1299</v>
      </c>
      <c r="C50" s="2">
        <v>17.948717948717949</v>
      </c>
      <c r="D50" s="3">
        <v>28.11</v>
      </c>
      <c r="E50" s="19">
        <v>79.830687999999995</v>
      </c>
      <c r="F50" s="3">
        <f t="shared" si="7"/>
        <v>592.1334297227753</v>
      </c>
      <c r="G50" s="3">
        <f t="shared" si="8"/>
        <v>706.8665702772247</v>
      </c>
      <c r="H50" s="10">
        <f t="shared" si="9"/>
        <v>467.11004426286365</v>
      </c>
      <c r="I50" s="3" t="b">
        <f t="shared" si="10"/>
        <v>0</v>
      </c>
      <c r="J50" s="3" t="b">
        <f t="shared" si="11"/>
        <v>0</v>
      </c>
      <c r="K50" s="10"/>
      <c r="L50" s="2">
        <v>116.68</v>
      </c>
      <c r="M50" s="3">
        <f t="shared" si="12"/>
        <v>1059.243473985639</v>
      </c>
      <c r="N50" s="10"/>
      <c r="O50" s="3">
        <v>272</v>
      </c>
      <c r="P50" s="3">
        <f t="shared" si="6"/>
        <v>284.03234956648328</v>
      </c>
      <c r="Q50" s="10"/>
      <c r="R50" s="3">
        <v>961</v>
      </c>
      <c r="S50" s="3">
        <v>222</v>
      </c>
      <c r="T50" s="10"/>
    </row>
    <row r="51" spans="1:21">
      <c r="A51" s="1">
        <v>37529</v>
      </c>
      <c r="B51" s="3">
        <v>1334</v>
      </c>
      <c r="C51" s="2">
        <v>18.260869565217391</v>
      </c>
      <c r="D51" s="3">
        <v>27.35</v>
      </c>
      <c r="E51" s="19">
        <v>80.264694000000006</v>
      </c>
      <c r="F51" s="3">
        <f t="shared" si="7"/>
        <v>608.20595426044122</v>
      </c>
      <c r="G51" s="3">
        <f t="shared" si="8"/>
        <v>725.79404573955878</v>
      </c>
      <c r="H51" s="10">
        <f t="shared" si="9"/>
        <v>467.11004426286365</v>
      </c>
      <c r="I51" s="3" t="b">
        <f t="shared" si="10"/>
        <v>0</v>
      </c>
      <c r="J51" s="3" t="b">
        <f t="shared" si="11"/>
        <v>0</v>
      </c>
      <c r="K51" s="10"/>
      <c r="L51" s="2">
        <v>118.129</v>
      </c>
      <c r="M51" s="3">
        <f t="shared" si="12"/>
        <v>1075.3159985233049</v>
      </c>
      <c r="N51" s="10"/>
      <c r="O51" s="3">
        <v>288</v>
      </c>
      <c r="P51" s="3">
        <f t="shared" si="6"/>
        <v>287.29667930008327</v>
      </c>
      <c r="Q51" s="10"/>
      <c r="R51" s="3">
        <v>1033</v>
      </c>
      <c r="S51" s="3">
        <v>237</v>
      </c>
      <c r="T51" s="10"/>
    </row>
    <row r="52" spans="1:21">
      <c r="A52" s="1">
        <v>37560</v>
      </c>
      <c r="B52" s="3">
        <v>1299</v>
      </c>
      <c r="C52" s="2">
        <v>18.103448275862068</v>
      </c>
      <c r="D52" s="3">
        <v>27.49</v>
      </c>
      <c r="E52" s="19">
        <v>81.468688999999998</v>
      </c>
      <c r="F52" s="3">
        <f t="shared" si="7"/>
        <v>561.74906066342578</v>
      </c>
      <c r="G52" s="3">
        <f t="shared" si="8"/>
        <v>737.25093933657422</v>
      </c>
      <c r="H52" s="10">
        <f t="shared" si="9"/>
        <v>467.11004426286365</v>
      </c>
      <c r="I52" s="3" t="b">
        <f t="shared" si="10"/>
        <v>0</v>
      </c>
      <c r="J52" s="3" t="b">
        <f t="shared" si="11"/>
        <v>0</v>
      </c>
      <c r="K52" s="10"/>
      <c r="L52" s="2">
        <v>118.31399999999999</v>
      </c>
      <c r="M52" s="3">
        <f t="shared" si="12"/>
        <v>1028.8591049262895</v>
      </c>
      <c r="N52" s="10"/>
      <c r="O52" s="3">
        <v>285</v>
      </c>
      <c r="P52" s="3">
        <f t="shared" si="6"/>
        <v>277.86128421052945</v>
      </c>
      <c r="Q52" s="10"/>
      <c r="R52" s="3">
        <v>1059</v>
      </c>
      <c r="S52" s="3">
        <v>246</v>
      </c>
      <c r="T52" s="10"/>
    </row>
    <row r="53" spans="1:21">
      <c r="A53" s="1">
        <v>37590</v>
      </c>
      <c r="B53" s="3">
        <v>1188</v>
      </c>
      <c r="C53" s="2">
        <v>17.886178861788618</v>
      </c>
      <c r="D53" s="3">
        <v>30.45</v>
      </c>
      <c r="E53" s="19">
        <v>83.858940000000004</v>
      </c>
      <c r="F53" s="3">
        <f t="shared" si="7"/>
        <v>463.9630551018173</v>
      </c>
      <c r="G53" s="3">
        <f t="shared" si="8"/>
        <v>724.0369448981827</v>
      </c>
      <c r="H53" s="10">
        <f t="shared" si="9"/>
        <v>467.11004426286365</v>
      </c>
      <c r="I53" s="3" t="b">
        <f t="shared" si="10"/>
        <v>0</v>
      </c>
      <c r="J53" s="3" t="b">
        <f t="shared" si="11"/>
        <v>0</v>
      </c>
      <c r="K53" s="10"/>
      <c r="L53" s="2">
        <v>121.151</v>
      </c>
      <c r="M53" s="3">
        <f t="shared" si="12"/>
        <v>931.07309936468096</v>
      </c>
      <c r="N53" s="10"/>
      <c r="O53" s="3">
        <v>249</v>
      </c>
      <c r="P53" s="3">
        <f t="shared" si="6"/>
        <v>258.00094648096672</v>
      </c>
      <c r="Q53" s="10"/>
      <c r="R53" s="3">
        <v>883</v>
      </c>
      <c r="S53" s="3">
        <v>198</v>
      </c>
      <c r="T53" s="10"/>
    </row>
    <row r="54" spans="1:21">
      <c r="A54" s="1">
        <v>37621</v>
      </c>
      <c r="B54" s="3">
        <v>1145</v>
      </c>
      <c r="C54" s="2">
        <v>15.702479338842975</v>
      </c>
      <c r="D54" s="3">
        <v>30.39</v>
      </c>
      <c r="E54" s="19">
        <v>85.829436999999999</v>
      </c>
      <c r="F54" s="3">
        <f t="shared" si="7"/>
        <v>371.54496359881233</v>
      </c>
      <c r="G54" s="3">
        <f t="shared" si="8"/>
        <v>773.45503640118773</v>
      </c>
      <c r="H54" s="10">
        <f t="shared" si="9"/>
        <v>467.11004426286365</v>
      </c>
      <c r="I54" s="3" t="b">
        <f t="shared" si="10"/>
        <v>0</v>
      </c>
      <c r="J54" s="3" t="b">
        <f t="shared" si="11"/>
        <v>0</v>
      </c>
      <c r="K54" s="10"/>
      <c r="L54" s="2">
        <v>124.28100000000001</v>
      </c>
      <c r="M54" s="3">
        <f t="shared" si="12"/>
        <v>838.65500786167593</v>
      </c>
      <c r="N54" s="10"/>
      <c r="O54" s="3">
        <v>246</v>
      </c>
      <c r="P54" s="3">
        <f t="shared" si="6"/>
        <v>239.23083209670639</v>
      </c>
      <c r="Q54" s="10"/>
      <c r="R54" s="3">
        <v>890</v>
      </c>
      <c r="S54" s="3">
        <v>188</v>
      </c>
      <c r="T54" s="10"/>
      <c r="U54" s="10"/>
    </row>
    <row r="55" spans="1:21">
      <c r="A55" s="1">
        <v>37652</v>
      </c>
      <c r="B55" s="3">
        <v>1005</v>
      </c>
      <c r="C55" s="2">
        <v>16.101694915254235</v>
      </c>
      <c r="D55" s="3">
        <v>32.04</v>
      </c>
      <c r="E55" s="19">
        <v>89.863799999999998</v>
      </c>
      <c r="F55" s="3">
        <f t="shared" si="7"/>
        <v>339.45386085816688</v>
      </c>
      <c r="G55" s="3">
        <f t="shared" si="8"/>
        <v>665.54613914183312</v>
      </c>
      <c r="H55" s="10">
        <f t="shared" si="9"/>
        <v>467.11004426286365</v>
      </c>
      <c r="I55" s="3" t="b">
        <f t="shared" si="10"/>
        <v>0</v>
      </c>
      <c r="J55" s="3" t="b">
        <f t="shared" si="11"/>
        <v>0</v>
      </c>
      <c r="K55" s="10"/>
      <c r="L55" s="2">
        <v>127.238</v>
      </c>
      <c r="M55" s="3">
        <f t="shared" si="12"/>
        <v>806.56390512103053</v>
      </c>
      <c r="N55" s="10"/>
      <c r="O55" s="3">
        <v>234</v>
      </c>
      <c r="P55" s="3">
        <f t="shared" si="6"/>
        <v>232.71312913008131</v>
      </c>
      <c r="Q55" s="10"/>
      <c r="R55" s="3">
        <v>829</v>
      </c>
      <c r="S55" s="3">
        <v>174</v>
      </c>
      <c r="T55" s="10"/>
    </row>
    <row r="56" spans="1:21">
      <c r="A56" s="1">
        <v>37680</v>
      </c>
      <c r="B56" s="3">
        <v>947</v>
      </c>
      <c r="C56" s="2">
        <v>14.814814814814813</v>
      </c>
      <c r="D56" s="3">
        <v>31.75</v>
      </c>
      <c r="E56" s="19">
        <v>92.042418999999995</v>
      </c>
      <c r="F56" s="3">
        <f t="shared" si="7"/>
        <v>292.50294021301397</v>
      </c>
      <c r="G56" s="3">
        <f t="shared" si="8"/>
        <v>654.49705978698603</v>
      </c>
      <c r="H56" s="10">
        <f t="shared" si="9"/>
        <v>467.11004426286365</v>
      </c>
      <c r="I56" s="3" t="b">
        <f t="shared" si="10"/>
        <v>0</v>
      </c>
      <c r="J56" s="3" t="b">
        <f t="shared" si="11"/>
        <v>0</v>
      </c>
      <c r="K56" s="10"/>
      <c r="L56" s="2">
        <v>129.99299999999999</v>
      </c>
      <c r="M56" s="3">
        <f t="shared" si="12"/>
        <v>759.61298447587762</v>
      </c>
      <c r="N56" s="10"/>
      <c r="O56" s="3">
        <v>240</v>
      </c>
      <c r="P56" s="3">
        <f t="shared" si="6"/>
        <v>223.17739714705075</v>
      </c>
      <c r="Q56" s="10"/>
      <c r="R56" s="3">
        <v>838</v>
      </c>
      <c r="S56" s="3">
        <v>166</v>
      </c>
      <c r="T56" s="10"/>
    </row>
    <row r="57" spans="1:21">
      <c r="A57" s="1">
        <v>37711</v>
      </c>
      <c r="B57" s="3">
        <v>954</v>
      </c>
      <c r="C57" s="2">
        <v>12.5</v>
      </c>
      <c r="D57" s="3">
        <v>32.14</v>
      </c>
      <c r="E57" s="19">
        <v>92.180556999999993</v>
      </c>
      <c r="F57" s="3">
        <f t="shared" si="7"/>
        <v>276.7332864440001</v>
      </c>
      <c r="G57" s="3">
        <f t="shared" si="8"/>
        <v>677.2667135559999</v>
      </c>
      <c r="H57" s="10">
        <f t="shared" si="9"/>
        <v>467.11004426286365</v>
      </c>
      <c r="I57" s="3" t="b">
        <f t="shared" si="10"/>
        <v>0</v>
      </c>
      <c r="J57" s="3" t="b">
        <f t="shared" si="11"/>
        <v>0</v>
      </c>
      <c r="K57" s="10"/>
      <c r="L57" s="2">
        <v>131.173</v>
      </c>
      <c r="M57" s="3">
        <f t="shared" si="12"/>
        <v>743.84333070686375</v>
      </c>
      <c r="N57" s="10"/>
      <c r="O57" s="3">
        <v>230</v>
      </c>
      <c r="P57" s="3">
        <f t="shared" si="6"/>
        <v>219.97458046656405</v>
      </c>
      <c r="Q57" s="10"/>
      <c r="R57" s="3">
        <v>772</v>
      </c>
      <c r="S57" s="3">
        <v>158</v>
      </c>
      <c r="T57" s="10"/>
    </row>
    <row r="58" spans="1:21">
      <c r="A58" s="1">
        <v>37741</v>
      </c>
      <c r="B58" s="3">
        <v>819</v>
      </c>
      <c r="C58" s="2">
        <v>9.2783505154639183</v>
      </c>
      <c r="D58" s="3">
        <v>32.67</v>
      </c>
      <c r="E58" s="19">
        <v>96.064873000000006</v>
      </c>
      <c r="F58" s="3">
        <f t="shared" si="7"/>
        <v>249.14563395311546</v>
      </c>
      <c r="G58" s="3">
        <f t="shared" si="8"/>
        <v>569.85436604688448</v>
      </c>
      <c r="H58" s="10">
        <f t="shared" si="9"/>
        <v>467.11004426286365</v>
      </c>
      <c r="I58" s="3" t="b">
        <f t="shared" si="10"/>
        <v>0</v>
      </c>
      <c r="J58" s="3" t="b">
        <f t="shared" si="11"/>
        <v>0</v>
      </c>
      <c r="K58" s="10"/>
      <c r="L58" s="2">
        <v>137.71</v>
      </c>
      <c r="M58" s="3">
        <f t="shared" si="12"/>
        <v>716.25567821597917</v>
      </c>
      <c r="N58" s="10"/>
      <c r="O58" s="3">
        <v>201</v>
      </c>
      <c r="P58" s="3">
        <f t="shared" si="6"/>
        <v>214.37152824566539</v>
      </c>
      <c r="Q58" s="10"/>
      <c r="R58" s="3">
        <v>644</v>
      </c>
      <c r="S58" s="3">
        <v>134</v>
      </c>
      <c r="T58" s="10"/>
    </row>
    <row r="59" spans="1:21">
      <c r="A59" s="1">
        <v>37772</v>
      </c>
      <c r="B59" s="3">
        <v>742</v>
      </c>
      <c r="C59" s="2">
        <v>9.0909090909090917</v>
      </c>
      <c r="D59" s="3">
        <v>31.69</v>
      </c>
      <c r="E59" s="19">
        <v>99.483299000000002</v>
      </c>
      <c r="F59" s="3">
        <f t="shared" si="7"/>
        <v>196.44544809476011</v>
      </c>
      <c r="G59" s="3">
        <f t="shared" si="8"/>
        <v>545.55455190523992</v>
      </c>
      <c r="H59" s="10">
        <f t="shared" si="9"/>
        <v>467.11004426286365</v>
      </c>
      <c r="I59" s="3" t="b">
        <f t="shared" si="10"/>
        <v>0</v>
      </c>
      <c r="J59" s="3" t="b">
        <f t="shared" si="11"/>
        <v>0</v>
      </c>
      <c r="K59" s="10"/>
      <c r="L59" s="2">
        <v>142.874</v>
      </c>
      <c r="M59" s="3">
        <f t="shared" si="12"/>
        <v>663.55549235762373</v>
      </c>
      <c r="N59" s="10"/>
      <c r="O59" s="3">
        <v>194</v>
      </c>
      <c r="P59" s="3">
        <f t="shared" si="6"/>
        <v>203.6681204978334</v>
      </c>
      <c r="Q59" s="10"/>
      <c r="R59" s="3">
        <v>679</v>
      </c>
      <c r="S59" s="3">
        <v>132</v>
      </c>
      <c r="T59" s="10"/>
    </row>
    <row r="60" spans="1:21">
      <c r="A60" s="1">
        <v>37802</v>
      </c>
      <c r="B60" s="3">
        <v>684</v>
      </c>
      <c r="C60" s="2">
        <v>8.8495575221238933</v>
      </c>
      <c r="D60" s="3">
        <v>31.77</v>
      </c>
      <c r="E60" s="19">
        <v>100.779449</v>
      </c>
      <c r="F60" s="3">
        <f t="shared" si="7"/>
        <v>142.76309874021467</v>
      </c>
      <c r="G60" s="3">
        <f t="shared" si="8"/>
        <v>541.23690125978533</v>
      </c>
      <c r="H60" s="10">
        <f t="shared" si="9"/>
        <v>467.11004426286365</v>
      </c>
      <c r="I60" s="3" t="b">
        <f t="shared" si="10"/>
        <v>0</v>
      </c>
      <c r="J60" s="3" t="b">
        <f t="shared" si="11"/>
        <v>0</v>
      </c>
      <c r="K60" s="10"/>
      <c r="L60" s="2">
        <v>145.49299999999999</v>
      </c>
      <c r="M60" s="3">
        <f t="shared" si="12"/>
        <v>609.87314300307833</v>
      </c>
      <c r="N60" s="10"/>
      <c r="O60" s="3">
        <v>183</v>
      </c>
      <c r="P60" s="3">
        <f t="shared" si="6"/>
        <v>192.76523534392521</v>
      </c>
      <c r="Q60" s="10"/>
      <c r="R60" s="3">
        <v>613</v>
      </c>
      <c r="S60" s="3">
        <v>123</v>
      </c>
      <c r="T60" s="10"/>
    </row>
    <row r="61" spans="1:21">
      <c r="A61" s="1">
        <v>37833</v>
      </c>
      <c r="B61" s="3">
        <v>620</v>
      </c>
      <c r="C61" s="2">
        <v>9.0090090090090094</v>
      </c>
      <c r="D61" s="3">
        <v>30.97</v>
      </c>
      <c r="E61" s="19">
        <v>100.17802399999999</v>
      </c>
      <c r="F61" s="3">
        <f t="shared" si="7"/>
        <v>47.702471835749641</v>
      </c>
      <c r="G61" s="3">
        <f t="shared" si="8"/>
        <v>572.29752816425037</v>
      </c>
      <c r="H61" s="10">
        <f t="shared" si="9"/>
        <v>467.11004426286365</v>
      </c>
      <c r="I61" s="3" t="b">
        <f t="shared" si="10"/>
        <v>0</v>
      </c>
      <c r="J61" s="3" t="b">
        <f t="shared" si="11"/>
        <v>0</v>
      </c>
      <c r="K61" s="10"/>
      <c r="L61" s="2">
        <v>144.57599999999999</v>
      </c>
      <c r="M61" s="3">
        <f t="shared" si="12"/>
        <v>514.81251609861329</v>
      </c>
      <c r="N61" s="10"/>
      <c r="O61" s="3">
        <v>158</v>
      </c>
      <c r="P61" s="3">
        <f t="shared" si="6"/>
        <v>173.45842201962836</v>
      </c>
      <c r="Q61" s="10"/>
      <c r="R61" s="3">
        <v>567</v>
      </c>
      <c r="S61" s="3">
        <v>119</v>
      </c>
      <c r="T61" s="10"/>
    </row>
    <row r="62" spans="1:21">
      <c r="A62" s="1">
        <v>37864</v>
      </c>
      <c r="B62" s="3">
        <v>572</v>
      </c>
      <c r="C62" s="2">
        <v>10.091743119266056</v>
      </c>
      <c r="D62" s="3">
        <v>32.99</v>
      </c>
      <c r="E62" s="19">
        <v>100.977142</v>
      </c>
      <c r="F62" s="3">
        <f t="shared" si="7"/>
        <v>0</v>
      </c>
      <c r="G62" s="3">
        <f t="shared" si="8"/>
        <v>572</v>
      </c>
      <c r="H62" s="10">
        <f t="shared" si="9"/>
        <v>467.11004426286365</v>
      </c>
      <c r="I62" s="3" t="b">
        <f t="shared" si="10"/>
        <v>0</v>
      </c>
      <c r="J62" s="3" t="b">
        <f t="shared" si="11"/>
        <v>0</v>
      </c>
      <c r="K62" s="10"/>
      <c r="L62" s="2">
        <v>145.76900000000001</v>
      </c>
      <c r="M62" s="3">
        <f t="shared" si="12"/>
        <v>467.11004426286365</v>
      </c>
      <c r="N62" s="10"/>
      <c r="O62" s="3">
        <v>162</v>
      </c>
      <c r="P62" s="3">
        <f t="shared" si="6"/>
        <v>163.77004998978759</v>
      </c>
      <c r="Q62" s="10"/>
      <c r="R62" s="3">
        <v>546</v>
      </c>
      <c r="S62" s="3">
        <v>118</v>
      </c>
      <c r="T62" s="10"/>
    </row>
    <row r="63" spans="1:21">
      <c r="A63" s="1">
        <v>37894</v>
      </c>
      <c r="B63" s="3">
        <v>545</v>
      </c>
      <c r="C63" s="2">
        <v>10.576923076923077</v>
      </c>
      <c r="D63" s="3">
        <v>34.11</v>
      </c>
      <c r="E63" s="19">
        <v>102.413803</v>
      </c>
      <c r="F63" s="3">
        <f t="shared" si="7"/>
        <v>0</v>
      </c>
      <c r="G63" s="3">
        <f t="shared" si="8"/>
        <v>545</v>
      </c>
      <c r="H63" s="10">
        <f t="shared" si="9"/>
        <v>467.11004426286365</v>
      </c>
      <c r="I63" s="3" t="b">
        <f t="shared" si="10"/>
        <v>0</v>
      </c>
      <c r="J63" s="3" t="b">
        <f t="shared" si="11"/>
        <v>0</v>
      </c>
      <c r="K63" s="10"/>
      <c r="L63" s="2">
        <v>148.97</v>
      </c>
      <c r="M63" s="3">
        <f t="shared" si="12"/>
        <v>467.11004426286365</v>
      </c>
      <c r="N63" s="10"/>
      <c r="O63" s="3">
        <v>171</v>
      </c>
      <c r="P63" s="3">
        <f t="shared" si="6"/>
        <v>163.77004998978759</v>
      </c>
      <c r="Q63" s="10"/>
      <c r="R63" s="3">
        <v>551</v>
      </c>
      <c r="S63" s="3">
        <v>113</v>
      </c>
      <c r="T63" s="10"/>
    </row>
    <row r="64" spans="1:21">
      <c r="A64" s="1">
        <v>37925</v>
      </c>
      <c r="B64" s="3">
        <v>490</v>
      </c>
      <c r="C64" s="2">
        <v>10.576923076923077</v>
      </c>
      <c r="D64" s="3">
        <v>38.200000000000003</v>
      </c>
      <c r="E64" s="19">
        <v>102.82975</v>
      </c>
      <c r="F64" s="3">
        <f t="shared" si="7"/>
        <v>0</v>
      </c>
      <c r="G64" s="3">
        <f t="shared" si="8"/>
        <v>490</v>
      </c>
      <c r="H64" s="10">
        <f t="shared" si="9"/>
        <v>467.11004426286365</v>
      </c>
      <c r="I64" s="3" t="b">
        <f t="shared" si="10"/>
        <v>0</v>
      </c>
      <c r="J64" s="3" t="b">
        <f t="shared" si="11"/>
        <v>0</v>
      </c>
      <c r="K64" s="10"/>
      <c r="L64" s="2">
        <v>151.262</v>
      </c>
      <c r="M64" s="3">
        <f t="shared" si="12"/>
        <v>467.11004426286365</v>
      </c>
      <c r="N64" s="10"/>
      <c r="O64" s="3">
        <v>153</v>
      </c>
      <c r="P64" s="3">
        <f t="shared" si="6"/>
        <v>163.77004998978759</v>
      </c>
      <c r="Q64" s="10"/>
      <c r="R64" s="3">
        <v>473</v>
      </c>
      <c r="S64" s="3">
        <v>105</v>
      </c>
      <c r="T64" s="10"/>
    </row>
    <row r="65" spans="1:20">
      <c r="A65" s="1">
        <v>37955</v>
      </c>
      <c r="B65" s="3">
        <v>452</v>
      </c>
      <c r="C65" s="2">
        <v>8.3333333333333321</v>
      </c>
      <c r="D65" s="3">
        <v>37.17</v>
      </c>
      <c r="E65" s="19">
        <v>103.58879899999999</v>
      </c>
      <c r="F65" s="3">
        <f t="shared" si="7"/>
        <v>0</v>
      </c>
      <c r="G65" s="3">
        <f t="shared" si="8"/>
        <v>452</v>
      </c>
      <c r="H65" s="10">
        <f t="shared" si="9"/>
        <v>467.11004426286365</v>
      </c>
      <c r="I65" s="3" t="b">
        <f t="shared" si="10"/>
        <v>0</v>
      </c>
      <c r="J65" s="3" t="b">
        <f t="shared" si="11"/>
        <v>0</v>
      </c>
      <c r="K65" s="10"/>
      <c r="L65" s="2">
        <v>153.75299999999999</v>
      </c>
      <c r="M65" s="3">
        <f t="shared" si="12"/>
        <v>467.11004426286365</v>
      </c>
      <c r="N65" s="10"/>
      <c r="O65" s="3">
        <v>149</v>
      </c>
      <c r="P65" s="3">
        <f t="shared" si="6"/>
        <v>163.77004998978759</v>
      </c>
      <c r="Q65" s="10"/>
      <c r="R65" s="3">
        <v>448</v>
      </c>
      <c r="S65" s="3">
        <v>101</v>
      </c>
      <c r="T65" s="10"/>
    </row>
    <row r="66" spans="1:20">
      <c r="A66" s="1">
        <v>37986</v>
      </c>
      <c r="B66" s="3">
        <v>424</v>
      </c>
      <c r="C66" s="2">
        <v>7.3394495412844041</v>
      </c>
      <c r="D66" s="3">
        <v>42.38</v>
      </c>
      <c r="E66" s="19">
        <v>104.915848</v>
      </c>
      <c r="F66" s="3">
        <f t="shared" si="7"/>
        <v>0</v>
      </c>
      <c r="G66" s="3">
        <f t="shared" si="8"/>
        <v>424</v>
      </c>
      <c r="H66" s="10">
        <f t="shared" si="9"/>
        <v>467.11004426286365</v>
      </c>
      <c r="I66" s="3" t="b">
        <f t="shared" si="10"/>
        <v>0</v>
      </c>
      <c r="J66" s="3" t="b">
        <f t="shared" si="11"/>
        <v>0</v>
      </c>
      <c r="K66" s="10"/>
      <c r="L66" s="2">
        <v>156.922</v>
      </c>
      <c r="M66" s="3">
        <f t="shared" si="12"/>
        <v>467.11004426286365</v>
      </c>
      <c r="N66" s="10"/>
      <c r="O66" s="3">
        <v>142</v>
      </c>
      <c r="P66" s="3">
        <f t="shared" si="6"/>
        <v>163.77004998978759</v>
      </c>
      <c r="Q66" s="10"/>
      <c r="R66" s="3">
        <v>418</v>
      </c>
      <c r="S66" s="3">
        <v>95</v>
      </c>
      <c r="T66" s="10"/>
    </row>
    <row r="67" spans="1:20">
      <c r="A67" s="1">
        <v>38017</v>
      </c>
      <c r="B67" s="3">
        <v>450</v>
      </c>
      <c r="C67" s="2">
        <v>6.9306930693069315</v>
      </c>
      <c r="D67" s="3">
        <v>45.85</v>
      </c>
      <c r="E67" s="19">
        <v>103.807014</v>
      </c>
      <c r="F67" s="3">
        <f t="shared" si="7"/>
        <v>0</v>
      </c>
      <c r="G67" s="3">
        <f t="shared" si="8"/>
        <v>450</v>
      </c>
      <c r="H67" s="10">
        <f t="shared" si="9"/>
        <v>467.11004426286365</v>
      </c>
      <c r="I67" s="3" t="b">
        <f t="shared" si="10"/>
        <v>0</v>
      </c>
      <c r="J67" s="3" t="b">
        <f t="shared" si="11"/>
        <v>0</v>
      </c>
      <c r="K67" s="10"/>
      <c r="L67" s="2">
        <v>158.214</v>
      </c>
      <c r="M67" s="3">
        <f t="shared" si="12"/>
        <v>467.11004426286365</v>
      </c>
      <c r="N67" s="10"/>
      <c r="O67" s="3">
        <v>141</v>
      </c>
      <c r="P67" s="3">
        <f t="shared" si="6"/>
        <v>163.77004998978759</v>
      </c>
      <c r="Q67" s="10"/>
      <c r="R67" s="3">
        <v>405</v>
      </c>
      <c r="S67" s="3">
        <v>93</v>
      </c>
      <c r="T67" s="10"/>
    </row>
    <row r="68" spans="1:20">
      <c r="A68" s="1">
        <v>38046</v>
      </c>
      <c r="B68" s="3">
        <v>470</v>
      </c>
      <c r="C68" s="2">
        <v>6.0606060606060606</v>
      </c>
      <c r="D68" s="3">
        <v>47.62</v>
      </c>
      <c r="E68" s="19">
        <v>103.843193</v>
      </c>
      <c r="F68" s="3">
        <f t="shared" si="7"/>
        <v>0</v>
      </c>
      <c r="G68" s="3">
        <f t="shared" si="8"/>
        <v>470</v>
      </c>
      <c r="H68" s="10">
        <f t="shared" si="9"/>
        <v>467.11004426286365</v>
      </c>
      <c r="I68" s="3" t="b">
        <f t="shared" si="10"/>
        <v>0</v>
      </c>
      <c r="J68" s="3" t="b">
        <f t="shared" si="11"/>
        <v>0</v>
      </c>
      <c r="K68" s="10"/>
      <c r="L68" s="2">
        <v>159.499</v>
      </c>
      <c r="M68" s="3">
        <f t="shared" si="12"/>
        <v>467.11004426286365</v>
      </c>
      <c r="N68" s="10"/>
      <c r="O68" s="3">
        <v>145</v>
      </c>
      <c r="P68" s="3">
        <f t="shared" si="6"/>
        <v>163.77004998978759</v>
      </c>
      <c r="Q68" s="10"/>
      <c r="R68" s="3">
        <v>434</v>
      </c>
      <c r="S68" s="3">
        <v>96</v>
      </c>
      <c r="T68" s="10"/>
    </row>
    <row r="69" spans="1:20">
      <c r="A69" s="1">
        <v>38077</v>
      </c>
      <c r="B69" s="3">
        <v>441</v>
      </c>
      <c r="C69" s="2">
        <v>6.0606060606060606</v>
      </c>
      <c r="D69" s="3">
        <v>50.09</v>
      </c>
      <c r="E69" s="19">
        <v>105.036766</v>
      </c>
      <c r="F69" s="3">
        <f t="shared" si="7"/>
        <v>0</v>
      </c>
      <c r="G69" s="3">
        <f t="shared" si="8"/>
        <v>441</v>
      </c>
      <c r="H69" s="10">
        <f t="shared" si="9"/>
        <v>467.11004426286365</v>
      </c>
      <c r="I69" s="3" t="b">
        <f t="shared" si="10"/>
        <v>0</v>
      </c>
      <c r="J69" s="3" t="b">
        <f t="shared" si="11"/>
        <v>0</v>
      </c>
      <c r="K69" s="10"/>
      <c r="L69" s="2">
        <v>162.68600000000001</v>
      </c>
      <c r="M69" s="3">
        <f t="shared" si="12"/>
        <v>467.11004426286365</v>
      </c>
      <c r="N69" s="10"/>
      <c r="O69" s="3">
        <v>141</v>
      </c>
      <c r="P69" s="3">
        <f t="shared" si="6"/>
        <v>163.77004998978759</v>
      </c>
      <c r="Q69" s="10"/>
      <c r="R69" s="3">
        <v>441</v>
      </c>
      <c r="S69" s="3">
        <v>96</v>
      </c>
      <c r="T69" s="10"/>
    </row>
    <row r="70" spans="1:20">
      <c r="A70" s="1">
        <v>38107</v>
      </c>
      <c r="B70" s="3">
        <v>455</v>
      </c>
      <c r="C70" s="2">
        <v>5.2631578947368416</v>
      </c>
      <c r="D70" s="3">
        <v>50.59</v>
      </c>
      <c r="E70" s="19">
        <v>101.171249</v>
      </c>
      <c r="F70" s="3">
        <f t="shared" ref="F70:F101" si="13">(C82*(E70-D82)/E70)*100</f>
        <v>0</v>
      </c>
      <c r="G70" s="3">
        <f t="shared" ref="G70:G101" si="14">B70-F70</f>
        <v>455</v>
      </c>
      <c r="H70" s="10">
        <f t="shared" ref="H70:H101" si="15">MEDIAN($G$6:$G$201)</f>
        <v>467.11004426286365</v>
      </c>
      <c r="I70" s="3" t="b">
        <f t="shared" ref="I70:I101" si="16">IF(NOT($L82=0),IF($L82/$L70-1&lt;0,$B70))</f>
        <v>0</v>
      </c>
      <c r="J70" s="3" t="b">
        <f t="shared" ref="J70:J101" si="17">IF(NOT($L82=0),IF($L82/$L70-1&lt;0,$G70))</f>
        <v>0</v>
      </c>
      <c r="K70" s="10"/>
      <c r="L70" s="2">
        <v>158.381</v>
      </c>
      <c r="M70" s="3">
        <f t="shared" ref="M70:M101" si="18">B70-(G70-H70)</f>
        <v>467.11004426286365</v>
      </c>
      <c r="N70" s="10"/>
      <c r="O70" s="3">
        <v>138</v>
      </c>
      <c r="P70" s="3">
        <f t="shared" si="6"/>
        <v>163.77004998978759</v>
      </c>
      <c r="Q70" s="10"/>
      <c r="R70" s="3">
        <v>391</v>
      </c>
      <c r="S70" s="3">
        <v>91</v>
      </c>
      <c r="T70" s="10"/>
    </row>
    <row r="71" spans="1:20">
      <c r="A71" s="1">
        <v>38138</v>
      </c>
      <c r="B71" s="3">
        <v>494</v>
      </c>
      <c r="C71" s="2">
        <v>4.1666666666666661</v>
      </c>
      <c r="D71" s="3">
        <v>52.58</v>
      </c>
      <c r="E71" s="19">
        <v>99.160820000000001</v>
      </c>
      <c r="F71" s="3">
        <f t="shared" si="13"/>
        <v>0</v>
      </c>
      <c r="G71" s="3">
        <f t="shared" si="14"/>
        <v>494</v>
      </c>
      <c r="H71" s="10">
        <f t="shared" si="15"/>
        <v>467.11004426286365</v>
      </c>
      <c r="I71" s="3" t="b">
        <f t="shared" si="16"/>
        <v>0</v>
      </c>
      <c r="J71" s="3" t="b">
        <f t="shared" si="17"/>
        <v>0</v>
      </c>
      <c r="K71" s="10"/>
      <c r="L71" s="2">
        <v>156.46</v>
      </c>
      <c r="M71" s="3">
        <f t="shared" si="18"/>
        <v>467.11004426286365</v>
      </c>
      <c r="N71" s="10"/>
      <c r="O71" s="3">
        <v>149</v>
      </c>
      <c r="P71" s="3">
        <f t="shared" ref="P71:P134" si="19">68.9+0.2031*M71</f>
        <v>163.77004998978759</v>
      </c>
      <c r="Q71" s="10"/>
      <c r="R71" s="3">
        <v>428</v>
      </c>
      <c r="S71" s="3">
        <v>98</v>
      </c>
      <c r="T71" s="10"/>
    </row>
    <row r="72" spans="1:20">
      <c r="A72" s="1">
        <v>38168</v>
      </c>
      <c r="B72" s="3">
        <v>464</v>
      </c>
      <c r="C72" s="2">
        <v>3.0612244897959182</v>
      </c>
      <c r="D72" s="3">
        <v>53.78</v>
      </c>
      <c r="E72" s="19">
        <v>100.105705</v>
      </c>
      <c r="F72" s="3">
        <f t="shared" si="13"/>
        <v>0</v>
      </c>
      <c r="G72" s="3">
        <f t="shared" si="14"/>
        <v>464</v>
      </c>
      <c r="H72" s="10">
        <f t="shared" si="15"/>
        <v>467.11004426286365</v>
      </c>
      <c r="I72" s="3" t="b">
        <f t="shared" si="16"/>
        <v>0</v>
      </c>
      <c r="J72" s="3" t="b">
        <f t="shared" si="17"/>
        <v>0</v>
      </c>
      <c r="K72" s="10"/>
      <c r="L72" s="2">
        <v>159.01900000000001</v>
      </c>
      <c r="M72" s="3">
        <f t="shared" si="18"/>
        <v>467.11004426286365</v>
      </c>
      <c r="N72" s="10"/>
      <c r="O72" s="3">
        <v>152</v>
      </c>
      <c r="P72" s="3">
        <f t="shared" si="19"/>
        <v>163.77004998978759</v>
      </c>
      <c r="Q72" s="10"/>
      <c r="R72" s="3">
        <v>410</v>
      </c>
      <c r="S72" s="3">
        <v>99</v>
      </c>
      <c r="T72" s="10"/>
    </row>
    <row r="73" spans="1:20">
      <c r="A73" s="1">
        <v>38199</v>
      </c>
      <c r="B73" s="3">
        <v>443</v>
      </c>
      <c r="C73" s="2">
        <v>1.0526315789473684</v>
      </c>
      <c r="D73" s="3">
        <v>54.78</v>
      </c>
      <c r="E73" s="19">
        <v>101.26396200000001</v>
      </c>
      <c r="F73" s="3">
        <f t="shared" si="13"/>
        <v>0</v>
      </c>
      <c r="G73" s="3">
        <f t="shared" si="14"/>
        <v>443</v>
      </c>
      <c r="H73" s="10">
        <f t="shared" si="15"/>
        <v>467.11004426286365</v>
      </c>
      <c r="I73" s="3" t="b">
        <f t="shared" si="16"/>
        <v>0</v>
      </c>
      <c r="J73" s="3" t="b">
        <f t="shared" si="17"/>
        <v>0</v>
      </c>
      <c r="K73" s="10"/>
      <c r="L73" s="2">
        <v>162.11799999999999</v>
      </c>
      <c r="M73" s="3">
        <f t="shared" si="18"/>
        <v>467.11004426286365</v>
      </c>
      <c r="N73" s="10"/>
      <c r="O73" s="3">
        <v>146</v>
      </c>
      <c r="P73" s="3">
        <f t="shared" si="19"/>
        <v>163.77004998978759</v>
      </c>
      <c r="Q73" s="10"/>
      <c r="R73" s="3">
        <v>402</v>
      </c>
      <c r="S73" s="3">
        <v>96</v>
      </c>
      <c r="T73" s="10"/>
    </row>
    <row r="74" spans="1:20">
      <c r="A74" s="1">
        <v>38230</v>
      </c>
      <c r="B74" s="3">
        <v>418</v>
      </c>
      <c r="C74" s="2">
        <v>0</v>
      </c>
      <c r="D74" s="3">
        <v>57.09</v>
      </c>
      <c r="E74" s="19">
        <v>103.414948</v>
      </c>
      <c r="F74" s="3">
        <f t="shared" si="13"/>
        <v>0</v>
      </c>
      <c r="G74" s="3">
        <f t="shared" si="14"/>
        <v>418</v>
      </c>
      <c r="H74" s="10">
        <f t="shared" si="15"/>
        <v>467.11004426286365</v>
      </c>
      <c r="I74" s="3" t="b">
        <f t="shared" si="16"/>
        <v>0</v>
      </c>
      <c r="J74" s="3" t="b">
        <f t="shared" si="17"/>
        <v>0</v>
      </c>
      <c r="K74" s="10"/>
      <c r="L74" s="2">
        <v>166.71799999999999</v>
      </c>
      <c r="M74" s="3">
        <f t="shared" si="18"/>
        <v>467.11004426286365</v>
      </c>
      <c r="N74" s="10"/>
      <c r="O74" s="3">
        <v>132</v>
      </c>
      <c r="P74" s="3">
        <f t="shared" si="19"/>
        <v>163.77004998978759</v>
      </c>
      <c r="Q74" s="10"/>
      <c r="R74" s="3">
        <v>406</v>
      </c>
      <c r="S74" s="3">
        <v>95</v>
      </c>
      <c r="T74" s="10"/>
    </row>
    <row r="75" spans="1:20">
      <c r="A75" s="1">
        <v>38260</v>
      </c>
      <c r="B75" s="3">
        <v>405</v>
      </c>
      <c r="C75" s="2">
        <v>0</v>
      </c>
      <c r="D75" s="3">
        <v>58.87</v>
      </c>
      <c r="E75" s="19">
        <v>103.69657100000001</v>
      </c>
      <c r="F75" s="3">
        <f t="shared" si="13"/>
        <v>0</v>
      </c>
      <c r="G75" s="3">
        <f t="shared" si="14"/>
        <v>405</v>
      </c>
      <c r="H75" s="10">
        <f t="shared" si="15"/>
        <v>467.11004426286365</v>
      </c>
      <c r="I75" s="3" t="b">
        <f t="shared" si="16"/>
        <v>0</v>
      </c>
      <c r="J75" s="3" t="b">
        <f t="shared" si="17"/>
        <v>0</v>
      </c>
      <c r="K75" s="10"/>
      <c r="L75" s="2">
        <v>168.749</v>
      </c>
      <c r="M75" s="3">
        <f t="shared" si="18"/>
        <v>467.11004426286365</v>
      </c>
      <c r="N75" s="10"/>
      <c r="O75" s="3">
        <v>130</v>
      </c>
      <c r="P75" s="3">
        <f t="shared" si="19"/>
        <v>163.77004998978759</v>
      </c>
      <c r="Q75" s="10"/>
      <c r="R75" s="3">
        <v>383</v>
      </c>
      <c r="S75" s="3">
        <v>92</v>
      </c>
      <c r="T75" s="10"/>
    </row>
    <row r="76" spans="1:20">
      <c r="A76" s="1">
        <v>38291</v>
      </c>
      <c r="B76" s="3">
        <v>384</v>
      </c>
      <c r="C76" s="2">
        <v>0</v>
      </c>
      <c r="D76" s="3">
        <v>56.24</v>
      </c>
      <c r="E76" s="19">
        <v>104.87719</v>
      </c>
      <c r="F76" s="3">
        <f t="shared" si="13"/>
        <v>0</v>
      </c>
      <c r="G76" s="3">
        <f t="shared" si="14"/>
        <v>384</v>
      </c>
      <c r="H76" s="10">
        <f t="shared" si="15"/>
        <v>467.11004426286365</v>
      </c>
      <c r="I76" s="3" t="b">
        <f t="shared" si="16"/>
        <v>0</v>
      </c>
      <c r="J76" s="3" t="b">
        <f t="shared" si="17"/>
        <v>0</v>
      </c>
      <c r="K76" s="10"/>
      <c r="L76" s="2">
        <v>172.024</v>
      </c>
      <c r="M76" s="3">
        <f t="shared" si="18"/>
        <v>467.11004426286365</v>
      </c>
      <c r="N76" s="10"/>
      <c r="O76" s="3">
        <v>124</v>
      </c>
      <c r="P76" s="3">
        <f t="shared" si="19"/>
        <v>163.77004998978759</v>
      </c>
      <c r="Q76" s="10"/>
      <c r="R76" s="3">
        <v>363</v>
      </c>
      <c r="S76" s="3">
        <v>91</v>
      </c>
      <c r="T76" s="10"/>
    </row>
    <row r="77" spans="1:20">
      <c r="A77" s="1">
        <v>38321</v>
      </c>
      <c r="B77" s="3">
        <v>337</v>
      </c>
      <c r="C77" s="2">
        <v>0</v>
      </c>
      <c r="D77" s="3">
        <v>52.78</v>
      </c>
      <c r="E77" s="19">
        <v>105.479401</v>
      </c>
      <c r="F77" s="3">
        <f t="shared" si="13"/>
        <v>0</v>
      </c>
      <c r="G77" s="3">
        <f t="shared" si="14"/>
        <v>337</v>
      </c>
      <c r="H77" s="10">
        <f t="shared" si="15"/>
        <v>467.11004426286365</v>
      </c>
      <c r="I77" s="3" t="b">
        <f t="shared" si="16"/>
        <v>0</v>
      </c>
      <c r="J77" s="3" t="b">
        <f t="shared" si="17"/>
        <v>0</v>
      </c>
      <c r="K77" s="10"/>
      <c r="L77" s="2">
        <v>174.46899999999999</v>
      </c>
      <c r="M77" s="3">
        <f t="shared" si="18"/>
        <v>467.11004426286365</v>
      </c>
      <c r="N77" s="10"/>
      <c r="O77" s="3">
        <v>116</v>
      </c>
      <c r="P77" s="3">
        <f t="shared" si="19"/>
        <v>163.77004998978759</v>
      </c>
      <c r="Q77" s="10"/>
      <c r="R77" s="3">
        <v>317</v>
      </c>
      <c r="S77" s="3">
        <v>86</v>
      </c>
      <c r="T77" s="10"/>
    </row>
    <row r="78" spans="1:20">
      <c r="A78" s="1">
        <v>38352</v>
      </c>
      <c r="B78" s="3">
        <v>328</v>
      </c>
      <c r="C78" s="2">
        <v>0</v>
      </c>
      <c r="D78" s="3">
        <v>48.94</v>
      </c>
      <c r="E78" s="19">
        <v>105.822517</v>
      </c>
      <c r="F78" s="3">
        <f t="shared" si="13"/>
        <v>0</v>
      </c>
      <c r="G78" s="3">
        <f t="shared" si="14"/>
        <v>328</v>
      </c>
      <c r="H78" s="10">
        <f t="shared" si="15"/>
        <v>467.11004426286365</v>
      </c>
      <c r="I78" s="3" t="b">
        <f t="shared" si="16"/>
        <v>0</v>
      </c>
      <c r="J78" s="3" t="b">
        <f t="shared" si="17"/>
        <v>0</v>
      </c>
      <c r="K78" s="10"/>
      <c r="L78" s="2">
        <v>176.733</v>
      </c>
      <c r="M78" s="3">
        <f t="shared" si="18"/>
        <v>467.11004426286365</v>
      </c>
      <c r="N78" s="10"/>
      <c r="O78" s="3">
        <v>109</v>
      </c>
      <c r="P78" s="3">
        <f t="shared" si="19"/>
        <v>163.77004998978759</v>
      </c>
      <c r="Q78" s="10"/>
      <c r="R78" s="3">
        <v>310</v>
      </c>
      <c r="S78" s="3">
        <v>83</v>
      </c>
      <c r="T78" s="10"/>
    </row>
    <row r="79" spans="1:20">
      <c r="A79" s="1">
        <v>38383</v>
      </c>
      <c r="B79" s="3">
        <v>323</v>
      </c>
      <c r="C79" s="2">
        <v>0</v>
      </c>
      <c r="D79" s="3">
        <v>52.64</v>
      </c>
      <c r="E79" s="19">
        <v>105.889938</v>
      </c>
      <c r="F79" s="3">
        <f t="shared" si="13"/>
        <v>0</v>
      </c>
      <c r="G79" s="3">
        <f t="shared" si="14"/>
        <v>323</v>
      </c>
      <c r="H79" s="10">
        <f t="shared" si="15"/>
        <v>467.11004426286365</v>
      </c>
      <c r="I79" s="3" t="b">
        <f t="shared" si="16"/>
        <v>0</v>
      </c>
      <c r="J79" s="3" t="b">
        <f t="shared" si="17"/>
        <v>0</v>
      </c>
      <c r="K79" s="10"/>
      <c r="L79" s="2">
        <v>178.35499999999999</v>
      </c>
      <c r="M79" s="3">
        <f t="shared" si="18"/>
        <v>467.11004426286365</v>
      </c>
      <c r="N79" s="10"/>
      <c r="O79" s="3">
        <v>109</v>
      </c>
      <c r="P79" s="3">
        <f t="shared" si="19"/>
        <v>163.77004998978759</v>
      </c>
      <c r="Q79" s="10"/>
      <c r="R79" s="3">
        <v>329</v>
      </c>
      <c r="S79" s="3">
        <v>85</v>
      </c>
      <c r="T79" s="10"/>
    </row>
    <row r="80" spans="1:20">
      <c r="A80" s="1">
        <v>38411</v>
      </c>
      <c r="B80" s="3">
        <v>283</v>
      </c>
      <c r="C80" s="2">
        <v>0</v>
      </c>
      <c r="D80" s="3">
        <v>53.54</v>
      </c>
      <c r="E80" s="19">
        <v>106.44257399999999</v>
      </c>
      <c r="F80" s="3">
        <f t="shared" si="13"/>
        <v>0</v>
      </c>
      <c r="G80" s="3">
        <f t="shared" si="14"/>
        <v>283</v>
      </c>
      <c r="H80" s="10">
        <f t="shared" si="15"/>
        <v>467.11004426286365</v>
      </c>
      <c r="I80" s="3" t="b">
        <f t="shared" si="16"/>
        <v>0</v>
      </c>
      <c r="J80" s="3" t="b">
        <f t="shared" si="17"/>
        <v>0</v>
      </c>
      <c r="K80" s="10"/>
      <c r="L80" s="2">
        <v>180.761</v>
      </c>
      <c r="M80" s="3">
        <f t="shared" si="18"/>
        <v>467.11004426286365</v>
      </c>
      <c r="N80" s="10"/>
      <c r="O80" s="3">
        <v>102</v>
      </c>
      <c r="P80" s="3">
        <f t="shared" si="19"/>
        <v>163.77004998978759</v>
      </c>
      <c r="Q80" s="10"/>
      <c r="R80" s="3">
        <v>283</v>
      </c>
      <c r="S80" s="3">
        <v>81</v>
      </c>
      <c r="T80" s="10"/>
    </row>
    <row r="81" spans="1:20">
      <c r="A81" s="1">
        <v>38442</v>
      </c>
      <c r="B81" s="3">
        <v>337</v>
      </c>
      <c r="C81" s="2">
        <v>0</v>
      </c>
      <c r="D81" s="3">
        <v>51.82</v>
      </c>
      <c r="E81" s="19">
        <v>103.501167</v>
      </c>
      <c r="F81" s="3">
        <f t="shared" si="13"/>
        <v>0</v>
      </c>
      <c r="G81" s="3">
        <f t="shared" si="14"/>
        <v>337</v>
      </c>
      <c r="H81" s="10">
        <f t="shared" si="15"/>
        <v>467.11004426286365</v>
      </c>
      <c r="I81" s="3" t="b">
        <f t="shared" si="16"/>
        <v>0</v>
      </c>
      <c r="J81" s="3" t="b">
        <f t="shared" si="17"/>
        <v>0</v>
      </c>
      <c r="K81" s="10"/>
      <c r="L81" s="2">
        <v>177.553</v>
      </c>
      <c r="M81" s="3">
        <f t="shared" si="18"/>
        <v>467.11004426286365</v>
      </c>
      <c r="N81" s="10"/>
      <c r="O81" s="3">
        <v>122</v>
      </c>
      <c r="P81" s="3">
        <f t="shared" si="19"/>
        <v>163.77004998978759</v>
      </c>
      <c r="Q81" s="10"/>
      <c r="R81" s="3">
        <v>352</v>
      </c>
      <c r="S81" s="3">
        <v>93</v>
      </c>
      <c r="T81" s="10"/>
    </row>
    <row r="82" spans="1:20">
      <c r="A82" s="1">
        <v>38472</v>
      </c>
      <c r="B82" s="3">
        <v>349</v>
      </c>
      <c r="C82" s="2">
        <v>0</v>
      </c>
      <c r="D82" s="3">
        <v>56.75</v>
      </c>
      <c r="E82" s="19">
        <v>103.776695</v>
      </c>
      <c r="F82" s="3">
        <f t="shared" si="13"/>
        <v>0</v>
      </c>
      <c r="G82" s="3">
        <f t="shared" si="14"/>
        <v>349</v>
      </c>
      <c r="H82" s="10">
        <f t="shared" si="15"/>
        <v>467.11004426286365</v>
      </c>
      <c r="I82" s="3" t="b">
        <f t="shared" si="16"/>
        <v>0</v>
      </c>
      <c r="J82" s="3" t="b">
        <f t="shared" si="17"/>
        <v>0</v>
      </c>
      <c r="K82" s="10"/>
      <c r="L82" s="2">
        <v>179.375</v>
      </c>
      <c r="M82" s="3">
        <f t="shared" si="18"/>
        <v>467.11004426286365</v>
      </c>
      <c r="N82" s="10"/>
      <c r="O82" s="3">
        <v>127</v>
      </c>
      <c r="P82" s="3">
        <f t="shared" si="19"/>
        <v>163.77004998978759</v>
      </c>
      <c r="Q82" s="10"/>
      <c r="R82" s="3">
        <v>419</v>
      </c>
      <c r="S82" s="3">
        <v>102</v>
      </c>
      <c r="T82" s="10"/>
    </row>
    <row r="83" spans="1:20">
      <c r="A83" s="1">
        <v>38503</v>
      </c>
      <c r="B83" s="3">
        <v>345</v>
      </c>
      <c r="C83" s="2">
        <v>0</v>
      </c>
      <c r="D83" s="3">
        <v>59.8</v>
      </c>
      <c r="E83" s="19">
        <v>104.79351800000001</v>
      </c>
      <c r="F83" s="3">
        <f t="shared" si="13"/>
        <v>0</v>
      </c>
      <c r="G83" s="3">
        <f t="shared" si="14"/>
        <v>345</v>
      </c>
      <c r="H83" s="10">
        <f t="shared" si="15"/>
        <v>467.11004426286365</v>
      </c>
      <c r="I83" s="3" t="b">
        <f t="shared" si="16"/>
        <v>0</v>
      </c>
      <c r="J83" s="3" t="b">
        <f t="shared" si="17"/>
        <v>0</v>
      </c>
      <c r="K83" s="10"/>
      <c r="L83" s="2">
        <v>182.358</v>
      </c>
      <c r="M83" s="3">
        <f t="shared" si="18"/>
        <v>467.11004426286365</v>
      </c>
      <c r="N83" s="10"/>
      <c r="O83" s="3">
        <v>123</v>
      </c>
      <c r="P83" s="3">
        <f t="shared" si="19"/>
        <v>163.77004998978759</v>
      </c>
      <c r="Q83" s="10"/>
      <c r="R83" s="3">
        <v>413</v>
      </c>
      <c r="S83" s="3">
        <v>97</v>
      </c>
      <c r="T83" s="10"/>
    </row>
    <row r="84" spans="1:20">
      <c r="A84" s="1">
        <v>38533</v>
      </c>
      <c r="B84" s="3">
        <v>320</v>
      </c>
      <c r="C84" s="2">
        <v>0</v>
      </c>
      <c r="D84" s="3">
        <v>59.22</v>
      </c>
      <c r="E84" s="19">
        <v>105.61525</v>
      </c>
      <c r="F84" s="3">
        <f t="shared" si="13"/>
        <v>0</v>
      </c>
      <c r="G84" s="3">
        <f t="shared" si="14"/>
        <v>320</v>
      </c>
      <c r="H84" s="10">
        <f t="shared" si="15"/>
        <v>467.11004426286365</v>
      </c>
      <c r="I84" s="3" t="b">
        <f t="shared" si="16"/>
        <v>0</v>
      </c>
      <c r="J84" s="3" t="b">
        <f t="shared" si="17"/>
        <v>0</v>
      </c>
      <c r="K84" s="10"/>
      <c r="L84" s="2">
        <v>185.38200000000001</v>
      </c>
      <c r="M84" s="3">
        <f t="shared" si="18"/>
        <v>467.11004426286365</v>
      </c>
      <c r="N84" s="10"/>
      <c r="O84" s="3">
        <v>119</v>
      </c>
      <c r="P84" s="3">
        <f t="shared" si="19"/>
        <v>163.77004998978759</v>
      </c>
      <c r="Q84" s="10"/>
      <c r="R84" s="3">
        <v>385</v>
      </c>
      <c r="S84" s="3">
        <v>95</v>
      </c>
      <c r="T84" s="10"/>
    </row>
    <row r="85" spans="1:20">
      <c r="A85" s="1">
        <v>38564</v>
      </c>
      <c r="B85" s="3">
        <v>295</v>
      </c>
      <c r="C85" s="2">
        <v>0</v>
      </c>
      <c r="D85" s="3">
        <v>60.35</v>
      </c>
      <c r="E85" s="19">
        <v>105.06549800000001</v>
      </c>
      <c r="F85" s="3">
        <f t="shared" si="13"/>
        <v>0</v>
      </c>
      <c r="G85" s="3">
        <f t="shared" si="14"/>
        <v>295</v>
      </c>
      <c r="H85" s="10">
        <f t="shared" si="15"/>
        <v>467.11004426286365</v>
      </c>
      <c r="I85" s="3" t="b">
        <f t="shared" si="16"/>
        <v>0</v>
      </c>
      <c r="J85" s="3" t="b">
        <f t="shared" si="17"/>
        <v>0</v>
      </c>
      <c r="K85" s="10"/>
      <c r="L85" s="2">
        <v>186.637</v>
      </c>
      <c r="M85" s="3">
        <f t="shared" si="18"/>
        <v>467.11004426286365</v>
      </c>
      <c r="N85" s="10"/>
      <c r="O85" s="3">
        <v>111</v>
      </c>
      <c r="P85" s="3">
        <f t="shared" si="19"/>
        <v>163.77004998978759</v>
      </c>
      <c r="Q85" s="10"/>
      <c r="R85" s="3">
        <v>330</v>
      </c>
      <c r="S85" s="3">
        <v>88</v>
      </c>
      <c r="T85" s="10"/>
    </row>
    <row r="86" spans="1:20">
      <c r="A86" s="1">
        <v>38595</v>
      </c>
      <c r="B86" s="3">
        <v>299</v>
      </c>
      <c r="C86" s="2">
        <v>0</v>
      </c>
      <c r="D86" s="3">
        <v>59.84</v>
      </c>
      <c r="E86" s="19">
        <v>105.817184</v>
      </c>
      <c r="F86" s="3">
        <f t="shared" si="13"/>
        <v>0</v>
      </c>
      <c r="G86" s="3">
        <f t="shared" si="14"/>
        <v>299</v>
      </c>
      <c r="H86" s="10">
        <f t="shared" si="15"/>
        <v>467.11004426286365</v>
      </c>
      <c r="I86" s="3" t="b">
        <f t="shared" si="16"/>
        <v>0</v>
      </c>
      <c r="J86" s="3" t="b">
        <f t="shared" si="17"/>
        <v>0</v>
      </c>
      <c r="K86" s="10"/>
      <c r="L86" s="2">
        <v>189.25</v>
      </c>
      <c r="M86" s="3">
        <f t="shared" si="18"/>
        <v>467.11004426286365</v>
      </c>
      <c r="N86" s="10"/>
      <c r="O86" s="3">
        <v>116</v>
      </c>
      <c r="P86" s="3">
        <f t="shared" si="19"/>
        <v>163.77004998978759</v>
      </c>
      <c r="Q86" s="10"/>
      <c r="R86" s="3">
        <v>366</v>
      </c>
      <c r="S86" s="3">
        <v>88</v>
      </c>
      <c r="T86" s="10"/>
    </row>
    <row r="87" spans="1:20">
      <c r="A87" s="1">
        <v>38625</v>
      </c>
      <c r="B87" s="3">
        <v>262</v>
      </c>
      <c r="C87" s="2">
        <v>0</v>
      </c>
      <c r="D87" s="3">
        <v>59.56</v>
      </c>
      <c r="E87" s="19">
        <v>106.199455</v>
      </c>
      <c r="F87" s="3">
        <f t="shared" si="13"/>
        <v>0</v>
      </c>
      <c r="G87" s="3">
        <f t="shared" si="14"/>
        <v>262</v>
      </c>
      <c r="H87" s="10">
        <f t="shared" si="15"/>
        <v>467.11004426286365</v>
      </c>
      <c r="I87" s="3" t="b">
        <f t="shared" si="16"/>
        <v>0</v>
      </c>
      <c r="J87" s="3" t="b">
        <f t="shared" si="17"/>
        <v>0</v>
      </c>
      <c r="K87" s="10"/>
      <c r="L87" s="2">
        <v>191.316</v>
      </c>
      <c r="M87" s="3">
        <f t="shared" si="18"/>
        <v>467.11004426286365</v>
      </c>
      <c r="N87" s="10"/>
      <c r="O87" s="3">
        <v>103</v>
      </c>
      <c r="P87" s="3">
        <f t="shared" si="19"/>
        <v>163.77004998978759</v>
      </c>
      <c r="Q87" s="10"/>
      <c r="R87" s="3">
        <v>354</v>
      </c>
      <c r="S87" s="3">
        <v>89</v>
      </c>
      <c r="T87" s="10"/>
    </row>
    <row r="88" spans="1:20">
      <c r="A88" s="1">
        <v>38656</v>
      </c>
      <c r="B88" s="3">
        <v>290</v>
      </c>
      <c r="C88" s="2">
        <v>0</v>
      </c>
      <c r="D88" s="3">
        <v>59.66</v>
      </c>
      <c r="E88" s="19">
        <v>103.70333100000001</v>
      </c>
      <c r="F88" s="3">
        <f t="shared" si="13"/>
        <v>0</v>
      </c>
      <c r="G88" s="3">
        <f t="shared" si="14"/>
        <v>290</v>
      </c>
      <c r="H88" s="10">
        <f t="shared" si="15"/>
        <v>467.11004426286365</v>
      </c>
      <c r="I88" s="3" t="b">
        <f t="shared" si="16"/>
        <v>0</v>
      </c>
      <c r="J88" s="3" t="b">
        <f t="shared" si="17"/>
        <v>0</v>
      </c>
      <c r="K88" s="10"/>
      <c r="L88" s="2">
        <v>189.31899999999999</v>
      </c>
      <c r="M88" s="3">
        <f t="shared" si="18"/>
        <v>467.11004426286365</v>
      </c>
      <c r="N88" s="10"/>
      <c r="O88" s="3">
        <v>109</v>
      </c>
      <c r="P88" s="3">
        <f t="shared" si="19"/>
        <v>163.77004998978759</v>
      </c>
      <c r="Q88" s="10"/>
      <c r="R88" s="3">
        <v>361</v>
      </c>
      <c r="S88" s="3">
        <v>92</v>
      </c>
      <c r="T88" s="10"/>
    </row>
    <row r="89" spans="1:20">
      <c r="A89" s="1">
        <v>38686</v>
      </c>
      <c r="B89" s="3">
        <v>284</v>
      </c>
      <c r="C89" s="2">
        <v>0</v>
      </c>
      <c r="D89" s="3">
        <v>63.39</v>
      </c>
      <c r="E89" s="19">
        <v>103.89466899999999</v>
      </c>
      <c r="F89" s="3">
        <f t="shared" si="13"/>
        <v>0</v>
      </c>
      <c r="G89" s="3">
        <f t="shared" si="14"/>
        <v>284</v>
      </c>
      <c r="H89" s="10">
        <f t="shared" si="15"/>
        <v>467.11004426286365</v>
      </c>
      <c r="I89" s="3" t="b">
        <f t="shared" si="16"/>
        <v>0</v>
      </c>
      <c r="J89" s="3" t="b">
        <f t="shared" si="17"/>
        <v>0</v>
      </c>
      <c r="K89" s="10"/>
      <c r="L89" s="2">
        <v>191.35</v>
      </c>
      <c r="M89" s="3">
        <f t="shared" si="18"/>
        <v>467.11004426286365</v>
      </c>
      <c r="N89" s="10"/>
      <c r="O89" s="3">
        <v>109</v>
      </c>
      <c r="P89" s="3">
        <f t="shared" si="19"/>
        <v>163.77004998978759</v>
      </c>
      <c r="Q89" s="10"/>
      <c r="R89" s="3">
        <v>367</v>
      </c>
      <c r="S89" s="3">
        <v>97</v>
      </c>
      <c r="T89" s="10"/>
    </row>
    <row r="90" spans="1:20">
      <c r="A90" s="1">
        <v>38717</v>
      </c>
      <c r="B90" s="3">
        <v>285</v>
      </c>
      <c r="C90" s="2">
        <v>0</v>
      </c>
      <c r="D90" s="3">
        <v>63.92</v>
      </c>
      <c r="E90" s="19">
        <v>104.14864300000001</v>
      </c>
      <c r="F90" s="3">
        <f t="shared" si="13"/>
        <v>0</v>
      </c>
      <c r="G90" s="3">
        <f t="shared" si="14"/>
        <v>285</v>
      </c>
      <c r="H90" s="10">
        <f t="shared" si="15"/>
        <v>467.11004426286365</v>
      </c>
      <c r="I90" s="3" t="b">
        <f t="shared" si="16"/>
        <v>0</v>
      </c>
      <c r="J90" s="3" t="b">
        <f t="shared" si="17"/>
        <v>0</v>
      </c>
      <c r="K90" s="10"/>
      <c r="L90" s="2">
        <v>193.43199999999999</v>
      </c>
      <c r="M90" s="3">
        <f t="shared" si="18"/>
        <v>467.11004426286365</v>
      </c>
      <c r="N90" s="10"/>
      <c r="O90" s="3">
        <v>110</v>
      </c>
      <c r="P90" s="3">
        <f t="shared" si="19"/>
        <v>163.77004998978759</v>
      </c>
      <c r="Q90" s="10"/>
      <c r="R90" s="3">
        <v>371</v>
      </c>
      <c r="S90" s="3">
        <v>92</v>
      </c>
      <c r="T90" s="10"/>
    </row>
    <row r="91" spans="1:20">
      <c r="A91" s="1">
        <v>38748</v>
      </c>
      <c r="B91" s="3">
        <v>271</v>
      </c>
      <c r="C91" s="2">
        <v>0</v>
      </c>
      <c r="D91" s="3">
        <v>59.61</v>
      </c>
      <c r="E91" s="19">
        <v>103.042885</v>
      </c>
      <c r="F91" s="3">
        <f t="shared" si="13"/>
        <v>0</v>
      </c>
      <c r="G91" s="3">
        <f t="shared" si="14"/>
        <v>271</v>
      </c>
      <c r="H91" s="10">
        <f t="shared" si="15"/>
        <v>467.11004426286365</v>
      </c>
      <c r="I91" s="3" t="b">
        <f t="shared" si="16"/>
        <v>0</v>
      </c>
      <c r="J91" s="3" t="b">
        <f t="shared" si="17"/>
        <v>0</v>
      </c>
      <c r="K91" s="10"/>
      <c r="L91" s="2">
        <v>195.29599999999999</v>
      </c>
      <c r="M91" s="3">
        <f t="shared" si="18"/>
        <v>467.11004426286365</v>
      </c>
      <c r="N91" s="10"/>
      <c r="O91" s="3">
        <v>107</v>
      </c>
      <c r="P91" s="3">
        <f t="shared" si="19"/>
        <v>163.77004998978759</v>
      </c>
      <c r="Q91" s="10"/>
      <c r="R91" s="3">
        <v>342</v>
      </c>
      <c r="S91" s="3">
        <v>90</v>
      </c>
      <c r="T91" s="10"/>
    </row>
    <row r="92" spans="1:20">
      <c r="A92" s="1">
        <v>38776</v>
      </c>
      <c r="B92" s="3">
        <v>250</v>
      </c>
      <c r="C92" s="2">
        <v>0</v>
      </c>
      <c r="D92" s="3">
        <v>58.57</v>
      </c>
      <c r="E92" s="19">
        <v>103.74232499999999</v>
      </c>
      <c r="F92" s="3">
        <f t="shared" si="13"/>
        <v>0</v>
      </c>
      <c r="G92" s="3">
        <f t="shared" si="14"/>
        <v>250</v>
      </c>
      <c r="H92" s="10">
        <f t="shared" si="15"/>
        <v>467.11004426286365</v>
      </c>
      <c r="I92" s="3" t="b">
        <f t="shared" si="16"/>
        <v>0</v>
      </c>
      <c r="J92" s="3" t="b">
        <f t="shared" si="17"/>
        <v>0</v>
      </c>
      <c r="K92" s="10"/>
      <c r="L92" s="2">
        <v>197.97200000000001</v>
      </c>
      <c r="M92" s="3">
        <f t="shared" si="18"/>
        <v>467.11004426286365</v>
      </c>
      <c r="N92" s="10"/>
      <c r="O92" s="3">
        <v>102</v>
      </c>
      <c r="P92" s="3">
        <f t="shared" si="19"/>
        <v>163.77004998978759</v>
      </c>
      <c r="Q92" s="10"/>
      <c r="R92" s="3">
        <v>337</v>
      </c>
      <c r="S92" s="3">
        <v>90</v>
      </c>
      <c r="T92" s="10"/>
    </row>
    <row r="93" spans="1:20">
      <c r="A93" s="1">
        <v>38807</v>
      </c>
      <c r="B93" s="3">
        <v>254</v>
      </c>
      <c r="C93" s="2">
        <v>0</v>
      </c>
      <c r="D93" s="3">
        <v>60.32</v>
      </c>
      <c r="E93" s="19">
        <v>102.529922</v>
      </c>
      <c r="F93" s="3">
        <f t="shared" si="13"/>
        <v>0</v>
      </c>
      <c r="G93" s="3">
        <f t="shared" si="14"/>
        <v>254</v>
      </c>
      <c r="H93" s="10">
        <f t="shared" si="15"/>
        <v>467.11004426286365</v>
      </c>
      <c r="I93" s="3" t="b">
        <f t="shared" si="16"/>
        <v>0</v>
      </c>
      <c r="J93" s="3" t="b">
        <f t="shared" si="17"/>
        <v>0</v>
      </c>
      <c r="K93" s="10"/>
      <c r="L93" s="2">
        <v>197.17500000000001</v>
      </c>
      <c r="M93" s="3">
        <f t="shared" si="18"/>
        <v>467.11004426286365</v>
      </c>
      <c r="N93" s="10"/>
      <c r="O93" s="3">
        <v>109</v>
      </c>
      <c r="P93" s="3">
        <f t="shared" si="19"/>
        <v>163.77004998978759</v>
      </c>
      <c r="Q93" s="10"/>
      <c r="R93" s="3">
        <v>313</v>
      </c>
      <c r="S93" s="3">
        <v>90</v>
      </c>
      <c r="T93" s="10"/>
    </row>
    <row r="94" spans="1:20">
      <c r="A94" s="1">
        <v>38837</v>
      </c>
      <c r="B94" s="3">
        <v>255</v>
      </c>
      <c r="C94" s="2">
        <v>0</v>
      </c>
      <c r="D94" s="3">
        <v>57.81</v>
      </c>
      <c r="E94" s="19">
        <v>101.96558400000001</v>
      </c>
      <c r="F94" s="3">
        <f t="shared" si="13"/>
        <v>0</v>
      </c>
      <c r="G94" s="3">
        <f t="shared" si="14"/>
        <v>255</v>
      </c>
      <c r="H94" s="10">
        <f t="shared" si="15"/>
        <v>467.11004426286365</v>
      </c>
      <c r="I94" s="3" t="b">
        <f t="shared" si="16"/>
        <v>0</v>
      </c>
      <c r="J94" s="3" t="b">
        <f t="shared" si="17"/>
        <v>0</v>
      </c>
      <c r="K94" s="10"/>
      <c r="L94" s="2">
        <v>197.81200000000001</v>
      </c>
      <c r="M94" s="3">
        <f t="shared" si="18"/>
        <v>467.11004426286365</v>
      </c>
      <c r="N94" s="10"/>
      <c r="O94" s="3">
        <v>107</v>
      </c>
      <c r="P94" s="3">
        <f t="shared" si="19"/>
        <v>163.77004998978759</v>
      </c>
      <c r="Q94" s="10"/>
      <c r="R94" s="3">
        <v>304</v>
      </c>
      <c r="S94" s="3">
        <v>89</v>
      </c>
      <c r="T94" s="10"/>
    </row>
    <row r="95" spans="1:20">
      <c r="A95" s="1">
        <v>38868</v>
      </c>
      <c r="B95" s="3">
        <v>290</v>
      </c>
      <c r="C95" s="2">
        <v>0</v>
      </c>
      <c r="D95" s="3">
        <v>60.86</v>
      </c>
      <c r="E95" s="19">
        <v>100.42926799999999</v>
      </c>
      <c r="F95" s="3">
        <f t="shared" si="13"/>
        <v>0</v>
      </c>
      <c r="G95" s="3">
        <f t="shared" si="14"/>
        <v>290</v>
      </c>
      <c r="H95" s="10">
        <f t="shared" si="15"/>
        <v>467.11004426286365</v>
      </c>
      <c r="I95" s="3" t="b">
        <f t="shared" si="16"/>
        <v>0</v>
      </c>
      <c r="J95" s="3" t="b">
        <f t="shared" si="17"/>
        <v>0</v>
      </c>
      <c r="K95" s="10"/>
      <c r="L95" s="2">
        <v>196.42699999999999</v>
      </c>
      <c r="M95" s="3">
        <f t="shared" si="18"/>
        <v>467.11004426286365</v>
      </c>
      <c r="N95" s="10"/>
      <c r="O95" s="3">
        <v>114</v>
      </c>
      <c r="P95" s="3">
        <f t="shared" si="19"/>
        <v>163.77004998978759</v>
      </c>
      <c r="Q95" s="10"/>
      <c r="R95" s="3">
        <v>312</v>
      </c>
      <c r="S95" s="3">
        <v>92</v>
      </c>
      <c r="T95" s="10"/>
    </row>
    <row r="96" spans="1:20">
      <c r="A96" s="1">
        <v>38898</v>
      </c>
      <c r="B96" s="3">
        <v>319</v>
      </c>
      <c r="C96" s="2">
        <v>0</v>
      </c>
      <c r="D96" s="3">
        <v>59.79</v>
      </c>
      <c r="E96" s="19">
        <v>98.752243000000007</v>
      </c>
      <c r="F96" s="3">
        <f t="shared" si="13"/>
        <v>0</v>
      </c>
      <c r="G96" s="3">
        <f t="shared" si="14"/>
        <v>319</v>
      </c>
      <c r="H96" s="10">
        <f t="shared" si="15"/>
        <v>467.11004426286365</v>
      </c>
      <c r="I96" s="3" t="b">
        <f t="shared" si="16"/>
        <v>0</v>
      </c>
      <c r="J96" s="3" t="b">
        <f t="shared" si="17"/>
        <v>0</v>
      </c>
      <c r="K96" s="10"/>
      <c r="L96" s="2">
        <v>194.548</v>
      </c>
      <c r="M96" s="3">
        <f t="shared" si="18"/>
        <v>467.11004426286365</v>
      </c>
      <c r="N96" s="10"/>
      <c r="O96" s="3">
        <v>125</v>
      </c>
      <c r="P96" s="3">
        <f t="shared" si="19"/>
        <v>163.77004998978759</v>
      </c>
      <c r="Q96" s="10"/>
      <c r="R96" s="3">
        <v>335</v>
      </c>
      <c r="S96" s="3">
        <v>97</v>
      </c>
      <c r="T96" s="10"/>
    </row>
    <row r="97" spans="1:20">
      <c r="A97" s="1">
        <v>38929</v>
      </c>
      <c r="B97" s="3">
        <v>327</v>
      </c>
      <c r="C97" s="2">
        <v>0</v>
      </c>
      <c r="D97" s="3">
        <v>59.79</v>
      </c>
      <c r="E97" s="19">
        <v>98.731376999999995</v>
      </c>
      <c r="F97" s="3">
        <f t="shared" si="13"/>
        <v>0</v>
      </c>
      <c r="G97" s="3">
        <f t="shared" si="14"/>
        <v>327</v>
      </c>
      <c r="H97" s="10">
        <f t="shared" si="15"/>
        <v>467.11004426286365</v>
      </c>
      <c r="I97" s="3" t="b">
        <f t="shared" si="16"/>
        <v>0</v>
      </c>
      <c r="J97" s="3" t="b">
        <f t="shared" si="17"/>
        <v>0</v>
      </c>
      <c r="K97" s="10"/>
      <c r="L97" s="2">
        <v>198.40199999999999</v>
      </c>
      <c r="M97" s="3">
        <f t="shared" si="18"/>
        <v>467.11004426286365</v>
      </c>
      <c r="N97" s="10"/>
      <c r="O97" s="3">
        <v>119</v>
      </c>
      <c r="P97" s="3">
        <f t="shared" si="19"/>
        <v>163.77004998978759</v>
      </c>
      <c r="Q97" s="10"/>
      <c r="R97" s="3">
        <v>345</v>
      </c>
      <c r="S97" s="3">
        <v>98</v>
      </c>
      <c r="T97" s="10"/>
    </row>
    <row r="98" spans="1:20">
      <c r="A98" s="1">
        <v>38960</v>
      </c>
      <c r="B98" s="3">
        <v>324</v>
      </c>
      <c r="C98" s="2">
        <v>0</v>
      </c>
      <c r="D98" s="3">
        <v>54.53</v>
      </c>
      <c r="E98" s="19">
        <v>99.703598</v>
      </c>
      <c r="F98" s="3">
        <f t="shared" si="13"/>
        <v>0</v>
      </c>
      <c r="G98" s="3">
        <f t="shared" si="14"/>
        <v>324</v>
      </c>
      <c r="H98" s="10">
        <f t="shared" si="15"/>
        <v>467.11004426286365</v>
      </c>
      <c r="I98" s="3" t="b">
        <f t="shared" si="16"/>
        <v>0</v>
      </c>
      <c r="J98" s="3" t="b">
        <f t="shared" si="17"/>
        <v>0</v>
      </c>
      <c r="K98" s="10"/>
      <c r="L98" s="2">
        <v>201.946</v>
      </c>
      <c r="M98" s="3">
        <f t="shared" si="18"/>
        <v>467.11004426286365</v>
      </c>
      <c r="N98" s="10"/>
      <c r="O98" s="3">
        <v>114</v>
      </c>
      <c r="P98" s="3">
        <f t="shared" si="19"/>
        <v>163.77004998978759</v>
      </c>
      <c r="Q98" s="10"/>
      <c r="R98" s="3">
        <v>349</v>
      </c>
      <c r="S98" s="3">
        <v>97</v>
      </c>
      <c r="T98" s="10"/>
    </row>
    <row r="99" spans="1:20">
      <c r="A99" s="1">
        <v>38990</v>
      </c>
      <c r="B99" s="3">
        <v>334</v>
      </c>
      <c r="C99" s="2">
        <v>0</v>
      </c>
      <c r="D99" s="3">
        <v>49.35</v>
      </c>
      <c r="E99" s="19">
        <v>99.786697000000004</v>
      </c>
      <c r="F99" s="3">
        <f t="shared" si="13"/>
        <v>0</v>
      </c>
      <c r="G99" s="3">
        <f t="shared" si="14"/>
        <v>334</v>
      </c>
      <c r="H99" s="10">
        <f t="shared" si="15"/>
        <v>467.11004426286365</v>
      </c>
      <c r="I99" s="3" t="b">
        <f t="shared" si="16"/>
        <v>0</v>
      </c>
      <c r="J99" s="3" t="b">
        <f t="shared" si="17"/>
        <v>0</v>
      </c>
      <c r="K99" s="10"/>
      <c r="L99" s="2">
        <v>203.50299999999999</v>
      </c>
      <c r="M99" s="3">
        <f t="shared" si="18"/>
        <v>467.11004426286365</v>
      </c>
      <c r="N99" s="10"/>
      <c r="O99" s="3">
        <v>119</v>
      </c>
      <c r="P99" s="3">
        <f t="shared" si="19"/>
        <v>163.77004998978759</v>
      </c>
      <c r="Q99" s="10"/>
      <c r="R99" s="3">
        <v>344</v>
      </c>
      <c r="S99" s="3">
        <v>98</v>
      </c>
      <c r="T99" s="10"/>
    </row>
    <row r="100" spans="1:20">
      <c r="A100" s="1">
        <v>39021</v>
      </c>
      <c r="B100" s="3">
        <v>324</v>
      </c>
      <c r="C100" s="2">
        <v>0</v>
      </c>
      <c r="D100" s="3">
        <v>54.1</v>
      </c>
      <c r="E100" s="19">
        <v>100.571327</v>
      </c>
      <c r="F100" s="3">
        <f t="shared" si="13"/>
        <v>0</v>
      </c>
      <c r="G100" s="3">
        <f t="shared" si="14"/>
        <v>324</v>
      </c>
      <c r="H100" s="10">
        <f t="shared" si="15"/>
        <v>467.11004426286365</v>
      </c>
      <c r="I100" s="3" t="b">
        <f t="shared" si="16"/>
        <v>0</v>
      </c>
      <c r="J100" s="3" t="b">
        <f t="shared" si="17"/>
        <v>0</v>
      </c>
      <c r="K100" s="10"/>
      <c r="L100" s="2">
        <v>206.47900000000001</v>
      </c>
      <c r="M100" s="3">
        <f t="shared" si="18"/>
        <v>467.11004426286365</v>
      </c>
      <c r="N100" s="10"/>
      <c r="O100" s="3">
        <v>113</v>
      </c>
      <c r="P100" s="3">
        <f t="shared" si="19"/>
        <v>163.77004998978759</v>
      </c>
      <c r="Q100" s="10"/>
      <c r="R100" s="3">
        <v>329</v>
      </c>
      <c r="S100" s="3">
        <v>95</v>
      </c>
      <c r="T100" s="10"/>
    </row>
    <row r="101" spans="1:20">
      <c r="A101" s="1">
        <v>39051</v>
      </c>
      <c r="B101" s="3">
        <v>330</v>
      </c>
      <c r="C101" s="2">
        <v>0</v>
      </c>
      <c r="D101" s="3">
        <v>52.71</v>
      </c>
      <c r="E101" s="19">
        <v>101.008064</v>
      </c>
      <c r="F101" s="3">
        <f t="shared" si="13"/>
        <v>0</v>
      </c>
      <c r="G101" s="3">
        <f t="shared" si="14"/>
        <v>330</v>
      </c>
      <c r="H101" s="10">
        <f t="shared" si="15"/>
        <v>467.11004426286365</v>
      </c>
      <c r="I101" s="3" t="b">
        <f t="shared" si="16"/>
        <v>0</v>
      </c>
      <c r="J101" s="3" t="b">
        <f t="shared" si="17"/>
        <v>0</v>
      </c>
      <c r="K101" s="10"/>
      <c r="L101" s="2">
        <v>208.934</v>
      </c>
      <c r="M101" s="3">
        <f t="shared" si="18"/>
        <v>467.11004426286365</v>
      </c>
      <c r="N101" s="10"/>
      <c r="O101" s="3">
        <v>113</v>
      </c>
      <c r="P101" s="3">
        <f t="shared" si="19"/>
        <v>163.77004998978759</v>
      </c>
      <c r="Q101" s="10"/>
      <c r="R101" s="3">
        <v>320</v>
      </c>
      <c r="S101" s="3">
        <v>94</v>
      </c>
      <c r="T101" s="10"/>
    </row>
    <row r="102" spans="1:20">
      <c r="A102" s="1">
        <v>39082</v>
      </c>
      <c r="B102" s="3">
        <v>296</v>
      </c>
      <c r="C102" s="2">
        <v>0</v>
      </c>
      <c r="D102" s="3">
        <v>50.64</v>
      </c>
      <c r="E102" s="19">
        <v>101.540466</v>
      </c>
      <c r="F102" s="3">
        <f t="shared" ref="F102:F133" si="20">(C114*(E102-D114)/E102)*100</f>
        <v>0</v>
      </c>
      <c r="G102" s="3">
        <f t="shared" ref="G102:G133" si="21">B102-F102</f>
        <v>296</v>
      </c>
      <c r="H102" s="10">
        <f t="shared" ref="H102:H133" si="22">MEDIAN($G$6:$G$201)</f>
        <v>467.11004426286365</v>
      </c>
      <c r="I102" s="3" t="b">
        <f t="shared" ref="I102:I133" si="23">IF(NOT($L114=0),IF($L114/$L102-1&lt;0,$B102))</f>
        <v>0</v>
      </c>
      <c r="J102" s="3" t="b">
        <f t="shared" ref="J102:J133" si="24">IF(NOT($L114=0),IF($L114/$L102-1&lt;0,$G102))</f>
        <v>0</v>
      </c>
      <c r="K102" s="10"/>
      <c r="L102" s="2">
        <v>211.42599999999999</v>
      </c>
      <c r="M102" s="3">
        <f t="shared" ref="M102:M133" si="25">B102-(G102-H102)</f>
        <v>467.11004426286365</v>
      </c>
      <c r="N102" s="10"/>
      <c r="O102" s="3">
        <v>103</v>
      </c>
      <c r="P102" s="3">
        <f t="shared" si="19"/>
        <v>163.77004998978759</v>
      </c>
      <c r="Q102" s="10"/>
      <c r="R102" s="3">
        <v>289</v>
      </c>
      <c r="S102" s="3">
        <v>91</v>
      </c>
      <c r="T102" s="10"/>
    </row>
    <row r="103" spans="1:20">
      <c r="A103" s="1">
        <v>39113</v>
      </c>
      <c r="B103" s="3">
        <v>291</v>
      </c>
      <c r="C103" s="2">
        <v>0</v>
      </c>
      <c r="D103" s="3">
        <v>52.59</v>
      </c>
      <c r="E103" s="19">
        <v>101.389748</v>
      </c>
      <c r="F103" s="3">
        <f t="shared" si="20"/>
        <v>0</v>
      </c>
      <c r="G103" s="3">
        <f t="shared" si="21"/>
        <v>291</v>
      </c>
      <c r="H103" s="10">
        <f t="shared" si="22"/>
        <v>467.11004426286365</v>
      </c>
      <c r="I103" s="3" t="b">
        <f t="shared" si="23"/>
        <v>0</v>
      </c>
      <c r="J103" s="3" t="b">
        <f t="shared" si="24"/>
        <v>0</v>
      </c>
      <c r="K103" s="10"/>
      <c r="L103" s="2">
        <v>212.65299999999999</v>
      </c>
      <c r="M103" s="3">
        <f t="shared" si="25"/>
        <v>467.11004426286365</v>
      </c>
      <c r="N103" s="10"/>
      <c r="O103" s="3">
        <v>105</v>
      </c>
      <c r="P103" s="3">
        <f t="shared" si="19"/>
        <v>163.77004998978759</v>
      </c>
      <c r="Q103" s="10"/>
      <c r="R103" s="3">
        <v>272</v>
      </c>
      <c r="S103" s="3">
        <v>89</v>
      </c>
      <c r="T103" s="10"/>
    </row>
    <row r="104" spans="1:20">
      <c r="A104" s="1">
        <v>39141</v>
      </c>
      <c r="B104" s="3">
        <v>316</v>
      </c>
      <c r="C104" s="2">
        <v>0</v>
      </c>
      <c r="D104" s="3">
        <v>54.23</v>
      </c>
      <c r="E104" s="19">
        <v>101.690971</v>
      </c>
      <c r="F104" s="3">
        <f t="shared" si="20"/>
        <v>0</v>
      </c>
      <c r="G104" s="3">
        <f t="shared" si="21"/>
        <v>316</v>
      </c>
      <c r="H104" s="10">
        <f t="shared" si="22"/>
        <v>467.11004426286365</v>
      </c>
      <c r="I104" s="3" t="b">
        <f t="shared" si="23"/>
        <v>0</v>
      </c>
      <c r="J104" s="3" t="b">
        <f t="shared" si="24"/>
        <v>0</v>
      </c>
      <c r="K104" s="10"/>
      <c r="L104" s="2">
        <v>214.99600000000001</v>
      </c>
      <c r="M104" s="3">
        <f t="shared" si="25"/>
        <v>467.11004426286365</v>
      </c>
      <c r="N104" s="10"/>
      <c r="O104" s="3">
        <v>106</v>
      </c>
      <c r="P104" s="3">
        <f t="shared" si="19"/>
        <v>163.77004998978759</v>
      </c>
      <c r="Q104" s="10"/>
      <c r="R104" s="3">
        <v>282</v>
      </c>
      <c r="S104" s="3">
        <v>90</v>
      </c>
      <c r="T104" s="10"/>
    </row>
    <row r="105" spans="1:20">
      <c r="A105" s="1">
        <v>39172</v>
      </c>
      <c r="B105" s="3">
        <v>308</v>
      </c>
      <c r="C105" s="2">
        <v>0</v>
      </c>
      <c r="D105" s="3">
        <v>56.6</v>
      </c>
      <c r="E105" s="19">
        <v>101.71133399999999</v>
      </c>
      <c r="F105" s="3">
        <f t="shared" si="20"/>
        <v>0</v>
      </c>
      <c r="G105" s="3">
        <f t="shared" si="21"/>
        <v>308</v>
      </c>
      <c r="H105" s="10">
        <f t="shared" si="22"/>
        <v>467.11004426286365</v>
      </c>
      <c r="I105" s="3">
        <f t="shared" si="23"/>
        <v>308</v>
      </c>
      <c r="J105" s="3">
        <f t="shared" si="24"/>
        <v>308</v>
      </c>
      <c r="K105" s="10"/>
      <c r="L105" s="2">
        <v>216.75399999999999</v>
      </c>
      <c r="M105" s="3">
        <f t="shared" si="25"/>
        <v>467.11004426286365</v>
      </c>
      <c r="N105" s="10"/>
      <c r="O105" s="3">
        <v>105</v>
      </c>
      <c r="P105" s="3">
        <f t="shared" si="19"/>
        <v>163.77004998978759</v>
      </c>
      <c r="Q105" s="10"/>
      <c r="R105" s="3">
        <v>285</v>
      </c>
      <c r="S105" s="3">
        <v>95</v>
      </c>
      <c r="T105" s="10"/>
    </row>
    <row r="106" spans="1:20">
      <c r="A106" s="1">
        <v>39202</v>
      </c>
      <c r="B106" s="3">
        <v>295</v>
      </c>
      <c r="C106" s="2">
        <v>0</v>
      </c>
      <c r="D106" s="3">
        <v>54.09</v>
      </c>
      <c r="E106" s="19">
        <v>100.409401</v>
      </c>
      <c r="F106" s="3">
        <f t="shared" si="20"/>
        <v>0</v>
      </c>
      <c r="G106" s="3">
        <f t="shared" si="21"/>
        <v>295</v>
      </c>
      <c r="H106" s="10">
        <f t="shared" si="22"/>
        <v>467.11004426286365</v>
      </c>
      <c r="I106" s="3">
        <f t="shared" si="23"/>
        <v>295</v>
      </c>
      <c r="J106" s="3">
        <f t="shared" si="24"/>
        <v>295</v>
      </c>
      <c r="K106" s="10"/>
      <c r="L106" s="2">
        <v>219.54</v>
      </c>
      <c r="M106" s="3">
        <f t="shared" si="25"/>
        <v>467.11004426286365</v>
      </c>
      <c r="N106" s="10"/>
      <c r="O106" s="3">
        <v>102</v>
      </c>
      <c r="P106" s="3">
        <f t="shared" si="19"/>
        <v>163.77004998978759</v>
      </c>
      <c r="Q106" s="10"/>
      <c r="R106" s="3">
        <v>274</v>
      </c>
      <c r="S106" s="3">
        <v>94</v>
      </c>
      <c r="T106" s="10"/>
    </row>
    <row r="107" spans="1:20">
      <c r="A107" s="1">
        <v>39233</v>
      </c>
      <c r="B107" s="3">
        <v>279</v>
      </c>
      <c r="C107" s="2">
        <v>0</v>
      </c>
      <c r="D107" s="3">
        <v>49.16</v>
      </c>
      <c r="E107" s="19">
        <v>99.809357000000006</v>
      </c>
      <c r="F107" s="3">
        <f t="shared" si="20"/>
        <v>19.458285491316236</v>
      </c>
      <c r="G107" s="3">
        <f t="shared" si="21"/>
        <v>259.54171450868375</v>
      </c>
      <c r="H107" s="10">
        <f t="shared" si="22"/>
        <v>467.11004426286365</v>
      </c>
      <c r="I107" s="3" t="b">
        <f t="shared" si="23"/>
        <v>0</v>
      </c>
      <c r="J107" s="3" t="b">
        <f t="shared" si="24"/>
        <v>0</v>
      </c>
      <c r="K107" s="10"/>
      <c r="L107" s="2">
        <v>220.08199999999999</v>
      </c>
      <c r="M107" s="3">
        <f t="shared" si="25"/>
        <v>486.5683297541799</v>
      </c>
      <c r="N107" s="10"/>
      <c r="O107" s="3">
        <v>99</v>
      </c>
      <c r="P107" s="3">
        <f t="shared" si="19"/>
        <v>167.72202777307393</v>
      </c>
      <c r="Q107" s="10"/>
      <c r="R107" s="3">
        <v>246</v>
      </c>
      <c r="S107" s="3">
        <v>94</v>
      </c>
      <c r="T107" s="10"/>
    </row>
    <row r="108" spans="1:20">
      <c r="A108" s="1">
        <v>39263</v>
      </c>
      <c r="B108" s="3">
        <v>308</v>
      </c>
      <c r="C108" s="2">
        <v>0</v>
      </c>
      <c r="D108" s="3">
        <v>55.58</v>
      </c>
      <c r="E108" s="19">
        <v>98.121039999999994</v>
      </c>
      <c r="F108" s="3">
        <f t="shared" si="20"/>
        <v>20.007334340060336</v>
      </c>
      <c r="G108" s="3">
        <f t="shared" si="21"/>
        <v>287.99266565993969</v>
      </c>
      <c r="H108" s="10">
        <f t="shared" si="22"/>
        <v>467.11004426286365</v>
      </c>
      <c r="I108" s="3" t="b">
        <f t="shared" si="23"/>
        <v>0</v>
      </c>
      <c r="J108" s="3" t="b">
        <f t="shared" si="24"/>
        <v>0</v>
      </c>
      <c r="K108" s="10"/>
      <c r="L108" s="2">
        <v>217.88800000000001</v>
      </c>
      <c r="M108" s="3">
        <f t="shared" si="25"/>
        <v>487.11737860292396</v>
      </c>
      <c r="N108" s="10"/>
      <c r="O108" s="3">
        <v>106</v>
      </c>
      <c r="P108" s="3">
        <f t="shared" si="19"/>
        <v>167.83353959425386</v>
      </c>
      <c r="Q108" s="10"/>
      <c r="R108" s="3">
        <v>298</v>
      </c>
      <c r="S108" s="3">
        <v>100</v>
      </c>
      <c r="T108" s="10"/>
    </row>
    <row r="109" spans="1:20">
      <c r="A109" s="1">
        <v>39294</v>
      </c>
      <c r="B109" s="3">
        <v>406</v>
      </c>
      <c r="C109" s="2">
        <v>0</v>
      </c>
      <c r="D109" s="3">
        <v>55.58</v>
      </c>
      <c r="E109" s="19">
        <v>95.165267999999998</v>
      </c>
      <c r="F109" s="3">
        <f t="shared" si="20"/>
        <v>18.578502629952997</v>
      </c>
      <c r="G109" s="3">
        <f t="shared" si="21"/>
        <v>387.42149737004701</v>
      </c>
      <c r="H109" s="10">
        <f t="shared" si="22"/>
        <v>467.11004426286365</v>
      </c>
      <c r="I109" s="3" t="b">
        <f t="shared" si="23"/>
        <v>0</v>
      </c>
      <c r="J109" s="3" t="b">
        <f t="shared" si="24"/>
        <v>0</v>
      </c>
      <c r="K109" s="10"/>
      <c r="L109" s="2">
        <v>213.08600000000001</v>
      </c>
      <c r="M109" s="3">
        <f t="shared" si="25"/>
        <v>485.68854689281665</v>
      </c>
      <c r="N109" s="10"/>
      <c r="O109" s="3">
        <v>140</v>
      </c>
      <c r="P109" s="3">
        <f t="shared" si="19"/>
        <v>167.54334387393106</v>
      </c>
      <c r="Q109" s="10"/>
      <c r="R109" s="3">
        <v>419</v>
      </c>
      <c r="S109" s="3">
        <v>129</v>
      </c>
      <c r="T109" s="10"/>
    </row>
    <row r="110" spans="1:20">
      <c r="A110" s="1">
        <v>39325</v>
      </c>
      <c r="B110" s="3">
        <v>483</v>
      </c>
      <c r="C110" s="2">
        <v>0</v>
      </c>
      <c r="D110" s="3">
        <v>62.09</v>
      </c>
      <c r="E110" s="19">
        <v>93.383521999999999</v>
      </c>
      <c r="F110" s="3">
        <f t="shared" si="20"/>
        <v>18.779911474272616</v>
      </c>
      <c r="G110" s="3">
        <f t="shared" si="21"/>
        <v>464.22008852572736</v>
      </c>
      <c r="H110" s="10">
        <f t="shared" si="22"/>
        <v>467.11004426286365</v>
      </c>
      <c r="I110" s="3" t="b">
        <f t="shared" si="23"/>
        <v>0</v>
      </c>
      <c r="J110" s="3" t="b">
        <f t="shared" si="24"/>
        <v>0</v>
      </c>
      <c r="K110" s="10"/>
      <c r="L110" s="2">
        <v>210.89500000000001</v>
      </c>
      <c r="M110" s="3">
        <f t="shared" si="25"/>
        <v>485.88995573713629</v>
      </c>
      <c r="N110" s="10"/>
      <c r="O110" s="3">
        <v>155</v>
      </c>
      <c r="P110" s="3">
        <f t="shared" si="19"/>
        <v>167.58425001021237</v>
      </c>
      <c r="Q110" s="10"/>
      <c r="R110" s="3">
        <v>455</v>
      </c>
      <c r="S110" s="3">
        <v>145</v>
      </c>
      <c r="T110" s="10"/>
    </row>
    <row r="111" spans="1:20">
      <c r="A111" s="1">
        <v>39355</v>
      </c>
      <c r="B111" s="3">
        <v>468</v>
      </c>
      <c r="C111" s="2">
        <v>0</v>
      </c>
      <c r="D111" s="3">
        <v>61.74</v>
      </c>
      <c r="E111" s="19">
        <v>94.769469999999998</v>
      </c>
      <c r="F111" s="3">
        <f t="shared" si="20"/>
        <v>16.993963156900076</v>
      </c>
      <c r="G111" s="3">
        <f t="shared" si="21"/>
        <v>451.00603684309993</v>
      </c>
      <c r="H111" s="10">
        <f t="shared" si="22"/>
        <v>467.11004426286365</v>
      </c>
      <c r="I111" s="3">
        <f t="shared" si="23"/>
        <v>468</v>
      </c>
      <c r="J111" s="3">
        <f t="shared" si="24"/>
        <v>451.00603684309993</v>
      </c>
      <c r="K111" s="10"/>
      <c r="L111" s="2">
        <v>215.41</v>
      </c>
      <c r="M111" s="3">
        <f t="shared" si="25"/>
        <v>484.10400741976372</v>
      </c>
      <c r="N111" s="10"/>
      <c r="O111" s="3">
        <v>158</v>
      </c>
      <c r="P111" s="3">
        <f t="shared" si="19"/>
        <v>167.22152390695402</v>
      </c>
      <c r="Q111" s="10"/>
      <c r="R111" s="3">
        <v>420</v>
      </c>
      <c r="S111" s="3">
        <v>149</v>
      </c>
      <c r="T111" s="10"/>
    </row>
    <row r="112" spans="1:20">
      <c r="A112" s="1">
        <v>39386</v>
      </c>
      <c r="B112" s="3">
        <v>459</v>
      </c>
      <c r="C112" s="2">
        <v>0</v>
      </c>
      <c r="D112" s="3">
        <v>58.15</v>
      </c>
      <c r="E112" s="19">
        <v>95.701324</v>
      </c>
      <c r="F112" s="3">
        <f t="shared" si="20"/>
        <v>36.235939168811392</v>
      </c>
      <c r="G112" s="3">
        <f t="shared" si="21"/>
        <v>422.7640608311886</v>
      </c>
      <c r="H112" s="10">
        <f t="shared" si="22"/>
        <v>467.11004426286365</v>
      </c>
      <c r="I112" s="3">
        <f t="shared" si="23"/>
        <v>459</v>
      </c>
      <c r="J112" s="3">
        <f t="shared" si="24"/>
        <v>422.7640608311886</v>
      </c>
      <c r="K112" s="10"/>
      <c r="L112" s="2">
        <v>218.81399999999999</v>
      </c>
      <c r="M112" s="3">
        <f t="shared" si="25"/>
        <v>503.34598343167505</v>
      </c>
      <c r="N112" s="10"/>
      <c r="O112" s="3">
        <v>164</v>
      </c>
      <c r="P112" s="3">
        <f t="shared" si="19"/>
        <v>171.12956923497319</v>
      </c>
      <c r="Q112" s="10"/>
      <c r="R112" s="3">
        <v>436</v>
      </c>
      <c r="S112" s="3">
        <v>150</v>
      </c>
      <c r="T112" s="10"/>
    </row>
    <row r="113" spans="1:20">
      <c r="A113" s="1">
        <v>39416</v>
      </c>
      <c r="B113" s="3">
        <v>601</v>
      </c>
      <c r="C113" s="2">
        <v>0</v>
      </c>
      <c r="D113" s="3">
        <v>53.38</v>
      </c>
      <c r="E113" s="19">
        <v>92.230048999999994</v>
      </c>
      <c r="F113" s="3">
        <f t="shared" si="20"/>
        <v>55.286037768247255</v>
      </c>
      <c r="G113" s="3">
        <f t="shared" si="21"/>
        <v>545.7139622317527</v>
      </c>
      <c r="H113" s="10">
        <f t="shared" si="22"/>
        <v>467.11004426286365</v>
      </c>
      <c r="I113" s="3">
        <f t="shared" si="23"/>
        <v>601</v>
      </c>
      <c r="J113" s="3">
        <f t="shared" si="24"/>
        <v>545.7139622317527</v>
      </c>
      <c r="K113" s="10"/>
      <c r="L113" s="2">
        <v>213.78100000000001</v>
      </c>
      <c r="M113" s="3">
        <f t="shared" si="25"/>
        <v>522.39608203111095</v>
      </c>
      <c r="N113" s="10"/>
      <c r="O113" s="3">
        <v>210</v>
      </c>
      <c r="P113" s="3">
        <f t="shared" si="19"/>
        <v>174.99864426051863</v>
      </c>
      <c r="Q113" s="10"/>
      <c r="R113" s="3">
        <v>575</v>
      </c>
      <c r="S113" s="3">
        <v>196</v>
      </c>
      <c r="T113" s="10"/>
    </row>
    <row r="114" spans="1:20">
      <c r="A114" s="1">
        <v>39447</v>
      </c>
      <c r="B114" s="3">
        <v>591</v>
      </c>
      <c r="C114" s="2">
        <v>0</v>
      </c>
      <c r="D114" s="3">
        <v>53.38</v>
      </c>
      <c r="E114" s="19">
        <v>92.530486999999994</v>
      </c>
      <c r="F114" s="3">
        <f t="shared" si="20"/>
        <v>59.162282962730991</v>
      </c>
      <c r="G114" s="3">
        <f t="shared" si="21"/>
        <v>531.83771703726904</v>
      </c>
      <c r="H114" s="10">
        <f t="shared" si="22"/>
        <v>467.11004426286365</v>
      </c>
      <c r="I114" s="3">
        <f t="shared" si="23"/>
        <v>591</v>
      </c>
      <c r="J114" s="3">
        <f t="shared" si="24"/>
        <v>531.83771703726904</v>
      </c>
      <c r="K114" s="10"/>
      <c r="L114" s="2">
        <v>216.33199999999999</v>
      </c>
      <c r="M114" s="3">
        <f t="shared" si="25"/>
        <v>526.27232722559461</v>
      </c>
      <c r="N114" s="10"/>
      <c r="O114" s="3">
        <v>221</v>
      </c>
      <c r="P114" s="3">
        <f t="shared" si="19"/>
        <v>175.78590965951827</v>
      </c>
      <c r="Q114" s="10"/>
      <c r="R114" s="3">
        <v>592</v>
      </c>
      <c r="S114" s="3">
        <v>203</v>
      </c>
      <c r="T114" s="10"/>
    </row>
    <row r="115" spans="1:20">
      <c r="A115" s="1">
        <v>39478</v>
      </c>
      <c r="B115" s="3">
        <v>679</v>
      </c>
      <c r="C115" s="2">
        <v>0</v>
      </c>
      <c r="D115" s="3">
        <v>53.38</v>
      </c>
      <c r="E115" s="19">
        <v>91.492287000000005</v>
      </c>
      <c r="F115" s="3">
        <f t="shared" si="20"/>
        <v>76.841061295169794</v>
      </c>
      <c r="G115" s="3">
        <f t="shared" si="21"/>
        <v>602.15893870483023</v>
      </c>
      <c r="H115" s="10">
        <f t="shared" si="22"/>
        <v>467.11004426286365</v>
      </c>
      <c r="I115" s="3">
        <f t="shared" si="23"/>
        <v>679</v>
      </c>
      <c r="J115" s="3">
        <f t="shared" si="24"/>
        <v>602.15893870483023</v>
      </c>
      <c r="K115" s="10"/>
      <c r="L115" s="2">
        <v>215.78299999999999</v>
      </c>
      <c r="M115" s="3">
        <f t="shared" si="25"/>
        <v>543.95110555803342</v>
      </c>
      <c r="N115" s="10"/>
      <c r="O115" s="3">
        <v>257</v>
      </c>
      <c r="P115" s="3">
        <f t="shared" si="19"/>
        <v>179.3764695388366</v>
      </c>
      <c r="Q115" s="10"/>
      <c r="R115" s="3">
        <v>695</v>
      </c>
      <c r="S115" s="3">
        <v>230</v>
      </c>
      <c r="T115" s="10"/>
    </row>
    <row r="116" spans="1:20">
      <c r="A116" s="1">
        <v>39507</v>
      </c>
      <c r="B116" s="3">
        <v>706</v>
      </c>
      <c r="C116" s="2">
        <v>0</v>
      </c>
      <c r="D116" s="3">
        <v>50.14</v>
      </c>
      <c r="E116" s="19">
        <v>91.184616000000005</v>
      </c>
      <c r="F116" s="3">
        <f t="shared" si="20"/>
        <v>120.63715887463498</v>
      </c>
      <c r="G116" s="3">
        <f t="shared" si="21"/>
        <v>585.36284112536498</v>
      </c>
      <c r="H116" s="10">
        <f t="shared" si="22"/>
        <v>467.11004426286365</v>
      </c>
      <c r="I116" s="3">
        <f t="shared" si="23"/>
        <v>706</v>
      </c>
      <c r="J116" s="3">
        <f t="shared" si="24"/>
        <v>585.36284112536498</v>
      </c>
      <c r="K116" s="10"/>
      <c r="L116" s="2">
        <v>217.00299999999999</v>
      </c>
      <c r="M116" s="3">
        <f t="shared" si="25"/>
        <v>587.74720313749867</v>
      </c>
      <c r="N116" s="10"/>
      <c r="O116" s="3">
        <v>284</v>
      </c>
      <c r="P116" s="3">
        <f t="shared" si="19"/>
        <v>188.27145695722601</v>
      </c>
      <c r="Q116" s="10"/>
      <c r="R116" s="3">
        <v>767</v>
      </c>
      <c r="S116" s="3">
        <v>252</v>
      </c>
      <c r="T116" s="10"/>
    </row>
    <row r="117" spans="1:20">
      <c r="A117" s="1">
        <v>39538</v>
      </c>
      <c r="B117" s="3">
        <v>768</v>
      </c>
      <c r="C117" s="2">
        <v>0</v>
      </c>
      <c r="D117" s="3">
        <v>42.95</v>
      </c>
      <c r="E117" s="19">
        <v>89.197235000000006</v>
      </c>
      <c r="F117" s="3">
        <f t="shared" si="20"/>
        <v>274.5274155792743</v>
      </c>
      <c r="G117" s="3">
        <f t="shared" si="21"/>
        <v>493.4725844207257</v>
      </c>
      <c r="H117" s="10">
        <f t="shared" si="22"/>
        <v>467.11004426286365</v>
      </c>
      <c r="I117" s="3">
        <f t="shared" si="23"/>
        <v>768</v>
      </c>
      <c r="J117" s="3">
        <f t="shared" si="24"/>
        <v>493.4725844207257</v>
      </c>
      <c r="K117" s="10"/>
      <c r="L117" s="2">
        <v>214.37100000000001</v>
      </c>
      <c r="M117" s="3">
        <f t="shared" si="25"/>
        <v>741.63745984213801</v>
      </c>
      <c r="N117" s="10"/>
      <c r="O117" s="3">
        <v>313</v>
      </c>
      <c r="P117" s="3">
        <f t="shared" si="19"/>
        <v>219.52656809393824</v>
      </c>
      <c r="Q117" s="10"/>
      <c r="R117" s="3">
        <v>821</v>
      </c>
      <c r="S117" s="3">
        <v>300</v>
      </c>
      <c r="T117" s="10"/>
    </row>
    <row r="118" spans="1:20">
      <c r="A118" s="1">
        <v>39568</v>
      </c>
      <c r="B118" s="3">
        <v>679</v>
      </c>
      <c r="C118" s="2">
        <v>0</v>
      </c>
      <c r="D118" s="3">
        <v>42.95</v>
      </c>
      <c r="E118" s="19">
        <v>90.610793999999999</v>
      </c>
      <c r="F118" s="3">
        <f t="shared" si="20"/>
        <v>363.49861359295636</v>
      </c>
      <c r="G118" s="3">
        <f t="shared" si="21"/>
        <v>315.50138640704364</v>
      </c>
      <c r="H118" s="10">
        <f t="shared" si="22"/>
        <v>467.11004426286365</v>
      </c>
      <c r="I118" s="3">
        <f t="shared" si="23"/>
        <v>679</v>
      </c>
      <c r="J118" s="3">
        <f t="shared" si="24"/>
        <v>315.50138640704364</v>
      </c>
      <c r="K118" s="10"/>
      <c r="L118" s="2">
        <v>218.834</v>
      </c>
      <c r="M118" s="3">
        <f t="shared" si="25"/>
        <v>830.60865785581996</v>
      </c>
      <c r="N118" s="10"/>
      <c r="O118" s="3">
        <v>270</v>
      </c>
      <c r="P118" s="3">
        <f t="shared" si="19"/>
        <v>237.59661841051704</v>
      </c>
      <c r="Q118" s="10"/>
      <c r="R118" s="3">
        <v>686</v>
      </c>
      <c r="S118" s="3">
        <v>260</v>
      </c>
      <c r="T118" s="10"/>
    </row>
    <row r="119" spans="1:20">
      <c r="A119" s="1">
        <v>39599</v>
      </c>
      <c r="B119" s="3">
        <v>617</v>
      </c>
      <c r="C119" s="2">
        <v>0.33444816053511706</v>
      </c>
      <c r="D119" s="3">
        <v>41.74</v>
      </c>
      <c r="E119" s="19">
        <v>91.490584999999996</v>
      </c>
      <c r="F119" s="3">
        <f t="shared" si="20"/>
        <v>469.71235656368975</v>
      </c>
      <c r="G119" s="3">
        <f t="shared" si="21"/>
        <v>147.28764343631025</v>
      </c>
      <c r="H119" s="10">
        <f t="shared" si="22"/>
        <v>467.11004426286365</v>
      </c>
      <c r="I119" s="3">
        <f t="shared" si="23"/>
        <v>617</v>
      </c>
      <c r="J119" s="3">
        <f t="shared" si="24"/>
        <v>147.28764343631025</v>
      </c>
      <c r="K119" s="10"/>
      <c r="L119" s="2">
        <v>222.36199999999999</v>
      </c>
      <c r="M119" s="3">
        <f t="shared" si="25"/>
        <v>936.82240082655335</v>
      </c>
      <c r="N119" s="10"/>
      <c r="O119" s="3">
        <v>254</v>
      </c>
      <c r="P119" s="3">
        <f t="shared" si="19"/>
        <v>259.16862960787296</v>
      </c>
      <c r="Q119" s="10"/>
      <c r="R119" s="3">
        <v>653</v>
      </c>
      <c r="S119" s="3">
        <v>248</v>
      </c>
      <c r="T119" s="10"/>
    </row>
    <row r="120" spans="1:20">
      <c r="A120" s="1">
        <v>39629</v>
      </c>
      <c r="B120" s="3">
        <v>662</v>
      </c>
      <c r="C120" s="2">
        <v>0.3236245954692557</v>
      </c>
      <c r="D120" s="3">
        <v>37.46</v>
      </c>
      <c r="E120" s="19">
        <v>90.172966000000002</v>
      </c>
      <c r="F120" s="3">
        <f t="shared" si="20"/>
        <v>560.5846290444598</v>
      </c>
      <c r="G120" s="3">
        <f t="shared" si="21"/>
        <v>101.4153709555402</v>
      </c>
      <c r="H120" s="10">
        <f t="shared" si="22"/>
        <v>467.11004426286365</v>
      </c>
      <c r="I120" s="3">
        <f t="shared" si="23"/>
        <v>662</v>
      </c>
      <c r="J120" s="3">
        <f t="shared" si="24"/>
        <v>101.4153709555402</v>
      </c>
      <c r="K120" s="10"/>
      <c r="L120" s="2">
        <v>220.37799999999999</v>
      </c>
      <c r="M120" s="3">
        <f t="shared" si="25"/>
        <v>1027.6946733073235</v>
      </c>
      <c r="N120" s="10"/>
      <c r="O120" s="3">
        <v>281</v>
      </c>
      <c r="P120" s="3">
        <f t="shared" si="19"/>
        <v>277.62478814871741</v>
      </c>
      <c r="Q120" s="10"/>
      <c r="R120" s="3">
        <v>735</v>
      </c>
      <c r="S120" s="3">
        <v>274</v>
      </c>
      <c r="T120" s="10"/>
    </row>
    <row r="121" spans="1:20">
      <c r="A121" s="1">
        <v>39660</v>
      </c>
      <c r="B121" s="3">
        <v>728</v>
      </c>
      <c r="C121" s="2">
        <v>0.32467532467532467</v>
      </c>
      <c r="D121" s="3">
        <v>40.71</v>
      </c>
      <c r="E121" s="19">
        <v>88.614929000000004</v>
      </c>
      <c r="F121" s="3">
        <f t="shared" si="20"/>
        <v>605.8310497580959</v>
      </c>
      <c r="G121" s="3">
        <f t="shared" si="21"/>
        <v>122.1689502419041</v>
      </c>
      <c r="H121" s="10">
        <f t="shared" si="22"/>
        <v>467.11004426286365</v>
      </c>
      <c r="I121" s="3">
        <f t="shared" si="23"/>
        <v>728</v>
      </c>
      <c r="J121" s="3">
        <f t="shared" si="24"/>
        <v>122.1689502419041</v>
      </c>
      <c r="K121" s="10"/>
      <c r="L121" s="2">
        <v>217.96100000000001</v>
      </c>
      <c r="M121" s="3">
        <f t="shared" si="25"/>
        <v>1072.9410940209596</v>
      </c>
      <c r="N121" s="10"/>
      <c r="O121" s="3">
        <v>303</v>
      </c>
      <c r="P121" s="3">
        <f t="shared" si="19"/>
        <v>286.81433619565689</v>
      </c>
      <c r="Q121" s="10"/>
      <c r="R121" s="3">
        <v>800</v>
      </c>
      <c r="S121" s="3">
        <v>300</v>
      </c>
      <c r="T121" s="10"/>
    </row>
    <row r="122" spans="1:20">
      <c r="A122" s="1">
        <v>39691</v>
      </c>
      <c r="B122" s="3">
        <v>772</v>
      </c>
      <c r="C122" s="2">
        <v>0.3289473684210526</v>
      </c>
      <c r="D122" s="3">
        <v>40.07</v>
      </c>
      <c r="E122" s="19">
        <v>88.193245000000005</v>
      </c>
      <c r="F122" s="3">
        <f t="shared" si="20"/>
        <v>630.13708709875539</v>
      </c>
      <c r="G122" s="3">
        <f t="shared" si="21"/>
        <v>141.86291290124461</v>
      </c>
      <c r="H122" s="10">
        <f t="shared" si="22"/>
        <v>467.11004426286365</v>
      </c>
      <c r="I122" s="3" t="b">
        <f t="shared" si="23"/>
        <v>0</v>
      </c>
      <c r="J122" s="3" t="b">
        <f t="shared" si="24"/>
        <v>0</v>
      </c>
      <c r="K122" s="10"/>
      <c r="L122" s="2">
        <v>218.22399999999999</v>
      </c>
      <c r="M122" s="3">
        <f t="shared" si="25"/>
        <v>1097.247131361619</v>
      </c>
      <c r="N122" s="10"/>
      <c r="O122" s="3">
        <v>321</v>
      </c>
      <c r="P122" s="3">
        <f t="shared" si="19"/>
        <v>291.75089237954484</v>
      </c>
      <c r="Q122" s="10"/>
      <c r="R122" s="3">
        <v>836</v>
      </c>
      <c r="S122" s="3">
        <v>317</v>
      </c>
      <c r="T122" s="10"/>
    </row>
    <row r="123" spans="1:20">
      <c r="A123" s="1">
        <v>39721</v>
      </c>
      <c r="B123" s="3">
        <v>1210</v>
      </c>
      <c r="C123" s="2">
        <v>0.3289473684210526</v>
      </c>
      <c r="D123" s="3">
        <v>45.81</v>
      </c>
      <c r="E123" s="19">
        <v>77.243911999999995</v>
      </c>
      <c r="F123" s="3">
        <f t="shared" si="20"/>
        <v>624.58707814426236</v>
      </c>
      <c r="G123" s="3">
        <f t="shared" si="21"/>
        <v>585.41292185573764</v>
      </c>
      <c r="H123" s="10">
        <f t="shared" si="22"/>
        <v>467.11004426286365</v>
      </c>
      <c r="I123" s="3" t="b">
        <f t="shared" si="23"/>
        <v>0</v>
      </c>
      <c r="J123" s="3" t="b">
        <f t="shared" si="24"/>
        <v>0</v>
      </c>
      <c r="K123" s="10"/>
      <c r="L123" s="2">
        <v>193.702</v>
      </c>
      <c r="M123" s="3">
        <f t="shared" si="25"/>
        <v>1091.697122407126</v>
      </c>
      <c r="N123" s="10"/>
      <c r="O123" s="3">
        <v>472</v>
      </c>
      <c r="P123" s="3">
        <f t="shared" si="19"/>
        <v>290.62368556088734</v>
      </c>
      <c r="Q123" s="10"/>
      <c r="R123" s="3">
        <v>1096</v>
      </c>
      <c r="S123" s="3">
        <v>455</v>
      </c>
      <c r="T123" s="10"/>
    </row>
    <row r="124" spans="1:20">
      <c r="A124" s="1">
        <v>39752</v>
      </c>
      <c r="C124" s="2">
        <v>0.64516129032258063</v>
      </c>
      <c r="D124" s="3">
        <v>41.95</v>
      </c>
      <c r="E124" s="19">
        <v>53.442287</v>
      </c>
      <c r="F124" s="3">
        <f t="shared" si="20"/>
        <v>375.24561148334772</v>
      </c>
      <c r="H124" s="10">
        <f t="shared" si="22"/>
        <v>467.11004426286365</v>
      </c>
      <c r="I124" s="3" t="b">
        <f t="shared" si="23"/>
        <v>0</v>
      </c>
      <c r="J124" s="3" t="b">
        <f t="shared" si="24"/>
        <v>0</v>
      </c>
      <c r="K124" s="10"/>
      <c r="L124" s="2">
        <v>137.92400000000001</v>
      </c>
      <c r="M124" s="3">
        <f t="shared" si="25"/>
        <v>467.11004426286365</v>
      </c>
      <c r="N124" s="10"/>
      <c r="P124" s="3">
        <f t="shared" si="19"/>
        <v>163.77004998978759</v>
      </c>
      <c r="Q124" s="10"/>
      <c r="T124" s="10"/>
    </row>
    <row r="125" spans="1:20">
      <c r="A125" s="1">
        <v>39782</v>
      </c>
      <c r="C125" s="2">
        <v>0.97087378640776689</v>
      </c>
      <c r="D125" s="3">
        <v>39.709999084472656</v>
      </c>
      <c r="E125" s="19">
        <v>52.931648000000003</v>
      </c>
      <c r="F125" s="3">
        <f t="shared" si="20"/>
        <v>327.80145414032899</v>
      </c>
      <c r="H125" s="10">
        <f t="shared" si="22"/>
        <v>467.11004426286365</v>
      </c>
      <c r="I125" s="3" t="b">
        <f t="shared" si="23"/>
        <v>0</v>
      </c>
      <c r="J125" s="3" t="b">
        <f t="shared" si="24"/>
        <v>0</v>
      </c>
      <c r="K125" s="10"/>
      <c r="L125" s="2">
        <v>138.864</v>
      </c>
      <c r="M125" s="3">
        <f t="shared" si="25"/>
        <v>467.11004426286365</v>
      </c>
      <c r="N125" s="10"/>
      <c r="P125" s="3">
        <f t="shared" si="19"/>
        <v>163.77004998978759</v>
      </c>
      <c r="Q125" s="10"/>
      <c r="T125" s="10"/>
    </row>
    <row r="126" spans="1:20">
      <c r="A126" s="1">
        <v>39813</v>
      </c>
      <c r="C126" s="2">
        <v>0.97719869706840379</v>
      </c>
      <c r="D126" s="3">
        <v>36.509998321533203</v>
      </c>
      <c r="E126" s="19">
        <v>55.231037000000001</v>
      </c>
      <c r="F126" s="3">
        <f t="shared" si="20"/>
        <v>261.42703828164093</v>
      </c>
      <c r="H126" s="10">
        <f t="shared" si="22"/>
        <v>467.11004426286365</v>
      </c>
      <c r="I126" s="3" t="b">
        <f t="shared" si="23"/>
        <v>0</v>
      </c>
      <c r="J126" s="3" t="b">
        <f t="shared" si="24"/>
        <v>0</v>
      </c>
      <c r="K126" s="10"/>
      <c r="L126" s="2">
        <v>147.48500000000001</v>
      </c>
      <c r="M126" s="3">
        <f t="shared" si="25"/>
        <v>467.11004426286365</v>
      </c>
      <c r="N126" s="10"/>
      <c r="P126" s="3">
        <f t="shared" si="19"/>
        <v>163.77004998978759</v>
      </c>
      <c r="Q126" s="10"/>
      <c r="T126" s="10"/>
    </row>
    <row r="127" spans="1:20">
      <c r="A127" s="1">
        <v>39844</v>
      </c>
      <c r="C127" s="2">
        <v>1.3071895424836601</v>
      </c>
      <c r="D127" s="3">
        <v>37.709999084472656</v>
      </c>
      <c r="E127" s="19">
        <v>58.878459999999997</v>
      </c>
      <c r="F127" s="3">
        <f t="shared" si="20"/>
        <v>310.40108275620548</v>
      </c>
      <c r="H127" s="10">
        <f t="shared" si="22"/>
        <v>467.11004426286365</v>
      </c>
      <c r="I127" s="3" t="b">
        <f t="shared" si="23"/>
        <v>0</v>
      </c>
      <c r="J127" s="3" t="b">
        <f t="shared" si="24"/>
        <v>0</v>
      </c>
      <c r="K127" s="10"/>
      <c r="L127" s="2">
        <v>157.72900000000001</v>
      </c>
      <c r="M127" s="3">
        <f t="shared" si="25"/>
        <v>467.11004426286365</v>
      </c>
      <c r="N127" s="10"/>
      <c r="P127" s="3">
        <f t="shared" si="19"/>
        <v>163.77004998978759</v>
      </c>
      <c r="Q127" s="10"/>
      <c r="T127" s="10"/>
    </row>
    <row r="128" spans="1:20">
      <c r="A128" s="1">
        <v>39872</v>
      </c>
      <c r="C128" s="2">
        <v>1.9736842105263157</v>
      </c>
      <c r="D128" s="3">
        <v>35.450000762939453</v>
      </c>
      <c r="E128" s="19">
        <v>56.061259999999997</v>
      </c>
      <c r="F128" s="3">
        <f t="shared" si="20"/>
        <v>190.33583594485012</v>
      </c>
      <c r="H128" s="10">
        <f t="shared" si="22"/>
        <v>467.11004426286365</v>
      </c>
      <c r="I128" s="3" t="b">
        <f t="shared" si="23"/>
        <v>0</v>
      </c>
      <c r="J128" s="3" t="b">
        <f t="shared" si="24"/>
        <v>0</v>
      </c>
      <c r="K128" s="10"/>
      <c r="L128" s="2">
        <v>152.64699999999999</v>
      </c>
      <c r="M128" s="3">
        <f t="shared" si="25"/>
        <v>467.11004426286365</v>
      </c>
      <c r="N128" s="10"/>
      <c r="P128" s="3">
        <f t="shared" si="19"/>
        <v>163.77004998978759</v>
      </c>
      <c r="Q128" s="10"/>
      <c r="T128" s="10"/>
    </row>
    <row r="129" spans="1:22">
      <c r="A129" s="1">
        <v>39903</v>
      </c>
      <c r="C129" s="2">
        <v>4.6511627906976747</v>
      </c>
      <c r="D129" s="3">
        <v>36.549999237060547</v>
      </c>
      <c r="E129" s="19">
        <v>58.149559000000004</v>
      </c>
      <c r="F129" s="3">
        <f t="shared" si="20"/>
        <v>161.68371622686047</v>
      </c>
      <c r="H129" s="10">
        <f t="shared" si="22"/>
        <v>467.11004426286365</v>
      </c>
      <c r="I129" s="3" t="b">
        <f t="shared" si="23"/>
        <v>0</v>
      </c>
      <c r="J129" s="3" t="b">
        <f t="shared" si="24"/>
        <v>0</v>
      </c>
      <c r="K129" s="10"/>
      <c r="L129" s="2">
        <v>159.49100000000001</v>
      </c>
      <c r="M129" s="3">
        <f t="shared" si="25"/>
        <v>467.11004426286365</v>
      </c>
      <c r="N129" s="10"/>
      <c r="P129" s="3">
        <f t="shared" si="19"/>
        <v>163.77004998978759</v>
      </c>
      <c r="Q129" s="10"/>
      <c r="T129" s="10"/>
    </row>
    <row r="130" spans="1:22">
      <c r="A130" s="1">
        <v>39933</v>
      </c>
      <c r="C130" s="2">
        <v>5.9602649006622519</v>
      </c>
      <c r="D130" s="3">
        <v>35.349998474121094</v>
      </c>
      <c r="E130" s="19">
        <v>63.997208000000001</v>
      </c>
      <c r="F130" s="3">
        <f t="shared" si="20"/>
        <v>160.43712994636351</v>
      </c>
      <c r="H130" s="10">
        <f t="shared" si="22"/>
        <v>467.11004426286365</v>
      </c>
      <c r="I130" s="3" t="b">
        <f t="shared" si="23"/>
        <v>0</v>
      </c>
      <c r="J130" s="3" t="b">
        <f t="shared" si="24"/>
        <v>0</v>
      </c>
      <c r="K130" s="10"/>
      <c r="L130" s="2">
        <v>175.84399999999999</v>
      </c>
      <c r="M130" s="3">
        <f t="shared" si="25"/>
        <v>467.11004426286365</v>
      </c>
      <c r="N130" s="10"/>
      <c r="P130" s="3">
        <f t="shared" si="19"/>
        <v>163.77004998978759</v>
      </c>
      <c r="Q130" s="10"/>
      <c r="T130" s="10"/>
    </row>
    <row r="131" spans="1:22">
      <c r="A131" s="1">
        <v>39964</v>
      </c>
      <c r="C131" s="2">
        <v>7.3825503355704702</v>
      </c>
      <c r="D131" s="3">
        <v>33.279998779296875</v>
      </c>
      <c r="E131" s="19">
        <v>70.495506000000006</v>
      </c>
      <c r="F131" s="3">
        <f t="shared" si="20"/>
        <v>139.40963731370417</v>
      </c>
      <c r="H131" s="10">
        <f t="shared" si="22"/>
        <v>467.11004426286365</v>
      </c>
      <c r="I131" s="3" t="b">
        <f t="shared" si="23"/>
        <v>0</v>
      </c>
      <c r="J131" s="3" t="b">
        <f t="shared" si="24"/>
        <v>0</v>
      </c>
      <c r="K131" s="10"/>
      <c r="L131" s="2">
        <v>192.54900000000001</v>
      </c>
      <c r="M131" s="3">
        <f t="shared" si="25"/>
        <v>467.11004426286365</v>
      </c>
      <c r="N131" s="10"/>
      <c r="P131" s="3">
        <f t="shared" si="19"/>
        <v>163.77004998978759</v>
      </c>
      <c r="Q131" s="10"/>
      <c r="T131" s="10"/>
    </row>
    <row r="132" spans="1:22">
      <c r="A132" s="1">
        <v>39994</v>
      </c>
      <c r="C132" s="2">
        <v>8.4967320261437909</v>
      </c>
      <c r="D132" s="3">
        <v>30.680000305175781</v>
      </c>
      <c r="E132" s="19">
        <v>74.482544000000004</v>
      </c>
      <c r="F132" s="3">
        <f t="shared" si="20"/>
        <v>91.178607125843826</v>
      </c>
      <c r="H132" s="10">
        <f t="shared" si="22"/>
        <v>467.11004426286365</v>
      </c>
      <c r="I132" s="3" t="b">
        <f t="shared" si="23"/>
        <v>0</v>
      </c>
      <c r="J132" s="3" t="b">
        <f t="shared" si="24"/>
        <v>0</v>
      </c>
      <c r="K132" s="10"/>
      <c r="L132" s="2">
        <v>202.113</v>
      </c>
      <c r="M132" s="3">
        <f t="shared" si="25"/>
        <v>467.11004426286365</v>
      </c>
      <c r="N132" s="10"/>
      <c r="O132" s="3">
        <v>439</v>
      </c>
      <c r="P132" s="3">
        <f t="shared" si="19"/>
        <v>163.77004998978759</v>
      </c>
      <c r="Q132" s="10"/>
      <c r="R132" s="3">
        <v>1055</v>
      </c>
      <c r="S132" s="3">
        <v>331</v>
      </c>
      <c r="T132" s="10"/>
      <c r="V132" s="66" t="s">
        <v>89</v>
      </c>
    </row>
    <row r="133" spans="1:22">
      <c r="A133" s="1">
        <v>40025</v>
      </c>
      <c r="B133" s="3">
        <v>1164</v>
      </c>
      <c r="C133" s="2">
        <v>8.8524590163934427</v>
      </c>
      <c r="D133" s="3">
        <v>27.969999313354492</v>
      </c>
      <c r="E133" s="19">
        <v>78.202918999999994</v>
      </c>
      <c r="F133" s="3">
        <f t="shared" si="20"/>
        <v>106.54974002933028</v>
      </c>
      <c r="G133" s="3">
        <f t="shared" si="21"/>
        <v>1057.4502599706698</v>
      </c>
      <c r="H133" s="10">
        <f t="shared" si="22"/>
        <v>467.11004426286365</v>
      </c>
      <c r="I133" s="3" t="b">
        <f t="shared" si="23"/>
        <v>0</v>
      </c>
      <c r="J133" s="3" t="b">
        <f t="shared" si="24"/>
        <v>0</v>
      </c>
      <c r="K133" s="10"/>
      <c r="L133" s="2">
        <v>213.41300000000001</v>
      </c>
      <c r="M133" s="3">
        <f t="shared" si="25"/>
        <v>573.65978429219388</v>
      </c>
      <c r="N133" s="10"/>
      <c r="O133" s="3">
        <v>378</v>
      </c>
      <c r="P133" s="3">
        <f t="shared" si="19"/>
        <v>185.41030218974458</v>
      </c>
      <c r="Q133" s="10"/>
      <c r="R133" s="3">
        <v>922</v>
      </c>
      <c r="S133" s="3">
        <v>273</v>
      </c>
      <c r="T133" s="10"/>
      <c r="V133" s="66">
        <f t="shared" ref="V133:V184" si="26">((B133-H133)/(E133-D145)/E133)*100</f>
        <v>39.286406687660069</v>
      </c>
    </row>
    <row r="134" spans="1:22">
      <c r="A134" s="1">
        <v>40056</v>
      </c>
      <c r="B134" s="3">
        <v>1032</v>
      </c>
      <c r="C134" s="2">
        <v>9.4155844155844157</v>
      </c>
      <c r="D134" s="3">
        <v>29.170000076293945</v>
      </c>
      <c r="E134" s="19">
        <v>82.261566000000002</v>
      </c>
      <c r="F134" s="3">
        <f t="shared" ref="F134:F149" si="27">(C146*(E134-D146)/E134)*100</f>
        <v>96.436692574761963</v>
      </c>
      <c r="G134" s="3">
        <f t="shared" ref="G134:G149" si="28">B134-F134</f>
        <v>935.56330742523801</v>
      </c>
      <c r="H134" s="10">
        <f t="shared" ref="H134:H165" si="29">MEDIAN($G$6:$G$201)</f>
        <v>467.11004426286365</v>
      </c>
      <c r="I134" s="3" t="b">
        <f t="shared" ref="I134:I163" si="30">IF(NOT($L146=0),IF($L146/$L134-1&lt;0,$B134))</f>
        <v>0</v>
      </c>
      <c r="J134" s="3" t="b">
        <f t="shared" ref="J134:J163" si="31">IF(NOT($L146=0),IF($L146/$L134-1&lt;0,$G134))</f>
        <v>0</v>
      </c>
      <c r="K134" s="10"/>
      <c r="L134" s="2">
        <v>224.91</v>
      </c>
      <c r="M134" s="3">
        <f t="shared" ref="M134:M156" si="32">B134-(G134-H134)</f>
        <v>563.54673683762564</v>
      </c>
      <c r="N134" s="10"/>
      <c r="O134" s="3">
        <v>347</v>
      </c>
      <c r="P134" s="3">
        <f t="shared" si="19"/>
        <v>183.35634225172177</v>
      </c>
      <c r="Q134" s="10"/>
      <c r="R134" s="3">
        <v>912</v>
      </c>
      <c r="S134" s="3">
        <v>253</v>
      </c>
      <c r="T134" s="10"/>
      <c r="V134" s="66">
        <f t="shared" si="26"/>
        <v>27.811104671238652</v>
      </c>
    </row>
    <row r="135" spans="1:22">
      <c r="A135" s="1">
        <v>40086</v>
      </c>
      <c r="B135" s="3">
        <v>913</v>
      </c>
      <c r="C135" s="2">
        <v>10.067114093959731</v>
      </c>
      <c r="D135" s="3">
        <v>29.319999694824219</v>
      </c>
      <c r="E135" s="19">
        <v>86.631080999999995</v>
      </c>
      <c r="F135" s="3">
        <f t="shared" si="27"/>
        <v>123.89387294825302</v>
      </c>
      <c r="G135" s="3">
        <f t="shared" si="28"/>
        <v>789.10612705174697</v>
      </c>
      <c r="H135" s="10">
        <f t="shared" si="29"/>
        <v>467.11004426286365</v>
      </c>
      <c r="I135" s="3" t="b">
        <f t="shared" si="30"/>
        <v>0</v>
      </c>
      <c r="J135" s="3" t="b">
        <f t="shared" si="31"/>
        <v>0</v>
      </c>
      <c r="K135" s="10"/>
      <c r="L135" s="2">
        <v>237.815</v>
      </c>
      <c r="M135" s="3">
        <f t="shared" si="32"/>
        <v>591.00391721111669</v>
      </c>
      <c r="N135" s="10"/>
      <c r="O135" s="3">
        <v>308</v>
      </c>
      <c r="P135" s="3">
        <f t="shared" ref="P135:P177" si="33">68.9+0.2031*M135</f>
        <v>188.9328955855778</v>
      </c>
      <c r="Q135" s="10"/>
      <c r="R135" s="3">
        <v>793</v>
      </c>
      <c r="S135" s="3">
        <v>235</v>
      </c>
      <c r="T135" s="10"/>
      <c r="V135" s="66">
        <f t="shared" si="26"/>
        <v>16.991792097313336</v>
      </c>
    </row>
    <row r="136" spans="1:22">
      <c r="A136" s="1">
        <v>40117</v>
      </c>
      <c r="B136" s="3">
        <v>883</v>
      </c>
      <c r="C136" s="2">
        <v>9.9315068493150687</v>
      </c>
      <c r="D136" s="3">
        <v>33.25</v>
      </c>
      <c r="E136" s="19">
        <v>87.325180000000003</v>
      </c>
      <c r="F136" s="3">
        <f t="shared" si="27"/>
        <v>146.56789877681203</v>
      </c>
      <c r="G136" s="3">
        <f t="shared" si="28"/>
        <v>736.43210122318794</v>
      </c>
      <c r="H136" s="10">
        <f t="shared" si="29"/>
        <v>467.11004426286365</v>
      </c>
      <c r="I136" s="3" t="b">
        <f t="shared" si="30"/>
        <v>0</v>
      </c>
      <c r="J136" s="3" t="b">
        <f t="shared" si="31"/>
        <v>0</v>
      </c>
      <c r="K136" s="10"/>
      <c r="L136" s="2">
        <v>241.78299999999999</v>
      </c>
      <c r="M136" s="3">
        <f t="shared" si="32"/>
        <v>613.67794303967571</v>
      </c>
      <c r="N136" s="10"/>
      <c r="O136" s="3">
        <v>292</v>
      </c>
      <c r="P136" s="3">
        <f t="shared" si="33"/>
        <v>193.53799023135815</v>
      </c>
      <c r="Q136" s="10"/>
      <c r="R136" s="3">
        <v>760</v>
      </c>
      <c r="S136" s="3">
        <v>218</v>
      </c>
      <c r="T136" s="10"/>
      <c r="V136" s="66">
        <f t="shared" si="26"/>
        <v>13.342259368228493</v>
      </c>
    </row>
    <row r="137" spans="1:22">
      <c r="A137" s="1">
        <v>40147</v>
      </c>
      <c r="B137" s="3">
        <v>931</v>
      </c>
      <c r="C137" s="2">
        <v>10.689655172413794</v>
      </c>
      <c r="D137" s="3">
        <v>36.700000762939453</v>
      </c>
      <c r="E137" s="19">
        <v>86.108993999999996</v>
      </c>
      <c r="F137" s="3">
        <f t="shared" si="27"/>
        <v>126.11371737634154</v>
      </c>
      <c r="G137" s="3">
        <f t="shared" si="28"/>
        <v>804.88628262365842</v>
      </c>
      <c r="H137" s="10">
        <f t="shared" si="29"/>
        <v>467.11004426286365</v>
      </c>
      <c r="I137" s="3" t="b">
        <f t="shared" si="30"/>
        <v>0</v>
      </c>
      <c r="J137" s="3" t="b">
        <f t="shared" si="31"/>
        <v>0</v>
      </c>
      <c r="K137" s="10"/>
      <c r="L137" s="2">
        <v>241.70099999999999</v>
      </c>
      <c r="M137" s="3">
        <f t="shared" si="32"/>
        <v>593.22376163920524</v>
      </c>
      <c r="N137" s="10"/>
      <c r="O137" s="3">
        <v>305</v>
      </c>
      <c r="P137" s="3">
        <f t="shared" si="33"/>
        <v>189.38374598892258</v>
      </c>
      <c r="Q137" s="10"/>
      <c r="R137" s="3">
        <v>765</v>
      </c>
      <c r="S137" s="3">
        <v>221</v>
      </c>
      <c r="T137" s="10"/>
      <c r="V137" s="66">
        <f t="shared" si="26"/>
        <v>15.624706973667754</v>
      </c>
    </row>
    <row r="138" spans="1:22">
      <c r="A138" s="1">
        <v>40178</v>
      </c>
      <c r="B138" s="3">
        <v>832</v>
      </c>
      <c r="C138" s="2">
        <v>10.839160839160838</v>
      </c>
      <c r="D138" s="3">
        <v>41.909999847412109</v>
      </c>
      <c r="E138" s="19">
        <v>87.608092999999997</v>
      </c>
      <c r="F138" s="3">
        <f t="shared" si="27"/>
        <v>124.7653758499178</v>
      </c>
      <c r="G138" s="3">
        <f t="shared" si="28"/>
        <v>707.23462415008225</v>
      </c>
      <c r="H138" s="10">
        <f t="shared" si="29"/>
        <v>467.11004426286365</v>
      </c>
      <c r="I138" s="3" t="b">
        <f t="shared" si="30"/>
        <v>0</v>
      </c>
      <c r="J138" s="3" t="b">
        <f t="shared" si="31"/>
        <v>0</v>
      </c>
      <c r="K138" s="10"/>
      <c r="L138" s="2">
        <v>247.08099999999999</v>
      </c>
      <c r="M138" s="3">
        <f t="shared" si="32"/>
        <v>591.8754201127814</v>
      </c>
      <c r="N138" s="10"/>
      <c r="O138" s="3">
        <v>257</v>
      </c>
      <c r="P138" s="3">
        <f t="shared" si="33"/>
        <v>189.10989782490591</v>
      </c>
      <c r="Q138" s="10"/>
      <c r="R138" s="3">
        <v>639</v>
      </c>
      <c r="S138" s="3">
        <v>190</v>
      </c>
      <c r="T138" s="10"/>
      <c r="V138" s="66">
        <f t="shared" si="26"/>
        <v>10.460133688399578</v>
      </c>
    </row>
    <row r="139" spans="1:22">
      <c r="A139" s="1">
        <v>40209</v>
      </c>
      <c r="B139" s="6">
        <v>787</v>
      </c>
      <c r="C139" s="2">
        <v>10.676156583629894</v>
      </c>
      <c r="D139" s="3">
        <v>41.759998321533203</v>
      </c>
      <c r="E139" s="6">
        <v>90.260497999999998</v>
      </c>
      <c r="F139" s="3">
        <f t="shared" si="27"/>
        <v>150.13125770630583</v>
      </c>
      <c r="G139" s="3">
        <f t="shared" si="28"/>
        <v>636.86874229369414</v>
      </c>
      <c r="H139" s="10">
        <f t="shared" si="29"/>
        <v>467.11004426286365</v>
      </c>
      <c r="I139" s="3" t="b">
        <f t="shared" si="30"/>
        <v>0</v>
      </c>
      <c r="J139" s="3" t="b">
        <f t="shared" si="31"/>
        <v>0</v>
      </c>
      <c r="K139" s="10"/>
      <c r="L139" s="11">
        <v>255.26599999999999</v>
      </c>
      <c r="M139" s="3">
        <f t="shared" si="32"/>
        <v>617.24130196916951</v>
      </c>
      <c r="N139" s="2"/>
      <c r="O139" s="6">
        <v>259</v>
      </c>
      <c r="P139" s="3">
        <f t="shared" si="33"/>
        <v>194.26170842993832</v>
      </c>
      <c r="Q139" s="2"/>
      <c r="R139" s="6">
        <v>654</v>
      </c>
      <c r="S139" s="6">
        <v>181</v>
      </c>
      <c r="T139" s="2"/>
      <c r="V139" s="66">
        <f t="shared" si="26"/>
        <v>8.0473088449642827</v>
      </c>
    </row>
    <row r="140" spans="1:22">
      <c r="A140" s="1">
        <v>40237</v>
      </c>
      <c r="B140" s="3">
        <v>770</v>
      </c>
      <c r="C140" s="2">
        <v>10.909090909090908</v>
      </c>
      <c r="D140" s="3">
        <v>46.279998779296875</v>
      </c>
      <c r="E140" s="19">
        <v>90.949996948242188</v>
      </c>
      <c r="F140" s="3">
        <f t="shared" si="27"/>
        <v>138.44063963732685</v>
      </c>
      <c r="G140" s="3">
        <f t="shared" si="28"/>
        <v>631.55936036267315</v>
      </c>
      <c r="H140" s="10">
        <f t="shared" si="29"/>
        <v>467.11004426286365</v>
      </c>
      <c r="I140" s="3" t="b">
        <f t="shared" si="30"/>
        <v>0</v>
      </c>
      <c r="J140" s="3" t="b">
        <f t="shared" si="31"/>
        <v>0</v>
      </c>
      <c r="K140" s="10"/>
      <c r="L140" s="2">
        <v>258.33599853515625</v>
      </c>
      <c r="M140" s="3">
        <f t="shared" si="32"/>
        <v>605.55068390019051</v>
      </c>
      <c r="N140" s="10"/>
      <c r="O140" s="3">
        <v>255</v>
      </c>
      <c r="P140" s="3">
        <f t="shared" si="33"/>
        <v>191.88734390012871</v>
      </c>
      <c r="Q140" s="10"/>
      <c r="R140" s="3">
        <v>671</v>
      </c>
      <c r="S140" s="3">
        <v>185</v>
      </c>
      <c r="T140" s="10"/>
      <c r="V140" s="66">
        <f t="shared" si="26"/>
        <v>7.7792365893007354</v>
      </c>
    </row>
    <row r="141" spans="1:22">
      <c r="A141" s="1">
        <v>40268</v>
      </c>
      <c r="B141" s="3">
        <v>658</v>
      </c>
      <c r="C141" s="2">
        <v>8.0291970802919703</v>
      </c>
      <c r="D141" s="3">
        <v>46.439998626708984</v>
      </c>
      <c r="E141" s="19">
        <v>94.290000915527344</v>
      </c>
      <c r="F141" s="3">
        <f t="shared" si="27"/>
        <v>144.48633528820798</v>
      </c>
      <c r="G141" s="3">
        <f t="shared" si="28"/>
        <v>513.51366471179199</v>
      </c>
      <c r="H141" s="10">
        <f t="shared" si="29"/>
        <v>467.11004426286365</v>
      </c>
      <c r="I141" s="3" t="b">
        <f t="shared" si="30"/>
        <v>0</v>
      </c>
      <c r="J141" s="3" t="b">
        <f t="shared" si="31"/>
        <v>0</v>
      </c>
      <c r="K141" s="10"/>
      <c r="L141" s="2">
        <v>268.718994140625</v>
      </c>
      <c r="M141" s="3">
        <f t="shared" si="32"/>
        <v>611.59637955107166</v>
      </c>
      <c r="N141" s="10"/>
      <c r="O141" s="3">
        <v>210</v>
      </c>
      <c r="P141" s="3">
        <f t="shared" si="33"/>
        <v>193.11522468682267</v>
      </c>
      <c r="Q141" s="10"/>
      <c r="R141" s="3">
        <v>584</v>
      </c>
      <c r="S141" s="3">
        <v>161</v>
      </c>
      <c r="T141" s="10"/>
      <c r="V141" s="66">
        <f t="shared" si="26"/>
        <v>4.3867786140558636</v>
      </c>
    </row>
    <row r="142" spans="1:22">
      <c r="A142" s="1">
        <v>40298</v>
      </c>
      <c r="B142" s="3">
        <v>621</v>
      </c>
      <c r="C142" s="2">
        <v>6.7164179104477615</v>
      </c>
      <c r="D142" s="3">
        <v>48.709999084472656</v>
      </c>
      <c r="E142" s="19">
        <v>96.449996948242188</v>
      </c>
      <c r="F142" s="3">
        <f t="shared" si="27"/>
        <v>149.68116546158649</v>
      </c>
      <c r="G142" s="3">
        <f t="shared" si="28"/>
        <v>471.31883453841351</v>
      </c>
      <c r="H142" s="10">
        <f t="shared" si="29"/>
        <v>467.11004426286365</v>
      </c>
      <c r="I142" s="3" t="b">
        <f t="shared" si="30"/>
        <v>0</v>
      </c>
      <c r="J142" s="3" t="b">
        <f t="shared" si="31"/>
        <v>0</v>
      </c>
      <c r="K142" s="10"/>
      <c r="L142" s="2">
        <v>273.20098876953125</v>
      </c>
      <c r="M142" s="3">
        <f t="shared" si="32"/>
        <v>616.79120972445014</v>
      </c>
      <c r="N142" s="10"/>
      <c r="O142" s="3">
        <v>214</v>
      </c>
      <c r="P142" s="3">
        <f t="shared" si="33"/>
        <v>194.17029469503584</v>
      </c>
      <c r="Q142" s="10"/>
      <c r="R142" s="3">
        <v>561</v>
      </c>
      <c r="S142" s="3">
        <v>155</v>
      </c>
      <c r="T142" s="10"/>
      <c r="V142" s="66">
        <f t="shared" si="26"/>
        <v>3.1242244992071755</v>
      </c>
    </row>
    <row r="143" spans="1:22">
      <c r="A143" s="1">
        <v>40329</v>
      </c>
      <c r="B143" s="3">
        <v>767</v>
      </c>
      <c r="C143" s="20">
        <v>5</v>
      </c>
      <c r="D143" s="3">
        <v>50.840000152587891</v>
      </c>
      <c r="E143" s="19">
        <v>92.290000915527344</v>
      </c>
      <c r="F143" s="3">
        <f t="shared" si="27"/>
        <v>154.8353266090451</v>
      </c>
      <c r="G143" s="3">
        <f t="shared" si="28"/>
        <v>612.16467339095493</v>
      </c>
      <c r="H143" s="10">
        <f t="shared" si="29"/>
        <v>467.11004426286365</v>
      </c>
      <c r="I143" s="3" t="b">
        <f t="shared" si="30"/>
        <v>0</v>
      </c>
      <c r="J143" s="3" t="b">
        <f t="shared" si="31"/>
        <v>0</v>
      </c>
      <c r="K143" s="10"/>
      <c r="L143" s="2">
        <v>262.24301147460938</v>
      </c>
      <c r="M143" s="3">
        <f t="shared" si="32"/>
        <v>621.94537087190872</v>
      </c>
      <c r="N143" s="10"/>
      <c r="O143" s="3">
        <v>287</v>
      </c>
      <c r="P143" s="3">
        <f t="shared" si="33"/>
        <v>195.21710482408469</v>
      </c>
      <c r="Q143" s="10"/>
      <c r="R143" s="3">
        <v>698</v>
      </c>
      <c r="S143" s="3">
        <v>202</v>
      </c>
      <c r="T143" s="10"/>
      <c r="V143" s="66">
        <f t="shared" si="26"/>
        <v>6.4281516877756424</v>
      </c>
    </row>
    <row r="144" spans="1:22">
      <c r="A144" s="1">
        <v>40359</v>
      </c>
      <c r="B144" s="3">
        <v>764</v>
      </c>
      <c r="C144" s="20">
        <v>3.2</v>
      </c>
      <c r="D144" s="3">
        <v>53.259998321533203</v>
      </c>
      <c r="E144" s="19">
        <v>93.19000244140625</v>
      </c>
      <c r="F144" s="3">
        <f t="shared" si="27"/>
        <v>147.06221615562896</v>
      </c>
      <c r="G144" s="3">
        <f t="shared" si="28"/>
        <v>616.9377838443711</v>
      </c>
      <c r="H144" s="10">
        <f t="shared" si="29"/>
        <v>467.11004426286365</v>
      </c>
      <c r="I144" s="3" t="b">
        <f t="shared" si="30"/>
        <v>0</v>
      </c>
      <c r="J144" s="3" t="b">
        <f t="shared" si="31"/>
        <v>0</v>
      </c>
      <c r="K144" s="10"/>
      <c r="L144" s="2">
        <v>266.99099731445313</v>
      </c>
      <c r="M144" s="3">
        <f t="shared" si="32"/>
        <v>614.17226041849256</v>
      </c>
      <c r="N144" s="10"/>
      <c r="O144" s="3">
        <v>281</v>
      </c>
      <c r="P144" s="3">
        <f t="shared" si="33"/>
        <v>193.63838609099585</v>
      </c>
      <c r="Q144" s="10"/>
      <c r="R144" s="3">
        <v>713</v>
      </c>
      <c r="S144" s="3">
        <v>209</v>
      </c>
      <c r="T144" s="10"/>
      <c r="V144" s="66">
        <f t="shared" si="26"/>
        <v>5.9172660817250069</v>
      </c>
    </row>
    <row r="145" spans="1:22">
      <c r="A145" s="1">
        <v>40390</v>
      </c>
      <c r="B145" s="3">
        <v>693</v>
      </c>
      <c r="C145" s="20">
        <v>3.6734693877551026</v>
      </c>
      <c r="D145" s="3">
        <v>55.520000457763672</v>
      </c>
      <c r="E145" s="19">
        <v>96.239997863769531</v>
      </c>
      <c r="F145" s="3">
        <f t="shared" si="27"/>
        <v>90.630737720239836</v>
      </c>
      <c r="G145" s="3">
        <f t="shared" si="28"/>
        <v>602.36926227976016</v>
      </c>
      <c r="H145" s="10">
        <f t="shared" si="29"/>
        <v>467.11004426286365</v>
      </c>
      <c r="I145" s="3" t="b">
        <f t="shared" si="30"/>
        <v>0</v>
      </c>
      <c r="J145" s="3" t="b">
        <f t="shared" si="31"/>
        <v>0</v>
      </c>
      <c r="K145" s="10"/>
      <c r="L145" s="2">
        <v>276.82501220703125</v>
      </c>
      <c r="M145" s="3">
        <f t="shared" si="32"/>
        <v>557.74078198310349</v>
      </c>
      <c r="N145" s="10"/>
      <c r="O145" s="3">
        <v>252</v>
      </c>
      <c r="P145" s="3">
        <f t="shared" si="33"/>
        <v>182.17715282076833</v>
      </c>
      <c r="Q145" s="10"/>
      <c r="R145" s="3">
        <v>659</v>
      </c>
      <c r="S145" s="3">
        <v>189</v>
      </c>
      <c r="T145" s="10"/>
      <c r="V145" s="66">
        <f t="shared" si="26"/>
        <v>3.8719112248272105</v>
      </c>
    </row>
    <row r="146" spans="1:22">
      <c r="A146" s="1">
        <v>40421</v>
      </c>
      <c r="B146" s="3">
        <v>692</v>
      </c>
      <c r="C146" s="20">
        <v>3.2128514056224895</v>
      </c>
      <c r="D146" s="3">
        <v>57.569999694824219</v>
      </c>
      <c r="E146" s="19">
        <v>97.44000244140625</v>
      </c>
      <c r="F146" s="3">
        <f t="shared" si="27"/>
        <v>94.783602958658733</v>
      </c>
      <c r="G146" s="3">
        <f t="shared" si="28"/>
        <v>597.21639704134122</v>
      </c>
      <c r="H146" s="10">
        <f t="shared" si="29"/>
        <v>467.11004426286365</v>
      </c>
      <c r="I146" s="3" t="b">
        <f t="shared" si="30"/>
        <v>0</v>
      </c>
      <c r="J146" s="3" t="b">
        <f t="shared" si="31"/>
        <v>0</v>
      </c>
      <c r="K146" s="10"/>
      <c r="L146" s="2">
        <v>281.0419921875</v>
      </c>
      <c r="M146" s="3">
        <f t="shared" si="32"/>
        <v>561.89364722152243</v>
      </c>
      <c r="N146" s="10"/>
      <c r="O146" s="3">
        <v>257</v>
      </c>
      <c r="P146" s="3">
        <f t="shared" si="33"/>
        <v>183.02059975069122</v>
      </c>
      <c r="Q146" s="10"/>
      <c r="R146" s="3">
        <v>692</v>
      </c>
      <c r="S146" s="3">
        <v>195</v>
      </c>
      <c r="T146" s="10"/>
      <c r="V146" s="66">
        <f t="shared" si="26"/>
        <v>3.5699672607860085</v>
      </c>
    </row>
    <row r="147" spans="1:22">
      <c r="A147" s="1">
        <v>40451</v>
      </c>
      <c r="B147" s="3">
        <v>649</v>
      </c>
      <c r="C147" s="20">
        <v>3.5433070866141732</v>
      </c>
      <c r="D147" s="3">
        <v>56.340000152587891</v>
      </c>
      <c r="E147" s="19">
        <v>98.970001220703125</v>
      </c>
      <c r="F147" s="3">
        <f t="shared" si="27"/>
        <v>72.534338384597277</v>
      </c>
      <c r="G147" s="3">
        <f t="shared" si="28"/>
        <v>576.46566161540272</v>
      </c>
      <c r="H147" s="10">
        <f t="shared" si="29"/>
        <v>467.11004426286365</v>
      </c>
      <c r="I147" s="3">
        <f t="shared" si="30"/>
        <v>649</v>
      </c>
      <c r="J147" s="3">
        <f t="shared" si="31"/>
        <v>576.46566161540272</v>
      </c>
      <c r="K147" s="10"/>
      <c r="L147" s="2">
        <v>287.16900634765625</v>
      </c>
      <c r="M147" s="3">
        <f t="shared" si="32"/>
        <v>539.64438264746093</v>
      </c>
      <c r="N147" s="10"/>
      <c r="O147" s="3">
        <v>245</v>
      </c>
      <c r="P147" s="3">
        <f t="shared" si="33"/>
        <v>178.50177411569933</v>
      </c>
      <c r="Q147" s="10"/>
      <c r="R147" s="3">
        <v>626</v>
      </c>
      <c r="S147" s="3">
        <v>184</v>
      </c>
      <c r="T147" s="10"/>
      <c r="V147" s="66">
        <f t="shared" si="26"/>
        <v>2.7235167989986788</v>
      </c>
    </row>
    <row r="148" spans="1:22">
      <c r="A148" s="1">
        <v>40482</v>
      </c>
      <c r="B148" s="3">
        <v>650</v>
      </c>
      <c r="C148" s="20">
        <v>3.5856573705179287</v>
      </c>
      <c r="D148" s="3">
        <v>51.630001068115234</v>
      </c>
      <c r="E148" s="19">
        <v>99.120002746582031</v>
      </c>
      <c r="F148" s="3">
        <f t="shared" si="27"/>
        <v>46.002041466777563</v>
      </c>
      <c r="G148" s="3">
        <f t="shared" si="28"/>
        <v>603.99795853322246</v>
      </c>
      <c r="H148" s="10">
        <f t="shared" si="29"/>
        <v>467.11004426286365</v>
      </c>
      <c r="I148" s="3" t="b">
        <f t="shared" si="30"/>
        <v>0</v>
      </c>
      <c r="J148" s="3" t="b">
        <f t="shared" si="31"/>
        <v>0</v>
      </c>
      <c r="K148" s="10"/>
      <c r="L148" s="2">
        <v>291.93399047851563</v>
      </c>
      <c r="M148" s="3">
        <f t="shared" si="32"/>
        <v>513.11208572964119</v>
      </c>
      <c r="N148" s="10"/>
      <c r="O148" s="3">
        <v>237</v>
      </c>
      <c r="P148" s="3">
        <f t="shared" si="33"/>
        <v>173.11306461169013</v>
      </c>
      <c r="Q148" s="10"/>
      <c r="R148" s="3">
        <v>593</v>
      </c>
      <c r="S148" s="3">
        <v>177</v>
      </c>
      <c r="T148" s="10"/>
      <c r="V148" s="66">
        <f t="shared" si="26"/>
        <v>2.8101379939514852</v>
      </c>
    </row>
    <row r="149" spans="1:22">
      <c r="A149" s="1">
        <f t="shared" ref="A149:A160" si="34">DATE(YEAR(A148),MONTH(A148)+2,0)</f>
        <v>40512</v>
      </c>
      <c r="B149" s="3">
        <v>693</v>
      </c>
      <c r="C149" s="20">
        <v>3.1496062992125982</v>
      </c>
      <c r="D149" s="3">
        <v>51.630001068115234</v>
      </c>
      <c r="E149" s="19">
        <v>96.589996337890625</v>
      </c>
      <c r="F149" s="3">
        <f t="shared" si="27"/>
        <v>22.405934245390107</v>
      </c>
      <c r="G149" s="3">
        <f t="shared" si="28"/>
        <v>670.59406575460991</v>
      </c>
      <c r="H149" s="10">
        <f t="shared" si="29"/>
        <v>467.11004426286365</v>
      </c>
      <c r="I149" s="3" t="b">
        <f t="shared" si="30"/>
        <v>0</v>
      </c>
      <c r="J149" s="3" t="b">
        <f t="shared" si="31"/>
        <v>0</v>
      </c>
      <c r="K149" s="10"/>
      <c r="L149" s="2">
        <v>287.57199096679688</v>
      </c>
      <c r="M149" s="3">
        <f t="shared" si="32"/>
        <v>489.51597850825374</v>
      </c>
      <c r="N149" s="10"/>
      <c r="O149" s="3">
        <v>252</v>
      </c>
      <c r="P149" s="3">
        <f t="shared" si="33"/>
        <v>168.32069523502634</v>
      </c>
      <c r="Q149" s="10"/>
      <c r="R149" s="3">
        <v>622</v>
      </c>
      <c r="S149" s="3">
        <v>182</v>
      </c>
      <c r="T149" s="10"/>
      <c r="V149" s="66">
        <f t="shared" si="26"/>
        <v>3.6507143501368424</v>
      </c>
    </row>
    <row r="150" spans="1:22">
      <c r="A150" s="1">
        <f t="shared" si="34"/>
        <v>40543</v>
      </c>
      <c r="B150" s="3">
        <v>623</v>
      </c>
      <c r="C150" s="20">
        <v>2.7450980392156863</v>
      </c>
      <c r="D150" s="3">
        <v>47.790000915527344</v>
      </c>
      <c r="E150" s="19">
        <v>97.919998168945313</v>
      </c>
      <c r="F150" s="3">
        <f t="shared" ref="F150:F156" si="35">(C162*(E150-D162)/E150)*100</f>
        <v>45.252053001533504</v>
      </c>
      <c r="G150" s="3">
        <f t="shared" ref="G150:G156" si="36">B150-F150</f>
        <v>577.74794699846655</v>
      </c>
      <c r="H150" s="10">
        <f t="shared" si="29"/>
        <v>467.11004426286365</v>
      </c>
      <c r="I150" s="3">
        <f t="shared" si="30"/>
        <v>623</v>
      </c>
      <c r="J150" s="3">
        <f t="shared" si="31"/>
        <v>577.74794699846655</v>
      </c>
      <c r="K150" s="10"/>
      <c r="L150" s="2">
        <v>292.91598510742188</v>
      </c>
      <c r="M150" s="3">
        <f>B150-(G150-H150)</f>
        <v>512.36209726439711</v>
      </c>
      <c r="N150" s="10"/>
      <c r="O150" s="3">
        <v>226</v>
      </c>
      <c r="P150" s="3">
        <f t="shared" si="33"/>
        <v>172.96074195439905</v>
      </c>
      <c r="Q150" s="10"/>
      <c r="R150" s="3">
        <v>541</v>
      </c>
      <c r="S150" s="3">
        <v>166</v>
      </c>
      <c r="T150" s="10"/>
      <c r="V150" s="66">
        <f t="shared" si="26"/>
        <v>2.427589988994463</v>
      </c>
    </row>
    <row r="151" spans="1:22">
      <c r="A151" s="1">
        <f t="shared" si="34"/>
        <v>40574</v>
      </c>
      <c r="B151" s="3">
        <v>614</v>
      </c>
      <c r="C151" s="20">
        <v>3.0769230769230771</v>
      </c>
      <c r="D151" s="3">
        <v>46.220001220703125</v>
      </c>
      <c r="E151" s="19">
        <v>98.209999084472656</v>
      </c>
      <c r="F151" s="3">
        <f t="shared" si="35"/>
        <v>40.043510569739922</v>
      </c>
      <c r="G151" s="3">
        <f t="shared" si="36"/>
        <v>573.95648943026004</v>
      </c>
      <c r="H151" s="10">
        <f t="shared" si="29"/>
        <v>467.11004426286365</v>
      </c>
      <c r="I151" s="3" t="b">
        <f t="shared" si="30"/>
        <v>0</v>
      </c>
      <c r="J151" s="3" t="b">
        <f t="shared" si="31"/>
        <v>0</v>
      </c>
      <c r="K151" s="10"/>
      <c r="L151" s="2">
        <v>295.72299194335938</v>
      </c>
      <c r="M151" s="3">
        <f t="shared" si="32"/>
        <v>507.15355483260362</v>
      </c>
      <c r="N151" s="10"/>
      <c r="O151" s="3">
        <v>222</v>
      </c>
      <c r="P151" s="3">
        <f t="shared" si="33"/>
        <v>171.90288698650181</v>
      </c>
      <c r="Q151" s="10"/>
      <c r="R151" s="3">
        <v>508</v>
      </c>
      <c r="S151" s="3">
        <v>162</v>
      </c>
      <c r="T151" s="10"/>
      <c r="V151" s="66">
        <f t="shared" si="26"/>
        <v>2.510359435181885</v>
      </c>
    </row>
    <row r="152" spans="1:22">
      <c r="A152" s="1">
        <f t="shared" si="34"/>
        <v>40602</v>
      </c>
      <c r="B152" s="3">
        <v>600</v>
      </c>
      <c r="C152" s="20">
        <v>2.9411764705882351</v>
      </c>
      <c r="D152" s="3">
        <v>48.139999389648438</v>
      </c>
      <c r="E152" s="19">
        <v>98.180000305175781</v>
      </c>
      <c r="F152" s="3">
        <f t="shared" si="35"/>
        <v>91.3908892648722</v>
      </c>
      <c r="G152" s="3">
        <f t="shared" si="36"/>
        <v>508.60911073512779</v>
      </c>
      <c r="H152" s="10">
        <f t="shared" si="29"/>
        <v>467.11004426286365</v>
      </c>
      <c r="I152" s="3" t="b">
        <f t="shared" si="30"/>
        <v>0</v>
      </c>
      <c r="J152" s="3" t="b">
        <f t="shared" si="31"/>
        <v>0</v>
      </c>
      <c r="K152" s="10"/>
      <c r="L152" s="2">
        <v>298.55899047851563</v>
      </c>
      <c r="M152" s="3">
        <f t="shared" si="32"/>
        <v>558.50093352773592</v>
      </c>
      <c r="N152" s="10"/>
      <c r="O152" s="3">
        <v>217</v>
      </c>
      <c r="P152" s="3">
        <f t="shared" si="33"/>
        <v>182.33153959948316</v>
      </c>
      <c r="Q152" s="10"/>
      <c r="R152" s="3">
        <v>478</v>
      </c>
      <c r="S152" s="3">
        <v>151</v>
      </c>
      <c r="T152" s="10"/>
      <c r="V152" s="66">
        <f t="shared" si="26"/>
        <v>2.0046413810606576</v>
      </c>
    </row>
    <row r="153" spans="1:22">
      <c r="A153" s="1">
        <v>40633</v>
      </c>
      <c r="B153" s="3">
        <v>583</v>
      </c>
      <c r="C153" s="20">
        <v>2.9520295202952029</v>
      </c>
      <c r="D153" s="3">
        <v>48.139999389648438</v>
      </c>
      <c r="E153" s="19">
        <v>98.610000610351563</v>
      </c>
      <c r="F153" s="3">
        <f t="shared" si="35"/>
        <v>131.62833645274279</v>
      </c>
      <c r="G153" s="3">
        <f t="shared" si="36"/>
        <v>451.37166354725719</v>
      </c>
      <c r="H153" s="10">
        <f t="shared" si="29"/>
        <v>467.11004426286365</v>
      </c>
      <c r="I153" s="3" t="b">
        <f t="shared" si="30"/>
        <v>0</v>
      </c>
      <c r="J153" s="3" t="b">
        <f t="shared" si="31"/>
        <v>0</v>
      </c>
      <c r="K153" s="10"/>
      <c r="L153" s="2">
        <v>303.17599487304688</v>
      </c>
      <c r="M153" s="3">
        <f t="shared" si="32"/>
        <v>598.73838071560647</v>
      </c>
      <c r="N153" s="10"/>
      <c r="O153" s="3">
        <v>200</v>
      </c>
      <c r="P153" s="3">
        <f t="shared" si="33"/>
        <v>190.50376512333969</v>
      </c>
      <c r="Q153" s="10"/>
      <c r="R153" s="3">
        <v>477</v>
      </c>
      <c r="S153" s="3">
        <v>150</v>
      </c>
      <c r="T153" s="10"/>
      <c r="V153" s="66">
        <f t="shared" si="26"/>
        <v>1.7638230561650783</v>
      </c>
    </row>
    <row r="154" spans="1:22">
      <c r="A154" s="1">
        <f t="shared" si="34"/>
        <v>40663</v>
      </c>
      <c r="B154" s="3">
        <v>581</v>
      </c>
      <c r="C154" s="20">
        <v>2.8268551236749118</v>
      </c>
      <c r="D154" s="3">
        <v>45.380001068115234</v>
      </c>
      <c r="E154" s="19">
        <v>99.379997253417969</v>
      </c>
      <c r="F154" s="3">
        <f t="shared" si="35"/>
        <v>126.02425256977531</v>
      </c>
      <c r="G154" s="3">
        <f t="shared" si="36"/>
        <v>454.97574743022471</v>
      </c>
      <c r="H154" s="10">
        <f t="shared" si="29"/>
        <v>467.11004426286365</v>
      </c>
      <c r="I154" s="3" t="b">
        <f t="shared" si="30"/>
        <v>0</v>
      </c>
      <c r="J154" s="3" t="b">
        <f t="shared" si="31"/>
        <v>0</v>
      </c>
      <c r="K154" s="10"/>
      <c r="L154" s="2">
        <v>308.33999633789063</v>
      </c>
      <c r="M154" s="3">
        <f t="shared" si="32"/>
        <v>593.13429683263894</v>
      </c>
      <c r="N154" s="10"/>
      <c r="O154" s="3">
        <v>207</v>
      </c>
      <c r="P154" s="3">
        <f t="shared" si="33"/>
        <v>189.36557568670898</v>
      </c>
      <c r="Q154" s="10"/>
      <c r="R154" s="3">
        <v>476</v>
      </c>
      <c r="S154" s="3">
        <v>147</v>
      </c>
      <c r="T154" s="10"/>
      <c r="V154" s="66">
        <f t="shared" si="26"/>
        <v>1.731910005192127</v>
      </c>
    </row>
    <row r="155" spans="1:22">
      <c r="A155" s="1">
        <f t="shared" si="34"/>
        <v>40694</v>
      </c>
      <c r="B155" s="3">
        <v>618</v>
      </c>
      <c r="C155" s="20">
        <v>2.8268551236749118</v>
      </c>
      <c r="D155" s="3">
        <v>41.740001678466797</v>
      </c>
      <c r="E155" s="19">
        <v>98.910003662109375</v>
      </c>
      <c r="F155" s="3">
        <f t="shared" si="35"/>
        <v>119.9454430827805</v>
      </c>
      <c r="G155" s="3">
        <f t="shared" si="36"/>
        <v>498.05455691721949</v>
      </c>
      <c r="H155" s="10">
        <f t="shared" si="29"/>
        <v>467.11004426286365</v>
      </c>
      <c r="I155" s="3" t="b">
        <f t="shared" si="30"/>
        <v>0</v>
      </c>
      <c r="J155" s="3" t="b">
        <f t="shared" si="31"/>
        <v>0</v>
      </c>
      <c r="K155" s="10"/>
      <c r="L155" s="2">
        <v>309.24200439453125</v>
      </c>
      <c r="M155" s="3">
        <f t="shared" si="32"/>
        <v>587.05548734564422</v>
      </c>
      <c r="N155" s="10"/>
      <c r="O155" s="3">
        <v>219</v>
      </c>
      <c r="P155" s="3">
        <f t="shared" si="33"/>
        <v>188.13096947990033</v>
      </c>
      <c r="Q155" s="10"/>
      <c r="R155" s="3">
        <v>509</v>
      </c>
      <c r="S155" s="3">
        <v>156</v>
      </c>
      <c r="T155" s="10"/>
      <c r="V155" s="66">
        <f t="shared" si="26"/>
        <v>2.3666268777710093</v>
      </c>
    </row>
    <row r="156" spans="1:22">
      <c r="A156" s="1">
        <v>40724</v>
      </c>
      <c r="B156" s="3">
        <v>639</v>
      </c>
      <c r="C156" s="20">
        <v>2.5454545454545454</v>
      </c>
      <c r="D156" s="3">
        <v>39.349998474121094</v>
      </c>
      <c r="E156" s="19">
        <v>97.910003662109375</v>
      </c>
      <c r="F156" s="3">
        <f t="shared" si="35"/>
        <v>112.20527860246044</v>
      </c>
      <c r="G156" s="3">
        <f t="shared" si="36"/>
        <v>526.79472139753955</v>
      </c>
      <c r="H156" s="10">
        <f t="shared" si="29"/>
        <v>467.11004426286365</v>
      </c>
      <c r="I156" s="3" t="b">
        <f t="shared" si="30"/>
        <v>0</v>
      </c>
      <c r="J156" s="3" t="b">
        <f t="shared" si="31"/>
        <v>0</v>
      </c>
      <c r="K156" s="10"/>
      <c r="L156" s="2">
        <v>308.1669921875</v>
      </c>
      <c r="M156" s="3">
        <f t="shared" si="32"/>
        <v>579.31532286532411</v>
      </c>
      <c r="N156" s="10"/>
      <c r="O156" s="3">
        <v>222</v>
      </c>
      <c r="P156" s="3">
        <f t="shared" si="33"/>
        <v>186.55894207394732</v>
      </c>
      <c r="Q156" s="10"/>
      <c r="R156" s="3">
        <v>542</v>
      </c>
      <c r="S156" s="3">
        <v>164</v>
      </c>
      <c r="T156" s="10"/>
      <c r="V156" s="66">
        <f t="shared" si="26"/>
        <v>2.9143280083911884</v>
      </c>
    </row>
    <row r="157" spans="1:22">
      <c r="A157" s="1">
        <f t="shared" si="34"/>
        <v>40755</v>
      </c>
      <c r="B157" s="3">
        <v>659</v>
      </c>
      <c r="C157" s="20">
        <v>1.4388489208633095</v>
      </c>
      <c r="D157" s="3">
        <v>35.619998931884766</v>
      </c>
      <c r="E157" s="19">
        <v>98.769996643066406</v>
      </c>
      <c r="F157" s="3">
        <f t="shared" ref="F157:F163" si="37">(C169*(E157-D169)/E157)*100</f>
        <v>106.06681435842012</v>
      </c>
      <c r="G157" s="3">
        <f t="shared" ref="G157:G162" si="38">B157-F157</f>
        <v>552.93318564157994</v>
      </c>
      <c r="H157" s="10">
        <f t="shared" si="29"/>
        <v>467.11004426286365</v>
      </c>
      <c r="I157" s="3" t="b">
        <f t="shared" si="30"/>
        <v>0</v>
      </c>
      <c r="J157" s="3" t="b">
        <f t="shared" si="31"/>
        <v>0</v>
      </c>
      <c r="K157" s="10"/>
      <c r="L157" s="2">
        <v>312.73199462890625</v>
      </c>
      <c r="M157" s="3">
        <f t="shared" ref="M157:M177" si="39">B157-(G157-H157)</f>
        <v>573.17685862128371</v>
      </c>
      <c r="N157" s="10"/>
      <c r="O157" s="3">
        <v>229</v>
      </c>
      <c r="P157" s="3">
        <f t="shared" si="33"/>
        <v>185.31221998598272</v>
      </c>
      <c r="Q157" s="10"/>
      <c r="R157" s="3">
        <v>558</v>
      </c>
      <c r="S157" s="3">
        <v>166</v>
      </c>
      <c r="T157" s="10"/>
      <c r="V157" s="66">
        <f t="shared" si="26"/>
        <v>3.3923452548197273</v>
      </c>
    </row>
    <row r="158" spans="1:22">
      <c r="A158" s="1">
        <f t="shared" si="34"/>
        <v>40786</v>
      </c>
      <c r="B158" s="3">
        <v>828</v>
      </c>
      <c r="C158" s="20">
        <v>1.4285714285714286</v>
      </c>
      <c r="D158" s="3">
        <v>32.790000915527344</v>
      </c>
      <c r="E158" s="19">
        <v>93.949996948242188</v>
      </c>
      <c r="F158" s="3">
        <f t="shared" si="37"/>
        <v>100.97482797066075</v>
      </c>
      <c r="G158" s="3">
        <f t="shared" si="38"/>
        <v>727.02517202933927</v>
      </c>
      <c r="H158" s="10">
        <f t="shared" si="29"/>
        <v>467.11004426286365</v>
      </c>
      <c r="I158" s="3" t="b">
        <f t="shared" si="30"/>
        <v>0</v>
      </c>
      <c r="J158" s="3" t="b">
        <f t="shared" si="31"/>
        <v>0</v>
      </c>
      <c r="K158" s="10"/>
      <c r="L158" s="2">
        <v>299.93798828125</v>
      </c>
      <c r="M158" s="3">
        <f t="shared" si="39"/>
        <v>568.08487223352438</v>
      </c>
      <c r="N158" s="10"/>
      <c r="O158" s="3">
        <v>285</v>
      </c>
      <c r="P158" s="3">
        <f t="shared" si="33"/>
        <v>184.27803755062882</v>
      </c>
      <c r="Q158" s="10"/>
      <c r="R158" s="3">
        <v>730</v>
      </c>
      <c r="S158" s="3">
        <v>221</v>
      </c>
      <c r="T158" s="10"/>
      <c r="V158" s="66">
        <f t="shared" si="26"/>
        <v>7.4070544814057699</v>
      </c>
    </row>
    <row r="159" spans="1:22">
      <c r="A159" s="1">
        <f t="shared" si="34"/>
        <v>40816</v>
      </c>
      <c r="B159" s="3">
        <v>1076</v>
      </c>
      <c r="C159" s="20">
        <v>1.0638297872340425</v>
      </c>
      <c r="D159" s="3">
        <v>31.489999771118164</v>
      </c>
      <c r="E159" s="19">
        <v>85.349998474121094</v>
      </c>
      <c r="F159" s="3">
        <f t="shared" si="37"/>
        <v>108.50088183913277</v>
      </c>
      <c r="G159" s="3">
        <f t="shared" si="38"/>
        <v>967.49911816086728</v>
      </c>
      <c r="H159" s="10">
        <f t="shared" si="29"/>
        <v>467.11004426286365</v>
      </c>
      <c r="I159" s="3" t="b">
        <f t="shared" si="30"/>
        <v>0</v>
      </c>
      <c r="J159" s="3" t="b">
        <f t="shared" si="31"/>
        <v>0</v>
      </c>
      <c r="K159" s="10"/>
      <c r="L159" s="2">
        <v>275.16598510742188</v>
      </c>
      <c r="M159" s="3">
        <f t="shared" si="39"/>
        <v>575.61092610199637</v>
      </c>
      <c r="N159" s="10"/>
      <c r="O159" s="3">
        <v>361</v>
      </c>
      <c r="P159" s="3">
        <f t="shared" si="33"/>
        <v>185.80657909131548</v>
      </c>
      <c r="Q159" s="10"/>
      <c r="R159" s="3">
        <v>841</v>
      </c>
      <c r="S159" s="3">
        <v>257</v>
      </c>
      <c r="T159" s="10"/>
      <c r="V159" s="66">
        <f t="shared" si="26"/>
        <v>16.491068439125304</v>
      </c>
    </row>
    <row r="160" spans="1:22">
      <c r="A160" s="1">
        <f t="shared" si="34"/>
        <v>40847</v>
      </c>
      <c r="B160" s="3">
        <v>893</v>
      </c>
      <c r="C160" s="20">
        <v>0.69444444444444442</v>
      </c>
      <c r="D160" s="3">
        <v>33.459999084472656</v>
      </c>
      <c r="E160" s="19">
        <v>91.639999389648438</v>
      </c>
      <c r="F160" s="3">
        <f t="shared" si="37"/>
        <v>114.99543816132389</v>
      </c>
      <c r="G160" s="3">
        <f t="shared" si="38"/>
        <v>778.00456183867607</v>
      </c>
      <c r="H160" s="10">
        <f t="shared" si="29"/>
        <v>467.11004426286365</v>
      </c>
      <c r="I160" s="3" t="b">
        <f t="shared" si="30"/>
        <v>0</v>
      </c>
      <c r="J160" s="3" t="b">
        <f t="shared" si="31"/>
        <v>0</v>
      </c>
      <c r="K160" s="10"/>
      <c r="L160" s="2">
        <v>297.09600830078125</v>
      </c>
      <c r="M160" s="3">
        <f t="shared" si="39"/>
        <v>582.10548242418758</v>
      </c>
      <c r="N160" s="10"/>
      <c r="O160" s="3">
        <v>299</v>
      </c>
      <c r="P160" s="3">
        <f t="shared" si="33"/>
        <v>187.12562348035249</v>
      </c>
      <c r="Q160" s="10"/>
      <c r="R160" s="3">
        <v>707</v>
      </c>
      <c r="S160" s="3">
        <v>222</v>
      </c>
      <c r="T160" s="10"/>
      <c r="V160" s="66">
        <f t="shared" si="26"/>
        <v>9.3547186488842762</v>
      </c>
    </row>
    <row r="161" spans="1:22">
      <c r="A161" s="1">
        <v>40877</v>
      </c>
      <c r="B161" s="3">
        <v>977</v>
      </c>
      <c r="C161" s="20">
        <v>0.33783783783783783</v>
      </c>
      <c r="D161" s="3">
        <v>32.529998779296875</v>
      </c>
      <c r="E161" s="19">
        <v>88.389999389648438</v>
      </c>
      <c r="F161" s="3">
        <f t="shared" si="37"/>
        <v>139.64087223389902</v>
      </c>
      <c r="G161" s="3">
        <f t="shared" si="38"/>
        <v>837.35912776610098</v>
      </c>
      <c r="H161" s="10">
        <f t="shared" si="29"/>
        <v>467.11004426286365</v>
      </c>
      <c r="I161" s="3" t="b">
        <f t="shared" si="30"/>
        <v>0</v>
      </c>
      <c r="J161" s="3" t="b">
        <f t="shared" si="31"/>
        <v>0</v>
      </c>
      <c r="K161" s="10"/>
      <c r="L161" s="2">
        <v>288.885009765625</v>
      </c>
      <c r="M161" s="3">
        <f t="shared" si="39"/>
        <v>606.75091649676267</v>
      </c>
      <c r="N161" s="10"/>
      <c r="O161" s="3">
        <v>329</v>
      </c>
      <c r="P161" s="3">
        <f t="shared" si="33"/>
        <v>192.13111114049252</v>
      </c>
      <c r="Q161" s="10"/>
      <c r="R161" s="3">
        <v>779</v>
      </c>
      <c r="S161" s="3">
        <v>266</v>
      </c>
      <c r="T161" s="10"/>
      <c r="V161" s="66">
        <f t="shared" si="26"/>
        <v>12.51874733876684</v>
      </c>
    </row>
    <row r="162" spans="1:22">
      <c r="A162" s="1">
        <v>40908</v>
      </c>
      <c r="B162" s="3">
        <v>970</v>
      </c>
      <c r="C162" s="20">
        <v>0.67567567567567566</v>
      </c>
      <c r="D162" s="3">
        <v>32.340000152587891</v>
      </c>
      <c r="E162" s="19">
        <v>89</v>
      </c>
      <c r="F162" s="3">
        <f t="shared" si="37"/>
        <v>125.62739771291338</v>
      </c>
      <c r="G162" s="3">
        <f t="shared" si="38"/>
        <v>844.37260228708658</v>
      </c>
      <c r="H162" s="10">
        <f t="shared" si="29"/>
        <v>467.11004426286365</v>
      </c>
      <c r="I162" s="3" t="b">
        <f t="shared" si="30"/>
        <v>0</v>
      </c>
      <c r="J162" s="3" t="b">
        <f t="shared" si="31"/>
        <v>0</v>
      </c>
      <c r="K162" s="10"/>
      <c r="L162" s="2">
        <v>292.49798583984375</v>
      </c>
      <c r="M162" s="3">
        <f t="shared" si="39"/>
        <v>592.73744197577707</v>
      </c>
      <c r="N162" s="10"/>
      <c r="O162" s="3">
        <v>336</v>
      </c>
      <c r="P162" s="3">
        <f t="shared" si="33"/>
        <v>189.28497446528033</v>
      </c>
      <c r="Q162" s="10"/>
      <c r="R162" s="3">
        <v>723</v>
      </c>
      <c r="S162" s="3">
        <v>257</v>
      </c>
      <c r="T162" s="10"/>
      <c r="V162" s="66">
        <f t="shared" si="26"/>
        <v>12.104646323749467</v>
      </c>
    </row>
    <row r="163" spans="1:22">
      <c r="A163" s="1">
        <v>40939</v>
      </c>
      <c r="B163" s="3">
        <v>891</v>
      </c>
      <c r="C163" s="20">
        <v>0.66006600660066006</v>
      </c>
      <c r="D163" s="3">
        <v>38.630001068115234</v>
      </c>
      <c r="E163" s="19">
        <v>92.540000915527344</v>
      </c>
      <c r="F163" s="3">
        <f t="shared" si="37"/>
        <v>133.66163473448228</v>
      </c>
      <c r="G163" s="3">
        <f t="shared" ref="G163:G168" si="40">B163-F163</f>
        <v>757.33836526551772</v>
      </c>
      <c r="H163" s="10">
        <f t="shared" si="29"/>
        <v>467.11004426286365</v>
      </c>
      <c r="I163" s="3" t="b">
        <f t="shared" si="30"/>
        <v>0</v>
      </c>
      <c r="J163" s="3" t="b">
        <f t="shared" si="31"/>
        <v>0</v>
      </c>
      <c r="K163" s="10"/>
      <c r="L163" s="2">
        <v>306.04000854492188</v>
      </c>
      <c r="M163" s="3">
        <f t="shared" si="39"/>
        <v>600.77167899734593</v>
      </c>
      <c r="N163" s="10"/>
      <c r="O163" s="3">
        <v>320</v>
      </c>
      <c r="P163" s="3">
        <f t="shared" si="33"/>
        <v>190.91672800436095</v>
      </c>
      <c r="Q163" s="10"/>
      <c r="R163" s="3">
        <v>661</v>
      </c>
      <c r="S163" s="3">
        <v>229</v>
      </c>
      <c r="T163" s="10"/>
      <c r="V163" s="66">
        <f t="shared" si="26"/>
        <v>8.8173497550199151</v>
      </c>
    </row>
    <row r="164" spans="1:22">
      <c r="A164" s="1">
        <v>40967</v>
      </c>
      <c r="B164" s="3">
        <v>761</v>
      </c>
      <c r="C164" s="20">
        <v>1.3289036544850499</v>
      </c>
      <c r="D164" s="3">
        <v>30.659999847412109</v>
      </c>
      <c r="E164" s="19">
        <v>97.370002746582031</v>
      </c>
      <c r="F164" s="3">
        <f t="shared" ref="F164:F169" si="41">(C176*(E164-D176)/E164)*100</f>
        <v>95.755917613423733</v>
      </c>
      <c r="G164" s="3">
        <f t="shared" si="40"/>
        <v>665.24408238657622</v>
      </c>
      <c r="H164" s="10">
        <f t="shared" si="29"/>
        <v>467.11004426286365</v>
      </c>
      <c r="I164" s="3" t="b">
        <f t="shared" ref="I164:I182" si="42">IF(NOT($L201=0),IF($L201/$L164-1&lt;0,$B164))</f>
        <v>0</v>
      </c>
      <c r="J164" s="3" t="b">
        <f t="shared" ref="J164:J182" si="43">IF(NOT($L201=0),IF($L201/$L164-1&lt;0,$G164))</f>
        <v>0</v>
      </c>
      <c r="K164" s="10"/>
      <c r="L164" s="2">
        <v>320.12899780273438</v>
      </c>
      <c r="M164" s="3">
        <f t="shared" si="39"/>
        <v>562.86596187628743</v>
      </c>
      <c r="N164" s="10"/>
      <c r="O164" s="3">
        <v>285</v>
      </c>
      <c r="P164" s="3">
        <f t="shared" si="33"/>
        <v>183.21807685707398</v>
      </c>
      <c r="Q164" s="10"/>
      <c r="R164" s="3">
        <v>598</v>
      </c>
      <c r="S164" s="3">
        <v>203</v>
      </c>
      <c r="T164" s="10"/>
      <c r="V164" s="66">
        <f t="shared" si="26"/>
        <v>5.6959429124523924</v>
      </c>
    </row>
    <row r="165" spans="1:22">
      <c r="A165" s="1">
        <v>40999</v>
      </c>
      <c r="B165" s="3">
        <v>752</v>
      </c>
      <c r="C165" s="20">
        <v>1.948051948051948</v>
      </c>
      <c r="D165" s="3">
        <v>31.979999542236328</v>
      </c>
      <c r="E165" s="19">
        <v>97.160003662109375</v>
      </c>
      <c r="F165" s="3">
        <f t="shared" si="41"/>
        <v>88.405023000429864</v>
      </c>
      <c r="G165" s="3">
        <f t="shared" si="40"/>
        <v>663.59497699957012</v>
      </c>
      <c r="H165" s="10">
        <f t="shared" si="29"/>
        <v>467.11004426286365</v>
      </c>
      <c r="I165" s="3" t="b">
        <f t="shared" si="42"/>
        <v>0</v>
      </c>
      <c r="J165" s="3" t="b">
        <f t="shared" si="43"/>
        <v>0</v>
      </c>
      <c r="K165" s="10"/>
      <c r="L165" s="2">
        <v>320.85000610351563</v>
      </c>
      <c r="M165" s="3">
        <f t="shared" si="39"/>
        <v>555.51506726329353</v>
      </c>
      <c r="N165" s="10"/>
      <c r="O165" s="3">
        <v>262</v>
      </c>
      <c r="P165" s="3">
        <f t="shared" si="33"/>
        <v>181.72511016117494</v>
      </c>
      <c r="Q165" s="10"/>
      <c r="R165" s="3">
        <v>599</v>
      </c>
      <c r="S165" s="3">
        <v>192</v>
      </c>
      <c r="T165" s="10"/>
      <c r="V165" s="66">
        <f t="shared" si="26"/>
        <v>5.8520544360446047</v>
      </c>
    </row>
    <row r="166" spans="1:22">
      <c r="A166" s="1">
        <v>41029</v>
      </c>
      <c r="B166" s="3">
        <v>777</v>
      </c>
      <c r="C166" s="20">
        <v>1.8927444794952681</v>
      </c>
      <c r="D166" s="3">
        <v>33.209999084472656</v>
      </c>
      <c r="E166" s="19">
        <v>96.980003356933594</v>
      </c>
      <c r="F166" s="3">
        <f t="shared" si="41"/>
        <v>117.67533843737763</v>
      </c>
      <c r="G166" s="3">
        <f t="shared" si="40"/>
        <v>659.3246615626224</v>
      </c>
      <c r="H166" s="10">
        <f t="shared" ref="H166:H192" si="44">MEDIAN($G$6:$G$201)</f>
        <v>467.11004426286365</v>
      </c>
      <c r="I166" s="3" t="b">
        <f t="shared" si="42"/>
        <v>0</v>
      </c>
      <c r="J166" s="3" t="b">
        <f t="shared" si="43"/>
        <v>0</v>
      </c>
      <c r="K166" s="10"/>
      <c r="L166" s="2">
        <v>322.68099975585938</v>
      </c>
      <c r="M166" s="3">
        <f t="shared" si="39"/>
        <v>584.78538270024126</v>
      </c>
      <c r="N166" s="10"/>
      <c r="O166" s="3">
        <v>272</v>
      </c>
      <c r="P166" s="3">
        <f t="shared" si="33"/>
        <v>187.669911226419</v>
      </c>
      <c r="Q166" s="10"/>
      <c r="R166" s="3">
        <v>604</v>
      </c>
      <c r="S166" s="3">
        <v>203</v>
      </c>
      <c r="T166" s="10"/>
      <c r="V166" s="66">
        <f t="shared" si="26"/>
        <v>6.3456035562730868</v>
      </c>
    </row>
    <row r="167" spans="1:22">
      <c r="A167" s="1">
        <f>DATE(YEAR(A166),MONTH(A166)+2,0)</f>
        <v>41060</v>
      </c>
      <c r="B167" s="3">
        <v>902</v>
      </c>
      <c r="C167" s="20">
        <v>1.8404907975460123</v>
      </c>
      <c r="D167" s="3">
        <v>34.450000762939453</v>
      </c>
      <c r="E167" s="19">
        <v>92.931495666503906</v>
      </c>
      <c r="F167" s="3">
        <f t="shared" si="41"/>
        <v>111.50469944050236</v>
      </c>
      <c r="G167" s="3">
        <f t="shared" si="40"/>
        <v>790.49530055949765</v>
      </c>
      <c r="H167" s="10">
        <f t="shared" si="44"/>
        <v>467.11004426286365</v>
      </c>
      <c r="I167" s="3" t="b">
        <f t="shared" si="42"/>
        <v>0</v>
      </c>
      <c r="J167" s="3" t="b">
        <f t="shared" si="43"/>
        <v>0</v>
      </c>
      <c r="K167" s="10"/>
      <c r="L167" s="2">
        <v>311.73098754882813</v>
      </c>
      <c r="M167" s="3">
        <f t="shared" si="39"/>
        <v>578.614743703366</v>
      </c>
      <c r="N167" s="10"/>
      <c r="O167" s="3">
        <v>311</v>
      </c>
      <c r="P167" s="3">
        <f t="shared" si="33"/>
        <v>186.41665444615364</v>
      </c>
      <c r="Q167" s="10"/>
      <c r="R167" s="3">
        <v>696</v>
      </c>
      <c r="S167" s="3">
        <v>229</v>
      </c>
      <c r="T167" s="10"/>
      <c r="V167" s="66">
        <f t="shared" si="26"/>
        <v>10.091769267156495</v>
      </c>
    </row>
    <row r="168" spans="1:22">
      <c r="A168" s="1">
        <v>41090</v>
      </c>
      <c r="B168" s="3">
        <v>859</v>
      </c>
      <c r="C168" s="20">
        <v>1.8237082066869299</v>
      </c>
      <c r="D168" s="3">
        <v>37.669998168945313</v>
      </c>
      <c r="E168" s="19">
        <v>94.268997192382813</v>
      </c>
      <c r="F168" s="3">
        <f t="shared" si="41"/>
        <v>113.85485706528698</v>
      </c>
      <c r="G168" s="3">
        <f t="shared" si="40"/>
        <v>745.14514293471302</v>
      </c>
      <c r="H168" s="10">
        <f t="shared" si="44"/>
        <v>467.11004426286365</v>
      </c>
      <c r="I168" s="3" t="b">
        <f t="shared" si="42"/>
        <v>0</v>
      </c>
      <c r="J168" s="3" t="b">
        <f t="shared" si="43"/>
        <v>0</v>
      </c>
      <c r="K168" s="10"/>
      <c r="L168" s="2">
        <v>318.68600463867188</v>
      </c>
      <c r="M168" s="3">
        <f t="shared" si="39"/>
        <v>580.96490132815063</v>
      </c>
      <c r="N168" s="10"/>
      <c r="O168" s="3">
        <v>281</v>
      </c>
      <c r="P168" s="3">
        <f t="shared" si="33"/>
        <v>186.89397145974741</v>
      </c>
      <c r="Q168" s="10"/>
      <c r="R168" s="3">
        <v>644</v>
      </c>
      <c r="S168" s="3">
        <v>215</v>
      </c>
      <c r="T168" s="10"/>
      <c r="V168" s="66">
        <f t="shared" si="26"/>
        <v>8.7284359553486812</v>
      </c>
    </row>
    <row r="169" spans="1:22">
      <c r="A169" s="1">
        <v>41121</v>
      </c>
      <c r="B169" s="3">
        <v>832</v>
      </c>
      <c r="C169" s="20">
        <v>1.8292682926829267</v>
      </c>
      <c r="D169" s="3">
        <v>41.5</v>
      </c>
      <c r="E169" s="19">
        <v>96.047531127929688</v>
      </c>
      <c r="F169" s="3">
        <f t="shared" si="41"/>
        <v>178.71605329251679</v>
      </c>
      <c r="G169" s="3">
        <f t="shared" ref="G169:G174" si="45">B169-F169</f>
        <v>653.28394670748321</v>
      </c>
      <c r="H169" s="10">
        <f t="shared" si="44"/>
        <v>467.11004426286365</v>
      </c>
      <c r="I169" s="3" t="b">
        <f t="shared" si="42"/>
        <v>0</v>
      </c>
      <c r="J169" s="3" t="b">
        <f t="shared" si="43"/>
        <v>0</v>
      </c>
      <c r="K169" s="10"/>
      <c r="L169" s="2">
        <v>327.83700561523438</v>
      </c>
      <c r="M169" s="3">
        <f t="shared" si="39"/>
        <v>645.82609755538044</v>
      </c>
      <c r="N169" s="10"/>
      <c r="O169" s="3">
        <v>261</v>
      </c>
      <c r="P169" s="3">
        <f t="shared" si="33"/>
        <v>200.06728041349777</v>
      </c>
      <c r="Q169" s="10"/>
      <c r="R169" s="3">
        <v>616</v>
      </c>
      <c r="S169" s="3">
        <v>194</v>
      </c>
      <c r="T169" s="10"/>
      <c r="V169" s="66">
        <f t="shared" si="26"/>
        <v>7.6099490822159259</v>
      </c>
    </row>
    <row r="170" spans="1:22">
      <c r="A170" s="1">
        <v>41152</v>
      </c>
      <c r="B170" s="3">
        <v>807</v>
      </c>
      <c r="C170" s="20">
        <v>1.8292682926829267</v>
      </c>
      <c r="D170" s="3">
        <v>42.090000152587891</v>
      </c>
      <c r="E170" s="19">
        <v>97.23785400390625</v>
      </c>
      <c r="F170" s="3">
        <f t="shared" ref="F170:F177" si="46">(C182*(E170-D182)/E170)*100</f>
        <v>185.69829906709617</v>
      </c>
      <c r="G170" s="3">
        <f t="shared" si="45"/>
        <v>621.30170093290383</v>
      </c>
      <c r="H170" s="10">
        <f t="shared" si="44"/>
        <v>467.11004426286365</v>
      </c>
      <c r="I170" s="3" t="b">
        <f t="shared" si="42"/>
        <v>0</v>
      </c>
      <c r="J170" s="3" t="b">
        <f t="shared" si="43"/>
        <v>0</v>
      </c>
      <c r="K170" s="10"/>
      <c r="L170" s="2">
        <v>334.57901000976563</v>
      </c>
      <c r="M170" s="3">
        <f t="shared" si="39"/>
        <v>652.80834332995983</v>
      </c>
      <c r="N170" s="10"/>
      <c r="O170" s="3">
        <v>250</v>
      </c>
      <c r="P170" s="3">
        <f t="shared" si="33"/>
        <v>201.48537453031486</v>
      </c>
      <c r="Q170" s="10"/>
      <c r="R170" s="3">
        <v>598</v>
      </c>
      <c r="S170" s="3">
        <v>186</v>
      </c>
      <c r="T170" s="10"/>
      <c r="V170" s="66">
        <f t="shared" si="26"/>
        <v>6.7724654753502103</v>
      </c>
    </row>
    <row r="171" spans="1:22">
      <c r="A171" s="1">
        <v>41182</v>
      </c>
      <c r="B171" s="3">
        <v>757</v>
      </c>
      <c r="C171" s="20">
        <v>2.1406727828746175</v>
      </c>
      <c r="D171" s="3">
        <v>42.090000152587891</v>
      </c>
      <c r="E171" s="19">
        <v>99.038825988769531</v>
      </c>
      <c r="F171" s="3">
        <f t="shared" si="46"/>
        <v>191.07920586987561</v>
      </c>
      <c r="G171" s="3">
        <f t="shared" si="45"/>
        <v>565.92079413012436</v>
      </c>
      <c r="H171" s="10">
        <f t="shared" si="44"/>
        <v>467.11004426286365</v>
      </c>
      <c r="I171" s="3" t="b">
        <f t="shared" si="42"/>
        <v>0</v>
      </c>
      <c r="J171" s="3" t="b">
        <f t="shared" si="43"/>
        <v>0</v>
      </c>
      <c r="K171" s="10"/>
      <c r="L171" s="2">
        <v>342.13400268554688</v>
      </c>
      <c r="M171" s="3">
        <f t="shared" si="39"/>
        <v>658.18925013273929</v>
      </c>
      <c r="N171" s="10"/>
      <c r="O171" s="3">
        <v>235</v>
      </c>
      <c r="P171" s="3">
        <f t="shared" si="33"/>
        <v>202.57823670195936</v>
      </c>
      <c r="Q171" s="10"/>
      <c r="R171" s="3">
        <v>574</v>
      </c>
      <c r="S171" s="3">
        <v>169</v>
      </c>
      <c r="T171" s="10"/>
      <c r="V171" s="66">
        <f t="shared" si="26"/>
        <v>5.4758629445453835</v>
      </c>
    </row>
    <row r="172" spans="1:22">
      <c r="A172" s="1">
        <v>41213</v>
      </c>
      <c r="B172" s="3">
        <v>722</v>
      </c>
      <c r="C172" s="20">
        <v>2.1212121212121215</v>
      </c>
      <c r="D172" s="3">
        <v>41.959999084472656</v>
      </c>
      <c r="E172" s="19">
        <v>99.897048950195313</v>
      </c>
      <c r="F172" s="3">
        <f t="shared" si="46"/>
        <v>196.93911629643461</v>
      </c>
      <c r="G172" s="3">
        <f t="shared" si="45"/>
        <v>525.06088370356542</v>
      </c>
      <c r="H172" s="10">
        <f t="shared" si="44"/>
        <v>467.11004426286365</v>
      </c>
      <c r="I172" s="3" t="b">
        <f t="shared" si="42"/>
        <v>0</v>
      </c>
      <c r="J172" s="3" t="b">
        <f t="shared" si="43"/>
        <v>0</v>
      </c>
      <c r="K172" s="10"/>
      <c r="L172" s="2">
        <v>347.42098999023438</v>
      </c>
      <c r="M172" s="3">
        <f t="shared" si="39"/>
        <v>664.04916055929823</v>
      </c>
      <c r="N172" s="10"/>
      <c r="O172" s="3">
        <v>215</v>
      </c>
      <c r="P172" s="3">
        <f t="shared" si="33"/>
        <v>203.76838450959349</v>
      </c>
      <c r="Q172" s="10"/>
      <c r="R172" s="3">
        <v>563</v>
      </c>
      <c r="S172" s="3">
        <v>151</v>
      </c>
      <c r="T172" s="10"/>
      <c r="V172" s="66">
        <f t="shared" si="26"/>
        <v>4.6457450759199084</v>
      </c>
    </row>
    <row r="173" spans="1:22">
      <c r="A173" s="1">
        <v>41243</v>
      </c>
      <c r="B173" s="3">
        <v>701</v>
      </c>
      <c r="C173" s="20">
        <v>2.6785714285714284</v>
      </c>
      <c r="D173" s="3">
        <v>42.310001373291016</v>
      </c>
      <c r="E173" s="19">
        <v>100.61415100097656</v>
      </c>
      <c r="F173" s="3">
        <f t="shared" si="46"/>
        <v>201.80829196100225</v>
      </c>
      <c r="G173" s="3">
        <f t="shared" si="45"/>
        <v>499.19170803899772</v>
      </c>
      <c r="H173" s="10">
        <f t="shared" si="44"/>
        <v>467.11004426286365</v>
      </c>
      <c r="I173" s="3" t="b">
        <f t="shared" si="42"/>
        <v>0</v>
      </c>
      <c r="J173" s="3" t="b">
        <f t="shared" si="43"/>
        <v>0</v>
      </c>
      <c r="K173" s="10"/>
      <c r="L173" s="2">
        <v>352.364990234375</v>
      </c>
      <c r="M173" s="3">
        <f t="shared" si="39"/>
        <v>668.91833622386594</v>
      </c>
      <c r="N173" s="10"/>
      <c r="O173" s="3">
        <v>222</v>
      </c>
      <c r="P173" s="3">
        <f t="shared" si="33"/>
        <v>204.75731408706719</v>
      </c>
      <c r="Q173" s="10"/>
      <c r="R173" s="3">
        <v>565</v>
      </c>
      <c r="S173" s="3">
        <v>160</v>
      </c>
      <c r="T173" s="10"/>
      <c r="V173" s="66">
        <f t="shared" si="26"/>
        <v>4.1488854080386064</v>
      </c>
    </row>
    <row r="174" spans="1:22" s="64" customFormat="1">
      <c r="A174" s="62">
        <f t="shared" ref="A174:A189" si="47">DATE(YEAR(A173),MONTH(A173)+2,0)</f>
        <v>41274</v>
      </c>
      <c r="B174" s="19">
        <v>641</v>
      </c>
      <c r="C174" s="20">
        <v>2.3952095808383236</v>
      </c>
      <c r="D174" s="19">
        <v>42.319999694824219</v>
      </c>
      <c r="E174" s="19">
        <v>102.35675048828125</v>
      </c>
      <c r="F174" s="19">
        <f t="shared" si="46"/>
        <v>206.90079417868529</v>
      </c>
      <c r="G174" s="19">
        <f t="shared" si="45"/>
        <v>434.09920582131474</v>
      </c>
      <c r="H174" s="63">
        <f t="shared" si="44"/>
        <v>467.11004426286365</v>
      </c>
      <c r="I174" s="19" t="b">
        <f t="shared" si="42"/>
        <v>0</v>
      </c>
      <c r="J174" s="19" t="b">
        <f t="shared" si="43"/>
        <v>0</v>
      </c>
      <c r="K174" s="63"/>
      <c r="L174" s="20">
        <v>360.68600463867188</v>
      </c>
      <c r="M174" s="19">
        <f t="shared" si="39"/>
        <v>674.01083844154891</v>
      </c>
      <c r="N174" s="63"/>
      <c r="O174" s="19">
        <v>209</v>
      </c>
      <c r="P174" s="19">
        <f t="shared" si="33"/>
        <v>205.79160128747858</v>
      </c>
      <c r="Q174" s="63"/>
      <c r="R174" s="19">
        <v>531</v>
      </c>
      <c r="S174" s="19">
        <v>153</v>
      </c>
      <c r="T174" s="63"/>
      <c r="V174" s="66">
        <f t="shared" si="26"/>
        <v>2.940598075743285</v>
      </c>
    </row>
    <row r="175" spans="1:22" s="64" customFormat="1">
      <c r="A175" s="62">
        <f t="shared" si="47"/>
        <v>41305</v>
      </c>
      <c r="B175" s="19">
        <v>620</v>
      </c>
      <c r="C175" s="20">
        <v>2.3809523809523809</v>
      </c>
      <c r="D175" s="19">
        <v>40.590000152587891</v>
      </c>
      <c r="E175" s="19">
        <v>102.79442596435547</v>
      </c>
      <c r="F175" s="19">
        <f t="shared" si="46"/>
        <v>209.94700257110296</v>
      </c>
      <c r="G175" s="19">
        <f t="shared" ref="G175:G180" si="48">B175-F175</f>
        <v>410.05299742889702</v>
      </c>
      <c r="H175" s="63">
        <f t="shared" si="44"/>
        <v>467.11004426286365</v>
      </c>
      <c r="I175" s="19" t="b">
        <f t="shared" si="42"/>
        <v>0</v>
      </c>
      <c r="J175" s="19" t="b">
        <f t="shared" si="43"/>
        <v>0</v>
      </c>
      <c r="K175" s="63"/>
      <c r="L175" s="20">
        <v>365.04598999023438</v>
      </c>
      <c r="M175" s="19">
        <f t="shared" si="39"/>
        <v>677.05704683396664</v>
      </c>
      <c r="N175" s="63"/>
      <c r="O175" s="19">
        <v>202</v>
      </c>
      <c r="P175" s="19">
        <f t="shared" si="33"/>
        <v>206.41028621197864</v>
      </c>
      <c r="Q175" s="63"/>
      <c r="R175" s="19">
        <v>493</v>
      </c>
      <c r="S175" s="19">
        <v>147</v>
      </c>
      <c r="T175" s="63"/>
      <c r="V175" s="66">
        <f t="shared" si="26"/>
        <v>2.5551082992476397</v>
      </c>
    </row>
    <row r="176" spans="1:22" s="64" customFormat="1">
      <c r="A176" s="62">
        <f t="shared" si="47"/>
        <v>41333</v>
      </c>
      <c r="B176" s="19">
        <v>607</v>
      </c>
      <c r="C176" s="20">
        <v>1.7595307917888565</v>
      </c>
      <c r="D176" s="19">
        <v>44.380001068115234</v>
      </c>
      <c r="E176" s="19">
        <v>103.00521087646484</v>
      </c>
      <c r="F176" s="19">
        <f t="shared" si="46"/>
        <v>212.64614263094654</v>
      </c>
      <c r="G176" s="19">
        <f t="shared" si="48"/>
        <v>394.35385736905346</v>
      </c>
      <c r="H176" s="63">
        <f t="shared" si="44"/>
        <v>467.11004426286365</v>
      </c>
      <c r="I176" s="19" t="b">
        <f t="shared" si="42"/>
        <v>0</v>
      </c>
      <c r="J176" s="19" t="b">
        <f t="shared" si="43"/>
        <v>0</v>
      </c>
      <c r="K176" s="63"/>
      <c r="L176" s="20">
        <v>368.27801513671875</v>
      </c>
      <c r="M176" s="19">
        <f t="shared" si="39"/>
        <v>679.7561868938102</v>
      </c>
      <c r="N176" s="63"/>
      <c r="O176" s="19">
        <v>210</v>
      </c>
      <c r="P176" s="19">
        <f t="shared" si="33"/>
        <v>206.95848155813286</v>
      </c>
      <c r="Q176" s="63"/>
      <c r="R176" s="19">
        <v>498</v>
      </c>
      <c r="S176" s="19">
        <v>149</v>
      </c>
      <c r="T176" s="63"/>
      <c r="V176" s="66">
        <f t="shared" si="26"/>
        <v>2.3246494993389706</v>
      </c>
    </row>
    <row r="177" spans="1:24" s="64" customFormat="1">
      <c r="A177" s="62">
        <f t="shared" si="47"/>
        <v>41364</v>
      </c>
      <c r="B177" s="19">
        <v>621</v>
      </c>
      <c r="C177" s="20">
        <v>1.7142857142857144</v>
      </c>
      <c r="D177" s="19">
        <v>47.054981571030709</v>
      </c>
      <c r="E177" s="19">
        <v>102.10491943359375</v>
      </c>
      <c r="F177" s="19">
        <f t="shared" si="46"/>
        <v>213.56939573121926</v>
      </c>
      <c r="G177" s="19">
        <f t="shared" si="48"/>
        <v>407.43060426878071</v>
      </c>
      <c r="H177" s="63">
        <f t="shared" si="44"/>
        <v>467.11004426286365</v>
      </c>
      <c r="I177" s="19" t="b">
        <f t="shared" si="42"/>
        <v>0</v>
      </c>
      <c r="J177" s="19" t="b">
        <f t="shared" si="43"/>
        <v>0</v>
      </c>
      <c r="K177" s="63"/>
      <c r="L177" s="20">
        <v>367.85101318359375</v>
      </c>
      <c r="M177" s="19">
        <f t="shared" si="39"/>
        <v>680.67943999408294</v>
      </c>
      <c r="N177" s="63"/>
      <c r="O177" s="19">
        <v>216</v>
      </c>
      <c r="P177" s="19">
        <f t="shared" si="33"/>
        <v>207.14599426279824</v>
      </c>
      <c r="Q177" s="63"/>
      <c r="R177" s="19">
        <v>486</v>
      </c>
      <c r="S177" s="19">
        <v>151</v>
      </c>
      <c r="T177" s="63"/>
      <c r="V177" s="66">
        <f t="shared" si="26"/>
        <v>2.6202244657735241</v>
      </c>
    </row>
    <row r="178" spans="1:24" s="64" customFormat="1">
      <c r="A178" s="62">
        <f t="shared" si="47"/>
        <v>41394</v>
      </c>
      <c r="B178" s="19">
        <v>616</v>
      </c>
      <c r="C178" s="20">
        <v>2.2662889518413598</v>
      </c>
      <c r="D178" s="19">
        <v>46.62387066956024</v>
      </c>
      <c r="E178" s="19">
        <v>102.08035278320313</v>
      </c>
      <c r="F178" s="19">
        <f>(C190*(E178-D190)/E178)*100</f>
        <v>215.88325446101049</v>
      </c>
      <c r="G178" s="19">
        <f t="shared" si="48"/>
        <v>400.11674553898951</v>
      </c>
      <c r="H178" s="63">
        <f t="shared" si="44"/>
        <v>467.11004426286365</v>
      </c>
      <c r="I178" s="19" t="b">
        <f t="shared" si="42"/>
        <v>0</v>
      </c>
      <c r="J178" s="19" t="b">
        <f t="shared" si="43"/>
        <v>0</v>
      </c>
      <c r="K178" s="63"/>
      <c r="L178" s="20">
        <v>370.2659912109375</v>
      </c>
      <c r="M178" s="19">
        <f>B178-(G178-H178)</f>
        <v>682.9932987238742</v>
      </c>
      <c r="N178" s="63"/>
      <c r="O178" s="19">
        <v>212</v>
      </c>
      <c r="P178" s="19">
        <f>68.9+0.2031*M178</f>
        <v>207.61593897081886</v>
      </c>
      <c r="Q178" s="63"/>
      <c r="R178" s="19">
        <v>455</v>
      </c>
      <c r="S178" s="19">
        <v>147</v>
      </c>
      <c r="T178" s="63"/>
      <c r="V178" s="66">
        <f t="shared" si="26"/>
        <v>2.5367849430348506</v>
      </c>
    </row>
    <row r="179" spans="1:24" s="64" customFormat="1">
      <c r="A179" s="62">
        <f t="shared" si="47"/>
        <v>41425</v>
      </c>
      <c r="B179" s="19">
        <v>642</v>
      </c>
      <c r="C179" s="20">
        <v>2.2346368715083798</v>
      </c>
      <c r="D179" s="19">
        <v>46.560209911000747</v>
      </c>
      <c r="E179" s="19">
        <v>99.806846618652344</v>
      </c>
      <c r="F179" s="19">
        <f>(C191*(E179-D191)/E179)*100</f>
        <v>214.38212816826754</v>
      </c>
      <c r="G179" s="19">
        <f t="shared" si="48"/>
        <v>427.61787183173249</v>
      </c>
      <c r="H179" s="63">
        <f t="shared" si="44"/>
        <v>467.11004426286365</v>
      </c>
      <c r="I179" s="19" t="b">
        <f t="shared" si="42"/>
        <v>0</v>
      </c>
      <c r="J179" s="19" t="b">
        <f t="shared" si="43"/>
        <v>0</v>
      </c>
      <c r="K179" s="63"/>
      <c r="L179" s="20">
        <v>365.83499145507813</v>
      </c>
      <c r="M179" s="19">
        <f>B179-(G179-H179)</f>
        <v>681.49217243113117</v>
      </c>
      <c r="N179" s="63"/>
      <c r="O179" s="19">
        <v>219</v>
      </c>
      <c r="P179" s="19">
        <f>68.9+0.2031*M179</f>
        <v>207.31106022076276</v>
      </c>
      <c r="Q179" s="63"/>
      <c r="R179" s="19">
        <v>462</v>
      </c>
      <c r="S179" s="19">
        <v>147</v>
      </c>
      <c r="T179" s="63"/>
      <c r="V179" s="66">
        <f t="shared" si="26"/>
        <v>3.1731198962291338</v>
      </c>
    </row>
    <row r="180" spans="1:24" s="64" customFormat="1">
      <c r="A180" s="62">
        <f t="shared" si="47"/>
        <v>41455</v>
      </c>
      <c r="B180" s="19">
        <v>738</v>
      </c>
      <c r="C180" s="20">
        <v>2.2535211267605635</v>
      </c>
      <c r="D180" s="19">
        <v>46.641384237826905</v>
      </c>
      <c r="E180" s="19">
        <v>94.997482299804688</v>
      </c>
      <c r="F180" s="19">
        <f>(C192*(E180-D192)/E180)*100</f>
        <v>207.83728677021199</v>
      </c>
      <c r="G180" s="19">
        <f t="shared" si="48"/>
        <v>530.16271322978798</v>
      </c>
      <c r="H180" s="63">
        <f t="shared" si="44"/>
        <v>467.11004426286365</v>
      </c>
      <c r="I180" s="19" t="b">
        <f t="shared" si="42"/>
        <v>0</v>
      </c>
      <c r="J180" s="19" t="b">
        <f t="shared" si="43"/>
        <v>0</v>
      </c>
      <c r="K180" s="63"/>
      <c r="L180" s="20">
        <v>350.4110107421875</v>
      </c>
      <c r="M180" s="19">
        <f>B180-(G180-H180)</f>
        <v>674.94733103307567</v>
      </c>
      <c r="N180" s="63"/>
      <c r="O180" s="19">
        <v>261</v>
      </c>
      <c r="P180" s="19">
        <f>68.9+0.2031*M180</f>
        <v>205.98180293281769</v>
      </c>
      <c r="Q180" s="63"/>
      <c r="R180" s="19">
        <v>521</v>
      </c>
      <c r="S180" s="19">
        <v>167</v>
      </c>
      <c r="T180" s="63"/>
      <c r="V180" s="66">
        <f t="shared" si="26"/>
        <v>5.656332338250583</v>
      </c>
    </row>
    <row r="181" spans="1:24">
      <c r="A181" s="1">
        <f t="shared" si="47"/>
        <v>41486</v>
      </c>
      <c r="B181" s="3">
        <v>713</v>
      </c>
      <c r="C181" s="20">
        <v>3.4383954154727796</v>
      </c>
      <c r="D181" s="3">
        <v>46.125303991311881</v>
      </c>
      <c r="E181" s="19">
        <v>95.371559143066406</v>
      </c>
      <c r="F181" s="19">
        <f t="shared" ref="F181:F182" si="49">(C193*(E181-D193)/E181)*100</f>
        <v>210.78353844614148</v>
      </c>
      <c r="G181" s="19">
        <f t="shared" ref="G181" si="50">B181-F181</f>
        <v>502.21646155385849</v>
      </c>
      <c r="H181" s="10">
        <f t="shared" si="44"/>
        <v>467.11004426286365</v>
      </c>
      <c r="I181" s="19" t="b">
        <f t="shared" si="42"/>
        <v>0</v>
      </c>
      <c r="J181" s="19" t="b">
        <f t="shared" si="43"/>
        <v>0</v>
      </c>
      <c r="K181" s="63"/>
      <c r="L181" s="2">
        <v>354.25</v>
      </c>
      <c r="M181" s="19">
        <f t="shared" ref="M181:M184" si="51">B181-(G181-H181)</f>
        <v>677.89358270900516</v>
      </c>
      <c r="N181" s="10"/>
      <c r="O181" s="3">
        <v>246</v>
      </c>
      <c r="P181" s="19">
        <f t="shared" ref="P181:P184" si="52">68.9+0.2031*M181</f>
        <v>206.58018664819895</v>
      </c>
      <c r="Q181" s="10"/>
      <c r="R181" s="3">
        <v>471</v>
      </c>
      <c r="S181" s="3">
        <v>153</v>
      </c>
      <c r="T181" s="10"/>
      <c r="V181" s="66">
        <f t="shared" si="26"/>
        <v>5.0765114276658494</v>
      </c>
    </row>
    <row r="182" spans="1:24">
      <c r="A182" s="1">
        <f t="shared" si="47"/>
        <v>41517</v>
      </c>
      <c r="B182" s="3">
        <v>741</v>
      </c>
      <c r="C182" s="20">
        <v>3.4985422740524781</v>
      </c>
      <c r="D182" s="3">
        <v>45.625203136766366</v>
      </c>
      <c r="E182" s="19">
        <v>93.737411499023438</v>
      </c>
      <c r="F182" s="19">
        <f t="shared" si="49"/>
        <v>209.74898625271047</v>
      </c>
      <c r="G182" s="19">
        <f>B182-F182</f>
        <v>531.25101374728956</v>
      </c>
      <c r="H182" s="10">
        <f t="shared" si="44"/>
        <v>467.11004426286365</v>
      </c>
      <c r="I182" s="19" t="b">
        <f t="shared" si="42"/>
        <v>0</v>
      </c>
      <c r="J182" s="19" t="b">
        <f t="shared" si="43"/>
        <v>0</v>
      </c>
      <c r="K182" s="63"/>
      <c r="L182" s="2">
        <v>350.10699462890625</v>
      </c>
      <c r="M182" s="19">
        <f t="shared" si="51"/>
        <v>676.85903051557409</v>
      </c>
      <c r="N182" s="10"/>
      <c r="O182" s="3">
        <v>260</v>
      </c>
      <c r="P182" s="19">
        <f t="shared" si="52"/>
        <v>206.3700690977131</v>
      </c>
      <c r="Q182" s="10"/>
      <c r="R182" s="3">
        <v>478</v>
      </c>
      <c r="S182" s="3">
        <v>155</v>
      </c>
      <c r="T182" s="10"/>
      <c r="U182" s="66"/>
      <c r="V182" s="66">
        <f t="shared" si="26"/>
        <v>5.9444313170701388</v>
      </c>
      <c r="X182" s="67"/>
    </row>
    <row r="183" spans="1:24">
      <c r="A183" s="1">
        <f t="shared" si="47"/>
        <v>41547</v>
      </c>
      <c r="B183" s="3">
        <v>729</v>
      </c>
      <c r="C183" s="14">
        <f>C182-((C$182-C$194)/12)</f>
        <v>3.5403304178814383</v>
      </c>
      <c r="D183" s="3">
        <v>45.585453036243514</v>
      </c>
      <c r="E183" s="19">
        <v>95.080184936523438</v>
      </c>
      <c r="F183" s="19">
        <f t="shared" ref="F183:F184" si="53">(C195*(E183-D195)/E183)*100</f>
        <v>212.43581324918571</v>
      </c>
      <c r="G183" s="19">
        <f t="shared" ref="G183:G184" si="54">B183-F183</f>
        <v>516.56418675081432</v>
      </c>
      <c r="H183" s="10">
        <f t="shared" si="44"/>
        <v>467.11004426286365</v>
      </c>
      <c r="I183" s="19" t="b">
        <f t="shared" ref="I183:I184" si="55">IF(NOT($L220=0),IF($L220/$L183-1&lt;0,$B183))</f>
        <v>0</v>
      </c>
      <c r="J183" s="19" t="b">
        <f t="shared" ref="J183:J184" si="56">IF(NOT($L220=0),IF($L220/$L183-1&lt;0,$G183))</f>
        <v>0</v>
      </c>
      <c r="K183" s="63"/>
      <c r="L183" s="2">
        <v>356.76998901367188</v>
      </c>
      <c r="M183" s="19">
        <f t="shared" si="51"/>
        <v>679.54585751204934</v>
      </c>
      <c r="N183" s="10"/>
      <c r="O183" s="3">
        <v>250</v>
      </c>
      <c r="P183" s="19">
        <f t="shared" si="52"/>
        <v>206.91576366069722</v>
      </c>
      <c r="Q183" s="10"/>
      <c r="R183" s="3">
        <v>483</v>
      </c>
      <c r="S183" s="3">
        <v>156</v>
      </c>
      <c r="T183" s="10"/>
      <c r="V183" s="66">
        <f t="shared" si="26"/>
        <v>5.4547024407390161</v>
      </c>
    </row>
    <row r="184" spans="1:24">
      <c r="A184" s="1">
        <f t="shared" si="47"/>
        <v>41578</v>
      </c>
      <c r="B184" s="3">
        <v>657</v>
      </c>
      <c r="C184" s="14">
        <f t="shared" ref="C184:C193" si="57">C183-((C$182-C$194)/12)</f>
        <v>3.5821185617103986</v>
      </c>
      <c r="D184" s="3">
        <v>44.975258389808836</v>
      </c>
      <c r="E184" s="19">
        <v>98.272109985351563</v>
      </c>
      <c r="F184" s="19">
        <f t="shared" si="53"/>
        <v>218.52798758066427</v>
      </c>
      <c r="G184" s="19">
        <f t="shared" si="54"/>
        <v>438.47201241933573</v>
      </c>
      <c r="H184" s="10">
        <f t="shared" si="44"/>
        <v>467.11004426286365</v>
      </c>
      <c r="I184" s="19" t="b">
        <f t="shared" si="55"/>
        <v>0</v>
      </c>
      <c r="J184" s="19" t="b">
        <f t="shared" si="56"/>
        <v>0</v>
      </c>
      <c r="K184" s="63">
        <f t="shared" ref="K184" si="58">G184</f>
        <v>438.47201241933573</v>
      </c>
      <c r="L184" s="2">
        <v>366.0150146484375</v>
      </c>
      <c r="M184" s="19">
        <f t="shared" si="51"/>
        <v>685.63803184352787</v>
      </c>
      <c r="N184" s="10"/>
      <c r="O184" s="3">
        <v>229</v>
      </c>
      <c r="P184" s="19">
        <f t="shared" si="52"/>
        <v>208.15308426742052</v>
      </c>
      <c r="Q184" s="10"/>
      <c r="R184" s="3">
        <v>436</v>
      </c>
      <c r="S184" s="3">
        <v>145</v>
      </c>
      <c r="T184" s="10"/>
      <c r="V184" s="66">
        <f t="shared" si="26"/>
        <v>3.5991036713729234</v>
      </c>
    </row>
    <row r="185" spans="1:24" hidden="1">
      <c r="A185" s="1">
        <f t="shared" si="47"/>
        <v>41608</v>
      </c>
      <c r="C185" s="14">
        <f t="shared" si="57"/>
        <v>3.6239067055393588</v>
      </c>
      <c r="D185" s="3">
        <v>44.584093909340112</v>
      </c>
      <c r="H185" s="10">
        <f t="shared" si="44"/>
        <v>467.11004426286365</v>
      </c>
      <c r="K185" s="10"/>
      <c r="N185" s="10"/>
      <c r="Q185" s="10"/>
      <c r="T185" s="10"/>
    </row>
    <row r="186" spans="1:24" hidden="1">
      <c r="A186" s="1">
        <f t="shared" si="47"/>
        <v>41639</v>
      </c>
      <c r="C186" s="14">
        <f t="shared" si="57"/>
        <v>3.665694849368319</v>
      </c>
      <c r="D186" s="3">
        <v>44.584093909340112</v>
      </c>
      <c r="H186" s="10">
        <f t="shared" si="44"/>
        <v>467.11004426286365</v>
      </c>
      <c r="K186" s="10"/>
      <c r="N186" s="10"/>
      <c r="Q186" s="10"/>
      <c r="T186" s="10"/>
    </row>
    <row r="187" spans="1:24" hidden="1">
      <c r="A187" s="1">
        <f t="shared" si="47"/>
        <v>41670</v>
      </c>
      <c r="C187" s="14">
        <f t="shared" si="57"/>
        <v>3.7074829931972793</v>
      </c>
      <c r="D187" s="3">
        <v>44.584093909340112</v>
      </c>
      <c r="H187" s="10">
        <f t="shared" si="44"/>
        <v>467.11004426286365</v>
      </c>
      <c r="K187" s="10"/>
      <c r="N187" s="10"/>
      <c r="Q187" s="10"/>
      <c r="T187" s="10"/>
    </row>
    <row r="188" spans="1:24" hidden="1">
      <c r="A188" s="1">
        <f t="shared" si="47"/>
        <v>41698</v>
      </c>
      <c r="C188" s="14">
        <f t="shared" si="57"/>
        <v>3.7492711370262395</v>
      </c>
      <c r="D188" s="3">
        <v>44.584093909340112</v>
      </c>
      <c r="H188" s="10">
        <f t="shared" si="44"/>
        <v>467.11004426286365</v>
      </c>
      <c r="K188" s="10"/>
      <c r="N188" s="10"/>
      <c r="Q188" s="10"/>
      <c r="T188" s="10"/>
    </row>
    <row r="189" spans="1:24" hidden="1">
      <c r="A189" s="1">
        <f t="shared" si="47"/>
        <v>41729</v>
      </c>
      <c r="C189" s="14">
        <f t="shared" si="57"/>
        <v>3.7910592808551997</v>
      </c>
      <c r="D189" s="3">
        <v>44.584093909340112</v>
      </c>
      <c r="H189" s="10">
        <f t="shared" si="44"/>
        <v>467.11004426286365</v>
      </c>
      <c r="K189" s="10"/>
      <c r="N189" s="10"/>
      <c r="Q189" s="10"/>
      <c r="T189" s="10"/>
    </row>
    <row r="190" spans="1:24" hidden="1">
      <c r="A190" s="1">
        <f>DATE(YEAR(A189),MONTH(A189)+2,0)</f>
        <v>41759</v>
      </c>
      <c r="C190" s="14">
        <f t="shared" si="57"/>
        <v>3.83284742468416</v>
      </c>
      <c r="D190" s="3">
        <v>44.584093909340112</v>
      </c>
      <c r="H190" s="10">
        <f t="shared" si="44"/>
        <v>467.11004426286365</v>
      </c>
      <c r="K190" s="10"/>
      <c r="N190" s="10"/>
      <c r="Q190" s="10"/>
      <c r="T190" s="10"/>
    </row>
    <row r="191" spans="1:24" hidden="1">
      <c r="A191" s="1">
        <f>DATE(YEAR(A190),MONTH(A190)+2,0)</f>
        <v>41790</v>
      </c>
      <c r="C191" s="14">
        <f t="shared" si="57"/>
        <v>3.8746355685131202</v>
      </c>
      <c r="D191" s="3">
        <v>44.584093909340112</v>
      </c>
      <c r="H191" s="10">
        <f t="shared" si="44"/>
        <v>467.11004426286365</v>
      </c>
      <c r="K191" s="10"/>
      <c r="N191" s="10"/>
      <c r="Q191" s="10"/>
      <c r="T191" s="10"/>
    </row>
    <row r="192" spans="1:24" hidden="1">
      <c r="A192" s="1">
        <f>DATE(YEAR(A191),MONTH(A191)+2,0)</f>
        <v>41820</v>
      </c>
      <c r="C192" s="14">
        <f t="shared" si="57"/>
        <v>3.9164237123420804</v>
      </c>
      <c r="D192" s="3">
        <v>44.584093909340112</v>
      </c>
      <c r="H192" s="10">
        <f t="shared" si="44"/>
        <v>467.11004426286365</v>
      </c>
      <c r="K192" s="10"/>
      <c r="N192" s="10"/>
      <c r="Q192" s="10"/>
      <c r="T192" s="10"/>
    </row>
    <row r="193" spans="1:20" hidden="1">
      <c r="A193" s="65">
        <f t="shared" ref="A193:A196" si="59">DATE(YEAR(A192),MONTH(A192)+2,0)</f>
        <v>41851</v>
      </c>
      <c r="C193" s="14">
        <f t="shared" si="57"/>
        <v>3.9582118561710407</v>
      </c>
      <c r="D193" s="3">
        <v>44.584093909340112</v>
      </c>
      <c r="H193" s="10">
        <f t="shared" ref="H193:H196" si="60">MEDIAN($G$6:$G$201)</f>
        <v>467.11004426286365</v>
      </c>
      <c r="K193" s="10"/>
      <c r="N193" s="10"/>
      <c r="Q193" s="10"/>
      <c r="T193" s="10"/>
    </row>
    <row r="194" spans="1:20" hidden="1">
      <c r="A194" s="65">
        <f t="shared" si="59"/>
        <v>41882</v>
      </c>
      <c r="C194" s="14">
        <v>4</v>
      </c>
      <c r="D194" s="3">
        <v>44.584093909340112</v>
      </c>
      <c r="H194" s="10">
        <f t="shared" si="60"/>
        <v>467.11004426286365</v>
      </c>
      <c r="K194" s="10"/>
      <c r="N194" s="10"/>
      <c r="Q194" s="10"/>
      <c r="T194" s="10"/>
    </row>
    <row r="195" spans="1:20" hidden="1">
      <c r="A195" s="68">
        <f t="shared" si="59"/>
        <v>41912</v>
      </c>
      <c r="C195" s="14">
        <v>4</v>
      </c>
      <c r="D195" s="3">
        <v>44.584093909340112</v>
      </c>
      <c r="H195" s="10">
        <f t="shared" si="60"/>
        <v>467.11004426286365</v>
      </c>
      <c r="K195" s="10"/>
      <c r="N195" s="10"/>
      <c r="Q195" s="10"/>
      <c r="T195" s="10"/>
    </row>
    <row r="196" spans="1:20" hidden="1">
      <c r="A196" s="68">
        <f t="shared" si="59"/>
        <v>41943</v>
      </c>
      <c r="C196" s="14">
        <v>4</v>
      </c>
      <c r="D196" s="3">
        <v>44.584093909340112</v>
      </c>
      <c r="H196" s="10">
        <f t="shared" si="60"/>
        <v>467.11004426286365</v>
      </c>
      <c r="K196" s="10"/>
      <c r="N196" s="10"/>
      <c r="Q196" s="10"/>
      <c r="T196" s="10"/>
    </row>
    <row r="197" spans="1:20">
      <c r="A197" s="65"/>
      <c r="C197" s="14"/>
      <c r="H197" s="10"/>
      <c r="K197" s="10"/>
      <c r="N197" s="10"/>
      <c r="Q197" s="10"/>
      <c r="T197" s="10"/>
    </row>
    <row r="198" spans="1:20">
      <c r="C198" s="14"/>
      <c r="H198" s="10"/>
      <c r="K198" s="10"/>
      <c r="N198" s="10"/>
      <c r="Q198" s="10"/>
      <c r="T198" s="10"/>
    </row>
    <row r="199" spans="1:20">
      <c r="C199" s="14"/>
      <c r="H199" s="10"/>
      <c r="K199" s="10"/>
      <c r="N199" s="10"/>
      <c r="Q199" s="10"/>
      <c r="T199" s="10"/>
    </row>
    <row r="200" spans="1:20">
      <c r="C200" s="14"/>
      <c r="H200" s="10"/>
      <c r="K200" s="10"/>
      <c r="N200" s="10"/>
      <c r="Q200" s="10"/>
      <c r="T200" s="10"/>
    </row>
    <row r="202" spans="1:20">
      <c r="A202" s="1">
        <f>INDEX($A$5:$A$201,COUNTA($E$5:$E$201),1)</f>
        <v>41578</v>
      </c>
      <c r="B202" s="3">
        <f>VLOOKUP($A202,$A:$T,COLUMN(),FALSE)</f>
        <v>657</v>
      </c>
      <c r="G202" s="3">
        <f>VLOOKUP($A202,$A:$T,COLUMN(),FALSE)</f>
        <v>438.47201241933573</v>
      </c>
      <c r="H202" s="10"/>
      <c r="O202" s="3">
        <f>VLOOKUP($A202,$A:$T,COLUMN(),FALSE)</f>
        <v>229</v>
      </c>
      <c r="R202" s="3">
        <f>VLOOKUP($A202,$A:$T,COLUMN(),FALSE)</f>
        <v>436</v>
      </c>
      <c r="S202" s="3">
        <f>VLOOKUP($A202,$A:$T,COLUMN(),FALSE)</f>
        <v>145</v>
      </c>
    </row>
    <row r="203" spans="1:20">
      <c r="H203" s="10"/>
    </row>
    <row r="204" spans="1:20">
      <c r="A204" s="1" t="s">
        <v>39</v>
      </c>
      <c r="E204" s="3"/>
      <c r="G204" s="13"/>
    </row>
    <row r="205" spans="1:20">
      <c r="A205" s="1" t="s">
        <v>38</v>
      </c>
      <c r="E205" s="3"/>
      <c r="G205" s="10">
        <f>MEDIAN($G$18:$G$201)/0.75</f>
        <v>601.58513359357141</v>
      </c>
    </row>
    <row r="206" spans="1:20">
      <c r="A206" s="1" t="s">
        <v>9</v>
      </c>
      <c r="B206" s="3">
        <v>630</v>
      </c>
      <c r="E206" s="3"/>
      <c r="G206" s="13">
        <f>G205-G$202</f>
        <v>163.11312117423569</v>
      </c>
      <c r="O206" s="3">
        <v>215</v>
      </c>
      <c r="P206" s="3">
        <f>68.5+0.2044*B206</f>
        <v>197.27199999999999</v>
      </c>
      <c r="R206" s="3">
        <v>550</v>
      </c>
      <c r="S206" s="3">
        <v>155</v>
      </c>
    </row>
    <row r="207" spans="1:20">
      <c r="A207" s="1" t="s">
        <v>61</v>
      </c>
      <c r="E207" s="3"/>
      <c r="G207" s="13"/>
      <c r="R207" s="3">
        <f>1.2619*R206-60.923</f>
        <v>633.12199999999996</v>
      </c>
      <c r="S207" s="3">
        <f>1.0108*S206+50.816</f>
        <v>207.48999999999998</v>
      </c>
    </row>
    <row r="244" spans="1:1">
      <c r="A244" s="69" t="s">
        <v>90</v>
      </c>
    </row>
  </sheetData>
  <mergeCells count="2">
    <mergeCell ref="B4:M4"/>
    <mergeCell ref="O4:P4"/>
  </mergeCells>
  <phoneticPr fontId="7" type="noConversion"/>
  <pageMargins left="0.17" right="0.17" top="0.5" bottom="0.42" header="0.5" footer="0.17"/>
  <pageSetup scale="14" orientation="landscape"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Z459"/>
  <sheetViews>
    <sheetView zoomScale="85" workbookViewId="0">
      <pane ySplit="5" topLeftCell="A399" activePane="bottomLeft" state="frozen"/>
      <selection activeCell="D90" sqref="D90"/>
      <selection pane="bottomLeft" activeCell="B425" sqref="B425"/>
    </sheetView>
  </sheetViews>
  <sheetFormatPr defaultColWidth="9.140625" defaultRowHeight="12.75"/>
  <cols>
    <col min="1" max="1" width="10.28515625" style="70" bestFit="1" customWidth="1"/>
    <col min="2" max="2" width="5.85546875" style="71" customWidth="1"/>
    <col min="3" max="3" width="6.140625" style="75" customWidth="1"/>
    <col min="4" max="4" width="5.140625" style="71" customWidth="1"/>
    <col min="5" max="5" width="6.140625" style="71" customWidth="1"/>
    <col min="6" max="6" width="6.140625" style="73" customWidth="1"/>
    <col min="7" max="7" width="6.140625" style="77" customWidth="1"/>
    <col min="8" max="8" width="9.140625" style="71" customWidth="1"/>
    <col min="9" max="9" width="8.85546875" style="71" customWidth="1"/>
    <col min="10" max="10" width="6.140625" style="77" customWidth="1"/>
    <col min="11" max="11" width="7.28515625" style="75" customWidth="1"/>
    <col min="12" max="12" width="6.140625" style="71" customWidth="1"/>
    <col min="13" max="13" width="1.140625" style="79" customWidth="1"/>
    <col min="14" max="14" width="9.140625" style="77"/>
    <col min="15" max="15" width="10.28515625" style="87" bestFit="1" customWidth="1"/>
    <col min="16" max="22" width="9.140625" style="77"/>
    <col min="23" max="23" width="4.5703125" style="77" customWidth="1"/>
    <col min="24" max="32" width="9.140625" style="77"/>
    <col min="33" max="33" width="5.5703125" style="77" customWidth="1"/>
    <col min="34" max="16384" width="9.140625" style="77"/>
  </cols>
  <sheetData>
    <row r="1" spans="1:13" ht="18">
      <c r="A1" s="80" t="s">
        <v>12</v>
      </c>
    </row>
    <row r="5" spans="1:13">
      <c r="B5" s="73" t="s">
        <v>0</v>
      </c>
      <c r="C5" s="75" t="s">
        <v>1</v>
      </c>
      <c r="D5" s="71" t="s">
        <v>2</v>
      </c>
      <c r="E5" s="71" t="s">
        <v>4</v>
      </c>
      <c r="F5" s="81" t="s">
        <v>37</v>
      </c>
      <c r="G5" s="71" t="str">
        <f>"Median ("&amp;TEXT(ROUND(G296/10,0)*10,0)&amp;"bp)"</f>
        <v>Median (260bp)</v>
      </c>
      <c r="H5" s="71" t="s">
        <v>22</v>
      </c>
      <c r="I5" s="71" t="s">
        <v>22</v>
      </c>
      <c r="J5" s="70" t="str">
        <f>TEXT(A425,"mmm 'yy")&amp;" ("&amp;TEXT(F425,"0")&amp;"bps)"</f>
        <v>Oct '19 (415bps)</v>
      </c>
      <c r="K5" s="82" t="s">
        <v>7</v>
      </c>
      <c r="L5" s="71" t="s">
        <v>8</v>
      </c>
      <c r="M5" s="83"/>
    </row>
    <row r="6" spans="1:13">
      <c r="A6" s="70">
        <v>31443</v>
      </c>
      <c r="B6" s="71">
        <v>445.79800415039063</v>
      </c>
      <c r="C6" s="75">
        <v>4.4400000000000004</v>
      </c>
      <c r="D6" s="71">
        <v>45.972681818181826</v>
      </c>
      <c r="E6" s="71">
        <f t="shared" ref="E6:E69" si="0">C18*(100-D18)</f>
        <v>269.0960229166667</v>
      </c>
      <c r="F6" s="73">
        <f t="shared" ref="F6:F69" si="1">B6-E6</f>
        <v>176.70198123372393</v>
      </c>
      <c r="G6" s="74">
        <f t="shared" ref="G6:G69" si="2">MEDIAN($F$6:$F$374)</f>
        <v>264.23105644335942</v>
      </c>
      <c r="H6" s="71" t="b">
        <f t="shared" ref="H6:H69" si="3">IF(NOT($K18=0),IF($K18/$K6-1&lt;0,$B6))</f>
        <v>0</v>
      </c>
      <c r="I6" s="71" t="b">
        <f t="shared" ref="I6:I69" si="4">IF(NOT($K18=0),IF($K18/$K6-1&lt;0,$F6))</f>
        <v>0</v>
      </c>
      <c r="J6" s="74"/>
      <c r="K6" s="75">
        <v>91.033708996497083</v>
      </c>
      <c r="L6" s="71">
        <f t="shared" ref="L6:L69" si="5">B6-(F6-G6)</f>
        <v>533.32707936002612</v>
      </c>
      <c r="M6" s="71"/>
    </row>
    <row r="7" spans="1:13">
      <c r="A7" s="70">
        <v>31471</v>
      </c>
      <c r="B7" s="71">
        <v>471.1219482421875</v>
      </c>
      <c r="C7" s="75">
        <v>4.17</v>
      </c>
      <c r="D7" s="71">
        <v>47.110424999999999</v>
      </c>
      <c r="E7" s="71">
        <f t="shared" si="0"/>
        <v>276.16011549999996</v>
      </c>
      <c r="F7" s="73">
        <f t="shared" si="1"/>
        <v>194.96183274218754</v>
      </c>
      <c r="G7" s="74">
        <f t="shared" si="2"/>
        <v>264.23105644335942</v>
      </c>
      <c r="H7" s="71" t="b">
        <f t="shared" si="3"/>
        <v>0</v>
      </c>
      <c r="I7" s="71" t="b">
        <f t="shared" si="4"/>
        <v>0</v>
      </c>
      <c r="J7" s="74"/>
      <c r="K7" s="75">
        <v>91.65150349172518</v>
      </c>
      <c r="L7" s="71">
        <f t="shared" si="5"/>
        <v>540.39117194335938</v>
      </c>
      <c r="M7" s="71"/>
    </row>
    <row r="8" spans="1:13">
      <c r="A8" s="70">
        <v>31502</v>
      </c>
      <c r="B8" s="71">
        <v>534.8306884765625</v>
      </c>
      <c r="C8" s="75">
        <v>4.2300000000000004</v>
      </c>
      <c r="D8" s="71">
        <v>46.103200000000008</v>
      </c>
      <c r="E8" s="71">
        <f t="shared" si="0"/>
        <v>291.32385633333331</v>
      </c>
      <c r="F8" s="73">
        <f t="shared" si="1"/>
        <v>243.50683214322919</v>
      </c>
      <c r="G8" s="74">
        <f t="shared" si="2"/>
        <v>264.23105644335942</v>
      </c>
      <c r="H8" s="71" t="b">
        <f t="shared" si="3"/>
        <v>0</v>
      </c>
      <c r="I8" s="71" t="b">
        <f t="shared" si="4"/>
        <v>0</v>
      </c>
      <c r="J8" s="74"/>
      <c r="K8" s="75">
        <v>95.545982178174668</v>
      </c>
      <c r="L8" s="71">
        <f t="shared" si="5"/>
        <v>555.55491277669273</v>
      </c>
      <c r="M8" s="71"/>
    </row>
    <row r="9" spans="1:13">
      <c r="A9" s="70">
        <v>31532</v>
      </c>
      <c r="B9" s="71">
        <v>522.9912109375</v>
      </c>
      <c r="C9" s="75">
        <v>5.98</v>
      </c>
      <c r="D9" s="71">
        <v>47.050683333333332</v>
      </c>
      <c r="E9" s="71">
        <f t="shared" si="0"/>
        <v>301.82852650000007</v>
      </c>
      <c r="F9" s="73">
        <f t="shared" si="1"/>
        <v>221.16268443749993</v>
      </c>
      <c r="G9" s="74">
        <f t="shared" si="2"/>
        <v>264.23105644335942</v>
      </c>
      <c r="H9" s="71" t="b">
        <f t="shared" si="3"/>
        <v>0</v>
      </c>
      <c r="I9" s="71" t="b">
        <f t="shared" si="4"/>
        <v>0</v>
      </c>
      <c r="J9" s="74"/>
      <c r="K9" s="75">
        <v>97.636702315110725</v>
      </c>
      <c r="L9" s="71">
        <f t="shared" si="5"/>
        <v>566.05958294335949</v>
      </c>
      <c r="M9" s="71"/>
    </row>
    <row r="10" spans="1:13">
      <c r="A10" s="70">
        <v>31563</v>
      </c>
      <c r="B10" s="71">
        <v>444.61141967773438</v>
      </c>
      <c r="C10" s="75">
        <v>6.55</v>
      </c>
      <c r="D10" s="71">
        <v>47.493308333333339</v>
      </c>
      <c r="E10" s="71">
        <f t="shared" si="0"/>
        <v>180.12061208333333</v>
      </c>
      <c r="F10" s="73">
        <f t="shared" si="1"/>
        <v>264.49080759440108</v>
      </c>
      <c r="G10" s="74">
        <f t="shared" si="2"/>
        <v>264.23105644335942</v>
      </c>
      <c r="H10" s="71" t="b">
        <f t="shared" si="3"/>
        <v>0</v>
      </c>
      <c r="I10" s="71" t="b">
        <f t="shared" si="4"/>
        <v>0</v>
      </c>
      <c r="J10" s="74"/>
      <c r="K10" s="75">
        <v>99.161410498909973</v>
      </c>
      <c r="L10" s="71">
        <f t="shared" si="5"/>
        <v>444.35166852669272</v>
      </c>
      <c r="M10" s="71"/>
    </row>
    <row r="11" spans="1:13">
      <c r="A11" s="70">
        <v>31593</v>
      </c>
      <c r="B11" s="71">
        <v>495.54205322265625</v>
      </c>
      <c r="C11" s="75">
        <v>6.5</v>
      </c>
      <c r="D11" s="71">
        <v>47.337674999999997</v>
      </c>
      <c r="E11" s="71">
        <f t="shared" si="0"/>
        <v>181.51141390909089</v>
      </c>
      <c r="F11" s="73">
        <f t="shared" si="1"/>
        <v>314.03063931356536</v>
      </c>
      <c r="G11" s="74">
        <f t="shared" si="2"/>
        <v>264.23105644335942</v>
      </c>
      <c r="H11" s="71" t="b">
        <f t="shared" si="3"/>
        <v>0</v>
      </c>
      <c r="I11" s="71" t="b">
        <f t="shared" si="4"/>
        <v>0</v>
      </c>
      <c r="J11" s="74"/>
      <c r="K11" s="75">
        <v>100.31788727228223</v>
      </c>
      <c r="L11" s="71">
        <f t="shared" si="5"/>
        <v>445.74247035245031</v>
      </c>
      <c r="M11" s="71"/>
    </row>
    <row r="12" spans="1:13">
      <c r="A12" s="70">
        <v>31624</v>
      </c>
      <c r="B12" s="71">
        <v>519.3214111328125</v>
      </c>
      <c r="C12" s="75">
        <v>6.34</v>
      </c>
      <c r="D12" s="71">
        <v>46.991324999999996</v>
      </c>
      <c r="E12" s="71">
        <f t="shared" si="0"/>
        <v>163.71281818181819</v>
      </c>
      <c r="F12" s="73">
        <f t="shared" si="1"/>
        <v>355.60859295099431</v>
      </c>
      <c r="G12" s="74">
        <f t="shared" si="2"/>
        <v>264.23105644335942</v>
      </c>
      <c r="H12" s="71" t="b">
        <f t="shared" si="3"/>
        <v>0</v>
      </c>
      <c r="I12" s="71" t="b">
        <f t="shared" si="4"/>
        <v>0</v>
      </c>
      <c r="J12" s="74"/>
      <c r="K12" s="75">
        <v>101.33411966082389</v>
      </c>
      <c r="L12" s="71">
        <f t="shared" si="5"/>
        <v>427.94387462517761</v>
      </c>
      <c r="M12" s="71"/>
    </row>
    <row r="13" spans="1:13">
      <c r="A13" s="70">
        <v>31655</v>
      </c>
      <c r="B13" s="71">
        <v>545.01898193359375</v>
      </c>
      <c r="C13" s="75">
        <v>6.28</v>
      </c>
      <c r="D13" s="71">
        <v>48.502391666666661</v>
      </c>
      <c r="E13" s="71">
        <f t="shared" si="0"/>
        <v>170.15392418181818</v>
      </c>
      <c r="F13" s="73">
        <f t="shared" si="1"/>
        <v>374.86505775177557</v>
      </c>
      <c r="G13" s="74">
        <f t="shared" si="2"/>
        <v>264.23105644335942</v>
      </c>
      <c r="H13" s="71" t="b">
        <f t="shared" si="3"/>
        <v>0</v>
      </c>
      <c r="I13" s="71" t="b">
        <f t="shared" si="4"/>
        <v>0</v>
      </c>
      <c r="J13" s="74"/>
      <c r="K13" s="84">
        <v>99.999999999999545</v>
      </c>
      <c r="L13" s="71">
        <f t="shared" si="5"/>
        <v>434.3849806251776</v>
      </c>
      <c r="M13" s="71"/>
    </row>
    <row r="14" spans="1:13">
      <c r="A14" s="70">
        <v>31685</v>
      </c>
      <c r="B14" s="71">
        <v>497.8616943359375</v>
      </c>
      <c r="C14" s="75">
        <v>6.17</v>
      </c>
      <c r="D14" s="71">
        <v>52.136508333333332</v>
      </c>
      <c r="E14" s="71">
        <f t="shared" si="0"/>
        <v>191.76727527272729</v>
      </c>
      <c r="F14" s="73">
        <f t="shared" si="1"/>
        <v>306.09441906321024</v>
      </c>
      <c r="G14" s="74">
        <f t="shared" si="2"/>
        <v>264.23105644335942</v>
      </c>
      <c r="H14" s="71" t="b">
        <f t="shared" si="3"/>
        <v>0</v>
      </c>
      <c r="I14" s="71" t="b">
        <f t="shared" si="4"/>
        <v>0</v>
      </c>
      <c r="J14" s="74"/>
      <c r="K14" s="75">
        <v>100.8280029296875</v>
      </c>
      <c r="L14" s="71">
        <f t="shared" si="5"/>
        <v>455.99833171608668</v>
      </c>
      <c r="M14" s="71"/>
    </row>
    <row r="15" spans="1:13">
      <c r="A15" s="70">
        <v>31716</v>
      </c>
      <c r="B15" s="71">
        <v>492.18881225585938</v>
      </c>
      <c r="C15" s="75">
        <v>6.02</v>
      </c>
      <c r="D15" s="71">
        <v>53.445924999999995</v>
      </c>
      <c r="E15" s="71">
        <f t="shared" si="0"/>
        <v>209.39882727272732</v>
      </c>
      <c r="F15" s="73">
        <f t="shared" si="1"/>
        <v>282.78998498313206</v>
      </c>
      <c r="G15" s="74">
        <f t="shared" si="2"/>
        <v>264.23105644335942</v>
      </c>
      <c r="H15" s="71" t="b">
        <f t="shared" si="3"/>
        <v>0</v>
      </c>
      <c r="I15" s="71" t="b">
        <f t="shared" si="4"/>
        <v>0</v>
      </c>
      <c r="J15" s="74"/>
      <c r="K15" s="75">
        <v>102.58799743652344</v>
      </c>
      <c r="L15" s="71">
        <f t="shared" si="5"/>
        <v>473.62988371608674</v>
      </c>
      <c r="M15" s="71"/>
    </row>
    <row r="16" spans="1:13">
      <c r="A16" s="70">
        <v>31746</v>
      </c>
      <c r="B16" s="71">
        <v>516.04315185546875</v>
      </c>
      <c r="C16" s="75">
        <v>5.88</v>
      </c>
      <c r="D16" s="71">
        <v>53.264258333333338</v>
      </c>
      <c r="E16" s="71">
        <f t="shared" si="0"/>
        <v>209.83708309090909</v>
      </c>
      <c r="F16" s="73">
        <f t="shared" si="1"/>
        <v>306.20606876455963</v>
      </c>
      <c r="G16" s="74">
        <f t="shared" si="2"/>
        <v>264.23105644335942</v>
      </c>
      <c r="H16" s="71" t="b">
        <f t="shared" si="3"/>
        <v>0</v>
      </c>
      <c r="I16" s="71" t="b">
        <f t="shared" si="4"/>
        <v>0</v>
      </c>
      <c r="J16" s="74"/>
      <c r="K16" s="75">
        <v>103.41300201416016</v>
      </c>
      <c r="L16" s="71">
        <f t="shared" si="5"/>
        <v>474.06813953426854</v>
      </c>
      <c r="M16" s="71"/>
    </row>
    <row r="17" spans="1:13">
      <c r="A17" s="70">
        <v>31777</v>
      </c>
      <c r="B17" s="71">
        <v>505.79989624023438</v>
      </c>
      <c r="C17" s="75">
        <v>5.81</v>
      </c>
      <c r="D17" s="71">
        <v>54.176383333333327</v>
      </c>
      <c r="E17" s="71">
        <f t="shared" si="0"/>
        <v>224.46323345454553</v>
      </c>
      <c r="F17" s="73">
        <f t="shared" si="1"/>
        <v>281.33666278568887</v>
      </c>
      <c r="G17" s="74">
        <f t="shared" si="2"/>
        <v>264.23105644335942</v>
      </c>
      <c r="H17" s="71" t="b">
        <f t="shared" si="3"/>
        <v>0</v>
      </c>
      <c r="I17" s="71" t="b">
        <f t="shared" si="4"/>
        <v>0</v>
      </c>
      <c r="J17" s="74"/>
      <c r="K17" s="75">
        <v>103.96299743652344</v>
      </c>
      <c r="L17" s="71">
        <f t="shared" si="5"/>
        <v>488.69428989790492</v>
      </c>
      <c r="M17" s="71"/>
    </row>
    <row r="18" spans="1:13">
      <c r="A18" s="70">
        <v>31808</v>
      </c>
      <c r="B18" s="71">
        <v>477.1163330078125</v>
      </c>
      <c r="C18" s="75">
        <v>5.75</v>
      </c>
      <c r="D18" s="71">
        <v>53.200691666666664</v>
      </c>
      <c r="E18" s="71">
        <f t="shared" si="0"/>
        <v>254.00456236363638</v>
      </c>
      <c r="F18" s="73">
        <f t="shared" si="1"/>
        <v>223.11177064417612</v>
      </c>
      <c r="G18" s="74">
        <f t="shared" si="2"/>
        <v>264.23105644335942</v>
      </c>
      <c r="H18" s="71" t="b">
        <f t="shared" si="3"/>
        <v>0</v>
      </c>
      <c r="I18" s="71" t="b">
        <f t="shared" si="4"/>
        <v>0</v>
      </c>
      <c r="J18" s="74"/>
      <c r="K18" s="75">
        <v>106.87699890136719</v>
      </c>
      <c r="L18" s="71">
        <f t="shared" si="5"/>
        <v>518.23561880699583</v>
      </c>
      <c r="M18" s="71"/>
    </row>
    <row r="19" spans="1:13">
      <c r="A19" s="70">
        <v>31836</v>
      </c>
      <c r="B19" s="71">
        <v>460.835693359375</v>
      </c>
      <c r="C19" s="75">
        <v>5.82</v>
      </c>
      <c r="D19" s="71">
        <v>52.549808333333338</v>
      </c>
      <c r="E19" s="71">
        <f t="shared" si="0"/>
        <v>267.49437545454549</v>
      </c>
      <c r="F19" s="73">
        <f t="shared" si="1"/>
        <v>193.34131790482951</v>
      </c>
      <c r="G19" s="74">
        <f t="shared" si="2"/>
        <v>264.23105644335942</v>
      </c>
      <c r="H19" s="71" t="b">
        <f t="shared" si="3"/>
        <v>0</v>
      </c>
      <c r="I19" s="71" t="b">
        <f t="shared" si="4"/>
        <v>0</v>
      </c>
      <c r="J19" s="74"/>
      <c r="K19" s="75">
        <v>108.6719970703125</v>
      </c>
      <c r="L19" s="71">
        <f t="shared" si="5"/>
        <v>531.72543189790485</v>
      </c>
      <c r="M19" s="71"/>
    </row>
    <row r="20" spans="1:13">
      <c r="A20" s="70">
        <v>31867</v>
      </c>
      <c r="B20" s="71">
        <v>418.81405639648438</v>
      </c>
      <c r="C20" s="75">
        <v>5.96</v>
      </c>
      <c r="D20" s="71">
        <v>51.120158333333336</v>
      </c>
      <c r="E20" s="71">
        <f t="shared" si="0"/>
        <v>250.24730972727275</v>
      </c>
      <c r="F20" s="73">
        <f t="shared" si="1"/>
        <v>168.56674666921162</v>
      </c>
      <c r="G20" s="74">
        <f t="shared" si="2"/>
        <v>264.23105644335942</v>
      </c>
      <c r="H20" s="71" t="b">
        <f t="shared" si="3"/>
        <v>0</v>
      </c>
      <c r="I20" s="71" t="b">
        <f t="shared" si="4"/>
        <v>0</v>
      </c>
      <c r="J20" s="74"/>
      <c r="K20" s="75">
        <v>109.87300109863281</v>
      </c>
      <c r="L20" s="71">
        <f t="shared" si="5"/>
        <v>514.47836617063217</v>
      </c>
      <c r="M20" s="71"/>
    </row>
    <row r="21" spans="1:13">
      <c r="A21" s="70">
        <v>31897</v>
      </c>
      <c r="B21" s="71">
        <v>406.9287109375</v>
      </c>
      <c r="C21" s="75">
        <v>5.91</v>
      </c>
      <c r="D21" s="71">
        <v>48.929183333333327</v>
      </c>
      <c r="E21" s="71">
        <f t="shared" si="0"/>
        <v>251.31824818181823</v>
      </c>
      <c r="F21" s="73">
        <f t="shared" si="1"/>
        <v>155.61046275568177</v>
      </c>
      <c r="G21" s="74">
        <f t="shared" si="2"/>
        <v>264.23105644335942</v>
      </c>
      <c r="H21" s="71" t="b">
        <f t="shared" si="3"/>
        <v>0</v>
      </c>
      <c r="I21" s="71" t="b">
        <f t="shared" si="4"/>
        <v>0</v>
      </c>
      <c r="J21" s="74"/>
      <c r="K21" s="75">
        <v>107.47299957275391</v>
      </c>
      <c r="L21" s="71">
        <f t="shared" si="5"/>
        <v>515.54930462517768</v>
      </c>
      <c r="M21" s="71"/>
    </row>
    <row r="22" spans="1:13">
      <c r="A22" s="70">
        <v>31928</v>
      </c>
      <c r="B22" s="71">
        <v>400.46365356445313</v>
      </c>
      <c r="C22" s="75">
        <v>3.73</v>
      </c>
      <c r="D22" s="71">
        <v>51.71029166666667</v>
      </c>
      <c r="E22" s="71">
        <f t="shared" si="0"/>
        <v>305.40866909090914</v>
      </c>
      <c r="F22" s="73">
        <f t="shared" si="1"/>
        <v>95.054984473543982</v>
      </c>
      <c r="G22" s="74">
        <f t="shared" si="2"/>
        <v>264.23105644335942</v>
      </c>
      <c r="H22" s="71" t="b">
        <f t="shared" si="3"/>
        <v>0</v>
      </c>
      <c r="I22" s="71" t="b">
        <f t="shared" si="4"/>
        <v>0</v>
      </c>
      <c r="J22" s="74"/>
      <c r="K22" s="75">
        <v>106.93699645996094</v>
      </c>
      <c r="L22" s="71">
        <f t="shared" si="5"/>
        <v>569.63972553426856</v>
      </c>
      <c r="M22" s="71"/>
    </row>
    <row r="23" spans="1:13">
      <c r="A23" s="70">
        <v>31958</v>
      </c>
      <c r="B23" s="71">
        <v>406.97161865234375</v>
      </c>
      <c r="C23" s="75">
        <v>3.77</v>
      </c>
      <c r="D23" s="71">
        <v>51.853736363636365</v>
      </c>
      <c r="E23" s="71">
        <f t="shared" si="0"/>
        <v>280.03669199999996</v>
      </c>
      <c r="F23" s="73">
        <f t="shared" si="1"/>
        <v>126.93492665234379</v>
      </c>
      <c r="G23" s="74">
        <f t="shared" si="2"/>
        <v>264.23105644335942</v>
      </c>
      <c r="H23" s="71" t="b">
        <f t="shared" si="3"/>
        <v>0</v>
      </c>
      <c r="I23" s="71" t="b">
        <f t="shared" si="4"/>
        <v>0</v>
      </c>
      <c r="J23" s="74"/>
      <c r="K23" s="75">
        <v>108.41500091552734</v>
      </c>
      <c r="L23" s="71">
        <f t="shared" si="5"/>
        <v>544.26774844335932</v>
      </c>
      <c r="M23" s="71"/>
    </row>
    <row r="24" spans="1:13">
      <c r="A24" s="70">
        <v>31989</v>
      </c>
      <c r="B24" s="71">
        <v>389.80816650390625</v>
      </c>
      <c r="C24" s="75">
        <v>3.5</v>
      </c>
      <c r="D24" s="71">
        <v>53.224909090909087</v>
      </c>
      <c r="E24" s="71">
        <f t="shared" si="0"/>
        <v>270.20412449999998</v>
      </c>
      <c r="F24" s="73">
        <f t="shared" si="1"/>
        <v>119.60404200390627</v>
      </c>
      <c r="G24" s="74">
        <f t="shared" si="2"/>
        <v>264.23105644335942</v>
      </c>
      <c r="H24" s="71" t="b">
        <f t="shared" si="3"/>
        <v>0</v>
      </c>
      <c r="I24" s="71" t="b">
        <f t="shared" si="4"/>
        <v>0</v>
      </c>
      <c r="J24" s="74"/>
      <c r="K24" s="75">
        <v>108.91200256347656</v>
      </c>
      <c r="L24" s="71">
        <f t="shared" si="5"/>
        <v>534.43518094335946</v>
      </c>
      <c r="M24" s="71"/>
    </row>
    <row r="25" spans="1:13">
      <c r="A25" s="70">
        <v>32020</v>
      </c>
      <c r="B25" s="71">
        <v>363.6868896484375</v>
      </c>
      <c r="C25" s="75">
        <v>3.57</v>
      </c>
      <c r="D25" s="71">
        <v>52.337836363636363</v>
      </c>
      <c r="E25" s="71">
        <f t="shared" si="0"/>
        <v>276.47177633333337</v>
      </c>
      <c r="F25" s="73">
        <f t="shared" si="1"/>
        <v>87.215113315104134</v>
      </c>
      <c r="G25" s="74">
        <f t="shared" si="2"/>
        <v>264.23105644335942</v>
      </c>
      <c r="H25" s="71" t="b">
        <f t="shared" si="3"/>
        <v>0</v>
      </c>
      <c r="I25" s="71" t="b">
        <f t="shared" si="4"/>
        <v>0</v>
      </c>
      <c r="J25" s="74"/>
      <c r="K25" s="75">
        <v>110.01100158691406</v>
      </c>
      <c r="L25" s="71">
        <f t="shared" si="5"/>
        <v>540.70283277669273</v>
      </c>
      <c r="M25" s="71"/>
    </row>
    <row r="26" spans="1:13">
      <c r="A26" s="70">
        <v>32050</v>
      </c>
      <c r="B26" s="71">
        <v>356.82986450195313</v>
      </c>
      <c r="C26" s="75">
        <v>3.81</v>
      </c>
      <c r="D26" s="71">
        <v>49.667381818181816</v>
      </c>
      <c r="E26" s="71">
        <f t="shared" si="0"/>
        <v>252.49218891666666</v>
      </c>
      <c r="F26" s="73">
        <f t="shared" si="1"/>
        <v>104.33767558528646</v>
      </c>
      <c r="G26" s="74">
        <f t="shared" si="2"/>
        <v>264.23105644335942</v>
      </c>
      <c r="H26" s="71" t="b">
        <f t="shared" si="3"/>
        <v>0</v>
      </c>
      <c r="I26" s="71" t="b">
        <f t="shared" si="4"/>
        <v>0</v>
      </c>
      <c r="J26" s="74"/>
      <c r="K26" s="75">
        <v>107.46800231933594</v>
      </c>
      <c r="L26" s="71">
        <f t="shared" si="5"/>
        <v>516.72324536002611</v>
      </c>
      <c r="M26" s="71"/>
    </row>
    <row r="27" spans="1:13">
      <c r="A27" s="70">
        <v>32081</v>
      </c>
      <c r="B27" s="71">
        <v>512.53350830078125</v>
      </c>
      <c r="C27" s="75">
        <v>4.2</v>
      </c>
      <c r="D27" s="71">
        <v>50.143136363636359</v>
      </c>
      <c r="E27" s="71">
        <f t="shared" si="0"/>
        <v>269.62606900000003</v>
      </c>
      <c r="F27" s="73">
        <f t="shared" si="1"/>
        <v>242.90743930078122</v>
      </c>
      <c r="G27" s="74">
        <f t="shared" si="2"/>
        <v>264.23105644335942</v>
      </c>
      <c r="H27" s="71" t="b">
        <f t="shared" si="3"/>
        <v>0</v>
      </c>
      <c r="I27" s="71" t="b">
        <f t="shared" si="4"/>
        <v>0</v>
      </c>
      <c r="J27" s="74"/>
      <c r="K27" s="75">
        <v>104.52500152587891</v>
      </c>
      <c r="L27" s="71">
        <f t="shared" si="5"/>
        <v>533.85712544335945</v>
      </c>
      <c r="M27" s="71"/>
    </row>
    <row r="28" spans="1:13">
      <c r="A28" s="70">
        <v>32111</v>
      </c>
      <c r="B28" s="71">
        <v>473.2677001953125</v>
      </c>
      <c r="C28" s="75">
        <v>4.22</v>
      </c>
      <c r="D28" s="71">
        <v>50.275572727272724</v>
      </c>
      <c r="E28" s="71">
        <f t="shared" si="0"/>
        <v>252.97553283333335</v>
      </c>
      <c r="F28" s="73">
        <f t="shared" si="1"/>
        <v>220.29216736197915</v>
      </c>
      <c r="G28" s="74">
        <f t="shared" si="2"/>
        <v>264.23105644335942</v>
      </c>
      <c r="H28" s="71" t="b">
        <f t="shared" si="3"/>
        <v>0</v>
      </c>
      <c r="I28" s="71" t="b">
        <f t="shared" si="4"/>
        <v>0</v>
      </c>
      <c r="J28" s="74"/>
      <c r="K28" s="75">
        <v>107.17600250244141</v>
      </c>
      <c r="L28" s="71">
        <f t="shared" si="5"/>
        <v>517.20658927669274</v>
      </c>
      <c r="M28" s="71"/>
    </row>
    <row r="29" spans="1:13">
      <c r="A29" s="70">
        <v>32142</v>
      </c>
      <c r="B29" s="71">
        <v>477.59439086914063</v>
      </c>
      <c r="C29" s="75">
        <v>4.32</v>
      </c>
      <c r="D29" s="71">
        <v>48.040918181818171</v>
      </c>
      <c r="E29" s="71">
        <f t="shared" si="0"/>
        <v>225.1476948333333</v>
      </c>
      <c r="F29" s="73">
        <f t="shared" si="1"/>
        <v>252.44669603580732</v>
      </c>
      <c r="G29" s="74">
        <f t="shared" si="2"/>
        <v>264.23105644335942</v>
      </c>
      <c r="H29" s="71" t="b">
        <f t="shared" si="3"/>
        <v>0</v>
      </c>
      <c r="I29" s="71" t="b">
        <f t="shared" si="4"/>
        <v>0</v>
      </c>
      <c r="J29" s="74"/>
      <c r="K29" s="75">
        <v>108.61100006103516</v>
      </c>
      <c r="L29" s="71">
        <f t="shared" si="5"/>
        <v>489.3787512766927</v>
      </c>
      <c r="M29" s="71"/>
    </row>
    <row r="30" spans="1:13">
      <c r="A30" s="70">
        <v>32173</v>
      </c>
      <c r="B30" s="71">
        <v>507.04766845703125</v>
      </c>
      <c r="C30" s="75">
        <v>4.71</v>
      </c>
      <c r="D30" s="71">
        <v>46.071218181818175</v>
      </c>
      <c r="E30" s="71">
        <f t="shared" si="0"/>
        <v>228.90337441666665</v>
      </c>
      <c r="F30" s="73">
        <f t="shared" si="1"/>
        <v>278.14429404036457</v>
      </c>
      <c r="G30" s="74">
        <f t="shared" si="2"/>
        <v>264.23105644335942</v>
      </c>
      <c r="H30" s="71" t="b">
        <f t="shared" si="3"/>
        <v>0</v>
      </c>
      <c r="I30" s="71" t="b">
        <f t="shared" si="4"/>
        <v>0</v>
      </c>
      <c r="J30" s="74"/>
      <c r="K30" s="75">
        <v>111.76799774169922</v>
      </c>
      <c r="L30" s="71">
        <f t="shared" si="5"/>
        <v>493.1344308600261</v>
      </c>
      <c r="M30" s="71"/>
    </row>
    <row r="31" spans="1:13">
      <c r="A31" s="70">
        <v>32202</v>
      </c>
      <c r="B31" s="71">
        <v>483.83688354492188</v>
      </c>
      <c r="C31" s="75">
        <v>5.01</v>
      </c>
      <c r="D31" s="71">
        <v>46.607909090909082</v>
      </c>
      <c r="E31" s="71">
        <f t="shared" si="0"/>
        <v>200.28375750000001</v>
      </c>
      <c r="F31" s="73">
        <f t="shared" si="1"/>
        <v>283.5531260449219</v>
      </c>
      <c r="G31" s="74">
        <f t="shared" si="2"/>
        <v>264.23105644335942</v>
      </c>
      <c r="H31" s="71" t="b">
        <f t="shared" si="3"/>
        <v>0</v>
      </c>
      <c r="I31" s="71" t="b">
        <f t="shared" si="4"/>
        <v>0</v>
      </c>
      <c r="J31" s="74"/>
      <c r="K31" s="75">
        <v>114.84700012207031</v>
      </c>
      <c r="L31" s="71">
        <f t="shared" si="5"/>
        <v>464.5148139433594</v>
      </c>
      <c r="M31" s="71"/>
    </row>
    <row r="32" spans="1:13">
      <c r="A32" s="70">
        <v>32233</v>
      </c>
      <c r="B32" s="71">
        <v>462.87142944335938</v>
      </c>
      <c r="C32" s="75">
        <v>4.71</v>
      </c>
      <c r="D32" s="71">
        <v>46.868936363636358</v>
      </c>
      <c r="E32" s="71">
        <f t="shared" si="0"/>
        <v>198.64037299999998</v>
      </c>
      <c r="F32" s="73">
        <f t="shared" si="1"/>
        <v>264.23105644335942</v>
      </c>
      <c r="G32" s="74">
        <f t="shared" si="2"/>
        <v>264.23105644335942</v>
      </c>
      <c r="H32" s="71" t="b">
        <f t="shared" si="3"/>
        <v>0</v>
      </c>
      <c r="I32" s="71" t="b">
        <f t="shared" si="4"/>
        <v>0</v>
      </c>
      <c r="J32" s="74"/>
      <c r="K32" s="75">
        <v>114.62699890136719</v>
      </c>
      <c r="L32" s="71">
        <f t="shared" si="5"/>
        <v>462.87142944335938</v>
      </c>
      <c r="M32" s="71"/>
    </row>
    <row r="33" spans="1:13">
      <c r="A33" s="70">
        <v>32263</v>
      </c>
      <c r="B33" s="71">
        <v>445.2701416015625</v>
      </c>
      <c r="C33" s="75">
        <v>4.66</v>
      </c>
      <c r="D33" s="71">
        <v>46.069045454545446</v>
      </c>
      <c r="E33" s="71">
        <f t="shared" si="0"/>
        <v>162.72139583333333</v>
      </c>
      <c r="F33" s="73">
        <f t="shared" si="1"/>
        <v>282.5487457682292</v>
      </c>
      <c r="G33" s="74">
        <f t="shared" si="2"/>
        <v>264.23105644335942</v>
      </c>
      <c r="H33" s="71" t="b">
        <f t="shared" si="3"/>
        <v>0</v>
      </c>
      <c r="I33" s="71" t="b">
        <f t="shared" si="4"/>
        <v>0</v>
      </c>
      <c r="J33" s="74"/>
      <c r="K33" s="75">
        <v>115.07599639892578</v>
      </c>
      <c r="L33" s="71">
        <f t="shared" si="5"/>
        <v>426.95245227669272</v>
      </c>
      <c r="M33" s="71"/>
    </row>
    <row r="34" spans="1:13">
      <c r="A34" s="70">
        <v>32294</v>
      </c>
      <c r="B34" s="71">
        <v>421.51376342773438</v>
      </c>
      <c r="C34" s="75">
        <v>5.2</v>
      </c>
      <c r="D34" s="71">
        <v>41.267563636363633</v>
      </c>
      <c r="E34" s="71">
        <f t="shared" si="0"/>
        <v>133.28778083333333</v>
      </c>
      <c r="F34" s="73">
        <f t="shared" si="1"/>
        <v>288.22598259440105</v>
      </c>
      <c r="G34" s="74">
        <f t="shared" si="2"/>
        <v>264.23105644335942</v>
      </c>
      <c r="H34" s="71" t="b">
        <f t="shared" si="3"/>
        <v>0</v>
      </c>
      <c r="I34" s="71" t="b">
        <f t="shared" si="4"/>
        <v>0</v>
      </c>
      <c r="J34" s="74"/>
      <c r="K34" s="75">
        <v>115.54399871826172</v>
      </c>
      <c r="L34" s="71">
        <f t="shared" si="5"/>
        <v>397.51883727669275</v>
      </c>
      <c r="M34" s="71"/>
    </row>
    <row r="35" spans="1:13">
      <c r="A35" s="70">
        <v>32324</v>
      </c>
      <c r="B35" s="71">
        <v>422.15634155273438</v>
      </c>
      <c r="C35" s="75">
        <v>4.68</v>
      </c>
      <c r="D35" s="71">
        <v>40.1631</v>
      </c>
      <c r="E35" s="71">
        <f t="shared" si="0"/>
        <v>167.84528041666667</v>
      </c>
      <c r="F35" s="73">
        <f t="shared" si="1"/>
        <v>254.31106113606771</v>
      </c>
      <c r="G35" s="74">
        <f t="shared" si="2"/>
        <v>264.23105644335942</v>
      </c>
      <c r="H35" s="71" t="b">
        <f t="shared" si="3"/>
        <v>0</v>
      </c>
      <c r="I35" s="71" t="b">
        <f t="shared" si="4"/>
        <v>0</v>
      </c>
      <c r="J35" s="74"/>
      <c r="K35" s="75">
        <v>117.90599822998047</v>
      </c>
      <c r="L35" s="71">
        <f t="shared" si="5"/>
        <v>432.07633686002612</v>
      </c>
      <c r="M35" s="71"/>
    </row>
    <row r="36" spans="1:13">
      <c r="A36" s="70">
        <v>32355</v>
      </c>
      <c r="B36" s="71">
        <v>394.35366821289063</v>
      </c>
      <c r="C36" s="75">
        <v>4.47</v>
      </c>
      <c r="D36" s="71">
        <v>39.551650000000002</v>
      </c>
      <c r="E36" s="71">
        <f t="shared" si="0"/>
        <v>198.96992033333333</v>
      </c>
      <c r="F36" s="73">
        <f t="shared" si="1"/>
        <v>195.38374787955729</v>
      </c>
      <c r="G36" s="74">
        <f t="shared" si="2"/>
        <v>264.23105644335942</v>
      </c>
      <c r="H36" s="71" t="b">
        <f t="shared" si="3"/>
        <v>0</v>
      </c>
      <c r="I36" s="71" t="b">
        <f t="shared" si="4"/>
        <v>0</v>
      </c>
      <c r="J36" s="74"/>
      <c r="K36" s="75">
        <v>119.21399688720703</v>
      </c>
      <c r="L36" s="71">
        <f t="shared" si="5"/>
        <v>463.20097677669276</v>
      </c>
      <c r="M36" s="71"/>
    </row>
    <row r="37" spans="1:13">
      <c r="A37" s="70">
        <v>32386</v>
      </c>
      <c r="B37" s="71">
        <v>390.96896362304688</v>
      </c>
      <c r="C37" s="75">
        <v>4.58</v>
      </c>
      <c r="D37" s="71">
        <v>39.634983333333331</v>
      </c>
      <c r="E37" s="71">
        <f t="shared" si="0"/>
        <v>237.86167916666668</v>
      </c>
      <c r="F37" s="73">
        <f t="shared" si="1"/>
        <v>153.1072844563802</v>
      </c>
      <c r="G37" s="74">
        <f t="shared" si="2"/>
        <v>264.23105644335942</v>
      </c>
      <c r="H37" s="71" t="b">
        <f t="shared" si="3"/>
        <v>0</v>
      </c>
      <c r="I37" s="71" t="b">
        <f t="shared" si="4"/>
        <v>0</v>
      </c>
      <c r="J37" s="74"/>
      <c r="K37" s="75">
        <v>119.47899627685547</v>
      </c>
      <c r="L37" s="71">
        <f t="shared" si="5"/>
        <v>502.09273561002612</v>
      </c>
      <c r="M37" s="71"/>
    </row>
    <row r="38" spans="1:13">
      <c r="A38" s="70">
        <v>32416</v>
      </c>
      <c r="B38" s="71">
        <v>424.09381103515625</v>
      </c>
      <c r="C38" s="75">
        <v>4.21</v>
      </c>
      <c r="D38" s="71">
        <v>40.025608333333331</v>
      </c>
      <c r="E38" s="71">
        <f t="shared" si="0"/>
        <v>281.02474583333327</v>
      </c>
      <c r="F38" s="73">
        <f t="shared" si="1"/>
        <v>143.06906520182298</v>
      </c>
      <c r="G38" s="74">
        <f t="shared" si="2"/>
        <v>264.23105644335942</v>
      </c>
      <c r="H38" s="71" t="b">
        <f t="shared" si="3"/>
        <v>0</v>
      </c>
      <c r="I38" s="71" t="b">
        <f t="shared" si="4"/>
        <v>0</v>
      </c>
      <c r="J38" s="74"/>
      <c r="K38" s="75">
        <v>120.62000274658203</v>
      </c>
      <c r="L38" s="71">
        <f t="shared" si="5"/>
        <v>545.25580227669275</v>
      </c>
      <c r="M38" s="71"/>
    </row>
    <row r="39" spans="1:13">
      <c r="A39" s="70">
        <v>32447</v>
      </c>
      <c r="B39" s="71">
        <v>441.89205932617188</v>
      </c>
      <c r="C39" s="75">
        <v>4.33</v>
      </c>
      <c r="D39" s="71">
        <v>37.730699999999999</v>
      </c>
      <c r="E39" s="71">
        <f t="shared" si="0"/>
        <v>276.17410825000007</v>
      </c>
      <c r="F39" s="73">
        <f t="shared" si="1"/>
        <v>165.7179510761718</v>
      </c>
      <c r="G39" s="74">
        <f t="shared" si="2"/>
        <v>264.23105644335942</v>
      </c>
      <c r="H39" s="71" t="b">
        <f t="shared" si="3"/>
        <v>0</v>
      </c>
      <c r="I39" s="71" t="b">
        <f t="shared" si="4"/>
        <v>0</v>
      </c>
      <c r="J39" s="74"/>
      <c r="K39" s="75">
        <v>122.35399627685547</v>
      </c>
      <c r="L39" s="71">
        <f t="shared" si="5"/>
        <v>540.40516469335944</v>
      </c>
      <c r="M39" s="71"/>
    </row>
    <row r="40" spans="1:13">
      <c r="A40" s="70">
        <v>32477</v>
      </c>
      <c r="B40" s="71">
        <v>395.81503295898438</v>
      </c>
      <c r="C40" s="75">
        <v>3.98</v>
      </c>
      <c r="D40" s="71">
        <v>36.438308333333332</v>
      </c>
      <c r="E40" s="71">
        <f t="shared" si="0"/>
        <v>304.81211125000004</v>
      </c>
      <c r="F40" s="73">
        <f t="shared" si="1"/>
        <v>91.002921708984331</v>
      </c>
      <c r="G40" s="74">
        <f t="shared" si="2"/>
        <v>264.23105644335942</v>
      </c>
      <c r="H40" s="71" t="b">
        <f t="shared" si="3"/>
        <v>0</v>
      </c>
      <c r="I40" s="71" t="b">
        <f t="shared" si="4"/>
        <v>0</v>
      </c>
      <c r="J40" s="74"/>
      <c r="K40" s="75">
        <v>122.58499908447266</v>
      </c>
      <c r="L40" s="71">
        <f t="shared" si="5"/>
        <v>569.04316769335946</v>
      </c>
      <c r="M40" s="71"/>
    </row>
    <row r="41" spans="1:13">
      <c r="A41" s="70">
        <v>32508</v>
      </c>
      <c r="B41" s="71">
        <v>405.30783081054688</v>
      </c>
      <c r="C41" s="75">
        <v>3.53</v>
      </c>
      <c r="D41" s="71">
        <v>36.218783333333334</v>
      </c>
      <c r="E41" s="71">
        <f t="shared" si="0"/>
        <v>380.48697600000003</v>
      </c>
      <c r="F41" s="73">
        <f t="shared" si="1"/>
        <v>24.820854810546848</v>
      </c>
      <c r="G41" s="74">
        <f t="shared" si="2"/>
        <v>264.23105644335942</v>
      </c>
      <c r="H41" s="71" t="b">
        <f t="shared" si="3"/>
        <v>0</v>
      </c>
      <c r="I41" s="71" t="b">
        <f t="shared" si="4"/>
        <v>0</v>
      </c>
      <c r="J41" s="74"/>
      <c r="K41" s="75">
        <v>123.12000274658203</v>
      </c>
      <c r="L41" s="71">
        <f t="shared" si="5"/>
        <v>644.71803244335945</v>
      </c>
      <c r="M41" s="71"/>
    </row>
    <row r="42" spans="1:13">
      <c r="A42" s="70">
        <v>32539</v>
      </c>
      <c r="B42" s="71">
        <v>421.11761474609375</v>
      </c>
      <c r="C42" s="75">
        <v>3.67</v>
      </c>
      <c r="D42" s="71">
        <v>37.628508333333336</v>
      </c>
      <c r="E42" s="71">
        <f t="shared" si="0"/>
        <v>391.96075016666668</v>
      </c>
      <c r="F42" s="73">
        <f t="shared" si="1"/>
        <v>29.156864579427065</v>
      </c>
      <c r="G42" s="74">
        <f t="shared" si="2"/>
        <v>264.23105644335942</v>
      </c>
      <c r="H42" s="71">
        <f t="shared" si="3"/>
        <v>421.11761474609375</v>
      </c>
      <c r="I42" s="71">
        <f t="shared" si="4"/>
        <v>29.156864579427065</v>
      </c>
      <c r="J42" s="74"/>
      <c r="K42" s="75">
        <v>125.12799835205078</v>
      </c>
      <c r="L42" s="71">
        <f t="shared" si="5"/>
        <v>656.19180661002611</v>
      </c>
      <c r="M42" s="71"/>
    </row>
    <row r="43" spans="1:13">
      <c r="A43" s="70">
        <v>32567</v>
      </c>
      <c r="B43" s="71">
        <v>400.6673583984375</v>
      </c>
      <c r="C43" s="75">
        <v>3.06</v>
      </c>
      <c r="D43" s="71">
        <v>34.547791666666669</v>
      </c>
      <c r="E43" s="71">
        <f t="shared" si="0"/>
        <v>426.2519626666666</v>
      </c>
      <c r="F43" s="73">
        <f t="shared" si="1"/>
        <v>-25.5846042682291</v>
      </c>
      <c r="G43" s="74">
        <f t="shared" si="2"/>
        <v>264.23105644335942</v>
      </c>
      <c r="H43" s="71">
        <f t="shared" si="3"/>
        <v>400.6673583984375</v>
      </c>
      <c r="I43" s="71">
        <f t="shared" si="4"/>
        <v>-25.5846042682291</v>
      </c>
      <c r="J43" s="74"/>
      <c r="K43" s="75">
        <v>125.87400054931641</v>
      </c>
      <c r="L43" s="71">
        <f t="shared" si="5"/>
        <v>690.48301911002602</v>
      </c>
      <c r="M43" s="71"/>
    </row>
    <row r="44" spans="1:13">
      <c r="A44" s="70">
        <v>32598</v>
      </c>
      <c r="B44" s="71">
        <v>412.96786499023438</v>
      </c>
      <c r="C44" s="75">
        <v>2.92</v>
      </c>
      <c r="D44" s="71">
        <v>31.972474999999999</v>
      </c>
      <c r="E44" s="71">
        <f t="shared" si="0"/>
        <v>415.20747449999999</v>
      </c>
      <c r="F44" s="73">
        <f t="shared" si="1"/>
        <v>-2.2396095097656143</v>
      </c>
      <c r="G44" s="74">
        <f t="shared" si="2"/>
        <v>264.23105644335942</v>
      </c>
      <c r="H44" s="71">
        <f t="shared" si="3"/>
        <v>412.96786499023438</v>
      </c>
      <c r="I44" s="71">
        <f t="shared" si="4"/>
        <v>-2.2396095097656143</v>
      </c>
      <c r="J44" s="74"/>
      <c r="K44" s="75">
        <v>125.38200378417969</v>
      </c>
      <c r="L44" s="71">
        <f t="shared" si="5"/>
        <v>679.43853094335941</v>
      </c>
      <c r="M44" s="71"/>
    </row>
    <row r="45" spans="1:13">
      <c r="A45" s="70">
        <v>32628</v>
      </c>
      <c r="B45" s="71">
        <v>448.11636352539063</v>
      </c>
      <c r="C45" s="75">
        <v>2.54</v>
      </c>
      <c r="D45" s="71">
        <v>35.936458333333334</v>
      </c>
      <c r="E45" s="71">
        <f t="shared" si="0"/>
        <v>500.59728699999999</v>
      </c>
      <c r="F45" s="73">
        <f t="shared" si="1"/>
        <v>-52.480923474609369</v>
      </c>
      <c r="G45" s="74">
        <f t="shared" si="2"/>
        <v>264.23105644335942</v>
      </c>
      <c r="H45" s="71">
        <f t="shared" si="3"/>
        <v>448.11636352539063</v>
      </c>
      <c r="I45" s="71">
        <f t="shared" si="4"/>
        <v>-52.480923474609369</v>
      </c>
      <c r="J45" s="74"/>
      <c r="K45" s="75">
        <v>125.43299865722656</v>
      </c>
      <c r="L45" s="71">
        <f t="shared" si="5"/>
        <v>764.82834344335947</v>
      </c>
      <c r="M45" s="71"/>
    </row>
    <row r="46" spans="1:13">
      <c r="A46" s="70">
        <v>32659</v>
      </c>
      <c r="B46" s="71">
        <v>477.60610961914063</v>
      </c>
      <c r="C46" s="75">
        <v>2.15</v>
      </c>
      <c r="D46" s="71">
        <v>38.00568333333333</v>
      </c>
      <c r="E46" s="71">
        <f t="shared" si="0"/>
        <v>542.6161433333333</v>
      </c>
      <c r="F46" s="73">
        <f t="shared" si="1"/>
        <v>-65.010033714192673</v>
      </c>
      <c r="G46" s="74">
        <f t="shared" si="2"/>
        <v>264.23105644335942</v>
      </c>
      <c r="H46" s="71">
        <f t="shared" si="3"/>
        <v>477.60610961914063</v>
      </c>
      <c r="I46" s="71">
        <f t="shared" si="4"/>
        <v>-65.010033714192673</v>
      </c>
      <c r="J46" s="74"/>
      <c r="K46" s="75">
        <v>127.80000305175781</v>
      </c>
      <c r="L46" s="71">
        <f t="shared" si="5"/>
        <v>806.84719977669272</v>
      </c>
      <c r="M46" s="71"/>
    </row>
    <row r="47" spans="1:13">
      <c r="A47" s="70">
        <v>32689</v>
      </c>
      <c r="B47" s="71">
        <v>532.77618408203125</v>
      </c>
      <c r="C47" s="75">
        <v>2.65</v>
      </c>
      <c r="D47" s="71">
        <v>36.662158333333331</v>
      </c>
      <c r="E47" s="71">
        <f t="shared" si="0"/>
        <v>538.6908474999999</v>
      </c>
      <c r="F47" s="73">
        <f t="shared" si="1"/>
        <v>-5.9146634179686544</v>
      </c>
      <c r="G47" s="74">
        <f t="shared" si="2"/>
        <v>264.23105644335942</v>
      </c>
      <c r="H47" s="71">
        <f t="shared" si="3"/>
        <v>532.77618408203125</v>
      </c>
      <c r="I47" s="71">
        <f t="shared" si="4"/>
        <v>-5.9146634179686544</v>
      </c>
      <c r="J47" s="74"/>
      <c r="K47" s="75">
        <v>129.74600219726563</v>
      </c>
      <c r="L47" s="71">
        <f t="shared" si="5"/>
        <v>802.92190394335933</v>
      </c>
      <c r="M47" s="71"/>
    </row>
    <row r="48" spans="1:13">
      <c r="A48" s="70">
        <v>32720</v>
      </c>
      <c r="B48" s="71">
        <v>588.1422119140625</v>
      </c>
      <c r="C48" s="75">
        <v>3.14</v>
      </c>
      <c r="D48" s="71">
        <v>36.633783333333334</v>
      </c>
      <c r="E48" s="71">
        <f t="shared" si="0"/>
        <v>568.04830600000003</v>
      </c>
      <c r="F48" s="73">
        <f t="shared" si="1"/>
        <v>20.093905914062475</v>
      </c>
      <c r="G48" s="74">
        <f t="shared" si="2"/>
        <v>264.23105644335942</v>
      </c>
      <c r="H48" s="71" t="b">
        <f t="shared" si="3"/>
        <v>0</v>
      </c>
      <c r="I48" s="71" t="b">
        <f t="shared" si="4"/>
        <v>0</v>
      </c>
      <c r="J48" s="74"/>
      <c r="K48" s="75">
        <v>130.27000427246094</v>
      </c>
      <c r="L48" s="71">
        <f t="shared" si="5"/>
        <v>832.27936244335945</v>
      </c>
      <c r="M48" s="71"/>
    </row>
    <row r="49" spans="1:13">
      <c r="A49" s="70">
        <v>32751</v>
      </c>
      <c r="B49" s="71">
        <v>523.57244873046875</v>
      </c>
      <c r="C49" s="75">
        <v>3.65</v>
      </c>
      <c r="D49" s="71">
        <v>34.832416666666667</v>
      </c>
      <c r="E49" s="71">
        <f t="shared" si="0"/>
        <v>593.12696791666667</v>
      </c>
      <c r="F49" s="73">
        <f t="shared" si="1"/>
        <v>-69.554519186197922</v>
      </c>
      <c r="G49" s="74">
        <f t="shared" si="2"/>
        <v>264.23105644335942</v>
      </c>
      <c r="H49" s="71">
        <f t="shared" si="3"/>
        <v>523.57244873046875</v>
      </c>
      <c r="I49" s="71">
        <f t="shared" si="4"/>
        <v>-69.554519186197922</v>
      </c>
      <c r="J49" s="74"/>
      <c r="K49" s="75">
        <v>130.87800598144531</v>
      </c>
      <c r="L49" s="71">
        <f t="shared" si="5"/>
        <v>857.35802436002609</v>
      </c>
      <c r="M49" s="71"/>
    </row>
    <row r="50" spans="1:13">
      <c r="A50" s="70">
        <v>32781</v>
      </c>
      <c r="B50" s="71">
        <v>554.52435302734375</v>
      </c>
      <c r="C50" s="75">
        <v>4.22</v>
      </c>
      <c r="D50" s="71">
        <v>33.40645833333334</v>
      </c>
      <c r="E50" s="71">
        <f t="shared" si="0"/>
        <v>623.83310608333329</v>
      </c>
      <c r="F50" s="73">
        <f t="shared" si="1"/>
        <v>-69.308753055989541</v>
      </c>
      <c r="G50" s="74">
        <f t="shared" si="2"/>
        <v>264.23105644335942</v>
      </c>
      <c r="H50" s="71">
        <f t="shared" si="3"/>
        <v>554.52435302734375</v>
      </c>
      <c r="I50" s="71">
        <f t="shared" si="4"/>
        <v>-69.308753055989541</v>
      </c>
      <c r="J50" s="74"/>
      <c r="K50" s="75">
        <v>129.49699401855469</v>
      </c>
      <c r="L50" s="71">
        <f t="shared" si="5"/>
        <v>888.06416252669271</v>
      </c>
      <c r="M50" s="71"/>
    </row>
    <row r="51" spans="1:13">
      <c r="A51" s="70">
        <v>32812</v>
      </c>
      <c r="B51" s="71">
        <v>634.14813232421875</v>
      </c>
      <c r="C51" s="75">
        <v>4.1900000000000004</v>
      </c>
      <c r="D51" s="71">
        <v>34.087325</v>
      </c>
      <c r="E51" s="71">
        <f t="shared" si="0"/>
        <v>653.54495899999995</v>
      </c>
      <c r="F51" s="73">
        <f t="shared" si="1"/>
        <v>-19.396826675781199</v>
      </c>
      <c r="G51" s="74">
        <f t="shared" si="2"/>
        <v>264.23105644335942</v>
      </c>
      <c r="H51" s="71">
        <f t="shared" si="3"/>
        <v>634.14813232421875</v>
      </c>
      <c r="I51" s="71">
        <f t="shared" si="4"/>
        <v>-19.396826675781199</v>
      </c>
      <c r="J51" s="74"/>
      <c r="K51" s="75">
        <v>126.28600311279297</v>
      </c>
      <c r="L51" s="71">
        <f t="shared" si="5"/>
        <v>917.77601544335937</v>
      </c>
      <c r="M51" s="71"/>
    </row>
    <row r="52" spans="1:13">
      <c r="A52" s="70">
        <v>32842</v>
      </c>
      <c r="B52" s="71">
        <v>648.96026611328125</v>
      </c>
      <c r="C52" s="75">
        <v>4.6500000000000004</v>
      </c>
      <c r="D52" s="71">
        <v>34.449008333333332</v>
      </c>
      <c r="E52" s="71">
        <f t="shared" si="0"/>
        <v>671.89186300000006</v>
      </c>
      <c r="F52" s="73">
        <f t="shared" si="1"/>
        <v>-22.931596886718808</v>
      </c>
      <c r="G52" s="74">
        <f t="shared" si="2"/>
        <v>264.23105644335942</v>
      </c>
      <c r="H52" s="71">
        <f t="shared" si="3"/>
        <v>648.96026611328125</v>
      </c>
      <c r="I52" s="71">
        <f t="shared" si="4"/>
        <v>-22.931596886718808</v>
      </c>
      <c r="J52" s="74"/>
      <c r="K52" s="75">
        <v>126.47599792480469</v>
      </c>
      <c r="L52" s="71">
        <f t="shared" si="5"/>
        <v>936.12291944335948</v>
      </c>
      <c r="M52" s="71"/>
    </row>
    <row r="53" spans="1:13">
      <c r="A53" s="70">
        <v>32873</v>
      </c>
      <c r="B53" s="71">
        <v>649.7257080078125</v>
      </c>
      <c r="C53" s="75">
        <v>5.76</v>
      </c>
      <c r="D53" s="71">
        <v>33.943233333333332</v>
      </c>
      <c r="E53" s="71">
        <f t="shared" si="0"/>
        <v>699.48223949999988</v>
      </c>
      <c r="F53" s="73">
        <f t="shared" si="1"/>
        <v>-49.756531492187378</v>
      </c>
      <c r="G53" s="74">
        <f t="shared" si="2"/>
        <v>264.23105644335942</v>
      </c>
      <c r="H53" s="71">
        <f t="shared" si="3"/>
        <v>649.7257080078125</v>
      </c>
      <c r="I53" s="71">
        <f t="shared" si="4"/>
        <v>-49.756531492187378</v>
      </c>
      <c r="J53" s="74"/>
      <c r="K53" s="75">
        <v>125.96299743652344</v>
      </c>
      <c r="L53" s="71">
        <f t="shared" si="5"/>
        <v>963.7132959433593</v>
      </c>
      <c r="M53" s="71"/>
    </row>
    <row r="54" spans="1:13">
      <c r="A54" s="70">
        <v>32904</v>
      </c>
      <c r="B54" s="71">
        <v>633.2744140625</v>
      </c>
      <c r="C54" s="75">
        <v>5.89</v>
      </c>
      <c r="D54" s="71">
        <v>33.453183333333335</v>
      </c>
      <c r="E54" s="71">
        <f t="shared" si="0"/>
        <v>809.3566616666667</v>
      </c>
      <c r="F54" s="73">
        <f t="shared" si="1"/>
        <v>-176.0822476041667</v>
      </c>
      <c r="G54" s="74">
        <f t="shared" si="2"/>
        <v>264.23105644335942</v>
      </c>
      <c r="H54" s="71" t="b">
        <f t="shared" si="3"/>
        <v>0</v>
      </c>
      <c r="I54" s="71" t="b">
        <f t="shared" si="4"/>
        <v>0</v>
      </c>
      <c r="J54" s="74"/>
      <c r="K54" s="75">
        <v>122.55899810791016</v>
      </c>
      <c r="L54" s="71">
        <f t="shared" si="5"/>
        <v>1073.5877181100261</v>
      </c>
      <c r="M54" s="71"/>
    </row>
    <row r="55" spans="1:13">
      <c r="A55" s="70">
        <v>32932</v>
      </c>
      <c r="B55" s="71">
        <v>663.8748779296875</v>
      </c>
      <c r="C55" s="75">
        <v>6.56</v>
      </c>
      <c r="D55" s="71">
        <v>35.02256666666667</v>
      </c>
      <c r="E55" s="71">
        <f t="shared" si="0"/>
        <v>823.07069291666664</v>
      </c>
      <c r="F55" s="73">
        <f t="shared" si="1"/>
        <v>-159.19581498697914</v>
      </c>
      <c r="G55" s="74">
        <f t="shared" si="2"/>
        <v>264.23105644335942</v>
      </c>
      <c r="H55" s="71" t="b">
        <f t="shared" si="3"/>
        <v>0</v>
      </c>
      <c r="I55" s="71" t="b">
        <f t="shared" si="4"/>
        <v>0</v>
      </c>
      <c r="J55" s="74"/>
      <c r="K55" s="75">
        <v>120.70700073242188</v>
      </c>
      <c r="L55" s="71">
        <f t="shared" si="5"/>
        <v>1087.301749360026</v>
      </c>
      <c r="M55" s="71"/>
    </row>
    <row r="56" spans="1:13">
      <c r="A56" s="70">
        <v>32963</v>
      </c>
      <c r="B56" s="71">
        <v>653.78546142578125</v>
      </c>
      <c r="C56" s="75">
        <v>6.51</v>
      </c>
      <c r="D56" s="71">
        <v>36.220050000000001</v>
      </c>
      <c r="E56" s="71">
        <f t="shared" si="0"/>
        <v>895.30092766666655</v>
      </c>
      <c r="F56" s="73">
        <f t="shared" si="1"/>
        <v>-241.5154662408853</v>
      </c>
      <c r="G56" s="74">
        <f t="shared" si="2"/>
        <v>264.23105644335942</v>
      </c>
      <c r="H56" s="71" t="b">
        <f t="shared" si="3"/>
        <v>0</v>
      </c>
      <c r="I56" s="71" t="b">
        <f t="shared" si="4"/>
        <v>0</v>
      </c>
      <c r="J56" s="74"/>
      <c r="K56" s="75">
        <v>122.98200225830078</v>
      </c>
      <c r="L56" s="71">
        <f t="shared" si="5"/>
        <v>1159.5319841100259</v>
      </c>
      <c r="M56" s="71"/>
    </row>
    <row r="57" spans="1:13">
      <c r="A57" s="70">
        <v>32993</v>
      </c>
      <c r="B57" s="71">
        <v>630.9285888671875</v>
      </c>
      <c r="C57" s="75">
        <v>7.57</v>
      </c>
      <c r="D57" s="71">
        <v>33.870899999999999</v>
      </c>
      <c r="E57" s="71">
        <f t="shared" si="0"/>
        <v>893.10963000000015</v>
      </c>
      <c r="F57" s="73">
        <f t="shared" si="1"/>
        <v>-262.18104113281265</v>
      </c>
      <c r="G57" s="74">
        <f t="shared" si="2"/>
        <v>264.23105644335942</v>
      </c>
      <c r="H57" s="71" t="b">
        <f t="shared" si="3"/>
        <v>0</v>
      </c>
      <c r="I57" s="71" t="b">
        <f t="shared" si="4"/>
        <v>0</v>
      </c>
      <c r="J57" s="74"/>
      <c r="K57" s="75">
        <v>123.74700164794922</v>
      </c>
      <c r="L57" s="71">
        <f t="shared" si="5"/>
        <v>1157.3406864433596</v>
      </c>
      <c r="M57" s="71"/>
    </row>
    <row r="58" spans="1:13">
      <c r="A58" s="70">
        <v>33024</v>
      </c>
      <c r="B58" s="71">
        <v>651.0875244140625</v>
      </c>
      <c r="C58" s="75">
        <v>7.88</v>
      </c>
      <c r="D58" s="71">
        <v>31.140083333333333</v>
      </c>
      <c r="E58" s="71">
        <f t="shared" si="0"/>
        <v>923.23512900000003</v>
      </c>
      <c r="F58" s="73">
        <f t="shared" si="1"/>
        <v>-272.14760458593753</v>
      </c>
      <c r="G58" s="74">
        <f t="shared" si="2"/>
        <v>264.23105644335942</v>
      </c>
      <c r="H58" s="71" t="b">
        <f t="shared" si="3"/>
        <v>0</v>
      </c>
      <c r="I58" s="71" t="b">
        <f t="shared" si="4"/>
        <v>0</v>
      </c>
      <c r="J58" s="74"/>
      <c r="K58" s="75">
        <v>125.81300354003906</v>
      </c>
      <c r="L58" s="71">
        <f t="shared" si="5"/>
        <v>1187.4661854433593</v>
      </c>
      <c r="M58" s="71"/>
    </row>
    <row r="59" spans="1:13">
      <c r="A59" s="70">
        <v>33054</v>
      </c>
      <c r="B59" s="71">
        <v>639.62481689453125</v>
      </c>
      <c r="C59" s="75">
        <v>7.93</v>
      </c>
      <c r="D59" s="71">
        <v>32.069250000000004</v>
      </c>
      <c r="E59" s="71">
        <f t="shared" si="0"/>
        <v>938.03233333333333</v>
      </c>
      <c r="F59" s="73">
        <f t="shared" si="1"/>
        <v>-298.40751643880208</v>
      </c>
      <c r="G59" s="74">
        <f t="shared" si="2"/>
        <v>264.23105644335942</v>
      </c>
      <c r="H59" s="71" t="b">
        <f t="shared" si="3"/>
        <v>0</v>
      </c>
      <c r="I59" s="71" t="b">
        <f t="shared" si="4"/>
        <v>0</v>
      </c>
      <c r="J59" s="74"/>
      <c r="K59" s="75">
        <v>128.96499633789063</v>
      </c>
      <c r="L59" s="71">
        <f t="shared" si="5"/>
        <v>1202.2633897766927</v>
      </c>
      <c r="M59" s="71"/>
    </row>
    <row r="60" spans="1:13">
      <c r="A60" s="70">
        <v>33085</v>
      </c>
      <c r="B60" s="71">
        <v>674.0814208984375</v>
      </c>
      <c r="C60" s="75">
        <v>8.2200000000000006</v>
      </c>
      <c r="D60" s="71">
        <v>30.894366666666667</v>
      </c>
      <c r="E60" s="71">
        <f t="shared" si="0"/>
        <v>888.47621525</v>
      </c>
      <c r="F60" s="73">
        <f t="shared" si="1"/>
        <v>-214.3947943515625</v>
      </c>
      <c r="G60" s="74">
        <f t="shared" si="2"/>
        <v>264.23105644335942</v>
      </c>
      <c r="H60" s="71" t="b">
        <f t="shared" si="3"/>
        <v>0</v>
      </c>
      <c r="I60" s="71" t="b">
        <f t="shared" si="4"/>
        <v>0</v>
      </c>
      <c r="J60" s="74"/>
      <c r="K60" s="75">
        <v>132.21200561523438</v>
      </c>
      <c r="L60" s="71">
        <f t="shared" si="5"/>
        <v>1152.7072716933594</v>
      </c>
      <c r="M60" s="71"/>
    </row>
    <row r="61" spans="1:13">
      <c r="A61" s="70">
        <v>33116</v>
      </c>
      <c r="B61" s="71">
        <v>730.86309814453125</v>
      </c>
      <c r="C61" s="75">
        <v>8.65</v>
      </c>
      <c r="D61" s="71">
        <v>31.430408333333332</v>
      </c>
      <c r="E61" s="71">
        <f t="shared" si="0"/>
        <v>831.19534300000009</v>
      </c>
      <c r="F61" s="73">
        <f t="shared" si="1"/>
        <v>-100.33224485546884</v>
      </c>
      <c r="G61" s="74">
        <f t="shared" si="2"/>
        <v>264.23105644335942</v>
      </c>
      <c r="H61" s="71" t="b">
        <f t="shared" si="3"/>
        <v>0</v>
      </c>
      <c r="I61" s="71" t="b">
        <f t="shared" si="4"/>
        <v>0</v>
      </c>
      <c r="J61" s="74"/>
      <c r="K61" s="75">
        <v>126.16500091552734</v>
      </c>
      <c r="L61" s="71">
        <f t="shared" si="5"/>
        <v>1095.4263994433595</v>
      </c>
      <c r="M61" s="71"/>
    </row>
    <row r="62" spans="1:13">
      <c r="A62" s="70">
        <v>33146</v>
      </c>
      <c r="B62" s="71">
        <v>849.82501220703125</v>
      </c>
      <c r="C62" s="75">
        <v>8.99</v>
      </c>
      <c r="D62" s="71">
        <v>30.60810833333333</v>
      </c>
      <c r="E62" s="71">
        <f t="shared" si="0"/>
        <v>794.89707675000011</v>
      </c>
      <c r="F62" s="73">
        <f t="shared" si="1"/>
        <v>54.92793545703114</v>
      </c>
      <c r="G62" s="74">
        <f t="shared" si="2"/>
        <v>264.23105644335942</v>
      </c>
      <c r="H62" s="71" t="b">
        <f t="shared" si="3"/>
        <v>0</v>
      </c>
      <c r="I62" s="71" t="b">
        <f t="shared" si="4"/>
        <v>0</v>
      </c>
      <c r="J62" s="74"/>
      <c r="K62" s="75">
        <v>120.97699737548828</v>
      </c>
      <c r="L62" s="71">
        <f t="shared" si="5"/>
        <v>1059.1281331933596</v>
      </c>
      <c r="M62" s="71"/>
    </row>
    <row r="63" spans="1:13">
      <c r="A63" s="70">
        <v>33177</v>
      </c>
      <c r="B63" s="71">
        <v>932.263916015625</v>
      </c>
      <c r="C63" s="75">
        <v>9.48</v>
      </c>
      <c r="D63" s="71">
        <v>31.060658333333333</v>
      </c>
      <c r="E63" s="71">
        <f t="shared" si="0"/>
        <v>740.05354850000003</v>
      </c>
      <c r="F63" s="73">
        <f t="shared" si="1"/>
        <v>192.21036751562497</v>
      </c>
      <c r="G63" s="74">
        <f t="shared" si="2"/>
        <v>264.23105644335942</v>
      </c>
      <c r="H63" s="71" t="b">
        <f t="shared" si="3"/>
        <v>0</v>
      </c>
      <c r="I63" s="71" t="b">
        <f t="shared" si="4"/>
        <v>0</v>
      </c>
      <c r="J63" s="74"/>
      <c r="K63" s="75">
        <v>117.43299865722656</v>
      </c>
      <c r="L63" s="71">
        <f t="shared" si="5"/>
        <v>1004.2846049433595</v>
      </c>
      <c r="M63" s="71"/>
    </row>
    <row r="64" spans="1:13">
      <c r="A64" s="70">
        <v>33207</v>
      </c>
      <c r="B64" s="71">
        <v>956.617919921875</v>
      </c>
      <c r="C64" s="75">
        <v>9.58</v>
      </c>
      <c r="D64" s="71">
        <v>29.86515</v>
      </c>
      <c r="E64" s="71">
        <f t="shared" si="0"/>
        <v>692.2900065</v>
      </c>
      <c r="F64" s="73">
        <f t="shared" si="1"/>
        <v>264.327913421875</v>
      </c>
      <c r="G64" s="74">
        <f t="shared" si="2"/>
        <v>264.23105644335942</v>
      </c>
      <c r="H64" s="71" t="b">
        <f t="shared" si="3"/>
        <v>0</v>
      </c>
      <c r="I64" s="71" t="b">
        <f t="shared" si="4"/>
        <v>0</v>
      </c>
      <c r="J64" s="74"/>
      <c r="K64" s="75">
        <v>118.66600036621094</v>
      </c>
      <c r="L64" s="71">
        <f t="shared" si="5"/>
        <v>956.52106294335942</v>
      </c>
      <c r="M64" s="71"/>
    </row>
    <row r="65" spans="1:13">
      <c r="A65" s="70">
        <v>33238</v>
      </c>
      <c r="B65" s="71">
        <v>964.56689453125</v>
      </c>
      <c r="C65" s="75">
        <v>9.74</v>
      </c>
      <c r="D65" s="71">
        <v>28.184575000000006</v>
      </c>
      <c r="E65" s="71">
        <f t="shared" si="0"/>
        <v>629.19233616666668</v>
      </c>
      <c r="F65" s="73">
        <f t="shared" si="1"/>
        <v>335.37455836458332</v>
      </c>
      <c r="G65" s="74">
        <f t="shared" si="2"/>
        <v>264.23105644335942</v>
      </c>
      <c r="H65" s="71" t="b">
        <f t="shared" si="3"/>
        <v>0</v>
      </c>
      <c r="I65" s="71" t="b">
        <f t="shared" si="4"/>
        <v>0</v>
      </c>
      <c r="J65" s="74"/>
      <c r="K65" s="75">
        <v>120.46900177001953</v>
      </c>
      <c r="L65" s="71">
        <f t="shared" si="5"/>
        <v>893.4233926100261</v>
      </c>
      <c r="M65" s="71"/>
    </row>
    <row r="66" spans="1:13">
      <c r="A66" s="70">
        <v>33269</v>
      </c>
      <c r="B66" s="71">
        <v>1002.2243041992188</v>
      </c>
      <c r="C66" s="75">
        <v>11.3</v>
      </c>
      <c r="D66" s="71">
        <v>28.37551666666667</v>
      </c>
      <c r="E66" s="71">
        <f t="shared" si="0"/>
        <v>560.49770699999999</v>
      </c>
      <c r="F66" s="73">
        <f t="shared" si="1"/>
        <v>441.72659719921876</v>
      </c>
      <c r="G66" s="74">
        <f t="shared" si="2"/>
        <v>264.23105644335942</v>
      </c>
      <c r="H66" s="71" t="b">
        <f t="shared" si="3"/>
        <v>0</v>
      </c>
      <c r="I66" s="71" t="b">
        <f t="shared" si="4"/>
        <v>0</v>
      </c>
      <c r="J66" s="74"/>
      <c r="K66" s="75">
        <v>122.93499755859375</v>
      </c>
      <c r="L66" s="71">
        <f t="shared" si="5"/>
        <v>824.72876344335941</v>
      </c>
      <c r="M66" s="71"/>
    </row>
    <row r="67" spans="1:13">
      <c r="A67" s="70">
        <v>33297</v>
      </c>
      <c r="B67" s="71">
        <v>834.72113037109375</v>
      </c>
      <c r="C67" s="75">
        <v>11.35</v>
      </c>
      <c r="D67" s="71">
        <v>27.482758333333337</v>
      </c>
      <c r="E67" s="71">
        <f t="shared" si="0"/>
        <v>509.38478733333335</v>
      </c>
      <c r="F67" s="73">
        <f t="shared" si="1"/>
        <v>325.3363430377604</v>
      </c>
      <c r="G67" s="74">
        <f t="shared" si="2"/>
        <v>264.23105644335942</v>
      </c>
      <c r="H67" s="71" t="b">
        <f t="shared" si="3"/>
        <v>0</v>
      </c>
      <c r="I67" s="71" t="b">
        <f t="shared" si="4"/>
        <v>0</v>
      </c>
      <c r="J67" s="74"/>
      <c r="K67" s="75">
        <v>133.60000610351563</v>
      </c>
      <c r="L67" s="71">
        <f t="shared" si="5"/>
        <v>773.61584377669283</v>
      </c>
      <c r="M67" s="71"/>
    </row>
    <row r="68" spans="1:13">
      <c r="A68" s="70">
        <v>33328</v>
      </c>
      <c r="B68" s="71">
        <v>741.09613037109375</v>
      </c>
      <c r="C68" s="75">
        <v>12.28</v>
      </c>
      <c r="D68" s="71">
        <v>27.092758333333332</v>
      </c>
      <c r="E68" s="71">
        <f t="shared" si="0"/>
        <v>438.13826533333332</v>
      </c>
      <c r="F68" s="73">
        <f t="shared" si="1"/>
        <v>302.95786503776043</v>
      </c>
      <c r="G68" s="74">
        <f t="shared" si="2"/>
        <v>264.23105644335942</v>
      </c>
      <c r="H68" s="71" t="b">
        <f t="shared" si="3"/>
        <v>0</v>
      </c>
      <c r="I68" s="71" t="b">
        <f t="shared" si="4"/>
        <v>0</v>
      </c>
      <c r="J68" s="74"/>
      <c r="K68" s="75">
        <v>140.21600341796875</v>
      </c>
      <c r="L68" s="71">
        <f t="shared" si="5"/>
        <v>702.36932177669269</v>
      </c>
      <c r="M68" s="71"/>
    </row>
    <row r="69" spans="1:13">
      <c r="A69" s="70">
        <v>33358</v>
      </c>
      <c r="B69" s="71">
        <v>672.4461669921875</v>
      </c>
      <c r="C69" s="75">
        <v>11.97</v>
      </c>
      <c r="D69" s="71">
        <v>25.387666666666661</v>
      </c>
      <c r="E69" s="71">
        <f t="shared" si="0"/>
        <v>385.87563500000005</v>
      </c>
      <c r="F69" s="73">
        <f t="shared" si="1"/>
        <v>286.57053199218745</v>
      </c>
      <c r="G69" s="74">
        <f t="shared" si="2"/>
        <v>264.23105644335942</v>
      </c>
      <c r="H69" s="71" t="b">
        <f t="shared" si="3"/>
        <v>0</v>
      </c>
      <c r="I69" s="71" t="b">
        <f t="shared" si="4"/>
        <v>0</v>
      </c>
      <c r="J69" s="74"/>
      <c r="K69" s="75">
        <v>145.05799865722656</v>
      </c>
      <c r="L69" s="71">
        <f t="shared" si="5"/>
        <v>650.10669144335952</v>
      </c>
      <c r="M69" s="71"/>
    </row>
    <row r="70" spans="1:13">
      <c r="A70" s="70">
        <v>33389</v>
      </c>
      <c r="B70" s="71">
        <v>668.67266845703125</v>
      </c>
      <c r="C70" s="75">
        <v>12.52</v>
      </c>
      <c r="D70" s="71">
        <v>26.259174999999999</v>
      </c>
      <c r="E70" s="71">
        <f t="shared" ref="E70:E133" si="6">C82*(100-D82)</f>
        <v>363.16084000000006</v>
      </c>
      <c r="F70" s="73">
        <f t="shared" ref="F70:F133" si="7">B70-E70</f>
        <v>305.51182845703119</v>
      </c>
      <c r="G70" s="74">
        <f t="shared" ref="G70:G133" si="8">MEDIAN($F$6:$F$374)</f>
        <v>264.23105644335942</v>
      </c>
      <c r="H70" s="71" t="b">
        <f t="shared" ref="H70:H133" si="9">IF(NOT($K82=0),IF($K82/$K70-1&lt;0,$B70))</f>
        <v>0</v>
      </c>
      <c r="I70" s="71" t="b">
        <f t="shared" ref="I70:I133" si="10">IF(NOT($K82=0),IF($K82/$K70-1&lt;0,$F70))</f>
        <v>0</v>
      </c>
      <c r="J70" s="74"/>
      <c r="K70" s="75">
        <v>145.62300109863281</v>
      </c>
      <c r="L70" s="71">
        <f t="shared" ref="L70:L133" si="11">B70-(F70-G70)</f>
        <v>627.39189644335943</v>
      </c>
      <c r="M70" s="71"/>
    </row>
    <row r="71" spans="1:13">
      <c r="A71" s="70">
        <v>33419</v>
      </c>
      <c r="B71" s="71">
        <v>621.882080078125</v>
      </c>
      <c r="C71" s="75">
        <v>13</v>
      </c>
      <c r="D71" s="71">
        <v>27.84366666666666</v>
      </c>
      <c r="E71" s="71">
        <f t="shared" si="6"/>
        <v>330.48518325000003</v>
      </c>
      <c r="F71" s="73">
        <f t="shared" si="7"/>
        <v>291.39689682812497</v>
      </c>
      <c r="G71" s="74">
        <f t="shared" si="8"/>
        <v>264.23105644335942</v>
      </c>
      <c r="H71" s="71" t="b">
        <f t="shared" si="9"/>
        <v>0</v>
      </c>
      <c r="I71" s="71" t="b">
        <f t="shared" si="10"/>
        <v>0</v>
      </c>
      <c r="J71" s="74"/>
      <c r="K71" s="75">
        <v>148.92900085449219</v>
      </c>
      <c r="L71" s="71">
        <f t="shared" si="11"/>
        <v>594.71623969335951</v>
      </c>
      <c r="M71" s="71"/>
    </row>
    <row r="72" spans="1:13">
      <c r="A72" s="70">
        <v>33450</v>
      </c>
      <c r="B72" s="71">
        <v>593.95758056640625</v>
      </c>
      <c r="C72" s="75">
        <v>12.79</v>
      </c>
      <c r="D72" s="71">
        <v>30.533524999999997</v>
      </c>
      <c r="E72" s="71">
        <f t="shared" si="6"/>
        <v>323.05689849999999</v>
      </c>
      <c r="F72" s="73">
        <f t="shared" si="7"/>
        <v>270.90068206640626</v>
      </c>
      <c r="G72" s="74">
        <f t="shared" si="8"/>
        <v>264.23105644335942</v>
      </c>
      <c r="H72" s="71" t="b">
        <f t="shared" si="9"/>
        <v>0</v>
      </c>
      <c r="I72" s="71" t="b">
        <f t="shared" si="10"/>
        <v>0</v>
      </c>
      <c r="J72" s="74"/>
      <c r="K72" s="75">
        <v>152.92500305175781</v>
      </c>
      <c r="L72" s="71">
        <f t="shared" si="11"/>
        <v>587.28795494335941</v>
      </c>
      <c r="M72" s="71"/>
    </row>
    <row r="73" spans="1:13">
      <c r="A73" s="70">
        <v>33481</v>
      </c>
      <c r="B73" s="71">
        <v>611.6668701171875</v>
      </c>
      <c r="C73" s="75">
        <v>12.21</v>
      </c>
      <c r="D73" s="71">
        <v>31.925033333333332</v>
      </c>
      <c r="E73" s="71">
        <f t="shared" si="6"/>
        <v>326.10602690909087</v>
      </c>
      <c r="F73" s="73">
        <f t="shared" si="7"/>
        <v>285.56084320809663</v>
      </c>
      <c r="G73" s="74">
        <f t="shared" si="8"/>
        <v>264.23105644335942</v>
      </c>
      <c r="H73" s="71" t="b">
        <f t="shared" si="9"/>
        <v>0</v>
      </c>
      <c r="I73" s="71" t="b">
        <f t="shared" si="10"/>
        <v>0</v>
      </c>
      <c r="J73" s="74"/>
      <c r="K73" s="75">
        <v>156.44700622558594</v>
      </c>
      <c r="L73" s="71">
        <f t="shared" si="11"/>
        <v>590.33708335245024</v>
      </c>
      <c r="M73" s="71"/>
    </row>
    <row r="74" spans="1:13">
      <c r="A74" s="70">
        <v>33511</v>
      </c>
      <c r="B74" s="71">
        <v>666.1326904296875</v>
      </c>
      <c r="C74" s="75">
        <v>11.97</v>
      </c>
      <c r="D74" s="71">
        <v>33.592558333333336</v>
      </c>
      <c r="E74" s="71">
        <f t="shared" si="6"/>
        <v>311.56574236363639</v>
      </c>
      <c r="F74" s="73">
        <f t="shared" si="7"/>
        <v>354.56694806605111</v>
      </c>
      <c r="G74" s="74">
        <f t="shared" si="8"/>
        <v>264.23105644335942</v>
      </c>
      <c r="H74" s="71" t="b">
        <f t="shared" si="9"/>
        <v>0</v>
      </c>
      <c r="I74" s="71" t="b">
        <f t="shared" si="10"/>
        <v>0</v>
      </c>
      <c r="J74" s="74"/>
      <c r="K74" s="75">
        <v>158.65800476074219</v>
      </c>
      <c r="L74" s="71">
        <f t="shared" si="11"/>
        <v>575.79679880699587</v>
      </c>
      <c r="M74" s="71"/>
    </row>
    <row r="75" spans="1:13">
      <c r="A75" s="70">
        <v>33542</v>
      </c>
      <c r="B75" s="71">
        <v>611.4769287109375</v>
      </c>
      <c r="C75" s="75">
        <v>11.13</v>
      </c>
      <c r="D75" s="71">
        <v>33.508216666666669</v>
      </c>
      <c r="E75" s="71">
        <f t="shared" si="6"/>
        <v>339.04672036363638</v>
      </c>
      <c r="F75" s="73">
        <f t="shared" si="7"/>
        <v>272.43020834730112</v>
      </c>
      <c r="G75" s="74">
        <f t="shared" si="8"/>
        <v>264.23105644335942</v>
      </c>
      <c r="H75" s="71" t="b">
        <f t="shared" si="9"/>
        <v>0</v>
      </c>
      <c r="I75" s="71" t="b">
        <f t="shared" si="10"/>
        <v>0</v>
      </c>
      <c r="J75" s="74"/>
      <c r="K75" s="75">
        <v>164.04200744628906</v>
      </c>
      <c r="L75" s="71">
        <f t="shared" si="11"/>
        <v>603.2777768069958</v>
      </c>
      <c r="M75" s="71"/>
    </row>
    <row r="76" spans="1:13">
      <c r="A76" s="70">
        <v>33572</v>
      </c>
      <c r="B76" s="71">
        <v>636.28167724609375</v>
      </c>
      <c r="C76" s="75">
        <v>10.98</v>
      </c>
      <c r="D76" s="71">
        <v>36.949908333333333</v>
      </c>
      <c r="E76" s="71">
        <f t="shared" si="6"/>
        <v>336.54526690909091</v>
      </c>
      <c r="F76" s="73">
        <f t="shared" si="7"/>
        <v>299.73641033700284</v>
      </c>
      <c r="G76" s="74">
        <f t="shared" si="8"/>
        <v>264.23105644335942</v>
      </c>
      <c r="H76" s="71" t="b">
        <f t="shared" si="9"/>
        <v>0</v>
      </c>
      <c r="I76" s="71" t="b">
        <f t="shared" si="10"/>
        <v>0</v>
      </c>
      <c r="J76" s="74"/>
      <c r="K76" s="75">
        <v>165.80799865722656</v>
      </c>
      <c r="L76" s="71">
        <f t="shared" si="11"/>
        <v>600.77632335245039</v>
      </c>
      <c r="M76" s="71"/>
    </row>
    <row r="77" spans="1:13">
      <c r="A77" s="70">
        <v>33603</v>
      </c>
      <c r="B77" s="71">
        <v>697.28851318359375</v>
      </c>
      <c r="C77" s="75">
        <v>10.42</v>
      </c>
      <c r="D77" s="71">
        <v>39.616858333333333</v>
      </c>
      <c r="E77" s="71">
        <f t="shared" si="6"/>
        <v>301.6758349090909</v>
      </c>
      <c r="F77" s="73">
        <f t="shared" si="7"/>
        <v>395.61267827450285</v>
      </c>
      <c r="G77" s="74">
        <f t="shared" si="8"/>
        <v>264.23105644335942</v>
      </c>
      <c r="H77" s="71" t="b">
        <f t="shared" si="9"/>
        <v>0</v>
      </c>
      <c r="I77" s="71" t="b">
        <f t="shared" si="10"/>
        <v>0</v>
      </c>
      <c r="J77" s="74"/>
      <c r="K77" s="75">
        <v>167.65800476074219</v>
      </c>
      <c r="L77" s="71">
        <f t="shared" si="11"/>
        <v>565.90689135245032</v>
      </c>
      <c r="M77" s="71"/>
    </row>
    <row r="78" spans="1:13">
      <c r="A78" s="70">
        <v>33634</v>
      </c>
      <c r="B78" s="71">
        <v>545.87176513671875</v>
      </c>
      <c r="C78" s="75">
        <v>9.24</v>
      </c>
      <c r="D78" s="71">
        <v>39.340074999999999</v>
      </c>
      <c r="E78" s="71">
        <f t="shared" si="6"/>
        <v>229.79368690909095</v>
      </c>
      <c r="F78" s="73">
        <f t="shared" si="7"/>
        <v>316.07807822762777</v>
      </c>
      <c r="G78" s="74">
        <f t="shared" si="8"/>
        <v>264.23105644335942</v>
      </c>
      <c r="H78" s="71" t="b">
        <f t="shared" si="9"/>
        <v>0</v>
      </c>
      <c r="I78" s="71" t="b">
        <f t="shared" si="10"/>
        <v>0</v>
      </c>
      <c r="J78" s="74"/>
      <c r="K78" s="75">
        <v>173.32099914550781</v>
      </c>
      <c r="L78" s="71">
        <f t="shared" si="11"/>
        <v>494.0247433524504</v>
      </c>
      <c r="M78" s="71"/>
    </row>
    <row r="79" spans="1:13">
      <c r="A79" s="70">
        <v>33663</v>
      </c>
      <c r="B79" s="71">
        <v>516.64129638671875</v>
      </c>
      <c r="C79" s="75">
        <v>8.68</v>
      </c>
      <c r="D79" s="71">
        <v>41.315116666666661</v>
      </c>
      <c r="E79" s="71">
        <f t="shared" si="6"/>
        <v>243.27820727272729</v>
      </c>
      <c r="F79" s="73">
        <f t="shared" si="7"/>
        <v>273.36308911399146</v>
      </c>
      <c r="G79" s="74">
        <f t="shared" si="8"/>
        <v>264.23105644335942</v>
      </c>
      <c r="H79" s="71" t="b">
        <f t="shared" si="9"/>
        <v>0</v>
      </c>
      <c r="I79" s="71" t="b">
        <f t="shared" si="10"/>
        <v>0</v>
      </c>
      <c r="J79" s="74"/>
      <c r="K79" s="75">
        <v>177.70199584960938</v>
      </c>
      <c r="L79" s="71">
        <f t="shared" si="11"/>
        <v>507.50926371608671</v>
      </c>
      <c r="M79" s="71"/>
    </row>
    <row r="80" spans="1:13">
      <c r="A80" s="70">
        <v>33694</v>
      </c>
      <c r="B80" s="71">
        <v>470.44754028320313</v>
      </c>
      <c r="C80" s="75">
        <v>7.76</v>
      </c>
      <c r="D80" s="71">
        <v>43.538883333333331</v>
      </c>
      <c r="E80" s="71">
        <f t="shared" si="6"/>
        <v>284.15522345454548</v>
      </c>
      <c r="F80" s="73">
        <f t="shared" si="7"/>
        <v>186.29231682865765</v>
      </c>
      <c r="G80" s="74">
        <f t="shared" si="8"/>
        <v>264.23105644335942</v>
      </c>
      <c r="H80" s="71" t="b">
        <f t="shared" si="9"/>
        <v>0</v>
      </c>
      <c r="I80" s="71" t="b">
        <f t="shared" si="10"/>
        <v>0</v>
      </c>
      <c r="J80" s="74"/>
      <c r="K80" s="75">
        <v>180.20199584960938</v>
      </c>
      <c r="L80" s="71">
        <f t="shared" si="11"/>
        <v>548.38627989790484</v>
      </c>
      <c r="M80" s="71"/>
    </row>
    <row r="81" spans="1:13">
      <c r="A81" s="70">
        <v>33724</v>
      </c>
      <c r="B81" s="71">
        <v>452.8509521484375</v>
      </c>
      <c r="C81" s="75">
        <v>7.08</v>
      </c>
      <c r="D81" s="71">
        <v>45.497791666666664</v>
      </c>
      <c r="E81" s="71">
        <f t="shared" si="6"/>
        <v>306.69486781818182</v>
      </c>
      <c r="F81" s="73">
        <f t="shared" si="7"/>
        <v>146.15608433025568</v>
      </c>
      <c r="G81" s="74">
        <f t="shared" si="8"/>
        <v>264.23105644335942</v>
      </c>
      <c r="H81" s="71" t="b">
        <f t="shared" si="9"/>
        <v>0</v>
      </c>
      <c r="I81" s="71" t="b">
        <f t="shared" si="10"/>
        <v>0</v>
      </c>
      <c r="J81" s="74"/>
      <c r="K81" s="75">
        <v>181.13600158691406</v>
      </c>
      <c r="L81" s="71">
        <f t="shared" si="11"/>
        <v>570.92592426154124</v>
      </c>
      <c r="M81" s="71"/>
    </row>
    <row r="82" spans="1:13">
      <c r="A82" s="70">
        <v>33755</v>
      </c>
      <c r="B82" s="71">
        <v>466.85293579101563</v>
      </c>
      <c r="C82" s="75">
        <v>6.72</v>
      </c>
      <c r="D82" s="71">
        <v>45.958208333333324</v>
      </c>
      <c r="E82" s="71">
        <f t="shared" si="6"/>
        <v>291.60039381818183</v>
      </c>
      <c r="F82" s="73">
        <f t="shared" si="7"/>
        <v>175.2525419728338</v>
      </c>
      <c r="G82" s="74">
        <f t="shared" si="8"/>
        <v>264.23105644335942</v>
      </c>
      <c r="H82" s="71" t="b">
        <f t="shared" si="9"/>
        <v>0</v>
      </c>
      <c r="I82" s="71" t="b">
        <f t="shared" si="10"/>
        <v>0</v>
      </c>
      <c r="J82" s="74"/>
      <c r="K82" s="75">
        <v>183.81300354003906</v>
      </c>
      <c r="L82" s="71">
        <f t="shared" si="11"/>
        <v>555.83145026154125</v>
      </c>
      <c r="M82" s="71"/>
    </row>
    <row r="83" spans="1:13">
      <c r="A83" s="70">
        <v>33785</v>
      </c>
      <c r="B83" s="71">
        <v>474.75823974609375</v>
      </c>
      <c r="C83" s="75">
        <v>6.19</v>
      </c>
      <c r="D83" s="71">
        <v>46.609825000000001</v>
      </c>
      <c r="E83" s="71">
        <f t="shared" si="6"/>
        <v>274.76712245454547</v>
      </c>
      <c r="F83" s="73">
        <f t="shared" si="7"/>
        <v>199.99111729154828</v>
      </c>
      <c r="G83" s="74">
        <f t="shared" si="8"/>
        <v>264.23105644335942</v>
      </c>
      <c r="H83" s="71" t="b">
        <f t="shared" si="9"/>
        <v>0</v>
      </c>
      <c r="I83" s="71" t="b">
        <f t="shared" si="10"/>
        <v>0</v>
      </c>
      <c r="J83" s="74"/>
      <c r="K83" s="75">
        <v>185.9320068359375</v>
      </c>
      <c r="L83" s="71">
        <f t="shared" si="11"/>
        <v>538.99817889790484</v>
      </c>
      <c r="M83" s="71"/>
    </row>
    <row r="84" spans="1:13">
      <c r="A84" s="70">
        <v>33816</v>
      </c>
      <c r="B84" s="71">
        <v>488.18597412109375</v>
      </c>
      <c r="C84" s="75">
        <v>5.97</v>
      </c>
      <c r="D84" s="71">
        <v>45.886616666666669</v>
      </c>
      <c r="E84" s="71">
        <f t="shared" si="6"/>
        <v>291.61053109090915</v>
      </c>
      <c r="F84" s="73">
        <f t="shared" si="7"/>
        <v>196.5754430301846</v>
      </c>
      <c r="G84" s="74">
        <f t="shared" si="8"/>
        <v>264.23105644335942</v>
      </c>
      <c r="H84" s="71" t="b">
        <f t="shared" si="9"/>
        <v>0</v>
      </c>
      <c r="I84" s="71" t="b">
        <f t="shared" si="10"/>
        <v>0</v>
      </c>
      <c r="J84" s="74"/>
      <c r="K84" s="75">
        <v>189.54600524902344</v>
      </c>
      <c r="L84" s="71">
        <f t="shared" si="11"/>
        <v>555.84158753426857</v>
      </c>
      <c r="M84" s="71"/>
    </row>
    <row r="85" spans="1:13">
      <c r="A85" s="70">
        <v>33847</v>
      </c>
      <c r="B85" s="71">
        <v>509.48733520507813</v>
      </c>
      <c r="C85" s="75">
        <v>6.02</v>
      </c>
      <c r="D85" s="71">
        <v>45.829563636363638</v>
      </c>
      <c r="E85" s="71">
        <f t="shared" si="6"/>
        <v>263.27273124999999</v>
      </c>
      <c r="F85" s="73">
        <f t="shared" si="7"/>
        <v>246.21460395507813</v>
      </c>
      <c r="G85" s="74">
        <f t="shared" si="8"/>
        <v>264.23105644335942</v>
      </c>
      <c r="H85" s="71" t="b">
        <f t="shared" si="9"/>
        <v>0</v>
      </c>
      <c r="I85" s="71" t="b">
        <f t="shared" si="10"/>
        <v>0</v>
      </c>
      <c r="J85" s="74"/>
      <c r="K85" s="75">
        <v>191.96000671386719</v>
      </c>
      <c r="L85" s="71">
        <f t="shared" si="11"/>
        <v>527.50378769335941</v>
      </c>
      <c r="M85" s="71"/>
    </row>
    <row r="86" spans="1:13">
      <c r="A86" s="70">
        <v>33877</v>
      </c>
      <c r="B86" s="71">
        <v>520.278076171875</v>
      </c>
      <c r="C86" s="75">
        <v>5.58</v>
      </c>
      <c r="D86" s="71">
        <v>44.163845454545452</v>
      </c>
      <c r="E86" s="71">
        <f t="shared" si="6"/>
        <v>254.26410150000001</v>
      </c>
      <c r="F86" s="73">
        <f t="shared" si="7"/>
        <v>266.01397467187496</v>
      </c>
      <c r="G86" s="74">
        <f t="shared" si="8"/>
        <v>264.23105644335942</v>
      </c>
      <c r="H86" s="71" t="b">
        <f t="shared" si="9"/>
        <v>0</v>
      </c>
      <c r="I86" s="71" t="b">
        <f t="shared" si="10"/>
        <v>0</v>
      </c>
      <c r="J86" s="74"/>
      <c r="K86" s="75">
        <v>193.9949951171875</v>
      </c>
      <c r="L86" s="71">
        <f t="shared" si="11"/>
        <v>518.49515794335946</v>
      </c>
      <c r="M86" s="71"/>
    </row>
    <row r="87" spans="1:13">
      <c r="A87" s="70">
        <v>33908</v>
      </c>
      <c r="B87" s="71">
        <v>523.6187744140625</v>
      </c>
      <c r="C87" s="75">
        <v>6.12</v>
      </c>
      <c r="D87" s="71">
        <v>44.60020909090909</v>
      </c>
      <c r="E87" s="71">
        <f t="shared" si="6"/>
        <v>212.198397</v>
      </c>
      <c r="F87" s="73">
        <f t="shared" si="7"/>
        <v>311.4203774140625</v>
      </c>
      <c r="G87" s="74">
        <f t="shared" si="8"/>
        <v>264.23105644335942</v>
      </c>
      <c r="H87" s="71" t="b">
        <f t="shared" si="9"/>
        <v>0</v>
      </c>
      <c r="I87" s="71" t="b">
        <f t="shared" si="10"/>
        <v>0</v>
      </c>
      <c r="J87" s="74"/>
      <c r="K87" s="75">
        <v>191.49800109863281</v>
      </c>
      <c r="L87" s="71">
        <f t="shared" si="11"/>
        <v>476.42945344335942</v>
      </c>
      <c r="M87" s="71"/>
    </row>
    <row r="88" spans="1:13">
      <c r="A88" s="70">
        <v>33938</v>
      </c>
      <c r="B88" s="71">
        <v>493.62319946289063</v>
      </c>
      <c r="C88" s="75">
        <v>5.68</v>
      </c>
      <c r="D88" s="71">
        <v>40.749072727272726</v>
      </c>
      <c r="E88" s="71">
        <f t="shared" si="6"/>
        <v>196.94805808333336</v>
      </c>
      <c r="F88" s="73">
        <f t="shared" si="7"/>
        <v>296.67514137955726</v>
      </c>
      <c r="G88" s="74">
        <f t="shared" si="8"/>
        <v>264.23105644335942</v>
      </c>
      <c r="H88" s="71" t="b">
        <f t="shared" si="9"/>
        <v>0</v>
      </c>
      <c r="I88" s="71" t="b">
        <f t="shared" si="10"/>
        <v>0</v>
      </c>
      <c r="J88" s="74"/>
      <c r="K88" s="75">
        <v>194.42900085449219</v>
      </c>
      <c r="L88" s="71">
        <f t="shared" si="11"/>
        <v>461.17911452669279</v>
      </c>
      <c r="M88" s="71"/>
    </row>
    <row r="89" spans="1:13">
      <c r="A89" s="70">
        <v>33969</v>
      </c>
      <c r="B89" s="71">
        <v>501.90826416015625</v>
      </c>
      <c r="C89" s="75">
        <v>5.16</v>
      </c>
      <c r="D89" s="71">
        <v>41.53569090909091</v>
      </c>
      <c r="E89" s="71">
        <f t="shared" si="6"/>
        <v>218.94468654545454</v>
      </c>
      <c r="F89" s="73">
        <f t="shared" si="7"/>
        <v>282.96357761470171</v>
      </c>
      <c r="G89" s="74">
        <f t="shared" si="8"/>
        <v>264.23105644335942</v>
      </c>
      <c r="H89" s="71" t="b">
        <f t="shared" si="9"/>
        <v>0</v>
      </c>
      <c r="I89" s="71" t="b">
        <f t="shared" si="10"/>
        <v>0</v>
      </c>
      <c r="J89" s="74"/>
      <c r="K89" s="75">
        <v>196.90400695800781</v>
      </c>
      <c r="L89" s="71">
        <f t="shared" si="11"/>
        <v>483.17574298881397</v>
      </c>
      <c r="M89" s="71"/>
    </row>
    <row r="90" spans="1:13">
      <c r="A90" s="70">
        <v>34000</v>
      </c>
      <c r="B90" s="71">
        <v>508.31771850585938</v>
      </c>
      <c r="C90" s="75">
        <v>4.1100000000000003</v>
      </c>
      <c r="D90" s="71">
        <v>44.089127272727268</v>
      </c>
      <c r="E90" s="71">
        <f t="shared" si="6"/>
        <v>216.27294954545454</v>
      </c>
      <c r="F90" s="73">
        <f t="shared" si="7"/>
        <v>292.04476896040484</v>
      </c>
      <c r="G90" s="74">
        <f t="shared" si="8"/>
        <v>264.23105644335942</v>
      </c>
      <c r="H90" s="71" t="b">
        <f t="shared" si="9"/>
        <v>0</v>
      </c>
      <c r="I90" s="71" t="b">
        <f t="shared" si="10"/>
        <v>0</v>
      </c>
      <c r="J90" s="74"/>
      <c r="K90" s="75">
        <v>201.59500122070313</v>
      </c>
      <c r="L90" s="71">
        <f t="shared" si="11"/>
        <v>480.50400598881396</v>
      </c>
      <c r="M90" s="71"/>
    </row>
    <row r="91" spans="1:13">
      <c r="A91" s="70">
        <v>34028</v>
      </c>
      <c r="B91" s="71">
        <v>508.69088745117188</v>
      </c>
      <c r="C91" s="75">
        <v>4.3</v>
      </c>
      <c r="D91" s="71">
        <v>43.423672727272724</v>
      </c>
      <c r="E91" s="71">
        <f t="shared" si="6"/>
        <v>204.9890907272727</v>
      </c>
      <c r="F91" s="73">
        <f t="shared" si="7"/>
        <v>303.70179672389918</v>
      </c>
      <c r="G91" s="74">
        <f t="shared" si="8"/>
        <v>264.23105644335942</v>
      </c>
      <c r="H91" s="71" t="b">
        <f t="shared" si="9"/>
        <v>0</v>
      </c>
      <c r="I91" s="71" t="b">
        <f t="shared" si="10"/>
        <v>0</v>
      </c>
      <c r="J91" s="74"/>
      <c r="K91" s="75">
        <v>205.19999694824219</v>
      </c>
      <c r="L91" s="71">
        <f t="shared" si="11"/>
        <v>469.22014717063212</v>
      </c>
      <c r="M91" s="71"/>
    </row>
    <row r="92" spans="1:13">
      <c r="A92" s="70">
        <v>34059</v>
      </c>
      <c r="B92" s="71">
        <v>504.33615112304688</v>
      </c>
      <c r="C92" s="75">
        <v>4.9800000000000004</v>
      </c>
      <c r="D92" s="71">
        <v>42.940718181818177</v>
      </c>
      <c r="E92" s="71">
        <f t="shared" si="6"/>
        <v>161.80751127272728</v>
      </c>
      <c r="F92" s="73">
        <f t="shared" si="7"/>
        <v>342.52863985031956</v>
      </c>
      <c r="G92" s="74">
        <f t="shared" si="8"/>
        <v>264.23105644335942</v>
      </c>
      <c r="H92" s="71" t="b">
        <f t="shared" si="9"/>
        <v>0</v>
      </c>
      <c r="I92" s="71" t="b">
        <f t="shared" si="10"/>
        <v>0</v>
      </c>
      <c r="J92" s="74"/>
      <c r="K92" s="75">
        <v>208.68800354003906</v>
      </c>
      <c r="L92" s="71">
        <f t="shared" si="11"/>
        <v>426.03856771608673</v>
      </c>
      <c r="M92" s="71"/>
    </row>
    <row r="93" spans="1:13">
      <c r="A93" s="70">
        <v>34089</v>
      </c>
      <c r="B93" s="71">
        <v>494.12930297851563</v>
      </c>
      <c r="C93" s="75">
        <v>5.26</v>
      </c>
      <c r="D93" s="71">
        <v>41.692990909090902</v>
      </c>
      <c r="E93" s="71">
        <f t="shared" si="6"/>
        <v>132.80483272727275</v>
      </c>
      <c r="F93" s="73">
        <f t="shared" si="7"/>
        <v>361.32447025124287</v>
      </c>
      <c r="G93" s="74">
        <f t="shared" si="8"/>
        <v>264.23105644335942</v>
      </c>
      <c r="H93" s="71" t="b">
        <f t="shared" si="9"/>
        <v>0</v>
      </c>
      <c r="I93" s="71" t="b">
        <f t="shared" si="10"/>
        <v>0</v>
      </c>
      <c r="J93" s="74"/>
      <c r="K93" s="75">
        <v>210.1199951171875</v>
      </c>
      <c r="L93" s="71">
        <f t="shared" si="11"/>
        <v>397.03588917063217</v>
      </c>
      <c r="M93" s="71"/>
    </row>
    <row r="94" spans="1:13">
      <c r="A94" s="70">
        <v>34120</v>
      </c>
      <c r="B94" s="71">
        <v>462.3310546875</v>
      </c>
      <c r="C94" s="75">
        <v>4.92</v>
      </c>
      <c r="D94" s="71">
        <v>40.731627272727273</v>
      </c>
      <c r="E94" s="71">
        <f t="shared" si="6"/>
        <v>108.92351859999999</v>
      </c>
      <c r="F94" s="73">
        <f t="shared" si="7"/>
        <v>353.40753608750003</v>
      </c>
      <c r="G94" s="74">
        <f t="shared" si="8"/>
        <v>264.23105644335942</v>
      </c>
      <c r="H94" s="71" t="b">
        <f t="shared" si="9"/>
        <v>0</v>
      </c>
      <c r="I94" s="71" t="b">
        <f t="shared" si="10"/>
        <v>0</v>
      </c>
      <c r="J94" s="74"/>
      <c r="K94" s="75">
        <v>212.85000610351563</v>
      </c>
      <c r="L94" s="71">
        <f t="shared" si="11"/>
        <v>373.15457504335939</v>
      </c>
      <c r="M94" s="71"/>
    </row>
    <row r="95" spans="1:13">
      <c r="A95" s="70">
        <v>34150</v>
      </c>
      <c r="B95" s="71">
        <v>453.55987548828125</v>
      </c>
      <c r="C95" s="75">
        <v>4.59</v>
      </c>
      <c r="D95" s="71">
        <v>40.137881818181818</v>
      </c>
      <c r="E95" s="71">
        <f t="shared" si="6"/>
        <v>97.905000888888893</v>
      </c>
      <c r="F95" s="73">
        <f t="shared" si="7"/>
        <v>355.65487459939237</v>
      </c>
      <c r="G95" s="74">
        <f t="shared" si="8"/>
        <v>264.23105644335942</v>
      </c>
      <c r="H95" s="71" t="b">
        <f t="shared" si="9"/>
        <v>0</v>
      </c>
      <c r="I95" s="71" t="b">
        <f t="shared" si="10"/>
        <v>0</v>
      </c>
      <c r="J95" s="74"/>
      <c r="K95" s="75">
        <v>216.82200622558594</v>
      </c>
      <c r="L95" s="71">
        <f t="shared" si="11"/>
        <v>362.1360573322483</v>
      </c>
      <c r="M95" s="71"/>
    </row>
    <row r="96" spans="1:13">
      <c r="A96" s="70">
        <v>34181</v>
      </c>
      <c r="B96" s="71">
        <v>436.49462890625</v>
      </c>
      <c r="C96" s="75">
        <v>4.74</v>
      </c>
      <c r="D96" s="71">
        <v>38.478790909090904</v>
      </c>
      <c r="E96" s="71">
        <f t="shared" si="6"/>
        <v>97.310755999999998</v>
      </c>
      <c r="F96" s="73">
        <f t="shared" si="7"/>
        <v>339.18387290625003</v>
      </c>
      <c r="G96" s="74">
        <f t="shared" si="8"/>
        <v>264.23105644335942</v>
      </c>
      <c r="H96" s="71" t="b">
        <f t="shared" si="9"/>
        <v>0</v>
      </c>
      <c r="I96" s="71" t="b">
        <f t="shared" si="10"/>
        <v>0</v>
      </c>
      <c r="J96" s="74"/>
      <c r="K96" s="75">
        <v>218.99600219726563</v>
      </c>
      <c r="L96" s="71">
        <f t="shared" si="11"/>
        <v>361.54181244335939</v>
      </c>
      <c r="M96" s="71"/>
    </row>
    <row r="97" spans="1:13">
      <c r="A97" s="70">
        <v>34212</v>
      </c>
      <c r="B97" s="71">
        <v>470.23977661132813</v>
      </c>
      <c r="C97" s="75">
        <v>4.25</v>
      </c>
      <c r="D97" s="71">
        <v>38.053474999999999</v>
      </c>
      <c r="E97" s="71">
        <f t="shared" si="6"/>
        <v>94.385946249999989</v>
      </c>
      <c r="F97" s="73">
        <f t="shared" si="7"/>
        <v>375.85383036132816</v>
      </c>
      <c r="G97" s="74">
        <f t="shared" si="8"/>
        <v>264.23105644335942</v>
      </c>
      <c r="H97" s="71" t="b">
        <f t="shared" si="9"/>
        <v>0</v>
      </c>
      <c r="I97" s="71" t="b">
        <f t="shared" si="10"/>
        <v>0</v>
      </c>
      <c r="J97" s="74"/>
      <c r="K97" s="75">
        <v>221.00100708007813</v>
      </c>
      <c r="L97" s="71">
        <f t="shared" si="11"/>
        <v>358.61700269335938</v>
      </c>
      <c r="M97" s="71"/>
    </row>
    <row r="98" spans="1:13">
      <c r="A98" s="70">
        <v>34242</v>
      </c>
      <c r="B98" s="71">
        <v>478.90673828125</v>
      </c>
      <c r="C98" s="75">
        <v>4.2300000000000004</v>
      </c>
      <c r="D98" s="71">
        <v>39.890283333333336</v>
      </c>
      <c r="E98" s="71">
        <f t="shared" si="6"/>
        <v>107.86018525</v>
      </c>
      <c r="F98" s="73">
        <f t="shared" si="7"/>
        <v>371.04655303125003</v>
      </c>
      <c r="G98" s="74">
        <f t="shared" si="8"/>
        <v>264.23105644335942</v>
      </c>
      <c r="H98" s="71" t="b">
        <f t="shared" si="9"/>
        <v>0</v>
      </c>
      <c r="I98" s="71" t="b">
        <f t="shared" si="10"/>
        <v>0</v>
      </c>
      <c r="J98" s="74"/>
      <c r="K98" s="75">
        <v>221.98199462890625</v>
      </c>
      <c r="L98" s="71">
        <f t="shared" si="11"/>
        <v>372.09124169335939</v>
      </c>
      <c r="M98" s="71"/>
    </row>
    <row r="99" spans="1:13">
      <c r="A99" s="70">
        <v>34273</v>
      </c>
      <c r="B99" s="71">
        <v>470.05419921875</v>
      </c>
      <c r="C99" s="75">
        <v>3.54</v>
      </c>
      <c r="D99" s="71">
        <v>40.056950000000001</v>
      </c>
      <c r="E99" s="71">
        <f t="shared" si="6"/>
        <v>110.30205487500001</v>
      </c>
      <c r="F99" s="73">
        <f t="shared" si="7"/>
        <v>359.75214434374999</v>
      </c>
      <c r="G99" s="74">
        <f t="shared" si="8"/>
        <v>264.23105644335942</v>
      </c>
      <c r="H99" s="71" t="b">
        <f t="shared" si="9"/>
        <v>0</v>
      </c>
      <c r="I99" s="71" t="b">
        <f t="shared" si="10"/>
        <v>0</v>
      </c>
      <c r="J99" s="74"/>
      <c r="K99" s="75">
        <v>226.20500183105469</v>
      </c>
      <c r="L99" s="71">
        <f t="shared" si="11"/>
        <v>374.53311131835943</v>
      </c>
      <c r="M99" s="71"/>
    </row>
    <row r="100" spans="1:13">
      <c r="A100" s="70">
        <v>34303</v>
      </c>
      <c r="B100" s="71">
        <v>436.15679931640625</v>
      </c>
      <c r="C100" s="75">
        <v>3.49</v>
      </c>
      <c r="D100" s="71">
        <v>43.567891666666661</v>
      </c>
      <c r="E100" s="71">
        <f t="shared" si="6"/>
        <v>110.10045199999999</v>
      </c>
      <c r="F100" s="73">
        <f t="shared" si="7"/>
        <v>326.05634731640623</v>
      </c>
      <c r="G100" s="74">
        <f t="shared" si="8"/>
        <v>264.23105644335942</v>
      </c>
      <c r="H100" s="71">
        <f t="shared" si="9"/>
        <v>436.15679931640625</v>
      </c>
      <c r="I100" s="71">
        <f t="shared" si="10"/>
        <v>326.05634731640623</v>
      </c>
      <c r="J100" s="74"/>
      <c r="K100" s="75">
        <v>227.38499450683594</v>
      </c>
      <c r="L100" s="71">
        <f t="shared" si="11"/>
        <v>374.33150844335944</v>
      </c>
      <c r="M100" s="71"/>
    </row>
    <row r="101" spans="1:13">
      <c r="A101" s="70">
        <v>34334</v>
      </c>
      <c r="B101" s="71">
        <v>416.41134643554688</v>
      </c>
      <c r="C101" s="75">
        <v>3.84</v>
      </c>
      <c r="D101" s="71">
        <v>42.983154545454546</v>
      </c>
      <c r="E101" s="71">
        <f t="shared" si="6"/>
        <v>103.56746133333334</v>
      </c>
      <c r="F101" s="73">
        <f t="shared" si="7"/>
        <v>312.84388510221356</v>
      </c>
      <c r="G101" s="74">
        <f t="shared" si="8"/>
        <v>264.23105644335942</v>
      </c>
      <c r="H101" s="71">
        <f t="shared" si="9"/>
        <v>416.41134643554688</v>
      </c>
      <c r="I101" s="71">
        <f t="shared" si="10"/>
        <v>312.84388510221356</v>
      </c>
      <c r="J101" s="74"/>
      <c r="K101" s="75">
        <v>229.7760009765625</v>
      </c>
      <c r="L101" s="71">
        <f t="shared" si="11"/>
        <v>367.79851777669273</v>
      </c>
      <c r="M101" s="71"/>
    </row>
    <row r="102" spans="1:13">
      <c r="A102" s="70">
        <v>34365</v>
      </c>
      <c r="B102" s="71">
        <v>347.18685913085938</v>
      </c>
      <c r="C102" s="75">
        <v>3.95</v>
      </c>
      <c r="D102" s="71">
        <v>45.247354545454549</v>
      </c>
      <c r="E102" s="71">
        <f t="shared" si="6"/>
        <v>112.07145833333333</v>
      </c>
      <c r="F102" s="73">
        <f t="shared" si="7"/>
        <v>235.11540079752604</v>
      </c>
      <c r="G102" s="74">
        <f t="shared" si="8"/>
        <v>264.23105644335942</v>
      </c>
      <c r="H102" s="71">
        <f t="shared" si="9"/>
        <v>347.18685913085938</v>
      </c>
      <c r="I102" s="71">
        <f t="shared" si="10"/>
        <v>235.11540079752604</v>
      </c>
      <c r="J102" s="74"/>
      <c r="K102" s="75">
        <v>234.74299621582031</v>
      </c>
      <c r="L102" s="71">
        <f t="shared" si="11"/>
        <v>376.30251477669276</v>
      </c>
      <c r="M102" s="71"/>
    </row>
    <row r="103" spans="1:13">
      <c r="A103" s="70">
        <v>34393</v>
      </c>
      <c r="B103" s="71">
        <v>322.94296264648438</v>
      </c>
      <c r="C103" s="75">
        <v>3.78</v>
      </c>
      <c r="D103" s="71">
        <v>45.770081818181822</v>
      </c>
      <c r="E103" s="71">
        <f t="shared" si="6"/>
        <v>84.55416666666666</v>
      </c>
      <c r="F103" s="73">
        <f t="shared" si="7"/>
        <v>238.3887959798177</v>
      </c>
      <c r="G103" s="74">
        <f t="shared" si="8"/>
        <v>264.23105644335942</v>
      </c>
      <c r="H103" s="71" t="b">
        <f t="shared" si="9"/>
        <v>0</v>
      </c>
      <c r="I103" s="71" t="b">
        <f t="shared" si="10"/>
        <v>0</v>
      </c>
      <c r="J103" s="74"/>
      <c r="K103" s="75">
        <v>233.11199951171875</v>
      </c>
      <c r="L103" s="71">
        <f t="shared" si="11"/>
        <v>348.7852231100261</v>
      </c>
      <c r="M103" s="71"/>
    </row>
    <row r="104" spans="1:13">
      <c r="A104" s="70">
        <v>34424</v>
      </c>
      <c r="B104" s="71">
        <v>333.93939208984375</v>
      </c>
      <c r="C104" s="75">
        <v>3.14</v>
      </c>
      <c r="D104" s="71">
        <v>48.468945454545455</v>
      </c>
      <c r="E104" s="71">
        <f t="shared" si="6"/>
        <v>80.712589444444433</v>
      </c>
      <c r="F104" s="73">
        <f t="shared" si="7"/>
        <v>253.22680264539932</v>
      </c>
      <c r="G104" s="74">
        <f t="shared" si="8"/>
        <v>264.23105644335942</v>
      </c>
      <c r="H104" s="71" t="b">
        <f t="shared" si="9"/>
        <v>0</v>
      </c>
      <c r="I104" s="71" t="b">
        <f t="shared" si="10"/>
        <v>0</v>
      </c>
      <c r="J104" s="74"/>
      <c r="K104" s="75">
        <v>225.5780029296875</v>
      </c>
      <c r="L104" s="71">
        <f t="shared" si="11"/>
        <v>344.94364588780388</v>
      </c>
      <c r="M104" s="71"/>
    </row>
    <row r="105" spans="1:13">
      <c r="A105" s="70">
        <v>34454</v>
      </c>
      <c r="B105" s="71">
        <v>334.88592529296875</v>
      </c>
      <c r="C105" s="75">
        <v>2.6</v>
      </c>
      <c r="D105" s="71">
        <v>48.921218181818176</v>
      </c>
      <c r="E105" s="71">
        <f t="shared" si="6"/>
        <v>101.97485266666666</v>
      </c>
      <c r="F105" s="73">
        <f t="shared" si="7"/>
        <v>232.91107262630209</v>
      </c>
      <c r="G105" s="74">
        <f t="shared" si="8"/>
        <v>264.23105644335942</v>
      </c>
      <c r="H105" s="71" t="b">
        <f t="shared" si="9"/>
        <v>0</v>
      </c>
      <c r="I105" s="71" t="b">
        <f t="shared" si="10"/>
        <v>0</v>
      </c>
      <c r="J105" s="74"/>
      <c r="K105" s="75">
        <v>222.77200317382813</v>
      </c>
      <c r="L105" s="71">
        <f t="shared" si="11"/>
        <v>366.20590911002608</v>
      </c>
      <c r="M105" s="71"/>
    </row>
    <row r="106" spans="1:13">
      <c r="A106" s="70">
        <v>34485</v>
      </c>
      <c r="B106" s="71">
        <v>344.6685791015625</v>
      </c>
      <c r="C106" s="75">
        <v>2.21</v>
      </c>
      <c r="D106" s="71">
        <v>50.713340000000002</v>
      </c>
      <c r="E106" s="71">
        <f t="shared" si="6"/>
        <v>111.50727239999999</v>
      </c>
      <c r="F106" s="73">
        <f t="shared" si="7"/>
        <v>233.16130670156252</v>
      </c>
      <c r="G106" s="74">
        <f t="shared" si="8"/>
        <v>264.23105644335942</v>
      </c>
      <c r="H106" s="71" t="b">
        <f t="shared" si="9"/>
        <v>0</v>
      </c>
      <c r="I106" s="71" t="b">
        <f t="shared" si="10"/>
        <v>0</v>
      </c>
      <c r="J106" s="74"/>
      <c r="K106" s="75">
        <v>222.28500366210938</v>
      </c>
      <c r="L106" s="71">
        <f t="shared" si="11"/>
        <v>375.7383288433594</v>
      </c>
      <c r="M106" s="71"/>
    </row>
    <row r="107" spans="1:13">
      <c r="A107" s="70">
        <v>34515</v>
      </c>
      <c r="B107" s="71">
        <v>349.54205322265625</v>
      </c>
      <c r="C107" s="75">
        <v>2.02</v>
      </c>
      <c r="D107" s="71">
        <v>51.532177777777775</v>
      </c>
      <c r="E107" s="71">
        <f t="shared" si="6"/>
        <v>125.02870363636363</v>
      </c>
      <c r="F107" s="73">
        <f t="shared" si="7"/>
        <v>224.51334958629263</v>
      </c>
      <c r="G107" s="74">
        <f t="shared" si="8"/>
        <v>264.23105644335942</v>
      </c>
      <c r="H107" s="71" t="b">
        <f t="shared" si="9"/>
        <v>0</v>
      </c>
      <c r="I107" s="71" t="b">
        <f t="shared" si="10"/>
        <v>0</v>
      </c>
      <c r="J107" s="74"/>
      <c r="K107" s="75">
        <v>223.30099487304688</v>
      </c>
      <c r="L107" s="71">
        <f t="shared" si="11"/>
        <v>389.25976007972304</v>
      </c>
      <c r="M107" s="71"/>
    </row>
    <row r="108" spans="1:13">
      <c r="A108" s="70">
        <v>34546</v>
      </c>
      <c r="B108" s="71">
        <v>376.15853881835938</v>
      </c>
      <c r="C108" s="75">
        <v>2.12</v>
      </c>
      <c r="D108" s="71">
        <v>54.098700000000001</v>
      </c>
      <c r="E108" s="71">
        <f t="shared" si="6"/>
        <v>135.64607999999998</v>
      </c>
      <c r="F108" s="73">
        <f t="shared" si="7"/>
        <v>240.51245881835939</v>
      </c>
      <c r="G108" s="74">
        <f t="shared" si="8"/>
        <v>264.23105644335942</v>
      </c>
      <c r="H108" s="71" t="b">
        <f t="shared" si="9"/>
        <v>0</v>
      </c>
      <c r="I108" s="71" t="b">
        <f t="shared" si="10"/>
        <v>0</v>
      </c>
      <c r="J108" s="74"/>
      <c r="K108" s="75">
        <v>224.76899719238281</v>
      </c>
      <c r="L108" s="71">
        <f t="shared" si="11"/>
        <v>399.8771364433594</v>
      </c>
      <c r="M108" s="71"/>
    </row>
    <row r="109" spans="1:13">
      <c r="A109" s="70">
        <v>34577</v>
      </c>
      <c r="B109" s="71">
        <v>368.1502685546875</v>
      </c>
      <c r="C109" s="75">
        <v>2.0499999999999998</v>
      </c>
      <c r="D109" s="71">
        <v>53.958075000000001</v>
      </c>
      <c r="E109" s="71">
        <f t="shared" si="6"/>
        <v>132.57229633333333</v>
      </c>
      <c r="F109" s="73">
        <f t="shared" si="7"/>
        <v>235.57797222135417</v>
      </c>
      <c r="G109" s="74">
        <f t="shared" si="8"/>
        <v>264.23105644335942</v>
      </c>
      <c r="H109" s="71" t="b">
        <f t="shared" si="9"/>
        <v>0</v>
      </c>
      <c r="I109" s="71" t="b">
        <f t="shared" si="10"/>
        <v>0</v>
      </c>
      <c r="J109" s="74"/>
      <c r="K109" s="75">
        <v>226.42999267578125</v>
      </c>
      <c r="L109" s="71">
        <f t="shared" si="11"/>
        <v>396.80335277669275</v>
      </c>
      <c r="M109" s="71"/>
    </row>
    <row r="110" spans="1:13">
      <c r="A110" s="70">
        <v>34607</v>
      </c>
      <c r="B110" s="71">
        <v>339.26290893554688</v>
      </c>
      <c r="C110" s="75">
        <v>2.33</v>
      </c>
      <c r="D110" s="71">
        <v>53.708075000000001</v>
      </c>
      <c r="E110" s="71">
        <f t="shared" si="6"/>
        <v>140.84157866666669</v>
      </c>
      <c r="F110" s="73">
        <f t="shared" si="7"/>
        <v>198.42133026888018</v>
      </c>
      <c r="G110" s="74">
        <f t="shared" si="8"/>
        <v>264.23105644335942</v>
      </c>
      <c r="H110" s="71" t="b">
        <f t="shared" si="9"/>
        <v>0</v>
      </c>
      <c r="I110" s="71" t="b">
        <f t="shared" si="10"/>
        <v>0</v>
      </c>
      <c r="J110" s="74"/>
      <c r="K110" s="75">
        <v>226.38499450683594</v>
      </c>
      <c r="L110" s="71">
        <f t="shared" si="11"/>
        <v>405.07263511002611</v>
      </c>
      <c r="M110" s="71"/>
    </row>
    <row r="111" spans="1:13">
      <c r="A111" s="70">
        <v>34638</v>
      </c>
      <c r="B111" s="71">
        <v>332.46209716796875</v>
      </c>
      <c r="C111" s="75">
        <v>2.41</v>
      </c>
      <c r="D111" s="71">
        <v>54.231512500000001</v>
      </c>
      <c r="E111" s="71">
        <f t="shared" si="6"/>
        <v>165.86069016666667</v>
      </c>
      <c r="F111" s="73">
        <f t="shared" si="7"/>
        <v>166.60140700130208</v>
      </c>
      <c r="G111" s="74">
        <f t="shared" si="8"/>
        <v>264.23105644335942</v>
      </c>
      <c r="H111" s="71" t="b">
        <f t="shared" si="9"/>
        <v>0</v>
      </c>
      <c r="I111" s="71" t="b">
        <f t="shared" si="10"/>
        <v>0</v>
      </c>
      <c r="J111" s="74"/>
      <c r="K111" s="75">
        <v>226.98199462890625</v>
      </c>
      <c r="L111" s="71">
        <f t="shared" si="11"/>
        <v>430.09174661002612</v>
      </c>
      <c r="M111" s="71"/>
    </row>
    <row r="112" spans="1:13">
      <c r="A112" s="70">
        <v>34668</v>
      </c>
      <c r="B112" s="71">
        <v>341.85403442382813</v>
      </c>
      <c r="C112" s="75">
        <v>2.23</v>
      </c>
      <c r="D112" s="71">
        <v>50.627600000000001</v>
      </c>
      <c r="E112" s="71">
        <f t="shared" si="6"/>
        <v>195.69826033333334</v>
      </c>
      <c r="F112" s="73">
        <f t="shared" si="7"/>
        <v>146.15577409049479</v>
      </c>
      <c r="G112" s="74">
        <f t="shared" si="8"/>
        <v>264.23105644335942</v>
      </c>
      <c r="H112" s="71" t="b">
        <f t="shared" si="9"/>
        <v>0</v>
      </c>
      <c r="I112" s="71" t="b">
        <f t="shared" si="10"/>
        <v>0</v>
      </c>
      <c r="J112" s="74"/>
      <c r="K112" s="75">
        <v>225.02900695800781</v>
      </c>
      <c r="L112" s="71">
        <f t="shared" si="11"/>
        <v>459.92931677669276</v>
      </c>
      <c r="M112" s="71"/>
    </row>
    <row r="113" spans="1:14">
      <c r="A113" s="70">
        <v>34699</v>
      </c>
      <c r="B113" s="71">
        <v>343.80322265625</v>
      </c>
      <c r="C113" s="75">
        <v>2.06</v>
      </c>
      <c r="D113" s="71">
        <v>49.724533333333333</v>
      </c>
      <c r="E113" s="71">
        <f t="shared" si="6"/>
        <v>197.99202775000001</v>
      </c>
      <c r="F113" s="73">
        <f t="shared" si="7"/>
        <v>145.81119490624999</v>
      </c>
      <c r="G113" s="74">
        <f t="shared" si="8"/>
        <v>264.23105644335942</v>
      </c>
      <c r="H113" s="71" t="b">
        <f t="shared" si="9"/>
        <v>0</v>
      </c>
      <c r="I113" s="71" t="b">
        <f t="shared" si="10"/>
        <v>0</v>
      </c>
      <c r="J113" s="74"/>
      <c r="K113" s="75">
        <v>227.39999389648438</v>
      </c>
      <c r="L113" s="71">
        <f t="shared" si="11"/>
        <v>462.22308419335945</v>
      </c>
      <c r="M113" s="71"/>
    </row>
    <row r="114" spans="1:14">
      <c r="A114" s="70">
        <v>34730</v>
      </c>
      <c r="B114" s="71">
        <v>366.32870483398438</v>
      </c>
      <c r="C114" s="75">
        <v>2.0099999999999998</v>
      </c>
      <c r="D114" s="71">
        <v>44.243055555555557</v>
      </c>
      <c r="E114" s="71">
        <f t="shared" si="6"/>
        <v>197.82668458333333</v>
      </c>
      <c r="F114" s="73">
        <f t="shared" si="7"/>
        <v>168.50202025065104</v>
      </c>
      <c r="G114" s="74">
        <f t="shared" si="8"/>
        <v>264.23105644335942</v>
      </c>
      <c r="H114" s="71" t="b">
        <f t="shared" si="9"/>
        <v>0</v>
      </c>
      <c r="I114" s="71" t="b">
        <f t="shared" si="10"/>
        <v>0</v>
      </c>
      <c r="J114" s="74"/>
      <c r="K114" s="75">
        <v>230.59300231933594</v>
      </c>
      <c r="L114" s="71">
        <f t="shared" si="11"/>
        <v>462.05774102669272</v>
      </c>
      <c r="M114" s="71"/>
    </row>
    <row r="115" spans="1:14">
      <c r="A115" s="70">
        <v>34758</v>
      </c>
      <c r="B115" s="71">
        <v>367.97372436523438</v>
      </c>
      <c r="C115" s="75">
        <v>1.56</v>
      </c>
      <c r="D115" s="71">
        <v>45.798611111111114</v>
      </c>
      <c r="E115" s="71">
        <f t="shared" si="6"/>
        <v>214.32256650000002</v>
      </c>
      <c r="F115" s="73">
        <f t="shared" si="7"/>
        <v>153.65115786523435</v>
      </c>
      <c r="G115" s="74">
        <f t="shared" si="8"/>
        <v>264.23105644335942</v>
      </c>
      <c r="H115" s="71" t="b">
        <f t="shared" si="9"/>
        <v>0</v>
      </c>
      <c r="I115" s="71" t="b">
        <f t="shared" si="10"/>
        <v>0</v>
      </c>
      <c r="J115" s="74"/>
      <c r="K115" s="75">
        <v>237.98399353027344</v>
      </c>
      <c r="L115" s="71">
        <f t="shared" si="11"/>
        <v>478.55362294335941</v>
      </c>
      <c r="M115" s="71"/>
    </row>
    <row r="116" spans="1:14">
      <c r="A116" s="70">
        <v>34789</v>
      </c>
      <c r="B116" s="71">
        <v>358.73492431640625</v>
      </c>
      <c r="C116" s="75">
        <v>1.39</v>
      </c>
      <c r="D116" s="71">
        <v>41.933388888888892</v>
      </c>
      <c r="E116" s="71">
        <f t="shared" si="6"/>
        <v>203.04966150000001</v>
      </c>
      <c r="F116" s="73">
        <f t="shared" si="7"/>
        <v>155.68526281640624</v>
      </c>
      <c r="G116" s="74">
        <f t="shared" si="8"/>
        <v>264.23105644335942</v>
      </c>
      <c r="H116" s="71" t="b">
        <f t="shared" si="9"/>
        <v>0</v>
      </c>
      <c r="I116" s="71" t="b">
        <f t="shared" si="10"/>
        <v>0</v>
      </c>
      <c r="J116" s="74"/>
      <c r="K116" s="75">
        <v>241.19999694824219</v>
      </c>
      <c r="L116" s="71">
        <f t="shared" si="11"/>
        <v>467.28071794335943</v>
      </c>
      <c r="M116" s="71"/>
    </row>
    <row r="117" spans="1:14">
      <c r="A117" s="70">
        <v>34819</v>
      </c>
      <c r="B117" s="71">
        <v>348.85150146484375</v>
      </c>
      <c r="C117" s="75">
        <v>1.77</v>
      </c>
      <c r="D117" s="71">
        <v>42.38708888888889</v>
      </c>
      <c r="E117" s="71">
        <f t="shared" si="6"/>
        <v>197.87490449999999</v>
      </c>
      <c r="F117" s="73">
        <f t="shared" si="7"/>
        <v>150.97659696484376</v>
      </c>
      <c r="G117" s="74">
        <f t="shared" si="8"/>
        <v>264.23105644335942</v>
      </c>
      <c r="H117" s="71" t="b">
        <f t="shared" si="9"/>
        <v>0</v>
      </c>
      <c r="I117" s="71" t="b">
        <f t="shared" si="10"/>
        <v>0</v>
      </c>
      <c r="J117" s="74"/>
      <c r="K117" s="75">
        <v>247.43499755859375</v>
      </c>
      <c r="L117" s="71">
        <f t="shared" si="11"/>
        <v>462.10596094335938</v>
      </c>
      <c r="M117" s="71"/>
    </row>
    <row r="118" spans="1:14">
      <c r="A118" s="70">
        <v>34850</v>
      </c>
      <c r="B118" s="71">
        <v>382.13140869140625</v>
      </c>
      <c r="C118" s="75">
        <v>2.02</v>
      </c>
      <c r="D118" s="71">
        <v>44.798380000000002</v>
      </c>
      <c r="E118" s="71">
        <f t="shared" si="6"/>
        <v>176.13631933333335</v>
      </c>
      <c r="F118" s="73">
        <f t="shared" si="7"/>
        <v>205.9950893580729</v>
      </c>
      <c r="G118" s="74">
        <f t="shared" si="8"/>
        <v>264.23105644335942</v>
      </c>
      <c r="H118" s="71" t="b">
        <f t="shared" si="9"/>
        <v>0</v>
      </c>
      <c r="I118" s="71" t="b">
        <f t="shared" si="10"/>
        <v>0</v>
      </c>
      <c r="J118" s="74"/>
      <c r="K118" s="75">
        <v>255.07400512695313</v>
      </c>
      <c r="L118" s="71">
        <f t="shared" si="11"/>
        <v>440.36737577669277</v>
      </c>
      <c r="M118" s="71"/>
    </row>
    <row r="119" spans="1:14">
      <c r="A119" s="70">
        <v>34880</v>
      </c>
      <c r="B119" s="71">
        <v>395.75390625</v>
      </c>
      <c r="C119" s="75">
        <v>2.37</v>
      </c>
      <c r="D119" s="71">
        <v>47.245272727272734</v>
      </c>
      <c r="E119" s="71">
        <f t="shared" si="6"/>
        <v>161.23895833333333</v>
      </c>
      <c r="F119" s="73">
        <f t="shared" si="7"/>
        <v>234.51494791666667</v>
      </c>
      <c r="G119" s="74">
        <f t="shared" si="8"/>
        <v>264.23105644335942</v>
      </c>
      <c r="H119" s="71" t="b">
        <f t="shared" si="9"/>
        <v>0</v>
      </c>
      <c r="I119" s="71" t="b">
        <f t="shared" si="10"/>
        <v>0</v>
      </c>
      <c r="J119" s="74"/>
      <c r="K119" s="75">
        <v>256.78900146484375</v>
      </c>
      <c r="L119" s="71">
        <f t="shared" si="11"/>
        <v>425.47001477669278</v>
      </c>
      <c r="M119" s="71"/>
    </row>
    <row r="120" spans="1:14">
      <c r="A120" s="70">
        <v>34911</v>
      </c>
      <c r="B120" s="71">
        <v>370.90692138671875</v>
      </c>
      <c r="C120" s="75">
        <v>2.48</v>
      </c>
      <c r="D120" s="71">
        <v>45.304000000000009</v>
      </c>
      <c r="E120" s="71">
        <f t="shared" si="6"/>
        <v>154.04249999999999</v>
      </c>
      <c r="F120" s="73">
        <f t="shared" si="7"/>
        <v>216.86442138671876</v>
      </c>
      <c r="G120" s="74">
        <f t="shared" si="8"/>
        <v>264.23105644335942</v>
      </c>
      <c r="H120" s="71" t="b">
        <f t="shared" si="9"/>
        <v>0</v>
      </c>
      <c r="I120" s="71" t="b">
        <f t="shared" si="10"/>
        <v>0</v>
      </c>
      <c r="J120" s="74"/>
      <c r="K120" s="75">
        <v>260.13299560546875</v>
      </c>
      <c r="L120" s="71">
        <f t="shared" si="11"/>
        <v>418.27355644335944</v>
      </c>
      <c r="M120" s="71"/>
    </row>
    <row r="121" spans="1:14">
      <c r="A121" s="70">
        <v>34942</v>
      </c>
      <c r="B121" s="71">
        <v>389.591552734375</v>
      </c>
      <c r="C121" s="75">
        <v>2.44</v>
      </c>
      <c r="D121" s="71">
        <v>45.667091666666671</v>
      </c>
      <c r="E121" s="71">
        <f t="shared" si="6"/>
        <v>126.72999999999999</v>
      </c>
      <c r="F121" s="73">
        <f t="shared" si="7"/>
        <v>262.86155273437498</v>
      </c>
      <c r="G121" s="74">
        <f t="shared" si="8"/>
        <v>264.23105644335942</v>
      </c>
      <c r="H121" s="71" t="b">
        <f t="shared" si="9"/>
        <v>0</v>
      </c>
      <c r="I121" s="71" t="b">
        <f t="shared" si="10"/>
        <v>0</v>
      </c>
      <c r="J121" s="74"/>
      <c r="K121" s="75">
        <v>261.49798583984375</v>
      </c>
      <c r="L121" s="71">
        <f t="shared" si="11"/>
        <v>390.96105644335944</v>
      </c>
      <c r="M121" s="71"/>
    </row>
    <row r="122" spans="1:14">
      <c r="A122" s="70">
        <v>34972</v>
      </c>
      <c r="B122" s="71">
        <v>394.36447143554688</v>
      </c>
      <c r="C122" s="75">
        <v>2.56</v>
      </c>
      <c r="D122" s="71">
        <v>44.983758333333327</v>
      </c>
      <c r="E122" s="71">
        <f t="shared" si="6"/>
        <v>118.61699999999999</v>
      </c>
      <c r="F122" s="73">
        <f t="shared" si="7"/>
        <v>275.74747143554691</v>
      </c>
      <c r="G122" s="74">
        <f t="shared" si="8"/>
        <v>264.23105644335942</v>
      </c>
      <c r="H122" s="71" t="b">
        <f t="shared" si="9"/>
        <v>0</v>
      </c>
      <c r="I122" s="71" t="b">
        <f t="shared" si="10"/>
        <v>0</v>
      </c>
      <c r="J122" s="74"/>
      <c r="K122" s="75">
        <v>264.60198974609375</v>
      </c>
      <c r="L122" s="71">
        <f t="shared" si="11"/>
        <v>382.84805644335938</v>
      </c>
      <c r="M122" s="71"/>
    </row>
    <row r="123" spans="1:14">
      <c r="A123" s="70">
        <v>35003</v>
      </c>
      <c r="B123" s="71">
        <v>403.59634399414063</v>
      </c>
      <c r="C123" s="75">
        <v>3.02</v>
      </c>
      <c r="D123" s="71">
        <v>45.079241666666661</v>
      </c>
      <c r="E123" s="71">
        <f t="shared" si="6"/>
        <v>99.99</v>
      </c>
      <c r="F123" s="73">
        <f t="shared" si="7"/>
        <v>303.60634399414062</v>
      </c>
      <c r="G123" s="74">
        <f t="shared" si="8"/>
        <v>264.23105644335942</v>
      </c>
      <c r="H123" s="71" t="b">
        <f t="shared" si="9"/>
        <v>0</v>
      </c>
      <c r="I123" s="71" t="b">
        <f t="shared" si="10"/>
        <v>0</v>
      </c>
      <c r="J123" s="74"/>
      <c r="K123" s="75">
        <v>266.77301025390625</v>
      </c>
      <c r="L123" s="71">
        <f t="shared" si="11"/>
        <v>364.22105644335943</v>
      </c>
      <c r="M123" s="71"/>
    </row>
    <row r="124" spans="1:14">
      <c r="A124" s="70">
        <v>35033</v>
      </c>
      <c r="B124" s="71">
        <v>420.71835327148438</v>
      </c>
      <c r="C124" s="75">
        <v>3.64</v>
      </c>
      <c r="D124" s="71">
        <v>46.236741666666667</v>
      </c>
      <c r="E124" s="71">
        <f t="shared" si="6"/>
        <v>84.55</v>
      </c>
      <c r="F124" s="73">
        <f t="shared" si="7"/>
        <v>336.16835327148436</v>
      </c>
      <c r="G124" s="74">
        <f t="shared" si="8"/>
        <v>264.23105644335942</v>
      </c>
      <c r="H124" s="71" t="b">
        <f t="shared" si="9"/>
        <v>0</v>
      </c>
      <c r="I124" s="71" t="b">
        <f t="shared" si="10"/>
        <v>0</v>
      </c>
      <c r="J124" s="74"/>
      <c r="K124" s="75">
        <v>269.4169921875</v>
      </c>
      <c r="L124" s="71">
        <f t="shared" si="11"/>
        <v>348.78105644335943</v>
      </c>
      <c r="M124" s="71"/>
    </row>
    <row r="125" spans="1:14">
      <c r="A125" s="70">
        <v>35064</v>
      </c>
      <c r="B125" s="71">
        <v>423.0625</v>
      </c>
      <c r="C125" s="75">
        <v>3.63</v>
      </c>
      <c r="D125" s="71">
        <v>45.456741666666666</v>
      </c>
      <c r="E125" s="71">
        <f t="shared" si="6"/>
        <v>87.263999999999996</v>
      </c>
      <c r="F125" s="73">
        <f t="shared" si="7"/>
        <v>335.79849999999999</v>
      </c>
      <c r="G125" s="74">
        <f t="shared" si="8"/>
        <v>264.23105644335942</v>
      </c>
      <c r="H125" s="71" t="b">
        <f t="shared" si="9"/>
        <v>0</v>
      </c>
      <c r="I125" s="71" t="b">
        <f t="shared" si="10"/>
        <v>0</v>
      </c>
      <c r="J125" s="74"/>
      <c r="K125" s="75">
        <v>273.93099975585938</v>
      </c>
      <c r="L125" s="71">
        <f t="shared" si="11"/>
        <v>351.49505644335943</v>
      </c>
      <c r="M125" s="71"/>
    </row>
    <row r="126" spans="1:14">
      <c r="A126" s="70">
        <v>35095</v>
      </c>
      <c r="B126" s="71">
        <v>415.2890625</v>
      </c>
      <c r="C126" s="75">
        <v>3.65</v>
      </c>
      <c r="D126" s="71">
        <v>45.800908333333332</v>
      </c>
      <c r="E126" s="71">
        <f t="shared" si="6"/>
        <v>108.5548</v>
      </c>
      <c r="F126" s="73">
        <f t="shared" si="7"/>
        <v>306.7342625</v>
      </c>
      <c r="G126" s="74">
        <f t="shared" si="8"/>
        <v>264.23105644335942</v>
      </c>
      <c r="H126" s="71" t="b">
        <f t="shared" si="9"/>
        <v>0</v>
      </c>
      <c r="I126" s="71" t="b">
        <f t="shared" si="10"/>
        <v>0</v>
      </c>
      <c r="J126" s="74"/>
      <c r="K126" s="75">
        <v>278.50698852539063</v>
      </c>
      <c r="L126" s="71">
        <f t="shared" si="11"/>
        <v>372.78585644335942</v>
      </c>
      <c r="M126" s="71"/>
      <c r="N126" s="75"/>
    </row>
    <row r="127" spans="1:14">
      <c r="A127" s="70">
        <v>35124</v>
      </c>
      <c r="B127" s="71">
        <v>376.7156982421875</v>
      </c>
      <c r="C127" s="75">
        <v>3.78</v>
      </c>
      <c r="D127" s="71">
        <v>43.300908333333325</v>
      </c>
      <c r="E127" s="71">
        <f t="shared" si="6"/>
        <v>77.873437500000009</v>
      </c>
      <c r="F127" s="73">
        <f t="shared" si="7"/>
        <v>298.84226074218748</v>
      </c>
      <c r="G127" s="74">
        <f t="shared" si="8"/>
        <v>264.23105644335942</v>
      </c>
      <c r="H127" s="71" t="b">
        <f t="shared" si="9"/>
        <v>0</v>
      </c>
      <c r="I127" s="71" t="b">
        <f t="shared" si="10"/>
        <v>0</v>
      </c>
      <c r="J127" s="74"/>
      <c r="K127" s="75">
        <v>279.35800170898438</v>
      </c>
      <c r="L127" s="71">
        <f t="shared" si="11"/>
        <v>342.10449394335944</v>
      </c>
      <c r="M127" s="71"/>
      <c r="N127" s="75"/>
    </row>
    <row r="128" spans="1:14">
      <c r="A128" s="70">
        <v>35155</v>
      </c>
      <c r="B128" s="71">
        <v>362.35797119140625</v>
      </c>
      <c r="C128" s="75">
        <v>3.78</v>
      </c>
      <c r="D128" s="71">
        <v>46.283158333333326</v>
      </c>
      <c r="E128" s="71">
        <f t="shared" si="6"/>
        <v>77.452500000000001</v>
      </c>
      <c r="F128" s="73">
        <f t="shared" si="7"/>
        <v>284.90547119140626</v>
      </c>
      <c r="G128" s="74">
        <f t="shared" si="8"/>
        <v>264.23105644335942</v>
      </c>
      <c r="H128" s="71" t="b">
        <f t="shared" si="9"/>
        <v>0</v>
      </c>
      <c r="I128" s="71" t="b">
        <f t="shared" si="10"/>
        <v>0</v>
      </c>
      <c r="J128" s="74"/>
      <c r="K128" s="75">
        <v>278.21600341796875</v>
      </c>
      <c r="L128" s="71">
        <f t="shared" si="11"/>
        <v>341.68355644335941</v>
      </c>
      <c r="M128" s="71"/>
      <c r="N128" s="75"/>
    </row>
    <row r="129" spans="1:14">
      <c r="A129" s="70">
        <v>35185</v>
      </c>
      <c r="B129" s="71">
        <v>332.32373046875</v>
      </c>
      <c r="C129" s="75">
        <v>3.51</v>
      </c>
      <c r="D129" s="71">
        <v>43.625383333333332</v>
      </c>
      <c r="E129" s="71">
        <f t="shared" si="6"/>
        <v>77.534238600000009</v>
      </c>
      <c r="F129" s="73">
        <f t="shared" si="7"/>
        <v>254.78949186874999</v>
      </c>
      <c r="G129" s="74">
        <f t="shared" si="8"/>
        <v>264.23105644335942</v>
      </c>
      <c r="H129" s="71" t="b">
        <f t="shared" si="9"/>
        <v>0</v>
      </c>
      <c r="I129" s="71" t="b">
        <f t="shared" si="10"/>
        <v>0</v>
      </c>
      <c r="J129" s="74"/>
      <c r="K129" s="75">
        <v>278.60598754882813</v>
      </c>
      <c r="L129" s="71">
        <f t="shared" si="11"/>
        <v>341.7652950433594</v>
      </c>
      <c r="M129" s="71"/>
      <c r="N129" s="75"/>
    </row>
    <row r="130" spans="1:14">
      <c r="A130" s="70">
        <v>35216</v>
      </c>
      <c r="B130" s="71">
        <v>314.02615356445313</v>
      </c>
      <c r="C130" s="75">
        <v>3.08</v>
      </c>
      <c r="D130" s="71">
        <v>42.812883333333332</v>
      </c>
      <c r="E130" s="71">
        <f t="shared" si="6"/>
        <v>89.32983333333334</v>
      </c>
      <c r="F130" s="73">
        <f t="shared" si="7"/>
        <v>224.69632023111978</v>
      </c>
      <c r="G130" s="74">
        <f t="shared" si="8"/>
        <v>264.23105644335942</v>
      </c>
      <c r="H130" s="71" t="b">
        <f t="shared" si="9"/>
        <v>0</v>
      </c>
      <c r="I130" s="71" t="b">
        <f t="shared" si="10"/>
        <v>0</v>
      </c>
      <c r="J130" s="74"/>
      <c r="K130" s="75">
        <v>280.614013671875</v>
      </c>
      <c r="L130" s="71">
        <f t="shared" si="11"/>
        <v>353.56088977669276</v>
      </c>
      <c r="M130" s="71"/>
      <c r="N130" s="75"/>
    </row>
    <row r="131" spans="1:14">
      <c r="A131" s="70">
        <v>35246</v>
      </c>
      <c r="B131" s="71">
        <v>334.46295166015625</v>
      </c>
      <c r="C131" s="75">
        <v>3.07</v>
      </c>
      <c r="D131" s="71">
        <v>47.479166666666664</v>
      </c>
      <c r="E131" s="71">
        <f t="shared" si="6"/>
        <v>88.461144000000004</v>
      </c>
      <c r="F131" s="73">
        <f t="shared" si="7"/>
        <v>246.00180766015626</v>
      </c>
      <c r="G131" s="74">
        <f t="shared" si="8"/>
        <v>264.23105644335942</v>
      </c>
      <c r="H131" s="71" t="b">
        <f t="shared" si="9"/>
        <v>0</v>
      </c>
      <c r="I131" s="71" t="b">
        <f t="shared" si="10"/>
        <v>0</v>
      </c>
      <c r="J131" s="74"/>
      <c r="K131" s="75">
        <v>281.86898803710938</v>
      </c>
      <c r="L131" s="71">
        <f t="shared" si="11"/>
        <v>352.69220044335941</v>
      </c>
      <c r="M131" s="71"/>
      <c r="N131" s="75"/>
    </row>
    <row r="132" spans="1:14">
      <c r="A132" s="70">
        <v>35277</v>
      </c>
      <c r="B132" s="71">
        <v>327.59014892578125</v>
      </c>
      <c r="C132" s="75">
        <v>2.82</v>
      </c>
      <c r="D132" s="71">
        <v>45.375</v>
      </c>
      <c r="E132" s="71">
        <f t="shared" si="6"/>
        <v>106.01573714285716</v>
      </c>
      <c r="F132" s="73">
        <f t="shared" si="7"/>
        <v>221.57441178292407</v>
      </c>
      <c r="G132" s="74">
        <f t="shared" si="8"/>
        <v>264.23105644335942</v>
      </c>
      <c r="H132" s="71" t="b">
        <f t="shared" si="9"/>
        <v>0</v>
      </c>
      <c r="I132" s="71" t="b">
        <f t="shared" si="10"/>
        <v>0</v>
      </c>
      <c r="J132" s="74"/>
      <c r="K132" s="75">
        <v>283.58401489257813</v>
      </c>
      <c r="L132" s="71">
        <f t="shared" si="11"/>
        <v>370.2467935862166</v>
      </c>
      <c r="M132" s="71"/>
      <c r="N132" s="75"/>
    </row>
    <row r="133" spans="1:14">
      <c r="A133" s="70">
        <v>35308</v>
      </c>
      <c r="B133" s="71">
        <v>306.0262451171875</v>
      </c>
      <c r="C133" s="75">
        <v>2.3199999999999998</v>
      </c>
      <c r="D133" s="71">
        <v>45.375</v>
      </c>
      <c r="E133" s="71">
        <f t="shared" si="6"/>
        <v>107.5099925</v>
      </c>
      <c r="F133" s="73">
        <f t="shared" si="7"/>
        <v>198.51625261718749</v>
      </c>
      <c r="G133" s="74">
        <f t="shared" si="8"/>
        <v>264.23105644335942</v>
      </c>
      <c r="H133" s="71" t="b">
        <f t="shared" si="9"/>
        <v>0</v>
      </c>
      <c r="I133" s="71" t="b">
        <f t="shared" si="10"/>
        <v>0</v>
      </c>
      <c r="J133" s="74"/>
      <c r="K133" s="75">
        <v>287.1090087890625</v>
      </c>
      <c r="L133" s="71">
        <f t="shared" si="11"/>
        <v>371.74104894335943</v>
      </c>
      <c r="M133" s="71"/>
      <c r="N133" s="75"/>
    </row>
    <row r="134" spans="1:14">
      <c r="A134" s="70">
        <v>35338</v>
      </c>
      <c r="B134" s="71">
        <v>304.29379272460938</v>
      </c>
      <c r="C134" s="75">
        <v>2.2799999999999998</v>
      </c>
      <c r="D134" s="71">
        <v>47.975000000000001</v>
      </c>
      <c r="E134" s="71">
        <f t="shared" ref="E134:E197" si="12">C146*(100-D146)</f>
        <v>110.48456150000001</v>
      </c>
      <c r="F134" s="73">
        <f t="shared" ref="F134:F197" si="13">B134-E134</f>
        <v>193.80923122460936</v>
      </c>
      <c r="G134" s="74">
        <f t="shared" ref="G134:G197" si="14">MEDIAN($F$6:$F$374)</f>
        <v>264.23105644335942</v>
      </c>
      <c r="H134" s="71" t="b">
        <f t="shared" ref="H134:H197" si="15">IF(NOT($K146=0),IF($K146/$K134-1&lt;0,$B134))</f>
        <v>0</v>
      </c>
      <c r="I134" s="71" t="b">
        <f t="shared" ref="I134:I197" si="16">IF(NOT($K146=0),IF($K146/$K134-1&lt;0,$F134))</f>
        <v>0</v>
      </c>
      <c r="J134" s="74"/>
      <c r="K134" s="75">
        <v>293.79000854492188</v>
      </c>
      <c r="L134" s="71">
        <f t="shared" ref="L134:L197" si="17">B134-(F134-G134)</f>
        <v>374.71561794335946</v>
      </c>
      <c r="M134" s="71"/>
      <c r="N134" s="75"/>
    </row>
    <row r="135" spans="1:14">
      <c r="A135" s="70">
        <v>35369</v>
      </c>
      <c r="B135" s="71">
        <v>338.2974853515625</v>
      </c>
      <c r="C135" s="75">
        <v>2.02</v>
      </c>
      <c r="D135" s="71">
        <v>50.5</v>
      </c>
      <c r="E135" s="71">
        <f t="shared" si="12"/>
        <v>114.49097466666669</v>
      </c>
      <c r="F135" s="73">
        <f t="shared" si="13"/>
        <v>223.80651068489581</v>
      </c>
      <c r="G135" s="74">
        <f t="shared" si="14"/>
        <v>264.23105644335942</v>
      </c>
      <c r="H135" s="71" t="b">
        <f t="shared" si="15"/>
        <v>0</v>
      </c>
      <c r="I135" s="71" t="b">
        <f t="shared" si="16"/>
        <v>0</v>
      </c>
      <c r="J135" s="74"/>
      <c r="K135" s="75">
        <v>296.33999633789063</v>
      </c>
      <c r="L135" s="71">
        <f t="shared" si="17"/>
        <v>378.72203111002614</v>
      </c>
      <c r="M135" s="71"/>
      <c r="N135" s="75"/>
    </row>
    <row r="136" spans="1:14">
      <c r="A136" s="70">
        <v>35399</v>
      </c>
      <c r="B136" s="71">
        <v>345.7767333984375</v>
      </c>
      <c r="C136" s="75">
        <v>1.78</v>
      </c>
      <c r="D136" s="71">
        <v>52.5</v>
      </c>
      <c r="E136" s="71">
        <f t="shared" si="12"/>
        <v>113.57136844444446</v>
      </c>
      <c r="F136" s="73">
        <f t="shared" si="13"/>
        <v>232.20536495399304</v>
      </c>
      <c r="G136" s="74">
        <f t="shared" si="14"/>
        <v>264.23105644335942</v>
      </c>
      <c r="H136" s="71" t="b">
        <f t="shared" si="15"/>
        <v>0</v>
      </c>
      <c r="I136" s="71" t="b">
        <f t="shared" si="16"/>
        <v>0</v>
      </c>
      <c r="J136" s="74"/>
      <c r="K136" s="75">
        <v>302.29098510742188</v>
      </c>
      <c r="L136" s="71">
        <f t="shared" si="17"/>
        <v>377.80242488780391</v>
      </c>
      <c r="M136" s="71"/>
      <c r="N136" s="75"/>
    </row>
    <row r="137" spans="1:14">
      <c r="A137" s="70">
        <v>35430</v>
      </c>
      <c r="B137" s="71">
        <v>313</v>
      </c>
      <c r="C137" s="75">
        <v>1.92</v>
      </c>
      <c r="D137" s="71">
        <v>54.55</v>
      </c>
      <c r="E137" s="71">
        <f t="shared" si="12"/>
        <v>97.651094399999991</v>
      </c>
      <c r="F137" s="73">
        <f t="shared" si="13"/>
        <v>215.34890560000002</v>
      </c>
      <c r="G137" s="74">
        <f t="shared" si="14"/>
        <v>264.23105644335942</v>
      </c>
      <c r="H137" s="71" t="b">
        <f t="shared" si="15"/>
        <v>0</v>
      </c>
      <c r="I137" s="71" t="b">
        <f t="shared" si="16"/>
        <v>0</v>
      </c>
      <c r="J137" s="74"/>
      <c r="K137" s="75">
        <v>304.80398559570313</v>
      </c>
      <c r="L137" s="71">
        <f t="shared" si="17"/>
        <v>361.8821508433594</v>
      </c>
      <c r="M137" s="71"/>
      <c r="N137" s="75"/>
    </row>
    <row r="138" spans="1:14">
      <c r="A138" s="70">
        <v>35461</v>
      </c>
      <c r="B138" s="71">
        <v>304</v>
      </c>
      <c r="C138" s="75">
        <v>2.02</v>
      </c>
      <c r="D138" s="71">
        <v>46.26</v>
      </c>
      <c r="E138" s="71">
        <f t="shared" si="12"/>
        <v>69.307651993853838</v>
      </c>
      <c r="F138" s="73">
        <f t="shared" si="13"/>
        <v>234.69234800614618</v>
      </c>
      <c r="G138" s="74">
        <f t="shared" si="14"/>
        <v>264.23105644335942</v>
      </c>
      <c r="H138" s="71" t="b">
        <f t="shared" si="15"/>
        <v>0</v>
      </c>
      <c r="I138" s="71" t="b">
        <f t="shared" si="16"/>
        <v>0</v>
      </c>
      <c r="J138" s="74"/>
      <c r="K138" s="75">
        <v>307.093994140625</v>
      </c>
      <c r="L138" s="71">
        <f t="shared" si="17"/>
        <v>333.53870843721324</v>
      </c>
      <c r="M138" s="71"/>
      <c r="N138" s="75"/>
    </row>
    <row r="139" spans="1:14">
      <c r="A139" s="70">
        <v>35489</v>
      </c>
      <c r="B139" s="71">
        <v>273</v>
      </c>
      <c r="C139" s="75">
        <v>1.85</v>
      </c>
      <c r="D139" s="71">
        <v>57.90625</v>
      </c>
      <c r="E139" s="71">
        <f t="shared" si="12"/>
        <v>106.30045657157773</v>
      </c>
      <c r="F139" s="73">
        <f t="shared" si="13"/>
        <v>166.69954342842226</v>
      </c>
      <c r="G139" s="74">
        <f t="shared" si="14"/>
        <v>264.23105644335942</v>
      </c>
      <c r="H139" s="71" t="b">
        <f t="shared" si="15"/>
        <v>0</v>
      </c>
      <c r="I139" s="71" t="b">
        <f t="shared" si="16"/>
        <v>0</v>
      </c>
      <c r="J139" s="74"/>
      <c r="K139" s="75">
        <v>311.81500244140625</v>
      </c>
      <c r="L139" s="71">
        <f t="shared" si="17"/>
        <v>370.53151301493716</v>
      </c>
      <c r="M139" s="71"/>
      <c r="N139" s="75"/>
    </row>
    <row r="140" spans="1:14">
      <c r="A140" s="70">
        <v>35520</v>
      </c>
      <c r="B140" s="71">
        <v>284</v>
      </c>
      <c r="C140" s="75">
        <v>1.84</v>
      </c>
      <c r="D140" s="71">
        <v>57.90625</v>
      </c>
      <c r="E140" s="71">
        <f t="shared" si="12"/>
        <v>72.335499263907181</v>
      </c>
      <c r="F140" s="73">
        <f t="shared" si="13"/>
        <v>211.6645007360928</v>
      </c>
      <c r="G140" s="74">
        <f t="shared" si="14"/>
        <v>264.23105644335942</v>
      </c>
      <c r="H140" s="71" t="b">
        <f t="shared" si="15"/>
        <v>0</v>
      </c>
      <c r="I140" s="71" t="b">
        <f t="shared" si="16"/>
        <v>0</v>
      </c>
      <c r="J140" s="74"/>
      <c r="K140" s="75">
        <v>307.5260009765625</v>
      </c>
      <c r="L140" s="71">
        <f t="shared" si="17"/>
        <v>336.56655570726662</v>
      </c>
      <c r="M140" s="71"/>
      <c r="N140" s="75"/>
    </row>
    <row r="141" spans="1:14">
      <c r="A141" s="70">
        <v>35550</v>
      </c>
      <c r="B141" s="71">
        <v>294</v>
      </c>
      <c r="C141" s="75">
        <v>1.71</v>
      </c>
      <c r="D141" s="71">
        <v>54.658339999999995</v>
      </c>
      <c r="E141" s="71">
        <f t="shared" si="12"/>
        <v>76.154637765807664</v>
      </c>
      <c r="F141" s="73">
        <f t="shared" si="13"/>
        <v>217.84536223419235</v>
      </c>
      <c r="G141" s="74">
        <f t="shared" si="14"/>
        <v>264.23105644335942</v>
      </c>
      <c r="H141" s="71" t="b">
        <f t="shared" si="15"/>
        <v>0</v>
      </c>
      <c r="I141" s="71" t="b">
        <f t="shared" si="16"/>
        <v>0</v>
      </c>
      <c r="J141" s="74"/>
      <c r="K141" s="75">
        <v>311.468994140625</v>
      </c>
      <c r="L141" s="71">
        <f t="shared" si="17"/>
        <v>340.38569420916707</v>
      </c>
      <c r="M141" s="71"/>
      <c r="N141" s="75"/>
    </row>
    <row r="142" spans="1:14">
      <c r="A142" s="70">
        <v>35581</v>
      </c>
      <c r="B142" s="71">
        <v>268</v>
      </c>
      <c r="C142" s="75">
        <v>2</v>
      </c>
      <c r="D142" s="71">
        <v>55.33508333333333</v>
      </c>
      <c r="E142" s="71">
        <f t="shared" si="12"/>
        <v>74.468593981590558</v>
      </c>
      <c r="F142" s="73">
        <f t="shared" si="13"/>
        <v>193.53140601840943</v>
      </c>
      <c r="G142" s="74">
        <f t="shared" si="14"/>
        <v>264.23105644335942</v>
      </c>
      <c r="H142" s="71" t="b">
        <f t="shared" si="15"/>
        <v>0</v>
      </c>
      <c r="I142" s="71" t="b">
        <f t="shared" si="16"/>
        <v>0</v>
      </c>
      <c r="J142" s="74"/>
      <c r="K142" s="75">
        <v>318.02700805664063</v>
      </c>
      <c r="L142" s="71">
        <f t="shared" si="17"/>
        <v>338.69965042494999</v>
      </c>
      <c r="M142" s="71"/>
      <c r="N142" s="75"/>
    </row>
    <row r="143" spans="1:14">
      <c r="A143" s="70">
        <v>35611</v>
      </c>
      <c r="B143" s="71">
        <v>267</v>
      </c>
      <c r="C143" s="75">
        <v>1.88</v>
      </c>
      <c r="D143" s="71">
        <v>52.946199999999997</v>
      </c>
      <c r="E143" s="71">
        <f t="shared" si="12"/>
        <v>70.395521931480246</v>
      </c>
      <c r="F143" s="73">
        <f t="shared" si="13"/>
        <v>196.60447806851977</v>
      </c>
      <c r="G143" s="74">
        <f t="shared" si="14"/>
        <v>264.23105644335942</v>
      </c>
      <c r="H143" s="71" t="b">
        <f t="shared" si="15"/>
        <v>0</v>
      </c>
      <c r="I143" s="71" t="b">
        <f t="shared" si="16"/>
        <v>0</v>
      </c>
      <c r="J143" s="74"/>
      <c r="K143" s="75">
        <v>322.94198608398438</v>
      </c>
      <c r="L143" s="71">
        <f t="shared" si="17"/>
        <v>334.62657837483965</v>
      </c>
      <c r="M143" s="71"/>
      <c r="N143" s="75"/>
    </row>
    <row r="144" spans="1:14">
      <c r="A144" s="70">
        <v>35642</v>
      </c>
      <c r="B144" s="71">
        <v>271</v>
      </c>
      <c r="C144" s="75">
        <v>2.2000000000000002</v>
      </c>
      <c r="D144" s="71">
        <v>51.811028571428565</v>
      </c>
      <c r="E144" s="71">
        <f t="shared" si="12"/>
        <v>70.83135751996295</v>
      </c>
      <c r="F144" s="73">
        <f t="shared" si="13"/>
        <v>200.16864248003705</v>
      </c>
      <c r="G144" s="74">
        <f t="shared" si="14"/>
        <v>264.23105644335942</v>
      </c>
      <c r="H144" s="71" t="b">
        <f t="shared" si="15"/>
        <v>0</v>
      </c>
      <c r="I144" s="71" t="b">
        <f t="shared" si="16"/>
        <v>0</v>
      </c>
      <c r="J144" s="74"/>
      <c r="K144" s="75">
        <v>331.50201416015625</v>
      </c>
      <c r="L144" s="71">
        <f t="shared" si="17"/>
        <v>335.06241396332234</v>
      </c>
      <c r="M144" s="71"/>
      <c r="N144" s="75"/>
    </row>
    <row r="145" spans="1:14">
      <c r="A145" s="70">
        <v>35673</v>
      </c>
      <c r="B145" s="71">
        <v>259</v>
      </c>
      <c r="C145" s="75">
        <v>2.2999999999999998</v>
      </c>
      <c r="D145" s="71">
        <v>53.256524999999996</v>
      </c>
      <c r="E145" s="71">
        <f t="shared" si="12"/>
        <v>71.572982375916084</v>
      </c>
      <c r="F145" s="73">
        <f t="shared" si="13"/>
        <v>187.42701762408393</v>
      </c>
      <c r="G145" s="74">
        <f t="shared" si="14"/>
        <v>264.23105644335942</v>
      </c>
      <c r="H145" s="71" t="b">
        <f t="shared" si="15"/>
        <v>0</v>
      </c>
      <c r="I145" s="71" t="b">
        <f t="shared" si="16"/>
        <v>0</v>
      </c>
      <c r="J145" s="74"/>
      <c r="K145" s="75">
        <v>331.10299682617188</v>
      </c>
      <c r="L145" s="71">
        <f t="shared" si="17"/>
        <v>335.80403881927549</v>
      </c>
      <c r="M145" s="71"/>
      <c r="N145" s="75"/>
    </row>
    <row r="146" spans="1:14">
      <c r="A146" s="70">
        <v>35703</v>
      </c>
      <c r="B146" s="71">
        <v>259</v>
      </c>
      <c r="C146" s="75">
        <v>2.39</v>
      </c>
      <c r="D146" s="71">
        <v>53.772149999999996</v>
      </c>
      <c r="E146" s="71">
        <f t="shared" si="12"/>
        <v>85.224131652083599</v>
      </c>
      <c r="F146" s="73">
        <f t="shared" si="13"/>
        <v>173.7758683479164</v>
      </c>
      <c r="G146" s="74">
        <f t="shared" si="14"/>
        <v>264.23105644335942</v>
      </c>
      <c r="H146" s="71" t="b">
        <f t="shared" si="15"/>
        <v>0</v>
      </c>
      <c r="I146" s="71" t="b">
        <f t="shared" si="16"/>
        <v>0</v>
      </c>
      <c r="J146" s="74"/>
      <c r="K146" s="75">
        <v>337.05899047851563</v>
      </c>
      <c r="L146" s="71">
        <f t="shared" si="17"/>
        <v>349.45518809544302</v>
      </c>
      <c r="M146" s="71"/>
      <c r="N146" s="75"/>
    </row>
    <row r="147" spans="1:14">
      <c r="A147" s="70">
        <v>35734</v>
      </c>
      <c r="B147" s="71">
        <v>299</v>
      </c>
      <c r="C147" s="75">
        <v>2.4900000000000002</v>
      </c>
      <c r="D147" s="71">
        <v>54.019688888888886</v>
      </c>
      <c r="E147" s="71">
        <f t="shared" si="12"/>
        <v>91.012119714855373</v>
      </c>
      <c r="F147" s="73">
        <f t="shared" si="13"/>
        <v>207.98788028514463</v>
      </c>
      <c r="G147" s="74">
        <f t="shared" si="14"/>
        <v>264.23105644335942</v>
      </c>
      <c r="H147" s="71">
        <f t="shared" si="15"/>
        <v>299</v>
      </c>
      <c r="I147" s="71">
        <f t="shared" si="16"/>
        <v>207.98788028514463</v>
      </c>
      <c r="J147" s="74"/>
      <c r="K147" s="75">
        <v>338.77999877929688</v>
      </c>
      <c r="L147" s="71">
        <f t="shared" si="17"/>
        <v>355.24317615821479</v>
      </c>
      <c r="M147" s="71"/>
      <c r="N147" s="75"/>
    </row>
    <row r="148" spans="1:14">
      <c r="A148" s="70">
        <v>35764</v>
      </c>
      <c r="B148" s="71">
        <v>290</v>
      </c>
      <c r="C148" s="75">
        <v>2.4700000000000002</v>
      </c>
      <c r="D148" s="71">
        <v>54.019688888888886</v>
      </c>
      <c r="E148" s="71">
        <f t="shared" si="12"/>
        <v>98.263382606294201</v>
      </c>
      <c r="F148" s="73">
        <f t="shared" si="13"/>
        <v>191.73661739370579</v>
      </c>
      <c r="G148" s="74">
        <f t="shared" si="14"/>
        <v>264.23105644335942</v>
      </c>
      <c r="H148" s="71" t="b">
        <f t="shared" si="15"/>
        <v>0</v>
      </c>
      <c r="I148" s="71" t="b">
        <f t="shared" si="16"/>
        <v>0</v>
      </c>
      <c r="J148" s="74"/>
      <c r="K148" s="75">
        <v>341.95401000976563</v>
      </c>
      <c r="L148" s="71">
        <f t="shared" si="17"/>
        <v>362.49443904965364</v>
      </c>
      <c r="M148" s="71"/>
      <c r="N148" s="75"/>
    </row>
    <row r="149" spans="1:14">
      <c r="A149" s="70">
        <v>35795</v>
      </c>
      <c r="B149" s="71">
        <v>296</v>
      </c>
      <c r="C149" s="75">
        <v>2.16</v>
      </c>
      <c r="D149" s="71">
        <v>54.791160000000005</v>
      </c>
      <c r="E149" s="71">
        <f t="shared" si="12"/>
        <v>161.23784669513412</v>
      </c>
      <c r="F149" s="73">
        <f t="shared" si="13"/>
        <v>134.76215330486588</v>
      </c>
      <c r="G149" s="74">
        <f t="shared" si="14"/>
        <v>264.23105644335942</v>
      </c>
      <c r="H149" s="71" t="b">
        <f t="shared" si="15"/>
        <v>0</v>
      </c>
      <c r="I149" s="71" t="b">
        <f t="shared" si="16"/>
        <v>0</v>
      </c>
      <c r="J149" s="74"/>
      <c r="K149" s="75">
        <v>345.239990234375</v>
      </c>
      <c r="L149" s="71">
        <f t="shared" si="17"/>
        <v>425.46890313849354</v>
      </c>
      <c r="M149" s="71"/>
      <c r="N149" s="75"/>
    </row>
    <row r="150" spans="1:14">
      <c r="A150" s="70">
        <v>35826</v>
      </c>
      <c r="B150" s="71">
        <v>300</v>
      </c>
      <c r="C150" s="75">
        <v>1.6890364634129744</v>
      </c>
      <c r="D150" s="71">
        <v>58.966160000000002</v>
      </c>
      <c r="E150" s="71">
        <f t="shared" si="12"/>
        <v>135.37462823757198</v>
      </c>
      <c r="F150" s="73">
        <f t="shared" si="13"/>
        <v>164.62537176242802</v>
      </c>
      <c r="G150" s="74">
        <f t="shared" si="14"/>
        <v>264.23105644335942</v>
      </c>
      <c r="H150" s="71" t="b">
        <f t="shared" si="15"/>
        <v>0</v>
      </c>
      <c r="I150" s="71" t="b">
        <f t="shared" si="16"/>
        <v>0</v>
      </c>
      <c r="J150" s="74"/>
      <c r="K150" s="75">
        <v>350.74200439453125</v>
      </c>
      <c r="L150" s="71">
        <f t="shared" si="17"/>
        <v>399.6056846809314</v>
      </c>
      <c r="M150" s="71"/>
      <c r="N150" s="75"/>
    </row>
    <row r="151" spans="1:14">
      <c r="A151" s="70">
        <v>35854</v>
      </c>
      <c r="B151" s="71">
        <v>287</v>
      </c>
      <c r="C151" s="75">
        <v>2.3379100223604588</v>
      </c>
      <c r="D151" s="71">
        <v>54.531844444444438</v>
      </c>
      <c r="E151" s="71">
        <f t="shared" si="12"/>
        <v>112.02696671551222</v>
      </c>
      <c r="F151" s="73">
        <f t="shared" si="13"/>
        <v>174.97303328448777</v>
      </c>
      <c r="G151" s="74">
        <f t="shared" si="14"/>
        <v>264.23105644335942</v>
      </c>
      <c r="H151" s="71" t="b">
        <f t="shared" si="15"/>
        <v>0</v>
      </c>
      <c r="I151" s="71" t="b">
        <f t="shared" si="16"/>
        <v>0</v>
      </c>
      <c r="J151" s="74"/>
      <c r="K151" s="75">
        <v>352.16299438476563</v>
      </c>
      <c r="L151" s="71">
        <f t="shared" si="17"/>
        <v>376.25802315887165</v>
      </c>
      <c r="M151" s="71"/>
      <c r="N151" s="75"/>
    </row>
    <row r="152" spans="1:14">
      <c r="A152" s="70">
        <v>35885</v>
      </c>
      <c r="B152" s="71">
        <v>283</v>
      </c>
      <c r="C152" s="75">
        <v>1.5908400981725794</v>
      </c>
      <c r="D152" s="71">
        <v>54.53</v>
      </c>
      <c r="E152" s="71">
        <f t="shared" si="12"/>
        <v>138.44354149718669</v>
      </c>
      <c r="F152" s="73">
        <f t="shared" si="13"/>
        <v>144.55645850281331</v>
      </c>
      <c r="G152" s="74">
        <f t="shared" si="14"/>
        <v>264.23105644335942</v>
      </c>
      <c r="H152" s="71" t="b">
        <f t="shared" si="15"/>
        <v>0</v>
      </c>
      <c r="I152" s="71" t="b">
        <f t="shared" si="16"/>
        <v>0</v>
      </c>
      <c r="J152" s="74"/>
      <c r="K152" s="75">
        <v>355.50799560546875</v>
      </c>
      <c r="L152" s="71">
        <f t="shared" si="17"/>
        <v>402.67459794054611</v>
      </c>
      <c r="M152" s="71"/>
      <c r="N152" s="75"/>
    </row>
    <row r="153" spans="1:14">
      <c r="A153" s="70">
        <v>35915</v>
      </c>
      <c r="B153" s="71">
        <v>298</v>
      </c>
      <c r="C153" s="75">
        <v>1.6494398476458234</v>
      </c>
      <c r="D153" s="71">
        <v>53.83</v>
      </c>
      <c r="E153" s="71">
        <f t="shared" si="12"/>
        <v>219.0919431812307</v>
      </c>
      <c r="F153" s="73">
        <f t="shared" si="13"/>
        <v>78.908056818769296</v>
      </c>
      <c r="G153" s="74">
        <f t="shared" si="14"/>
        <v>264.23105644335942</v>
      </c>
      <c r="H153" s="71" t="b">
        <f t="shared" si="15"/>
        <v>0</v>
      </c>
      <c r="I153" s="71" t="b">
        <f t="shared" si="16"/>
        <v>0</v>
      </c>
      <c r="J153" s="74"/>
      <c r="K153" s="75">
        <v>357.03500366210938</v>
      </c>
      <c r="L153" s="71">
        <f t="shared" si="17"/>
        <v>483.32299962459012</v>
      </c>
      <c r="M153" s="71"/>
      <c r="N153" s="75"/>
    </row>
    <row r="154" spans="1:14">
      <c r="A154" s="70">
        <v>35946</v>
      </c>
      <c r="B154" s="71">
        <v>318</v>
      </c>
      <c r="C154" s="75">
        <v>1.5753880681529628</v>
      </c>
      <c r="D154" s="71">
        <v>52.73</v>
      </c>
      <c r="E154" s="71">
        <f t="shared" si="12"/>
        <v>238.09010537565635</v>
      </c>
      <c r="F154" s="73">
        <f t="shared" si="13"/>
        <v>79.90989462434365</v>
      </c>
      <c r="G154" s="74">
        <f t="shared" si="14"/>
        <v>264.23105644335942</v>
      </c>
      <c r="H154" s="71" t="b">
        <f t="shared" si="15"/>
        <v>0</v>
      </c>
      <c r="I154" s="71" t="b">
        <f t="shared" si="16"/>
        <v>0</v>
      </c>
      <c r="J154" s="74"/>
      <c r="K154" s="75">
        <v>359.1820068359375</v>
      </c>
      <c r="L154" s="71">
        <f t="shared" si="17"/>
        <v>502.32116181901574</v>
      </c>
      <c r="M154" s="71"/>
      <c r="N154" s="75"/>
    </row>
    <row r="155" spans="1:14">
      <c r="A155" s="70">
        <v>35976</v>
      </c>
      <c r="B155" s="71">
        <v>337</v>
      </c>
      <c r="C155" s="75">
        <v>1.4684088846783532</v>
      </c>
      <c r="D155" s="71">
        <v>52.06</v>
      </c>
      <c r="E155" s="71">
        <f t="shared" si="12"/>
        <v>281.96914989233255</v>
      </c>
      <c r="F155" s="73">
        <f t="shared" si="13"/>
        <v>55.030850107667447</v>
      </c>
      <c r="G155" s="74">
        <f t="shared" si="14"/>
        <v>264.23105644335942</v>
      </c>
      <c r="H155" s="71" t="b">
        <f t="shared" si="15"/>
        <v>0</v>
      </c>
      <c r="I155" s="71" t="b">
        <f t="shared" si="16"/>
        <v>0</v>
      </c>
      <c r="J155" s="74"/>
      <c r="K155" s="75">
        <v>361.0369873046875</v>
      </c>
      <c r="L155" s="71">
        <f t="shared" si="17"/>
        <v>546.20020633569197</v>
      </c>
      <c r="M155" s="71"/>
      <c r="N155" s="75"/>
    </row>
    <row r="156" spans="1:14">
      <c r="A156" s="70">
        <v>36007</v>
      </c>
      <c r="B156" s="71">
        <v>338</v>
      </c>
      <c r="C156" s="75">
        <v>1.3962420169517633</v>
      </c>
      <c r="D156" s="71">
        <v>49.27</v>
      </c>
      <c r="E156" s="71">
        <f t="shared" si="12"/>
        <v>270.74384343473946</v>
      </c>
      <c r="F156" s="73">
        <f t="shared" si="13"/>
        <v>67.25615656526054</v>
      </c>
      <c r="G156" s="74">
        <f t="shared" si="14"/>
        <v>264.23105644335942</v>
      </c>
      <c r="H156" s="71" t="b">
        <f t="shared" si="15"/>
        <v>0</v>
      </c>
      <c r="I156" s="71" t="b">
        <f t="shared" si="16"/>
        <v>0</v>
      </c>
      <c r="J156" s="74"/>
      <c r="K156" s="75">
        <v>363.3380126953125</v>
      </c>
      <c r="L156" s="71">
        <f t="shared" si="17"/>
        <v>534.97489987809888</v>
      </c>
      <c r="M156" s="71"/>
      <c r="N156" s="75"/>
    </row>
    <row r="157" spans="1:14">
      <c r="A157" s="70">
        <v>36038</v>
      </c>
      <c r="B157" s="71">
        <v>520</v>
      </c>
      <c r="C157" s="75">
        <v>1.4107720856542874</v>
      </c>
      <c r="D157" s="71">
        <v>49.266800000000003</v>
      </c>
      <c r="E157" s="71">
        <f t="shared" si="12"/>
        <v>273.63022331526651</v>
      </c>
      <c r="F157" s="73">
        <f t="shared" si="13"/>
        <v>246.36977668473349</v>
      </c>
      <c r="G157" s="74">
        <f t="shared" si="14"/>
        <v>264.23105644335942</v>
      </c>
      <c r="H157" s="71" t="b">
        <f t="shared" si="15"/>
        <v>0</v>
      </c>
      <c r="I157" s="71" t="b">
        <f t="shared" si="16"/>
        <v>0</v>
      </c>
      <c r="J157" s="74"/>
      <c r="K157" s="75">
        <v>344.99700927734375</v>
      </c>
      <c r="L157" s="71">
        <f t="shared" si="17"/>
        <v>537.86127975862587</v>
      </c>
      <c r="M157" s="71"/>
      <c r="N157" s="75"/>
    </row>
    <row r="158" spans="1:14">
      <c r="A158" s="70">
        <v>36068</v>
      </c>
      <c r="B158" s="71">
        <v>595</v>
      </c>
      <c r="C158" s="75">
        <v>1.5570829341621466</v>
      </c>
      <c r="D158" s="71">
        <v>45.266800000000003</v>
      </c>
      <c r="E158" s="71">
        <f t="shared" si="12"/>
        <v>256.77230206653508</v>
      </c>
      <c r="F158" s="73">
        <f t="shared" si="13"/>
        <v>338.22769793346492</v>
      </c>
      <c r="G158" s="74">
        <f t="shared" si="14"/>
        <v>264.23105644335942</v>
      </c>
      <c r="H158" s="71" t="b">
        <f t="shared" si="15"/>
        <v>0</v>
      </c>
      <c r="I158" s="71" t="b">
        <f t="shared" si="16"/>
        <v>0</v>
      </c>
      <c r="J158" s="74"/>
      <c r="K158" s="75">
        <v>345.89498901367188</v>
      </c>
      <c r="L158" s="71">
        <f t="shared" si="17"/>
        <v>521.0033585098945</v>
      </c>
      <c r="M158" s="71"/>
      <c r="N158" s="75"/>
    </row>
    <row r="159" spans="1:14">
      <c r="A159" s="70">
        <v>36099</v>
      </c>
      <c r="B159" s="71">
        <v>652</v>
      </c>
      <c r="C159" s="75">
        <v>1.5192868601666882</v>
      </c>
      <c r="D159" s="71">
        <v>40.095500000000001</v>
      </c>
      <c r="E159" s="71">
        <f t="shared" si="12"/>
        <v>309.52211326744839</v>
      </c>
      <c r="F159" s="73">
        <f t="shared" si="13"/>
        <v>342.47788673255161</v>
      </c>
      <c r="G159" s="74">
        <f t="shared" si="14"/>
        <v>264.23105644335942</v>
      </c>
      <c r="H159" s="71" t="b">
        <f t="shared" si="15"/>
        <v>0</v>
      </c>
      <c r="I159" s="71" t="b">
        <f t="shared" si="16"/>
        <v>0</v>
      </c>
      <c r="J159" s="74"/>
      <c r="K159" s="75">
        <v>338.50900268554688</v>
      </c>
      <c r="L159" s="71">
        <f t="shared" si="17"/>
        <v>573.75316971080781</v>
      </c>
      <c r="M159" s="71"/>
      <c r="N159" s="75"/>
    </row>
    <row r="160" spans="1:14">
      <c r="A160" s="70">
        <v>36129</v>
      </c>
      <c r="B160" s="71">
        <v>544</v>
      </c>
      <c r="C160" s="75">
        <v>1.5319113718022366</v>
      </c>
      <c r="D160" s="71">
        <v>35.855699999999999</v>
      </c>
      <c r="E160" s="71">
        <f t="shared" si="12"/>
        <v>349.00504026552176</v>
      </c>
      <c r="F160" s="73">
        <f t="shared" si="13"/>
        <v>194.99495973447824</v>
      </c>
      <c r="G160" s="74">
        <f t="shared" si="14"/>
        <v>264.23105644335942</v>
      </c>
      <c r="H160" s="71" t="b">
        <f t="shared" si="15"/>
        <v>0</v>
      </c>
      <c r="I160" s="71" t="b">
        <f t="shared" si="16"/>
        <v>0</v>
      </c>
      <c r="J160" s="74"/>
      <c r="K160" s="75">
        <v>356.07199096679688</v>
      </c>
      <c r="L160" s="71">
        <f t="shared" si="17"/>
        <v>613.23609670888118</v>
      </c>
      <c r="M160" s="71"/>
      <c r="N160" s="75"/>
    </row>
    <row r="161" spans="1:14">
      <c r="A161" s="70">
        <v>36160</v>
      </c>
      <c r="B161" s="71">
        <v>566</v>
      </c>
      <c r="C161" s="75">
        <v>2.4585761094561924</v>
      </c>
      <c r="D161" s="71">
        <v>34.418199999999999</v>
      </c>
      <c r="E161" s="71">
        <f t="shared" si="12"/>
        <v>334.37514100719051</v>
      </c>
      <c r="F161" s="73">
        <f t="shared" si="13"/>
        <v>231.62485899280949</v>
      </c>
      <c r="G161" s="74">
        <f t="shared" si="14"/>
        <v>264.23105644335942</v>
      </c>
      <c r="H161" s="71" t="b">
        <f t="shared" si="15"/>
        <v>0</v>
      </c>
      <c r="I161" s="71" t="b">
        <f t="shared" si="16"/>
        <v>0</v>
      </c>
      <c r="J161" s="74"/>
      <c r="K161" s="75">
        <v>355.43399047851563</v>
      </c>
      <c r="L161" s="71">
        <f t="shared" si="17"/>
        <v>598.60619745054987</v>
      </c>
      <c r="M161" s="71"/>
      <c r="N161" s="75"/>
    </row>
    <row r="162" spans="1:14">
      <c r="A162" s="70">
        <v>36191</v>
      </c>
      <c r="B162" s="71">
        <v>560</v>
      </c>
      <c r="C162" s="75">
        <v>2.0966892467629505</v>
      </c>
      <c r="D162" s="71">
        <v>35.434100000000001</v>
      </c>
      <c r="E162" s="71">
        <f t="shared" si="12"/>
        <v>402.62711543599585</v>
      </c>
      <c r="F162" s="73">
        <f t="shared" si="13"/>
        <v>157.37288456400415</v>
      </c>
      <c r="G162" s="74">
        <f t="shared" si="14"/>
        <v>264.23105644335942</v>
      </c>
      <c r="H162" s="71" t="b">
        <f t="shared" si="15"/>
        <v>0</v>
      </c>
      <c r="I162" s="71" t="b">
        <f t="shared" si="16"/>
        <v>0</v>
      </c>
      <c r="J162" s="74"/>
      <c r="K162" s="75">
        <v>360.23098754882813</v>
      </c>
      <c r="L162" s="71">
        <f t="shared" si="17"/>
        <v>666.85817187935527</v>
      </c>
      <c r="M162" s="71"/>
      <c r="N162" s="75"/>
    </row>
    <row r="163" spans="1:14">
      <c r="A163" s="70">
        <v>36219</v>
      </c>
      <c r="B163" s="71">
        <v>521</v>
      </c>
      <c r="C163" s="75">
        <v>1.6769123308037845</v>
      </c>
      <c r="D163" s="71">
        <v>33.194499999999998</v>
      </c>
      <c r="E163" s="71">
        <f t="shared" si="12"/>
        <v>390.11890449672927</v>
      </c>
      <c r="F163" s="73">
        <f t="shared" si="13"/>
        <v>130.88109550327073</v>
      </c>
      <c r="G163" s="74">
        <f t="shared" si="14"/>
        <v>264.23105644335942</v>
      </c>
      <c r="H163" s="71" t="b">
        <f t="shared" si="15"/>
        <v>0</v>
      </c>
      <c r="I163" s="71" t="b">
        <f t="shared" si="16"/>
        <v>0</v>
      </c>
      <c r="J163" s="74"/>
      <c r="K163" s="75">
        <v>357.77999877929688</v>
      </c>
      <c r="L163" s="71">
        <f t="shared" si="17"/>
        <v>654.34996094008875</v>
      </c>
      <c r="M163" s="71"/>
      <c r="N163" s="75"/>
    </row>
    <row r="164" spans="1:14">
      <c r="A164" s="70">
        <v>36250</v>
      </c>
      <c r="B164" s="71">
        <v>519</v>
      </c>
      <c r="C164" s="75">
        <v>1.9877519120665785</v>
      </c>
      <c r="D164" s="71">
        <v>30.351700000000001</v>
      </c>
      <c r="E164" s="71">
        <f t="shared" si="12"/>
        <v>401.34209792613069</v>
      </c>
      <c r="F164" s="73">
        <f t="shared" si="13"/>
        <v>117.65790207386931</v>
      </c>
      <c r="G164" s="74">
        <f t="shared" si="14"/>
        <v>264.23105644335942</v>
      </c>
      <c r="H164" s="71">
        <f t="shared" si="15"/>
        <v>519</v>
      </c>
      <c r="I164" s="71">
        <f t="shared" si="16"/>
        <v>117.65790207386931</v>
      </c>
      <c r="J164" s="74"/>
      <c r="K164" s="75">
        <v>361.93600463867188</v>
      </c>
      <c r="L164" s="71">
        <f t="shared" si="17"/>
        <v>665.57315436949011</v>
      </c>
      <c r="M164" s="71"/>
      <c r="N164" s="75"/>
    </row>
    <row r="165" spans="1:14">
      <c r="A165" s="70">
        <v>36280</v>
      </c>
      <c r="B165" s="71">
        <v>476</v>
      </c>
      <c r="C165" s="75">
        <v>3.1513682300084387</v>
      </c>
      <c r="D165" s="71">
        <v>30.4772</v>
      </c>
      <c r="E165" s="71">
        <f t="shared" si="12"/>
        <v>336.28745101791708</v>
      </c>
      <c r="F165" s="73">
        <f t="shared" si="13"/>
        <v>139.71254898208292</v>
      </c>
      <c r="G165" s="74">
        <f t="shared" si="14"/>
        <v>264.23105644335942</v>
      </c>
      <c r="H165" s="71">
        <f t="shared" si="15"/>
        <v>476</v>
      </c>
      <c r="I165" s="71">
        <f t="shared" si="16"/>
        <v>139.71254898208292</v>
      </c>
      <c r="J165" s="74"/>
      <c r="K165" s="75">
        <v>368.55801391601563</v>
      </c>
      <c r="L165" s="71">
        <f t="shared" si="17"/>
        <v>600.5185074612765</v>
      </c>
      <c r="M165" s="71"/>
      <c r="N165" s="75"/>
    </row>
    <row r="166" spans="1:14">
      <c r="A166" s="70">
        <v>36311</v>
      </c>
      <c r="B166" s="71">
        <v>475</v>
      </c>
      <c r="C166" s="75">
        <v>3.3787173875037086</v>
      </c>
      <c r="D166" s="71">
        <v>29.532399999999999</v>
      </c>
      <c r="E166" s="71">
        <f t="shared" si="12"/>
        <v>364.95946364052816</v>
      </c>
      <c r="F166" s="73">
        <f t="shared" si="13"/>
        <v>110.04053635947184</v>
      </c>
      <c r="G166" s="74">
        <f t="shared" si="14"/>
        <v>264.23105644335942</v>
      </c>
      <c r="H166" s="71">
        <f t="shared" si="15"/>
        <v>475</v>
      </c>
      <c r="I166" s="71">
        <f t="shared" si="16"/>
        <v>110.04053635947184</v>
      </c>
      <c r="J166" s="74"/>
      <c r="K166" s="75">
        <v>365.177001953125</v>
      </c>
      <c r="L166" s="71">
        <f t="shared" si="17"/>
        <v>629.19052008388758</v>
      </c>
      <c r="M166" s="71"/>
      <c r="N166" s="75"/>
    </row>
    <row r="167" spans="1:14">
      <c r="A167" s="70">
        <v>36341</v>
      </c>
      <c r="B167" s="71">
        <v>487</v>
      </c>
      <c r="C167" s="75">
        <v>4.0785001900952844</v>
      </c>
      <c r="D167" s="71">
        <v>30.8645</v>
      </c>
      <c r="E167" s="71">
        <f t="shared" si="12"/>
        <v>320.50904520063727</v>
      </c>
      <c r="F167" s="73">
        <f t="shared" si="13"/>
        <v>166.49095479936273</v>
      </c>
      <c r="G167" s="74">
        <f t="shared" si="14"/>
        <v>264.23105644335942</v>
      </c>
      <c r="H167" s="71">
        <f t="shared" si="15"/>
        <v>487</v>
      </c>
      <c r="I167" s="71">
        <f t="shared" si="16"/>
        <v>166.49095479936273</v>
      </c>
      <c r="J167" s="74"/>
      <c r="K167" s="75">
        <v>364.27200317382813</v>
      </c>
      <c r="L167" s="71">
        <f t="shared" si="17"/>
        <v>584.7401016439967</v>
      </c>
      <c r="M167" s="71"/>
      <c r="N167" s="75"/>
    </row>
    <row r="168" spans="1:14">
      <c r="A168" s="70">
        <v>36372</v>
      </c>
      <c r="B168" s="71">
        <v>466</v>
      </c>
      <c r="C168" s="75">
        <v>4.093731472850564</v>
      </c>
      <c r="D168" s="71">
        <v>33.863799999999998</v>
      </c>
      <c r="E168" s="71">
        <f t="shared" si="12"/>
        <v>306.982626771203</v>
      </c>
      <c r="F168" s="73">
        <f t="shared" si="13"/>
        <v>159.017373228797</v>
      </c>
      <c r="G168" s="74">
        <f t="shared" si="14"/>
        <v>264.23105644335942</v>
      </c>
      <c r="H168" s="71">
        <f t="shared" si="15"/>
        <v>466</v>
      </c>
      <c r="I168" s="71">
        <f t="shared" si="16"/>
        <v>159.017373228797</v>
      </c>
      <c r="J168" s="74"/>
      <c r="K168" s="75">
        <v>364.76199340820313</v>
      </c>
      <c r="L168" s="71">
        <f t="shared" si="17"/>
        <v>571.21368321456248</v>
      </c>
      <c r="M168" s="71"/>
      <c r="N168" s="75"/>
    </row>
    <row r="169" spans="1:14">
      <c r="A169" s="70">
        <v>36403</v>
      </c>
      <c r="B169" s="71">
        <v>490</v>
      </c>
      <c r="C169" s="75">
        <v>4.2095467901176811</v>
      </c>
      <c r="D169" s="71">
        <v>34.997700000000002</v>
      </c>
      <c r="E169" s="71">
        <f t="shared" si="12"/>
        <v>355.74531396160461</v>
      </c>
      <c r="F169" s="73">
        <f t="shared" si="13"/>
        <v>134.25468603839539</v>
      </c>
      <c r="G169" s="74">
        <f t="shared" si="14"/>
        <v>264.23105644335942</v>
      </c>
      <c r="H169" s="71" t="b">
        <f t="shared" si="15"/>
        <v>0</v>
      </c>
      <c r="I169" s="71" t="b">
        <f t="shared" si="16"/>
        <v>0</v>
      </c>
      <c r="J169" s="74"/>
      <c r="K169" s="75">
        <v>360.90798950195313</v>
      </c>
      <c r="L169" s="71">
        <f t="shared" si="17"/>
        <v>619.97637040496397</v>
      </c>
      <c r="M169" s="71"/>
      <c r="N169" s="75"/>
    </row>
    <row r="170" spans="1:14">
      <c r="A170" s="70">
        <v>36433</v>
      </c>
      <c r="B170" s="71">
        <v>507</v>
      </c>
      <c r="C170" s="75">
        <v>4.1380114785242572</v>
      </c>
      <c r="D170" s="71">
        <v>37.947899999999997</v>
      </c>
      <c r="E170" s="71">
        <f t="shared" si="12"/>
        <v>360.18978339663266</v>
      </c>
      <c r="F170" s="73">
        <f t="shared" si="13"/>
        <v>146.81021660336734</v>
      </c>
      <c r="G170" s="74">
        <f t="shared" si="14"/>
        <v>264.23105644335942</v>
      </c>
      <c r="H170" s="71" t="b">
        <f t="shared" si="15"/>
        <v>0</v>
      </c>
      <c r="I170" s="71" t="b">
        <f t="shared" si="16"/>
        <v>0</v>
      </c>
      <c r="J170" s="74"/>
      <c r="K170" s="75">
        <v>359.46099853515625</v>
      </c>
      <c r="L170" s="71">
        <f t="shared" si="17"/>
        <v>624.42083983999214</v>
      </c>
      <c r="M170" s="71"/>
      <c r="N170" s="75"/>
    </row>
    <row r="171" spans="1:14">
      <c r="A171" s="70">
        <v>36464</v>
      </c>
      <c r="B171" s="71">
        <v>513</v>
      </c>
      <c r="C171" s="75">
        <v>4.7200085589592691</v>
      </c>
      <c r="D171" s="71">
        <v>34.423400000000001</v>
      </c>
      <c r="E171" s="71">
        <f t="shared" si="12"/>
        <v>323.51434525440033</v>
      </c>
      <c r="F171" s="73">
        <f t="shared" si="13"/>
        <v>189.48565474559967</v>
      </c>
      <c r="G171" s="74">
        <f t="shared" si="14"/>
        <v>264.23105644335942</v>
      </c>
      <c r="H171" s="71">
        <f t="shared" si="15"/>
        <v>513</v>
      </c>
      <c r="I171" s="71">
        <f t="shared" si="16"/>
        <v>189.48565474559967</v>
      </c>
      <c r="J171" s="74"/>
      <c r="K171" s="75">
        <v>357.510009765625</v>
      </c>
      <c r="L171" s="71">
        <f t="shared" si="17"/>
        <v>587.74540169775969</v>
      </c>
      <c r="M171" s="71"/>
      <c r="N171" s="75"/>
    </row>
    <row r="172" spans="1:14">
      <c r="A172" s="70">
        <v>36494</v>
      </c>
      <c r="B172" s="71">
        <v>491</v>
      </c>
      <c r="C172" s="75">
        <v>5.4216564904450006</v>
      </c>
      <c r="D172" s="71">
        <v>35.627600000000001</v>
      </c>
      <c r="E172" s="71">
        <f t="shared" si="12"/>
        <v>375.24502933058511</v>
      </c>
      <c r="F172" s="73">
        <f t="shared" si="13"/>
        <v>115.75497066941489</v>
      </c>
      <c r="G172" s="74">
        <f t="shared" si="14"/>
        <v>264.23105644335942</v>
      </c>
      <c r="H172" s="71">
        <f t="shared" si="15"/>
        <v>491</v>
      </c>
      <c r="I172" s="71">
        <f t="shared" si="16"/>
        <v>115.75497066941489</v>
      </c>
      <c r="J172" s="74"/>
      <c r="K172" s="75">
        <v>362.1719970703125</v>
      </c>
      <c r="L172" s="71">
        <f t="shared" si="17"/>
        <v>639.47608577394453</v>
      </c>
      <c r="M172" s="71"/>
      <c r="N172" s="75"/>
    </row>
    <row r="173" spans="1:14">
      <c r="A173" s="70">
        <v>36525</v>
      </c>
      <c r="B173" s="71">
        <v>476</v>
      </c>
      <c r="C173" s="75">
        <v>5.1801352606478828</v>
      </c>
      <c r="D173" s="71">
        <v>35.450499999999998</v>
      </c>
      <c r="E173" s="71">
        <f t="shared" si="12"/>
        <v>393.88656128917069</v>
      </c>
      <c r="F173" s="73">
        <f t="shared" si="13"/>
        <v>82.113438710829314</v>
      </c>
      <c r="G173" s="74">
        <f t="shared" si="14"/>
        <v>264.23105644335942</v>
      </c>
      <c r="H173" s="71">
        <f t="shared" si="15"/>
        <v>476</v>
      </c>
      <c r="I173" s="71">
        <f t="shared" si="16"/>
        <v>82.113438710829314</v>
      </c>
      <c r="J173" s="74"/>
      <c r="K173" s="75">
        <v>364.35800170898438</v>
      </c>
      <c r="L173" s="71">
        <f t="shared" si="17"/>
        <v>658.11761773253011</v>
      </c>
      <c r="M173" s="71"/>
      <c r="N173" s="75"/>
    </row>
    <row r="174" spans="1:14">
      <c r="A174" s="70">
        <v>36556</v>
      </c>
      <c r="B174" s="71">
        <v>487</v>
      </c>
      <c r="C174" s="75">
        <v>6.2349439254581958</v>
      </c>
      <c r="D174" s="71">
        <v>35.424100000000003</v>
      </c>
      <c r="E174" s="71">
        <f t="shared" si="12"/>
        <v>430.3840424306033</v>
      </c>
      <c r="F174" s="73">
        <f t="shared" si="13"/>
        <v>56.615957569396699</v>
      </c>
      <c r="G174" s="74">
        <f t="shared" si="14"/>
        <v>264.23105644335942</v>
      </c>
      <c r="H174" s="71" t="b">
        <f t="shared" si="15"/>
        <v>0</v>
      </c>
      <c r="I174" s="71" t="b">
        <f t="shared" si="16"/>
        <v>0</v>
      </c>
      <c r="J174" s="74"/>
      <c r="K174" s="75">
        <v>362.9630126953125</v>
      </c>
      <c r="L174" s="71">
        <f t="shared" si="17"/>
        <v>694.61509887396278</v>
      </c>
      <c r="M174" s="71"/>
      <c r="N174" s="75"/>
    </row>
    <row r="175" spans="1:14">
      <c r="A175" s="70">
        <v>36585</v>
      </c>
      <c r="B175" s="71">
        <v>508</v>
      </c>
      <c r="C175" s="75">
        <v>6.2219424804703198</v>
      </c>
      <c r="D175" s="71">
        <v>37.299500000000002</v>
      </c>
      <c r="E175" s="71">
        <f t="shared" si="12"/>
        <v>447.9621784384201</v>
      </c>
      <c r="F175" s="73">
        <f t="shared" si="13"/>
        <v>60.037821561579904</v>
      </c>
      <c r="G175" s="74">
        <f t="shared" si="14"/>
        <v>264.23105644335942</v>
      </c>
      <c r="H175" s="71" t="b">
        <f t="shared" si="15"/>
        <v>0</v>
      </c>
      <c r="I175" s="71" t="b">
        <f t="shared" si="16"/>
        <v>0</v>
      </c>
      <c r="J175" s="74"/>
      <c r="K175" s="75">
        <v>363.739013671875</v>
      </c>
      <c r="L175" s="71">
        <f t="shared" si="17"/>
        <v>712.19323488177952</v>
      </c>
      <c r="M175" s="71"/>
      <c r="N175" s="75"/>
    </row>
    <row r="176" spans="1:14">
      <c r="A176" s="70">
        <v>36616</v>
      </c>
      <c r="B176" s="71">
        <v>575</v>
      </c>
      <c r="C176" s="75">
        <v>6.4092805514969236</v>
      </c>
      <c r="D176" s="71">
        <v>37.381100000000004</v>
      </c>
      <c r="E176" s="71">
        <f t="shared" si="12"/>
        <v>401.66307105417667</v>
      </c>
      <c r="F176" s="73">
        <f t="shared" si="13"/>
        <v>173.33692894582333</v>
      </c>
      <c r="G176" s="74">
        <f t="shared" si="14"/>
        <v>264.23105644335942</v>
      </c>
      <c r="H176" s="71" t="b">
        <f t="shared" si="15"/>
        <v>0</v>
      </c>
      <c r="I176" s="71" t="b">
        <f t="shared" si="16"/>
        <v>0</v>
      </c>
      <c r="J176" s="74"/>
      <c r="K176" s="75">
        <v>358.39999389648438</v>
      </c>
      <c r="L176" s="71">
        <f t="shared" si="17"/>
        <v>665.89412749753615</v>
      </c>
      <c r="M176" s="71"/>
      <c r="N176" s="75"/>
    </row>
    <row r="177" spans="1:14">
      <c r="A177" s="70">
        <v>36646</v>
      </c>
      <c r="B177" s="71">
        <v>588</v>
      </c>
      <c r="C177" s="75">
        <v>5.4464357314079326</v>
      </c>
      <c r="D177" s="71">
        <v>38.255499999999998</v>
      </c>
      <c r="E177" s="71">
        <f t="shared" si="12"/>
        <v>453.93588141557461</v>
      </c>
      <c r="F177" s="73">
        <f t="shared" si="13"/>
        <v>134.06411858442539</v>
      </c>
      <c r="G177" s="74">
        <f t="shared" si="14"/>
        <v>264.23105644335942</v>
      </c>
      <c r="H177" s="71" t="b">
        <f t="shared" si="15"/>
        <v>0</v>
      </c>
      <c r="I177" s="71" t="b">
        <f t="shared" si="16"/>
        <v>0</v>
      </c>
      <c r="J177" s="74"/>
      <c r="K177" s="75">
        <v>358.40499877929688</v>
      </c>
      <c r="L177" s="71">
        <f t="shared" si="17"/>
        <v>718.16693785893403</v>
      </c>
      <c r="M177" s="71"/>
      <c r="N177" s="75"/>
    </row>
    <row r="178" spans="1:14">
      <c r="A178" s="70">
        <v>36677</v>
      </c>
      <c r="B178" s="71">
        <v>616</v>
      </c>
      <c r="C178" s="75">
        <v>5.7301575362379005</v>
      </c>
      <c r="D178" s="71">
        <v>36.308999999999997</v>
      </c>
      <c r="E178" s="71">
        <f t="shared" si="12"/>
        <v>516.96181314822229</v>
      </c>
      <c r="F178" s="73">
        <f t="shared" si="13"/>
        <v>99.038186851777709</v>
      </c>
      <c r="G178" s="74">
        <f t="shared" si="14"/>
        <v>264.23105644335942</v>
      </c>
      <c r="H178" s="71" t="b">
        <f t="shared" si="15"/>
        <v>0</v>
      </c>
      <c r="I178" s="71" t="b">
        <f t="shared" si="16"/>
        <v>0</v>
      </c>
      <c r="J178" s="74"/>
      <c r="K178" s="75">
        <v>353.9010009765625</v>
      </c>
      <c r="L178" s="71">
        <f t="shared" si="17"/>
        <v>781.19286959158171</v>
      </c>
      <c r="M178" s="71"/>
      <c r="N178" s="75"/>
    </row>
    <row r="179" spans="1:14">
      <c r="A179" s="70">
        <v>36707</v>
      </c>
      <c r="B179" s="71">
        <v>617</v>
      </c>
      <c r="C179" s="75">
        <v>4.9118052436161701</v>
      </c>
      <c r="D179" s="71">
        <v>34.747199999999999</v>
      </c>
      <c r="E179" s="71">
        <f t="shared" si="12"/>
        <v>571.75891627850501</v>
      </c>
      <c r="F179" s="73">
        <f t="shared" si="13"/>
        <v>45.241083721494988</v>
      </c>
      <c r="G179" s="74">
        <f t="shared" si="14"/>
        <v>264.23105644335942</v>
      </c>
      <c r="H179" s="71">
        <f t="shared" si="15"/>
        <v>617</v>
      </c>
      <c r="I179" s="71">
        <f t="shared" si="16"/>
        <v>45.241083721494988</v>
      </c>
      <c r="J179" s="74"/>
      <c r="K179" s="75">
        <v>360.73001098632813</v>
      </c>
      <c r="L179" s="71">
        <f t="shared" si="17"/>
        <v>835.98997272186443</v>
      </c>
      <c r="M179" s="71"/>
      <c r="N179" s="75"/>
    </row>
    <row r="180" spans="1:14">
      <c r="A180" s="70">
        <v>36738</v>
      </c>
      <c r="B180" s="71">
        <v>626</v>
      </c>
      <c r="C180" s="75">
        <v>4.5115311676445096</v>
      </c>
      <c r="D180" s="71">
        <v>31.956</v>
      </c>
      <c r="E180" s="71">
        <f t="shared" si="12"/>
        <v>642.57161422559943</v>
      </c>
      <c r="F180" s="73">
        <f t="shared" si="13"/>
        <v>-16.571614225599433</v>
      </c>
      <c r="G180" s="74">
        <f t="shared" si="14"/>
        <v>264.23105644335942</v>
      </c>
      <c r="H180" s="71" t="b">
        <f t="shared" si="15"/>
        <v>0</v>
      </c>
      <c r="I180" s="71" t="b">
        <f t="shared" si="16"/>
        <v>0</v>
      </c>
      <c r="J180" s="74"/>
      <c r="K180" s="75">
        <v>362.67098999023438</v>
      </c>
      <c r="L180" s="71">
        <f t="shared" si="17"/>
        <v>906.80267066895885</v>
      </c>
      <c r="M180" s="71"/>
      <c r="N180" s="75"/>
    </row>
    <row r="181" spans="1:14">
      <c r="A181" s="70">
        <v>36769</v>
      </c>
      <c r="B181" s="71">
        <v>643</v>
      </c>
      <c r="C181" s="75">
        <v>5.1267445062279</v>
      </c>
      <c r="D181" s="71">
        <v>30.6099</v>
      </c>
      <c r="E181" s="71">
        <f t="shared" si="12"/>
        <v>633.71511486947111</v>
      </c>
      <c r="F181" s="73">
        <f t="shared" si="13"/>
        <v>9.2848851305288918</v>
      </c>
      <c r="G181" s="74">
        <f t="shared" si="14"/>
        <v>264.23105644335942</v>
      </c>
      <c r="H181" s="71">
        <f t="shared" si="15"/>
        <v>643</v>
      </c>
      <c r="I181" s="71">
        <f t="shared" si="16"/>
        <v>9.2848851305288918</v>
      </c>
      <c r="J181" s="74"/>
      <c r="K181" s="75">
        <v>366.23098754882813</v>
      </c>
      <c r="L181" s="71">
        <f t="shared" si="17"/>
        <v>897.94617131283053</v>
      </c>
      <c r="M181" s="71"/>
      <c r="N181" s="75"/>
    </row>
    <row r="182" spans="1:14">
      <c r="A182" s="70">
        <v>36799</v>
      </c>
      <c r="B182" s="71">
        <v>677</v>
      </c>
      <c r="C182" s="75">
        <v>5.0665518393375404</v>
      </c>
      <c r="D182" s="71">
        <v>28.908300000000001</v>
      </c>
      <c r="E182" s="71">
        <f t="shared" si="12"/>
        <v>653.46110236300353</v>
      </c>
      <c r="F182" s="73">
        <f t="shared" si="13"/>
        <v>23.538897636996467</v>
      </c>
      <c r="G182" s="74">
        <f t="shared" si="14"/>
        <v>264.23105644335942</v>
      </c>
      <c r="H182" s="71">
        <f t="shared" si="15"/>
        <v>677</v>
      </c>
      <c r="I182" s="71">
        <f t="shared" si="16"/>
        <v>23.538897636996467</v>
      </c>
      <c r="J182" s="74"/>
      <c r="K182" s="75">
        <v>363.06399536132813</v>
      </c>
      <c r="L182" s="71">
        <f t="shared" si="17"/>
        <v>917.69215880636295</v>
      </c>
      <c r="M182" s="71"/>
      <c r="N182" s="75"/>
    </row>
    <row r="183" spans="1:14">
      <c r="A183" s="70">
        <v>36830</v>
      </c>
      <c r="B183" s="71">
        <v>779</v>
      </c>
      <c r="C183" s="75">
        <v>4.6537644228566704</v>
      </c>
      <c r="D183" s="71">
        <v>30.4833</v>
      </c>
      <c r="E183" s="71">
        <f t="shared" si="12"/>
        <v>716.07254268408337</v>
      </c>
      <c r="F183" s="73">
        <f t="shared" si="13"/>
        <v>62.927457315916627</v>
      </c>
      <c r="G183" s="74">
        <f t="shared" si="14"/>
        <v>264.23105644335942</v>
      </c>
      <c r="H183" s="71" t="b">
        <f t="shared" si="15"/>
        <v>0</v>
      </c>
      <c r="I183" s="71" t="b">
        <f t="shared" si="16"/>
        <v>0</v>
      </c>
      <c r="J183" s="74"/>
      <c r="K183" s="75">
        <v>351.50201416015625</v>
      </c>
      <c r="L183" s="71">
        <f t="shared" si="17"/>
        <v>980.30359912744279</v>
      </c>
      <c r="M183" s="71"/>
      <c r="N183" s="75"/>
    </row>
    <row r="184" spans="1:14">
      <c r="A184" s="70">
        <v>36860</v>
      </c>
      <c r="B184" s="71">
        <v>906</v>
      </c>
      <c r="C184" s="75">
        <v>5.3013289782121342</v>
      </c>
      <c r="D184" s="71">
        <v>29.216799999999999</v>
      </c>
      <c r="E184" s="71">
        <f t="shared" si="12"/>
        <v>813.17715143173291</v>
      </c>
      <c r="F184" s="73">
        <f t="shared" si="13"/>
        <v>92.822848568267091</v>
      </c>
      <c r="G184" s="74">
        <f t="shared" si="14"/>
        <v>264.23105644335942</v>
      </c>
      <c r="H184" s="71" t="b">
        <f t="shared" si="15"/>
        <v>0</v>
      </c>
      <c r="I184" s="71" t="b">
        <f t="shared" si="16"/>
        <v>0</v>
      </c>
      <c r="J184" s="74"/>
      <c r="K184" s="75">
        <v>338.01998901367188</v>
      </c>
      <c r="L184" s="71">
        <f t="shared" si="17"/>
        <v>1077.4082078750923</v>
      </c>
      <c r="M184" s="71"/>
      <c r="N184" s="75"/>
    </row>
    <row r="185" spans="1:14">
      <c r="A185" s="70">
        <v>36891</v>
      </c>
      <c r="B185" s="71">
        <v>916</v>
      </c>
      <c r="C185" s="75">
        <v>5.4122693460421436</v>
      </c>
      <c r="D185" s="71">
        <v>27.223400000000002</v>
      </c>
      <c r="E185" s="71">
        <f t="shared" si="12"/>
        <v>828.23183914809852</v>
      </c>
      <c r="F185" s="73">
        <f t="shared" si="13"/>
        <v>87.768160851901484</v>
      </c>
      <c r="G185" s="74">
        <f t="shared" si="14"/>
        <v>264.23105644335942</v>
      </c>
      <c r="H185" s="71" t="b">
        <f t="shared" si="15"/>
        <v>0</v>
      </c>
      <c r="I185" s="71" t="b">
        <f t="shared" si="16"/>
        <v>0</v>
      </c>
      <c r="J185" s="74"/>
      <c r="K185" s="75">
        <v>345.7139892578125</v>
      </c>
      <c r="L185" s="71">
        <f t="shared" si="17"/>
        <v>1092.4628955914579</v>
      </c>
      <c r="M185" s="71"/>
      <c r="N185" s="75"/>
    </row>
    <row r="186" spans="1:14">
      <c r="A186" s="70">
        <v>36922</v>
      </c>
      <c r="B186" s="71">
        <v>787</v>
      </c>
      <c r="C186" s="75">
        <v>5.7412403143739539</v>
      </c>
      <c r="D186" s="71">
        <v>25.0364</v>
      </c>
      <c r="E186" s="71">
        <f t="shared" si="12"/>
        <v>998.37278354291698</v>
      </c>
      <c r="F186" s="73">
        <f t="shared" si="13"/>
        <v>-211.37278354291698</v>
      </c>
      <c r="G186" s="74">
        <f t="shared" si="14"/>
        <v>264.23105644335942</v>
      </c>
      <c r="H186" s="71">
        <f t="shared" si="15"/>
        <v>787</v>
      </c>
      <c r="I186" s="71">
        <f t="shared" si="16"/>
        <v>-211.37278354291698</v>
      </c>
      <c r="J186" s="74"/>
      <c r="K186" s="75">
        <v>367.5989990234375</v>
      </c>
      <c r="L186" s="71">
        <f t="shared" si="17"/>
        <v>1262.6038399862764</v>
      </c>
      <c r="M186" s="71"/>
      <c r="N186" s="75"/>
    </row>
    <row r="187" spans="1:14">
      <c r="A187" s="70">
        <v>36950</v>
      </c>
      <c r="B187" s="71">
        <v>770</v>
      </c>
      <c r="C187" s="75">
        <v>5.9156522945348238</v>
      </c>
      <c r="D187" s="71">
        <v>24.275099999999998</v>
      </c>
      <c r="E187" s="71">
        <f t="shared" si="12"/>
        <v>1015.8193884185011</v>
      </c>
      <c r="F187" s="73">
        <f t="shared" si="13"/>
        <v>-245.81938841850115</v>
      </c>
      <c r="G187" s="74">
        <f t="shared" si="14"/>
        <v>264.23105644335942</v>
      </c>
      <c r="H187" s="71">
        <f t="shared" si="15"/>
        <v>770</v>
      </c>
      <c r="I187" s="71">
        <f t="shared" si="16"/>
        <v>-245.81938841850115</v>
      </c>
      <c r="J187" s="74"/>
      <c r="K187" s="75">
        <v>373.18301391601563</v>
      </c>
      <c r="L187" s="71">
        <f t="shared" si="17"/>
        <v>1280.0504448618606</v>
      </c>
      <c r="M187" s="71"/>
      <c r="N187" s="75"/>
    </row>
    <row r="188" spans="1:14">
      <c r="A188" s="70">
        <v>36981</v>
      </c>
      <c r="B188" s="71">
        <v>818</v>
      </c>
      <c r="C188" s="75">
        <v>5.5889000814573482</v>
      </c>
      <c r="D188" s="71">
        <v>28.132000000000001</v>
      </c>
      <c r="E188" s="71">
        <f t="shared" si="12"/>
        <v>1107.0978797613261</v>
      </c>
      <c r="F188" s="73">
        <f t="shared" si="13"/>
        <v>-289.09787976132611</v>
      </c>
      <c r="G188" s="74">
        <f t="shared" si="14"/>
        <v>264.23105644335942</v>
      </c>
      <c r="H188" s="71" t="b">
        <f t="shared" si="15"/>
        <v>0</v>
      </c>
      <c r="I188" s="71" t="b">
        <f t="shared" si="16"/>
        <v>0</v>
      </c>
      <c r="J188" s="74"/>
      <c r="K188" s="75">
        <v>365.70700073242188</v>
      </c>
      <c r="L188" s="71">
        <f t="shared" si="17"/>
        <v>1371.3289362046855</v>
      </c>
      <c r="M188" s="71"/>
      <c r="N188" s="75"/>
    </row>
    <row r="189" spans="1:14">
      <c r="A189" s="70">
        <v>37011</v>
      </c>
      <c r="B189" s="71">
        <v>806</v>
      </c>
      <c r="C189" s="75">
        <v>6.0882284966064004</v>
      </c>
      <c r="D189" s="71">
        <v>25.4404</v>
      </c>
      <c r="E189" s="71">
        <f t="shared" si="12"/>
        <v>1164.7359319888017</v>
      </c>
      <c r="F189" s="73">
        <f t="shared" si="13"/>
        <v>-358.73593198880167</v>
      </c>
      <c r="G189" s="74">
        <f t="shared" si="14"/>
        <v>264.23105644335942</v>
      </c>
      <c r="H189" s="71" t="b">
        <f t="shared" si="15"/>
        <v>0</v>
      </c>
      <c r="I189" s="71" t="b">
        <f t="shared" si="16"/>
        <v>0</v>
      </c>
      <c r="J189" s="74"/>
      <c r="K189" s="75">
        <v>360.7449951171875</v>
      </c>
      <c r="L189" s="71">
        <f t="shared" si="17"/>
        <v>1428.9669884321611</v>
      </c>
      <c r="M189" s="71"/>
      <c r="N189" s="75"/>
    </row>
    <row r="190" spans="1:14">
      <c r="A190" s="70">
        <v>37042</v>
      </c>
      <c r="B190" s="71">
        <v>768</v>
      </c>
      <c r="C190" s="75">
        <v>6.9870373874418981</v>
      </c>
      <c r="D190" s="71">
        <v>26.011299999999999</v>
      </c>
      <c r="E190" s="71">
        <f t="shared" si="12"/>
        <v>1197.4792824509216</v>
      </c>
      <c r="F190" s="73">
        <f t="shared" si="13"/>
        <v>-429.47928245092157</v>
      </c>
      <c r="G190" s="74">
        <f t="shared" si="14"/>
        <v>264.23105644335942</v>
      </c>
      <c r="H190" s="71" t="b">
        <f t="shared" si="15"/>
        <v>0</v>
      </c>
      <c r="I190" s="71" t="b">
        <f t="shared" si="16"/>
        <v>0</v>
      </c>
      <c r="J190" s="74"/>
      <c r="K190" s="75">
        <v>367.07699584960938</v>
      </c>
      <c r="L190" s="71">
        <f t="shared" si="17"/>
        <v>1461.710338894281</v>
      </c>
      <c r="M190" s="71"/>
      <c r="N190" s="75"/>
    </row>
    <row r="191" spans="1:14">
      <c r="A191" s="70">
        <v>37072</v>
      </c>
      <c r="B191" s="71">
        <v>816</v>
      </c>
      <c r="C191" s="75">
        <v>7.6492864070053264</v>
      </c>
      <c r="D191" s="71">
        <v>25.253299999999999</v>
      </c>
      <c r="E191" s="71">
        <f t="shared" si="12"/>
        <v>1171.5874056302207</v>
      </c>
      <c r="F191" s="73">
        <f t="shared" si="13"/>
        <v>-355.5874056302207</v>
      </c>
      <c r="G191" s="74">
        <f t="shared" si="14"/>
        <v>264.23105644335942</v>
      </c>
      <c r="H191" s="71">
        <f t="shared" si="15"/>
        <v>816</v>
      </c>
      <c r="I191" s="71">
        <f t="shared" si="16"/>
        <v>-355.5874056302207</v>
      </c>
      <c r="J191" s="74"/>
      <c r="K191" s="75">
        <v>357.4110107421875</v>
      </c>
      <c r="L191" s="71">
        <f t="shared" si="17"/>
        <v>1435.8184620735801</v>
      </c>
      <c r="M191" s="71"/>
      <c r="N191" s="75"/>
    </row>
    <row r="192" spans="1:14">
      <c r="A192" s="70">
        <v>37103</v>
      </c>
      <c r="B192" s="71">
        <v>827</v>
      </c>
      <c r="C192" s="75">
        <v>8.6305323501523699</v>
      </c>
      <c r="D192" s="71">
        <v>25.546700000000001</v>
      </c>
      <c r="E192" s="71">
        <f t="shared" si="12"/>
        <v>1088.0013330474308</v>
      </c>
      <c r="F192" s="73">
        <f t="shared" si="13"/>
        <v>-261.00133304743076</v>
      </c>
      <c r="G192" s="74">
        <f t="shared" si="14"/>
        <v>264.23105644335942</v>
      </c>
      <c r="H192" s="71">
        <f t="shared" si="15"/>
        <v>827</v>
      </c>
      <c r="I192" s="71">
        <f t="shared" si="16"/>
        <v>-261.00133304743076</v>
      </c>
      <c r="J192" s="74"/>
      <c r="K192" s="75">
        <v>363.21798706054688</v>
      </c>
      <c r="L192" s="71">
        <f t="shared" si="17"/>
        <v>1352.2323894907902</v>
      </c>
      <c r="M192" s="71"/>
      <c r="N192" s="75"/>
    </row>
    <row r="193" spans="1:14">
      <c r="A193" s="70">
        <v>37134</v>
      </c>
      <c r="B193" s="71">
        <v>805</v>
      </c>
      <c r="C193" s="75">
        <v>8.8643386366487125</v>
      </c>
      <c r="D193" s="71">
        <v>28.509599999999999</v>
      </c>
      <c r="E193" s="71">
        <f t="shared" si="12"/>
        <v>1121.2809297938174</v>
      </c>
      <c r="F193" s="73">
        <f t="shared" si="13"/>
        <v>-316.28092979381745</v>
      </c>
      <c r="G193" s="74">
        <f t="shared" si="14"/>
        <v>264.23105644335942</v>
      </c>
      <c r="H193" s="71">
        <f t="shared" si="15"/>
        <v>805</v>
      </c>
      <c r="I193" s="71">
        <f t="shared" si="16"/>
        <v>-316.28092979381745</v>
      </c>
      <c r="J193" s="74"/>
      <c r="K193" s="75">
        <v>366.07598876953125</v>
      </c>
      <c r="L193" s="71">
        <f t="shared" si="17"/>
        <v>1385.5119862371769</v>
      </c>
      <c r="M193" s="71"/>
      <c r="N193" s="75"/>
    </row>
    <row r="194" spans="1:14">
      <c r="A194" s="70">
        <v>37164</v>
      </c>
      <c r="B194" s="71">
        <v>1018</v>
      </c>
      <c r="C194" s="75">
        <v>9.1855392923129759</v>
      </c>
      <c r="D194" s="71">
        <v>28.8598</v>
      </c>
      <c r="E194" s="71">
        <f t="shared" si="12"/>
        <v>1102.1599608822041</v>
      </c>
      <c r="F194" s="73">
        <f t="shared" si="13"/>
        <v>-84.159960882204132</v>
      </c>
      <c r="G194" s="74">
        <f t="shared" si="14"/>
        <v>264.23105644335942</v>
      </c>
      <c r="H194" s="71">
        <f t="shared" si="15"/>
        <v>1018</v>
      </c>
      <c r="I194" s="71">
        <f t="shared" si="16"/>
        <v>-84.159960882204132</v>
      </c>
      <c r="J194" s="74"/>
      <c r="K194" s="75">
        <v>340.7869873046875</v>
      </c>
      <c r="L194" s="71">
        <f t="shared" si="17"/>
        <v>1366.3910173255636</v>
      </c>
      <c r="M194" s="71"/>
      <c r="N194" s="75"/>
    </row>
    <row r="195" spans="1:14">
      <c r="A195" s="70">
        <v>37195</v>
      </c>
      <c r="B195" s="71">
        <v>961</v>
      </c>
      <c r="C195" s="75">
        <v>9.7635915289528441</v>
      </c>
      <c r="D195" s="71">
        <v>26.658899999999999</v>
      </c>
      <c r="E195" s="71">
        <f t="shared" si="12"/>
        <v>1041.7975422267971</v>
      </c>
      <c r="F195" s="73">
        <f t="shared" si="13"/>
        <v>-80.797542226797077</v>
      </c>
      <c r="G195" s="74">
        <f t="shared" si="14"/>
        <v>264.23105644335942</v>
      </c>
      <c r="H195" s="71">
        <f t="shared" si="15"/>
        <v>961</v>
      </c>
      <c r="I195" s="71">
        <f t="shared" si="16"/>
        <v>-80.797542226797077</v>
      </c>
      <c r="J195" s="74"/>
      <c r="K195" s="75">
        <v>351.6929931640625</v>
      </c>
      <c r="L195" s="71">
        <f t="shared" si="17"/>
        <v>1306.0285986701565</v>
      </c>
      <c r="M195" s="71"/>
      <c r="N195" s="75"/>
    </row>
    <row r="196" spans="1:14">
      <c r="A196" s="70">
        <v>37225</v>
      </c>
      <c r="B196" s="71">
        <v>839</v>
      </c>
      <c r="C196" s="75">
        <v>10.936047492609795</v>
      </c>
      <c r="D196" s="71">
        <v>25.642499999999998</v>
      </c>
      <c r="E196" s="71">
        <f t="shared" si="12"/>
        <v>901.53035194227721</v>
      </c>
      <c r="F196" s="73">
        <f t="shared" si="13"/>
        <v>-62.530351942277207</v>
      </c>
      <c r="G196" s="74">
        <f t="shared" si="14"/>
        <v>264.23105644335942</v>
      </c>
      <c r="H196" s="71">
        <f t="shared" si="15"/>
        <v>839</v>
      </c>
      <c r="I196" s="71">
        <f t="shared" si="16"/>
        <v>-62.530351942277207</v>
      </c>
      <c r="J196" s="74"/>
      <c r="K196" s="75">
        <v>364.05300903320313</v>
      </c>
      <c r="L196" s="71">
        <f t="shared" si="17"/>
        <v>1165.7614083856365</v>
      </c>
      <c r="M196" s="71"/>
      <c r="N196" s="75"/>
    </row>
    <row r="197" spans="1:14">
      <c r="A197" s="70">
        <v>37256</v>
      </c>
      <c r="B197" s="71">
        <v>824</v>
      </c>
      <c r="C197" s="75">
        <v>11.302768527982195</v>
      </c>
      <c r="D197" s="71">
        <v>26.723099999999999</v>
      </c>
      <c r="E197" s="71">
        <f t="shared" si="12"/>
        <v>877.85432860576941</v>
      </c>
      <c r="F197" s="73">
        <f t="shared" si="13"/>
        <v>-53.85432860576941</v>
      </c>
      <c r="G197" s="74">
        <f t="shared" si="14"/>
        <v>264.23105644335942</v>
      </c>
      <c r="H197" s="71">
        <f t="shared" si="15"/>
        <v>824</v>
      </c>
      <c r="I197" s="71">
        <f t="shared" si="16"/>
        <v>-53.85432860576941</v>
      </c>
      <c r="J197" s="74"/>
      <c r="K197" s="75">
        <v>361.19100952148438</v>
      </c>
      <c r="L197" s="71">
        <f t="shared" si="17"/>
        <v>1142.0853850491289</v>
      </c>
      <c r="M197" s="71"/>
      <c r="N197" s="75"/>
    </row>
    <row r="198" spans="1:14">
      <c r="A198" s="70">
        <v>37287</v>
      </c>
      <c r="B198" s="71">
        <v>789</v>
      </c>
      <c r="C198" s="75">
        <v>13.756087117962174</v>
      </c>
      <c r="D198" s="71">
        <v>27.423200000000001</v>
      </c>
      <c r="E198" s="71">
        <f t="shared" ref="E198:E261" si="18">C210*(100-D210)</f>
        <v>704.97688207071849</v>
      </c>
      <c r="F198" s="73">
        <f t="shared" ref="F198:F261" si="19">B198-E198</f>
        <v>84.023117929281511</v>
      </c>
      <c r="G198" s="74">
        <f t="shared" ref="G198:G261" si="20">MEDIAN($F$6:$F$374)</f>
        <v>264.23105644335942</v>
      </c>
      <c r="H198" s="71" t="b">
        <f t="shared" ref="H198:H261" si="21">IF(NOT($K210=0),IF($K210/$K198-1&lt;0,$B198))</f>
        <v>0</v>
      </c>
      <c r="I198" s="71" t="b">
        <f t="shared" ref="I198:I261" si="22">IF(NOT($K210=0),IF($K210/$K198-1&lt;0,$F198))</f>
        <v>0</v>
      </c>
      <c r="J198" s="74"/>
      <c r="K198" s="75">
        <v>363.18798828125</v>
      </c>
      <c r="L198" s="71">
        <f t="shared" ref="L198:L261" si="23">B198-(F198-G198)</f>
        <v>969.20793851407791</v>
      </c>
      <c r="M198" s="71"/>
      <c r="N198" s="75"/>
    </row>
    <row r="199" spans="1:14">
      <c r="A199" s="70">
        <v>37315</v>
      </c>
      <c r="B199" s="71">
        <v>819</v>
      </c>
      <c r="C199" s="75">
        <v>14.055893018105731</v>
      </c>
      <c r="D199" s="71">
        <v>27.73</v>
      </c>
      <c r="E199" s="71">
        <f t="shared" si="18"/>
        <v>665.29594969636071</v>
      </c>
      <c r="F199" s="73">
        <f t="shared" si="19"/>
        <v>153.70405030363929</v>
      </c>
      <c r="G199" s="74">
        <f t="shared" si="20"/>
        <v>264.23105644335942</v>
      </c>
      <c r="H199" s="71" t="b">
        <f t="shared" si="21"/>
        <v>0</v>
      </c>
      <c r="I199" s="71" t="b">
        <f t="shared" si="22"/>
        <v>0</v>
      </c>
      <c r="J199" s="74"/>
      <c r="K199" s="75">
        <v>358.40200805664063</v>
      </c>
      <c r="L199" s="71">
        <f t="shared" si="23"/>
        <v>929.52700613972013</v>
      </c>
      <c r="M199" s="71"/>
      <c r="N199" s="75"/>
    </row>
    <row r="200" spans="1:14">
      <c r="A200" s="70">
        <v>37346</v>
      </c>
      <c r="B200" s="71">
        <v>708</v>
      </c>
      <c r="C200" s="75">
        <v>14.526937144224195</v>
      </c>
      <c r="D200" s="71">
        <v>23.79</v>
      </c>
      <c r="E200" s="71">
        <f t="shared" si="18"/>
        <v>630.81289662661334</v>
      </c>
      <c r="F200" s="73">
        <f t="shared" si="19"/>
        <v>77.187103373386662</v>
      </c>
      <c r="G200" s="74">
        <f t="shared" si="20"/>
        <v>264.23105644335942</v>
      </c>
      <c r="H200" s="71" t="b">
        <f t="shared" si="21"/>
        <v>0</v>
      </c>
      <c r="I200" s="71" t="b">
        <f t="shared" si="22"/>
        <v>0</v>
      </c>
      <c r="J200" s="74"/>
      <c r="K200" s="75">
        <v>367.44500732421875</v>
      </c>
      <c r="L200" s="71">
        <f t="shared" si="23"/>
        <v>895.04395306997276</v>
      </c>
      <c r="M200" s="71"/>
      <c r="N200" s="75"/>
    </row>
    <row r="201" spans="1:14">
      <c r="A201" s="70">
        <v>37376</v>
      </c>
      <c r="B201" s="71">
        <v>688</v>
      </c>
      <c r="C201" s="75">
        <v>15.655052849311851</v>
      </c>
      <c r="D201" s="71">
        <v>25.6</v>
      </c>
      <c r="E201" s="71">
        <f t="shared" si="18"/>
        <v>483.46160606188965</v>
      </c>
      <c r="F201" s="73">
        <f t="shared" si="19"/>
        <v>204.53839393811035</v>
      </c>
      <c r="G201" s="74">
        <f t="shared" si="20"/>
        <v>264.23105644335942</v>
      </c>
      <c r="H201" s="71" t="b">
        <f t="shared" si="21"/>
        <v>0</v>
      </c>
      <c r="I201" s="71" t="b">
        <f t="shared" si="22"/>
        <v>0</v>
      </c>
      <c r="J201" s="74"/>
      <c r="K201" s="75">
        <v>373.3380126953125</v>
      </c>
      <c r="L201" s="71">
        <f t="shared" si="23"/>
        <v>747.69266250524902</v>
      </c>
      <c r="M201" s="71"/>
      <c r="N201" s="75"/>
    </row>
    <row r="202" spans="1:14">
      <c r="A202" s="70">
        <v>37407</v>
      </c>
      <c r="B202" s="71">
        <v>728</v>
      </c>
      <c r="C202" s="75">
        <v>16.248022828370711</v>
      </c>
      <c r="D202" s="71">
        <v>26.3</v>
      </c>
      <c r="E202" s="71">
        <f t="shared" si="18"/>
        <v>345.33265179403389</v>
      </c>
      <c r="F202" s="73">
        <f t="shared" si="19"/>
        <v>382.66734820596611</v>
      </c>
      <c r="G202" s="74">
        <f t="shared" si="20"/>
        <v>264.23105644335942</v>
      </c>
      <c r="H202" s="71" t="b">
        <f t="shared" si="21"/>
        <v>0</v>
      </c>
      <c r="I202" s="71" t="b">
        <f t="shared" si="22"/>
        <v>0</v>
      </c>
      <c r="J202" s="74"/>
      <c r="K202" s="75">
        <v>370.48300170898438</v>
      </c>
      <c r="L202" s="71">
        <f t="shared" si="23"/>
        <v>609.56370823739326</v>
      </c>
      <c r="M202" s="71"/>
      <c r="N202" s="75"/>
    </row>
    <row r="203" spans="1:14">
      <c r="A203" s="70">
        <v>37437</v>
      </c>
      <c r="B203" s="71">
        <v>875</v>
      </c>
      <c r="C203" s="75">
        <v>16.566563993639999</v>
      </c>
      <c r="D203" s="71">
        <v>29.28</v>
      </c>
      <c r="E203" s="71">
        <f t="shared" si="18"/>
        <v>359.18278130433021</v>
      </c>
      <c r="F203" s="73">
        <f t="shared" si="19"/>
        <v>515.81721869566979</v>
      </c>
      <c r="G203" s="74">
        <f t="shared" si="20"/>
        <v>264.23105644335942</v>
      </c>
      <c r="H203" s="71" t="b">
        <f t="shared" si="21"/>
        <v>0</v>
      </c>
      <c r="I203" s="71" t="b">
        <f t="shared" si="22"/>
        <v>0</v>
      </c>
      <c r="J203" s="74"/>
      <c r="K203" s="75">
        <v>341.81201171875</v>
      </c>
      <c r="L203" s="71">
        <f t="shared" si="23"/>
        <v>623.41383774768963</v>
      </c>
      <c r="M203" s="71"/>
      <c r="N203" s="75"/>
    </row>
    <row r="204" spans="1:14">
      <c r="A204" s="70">
        <v>37468</v>
      </c>
      <c r="B204" s="71">
        <v>971</v>
      </c>
      <c r="C204" s="75">
        <v>15.749874537455572</v>
      </c>
      <c r="D204" s="71">
        <v>30.92</v>
      </c>
      <c r="E204" s="71">
        <f t="shared" si="18"/>
        <v>472.76381121705469</v>
      </c>
      <c r="F204" s="73">
        <f t="shared" si="19"/>
        <v>498.23618878294531</v>
      </c>
      <c r="G204" s="74">
        <f t="shared" si="20"/>
        <v>264.23105644335942</v>
      </c>
      <c r="H204" s="71" t="b">
        <f t="shared" si="21"/>
        <v>0</v>
      </c>
      <c r="I204" s="71" t="b">
        <f t="shared" si="22"/>
        <v>0</v>
      </c>
      <c r="J204" s="74"/>
      <c r="K204" s="75">
        <v>328.53799438476563</v>
      </c>
      <c r="L204" s="71">
        <f t="shared" si="23"/>
        <v>736.99486766041412</v>
      </c>
      <c r="M204" s="71"/>
      <c r="N204" s="75"/>
    </row>
    <row r="205" spans="1:14">
      <c r="A205" s="70">
        <v>37499</v>
      </c>
      <c r="B205" s="71">
        <v>961</v>
      </c>
      <c r="C205" s="75">
        <v>15.597175264902175</v>
      </c>
      <c r="D205" s="71">
        <v>28.11</v>
      </c>
      <c r="E205" s="71">
        <f t="shared" si="18"/>
        <v>457.71618816021635</v>
      </c>
      <c r="F205" s="73">
        <f t="shared" si="19"/>
        <v>503.28381183978365</v>
      </c>
      <c r="G205" s="74">
        <f t="shared" si="20"/>
        <v>264.23105644335942</v>
      </c>
      <c r="H205" s="71" t="b">
        <f t="shared" si="21"/>
        <v>0</v>
      </c>
      <c r="I205" s="71" t="b">
        <f t="shared" si="22"/>
        <v>0</v>
      </c>
      <c r="J205" s="74"/>
      <c r="K205" s="75">
        <v>336.74301147460938</v>
      </c>
      <c r="L205" s="71">
        <f t="shared" si="23"/>
        <v>721.94724460357577</v>
      </c>
      <c r="M205" s="71"/>
      <c r="N205" s="75"/>
    </row>
    <row r="206" spans="1:14">
      <c r="A206" s="70">
        <v>37529</v>
      </c>
      <c r="B206" s="71">
        <v>1033</v>
      </c>
      <c r="C206" s="75">
        <v>15.170818456740593</v>
      </c>
      <c r="D206" s="71">
        <v>27.35</v>
      </c>
      <c r="E206" s="71">
        <f t="shared" si="18"/>
        <v>360.27334523077525</v>
      </c>
      <c r="F206" s="73">
        <f t="shared" si="19"/>
        <v>672.72665476922475</v>
      </c>
      <c r="G206" s="74">
        <f t="shared" si="20"/>
        <v>264.23105644335942</v>
      </c>
      <c r="H206" s="71" t="b">
        <f t="shared" si="21"/>
        <v>0</v>
      </c>
      <c r="I206" s="71" t="b">
        <f t="shared" si="22"/>
        <v>0</v>
      </c>
      <c r="J206" s="74"/>
      <c r="K206" s="75">
        <v>331.5</v>
      </c>
      <c r="L206" s="71">
        <f t="shared" si="23"/>
        <v>624.50440167413467</v>
      </c>
      <c r="M206" s="71"/>
      <c r="N206" s="75"/>
    </row>
    <row r="207" spans="1:14">
      <c r="A207" s="70">
        <v>37560</v>
      </c>
      <c r="B207" s="71">
        <v>1059</v>
      </c>
      <c r="C207" s="75">
        <v>14.367639528710482</v>
      </c>
      <c r="D207" s="71">
        <v>27.49</v>
      </c>
      <c r="E207" s="71">
        <f t="shared" si="18"/>
        <v>328.48656754753773</v>
      </c>
      <c r="F207" s="73">
        <f t="shared" si="19"/>
        <v>730.51343245246221</v>
      </c>
      <c r="G207" s="74">
        <f t="shared" si="20"/>
        <v>264.23105644335942</v>
      </c>
      <c r="H207" s="71" t="b">
        <f t="shared" si="21"/>
        <v>0</v>
      </c>
      <c r="I207" s="71" t="b">
        <f t="shared" si="22"/>
        <v>0</v>
      </c>
      <c r="J207" s="74"/>
      <c r="K207" s="75">
        <v>328.7139892578125</v>
      </c>
      <c r="L207" s="71">
        <f t="shared" si="23"/>
        <v>592.71762399089721</v>
      </c>
      <c r="M207" s="71"/>
      <c r="N207" s="75"/>
    </row>
    <row r="208" spans="1:14">
      <c r="A208" s="70">
        <v>37590</v>
      </c>
      <c r="B208" s="71">
        <v>883</v>
      </c>
      <c r="C208" s="75">
        <v>12.962334319802693</v>
      </c>
      <c r="D208" s="71">
        <v>30.45</v>
      </c>
      <c r="E208" s="71">
        <f t="shared" si="18"/>
        <v>305.35074661391229</v>
      </c>
      <c r="F208" s="73">
        <f t="shared" si="19"/>
        <v>577.64925338608771</v>
      </c>
      <c r="G208" s="74">
        <f t="shared" si="20"/>
        <v>264.23105644335942</v>
      </c>
      <c r="H208" s="71" t="b">
        <f t="shared" si="21"/>
        <v>0</v>
      </c>
      <c r="I208" s="71" t="b">
        <f t="shared" si="22"/>
        <v>0</v>
      </c>
      <c r="J208" s="74"/>
      <c r="K208" s="75">
        <v>349.2659912109375</v>
      </c>
      <c r="L208" s="71">
        <f t="shared" si="23"/>
        <v>569.58180305727171</v>
      </c>
      <c r="M208" s="71"/>
      <c r="N208" s="75"/>
    </row>
    <row r="209" spans="1:14">
      <c r="A209" s="70">
        <v>37621</v>
      </c>
      <c r="B209" s="71">
        <v>890</v>
      </c>
      <c r="C209" s="75">
        <v>12.64191131702564</v>
      </c>
      <c r="D209" s="71">
        <v>30.559999465942383</v>
      </c>
      <c r="E209" s="71">
        <f t="shared" si="18"/>
        <v>241.10451447425848</v>
      </c>
      <c r="F209" s="73">
        <f t="shared" si="19"/>
        <v>648.89548552574149</v>
      </c>
      <c r="G209" s="74">
        <f t="shared" si="20"/>
        <v>264.23105644335942</v>
      </c>
      <c r="H209" s="71" t="b">
        <f t="shared" si="21"/>
        <v>0</v>
      </c>
      <c r="I209" s="71" t="b">
        <f t="shared" si="22"/>
        <v>0</v>
      </c>
      <c r="J209" s="74"/>
      <c r="K209" s="75">
        <v>354.3489990234375</v>
      </c>
      <c r="L209" s="71">
        <f t="shared" si="23"/>
        <v>505.33557091761793</v>
      </c>
      <c r="M209" s="71"/>
      <c r="N209" s="75"/>
    </row>
    <row r="210" spans="1:14">
      <c r="A210" s="70">
        <v>37652</v>
      </c>
      <c r="B210" s="71">
        <v>829</v>
      </c>
      <c r="C210" s="75">
        <v>10.38869548673684</v>
      </c>
      <c r="D210" s="71">
        <v>32.139999389648438</v>
      </c>
      <c r="E210" s="71">
        <f t="shared" si="18"/>
        <v>262.95591027875093</v>
      </c>
      <c r="F210" s="73">
        <f t="shared" si="19"/>
        <v>566.04408972124907</v>
      </c>
      <c r="G210" s="74">
        <f t="shared" si="20"/>
        <v>264.23105644335942</v>
      </c>
      <c r="H210" s="71" t="b">
        <f t="shared" si="21"/>
        <v>0</v>
      </c>
      <c r="I210" s="71" t="b">
        <f t="shared" si="22"/>
        <v>0</v>
      </c>
      <c r="J210" s="74"/>
      <c r="K210" s="75">
        <v>364.98699951171875</v>
      </c>
      <c r="L210" s="71">
        <f t="shared" si="23"/>
        <v>527.18696672211036</v>
      </c>
      <c r="M210" s="71"/>
      <c r="N210" s="75"/>
    </row>
    <row r="211" spans="1:14">
      <c r="A211" s="70">
        <v>37680</v>
      </c>
      <c r="B211" s="71">
        <v>838</v>
      </c>
      <c r="C211" s="75">
        <v>9.7579340967802217</v>
      </c>
      <c r="D211" s="71">
        <v>31.819999694824219</v>
      </c>
      <c r="E211" s="71">
        <f t="shared" si="18"/>
        <v>240.57812086100193</v>
      </c>
      <c r="F211" s="73">
        <f t="shared" si="19"/>
        <v>597.42187913899807</v>
      </c>
      <c r="G211" s="74">
        <f t="shared" si="20"/>
        <v>264.23105644335942</v>
      </c>
      <c r="H211" s="71" t="b">
        <f t="shared" si="21"/>
        <v>0</v>
      </c>
      <c r="I211" s="71" t="b">
        <f t="shared" si="22"/>
        <v>0</v>
      </c>
      <c r="J211" s="74"/>
      <c r="K211" s="75">
        <v>369.89700317382813</v>
      </c>
      <c r="L211" s="71">
        <f t="shared" si="23"/>
        <v>504.80917730436136</v>
      </c>
      <c r="M211" s="71"/>
      <c r="N211" s="75"/>
    </row>
    <row r="212" spans="1:14">
      <c r="A212" s="70">
        <v>37711</v>
      </c>
      <c r="B212" s="71">
        <v>772</v>
      </c>
      <c r="C212" s="75">
        <v>9.4433069435821082</v>
      </c>
      <c r="D212" s="71">
        <v>33.200000762939453</v>
      </c>
      <c r="E212" s="71">
        <f t="shared" si="18"/>
        <v>169.14682732096531</v>
      </c>
      <c r="F212" s="73">
        <f t="shared" si="19"/>
        <v>602.85317267903474</v>
      </c>
      <c r="G212" s="74">
        <f t="shared" si="20"/>
        <v>264.23105644335942</v>
      </c>
      <c r="H212" s="71" t="b">
        <f t="shared" si="21"/>
        <v>0</v>
      </c>
      <c r="I212" s="71" t="b">
        <f t="shared" si="22"/>
        <v>0</v>
      </c>
      <c r="J212" s="74"/>
      <c r="K212" s="75">
        <v>379.6610107421875</v>
      </c>
      <c r="L212" s="71">
        <f t="shared" si="23"/>
        <v>433.37788376432468</v>
      </c>
      <c r="M212" s="71"/>
      <c r="N212" s="75"/>
    </row>
    <row r="213" spans="1:14">
      <c r="A213" s="70">
        <v>37741</v>
      </c>
      <c r="B213" s="71">
        <v>644</v>
      </c>
      <c r="C213" s="75">
        <v>7.3251758494225703</v>
      </c>
      <c r="D213" s="71">
        <v>34</v>
      </c>
      <c r="E213" s="71">
        <f t="shared" si="18"/>
        <v>146.49141527937354</v>
      </c>
      <c r="F213" s="73">
        <f t="shared" si="19"/>
        <v>497.50858472062646</v>
      </c>
      <c r="G213" s="74">
        <f t="shared" si="20"/>
        <v>264.23105644335942</v>
      </c>
      <c r="H213" s="71" t="b">
        <f t="shared" si="21"/>
        <v>0</v>
      </c>
      <c r="I213" s="71" t="b">
        <f t="shared" si="22"/>
        <v>0</v>
      </c>
      <c r="J213" s="74"/>
      <c r="K213" s="75">
        <v>401.72601318359375</v>
      </c>
      <c r="L213" s="71">
        <f t="shared" si="23"/>
        <v>410.72247172273296</v>
      </c>
      <c r="M213" s="71"/>
      <c r="N213" s="75"/>
    </row>
    <row r="214" spans="1:14">
      <c r="A214" s="70">
        <v>37772</v>
      </c>
      <c r="B214" s="71">
        <v>679</v>
      </c>
      <c r="C214" s="75">
        <v>5.1526805346959703</v>
      </c>
      <c r="D214" s="71">
        <v>32.979999542236328</v>
      </c>
      <c r="E214" s="71">
        <f t="shared" si="18"/>
        <v>125.15607639456258</v>
      </c>
      <c r="F214" s="73">
        <f t="shared" si="19"/>
        <v>553.84392360543745</v>
      </c>
      <c r="G214" s="74">
        <f t="shared" si="20"/>
        <v>264.23105644335942</v>
      </c>
      <c r="H214" s="71" t="b">
        <f t="shared" si="21"/>
        <v>0</v>
      </c>
      <c r="I214" s="71" t="b">
        <f t="shared" si="22"/>
        <v>0</v>
      </c>
      <c r="J214" s="74"/>
      <c r="K214" s="75">
        <v>406.33200073242188</v>
      </c>
      <c r="L214" s="71">
        <f t="shared" si="23"/>
        <v>389.38713283792197</v>
      </c>
      <c r="M214" s="71"/>
      <c r="N214" s="75"/>
    </row>
    <row r="215" spans="1:14">
      <c r="A215" s="70">
        <v>37802</v>
      </c>
      <c r="B215" s="71">
        <v>613</v>
      </c>
      <c r="C215" s="75">
        <v>5.2627513744224208</v>
      </c>
      <c r="D215" s="71">
        <v>31.75</v>
      </c>
      <c r="E215" s="71">
        <f t="shared" si="18"/>
        <v>116.42642967806718</v>
      </c>
      <c r="F215" s="73">
        <f t="shared" si="19"/>
        <v>496.57357032193283</v>
      </c>
      <c r="G215" s="74">
        <f t="shared" si="20"/>
        <v>264.23105644335942</v>
      </c>
      <c r="H215" s="71" t="b">
        <f t="shared" si="21"/>
        <v>0</v>
      </c>
      <c r="I215" s="71" t="b">
        <f t="shared" si="22"/>
        <v>0</v>
      </c>
      <c r="J215" s="74"/>
      <c r="K215" s="75">
        <v>417.70999145507813</v>
      </c>
      <c r="L215" s="71">
        <f t="shared" si="23"/>
        <v>380.65748612142659</v>
      </c>
      <c r="M215" s="71"/>
      <c r="N215" s="75"/>
    </row>
    <row r="216" spans="1:14">
      <c r="A216" s="70">
        <v>37833</v>
      </c>
      <c r="B216" s="71">
        <v>567</v>
      </c>
      <c r="C216" s="75">
        <v>6.8745646076796385</v>
      </c>
      <c r="D216" s="71">
        <v>31.229999542236328</v>
      </c>
      <c r="E216" s="71">
        <f t="shared" si="18"/>
        <v>75.940170547337289</v>
      </c>
      <c r="F216" s="73">
        <f t="shared" si="19"/>
        <v>491.05982945266271</v>
      </c>
      <c r="G216" s="74">
        <f t="shared" si="20"/>
        <v>264.23105644335942</v>
      </c>
      <c r="H216" s="71" t="b">
        <f t="shared" si="21"/>
        <v>0</v>
      </c>
      <c r="I216" s="71" t="b">
        <f t="shared" si="22"/>
        <v>0</v>
      </c>
      <c r="J216" s="74"/>
      <c r="K216" s="75">
        <v>412.04998779296875</v>
      </c>
      <c r="L216" s="71">
        <f t="shared" si="23"/>
        <v>340.17122699069671</v>
      </c>
      <c r="M216" s="71"/>
      <c r="N216" s="75"/>
    </row>
    <row r="217" spans="1:14">
      <c r="A217" s="70">
        <v>37864</v>
      </c>
      <c r="B217" s="71">
        <v>546</v>
      </c>
      <c r="C217" s="75">
        <v>6.7880199627565929</v>
      </c>
      <c r="D217" s="71">
        <v>32.569999694824219</v>
      </c>
      <c r="E217" s="71">
        <f t="shared" si="18"/>
        <v>65.729784679380671</v>
      </c>
      <c r="F217" s="73">
        <f t="shared" si="19"/>
        <v>480.27021532061934</v>
      </c>
      <c r="G217" s="74">
        <f t="shared" si="20"/>
        <v>264.23105644335942</v>
      </c>
      <c r="H217" s="71" t="b">
        <f t="shared" si="21"/>
        <v>0</v>
      </c>
      <c r="I217" s="71" t="b">
        <f t="shared" si="22"/>
        <v>0</v>
      </c>
      <c r="J217" s="74"/>
      <c r="K217" s="75">
        <v>417.31399536132813</v>
      </c>
      <c r="L217" s="71">
        <f t="shared" si="23"/>
        <v>329.96084112274008</v>
      </c>
      <c r="M217" s="71"/>
      <c r="N217" s="75"/>
    </row>
    <row r="218" spans="1:14">
      <c r="A218" s="70">
        <v>37894</v>
      </c>
      <c r="B218" s="71">
        <v>551</v>
      </c>
      <c r="C218" s="75">
        <v>5.4686299239473026</v>
      </c>
      <c r="D218" s="71">
        <v>34.119998931884766</v>
      </c>
      <c r="E218" s="71">
        <f t="shared" si="18"/>
        <v>55.259189765547795</v>
      </c>
      <c r="F218" s="73">
        <f t="shared" si="19"/>
        <v>495.74081023445223</v>
      </c>
      <c r="G218" s="74">
        <f t="shared" si="20"/>
        <v>264.23105644335942</v>
      </c>
      <c r="H218" s="71" t="b">
        <f t="shared" si="21"/>
        <v>0</v>
      </c>
      <c r="I218" s="71" t="b">
        <f t="shared" si="22"/>
        <v>0</v>
      </c>
      <c r="J218" s="74"/>
      <c r="K218" s="75">
        <v>428.635986328125</v>
      </c>
      <c r="L218" s="71">
        <f t="shared" si="23"/>
        <v>319.49024620890719</v>
      </c>
      <c r="M218" s="71"/>
      <c r="N218" s="75"/>
    </row>
    <row r="219" spans="1:14">
      <c r="A219" s="70">
        <v>37925</v>
      </c>
      <c r="B219" s="71">
        <v>473</v>
      </c>
      <c r="C219" s="75">
        <v>5.3118785048028689</v>
      </c>
      <c r="D219" s="71">
        <v>38.159999847412109</v>
      </c>
      <c r="E219" s="71">
        <f t="shared" si="18"/>
        <v>58.907425042970239</v>
      </c>
      <c r="F219" s="73">
        <f t="shared" si="19"/>
        <v>414.09257495702974</v>
      </c>
      <c r="G219" s="74">
        <f t="shared" si="20"/>
        <v>264.23105644335942</v>
      </c>
      <c r="H219" s="71" t="b">
        <f t="shared" si="21"/>
        <v>0</v>
      </c>
      <c r="I219" s="71" t="b">
        <f t="shared" si="22"/>
        <v>0</v>
      </c>
      <c r="J219" s="74"/>
      <c r="K219" s="75">
        <v>437.52700805664063</v>
      </c>
      <c r="L219" s="71">
        <f t="shared" si="23"/>
        <v>323.13848148632968</v>
      </c>
      <c r="M219" s="71"/>
      <c r="N219" s="75"/>
    </row>
    <row r="220" spans="1:14">
      <c r="A220" s="70">
        <v>37955</v>
      </c>
      <c r="B220" s="71">
        <v>448</v>
      </c>
      <c r="C220" s="75">
        <v>5.0605029141819822</v>
      </c>
      <c r="D220" s="71">
        <v>39.659999847412109</v>
      </c>
      <c r="E220" s="71">
        <f t="shared" si="18"/>
        <v>70.984642115338701</v>
      </c>
      <c r="F220" s="73">
        <f t="shared" si="19"/>
        <v>377.01535788466128</v>
      </c>
      <c r="G220" s="74">
        <f t="shared" si="20"/>
        <v>264.23105644335942</v>
      </c>
      <c r="H220" s="71" t="b">
        <f t="shared" si="21"/>
        <v>0</v>
      </c>
      <c r="I220" s="71" t="b">
        <f t="shared" si="22"/>
        <v>0</v>
      </c>
      <c r="J220" s="74"/>
      <c r="K220" s="75">
        <v>443.57400512695313</v>
      </c>
      <c r="L220" s="71">
        <f t="shared" si="23"/>
        <v>335.21569855869814</v>
      </c>
      <c r="M220" s="71"/>
      <c r="N220" s="75"/>
    </row>
    <row r="221" spans="1:14">
      <c r="A221" s="70">
        <v>37986</v>
      </c>
      <c r="B221" s="71">
        <v>418</v>
      </c>
      <c r="C221" s="75">
        <v>4.4117933713155724</v>
      </c>
      <c r="D221" s="71">
        <v>45.349998474121094</v>
      </c>
      <c r="E221" s="71">
        <f t="shared" si="18"/>
        <v>78.534303482204493</v>
      </c>
      <c r="F221" s="73">
        <f t="shared" si="19"/>
        <v>339.46569651779549</v>
      </c>
      <c r="G221" s="74">
        <f t="shared" si="20"/>
        <v>264.23105644335942</v>
      </c>
      <c r="H221" s="71" t="b">
        <f t="shared" si="21"/>
        <v>0</v>
      </c>
      <c r="I221" s="71" t="b">
        <f t="shared" si="22"/>
        <v>0</v>
      </c>
      <c r="J221" s="74"/>
      <c r="K221" s="75">
        <v>454.09500122070313</v>
      </c>
      <c r="L221" s="71">
        <f t="shared" si="23"/>
        <v>342.76535992556393</v>
      </c>
      <c r="M221" s="71"/>
      <c r="N221" s="75"/>
    </row>
    <row r="222" spans="1:14">
      <c r="A222" s="70">
        <v>38017</v>
      </c>
      <c r="B222" s="71">
        <v>405</v>
      </c>
      <c r="C222" s="75">
        <v>4.8560646882545573</v>
      </c>
      <c r="D222" s="71">
        <v>45.849998474121094</v>
      </c>
      <c r="E222" s="71">
        <f t="shared" si="18"/>
        <v>59.941983650415658</v>
      </c>
      <c r="F222" s="73">
        <f t="shared" si="19"/>
        <v>345.05801634958436</v>
      </c>
      <c r="G222" s="74">
        <f t="shared" si="20"/>
        <v>264.23105644335942</v>
      </c>
      <c r="H222" s="71" t="b">
        <f t="shared" si="21"/>
        <v>0</v>
      </c>
      <c r="I222" s="71" t="b">
        <f t="shared" si="22"/>
        <v>0</v>
      </c>
      <c r="J222" s="74"/>
      <c r="K222" s="75">
        <v>461.42999267578125</v>
      </c>
      <c r="L222" s="71">
        <f t="shared" si="23"/>
        <v>324.17304009377506</v>
      </c>
      <c r="M222" s="71"/>
      <c r="N222" s="75"/>
    </row>
    <row r="223" spans="1:14">
      <c r="A223" s="70">
        <v>38046</v>
      </c>
      <c r="B223" s="71">
        <v>434</v>
      </c>
      <c r="C223" s="75">
        <v>4.5929384489349827</v>
      </c>
      <c r="D223" s="71">
        <v>47.619998931884766</v>
      </c>
      <c r="E223" s="71">
        <f t="shared" si="18"/>
        <v>60.112429422874371</v>
      </c>
      <c r="F223" s="73">
        <f t="shared" si="19"/>
        <v>373.88757057712564</v>
      </c>
      <c r="G223" s="74">
        <f t="shared" si="20"/>
        <v>264.23105644335942</v>
      </c>
      <c r="H223" s="71" t="b">
        <f t="shared" si="21"/>
        <v>0</v>
      </c>
      <c r="I223" s="71" t="b">
        <f t="shared" si="22"/>
        <v>0</v>
      </c>
      <c r="J223" s="74"/>
      <c r="K223" s="75">
        <v>460.92401123046875</v>
      </c>
      <c r="L223" s="71">
        <f t="shared" si="23"/>
        <v>324.34348586623378</v>
      </c>
      <c r="M223" s="71"/>
      <c r="N223" s="75"/>
    </row>
    <row r="224" spans="1:14">
      <c r="A224" s="70">
        <v>38077</v>
      </c>
      <c r="B224" s="71">
        <v>441</v>
      </c>
      <c r="C224" s="75">
        <v>3.3890368230433037</v>
      </c>
      <c r="D224" s="71">
        <v>50.090000152587891</v>
      </c>
      <c r="E224" s="71">
        <f t="shared" si="18"/>
        <v>59.047399536838242</v>
      </c>
      <c r="F224" s="73">
        <f t="shared" si="19"/>
        <v>381.95260046316173</v>
      </c>
      <c r="G224" s="74">
        <f t="shared" si="20"/>
        <v>264.23105644335942</v>
      </c>
      <c r="H224" s="71" t="b">
        <f t="shared" si="21"/>
        <v>0</v>
      </c>
      <c r="I224" s="71" t="b">
        <f t="shared" si="22"/>
        <v>0</v>
      </c>
      <c r="J224" s="74"/>
      <c r="K224" s="75">
        <v>463.99899291992188</v>
      </c>
      <c r="L224" s="71">
        <f t="shared" si="23"/>
        <v>323.27845598019769</v>
      </c>
      <c r="M224" s="71"/>
      <c r="N224" s="75"/>
    </row>
    <row r="225" spans="1:14">
      <c r="A225" s="70">
        <v>38107</v>
      </c>
      <c r="B225" s="71">
        <v>391</v>
      </c>
      <c r="C225" s="75">
        <v>2.964813109325402</v>
      </c>
      <c r="D225" s="71">
        <v>50.590000152587891</v>
      </c>
      <c r="E225" s="71">
        <f t="shared" si="18"/>
        <v>51.794297344032294</v>
      </c>
      <c r="F225" s="73">
        <f t="shared" si="19"/>
        <v>339.20570265596768</v>
      </c>
      <c r="G225" s="74">
        <f t="shared" si="20"/>
        <v>264.23105644335942</v>
      </c>
      <c r="H225" s="71" t="b">
        <f t="shared" si="21"/>
        <v>0</v>
      </c>
      <c r="I225" s="71" t="b">
        <f t="shared" si="22"/>
        <v>0</v>
      </c>
      <c r="J225" s="74"/>
      <c r="K225" s="75">
        <v>460.93600463867188</v>
      </c>
      <c r="L225" s="71">
        <f t="shared" si="23"/>
        <v>316.02535378739174</v>
      </c>
      <c r="M225" s="71"/>
      <c r="N225" s="75"/>
    </row>
    <row r="226" spans="1:14">
      <c r="A226" s="70">
        <v>38138</v>
      </c>
      <c r="B226" s="71">
        <v>428</v>
      </c>
      <c r="C226" s="75">
        <v>2.6393100216635084</v>
      </c>
      <c r="D226" s="71">
        <v>52.580001831054688</v>
      </c>
      <c r="E226" s="71">
        <f t="shared" si="18"/>
        <v>48.331819516653141</v>
      </c>
      <c r="F226" s="73">
        <f t="shared" si="19"/>
        <v>379.66818048334687</v>
      </c>
      <c r="G226" s="74">
        <f t="shared" si="20"/>
        <v>264.23105644335942</v>
      </c>
      <c r="H226" s="71" t="b">
        <f t="shared" si="21"/>
        <v>0</v>
      </c>
      <c r="I226" s="71" t="b">
        <f t="shared" si="22"/>
        <v>0</v>
      </c>
      <c r="J226" s="74"/>
      <c r="K226" s="75">
        <v>453.69400024414063</v>
      </c>
      <c r="L226" s="71">
        <f t="shared" si="23"/>
        <v>312.56287596001255</v>
      </c>
      <c r="M226" s="71"/>
      <c r="N226" s="75"/>
    </row>
    <row r="227" spans="1:14">
      <c r="A227" s="70">
        <v>38168</v>
      </c>
      <c r="B227" s="71">
        <v>410</v>
      </c>
      <c r="C227" s="75">
        <v>2.5403976658621019</v>
      </c>
      <c r="D227" s="71">
        <v>54.169998168945313</v>
      </c>
      <c r="E227" s="71">
        <f t="shared" si="18"/>
        <v>44.276410658738023</v>
      </c>
      <c r="F227" s="73">
        <f t="shared" si="19"/>
        <v>365.72358934126197</v>
      </c>
      <c r="G227" s="74">
        <f t="shared" si="20"/>
        <v>264.23105644335942</v>
      </c>
      <c r="H227" s="71" t="b">
        <f t="shared" si="21"/>
        <v>0</v>
      </c>
      <c r="I227" s="71" t="b">
        <f t="shared" si="22"/>
        <v>0</v>
      </c>
      <c r="J227" s="74"/>
      <c r="K227" s="75">
        <v>460.28500366210938</v>
      </c>
      <c r="L227" s="71">
        <f t="shared" si="23"/>
        <v>308.50746710209745</v>
      </c>
      <c r="M227" s="71"/>
      <c r="N227" s="75"/>
    </row>
    <row r="228" spans="1:14">
      <c r="A228" s="70">
        <v>38199</v>
      </c>
      <c r="B228" s="71">
        <v>402</v>
      </c>
      <c r="C228" s="75">
        <v>1.6939586760117402</v>
      </c>
      <c r="D228" s="71">
        <v>55.169998168945313</v>
      </c>
      <c r="E228" s="71">
        <f t="shared" si="18"/>
        <v>43.31557081924899</v>
      </c>
      <c r="F228" s="73">
        <f t="shared" si="19"/>
        <v>358.68442918075101</v>
      </c>
      <c r="G228" s="74">
        <f t="shared" si="20"/>
        <v>264.23105644335942</v>
      </c>
      <c r="H228" s="71" t="b">
        <f t="shared" si="21"/>
        <v>0</v>
      </c>
      <c r="I228" s="71" t="b">
        <f t="shared" si="22"/>
        <v>0</v>
      </c>
      <c r="J228" s="74"/>
      <c r="K228" s="75">
        <v>466.48800659179688</v>
      </c>
      <c r="L228" s="71">
        <f t="shared" si="23"/>
        <v>307.54662726260841</v>
      </c>
      <c r="M228" s="71"/>
      <c r="N228" s="75"/>
    </row>
    <row r="229" spans="1:14">
      <c r="A229" s="70">
        <v>38230</v>
      </c>
      <c r="B229" s="71">
        <v>406</v>
      </c>
      <c r="C229" s="75">
        <v>1.5318057542091745</v>
      </c>
      <c r="D229" s="71">
        <v>57.090000152587891</v>
      </c>
      <c r="E229" s="71">
        <f t="shared" si="18"/>
        <v>52.475344395170183</v>
      </c>
      <c r="F229" s="73">
        <f t="shared" si="19"/>
        <v>353.52465560482983</v>
      </c>
      <c r="G229" s="74">
        <f t="shared" si="20"/>
        <v>264.23105644335942</v>
      </c>
      <c r="H229" s="71" t="b">
        <f t="shared" si="21"/>
        <v>0</v>
      </c>
      <c r="I229" s="71" t="b">
        <f t="shared" si="22"/>
        <v>0</v>
      </c>
      <c r="J229" s="74"/>
      <c r="K229" s="75">
        <v>474.96499633789063</v>
      </c>
      <c r="L229" s="71">
        <f t="shared" si="23"/>
        <v>316.70640083852959</v>
      </c>
      <c r="M229" s="71"/>
      <c r="N229" s="75"/>
    </row>
    <row r="230" spans="1:14">
      <c r="A230" s="70">
        <v>38260</v>
      </c>
      <c r="B230" s="71">
        <v>383</v>
      </c>
      <c r="C230" s="75">
        <v>1.343525123523174</v>
      </c>
      <c r="D230" s="71">
        <v>58.869998931884766</v>
      </c>
      <c r="E230" s="71">
        <f t="shared" si="18"/>
        <v>134.84248798086989</v>
      </c>
      <c r="F230" s="73">
        <f t="shared" si="19"/>
        <v>248.15751201913011</v>
      </c>
      <c r="G230" s="74">
        <f t="shared" si="20"/>
        <v>264.23105644335942</v>
      </c>
      <c r="H230" s="71" t="b">
        <f t="shared" si="21"/>
        <v>0</v>
      </c>
      <c r="I230" s="71" t="b">
        <f t="shared" si="22"/>
        <v>0</v>
      </c>
      <c r="J230" s="74"/>
      <c r="K230" s="75">
        <v>481.58200073242188</v>
      </c>
      <c r="L230" s="71">
        <f t="shared" si="23"/>
        <v>399.07354442422934</v>
      </c>
      <c r="M230" s="71"/>
      <c r="N230" s="75"/>
    </row>
    <row r="231" spans="1:14">
      <c r="A231" s="70">
        <v>38291</v>
      </c>
      <c r="B231" s="71">
        <v>363</v>
      </c>
      <c r="C231" s="75">
        <v>1.3461477902750139</v>
      </c>
      <c r="D231" s="71">
        <v>56.240001678466797</v>
      </c>
      <c r="E231" s="71">
        <f t="shared" si="18"/>
        <v>133.44756164506171</v>
      </c>
      <c r="F231" s="73">
        <f t="shared" si="19"/>
        <v>229.55243835493829</v>
      </c>
      <c r="G231" s="74">
        <f t="shared" si="20"/>
        <v>264.23105644335942</v>
      </c>
      <c r="H231" s="71" t="b">
        <f t="shared" si="21"/>
        <v>0</v>
      </c>
      <c r="I231" s="71" t="b">
        <f t="shared" si="22"/>
        <v>0</v>
      </c>
      <c r="J231" s="74"/>
      <c r="K231" s="75">
        <v>490.86700439453125</v>
      </c>
      <c r="L231" s="71">
        <f t="shared" si="23"/>
        <v>397.6786180884211</v>
      </c>
      <c r="M231" s="71"/>
      <c r="N231" s="75"/>
    </row>
    <row r="232" spans="1:14">
      <c r="A232" s="70">
        <v>38321</v>
      </c>
      <c r="B232" s="71">
        <v>317</v>
      </c>
      <c r="C232" s="75">
        <v>1.5032748894596855</v>
      </c>
      <c r="D232" s="71">
        <v>52.779998779296875</v>
      </c>
      <c r="E232" s="71">
        <f t="shared" si="18"/>
        <v>106.71099778536461</v>
      </c>
      <c r="F232" s="73">
        <f t="shared" si="19"/>
        <v>210.28900221463539</v>
      </c>
      <c r="G232" s="74">
        <f t="shared" si="20"/>
        <v>264.23105644335942</v>
      </c>
      <c r="H232" s="71" t="b">
        <f t="shared" si="21"/>
        <v>0</v>
      </c>
      <c r="I232" s="71" t="b">
        <f t="shared" si="22"/>
        <v>0</v>
      </c>
      <c r="J232" s="74"/>
      <c r="K232" s="75">
        <v>495.9739990234375</v>
      </c>
      <c r="L232" s="71">
        <f t="shared" si="23"/>
        <v>370.94205422872403</v>
      </c>
      <c r="M232" s="71"/>
      <c r="N232" s="75"/>
    </row>
    <row r="233" spans="1:14">
      <c r="A233" s="70">
        <v>38352</v>
      </c>
      <c r="B233" s="71">
        <v>310</v>
      </c>
      <c r="C233" s="75">
        <v>1.5380787577355024</v>
      </c>
      <c r="D233" s="71">
        <v>48.939998626708984</v>
      </c>
      <c r="E233" s="71">
        <f t="shared" si="18"/>
        <v>126.66563660793128</v>
      </c>
      <c r="F233" s="73">
        <f t="shared" si="19"/>
        <v>183.33436339206872</v>
      </c>
      <c r="G233" s="74">
        <f t="shared" si="20"/>
        <v>264.23105644335942</v>
      </c>
      <c r="H233" s="71" t="b">
        <f t="shared" si="21"/>
        <v>0</v>
      </c>
      <c r="I233" s="71" t="b">
        <f t="shared" si="22"/>
        <v>0</v>
      </c>
      <c r="J233" s="74"/>
      <c r="K233" s="75">
        <v>503.45401000976563</v>
      </c>
      <c r="L233" s="71">
        <f t="shared" si="23"/>
        <v>390.8966930512907</v>
      </c>
      <c r="M233" s="71"/>
      <c r="N233" s="75"/>
    </row>
    <row r="234" spans="1:14">
      <c r="A234" s="70">
        <v>38383</v>
      </c>
      <c r="B234" s="71">
        <v>329</v>
      </c>
      <c r="C234" s="75">
        <v>1.2788987628851485</v>
      </c>
      <c r="D234" s="71">
        <v>53.130001068115234</v>
      </c>
      <c r="E234" s="71">
        <f t="shared" si="18"/>
        <v>143.49209254159138</v>
      </c>
      <c r="F234" s="73">
        <f t="shared" si="19"/>
        <v>185.50790745840862</v>
      </c>
      <c r="G234" s="74">
        <f t="shared" si="20"/>
        <v>264.23105644335942</v>
      </c>
      <c r="H234" s="71" t="b">
        <f t="shared" si="21"/>
        <v>0</v>
      </c>
      <c r="I234" s="71" t="b">
        <f t="shared" si="22"/>
        <v>0</v>
      </c>
      <c r="J234" s="74"/>
      <c r="K234" s="75">
        <v>502.94100952148438</v>
      </c>
      <c r="L234" s="71">
        <f t="shared" si="23"/>
        <v>407.7231489849508</v>
      </c>
      <c r="M234" s="71"/>
      <c r="N234" s="75"/>
    </row>
    <row r="235" spans="1:14">
      <c r="A235" s="70">
        <v>38411</v>
      </c>
      <c r="B235" s="71">
        <v>283</v>
      </c>
      <c r="C235" s="75">
        <v>1.3076447210491271</v>
      </c>
      <c r="D235" s="71">
        <v>54.029998779296875</v>
      </c>
      <c r="E235" s="71">
        <f t="shared" si="18"/>
        <v>141.81886492607802</v>
      </c>
      <c r="F235" s="73">
        <f t="shared" si="19"/>
        <v>141.18113507392198</v>
      </c>
      <c r="G235" s="74">
        <f t="shared" si="20"/>
        <v>264.23105644335942</v>
      </c>
      <c r="H235" s="71" t="b">
        <f t="shared" si="21"/>
        <v>0</v>
      </c>
      <c r="I235" s="71" t="b">
        <f t="shared" si="22"/>
        <v>0</v>
      </c>
      <c r="J235" s="74"/>
      <c r="K235" s="75">
        <v>510.125</v>
      </c>
      <c r="L235" s="71">
        <f t="shared" si="23"/>
        <v>406.04992136943747</v>
      </c>
      <c r="M235" s="71"/>
      <c r="N235" s="75"/>
    </row>
    <row r="236" spans="1:14">
      <c r="A236" s="70">
        <v>38442</v>
      </c>
      <c r="B236" s="71">
        <v>352</v>
      </c>
      <c r="C236" s="75">
        <v>1.2381505816141605</v>
      </c>
      <c r="D236" s="71">
        <v>52.310001373291016</v>
      </c>
      <c r="E236" s="71">
        <f t="shared" si="18"/>
        <v>160.27727767333471</v>
      </c>
      <c r="F236" s="73">
        <f t="shared" si="19"/>
        <v>191.72272232666529</v>
      </c>
      <c r="G236" s="74">
        <f t="shared" si="20"/>
        <v>264.23105644335942</v>
      </c>
      <c r="H236" s="71" t="b">
        <f t="shared" si="21"/>
        <v>0</v>
      </c>
      <c r="I236" s="71" t="b">
        <f t="shared" si="22"/>
        <v>0</v>
      </c>
      <c r="J236" s="74"/>
      <c r="K236" s="75">
        <v>496.19100952148438</v>
      </c>
      <c r="L236" s="71">
        <f t="shared" si="23"/>
        <v>424.50833411669413</v>
      </c>
      <c r="M236" s="71"/>
      <c r="N236" s="75"/>
    </row>
    <row r="237" spans="1:14">
      <c r="A237" s="70">
        <v>38472</v>
      </c>
      <c r="B237" s="71">
        <v>419</v>
      </c>
      <c r="C237" s="75">
        <v>1.2112792183611845</v>
      </c>
      <c r="D237" s="71">
        <v>57.240001678466797</v>
      </c>
      <c r="E237" s="71">
        <f t="shared" si="18"/>
        <v>169.75063407264258</v>
      </c>
      <c r="F237" s="73">
        <f t="shared" si="19"/>
        <v>249.24936592735742</v>
      </c>
      <c r="G237" s="74">
        <f t="shared" si="20"/>
        <v>264.23105644335942</v>
      </c>
      <c r="H237" s="71" t="b">
        <f t="shared" si="21"/>
        <v>0</v>
      </c>
      <c r="I237" s="71" t="b">
        <f t="shared" si="22"/>
        <v>0</v>
      </c>
      <c r="J237" s="74"/>
      <c r="K237" s="75">
        <v>490.86898803710938</v>
      </c>
      <c r="L237" s="71">
        <f t="shared" si="23"/>
        <v>433.981690516002</v>
      </c>
      <c r="M237" s="71"/>
      <c r="N237" s="75"/>
    </row>
    <row r="238" spans="1:14">
      <c r="A238" s="70">
        <v>38503</v>
      </c>
      <c r="B238" s="71">
        <v>413</v>
      </c>
      <c r="C238" s="75">
        <v>1.217119633114063</v>
      </c>
      <c r="D238" s="71">
        <v>60.290000915527344</v>
      </c>
      <c r="E238" s="71">
        <f t="shared" si="18"/>
        <v>135.67249641374389</v>
      </c>
      <c r="F238" s="73">
        <f t="shared" si="19"/>
        <v>277.32750358625611</v>
      </c>
      <c r="G238" s="74">
        <f t="shared" si="20"/>
        <v>264.23105644335942</v>
      </c>
      <c r="H238" s="71" t="b">
        <f t="shared" si="21"/>
        <v>0</v>
      </c>
      <c r="I238" s="71" t="b">
        <f t="shared" si="22"/>
        <v>0</v>
      </c>
      <c r="J238" s="74"/>
      <c r="K238" s="75">
        <v>499.65701293945313</v>
      </c>
      <c r="L238" s="71">
        <f t="shared" si="23"/>
        <v>399.90355285710331</v>
      </c>
      <c r="M238" s="71"/>
      <c r="N238" s="75"/>
    </row>
    <row r="239" spans="1:14">
      <c r="A239" s="70">
        <v>38533</v>
      </c>
      <c r="B239" s="71">
        <v>385</v>
      </c>
      <c r="C239" s="75">
        <v>1.0989429052525626</v>
      </c>
      <c r="D239" s="71">
        <v>59.709999084472656</v>
      </c>
      <c r="E239" s="71">
        <f t="shared" si="18"/>
        <v>140.29123884893747</v>
      </c>
      <c r="F239" s="73">
        <f t="shared" si="19"/>
        <v>244.70876115106253</v>
      </c>
      <c r="G239" s="74">
        <f t="shared" si="20"/>
        <v>264.23105644335942</v>
      </c>
      <c r="H239" s="71" t="b">
        <f t="shared" si="21"/>
        <v>0</v>
      </c>
      <c r="I239" s="71" t="b">
        <f t="shared" si="22"/>
        <v>0</v>
      </c>
      <c r="J239" s="74"/>
      <c r="K239" s="75">
        <v>509.16598510742188</v>
      </c>
      <c r="L239" s="71">
        <f t="shared" si="23"/>
        <v>404.52229529229692</v>
      </c>
      <c r="M239" s="71"/>
      <c r="N239" s="75"/>
    </row>
    <row r="240" spans="1:14">
      <c r="A240" s="70">
        <v>38564</v>
      </c>
      <c r="B240" s="71">
        <v>330</v>
      </c>
      <c r="C240" s="75">
        <v>1.1078151536992522</v>
      </c>
      <c r="D240" s="71">
        <v>60.900001525878906</v>
      </c>
      <c r="E240" s="71">
        <f t="shared" si="18"/>
        <v>138.16203492427104</v>
      </c>
      <c r="F240" s="73">
        <f t="shared" si="19"/>
        <v>191.83796507572896</v>
      </c>
      <c r="G240" s="74">
        <f t="shared" si="20"/>
        <v>264.23105644335942</v>
      </c>
      <c r="H240" s="71" t="b">
        <f t="shared" si="21"/>
        <v>0</v>
      </c>
      <c r="I240" s="71" t="b">
        <f t="shared" si="22"/>
        <v>0</v>
      </c>
      <c r="J240" s="74"/>
      <c r="K240" s="75">
        <v>517.15997314453125</v>
      </c>
      <c r="L240" s="71">
        <f t="shared" si="23"/>
        <v>402.39309136763046</v>
      </c>
      <c r="M240" s="71"/>
      <c r="N240" s="75"/>
    </row>
    <row r="241" spans="1:14">
      <c r="A241" s="70">
        <v>38595</v>
      </c>
      <c r="B241" s="71">
        <v>366</v>
      </c>
      <c r="C241" s="75">
        <v>1.32480039350104</v>
      </c>
      <c r="D241" s="71">
        <v>60.389999389648438</v>
      </c>
      <c r="E241" s="71">
        <f t="shared" si="18"/>
        <v>147.48196113291488</v>
      </c>
      <c r="F241" s="73">
        <f t="shared" si="19"/>
        <v>218.51803886708512</v>
      </c>
      <c r="G241" s="74">
        <f t="shared" si="20"/>
        <v>264.23105644335942</v>
      </c>
      <c r="H241" s="71" t="b">
        <f t="shared" si="21"/>
        <v>0</v>
      </c>
      <c r="I241" s="71" t="b">
        <f t="shared" si="22"/>
        <v>0</v>
      </c>
      <c r="J241" s="74"/>
      <c r="K241" s="75">
        <v>519.031982421875</v>
      </c>
      <c r="L241" s="71">
        <f t="shared" si="23"/>
        <v>411.7130175762743</v>
      </c>
      <c r="M241" s="71"/>
      <c r="N241" s="75"/>
    </row>
    <row r="242" spans="1:14">
      <c r="A242" s="70">
        <v>38625</v>
      </c>
      <c r="B242" s="71">
        <v>354</v>
      </c>
      <c r="C242" s="75">
        <v>3.375281236689228</v>
      </c>
      <c r="D242" s="71">
        <v>60.049999237060547</v>
      </c>
      <c r="E242" s="71">
        <f t="shared" si="18"/>
        <v>78.366998335509194</v>
      </c>
      <c r="F242" s="73">
        <f t="shared" si="19"/>
        <v>275.63300166449079</v>
      </c>
      <c r="G242" s="74">
        <f t="shared" si="20"/>
        <v>264.23105644335942</v>
      </c>
      <c r="H242" s="71" t="b">
        <f t="shared" si="21"/>
        <v>0</v>
      </c>
      <c r="I242" s="71" t="b">
        <f t="shared" si="22"/>
        <v>0</v>
      </c>
      <c r="J242" s="74"/>
      <c r="K242" s="75">
        <v>513.833984375</v>
      </c>
      <c r="L242" s="71">
        <f t="shared" si="23"/>
        <v>342.59805477886863</v>
      </c>
      <c r="M242" s="71"/>
      <c r="N242" s="75"/>
    </row>
    <row r="243" spans="1:14">
      <c r="A243" s="70">
        <v>38656</v>
      </c>
      <c r="B243" s="71">
        <v>361</v>
      </c>
      <c r="C243" s="75">
        <v>3.3487469700086341</v>
      </c>
      <c r="D243" s="71">
        <v>60.150001525878906</v>
      </c>
      <c r="E243" s="71">
        <f t="shared" si="18"/>
        <v>66.691691398489354</v>
      </c>
      <c r="F243" s="73">
        <f t="shared" si="19"/>
        <v>294.30830860151065</v>
      </c>
      <c r="G243" s="74">
        <f t="shared" si="20"/>
        <v>264.23105644335942</v>
      </c>
      <c r="H243" s="71" t="b">
        <f t="shared" si="21"/>
        <v>0</v>
      </c>
      <c r="I243" s="71" t="b">
        <f t="shared" si="22"/>
        <v>0</v>
      </c>
      <c r="J243" s="74"/>
      <c r="K243" s="75">
        <v>510.08599853515625</v>
      </c>
      <c r="L243" s="71">
        <f t="shared" si="23"/>
        <v>330.92274784184877</v>
      </c>
      <c r="M243" s="71"/>
      <c r="N243" s="75"/>
    </row>
    <row r="244" spans="1:14">
      <c r="A244" s="70">
        <v>38686</v>
      </c>
      <c r="B244" s="71">
        <v>367</v>
      </c>
      <c r="C244" s="75">
        <v>2.9543466484204672</v>
      </c>
      <c r="D244" s="71">
        <v>63.880001068115234</v>
      </c>
      <c r="E244" s="71">
        <f t="shared" si="18"/>
        <v>71.209469227496598</v>
      </c>
      <c r="F244" s="73">
        <f t="shared" si="19"/>
        <v>295.79053077250342</v>
      </c>
      <c r="G244" s="74">
        <f t="shared" si="20"/>
        <v>264.23105644335942</v>
      </c>
      <c r="H244" s="71" t="b">
        <f t="shared" si="21"/>
        <v>0</v>
      </c>
      <c r="I244" s="71" t="b">
        <f t="shared" si="22"/>
        <v>0</v>
      </c>
      <c r="J244" s="74"/>
      <c r="K244" s="75">
        <v>512.5469970703125</v>
      </c>
      <c r="L244" s="71">
        <f t="shared" si="23"/>
        <v>335.440525670856</v>
      </c>
      <c r="M244" s="71"/>
      <c r="N244" s="75"/>
    </row>
    <row r="245" spans="1:14">
      <c r="A245" s="70">
        <v>38717</v>
      </c>
      <c r="B245" s="71">
        <v>371</v>
      </c>
      <c r="C245" s="75">
        <v>3.5550279644150211</v>
      </c>
      <c r="D245" s="71">
        <v>64.370002746582031</v>
      </c>
      <c r="E245" s="71">
        <f t="shared" si="18"/>
        <v>42.046062412254543</v>
      </c>
      <c r="F245" s="73">
        <f t="shared" si="19"/>
        <v>328.95393758774549</v>
      </c>
      <c r="G245" s="74">
        <f t="shared" si="20"/>
        <v>264.23105644335942</v>
      </c>
      <c r="H245" s="71" t="b">
        <f t="shared" si="21"/>
        <v>0</v>
      </c>
      <c r="I245" s="71" t="b">
        <f t="shared" si="22"/>
        <v>0</v>
      </c>
      <c r="J245" s="74"/>
      <c r="K245" s="75">
        <v>517.239013671875</v>
      </c>
      <c r="L245" s="71">
        <f t="shared" si="23"/>
        <v>306.27711885561394</v>
      </c>
      <c r="M245" s="71"/>
      <c r="N245" s="75"/>
    </row>
    <row r="246" spans="1:14">
      <c r="A246" s="70">
        <v>38748</v>
      </c>
      <c r="B246" s="71">
        <v>342</v>
      </c>
      <c r="C246" s="75">
        <v>3.5526638947750766</v>
      </c>
      <c r="D246" s="71">
        <v>59.610000610351563</v>
      </c>
      <c r="E246" s="71">
        <f t="shared" si="18"/>
        <v>47.006194464408239</v>
      </c>
      <c r="F246" s="73">
        <f t="shared" si="19"/>
        <v>294.99380553559178</v>
      </c>
      <c r="G246" s="74">
        <f t="shared" si="20"/>
        <v>264.23105644335942</v>
      </c>
      <c r="H246" s="71" t="b">
        <f t="shared" si="21"/>
        <v>0</v>
      </c>
      <c r="I246" s="71" t="b">
        <f t="shared" si="22"/>
        <v>0</v>
      </c>
      <c r="J246" s="74"/>
      <c r="K246" s="75">
        <v>525.43701171875</v>
      </c>
      <c r="L246" s="71">
        <f t="shared" si="23"/>
        <v>311.23725090776765</v>
      </c>
      <c r="M246" s="71"/>
      <c r="N246" s="75"/>
    </row>
    <row r="247" spans="1:14">
      <c r="A247" s="70">
        <v>38776</v>
      </c>
      <c r="B247" s="71">
        <v>337</v>
      </c>
      <c r="C247" s="75">
        <v>3.4230959179684302</v>
      </c>
      <c r="D247" s="71">
        <v>58.569999694824219</v>
      </c>
      <c r="E247" s="71">
        <f t="shared" si="18"/>
        <v>44.808745991824175</v>
      </c>
      <c r="F247" s="73">
        <f t="shared" si="19"/>
        <v>292.1912540081758</v>
      </c>
      <c r="G247" s="74">
        <f t="shared" si="20"/>
        <v>264.23105644335942</v>
      </c>
      <c r="H247" s="71" t="b">
        <f t="shared" si="21"/>
        <v>0</v>
      </c>
      <c r="I247" s="71" t="b">
        <f t="shared" si="22"/>
        <v>0</v>
      </c>
      <c r="J247" s="74"/>
      <c r="K247" s="75">
        <v>528.75897216796875</v>
      </c>
      <c r="L247" s="71">
        <f t="shared" si="23"/>
        <v>309.03980243518362</v>
      </c>
      <c r="M247" s="71"/>
      <c r="N247" s="75"/>
    </row>
    <row r="248" spans="1:14">
      <c r="A248" s="70">
        <v>38807</v>
      </c>
      <c r="B248" s="71">
        <v>313</v>
      </c>
      <c r="C248" s="75">
        <v>4.0392458780406928</v>
      </c>
      <c r="D248" s="71">
        <v>60.319999694824219</v>
      </c>
      <c r="E248" s="71">
        <f t="shared" si="18"/>
        <v>31.660297487795127</v>
      </c>
      <c r="F248" s="73">
        <f t="shared" si="19"/>
        <v>281.33970251220489</v>
      </c>
      <c r="G248" s="74">
        <f t="shared" si="20"/>
        <v>264.23105644335942</v>
      </c>
      <c r="H248" s="71" t="b">
        <f t="shared" si="21"/>
        <v>0</v>
      </c>
      <c r="I248" s="71" t="b">
        <f t="shared" si="22"/>
        <v>0</v>
      </c>
      <c r="J248" s="74"/>
      <c r="K248" s="75">
        <v>532.06402587890625</v>
      </c>
      <c r="L248" s="71">
        <f t="shared" si="23"/>
        <v>295.89135393115453</v>
      </c>
      <c r="M248" s="71"/>
      <c r="N248" s="75"/>
    </row>
    <row r="249" spans="1:14">
      <c r="A249" s="70">
        <v>38837</v>
      </c>
      <c r="B249" s="71">
        <v>304</v>
      </c>
      <c r="C249" s="75">
        <v>4.0234804360761345</v>
      </c>
      <c r="D249" s="71">
        <v>57.810001373291016</v>
      </c>
      <c r="E249" s="71">
        <f t="shared" si="18"/>
        <v>34.357270562408445</v>
      </c>
      <c r="F249" s="73">
        <f t="shared" si="19"/>
        <v>269.64272943759158</v>
      </c>
      <c r="G249" s="74">
        <f t="shared" si="20"/>
        <v>264.23105644335942</v>
      </c>
      <c r="H249" s="71" t="b">
        <f t="shared" si="21"/>
        <v>0</v>
      </c>
      <c r="I249" s="71" t="b">
        <f t="shared" si="22"/>
        <v>0</v>
      </c>
      <c r="J249" s="74"/>
      <c r="K249" s="75">
        <v>535.48297119140625</v>
      </c>
      <c r="L249" s="71">
        <f t="shared" si="23"/>
        <v>298.58832700576784</v>
      </c>
      <c r="M249" s="71"/>
      <c r="N249" s="75"/>
    </row>
    <row r="250" spans="1:14">
      <c r="A250" s="70">
        <v>38868</v>
      </c>
      <c r="B250" s="71">
        <v>312</v>
      </c>
      <c r="C250" s="75">
        <v>3.4663387462807651</v>
      </c>
      <c r="D250" s="71">
        <v>60.860000610351563</v>
      </c>
      <c r="E250" s="71">
        <f t="shared" si="18"/>
        <v>42.060769326016455</v>
      </c>
      <c r="F250" s="73">
        <f t="shared" si="19"/>
        <v>269.93923067398356</v>
      </c>
      <c r="G250" s="74">
        <f t="shared" si="20"/>
        <v>264.23105644335942</v>
      </c>
      <c r="H250" s="71" t="b">
        <f t="shared" si="21"/>
        <v>0</v>
      </c>
      <c r="I250" s="71" t="b">
        <f t="shared" si="22"/>
        <v>0</v>
      </c>
      <c r="J250" s="74"/>
      <c r="K250" s="75">
        <v>535.14501953125</v>
      </c>
      <c r="L250" s="71">
        <f t="shared" si="23"/>
        <v>306.29182576937586</v>
      </c>
      <c r="M250" s="71"/>
      <c r="N250" s="75"/>
    </row>
    <row r="251" spans="1:14">
      <c r="A251" s="70">
        <v>38898</v>
      </c>
      <c r="B251" s="71">
        <v>335</v>
      </c>
      <c r="C251" s="75">
        <v>3.4889639901312961</v>
      </c>
      <c r="D251" s="71">
        <v>59.790000915527344</v>
      </c>
      <c r="E251" s="71">
        <f t="shared" si="18"/>
        <v>34.67557819247962</v>
      </c>
      <c r="F251" s="73">
        <f t="shared" si="19"/>
        <v>300.32442180752037</v>
      </c>
      <c r="G251" s="74">
        <f t="shared" si="20"/>
        <v>264.23105644335942</v>
      </c>
      <c r="H251" s="71" t="b">
        <f t="shared" si="21"/>
        <v>0</v>
      </c>
      <c r="I251" s="71" t="b">
        <f t="shared" si="22"/>
        <v>0</v>
      </c>
      <c r="J251" s="74"/>
      <c r="K251" s="75">
        <v>533.11602783203125</v>
      </c>
      <c r="L251" s="71">
        <f t="shared" si="23"/>
        <v>298.90663463583905</v>
      </c>
      <c r="M251" s="71"/>
      <c r="N251" s="75"/>
    </row>
    <row r="252" spans="1:14">
      <c r="A252" s="70">
        <v>38929</v>
      </c>
      <c r="B252" s="71">
        <v>345</v>
      </c>
      <c r="C252" s="75">
        <v>3.4360118893318545</v>
      </c>
      <c r="D252" s="71">
        <v>59.790000915527344</v>
      </c>
      <c r="E252" s="71">
        <f t="shared" si="18"/>
        <v>35.460382862135226</v>
      </c>
      <c r="F252" s="73">
        <f t="shared" si="19"/>
        <v>309.53961713786475</v>
      </c>
      <c r="G252" s="74">
        <f t="shared" si="20"/>
        <v>264.23105644335942</v>
      </c>
      <c r="H252" s="71" t="b">
        <f t="shared" si="21"/>
        <v>0</v>
      </c>
      <c r="I252" s="71" t="b">
        <f t="shared" si="22"/>
        <v>0</v>
      </c>
      <c r="J252" s="74"/>
      <c r="K252" s="75">
        <v>538.80401611328125</v>
      </c>
      <c r="L252" s="71">
        <f t="shared" si="23"/>
        <v>299.69143930549467</v>
      </c>
      <c r="M252" s="71"/>
      <c r="N252" s="75"/>
    </row>
    <row r="253" spans="1:14">
      <c r="A253" s="70">
        <v>38960</v>
      </c>
      <c r="B253" s="71">
        <v>349</v>
      </c>
      <c r="C253" s="75">
        <v>3.2435002677273799</v>
      </c>
      <c r="D253" s="71">
        <v>54.529998779296875</v>
      </c>
      <c r="E253" s="71">
        <f t="shared" si="18"/>
        <v>29.874954973733736</v>
      </c>
      <c r="F253" s="73">
        <f t="shared" si="19"/>
        <v>319.12504502626626</v>
      </c>
      <c r="G253" s="74">
        <f t="shared" si="20"/>
        <v>264.23105644335942</v>
      </c>
      <c r="H253" s="71" t="b">
        <f t="shared" si="21"/>
        <v>0</v>
      </c>
      <c r="I253" s="71" t="b">
        <f t="shared" si="22"/>
        <v>0</v>
      </c>
      <c r="J253" s="74"/>
      <c r="K253" s="75">
        <v>547.52197265625</v>
      </c>
      <c r="L253" s="71">
        <f t="shared" si="23"/>
        <v>294.10601141709316</v>
      </c>
      <c r="M253" s="71"/>
      <c r="N253" s="75"/>
    </row>
    <row r="254" spans="1:14">
      <c r="A254" s="70">
        <v>38990</v>
      </c>
      <c r="B254" s="71">
        <v>344</v>
      </c>
      <c r="C254" s="75">
        <v>1.5472259817301028</v>
      </c>
      <c r="D254" s="71">
        <v>49.349998474121094</v>
      </c>
      <c r="E254" s="71">
        <f t="shared" si="18"/>
        <v>25.682182879175304</v>
      </c>
      <c r="F254" s="73">
        <f t="shared" si="19"/>
        <v>318.31781712082471</v>
      </c>
      <c r="G254" s="74">
        <f t="shared" si="20"/>
        <v>264.23105644335942</v>
      </c>
      <c r="H254" s="71" t="b">
        <f t="shared" si="21"/>
        <v>0</v>
      </c>
      <c r="I254" s="71" t="b">
        <f t="shared" si="22"/>
        <v>0</v>
      </c>
      <c r="J254" s="74"/>
      <c r="K254" s="75">
        <v>554.7239990234375</v>
      </c>
      <c r="L254" s="71">
        <f t="shared" si="23"/>
        <v>289.91323932253471</v>
      </c>
      <c r="M254" s="71"/>
      <c r="N254" s="75"/>
    </row>
    <row r="255" spans="1:14">
      <c r="A255" s="70">
        <v>39021</v>
      </c>
      <c r="B255" s="71">
        <v>329</v>
      </c>
      <c r="C255" s="75">
        <v>1.4529779778087344</v>
      </c>
      <c r="D255" s="71">
        <v>54.099998474121094</v>
      </c>
      <c r="E255" s="71">
        <f t="shared" si="18"/>
        <v>19.955530576056827</v>
      </c>
      <c r="F255" s="73">
        <f t="shared" si="19"/>
        <v>309.04446942394316</v>
      </c>
      <c r="G255" s="74">
        <f t="shared" si="20"/>
        <v>264.23105644335942</v>
      </c>
      <c r="H255" s="71" t="b">
        <f t="shared" si="21"/>
        <v>0</v>
      </c>
      <c r="I255" s="71" t="b">
        <f t="shared" si="22"/>
        <v>0</v>
      </c>
      <c r="J255" s="74"/>
      <c r="K255" s="75">
        <v>562.823974609375</v>
      </c>
      <c r="L255" s="71">
        <f t="shared" si="23"/>
        <v>284.18658701941627</v>
      </c>
      <c r="M255" s="71"/>
      <c r="N255" s="75"/>
    </row>
    <row r="256" spans="1:14">
      <c r="A256" s="70">
        <v>39051</v>
      </c>
      <c r="B256" s="71">
        <v>320</v>
      </c>
      <c r="C256" s="75">
        <v>1.5058039299829125</v>
      </c>
      <c r="D256" s="71">
        <v>52.709999084472656</v>
      </c>
      <c r="E256" s="71">
        <f t="shared" si="18"/>
        <v>22.544949118857996</v>
      </c>
      <c r="F256" s="73">
        <f t="shared" si="19"/>
        <v>297.45505088114203</v>
      </c>
      <c r="G256" s="74">
        <f t="shared" si="20"/>
        <v>264.23105644335942</v>
      </c>
      <c r="H256" s="71" t="b">
        <f t="shared" si="21"/>
        <v>0</v>
      </c>
      <c r="I256" s="71" t="b">
        <f t="shared" si="22"/>
        <v>0</v>
      </c>
      <c r="J256" s="74"/>
      <c r="K256" s="75">
        <v>571.8079833984375</v>
      </c>
      <c r="L256" s="71">
        <f t="shared" si="23"/>
        <v>286.77600556221739</v>
      </c>
      <c r="M256" s="71"/>
      <c r="N256" s="75"/>
    </row>
    <row r="257" spans="1:14">
      <c r="A257" s="70">
        <v>39082</v>
      </c>
      <c r="B257" s="71">
        <v>289</v>
      </c>
      <c r="C257" s="75">
        <v>0.85182459263253796</v>
      </c>
      <c r="D257" s="71">
        <v>50.639999389648438</v>
      </c>
      <c r="E257" s="71">
        <f t="shared" si="18"/>
        <v>21.369797222840528</v>
      </c>
      <c r="F257" s="73">
        <f t="shared" si="19"/>
        <v>267.63020277715947</v>
      </c>
      <c r="G257" s="74">
        <f t="shared" si="20"/>
        <v>264.23105644335942</v>
      </c>
      <c r="H257" s="71" t="b">
        <f t="shared" si="21"/>
        <v>0</v>
      </c>
      <c r="I257" s="71" t="b">
        <f t="shared" si="22"/>
        <v>0</v>
      </c>
      <c r="J257" s="74"/>
      <c r="K257" s="75">
        <v>578.10302734375</v>
      </c>
      <c r="L257" s="71">
        <f t="shared" si="23"/>
        <v>285.60085366619995</v>
      </c>
      <c r="M257" s="71"/>
      <c r="N257" s="75"/>
    </row>
    <row r="258" spans="1:14">
      <c r="A258" s="70">
        <v>39113</v>
      </c>
      <c r="B258" s="71">
        <v>272</v>
      </c>
      <c r="C258" s="75">
        <v>0.99148269596491223</v>
      </c>
      <c r="D258" s="71">
        <v>52.590000152587891</v>
      </c>
      <c r="E258" s="71">
        <f t="shared" si="18"/>
        <v>27.924549939076638</v>
      </c>
      <c r="F258" s="73">
        <f t="shared" si="19"/>
        <v>244.07545006092337</v>
      </c>
      <c r="G258" s="74">
        <f t="shared" si="20"/>
        <v>264.23105644335942</v>
      </c>
      <c r="H258" s="71">
        <f t="shared" si="21"/>
        <v>272</v>
      </c>
      <c r="I258" s="71">
        <f t="shared" si="22"/>
        <v>244.07545006092337</v>
      </c>
      <c r="J258" s="74"/>
      <c r="K258" s="75">
        <v>584.31402587890625</v>
      </c>
      <c r="L258" s="71">
        <f t="shared" si="23"/>
        <v>292.15560638243608</v>
      </c>
      <c r="M258" s="71"/>
      <c r="N258" s="75"/>
    </row>
    <row r="259" spans="1:14">
      <c r="A259" s="70">
        <v>39141</v>
      </c>
      <c r="B259" s="71">
        <v>282</v>
      </c>
      <c r="C259" s="75">
        <v>0.97899815476675511</v>
      </c>
      <c r="D259" s="71">
        <v>54.229999542236328</v>
      </c>
      <c r="E259" s="71">
        <f t="shared" si="18"/>
        <v>29.969450345604095</v>
      </c>
      <c r="F259" s="73">
        <f t="shared" si="19"/>
        <v>252.03054965439591</v>
      </c>
      <c r="G259" s="74">
        <f t="shared" si="20"/>
        <v>264.23105644335942</v>
      </c>
      <c r="H259" s="71">
        <f t="shared" si="21"/>
        <v>282</v>
      </c>
      <c r="I259" s="71">
        <f t="shared" si="22"/>
        <v>252.03054965439591</v>
      </c>
      <c r="J259" s="74"/>
      <c r="K259" s="75">
        <v>592.4530029296875</v>
      </c>
      <c r="L259" s="71">
        <f t="shared" si="23"/>
        <v>294.20050678896348</v>
      </c>
      <c r="M259" s="71"/>
      <c r="N259" s="75"/>
    </row>
    <row r="260" spans="1:14">
      <c r="A260" s="70">
        <v>39172</v>
      </c>
      <c r="B260" s="71">
        <v>285</v>
      </c>
      <c r="C260" s="75">
        <v>0.72949991646697221</v>
      </c>
      <c r="D260" s="71">
        <v>56.599998474121094</v>
      </c>
      <c r="E260" s="71">
        <f t="shared" si="18"/>
        <v>36.266936408178246</v>
      </c>
      <c r="F260" s="73">
        <f t="shared" si="19"/>
        <v>248.73306359182175</v>
      </c>
      <c r="G260" s="74">
        <f t="shared" si="20"/>
        <v>264.23105644335942</v>
      </c>
      <c r="H260" s="71">
        <f t="shared" si="21"/>
        <v>285</v>
      </c>
      <c r="I260" s="71">
        <f t="shared" si="22"/>
        <v>248.73306359182175</v>
      </c>
      <c r="J260" s="74"/>
      <c r="K260" s="75">
        <v>593.8289794921875</v>
      </c>
      <c r="L260" s="71">
        <f t="shared" si="23"/>
        <v>300.49799285153767</v>
      </c>
      <c r="M260" s="71"/>
      <c r="N260" s="75"/>
    </row>
    <row r="261" spans="1:14">
      <c r="A261" s="70">
        <v>39202</v>
      </c>
      <c r="B261" s="71">
        <v>274</v>
      </c>
      <c r="C261" s="75">
        <v>0.74836137391852164</v>
      </c>
      <c r="D261" s="71">
        <v>54.090000152587891</v>
      </c>
      <c r="E261" s="71">
        <f t="shared" si="18"/>
        <v>37.790875857772576</v>
      </c>
      <c r="F261" s="73">
        <f t="shared" si="19"/>
        <v>236.20912414222744</v>
      </c>
      <c r="G261" s="74">
        <f t="shared" si="20"/>
        <v>264.23105644335942</v>
      </c>
      <c r="H261" s="71">
        <f t="shared" si="21"/>
        <v>274</v>
      </c>
      <c r="I261" s="71">
        <f t="shared" si="22"/>
        <v>236.20912414222744</v>
      </c>
      <c r="J261" s="74"/>
      <c r="K261" s="75">
        <v>601.68701171875</v>
      </c>
      <c r="L261" s="71">
        <f t="shared" si="23"/>
        <v>302.02193230113198</v>
      </c>
      <c r="M261" s="71"/>
      <c r="N261" s="75"/>
    </row>
    <row r="262" spans="1:14">
      <c r="A262" s="70">
        <v>39233</v>
      </c>
      <c r="B262" s="71">
        <v>246</v>
      </c>
      <c r="C262" s="75">
        <v>0.82731646734417741</v>
      </c>
      <c r="D262" s="71">
        <v>49.159999847412109</v>
      </c>
      <c r="E262" s="71">
        <f t="shared" ref="E262:E325" si="24">C274*(100-D274)</f>
        <v>48.170535458070333</v>
      </c>
      <c r="F262" s="73">
        <f t="shared" ref="F262:F279" si="25">B262-E262</f>
        <v>197.82946454192967</v>
      </c>
      <c r="G262" s="74">
        <f t="shared" ref="G262:G325" si="26">MEDIAN($F$6:$F$374)</f>
        <v>264.23105644335942</v>
      </c>
      <c r="H262" s="71">
        <f t="shared" ref="H262:H325" si="27">IF(NOT($K274=0),IF($K274/$K262-1&lt;0,$B262))</f>
        <v>246</v>
      </c>
      <c r="I262" s="71">
        <f t="shared" ref="I262:I325" si="28">IF(NOT($K274=0),IF($K274/$K262-1&lt;0,$F262))</f>
        <v>197.82946454192967</v>
      </c>
      <c r="J262" s="74"/>
      <c r="K262" s="75">
        <v>605.968017578125</v>
      </c>
      <c r="L262" s="71">
        <f t="shared" ref="L262:L325" si="29">B262-(F262-G262)</f>
        <v>312.40159190142975</v>
      </c>
      <c r="M262" s="71"/>
      <c r="N262" s="75"/>
    </row>
    <row r="263" spans="1:14">
      <c r="A263" s="70">
        <v>39263</v>
      </c>
      <c r="B263" s="71">
        <v>298</v>
      </c>
      <c r="C263" s="75">
        <v>0.76800835040070603</v>
      </c>
      <c r="D263" s="71">
        <v>54.849998474121094</v>
      </c>
      <c r="E263" s="71">
        <f t="shared" si="24"/>
        <v>61.632711903020265</v>
      </c>
      <c r="F263" s="73">
        <f t="shared" si="25"/>
        <v>236.36728809697973</v>
      </c>
      <c r="G263" s="74">
        <f t="shared" si="26"/>
        <v>264.23105644335942</v>
      </c>
      <c r="H263" s="71">
        <f t="shared" si="27"/>
        <v>298</v>
      </c>
      <c r="I263" s="71">
        <f t="shared" si="28"/>
        <v>236.36728809697973</v>
      </c>
      <c r="J263" s="74"/>
      <c r="K263" s="75">
        <v>595.7550048828125</v>
      </c>
      <c r="L263" s="71">
        <f t="shared" si="29"/>
        <v>325.86376834637969</v>
      </c>
      <c r="M263" s="71"/>
      <c r="N263" s="75"/>
    </row>
    <row r="264" spans="1:14">
      <c r="A264" s="70">
        <v>39294</v>
      </c>
      <c r="B264" s="71">
        <v>419</v>
      </c>
      <c r="C264" s="75">
        <v>0.7853905130393003</v>
      </c>
      <c r="D264" s="71">
        <v>54.849998474121094</v>
      </c>
      <c r="E264" s="71">
        <f t="shared" si="24"/>
        <v>65.818957970486053</v>
      </c>
      <c r="F264" s="73">
        <f t="shared" si="25"/>
        <v>353.18104202951395</v>
      </c>
      <c r="G264" s="74">
        <f t="shared" si="26"/>
        <v>264.23105644335942</v>
      </c>
      <c r="H264" s="71">
        <f t="shared" si="27"/>
        <v>419</v>
      </c>
      <c r="I264" s="71">
        <f t="shared" si="28"/>
        <v>353.18104202951395</v>
      </c>
      <c r="J264" s="74"/>
      <c r="K264" s="75">
        <v>577.0479736328125</v>
      </c>
      <c r="L264" s="71">
        <f t="shared" si="29"/>
        <v>330.05001441384547</v>
      </c>
      <c r="M264" s="71"/>
      <c r="N264" s="75"/>
    </row>
    <row r="265" spans="1:14">
      <c r="A265" s="70">
        <v>39325</v>
      </c>
      <c r="B265" s="71">
        <v>455</v>
      </c>
      <c r="C265" s="75">
        <v>0.77116555703040668</v>
      </c>
      <c r="D265" s="71">
        <v>61.259998321533203</v>
      </c>
      <c r="E265" s="71">
        <f t="shared" si="24"/>
        <v>75.441541952048397</v>
      </c>
      <c r="F265" s="73">
        <f t="shared" si="25"/>
        <v>379.5584580479516</v>
      </c>
      <c r="G265" s="74">
        <f t="shared" si="26"/>
        <v>264.23105644335942</v>
      </c>
      <c r="H265" s="71">
        <f t="shared" si="27"/>
        <v>455</v>
      </c>
      <c r="I265" s="71">
        <f t="shared" si="28"/>
        <v>379.5584580479516</v>
      </c>
      <c r="J265" s="74"/>
      <c r="K265" s="75">
        <v>583.47998046875</v>
      </c>
      <c r="L265" s="71">
        <f t="shared" si="29"/>
        <v>339.67259839540782</v>
      </c>
      <c r="M265" s="71"/>
      <c r="N265" s="75"/>
    </row>
    <row r="266" spans="1:14">
      <c r="A266" s="70">
        <v>39355</v>
      </c>
      <c r="B266" s="71">
        <v>420</v>
      </c>
      <c r="C266" s="75">
        <v>0.65700135018994255</v>
      </c>
      <c r="D266" s="71">
        <v>60.909999847412109</v>
      </c>
      <c r="E266" s="71">
        <f t="shared" si="24"/>
        <v>66.372264768800704</v>
      </c>
      <c r="F266" s="73">
        <f t="shared" si="25"/>
        <v>353.62773523119927</v>
      </c>
      <c r="G266" s="74">
        <f t="shared" si="26"/>
        <v>264.23105644335942</v>
      </c>
      <c r="H266" s="71">
        <f t="shared" si="27"/>
        <v>420</v>
      </c>
      <c r="I266" s="71">
        <f t="shared" si="28"/>
        <v>353.62773523119927</v>
      </c>
      <c r="J266" s="74"/>
      <c r="K266" s="75">
        <v>597.739990234375</v>
      </c>
      <c r="L266" s="71">
        <f t="shared" si="29"/>
        <v>330.60332121216015</v>
      </c>
      <c r="M266" s="71"/>
      <c r="N266" s="75"/>
    </row>
    <row r="267" spans="1:14">
      <c r="A267" s="70">
        <v>39386</v>
      </c>
      <c r="B267" s="71">
        <v>436</v>
      </c>
      <c r="C267" s="75">
        <v>0.46603294531244266</v>
      </c>
      <c r="D267" s="71">
        <v>57.180000305175781</v>
      </c>
      <c r="E267" s="71">
        <f t="shared" si="24"/>
        <v>77.47246608726519</v>
      </c>
      <c r="F267" s="73">
        <f t="shared" si="25"/>
        <v>358.52753391273484</v>
      </c>
      <c r="G267" s="74">
        <f t="shared" si="26"/>
        <v>264.23105644335942</v>
      </c>
      <c r="H267" s="71">
        <f t="shared" si="27"/>
        <v>436</v>
      </c>
      <c r="I267" s="71">
        <f t="shared" si="28"/>
        <v>358.52753391273484</v>
      </c>
      <c r="J267" s="74"/>
      <c r="K267" s="75">
        <v>601.3590087890625</v>
      </c>
      <c r="L267" s="71">
        <f t="shared" si="29"/>
        <v>341.70352253062458</v>
      </c>
      <c r="M267" s="71"/>
      <c r="N267" s="75"/>
    </row>
    <row r="268" spans="1:14">
      <c r="A268" s="70">
        <v>39416</v>
      </c>
      <c r="B268" s="71">
        <v>575</v>
      </c>
      <c r="C268" s="75">
        <v>0.47383245588997175</v>
      </c>
      <c r="D268" s="71">
        <v>52.419998168945313</v>
      </c>
      <c r="E268" s="71">
        <f t="shared" si="24"/>
        <v>88.079080151281005</v>
      </c>
      <c r="F268" s="73">
        <f t="shared" si="25"/>
        <v>486.920919848719</v>
      </c>
      <c r="G268" s="74">
        <f t="shared" si="26"/>
        <v>264.23105644335942</v>
      </c>
      <c r="H268" s="71">
        <f t="shared" si="27"/>
        <v>575</v>
      </c>
      <c r="I268" s="71">
        <f t="shared" si="28"/>
        <v>486.920919848719</v>
      </c>
      <c r="J268" s="74"/>
      <c r="K268" s="75">
        <v>589.052978515625</v>
      </c>
      <c r="L268" s="71">
        <f t="shared" si="29"/>
        <v>352.31013659464043</v>
      </c>
      <c r="M268" s="71"/>
      <c r="N268" s="75"/>
    </row>
    <row r="269" spans="1:14">
      <c r="A269" s="70">
        <v>39447</v>
      </c>
      <c r="B269" s="71">
        <v>592</v>
      </c>
      <c r="C269" s="75">
        <v>0.4491340143012103</v>
      </c>
      <c r="D269" s="71">
        <v>52.419998168945313</v>
      </c>
      <c r="E269" s="71">
        <f t="shared" si="24"/>
        <v>326.05986221923126</v>
      </c>
      <c r="F269" s="73">
        <f t="shared" si="25"/>
        <v>265.94013778076874</v>
      </c>
      <c r="G269" s="74">
        <f t="shared" si="26"/>
        <v>264.23105644335942</v>
      </c>
      <c r="H269" s="71">
        <f t="shared" si="27"/>
        <v>592</v>
      </c>
      <c r="I269" s="71">
        <f t="shared" si="28"/>
        <v>265.94013778076874</v>
      </c>
      <c r="J269" s="74"/>
      <c r="K269" s="75">
        <v>590.780029296875</v>
      </c>
      <c r="L269" s="71">
        <f t="shared" si="29"/>
        <v>590.29091866259068</v>
      </c>
      <c r="M269" s="71"/>
      <c r="N269" s="75"/>
    </row>
    <row r="270" spans="1:14">
      <c r="A270" s="70">
        <v>39478</v>
      </c>
      <c r="B270" s="71">
        <v>695</v>
      </c>
      <c r="C270" s="75">
        <v>0.5868967815140087</v>
      </c>
      <c r="D270" s="71">
        <v>52.419998168945313</v>
      </c>
      <c r="E270" s="71">
        <f t="shared" si="24"/>
        <v>335.6303488842903</v>
      </c>
      <c r="F270" s="73">
        <f t="shared" si="25"/>
        <v>359.3696511157097</v>
      </c>
      <c r="G270" s="74">
        <f t="shared" si="26"/>
        <v>264.23105644335942</v>
      </c>
      <c r="H270" s="71">
        <f t="shared" si="27"/>
        <v>695</v>
      </c>
      <c r="I270" s="71">
        <f t="shared" si="28"/>
        <v>359.3696511157097</v>
      </c>
      <c r="J270" s="74"/>
      <c r="K270" s="75">
        <v>582.75299072265625</v>
      </c>
      <c r="L270" s="71">
        <f t="shared" si="29"/>
        <v>599.86140532764966</v>
      </c>
      <c r="M270" s="71"/>
      <c r="N270" s="75"/>
    </row>
    <row r="271" spans="1:14">
      <c r="A271" s="70">
        <v>39507</v>
      </c>
      <c r="B271" s="71">
        <v>767</v>
      </c>
      <c r="C271" s="75">
        <v>0.58971764119582126</v>
      </c>
      <c r="D271" s="71">
        <v>49.180000305175781</v>
      </c>
      <c r="E271" s="71">
        <f t="shared" si="24"/>
        <v>451.60179001121566</v>
      </c>
      <c r="F271" s="73">
        <f t="shared" si="25"/>
        <v>315.39820998878434</v>
      </c>
      <c r="G271" s="74">
        <f t="shared" si="26"/>
        <v>264.23105644335942</v>
      </c>
      <c r="H271" s="71">
        <f t="shared" si="27"/>
        <v>767</v>
      </c>
      <c r="I271" s="71">
        <f t="shared" si="28"/>
        <v>315.39820998878434</v>
      </c>
      <c r="J271" s="74"/>
      <c r="K271" s="75">
        <v>575.8330078125</v>
      </c>
      <c r="L271" s="71">
        <f t="shared" si="29"/>
        <v>715.83284645457502</v>
      </c>
      <c r="M271" s="71"/>
      <c r="N271" s="75"/>
    </row>
    <row r="272" spans="1:14">
      <c r="A272" s="70">
        <v>39538</v>
      </c>
      <c r="B272" s="71">
        <v>821</v>
      </c>
      <c r="C272" s="75">
        <v>0.62507645849777582</v>
      </c>
      <c r="D272" s="71">
        <v>41.979999542236328</v>
      </c>
      <c r="E272" s="71">
        <f t="shared" si="24"/>
        <v>688.20195364230801</v>
      </c>
      <c r="F272" s="73">
        <f t="shared" si="25"/>
        <v>132.79804635769199</v>
      </c>
      <c r="G272" s="74">
        <f t="shared" si="26"/>
        <v>264.23105644335942</v>
      </c>
      <c r="H272" s="71">
        <f t="shared" si="27"/>
        <v>821</v>
      </c>
      <c r="I272" s="71">
        <f t="shared" si="28"/>
        <v>132.79804635769199</v>
      </c>
      <c r="J272" s="74"/>
      <c r="K272" s="75">
        <v>572.843994140625</v>
      </c>
      <c r="L272" s="71">
        <f t="shared" si="29"/>
        <v>952.43301008566743</v>
      </c>
      <c r="M272" s="71"/>
      <c r="N272" s="75"/>
    </row>
    <row r="273" spans="1:14">
      <c r="A273" s="70">
        <v>39568</v>
      </c>
      <c r="B273" s="71">
        <v>686</v>
      </c>
      <c r="C273" s="75">
        <v>0.65134221922805535</v>
      </c>
      <c r="D273" s="71">
        <v>41.979999542236328</v>
      </c>
      <c r="E273" s="71">
        <f t="shared" si="24"/>
        <v>770.51520693545274</v>
      </c>
      <c r="F273" s="73">
        <f t="shared" si="25"/>
        <v>-84.515206935452738</v>
      </c>
      <c r="G273" s="74">
        <f t="shared" si="26"/>
        <v>264.23105644335942</v>
      </c>
      <c r="H273" s="71">
        <f t="shared" si="27"/>
        <v>686</v>
      </c>
      <c r="I273" s="71">
        <f t="shared" si="28"/>
        <v>-84.515206935452738</v>
      </c>
      <c r="J273" s="74"/>
      <c r="K273" s="75">
        <v>596.70697021484375</v>
      </c>
      <c r="L273" s="71">
        <f t="shared" si="29"/>
        <v>1034.7462633788123</v>
      </c>
      <c r="M273" s="71"/>
      <c r="N273" s="75"/>
    </row>
    <row r="274" spans="1:14">
      <c r="A274" s="70">
        <v>39599</v>
      </c>
      <c r="B274" s="71">
        <v>653</v>
      </c>
      <c r="C274" s="75">
        <v>0.8132793488158041</v>
      </c>
      <c r="D274" s="71">
        <v>40.770000457763672</v>
      </c>
      <c r="E274" s="71">
        <f t="shared" si="24"/>
        <v>801.97788691837832</v>
      </c>
      <c r="F274" s="73">
        <f t="shared" si="25"/>
        <v>-148.97788691837832</v>
      </c>
      <c r="G274" s="74">
        <f t="shared" si="26"/>
        <v>264.23105644335942</v>
      </c>
      <c r="H274" s="71">
        <f t="shared" si="27"/>
        <v>653</v>
      </c>
      <c r="I274" s="71">
        <f t="shared" si="28"/>
        <v>-148.97788691837832</v>
      </c>
      <c r="J274" s="74"/>
      <c r="K274" s="75">
        <v>599.26300048828125</v>
      </c>
      <c r="L274" s="71">
        <f t="shared" si="29"/>
        <v>1066.2089433617377</v>
      </c>
      <c r="M274" s="71"/>
      <c r="N274" s="75"/>
    </row>
    <row r="275" spans="1:14">
      <c r="A275" s="70">
        <v>39629</v>
      </c>
      <c r="B275" s="71">
        <v>735</v>
      </c>
      <c r="C275" s="75">
        <v>0.98549266070954245</v>
      </c>
      <c r="D275" s="71">
        <v>37.459999084472656</v>
      </c>
      <c r="E275" s="71">
        <f t="shared" si="24"/>
        <v>1028.0137835855896</v>
      </c>
      <c r="F275" s="73">
        <f t="shared" si="25"/>
        <v>-293.01378358558964</v>
      </c>
      <c r="G275" s="74">
        <f t="shared" si="26"/>
        <v>264.23105644335942</v>
      </c>
      <c r="H275" s="71">
        <f t="shared" si="27"/>
        <v>735</v>
      </c>
      <c r="I275" s="71">
        <f t="shared" si="28"/>
        <v>-293.01378358558964</v>
      </c>
      <c r="J275" s="74"/>
      <c r="K275" s="75">
        <v>583.20599365234375</v>
      </c>
      <c r="L275" s="71">
        <f t="shared" si="29"/>
        <v>1292.2448400289491</v>
      </c>
      <c r="M275" s="71"/>
      <c r="N275" s="75"/>
    </row>
    <row r="276" spans="1:14">
      <c r="A276" s="70">
        <v>39660</v>
      </c>
      <c r="B276" s="71">
        <v>800</v>
      </c>
      <c r="C276" s="75">
        <v>1.1101190243572563</v>
      </c>
      <c r="D276" s="71">
        <v>40.709999084472656</v>
      </c>
      <c r="E276" s="71">
        <f t="shared" si="24"/>
        <v>1096.2338051329564</v>
      </c>
      <c r="F276" s="73">
        <f t="shared" si="25"/>
        <v>-296.23380513295638</v>
      </c>
      <c r="G276" s="74">
        <f t="shared" si="26"/>
        <v>264.23105644335942</v>
      </c>
      <c r="H276" s="71" t="b">
        <f t="shared" si="27"/>
        <v>0</v>
      </c>
      <c r="I276" s="71" t="b">
        <f t="shared" si="28"/>
        <v>0</v>
      </c>
      <c r="J276" s="74"/>
      <c r="K276" s="75">
        <v>573.8590087890625</v>
      </c>
      <c r="L276" s="71">
        <f t="shared" si="29"/>
        <v>1360.4648615763158</v>
      </c>
      <c r="M276" s="71"/>
      <c r="N276" s="75"/>
    </row>
    <row r="277" spans="1:14">
      <c r="A277" s="70">
        <v>39691</v>
      </c>
      <c r="B277" s="71">
        <v>836</v>
      </c>
      <c r="C277" s="75">
        <v>1.2467615938637635</v>
      </c>
      <c r="D277" s="71">
        <v>39.490001678466797</v>
      </c>
      <c r="E277" s="71">
        <f t="shared" si="24"/>
        <v>1075.2046613384848</v>
      </c>
      <c r="F277" s="73">
        <f t="shared" si="25"/>
        <v>-239.20466133848481</v>
      </c>
      <c r="G277" s="74">
        <f t="shared" si="26"/>
        <v>264.23105644335942</v>
      </c>
      <c r="H277" s="71" t="b">
        <f t="shared" si="27"/>
        <v>0</v>
      </c>
      <c r="I277" s="71" t="b">
        <f t="shared" si="28"/>
        <v>0</v>
      </c>
      <c r="J277" s="74"/>
      <c r="K277" s="75">
        <v>575.71099853515625</v>
      </c>
      <c r="L277" s="71">
        <f t="shared" si="29"/>
        <v>1339.4357177818442</v>
      </c>
      <c r="M277" s="71"/>
      <c r="N277" s="75"/>
    </row>
    <row r="278" spans="1:14">
      <c r="A278" s="70">
        <v>39721</v>
      </c>
      <c r="B278" s="71">
        <v>1096</v>
      </c>
      <c r="C278" s="75">
        <v>1.2118361185697673</v>
      </c>
      <c r="D278" s="71">
        <v>45.229999542236328</v>
      </c>
      <c r="E278" s="71">
        <f t="shared" si="24"/>
        <v>1121.6790268380012</v>
      </c>
      <c r="F278" s="73">
        <f t="shared" si="25"/>
        <v>-25.679026838001164</v>
      </c>
      <c r="G278" s="74">
        <f t="shared" si="26"/>
        <v>264.23105644335942</v>
      </c>
      <c r="H278" s="71" t="b">
        <f t="shared" si="27"/>
        <v>0</v>
      </c>
      <c r="I278" s="71" t="b">
        <f t="shared" si="28"/>
        <v>0</v>
      </c>
      <c r="J278" s="74"/>
      <c r="K278" s="75">
        <v>527.9420166015625</v>
      </c>
      <c r="L278" s="71">
        <f t="shared" si="29"/>
        <v>1385.9100832813606</v>
      </c>
      <c r="M278" s="71"/>
      <c r="N278" s="75"/>
    </row>
    <row r="279" spans="1:14">
      <c r="A279" s="70">
        <v>39752</v>
      </c>
      <c r="B279" s="71">
        <v>1617</v>
      </c>
      <c r="C279" s="75">
        <v>1.3229587477878728</v>
      </c>
      <c r="D279" s="71">
        <v>41.439998626708984</v>
      </c>
      <c r="E279" s="71">
        <f t="shared" si="24"/>
        <v>1059.4986868878445</v>
      </c>
      <c r="F279" s="73">
        <f t="shared" si="25"/>
        <v>557.50131311215546</v>
      </c>
      <c r="G279" s="74">
        <f t="shared" si="26"/>
        <v>264.23105644335942</v>
      </c>
      <c r="H279" s="71" t="b">
        <f t="shared" si="27"/>
        <v>0</v>
      </c>
      <c r="I279" s="71" t="b">
        <f t="shared" si="28"/>
        <v>0</v>
      </c>
      <c r="J279" s="74"/>
      <c r="K279" s="75">
        <v>441.89599609375</v>
      </c>
      <c r="L279" s="71">
        <f t="shared" si="29"/>
        <v>1323.729743331204</v>
      </c>
      <c r="M279" s="71"/>
      <c r="N279" s="75"/>
    </row>
    <row r="280" spans="1:14">
      <c r="A280" s="70">
        <v>39782</v>
      </c>
      <c r="C280" s="75">
        <v>1.4609235165660239</v>
      </c>
      <c r="D280" s="71">
        <v>39.709999084472656</v>
      </c>
      <c r="E280" s="71">
        <f t="shared" si="24"/>
        <v>1003.2247454421558</v>
      </c>
      <c r="G280" s="74">
        <f t="shared" si="26"/>
        <v>264.23105644335942</v>
      </c>
      <c r="H280" s="71" t="b">
        <f t="shared" si="27"/>
        <v>0</v>
      </c>
      <c r="I280" s="71" t="b">
        <f t="shared" si="28"/>
        <v>0</v>
      </c>
      <c r="J280" s="74"/>
      <c r="K280" s="75">
        <v>404.63400268554688</v>
      </c>
      <c r="L280" s="71">
        <f t="shared" si="29"/>
        <v>264.23105644335942</v>
      </c>
      <c r="M280" s="71"/>
      <c r="N280" s="75"/>
    </row>
    <row r="281" spans="1:14">
      <c r="A281" s="70">
        <v>39813</v>
      </c>
      <c r="C281" s="75">
        <v>5.1356096015007253</v>
      </c>
      <c r="D281" s="71">
        <v>36.509998321533203</v>
      </c>
      <c r="E281" s="71">
        <f t="shared" si="24"/>
        <v>725.19991412922411</v>
      </c>
      <c r="G281" s="74">
        <f t="shared" si="26"/>
        <v>264.23105644335942</v>
      </c>
      <c r="H281" s="71" t="b">
        <f t="shared" si="27"/>
        <v>0</v>
      </c>
      <c r="I281" s="71" t="b">
        <f t="shared" si="28"/>
        <v>0</v>
      </c>
      <c r="J281" s="74"/>
      <c r="K281" s="75">
        <v>434.87799072265625</v>
      </c>
      <c r="L281" s="71">
        <f t="shared" si="29"/>
        <v>264.23105644335942</v>
      </c>
      <c r="M281" s="71"/>
      <c r="N281" s="75"/>
    </row>
    <row r="282" spans="1:14">
      <c r="A282" s="70">
        <v>39844</v>
      </c>
      <c r="C282" s="75">
        <v>5.388189821018706</v>
      </c>
      <c r="D282" s="71">
        <v>37.709999084472656</v>
      </c>
      <c r="E282" s="71">
        <f t="shared" si="24"/>
        <v>735.84207349936878</v>
      </c>
      <c r="G282" s="74">
        <f t="shared" si="26"/>
        <v>264.23105644335942</v>
      </c>
      <c r="H282" s="71" t="b">
        <f t="shared" si="27"/>
        <v>0</v>
      </c>
      <c r="I282" s="71" t="b">
        <f t="shared" si="28"/>
        <v>0</v>
      </c>
      <c r="J282" s="74"/>
      <c r="K282" s="75">
        <v>457.96099853515625</v>
      </c>
      <c r="L282" s="71">
        <f t="shared" si="29"/>
        <v>264.23105644335942</v>
      </c>
      <c r="M282" s="71"/>
      <c r="N282" s="75"/>
    </row>
    <row r="283" spans="1:14">
      <c r="A283" s="70">
        <v>39872</v>
      </c>
      <c r="C283" s="75">
        <v>6.9961548466128303</v>
      </c>
      <c r="D283" s="71">
        <v>35.450000762939453</v>
      </c>
      <c r="E283" s="71">
        <f t="shared" si="24"/>
        <v>600.85036228733077</v>
      </c>
      <c r="G283" s="74">
        <f t="shared" si="26"/>
        <v>264.23105644335942</v>
      </c>
      <c r="H283" s="71" t="b">
        <f t="shared" si="27"/>
        <v>0</v>
      </c>
      <c r="I283" s="71" t="b">
        <f t="shared" si="28"/>
        <v>0</v>
      </c>
      <c r="J283" s="74"/>
      <c r="K283" s="75">
        <v>442.08499145507813</v>
      </c>
      <c r="L283" s="71">
        <f t="shared" si="29"/>
        <v>264.23105644335942</v>
      </c>
      <c r="M283" s="71"/>
      <c r="N283" s="75"/>
    </row>
    <row r="284" spans="1:14">
      <c r="A284" s="70">
        <v>39903</v>
      </c>
      <c r="C284" s="75">
        <v>10.846366357244873</v>
      </c>
      <c r="D284" s="71">
        <v>36.549999237060547</v>
      </c>
      <c r="E284" s="71">
        <f t="shared" si="24"/>
        <v>382.80532968445942</v>
      </c>
      <c r="G284" s="74">
        <f t="shared" si="26"/>
        <v>264.23105644335942</v>
      </c>
      <c r="H284" s="71" t="b">
        <f t="shared" si="27"/>
        <v>0</v>
      </c>
      <c r="I284" s="71" t="b">
        <f t="shared" si="28"/>
        <v>0</v>
      </c>
      <c r="J284" s="74"/>
      <c r="K284" s="75">
        <v>456.69000244140625</v>
      </c>
      <c r="L284" s="71">
        <f t="shared" si="29"/>
        <v>264.23105644335942</v>
      </c>
      <c r="M284" s="71"/>
      <c r="N284" s="75"/>
    </row>
    <row r="285" spans="1:14">
      <c r="A285" s="70">
        <v>39933</v>
      </c>
      <c r="B285" s="71">
        <v>1345</v>
      </c>
      <c r="C285" s="75">
        <v>11.918255046398125</v>
      </c>
      <c r="D285" s="71">
        <v>35.349998474121094</v>
      </c>
      <c r="E285" s="71">
        <f t="shared" si="24"/>
        <v>302.87034781770438</v>
      </c>
      <c r="G285" s="74">
        <f t="shared" si="26"/>
        <v>264.23105644335942</v>
      </c>
      <c r="H285" s="71" t="b">
        <f t="shared" si="27"/>
        <v>0</v>
      </c>
      <c r="I285" s="71" t="b">
        <f t="shared" si="28"/>
        <v>0</v>
      </c>
      <c r="J285" s="74"/>
      <c r="K285" s="75">
        <v>509.05398559570313</v>
      </c>
      <c r="L285" s="71">
        <f t="shared" si="29"/>
        <v>1609.2310564433594</v>
      </c>
      <c r="M285" s="71"/>
      <c r="N285" s="75"/>
    </row>
    <row r="286" spans="1:14">
      <c r="A286" s="70">
        <v>39964</v>
      </c>
      <c r="B286" s="71">
        <v>1170</v>
      </c>
      <c r="C286" s="75">
        <v>12.020052042048309</v>
      </c>
      <c r="D286" s="71">
        <v>33.279998779296875</v>
      </c>
      <c r="E286" s="71">
        <f t="shared" si="24"/>
        <v>210.75669557347177</v>
      </c>
      <c r="G286" s="74">
        <f t="shared" si="26"/>
        <v>264.23105644335942</v>
      </c>
      <c r="H286" s="71" t="b">
        <f t="shared" si="27"/>
        <v>0</v>
      </c>
      <c r="I286" s="71" t="b">
        <f t="shared" si="28"/>
        <v>0</v>
      </c>
      <c r="J286" s="74"/>
      <c r="K286" s="75">
        <v>545.26300048828125</v>
      </c>
      <c r="L286" s="71">
        <f t="shared" si="29"/>
        <v>1434.2310564433594</v>
      </c>
      <c r="M286" s="71"/>
      <c r="N286" s="75"/>
    </row>
    <row r="287" spans="1:14">
      <c r="A287" s="70">
        <v>39994</v>
      </c>
      <c r="B287" s="71">
        <v>1055</v>
      </c>
      <c r="C287" s="75">
        <v>14.815013584492814</v>
      </c>
      <c r="D287" s="71">
        <v>30.610000610351563</v>
      </c>
      <c r="E287" s="71">
        <f t="shared" si="24"/>
        <v>93.16941013965355</v>
      </c>
      <c r="G287" s="74">
        <f t="shared" si="26"/>
        <v>264.23105644335942</v>
      </c>
      <c r="H287" s="71" t="b">
        <f t="shared" si="27"/>
        <v>0</v>
      </c>
      <c r="I287" s="71" t="b">
        <f t="shared" si="28"/>
        <v>0</v>
      </c>
      <c r="J287" s="74"/>
      <c r="K287" s="75">
        <v>562.60101318359375</v>
      </c>
      <c r="L287" s="71">
        <f t="shared" si="29"/>
        <v>1319.2310564433594</v>
      </c>
      <c r="M287" s="71"/>
      <c r="N287" s="75"/>
    </row>
    <row r="288" spans="1:14">
      <c r="A288" s="70">
        <v>40025</v>
      </c>
      <c r="B288" s="71">
        <v>922</v>
      </c>
      <c r="C288" s="75">
        <v>15.20224373671118</v>
      </c>
      <c r="D288" s="71">
        <v>27.889999389648438</v>
      </c>
      <c r="E288" s="71">
        <f t="shared" si="24"/>
        <v>68.080754915252115</v>
      </c>
      <c r="F288" s="73">
        <f t="shared" ref="F288:F351" si="30">B288-E288</f>
        <v>853.9192450847479</v>
      </c>
      <c r="G288" s="74">
        <f t="shared" si="26"/>
        <v>264.23105644335942</v>
      </c>
      <c r="H288" s="71" t="b">
        <f t="shared" si="27"/>
        <v>0</v>
      </c>
      <c r="I288" s="71" t="b">
        <f t="shared" si="28"/>
        <v>0</v>
      </c>
      <c r="J288" s="74"/>
      <c r="K288" s="75">
        <v>597.38702392578125</v>
      </c>
      <c r="L288" s="71">
        <f t="shared" si="29"/>
        <v>332.31181135861152</v>
      </c>
      <c r="M288" s="71"/>
      <c r="N288" s="75"/>
    </row>
    <row r="289" spans="1:14">
      <c r="A289" s="70">
        <v>40056</v>
      </c>
      <c r="B289" s="71">
        <v>912</v>
      </c>
      <c r="C289" s="75">
        <v>15.165086983406297</v>
      </c>
      <c r="D289" s="71">
        <v>29.100000381469727</v>
      </c>
      <c r="E289" s="71">
        <f t="shared" si="24"/>
        <v>80.964155316955456</v>
      </c>
      <c r="F289" s="73">
        <f t="shared" si="30"/>
        <v>831.0358446830445</v>
      </c>
      <c r="G289" s="74">
        <f t="shared" si="26"/>
        <v>264.23105644335942</v>
      </c>
      <c r="H289" s="71" t="b">
        <f t="shared" si="27"/>
        <v>0</v>
      </c>
      <c r="I289" s="71" t="b">
        <f t="shared" si="28"/>
        <v>0</v>
      </c>
      <c r="J289" s="74"/>
      <c r="K289" s="75">
        <v>609.5369873046875</v>
      </c>
      <c r="L289" s="71">
        <f t="shared" si="29"/>
        <v>345.19521176031492</v>
      </c>
      <c r="M289" s="71"/>
      <c r="N289" s="75"/>
    </row>
    <row r="290" spans="1:14">
      <c r="A290" s="70">
        <v>40086</v>
      </c>
      <c r="B290" s="71">
        <v>793</v>
      </c>
      <c r="C290" s="75">
        <v>15.85412052067846</v>
      </c>
      <c r="D290" s="71">
        <v>29.25</v>
      </c>
      <c r="E290" s="71">
        <f t="shared" si="24"/>
        <v>54.990390829058704</v>
      </c>
      <c r="F290" s="73">
        <f t="shared" si="30"/>
        <v>738.0096091709413</v>
      </c>
      <c r="G290" s="74">
        <f t="shared" si="26"/>
        <v>264.23105644335942</v>
      </c>
      <c r="H290" s="71" t="b">
        <f t="shared" si="27"/>
        <v>0</v>
      </c>
      <c r="I290" s="71" t="b">
        <f t="shared" si="28"/>
        <v>0</v>
      </c>
      <c r="J290" s="74"/>
      <c r="K290" s="75">
        <v>645.9630126953125</v>
      </c>
      <c r="L290" s="71">
        <f t="shared" si="29"/>
        <v>319.22144727241812</v>
      </c>
      <c r="M290" s="71"/>
      <c r="N290" s="75"/>
    </row>
    <row r="291" spans="1:14">
      <c r="A291" s="70">
        <v>40117</v>
      </c>
      <c r="B291" s="71">
        <v>760</v>
      </c>
      <c r="C291" s="75">
        <v>15.853638453672986</v>
      </c>
      <c r="D291" s="71">
        <v>33.169998168945313</v>
      </c>
      <c r="E291" s="71">
        <f t="shared" si="24"/>
        <v>50.260993202696731</v>
      </c>
      <c r="F291" s="73">
        <f t="shared" si="30"/>
        <v>709.73900679730332</v>
      </c>
      <c r="G291" s="74">
        <f t="shared" si="26"/>
        <v>264.23105644335942</v>
      </c>
      <c r="H291" s="71" t="b">
        <f t="shared" si="27"/>
        <v>0</v>
      </c>
      <c r="I291" s="71" t="b">
        <f t="shared" si="28"/>
        <v>0</v>
      </c>
      <c r="J291" s="74"/>
      <c r="K291" s="75">
        <v>657.50199999999995</v>
      </c>
      <c r="L291" s="71">
        <f t="shared" si="29"/>
        <v>314.4920496460561</v>
      </c>
      <c r="M291" s="71"/>
      <c r="N291" s="75"/>
    </row>
    <row r="292" spans="1:14">
      <c r="A292" s="70">
        <v>40147</v>
      </c>
      <c r="B292" s="71">
        <v>765</v>
      </c>
      <c r="C292" s="75">
        <v>15.828727177899198</v>
      </c>
      <c r="D292" s="71">
        <v>36.619998931884766</v>
      </c>
      <c r="E292" s="71">
        <f t="shared" si="24"/>
        <v>76.931460715729358</v>
      </c>
      <c r="F292" s="73">
        <f t="shared" si="30"/>
        <v>688.06853928427063</v>
      </c>
      <c r="G292" s="74">
        <f t="shared" si="26"/>
        <v>264.23105644335942</v>
      </c>
      <c r="H292" s="71" t="b">
        <f t="shared" si="27"/>
        <v>0</v>
      </c>
      <c r="I292" s="71" t="b">
        <f t="shared" si="28"/>
        <v>0</v>
      </c>
      <c r="J292" s="74"/>
      <c r="K292" s="75">
        <v>660.85900000000004</v>
      </c>
      <c r="L292" s="71">
        <f t="shared" si="29"/>
        <v>341.16251715908879</v>
      </c>
      <c r="N292" s="75"/>
    </row>
    <row r="293" spans="1:14">
      <c r="A293" s="70">
        <v>40178</v>
      </c>
      <c r="B293" s="71">
        <v>639</v>
      </c>
      <c r="C293" s="75">
        <v>12.466906256778602</v>
      </c>
      <c r="D293" s="71">
        <v>41.830001831054688</v>
      </c>
      <c r="E293" s="71">
        <f t="shared" si="24"/>
        <v>78.446694505595715</v>
      </c>
      <c r="F293" s="73">
        <f t="shared" si="30"/>
        <v>560.5533054944043</v>
      </c>
      <c r="G293" s="74">
        <f t="shared" si="26"/>
        <v>264.23105644335942</v>
      </c>
      <c r="H293" s="71" t="b">
        <f t="shared" si="27"/>
        <v>0</v>
      </c>
      <c r="I293" s="71" t="b">
        <f t="shared" si="28"/>
        <v>0</v>
      </c>
      <c r="J293" s="74"/>
      <c r="K293" s="75">
        <v>664.16399999999999</v>
      </c>
      <c r="L293" s="71">
        <f t="shared" si="29"/>
        <v>342.67775094895512</v>
      </c>
      <c r="N293" s="75"/>
    </row>
    <row r="294" spans="1:14">
      <c r="A294" s="70">
        <v>40209</v>
      </c>
      <c r="B294" s="73">
        <v>654</v>
      </c>
      <c r="C294" s="75">
        <v>12.617319570471007</v>
      </c>
      <c r="D294" s="71">
        <v>41.680000305175781</v>
      </c>
      <c r="E294" s="71">
        <f t="shared" si="24"/>
        <v>76.58783641433628</v>
      </c>
      <c r="F294" s="73">
        <f t="shared" si="30"/>
        <v>577.41216358566373</v>
      </c>
      <c r="G294" s="74">
        <f t="shared" si="26"/>
        <v>264.23105644335942</v>
      </c>
      <c r="H294" s="71" t="b">
        <f t="shared" si="27"/>
        <v>0</v>
      </c>
      <c r="I294" s="71" t="b">
        <f t="shared" si="28"/>
        <v>0</v>
      </c>
      <c r="J294" s="74"/>
      <c r="K294" s="82">
        <v>684.98299999999995</v>
      </c>
      <c r="L294" s="71">
        <f t="shared" si="29"/>
        <v>340.81889285769569</v>
      </c>
      <c r="N294" s="75"/>
    </row>
    <row r="295" spans="1:14">
      <c r="A295" s="70">
        <v>40237</v>
      </c>
      <c r="B295" s="71">
        <v>671</v>
      </c>
      <c r="C295" s="75">
        <v>11.168222505725062</v>
      </c>
      <c r="D295" s="71">
        <v>46.200000762939453</v>
      </c>
      <c r="E295" s="71">
        <f t="shared" si="24"/>
        <v>74.812843982855767</v>
      </c>
      <c r="F295" s="73">
        <f t="shared" si="30"/>
        <v>596.18715601714428</v>
      </c>
      <c r="G295" s="74">
        <f t="shared" si="26"/>
        <v>264.23105644335942</v>
      </c>
      <c r="H295" s="71" t="b">
        <f t="shared" si="27"/>
        <v>0</v>
      </c>
      <c r="I295" s="71" t="b">
        <f t="shared" si="28"/>
        <v>0</v>
      </c>
      <c r="J295" s="74"/>
      <c r="K295" s="75">
        <v>696.44097900390625</v>
      </c>
      <c r="L295" s="71">
        <f t="shared" si="29"/>
        <v>339.04390042621515</v>
      </c>
      <c r="N295" s="75"/>
    </row>
    <row r="296" spans="1:14">
      <c r="A296" s="70">
        <v>40268</v>
      </c>
      <c r="B296" s="71">
        <v>584</v>
      </c>
      <c r="C296" s="75">
        <v>7.1365647658514701</v>
      </c>
      <c r="D296" s="71">
        <v>46.360000610351563</v>
      </c>
      <c r="E296" s="71">
        <f t="shared" si="24"/>
        <v>75.809565358536076</v>
      </c>
      <c r="F296" s="73">
        <f t="shared" si="30"/>
        <v>508.19043464146392</v>
      </c>
      <c r="G296" s="74">
        <f t="shared" si="26"/>
        <v>264.23105644335942</v>
      </c>
      <c r="H296" s="71" t="b">
        <f t="shared" si="27"/>
        <v>0</v>
      </c>
      <c r="I296" s="71" t="b">
        <f t="shared" si="28"/>
        <v>0</v>
      </c>
      <c r="J296" s="74"/>
      <c r="K296" s="75">
        <v>718.0009765625</v>
      </c>
      <c r="L296" s="71">
        <f t="shared" si="29"/>
        <v>340.0406218018955</v>
      </c>
      <c r="N296" s="75"/>
    </row>
    <row r="297" spans="1:14">
      <c r="A297" s="70">
        <v>40298</v>
      </c>
      <c r="B297" s="71">
        <v>561</v>
      </c>
      <c r="C297" s="75">
        <v>6.0260715863960499</v>
      </c>
      <c r="D297" s="71">
        <v>49.740001678466797</v>
      </c>
      <c r="E297" s="71">
        <f t="shared" si="24"/>
        <v>76.803284877973539</v>
      </c>
      <c r="F297" s="73">
        <f t="shared" si="30"/>
        <v>484.19671512202649</v>
      </c>
      <c r="G297" s="74">
        <f t="shared" si="26"/>
        <v>264.23105644335942</v>
      </c>
      <c r="H297" s="71" t="b">
        <f t="shared" si="27"/>
        <v>0</v>
      </c>
      <c r="I297" s="71" t="b">
        <f t="shared" si="28"/>
        <v>0</v>
      </c>
      <c r="J297" s="74"/>
      <c r="K297" s="75">
        <v>734.07598876953125</v>
      </c>
      <c r="L297" s="71">
        <f t="shared" si="29"/>
        <v>341.03434132133293</v>
      </c>
      <c r="N297" s="75"/>
    </row>
    <row r="298" spans="1:14">
      <c r="A298" s="70">
        <v>40329</v>
      </c>
      <c r="B298" s="71">
        <v>698</v>
      </c>
      <c r="C298" s="75">
        <v>4.3889357260386594</v>
      </c>
      <c r="D298" s="71">
        <v>51.979999542236328</v>
      </c>
      <c r="E298" s="71">
        <f t="shared" si="24"/>
        <v>83.301694222545152</v>
      </c>
      <c r="F298" s="73">
        <f t="shared" si="30"/>
        <v>614.69830577745483</v>
      </c>
      <c r="G298" s="74">
        <f t="shared" si="26"/>
        <v>264.23105644335942</v>
      </c>
      <c r="H298" s="71" t="b">
        <f t="shared" si="27"/>
        <v>0</v>
      </c>
      <c r="I298" s="71" t="b">
        <f t="shared" si="28"/>
        <v>0</v>
      </c>
      <c r="J298" s="74"/>
      <c r="K298" s="75">
        <v>708.23297119140625</v>
      </c>
      <c r="L298" s="71">
        <f t="shared" si="29"/>
        <v>347.53275066590459</v>
      </c>
      <c r="N298" s="75"/>
    </row>
    <row r="299" spans="1:14">
      <c r="A299" s="70">
        <v>40359</v>
      </c>
      <c r="B299" s="71">
        <v>713</v>
      </c>
      <c r="C299" s="75">
        <v>2.0530940490681471</v>
      </c>
      <c r="D299" s="71">
        <v>54.619998931884766</v>
      </c>
      <c r="E299" s="71">
        <f t="shared" si="24"/>
        <v>88.680827134358225</v>
      </c>
      <c r="F299" s="73">
        <f t="shared" si="30"/>
        <v>624.3191728656418</v>
      </c>
      <c r="G299" s="74">
        <f t="shared" si="26"/>
        <v>264.23105644335942</v>
      </c>
      <c r="H299" s="71" t="b">
        <f t="shared" si="27"/>
        <v>0</v>
      </c>
      <c r="I299" s="71" t="b">
        <f t="shared" si="28"/>
        <v>0</v>
      </c>
      <c r="J299" s="74"/>
      <c r="K299" s="75">
        <v>717.46697998046875</v>
      </c>
      <c r="L299" s="71">
        <f t="shared" si="29"/>
        <v>352.91188357771762</v>
      </c>
      <c r="N299" s="75"/>
    </row>
    <row r="300" spans="1:14">
      <c r="A300" s="70">
        <v>40390</v>
      </c>
      <c r="B300" s="71">
        <v>659</v>
      </c>
      <c r="C300" s="75">
        <v>1.5792334481875323</v>
      </c>
      <c r="D300" s="71">
        <v>56.889999389648438</v>
      </c>
      <c r="E300" s="71">
        <f t="shared" si="24"/>
        <v>85.813125289056629</v>
      </c>
      <c r="F300" s="73">
        <f t="shared" si="30"/>
        <v>573.18687471094336</v>
      </c>
      <c r="G300" s="74">
        <f t="shared" si="26"/>
        <v>264.23105644335942</v>
      </c>
      <c r="H300" s="71" t="b">
        <f t="shared" si="27"/>
        <v>0</v>
      </c>
      <c r="I300" s="71" t="b">
        <f t="shared" si="28"/>
        <v>0</v>
      </c>
      <c r="J300" s="74"/>
      <c r="K300" s="75">
        <v>742.3280029296875</v>
      </c>
      <c r="L300" s="71">
        <f t="shared" si="29"/>
        <v>350.04418173241606</v>
      </c>
      <c r="N300" s="75"/>
    </row>
    <row r="301" spans="1:14">
      <c r="A301" s="70">
        <v>40421</v>
      </c>
      <c r="B301" s="71">
        <v>692</v>
      </c>
      <c r="C301" s="75">
        <v>1.9742540509796471</v>
      </c>
      <c r="D301" s="71">
        <v>58.990001678466797</v>
      </c>
      <c r="E301" s="71">
        <f t="shared" si="24"/>
        <v>52.35011172569817</v>
      </c>
      <c r="F301" s="73">
        <f t="shared" si="30"/>
        <v>639.64988827430182</v>
      </c>
      <c r="G301" s="74">
        <f t="shared" si="26"/>
        <v>264.23105644335942</v>
      </c>
      <c r="H301" s="71" t="b">
        <f t="shared" si="27"/>
        <v>0</v>
      </c>
      <c r="I301" s="71" t="b">
        <f t="shared" si="28"/>
        <v>0</v>
      </c>
      <c r="J301" s="74"/>
      <c r="K301" s="75">
        <v>743.489013671875</v>
      </c>
      <c r="L301" s="71">
        <f t="shared" si="29"/>
        <v>316.58116816905761</v>
      </c>
      <c r="N301" s="75"/>
    </row>
    <row r="302" spans="1:14">
      <c r="A302" s="70">
        <v>40451</v>
      </c>
      <c r="B302" s="71">
        <v>626</v>
      </c>
      <c r="C302" s="75">
        <v>1.302472506848092</v>
      </c>
      <c r="D302" s="71">
        <v>57.779998779296875</v>
      </c>
      <c r="E302" s="71">
        <f t="shared" si="24"/>
        <v>72.139432796640065</v>
      </c>
      <c r="F302" s="73">
        <f t="shared" si="30"/>
        <v>553.86056720335989</v>
      </c>
      <c r="G302" s="74">
        <f t="shared" si="26"/>
        <v>264.23105644335942</v>
      </c>
      <c r="H302" s="71" t="b">
        <f t="shared" si="27"/>
        <v>0</v>
      </c>
      <c r="I302" s="71" t="b">
        <f t="shared" si="28"/>
        <v>0</v>
      </c>
      <c r="J302" s="74"/>
      <c r="K302" s="75">
        <v>765.56298828125</v>
      </c>
      <c r="L302" s="71">
        <f t="shared" si="29"/>
        <v>336.37048923999953</v>
      </c>
      <c r="N302" s="75"/>
    </row>
    <row r="303" spans="1:14">
      <c r="A303" s="70">
        <v>40482</v>
      </c>
      <c r="B303" s="71">
        <v>593</v>
      </c>
      <c r="C303" s="75">
        <v>1.0621511734327884</v>
      </c>
      <c r="D303" s="71">
        <v>52.680000305175781</v>
      </c>
      <c r="E303" s="71">
        <f t="shared" si="24"/>
        <v>68.709242593100569</v>
      </c>
      <c r="F303" s="73">
        <f t="shared" si="30"/>
        <v>524.29075740689939</v>
      </c>
      <c r="G303" s="74">
        <f t="shared" si="26"/>
        <v>264.23105644335942</v>
      </c>
      <c r="H303" s="71" t="b">
        <f t="shared" si="27"/>
        <v>0</v>
      </c>
      <c r="I303" s="71" t="b">
        <f t="shared" si="28"/>
        <v>0</v>
      </c>
      <c r="J303" s="74"/>
      <c r="K303" s="75">
        <v>784.1300048828125</v>
      </c>
      <c r="L303" s="71">
        <f t="shared" si="29"/>
        <v>332.94029903646003</v>
      </c>
      <c r="N303" s="75"/>
    </row>
    <row r="304" spans="1:14">
      <c r="A304" s="70">
        <f t="shared" ref="A304:A310" si="31">DATE(YEAR(A303),MONTH(A303)+2,0)</f>
        <v>40512</v>
      </c>
      <c r="B304" s="71">
        <v>622</v>
      </c>
      <c r="C304" s="75">
        <v>1.6254269541407926</v>
      </c>
      <c r="D304" s="71">
        <v>52.669998168945313</v>
      </c>
      <c r="E304" s="71">
        <f t="shared" si="24"/>
        <v>81.289634075697236</v>
      </c>
      <c r="F304" s="73">
        <f t="shared" si="30"/>
        <v>540.71036592430278</v>
      </c>
      <c r="G304" s="74">
        <f t="shared" si="26"/>
        <v>264.23105644335942</v>
      </c>
      <c r="H304" s="71" t="b">
        <f t="shared" si="27"/>
        <v>0</v>
      </c>
      <c r="I304" s="71" t="b">
        <f t="shared" si="28"/>
        <v>0</v>
      </c>
      <c r="J304" s="74"/>
      <c r="K304" s="75">
        <v>775.38201904296875</v>
      </c>
      <c r="L304" s="71">
        <f t="shared" si="29"/>
        <v>345.52069051905664</v>
      </c>
      <c r="N304" s="75"/>
    </row>
    <row r="305" spans="1:16">
      <c r="A305" s="70">
        <f t="shared" si="31"/>
        <v>40543</v>
      </c>
      <c r="B305" s="71">
        <v>541</v>
      </c>
      <c r="C305" s="75">
        <v>1.5330603344286307</v>
      </c>
      <c r="D305" s="71">
        <v>48.830001831054688</v>
      </c>
      <c r="E305" s="71">
        <f t="shared" si="24"/>
        <v>89.507506250141731</v>
      </c>
      <c r="F305" s="73">
        <f t="shared" si="30"/>
        <v>451.49249374985828</v>
      </c>
      <c r="G305" s="74">
        <f t="shared" si="26"/>
        <v>264.23105644335942</v>
      </c>
      <c r="H305" s="71" t="b">
        <f t="shared" si="27"/>
        <v>0</v>
      </c>
      <c r="I305" s="71" t="b">
        <f t="shared" si="28"/>
        <v>0</v>
      </c>
      <c r="J305" s="74"/>
      <c r="K305" s="75">
        <v>789.03497314453125</v>
      </c>
      <c r="L305" s="71">
        <f t="shared" si="29"/>
        <v>353.73856269350114</v>
      </c>
      <c r="N305" s="75"/>
    </row>
    <row r="306" spans="1:16">
      <c r="A306" s="70">
        <f t="shared" si="31"/>
        <v>40574</v>
      </c>
      <c r="B306" s="71">
        <v>508</v>
      </c>
      <c r="C306" s="75">
        <v>1.4521773601991808</v>
      </c>
      <c r="D306" s="71">
        <v>47.259998321533203</v>
      </c>
      <c r="E306" s="71">
        <f t="shared" si="24"/>
        <v>90.789417288351174</v>
      </c>
      <c r="F306" s="73">
        <f t="shared" si="30"/>
        <v>417.21058271164884</v>
      </c>
      <c r="G306" s="74">
        <f t="shared" si="26"/>
        <v>264.23105644335942</v>
      </c>
      <c r="H306" s="71" t="b">
        <f t="shared" si="27"/>
        <v>0</v>
      </c>
      <c r="I306" s="71" t="b">
        <f t="shared" si="28"/>
        <v>0</v>
      </c>
      <c r="J306" s="74"/>
      <c r="K306" s="75">
        <v>805.6240234375</v>
      </c>
      <c r="L306" s="71">
        <f t="shared" si="29"/>
        <v>355.02047373171058</v>
      </c>
      <c r="N306" s="75"/>
    </row>
    <row r="307" spans="1:16">
      <c r="A307" s="70">
        <f t="shared" si="31"/>
        <v>40602</v>
      </c>
      <c r="B307" s="71">
        <v>478</v>
      </c>
      <c r="C307" s="75">
        <v>1.4724038960995223</v>
      </c>
      <c r="D307" s="71">
        <v>49.189998626708984</v>
      </c>
      <c r="E307" s="71">
        <f t="shared" si="24"/>
        <v>115.89726935943666</v>
      </c>
      <c r="F307" s="73">
        <f t="shared" si="30"/>
        <v>362.10273064056332</v>
      </c>
      <c r="G307" s="74">
        <f t="shared" si="26"/>
        <v>264.23105644335942</v>
      </c>
      <c r="H307" s="71" t="b">
        <f t="shared" si="27"/>
        <v>0</v>
      </c>
      <c r="I307" s="71" t="b">
        <f t="shared" si="28"/>
        <v>0</v>
      </c>
      <c r="J307" s="74"/>
      <c r="K307" s="75">
        <v>816.39501953125</v>
      </c>
      <c r="L307" s="71">
        <f t="shared" si="29"/>
        <v>380.1283258027961</v>
      </c>
      <c r="N307" s="75"/>
    </row>
    <row r="308" spans="1:16">
      <c r="A308" s="70">
        <f t="shared" si="31"/>
        <v>40633</v>
      </c>
      <c r="B308" s="71">
        <v>477</v>
      </c>
      <c r="C308" s="75">
        <v>1.4920205335476813</v>
      </c>
      <c r="D308" s="71">
        <v>49.189998626708984</v>
      </c>
      <c r="E308" s="71">
        <f t="shared" si="24"/>
        <v>118.31737277901452</v>
      </c>
      <c r="F308" s="73">
        <f t="shared" si="30"/>
        <v>358.68262722098547</v>
      </c>
      <c r="G308" s="74">
        <f t="shared" si="26"/>
        <v>264.23105644335942</v>
      </c>
      <c r="H308" s="71" t="b">
        <f t="shared" si="27"/>
        <v>0</v>
      </c>
      <c r="I308" s="71" t="b">
        <f t="shared" si="28"/>
        <v>0</v>
      </c>
      <c r="J308" s="74"/>
      <c r="K308" s="75">
        <v>819.82501220703125</v>
      </c>
      <c r="L308" s="71">
        <f t="shared" si="29"/>
        <v>382.54842922237395</v>
      </c>
      <c r="N308" s="75"/>
    </row>
    <row r="309" spans="1:16">
      <c r="A309" s="70">
        <f t="shared" si="31"/>
        <v>40663</v>
      </c>
      <c r="B309" s="71">
        <v>476</v>
      </c>
      <c r="C309" s="75">
        <v>1.4315616531888875</v>
      </c>
      <c r="D309" s="71">
        <v>46.349998474121094</v>
      </c>
      <c r="E309" s="71">
        <f t="shared" si="24"/>
        <v>119.47948068856722</v>
      </c>
      <c r="F309" s="73">
        <f t="shared" si="30"/>
        <v>356.52051931143279</v>
      </c>
      <c r="G309" s="74">
        <f t="shared" si="26"/>
        <v>264.23105644335942</v>
      </c>
      <c r="H309" s="71" t="b">
        <f t="shared" si="27"/>
        <v>0</v>
      </c>
      <c r="I309" s="71" t="b">
        <f t="shared" si="28"/>
        <v>0</v>
      </c>
      <c r="J309" s="74"/>
      <c r="K309" s="75">
        <v>832.2860107421875</v>
      </c>
      <c r="L309" s="71">
        <f t="shared" si="29"/>
        <v>383.71053713192663</v>
      </c>
      <c r="N309" s="75"/>
    </row>
    <row r="310" spans="1:16">
      <c r="A310" s="70">
        <f t="shared" si="31"/>
        <v>40694</v>
      </c>
      <c r="B310" s="71">
        <v>509</v>
      </c>
      <c r="C310" s="75">
        <v>1.4512489896884135</v>
      </c>
      <c r="D310" s="71">
        <v>42.599998474121094</v>
      </c>
      <c r="E310" s="71">
        <f t="shared" si="24"/>
        <v>119.21947226273264</v>
      </c>
      <c r="F310" s="73">
        <f t="shared" si="30"/>
        <v>389.78052773726733</v>
      </c>
      <c r="G310" s="74">
        <f t="shared" si="26"/>
        <v>264.23105644335942</v>
      </c>
      <c r="H310" s="71" t="b">
        <f t="shared" si="27"/>
        <v>0</v>
      </c>
      <c r="I310" s="71" t="b">
        <f t="shared" si="28"/>
        <v>0</v>
      </c>
      <c r="J310" s="74"/>
      <c r="K310" s="75">
        <v>836.35601806640625</v>
      </c>
      <c r="L310" s="71">
        <f t="shared" si="29"/>
        <v>383.45052870609209</v>
      </c>
      <c r="N310" s="75"/>
      <c r="P310" s="88"/>
    </row>
    <row r="311" spans="1:16">
      <c r="A311" s="70">
        <v>40724</v>
      </c>
      <c r="B311" s="71">
        <v>542</v>
      </c>
      <c r="C311" s="75">
        <v>1.4814705350842026</v>
      </c>
      <c r="D311" s="71">
        <v>40.139999389648438</v>
      </c>
      <c r="E311" s="71">
        <f t="shared" si="24"/>
        <v>109.95891786834324</v>
      </c>
      <c r="F311" s="73">
        <f t="shared" si="30"/>
        <v>432.04108213165676</v>
      </c>
      <c r="G311" s="74">
        <f t="shared" si="26"/>
        <v>264.23105644335942</v>
      </c>
      <c r="H311" s="71" t="b">
        <f t="shared" si="27"/>
        <v>0</v>
      </c>
      <c r="I311" s="71" t="b">
        <f t="shared" si="28"/>
        <v>0</v>
      </c>
      <c r="J311" s="74"/>
      <c r="K311" s="75">
        <v>827.95501708984375</v>
      </c>
      <c r="L311" s="71">
        <f t="shared" si="29"/>
        <v>374.18997431170266</v>
      </c>
      <c r="N311" s="75"/>
    </row>
    <row r="312" spans="1:16">
      <c r="A312" s="70">
        <v>40755</v>
      </c>
      <c r="B312" s="81">
        <v>558</v>
      </c>
      <c r="C312" s="75">
        <v>1.3494751546334811</v>
      </c>
      <c r="D312" s="71">
        <v>36.409999847412109</v>
      </c>
      <c r="E312" s="71">
        <f t="shared" si="24"/>
        <v>105.4266991418594</v>
      </c>
      <c r="F312" s="73">
        <f t="shared" si="30"/>
        <v>452.57330085814061</v>
      </c>
      <c r="G312" s="74">
        <f t="shared" si="26"/>
        <v>264.23105644335942</v>
      </c>
      <c r="H312" s="71" t="b">
        <f t="shared" si="27"/>
        <v>0</v>
      </c>
      <c r="I312" s="71" t="b">
        <f t="shared" si="28"/>
        <v>0</v>
      </c>
      <c r="J312" s="74"/>
      <c r="K312" s="85">
        <v>838.18402099609375</v>
      </c>
      <c r="L312" s="71">
        <f t="shared" si="29"/>
        <v>369.65775558521881</v>
      </c>
      <c r="N312" s="75"/>
    </row>
    <row r="313" spans="1:16">
      <c r="A313" s="70">
        <f>DATE(YEAR(A312),MONTH(A312)+2,0)</f>
        <v>40786</v>
      </c>
      <c r="B313" s="71">
        <v>730</v>
      </c>
      <c r="C313" s="75">
        <v>0.78911835401399255</v>
      </c>
      <c r="D313" s="71">
        <v>33.659999847412109</v>
      </c>
      <c r="E313" s="71">
        <f t="shared" si="24"/>
        <v>116.63635121161977</v>
      </c>
      <c r="F313" s="73">
        <f t="shared" si="30"/>
        <v>613.36364878838026</v>
      </c>
      <c r="G313" s="74">
        <f t="shared" si="26"/>
        <v>264.23105644335942</v>
      </c>
      <c r="H313" s="71" t="b">
        <f t="shared" si="27"/>
        <v>0</v>
      </c>
      <c r="I313" s="71" t="b">
        <f t="shared" si="28"/>
        <v>0</v>
      </c>
      <c r="J313" s="74"/>
      <c r="K313" s="75">
        <v>804.59698486328125</v>
      </c>
      <c r="L313" s="71">
        <f t="shared" si="29"/>
        <v>380.86740765497916</v>
      </c>
      <c r="N313" s="75"/>
    </row>
    <row r="314" spans="1:16">
      <c r="A314" s="70">
        <f>DATE(YEAR(A313),MONTH(A313)+2,0)</f>
        <v>40816</v>
      </c>
      <c r="B314" s="71">
        <v>841</v>
      </c>
      <c r="C314" s="75">
        <v>1.0739829501736129</v>
      </c>
      <c r="D314" s="71">
        <v>32.830001831054688</v>
      </c>
      <c r="E314" s="71">
        <f t="shared" si="24"/>
        <v>99.806818643987882</v>
      </c>
      <c r="F314" s="73">
        <f t="shared" si="30"/>
        <v>741.19318135601213</v>
      </c>
      <c r="G314" s="74">
        <f t="shared" si="26"/>
        <v>264.23105644335942</v>
      </c>
      <c r="H314" s="71" t="b">
        <f t="shared" si="27"/>
        <v>0</v>
      </c>
      <c r="I314" s="71" t="b">
        <f t="shared" si="28"/>
        <v>0</v>
      </c>
      <c r="J314" s="74"/>
      <c r="K314" s="75">
        <v>775.67401123046875</v>
      </c>
      <c r="L314" s="71">
        <f t="shared" si="29"/>
        <v>364.03787508734729</v>
      </c>
      <c r="N314" s="75"/>
    </row>
    <row r="315" spans="1:16">
      <c r="A315" s="70">
        <f>DATE(YEAR(A314),MONTH(A314)+2,0)</f>
        <v>40847</v>
      </c>
      <c r="B315" s="71">
        <v>707</v>
      </c>
      <c r="C315" s="75">
        <v>1.056415154150117</v>
      </c>
      <c r="D315" s="71">
        <v>34.959999084472656</v>
      </c>
      <c r="E315" s="71">
        <f t="shared" si="24"/>
        <v>97.942274381475656</v>
      </c>
      <c r="F315" s="73">
        <f t="shared" si="30"/>
        <v>609.05772561852439</v>
      </c>
      <c r="G315" s="74">
        <f t="shared" si="26"/>
        <v>264.23105644335942</v>
      </c>
      <c r="H315" s="71" t="b">
        <f t="shared" si="27"/>
        <v>0</v>
      </c>
      <c r="I315" s="71" t="b">
        <f t="shared" si="28"/>
        <v>0</v>
      </c>
      <c r="J315" s="74"/>
      <c r="K315" s="75">
        <v>821.8709716796875</v>
      </c>
      <c r="L315" s="71">
        <f t="shared" si="29"/>
        <v>362.17333082483503</v>
      </c>
      <c r="N315" s="75"/>
    </row>
    <row r="316" spans="1:16">
      <c r="A316" s="70">
        <v>40877</v>
      </c>
      <c r="B316" s="71">
        <v>779</v>
      </c>
      <c r="C316" s="75">
        <v>1.2324080534263266</v>
      </c>
      <c r="D316" s="71">
        <v>34.040000915527344</v>
      </c>
      <c r="E316" s="71">
        <f t="shared" si="24"/>
        <v>55.884976810139499</v>
      </c>
      <c r="F316" s="73">
        <f t="shared" si="30"/>
        <v>723.11502318986049</v>
      </c>
      <c r="G316" s="74">
        <f t="shared" si="26"/>
        <v>264.23105644335942</v>
      </c>
      <c r="H316" s="71" t="b">
        <f t="shared" si="27"/>
        <v>0</v>
      </c>
      <c r="I316" s="71" t="b">
        <f t="shared" si="28"/>
        <v>0</v>
      </c>
      <c r="J316" s="74"/>
      <c r="K316" s="75">
        <v>803.69500732421875</v>
      </c>
      <c r="L316" s="71">
        <f t="shared" si="29"/>
        <v>320.11603325349893</v>
      </c>
      <c r="N316" s="75"/>
    </row>
    <row r="317" spans="1:16">
      <c r="A317" s="70">
        <v>40908</v>
      </c>
      <c r="B317" s="71">
        <v>723</v>
      </c>
      <c r="C317" s="75">
        <v>1.3528945957765577</v>
      </c>
      <c r="D317" s="71">
        <v>33.840000152587891</v>
      </c>
      <c r="E317" s="71">
        <f t="shared" si="24"/>
        <v>86.457830253140614</v>
      </c>
      <c r="F317" s="73">
        <f t="shared" si="30"/>
        <v>636.54216974685937</v>
      </c>
      <c r="G317" s="74">
        <f t="shared" si="26"/>
        <v>264.23105644335942</v>
      </c>
      <c r="H317" s="71" t="b">
        <f t="shared" si="27"/>
        <v>0</v>
      </c>
      <c r="I317" s="71" t="b">
        <f t="shared" si="28"/>
        <v>0</v>
      </c>
      <c r="J317" s="74"/>
      <c r="K317" s="75">
        <v>823.614990234375</v>
      </c>
      <c r="L317" s="71">
        <f t="shared" si="29"/>
        <v>350.68888669650005</v>
      </c>
      <c r="N317" s="75"/>
    </row>
    <row r="318" spans="1:16">
      <c r="A318" s="70">
        <v>40939</v>
      </c>
      <c r="B318" s="71">
        <v>661</v>
      </c>
      <c r="C318" s="75">
        <v>1.4793778534870001</v>
      </c>
      <c r="D318" s="71">
        <v>38.630001068115234</v>
      </c>
      <c r="E318" s="71">
        <f t="shared" si="24"/>
        <v>91.296429931756208</v>
      </c>
      <c r="F318" s="73">
        <f t="shared" si="30"/>
        <v>569.70357006824383</v>
      </c>
      <c r="G318" s="74">
        <f t="shared" si="26"/>
        <v>264.23105644335942</v>
      </c>
      <c r="H318" s="71" t="b">
        <f t="shared" si="27"/>
        <v>0</v>
      </c>
      <c r="I318" s="71" t="b">
        <f t="shared" si="28"/>
        <v>0</v>
      </c>
      <c r="J318" s="74"/>
      <c r="K318" s="75">
        <v>847.5250244140625</v>
      </c>
      <c r="L318" s="71">
        <f t="shared" si="29"/>
        <v>355.52748637511559</v>
      </c>
      <c r="N318" s="75"/>
    </row>
    <row r="319" spans="1:16">
      <c r="A319" s="70">
        <v>40968</v>
      </c>
      <c r="B319" s="71">
        <v>598</v>
      </c>
      <c r="C319" s="75">
        <v>1.6690274836993062</v>
      </c>
      <c r="D319" s="71">
        <v>30.559999465942383</v>
      </c>
      <c r="E319" s="71">
        <f t="shared" si="24"/>
        <v>73.138859026763086</v>
      </c>
      <c r="F319" s="73">
        <f t="shared" si="30"/>
        <v>524.86114097323696</v>
      </c>
      <c r="G319" s="74">
        <f t="shared" si="26"/>
        <v>264.23105644335942</v>
      </c>
      <c r="H319" s="71" t="b">
        <f t="shared" si="27"/>
        <v>0</v>
      </c>
      <c r="I319" s="71" t="b">
        <f t="shared" si="28"/>
        <v>0</v>
      </c>
      <c r="J319" s="74"/>
      <c r="K319" s="75">
        <v>866.83599853515625</v>
      </c>
      <c r="L319" s="71">
        <f t="shared" si="29"/>
        <v>337.36991547012246</v>
      </c>
      <c r="N319" s="75"/>
    </row>
    <row r="320" spans="1:16">
      <c r="A320" s="70">
        <v>40999</v>
      </c>
      <c r="B320" s="71">
        <v>599</v>
      </c>
      <c r="C320" s="75">
        <v>1.7370492442435312</v>
      </c>
      <c r="D320" s="71">
        <v>31.88599967956543</v>
      </c>
      <c r="E320" s="71">
        <f t="shared" si="24"/>
        <v>67.822590300852724</v>
      </c>
      <c r="F320" s="73">
        <f t="shared" si="30"/>
        <v>531.17740969914723</v>
      </c>
      <c r="G320" s="74">
        <f t="shared" si="26"/>
        <v>264.23105644335942</v>
      </c>
      <c r="H320" s="71" t="b">
        <f t="shared" si="27"/>
        <v>0</v>
      </c>
      <c r="I320" s="71" t="b">
        <f t="shared" si="28"/>
        <v>0</v>
      </c>
      <c r="J320" s="74"/>
      <c r="K320" s="75">
        <v>866.0250244140625</v>
      </c>
      <c r="L320" s="71">
        <f t="shared" si="29"/>
        <v>332.05364674421219</v>
      </c>
      <c r="N320" s="75"/>
    </row>
    <row r="321" spans="1:14">
      <c r="A321" s="70">
        <v>41029</v>
      </c>
      <c r="B321" s="71">
        <v>604</v>
      </c>
      <c r="C321" s="75">
        <v>1.7865663568697201</v>
      </c>
      <c r="D321" s="71">
        <v>33.123401641845703</v>
      </c>
      <c r="E321" s="71">
        <f t="shared" si="24"/>
        <v>65.367679751606431</v>
      </c>
      <c r="F321" s="73">
        <f t="shared" si="30"/>
        <v>538.63232024839363</v>
      </c>
      <c r="G321" s="74">
        <f t="shared" si="26"/>
        <v>264.23105644335942</v>
      </c>
      <c r="H321" s="71" t="b">
        <f t="shared" si="27"/>
        <v>0</v>
      </c>
      <c r="I321" s="71" t="b">
        <f t="shared" si="28"/>
        <v>0</v>
      </c>
      <c r="J321" s="74"/>
      <c r="K321" s="75">
        <v>874.87799072265625</v>
      </c>
      <c r="L321" s="71">
        <f t="shared" si="29"/>
        <v>329.5987361949658</v>
      </c>
      <c r="N321" s="75"/>
    </row>
    <row r="322" spans="1:14">
      <c r="A322" s="70">
        <v>41060</v>
      </c>
      <c r="B322" s="71">
        <v>696</v>
      </c>
      <c r="C322" s="75">
        <v>1.8162072357119288</v>
      </c>
      <c r="D322" s="71">
        <v>34.358001708984375</v>
      </c>
      <c r="E322" s="71">
        <f t="shared" si="24"/>
        <v>65.012547182983681</v>
      </c>
      <c r="F322" s="73">
        <f t="shared" si="30"/>
        <v>630.98745281701633</v>
      </c>
      <c r="G322" s="74">
        <f t="shared" si="26"/>
        <v>264.23105644335942</v>
      </c>
      <c r="H322" s="71" t="b">
        <f t="shared" si="27"/>
        <v>0</v>
      </c>
      <c r="I322" s="71" t="b">
        <f t="shared" si="28"/>
        <v>0</v>
      </c>
      <c r="J322" s="74"/>
      <c r="K322" s="75">
        <v>864.31597900390625</v>
      </c>
      <c r="L322" s="71">
        <f t="shared" si="29"/>
        <v>329.24360362634309</v>
      </c>
      <c r="N322" s="75"/>
    </row>
    <row r="323" spans="1:14">
      <c r="A323" s="70">
        <f t="shared" ref="A323:A346" si="32">DATE(YEAR(A322),MONTH(A322)+2,0)</f>
        <v>41090</v>
      </c>
      <c r="B323" s="71">
        <v>644</v>
      </c>
      <c r="C323" s="75">
        <v>1.7616031805998473</v>
      </c>
      <c r="D323" s="71">
        <v>37.5802001953125</v>
      </c>
      <c r="E323" s="71">
        <f t="shared" si="24"/>
        <v>73.942680413107851</v>
      </c>
      <c r="F323" s="73">
        <f t="shared" si="30"/>
        <v>570.05731958689216</v>
      </c>
      <c r="G323" s="74">
        <f t="shared" si="26"/>
        <v>264.23105644335942</v>
      </c>
      <c r="H323" s="71" t="b">
        <f t="shared" si="27"/>
        <v>0</v>
      </c>
      <c r="I323" s="71" t="b">
        <f t="shared" si="28"/>
        <v>0</v>
      </c>
      <c r="J323" s="74"/>
      <c r="K323" s="75">
        <v>881.89398193359375</v>
      </c>
      <c r="L323" s="71">
        <f t="shared" si="29"/>
        <v>338.17373685646726</v>
      </c>
      <c r="N323" s="75"/>
    </row>
    <row r="324" spans="1:14">
      <c r="A324" s="70">
        <f t="shared" si="32"/>
        <v>41121</v>
      </c>
      <c r="B324" s="71">
        <v>616</v>
      </c>
      <c r="C324" s="75">
        <v>1.7991732805676681</v>
      </c>
      <c r="D324" s="71">
        <v>41.402698516845703</v>
      </c>
      <c r="E324" s="71">
        <f t="shared" si="24"/>
        <v>82.129921408103044</v>
      </c>
      <c r="F324" s="73">
        <f t="shared" si="30"/>
        <v>533.87007859189691</v>
      </c>
      <c r="G324" s="74">
        <f t="shared" si="26"/>
        <v>264.23105644335942</v>
      </c>
      <c r="H324" s="71" t="b">
        <f t="shared" si="27"/>
        <v>0</v>
      </c>
      <c r="I324" s="71" t="b">
        <f t="shared" si="28"/>
        <v>0</v>
      </c>
      <c r="J324" s="74"/>
      <c r="K324" s="75">
        <v>898.79400634765625</v>
      </c>
      <c r="L324" s="71">
        <f t="shared" si="29"/>
        <v>346.36097785146251</v>
      </c>
      <c r="N324" s="75"/>
    </row>
    <row r="325" spans="1:14">
      <c r="A325" s="70">
        <f t="shared" si="32"/>
        <v>41152</v>
      </c>
      <c r="B325" s="71">
        <v>598</v>
      </c>
      <c r="C325" s="75">
        <v>2.0127899784984922</v>
      </c>
      <c r="D325" s="71">
        <v>42.052398681640625</v>
      </c>
      <c r="E325" s="71">
        <f t="shared" si="24"/>
        <v>76.880117173770884</v>
      </c>
      <c r="F325" s="73">
        <f t="shared" si="30"/>
        <v>521.11988282622906</v>
      </c>
      <c r="G325" s="74">
        <f t="shared" si="26"/>
        <v>264.23105644335942</v>
      </c>
      <c r="H325" s="71" t="b">
        <f t="shared" si="27"/>
        <v>0</v>
      </c>
      <c r="I325" s="71" t="b">
        <f t="shared" si="28"/>
        <v>0</v>
      </c>
      <c r="J325" s="74"/>
      <c r="K325" s="75">
        <v>909.63201904296875</v>
      </c>
      <c r="L325" s="71">
        <f t="shared" si="29"/>
        <v>341.11117361713036</v>
      </c>
      <c r="N325" s="75"/>
    </row>
    <row r="326" spans="1:14">
      <c r="A326" s="70">
        <f t="shared" si="32"/>
        <v>41182</v>
      </c>
      <c r="B326" s="71">
        <v>574</v>
      </c>
      <c r="C326" s="75">
        <v>1.722363244953961</v>
      </c>
      <c r="D326" s="71">
        <v>42.052398681640625</v>
      </c>
      <c r="E326" s="71">
        <f t="shared" ref="E326:E375" si="33">C338*(100-D338)</f>
        <v>80.181970789669506</v>
      </c>
      <c r="F326" s="73">
        <f t="shared" si="30"/>
        <v>493.81802921033051</v>
      </c>
      <c r="G326" s="74">
        <f t="shared" ref="G326:G385" si="34">MEDIAN($F$6:$F$374)</f>
        <v>264.23105644335942</v>
      </c>
      <c r="H326" s="71" t="b">
        <f t="shared" ref="H326:H389" si="35">IF(NOT($K338=0),IF($K338/$K326-1&lt;0,$B326))</f>
        <v>0</v>
      </c>
      <c r="I326" s="71" t="b">
        <f t="shared" ref="I326:I389" si="36">IF(NOT($K338=0),IF($K338/$K326-1&lt;0,$F326))</f>
        <v>0</v>
      </c>
      <c r="J326" s="74"/>
      <c r="K326" s="75">
        <v>922.5880126953125</v>
      </c>
      <c r="L326" s="71">
        <f t="shared" ref="L326:L389" si="37">B326-(F326-G326)</f>
        <v>344.41302723302891</v>
      </c>
      <c r="N326" s="75"/>
    </row>
    <row r="327" spans="1:14">
      <c r="A327" s="70">
        <f t="shared" si="32"/>
        <v>41213</v>
      </c>
      <c r="B327" s="71">
        <v>563</v>
      </c>
      <c r="C327" s="75">
        <v>1.6864384346329739</v>
      </c>
      <c r="D327" s="71">
        <v>41.923599243164063</v>
      </c>
      <c r="E327" s="71">
        <f t="shared" si="33"/>
        <v>79.547606687944736</v>
      </c>
      <c r="F327" s="73">
        <f t="shared" si="30"/>
        <v>483.45239331205528</v>
      </c>
      <c r="G327" s="74">
        <f t="shared" si="34"/>
        <v>264.23105644335942</v>
      </c>
      <c r="H327" s="71" t="b">
        <f t="shared" si="35"/>
        <v>0</v>
      </c>
      <c r="I327" s="71" t="b">
        <f t="shared" si="36"/>
        <v>0</v>
      </c>
      <c r="J327" s="74"/>
      <c r="K327" s="75">
        <v>930.197021484375</v>
      </c>
      <c r="L327" s="71">
        <f t="shared" si="37"/>
        <v>343.77866313130414</v>
      </c>
      <c r="N327" s="75"/>
    </row>
    <row r="328" spans="1:14">
      <c r="A328" s="70">
        <f t="shared" si="32"/>
        <v>41243</v>
      </c>
      <c r="B328" s="71">
        <v>565</v>
      </c>
      <c r="C328" s="75">
        <v>0.96808577628342085</v>
      </c>
      <c r="D328" s="71">
        <v>42.272701263427734</v>
      </c>
      <c r="E328" s="71">
        <f t="shared" si="33"/>
        <v>80.84493779292589</v>
      </c>
      <c r="F328" s="73">
        <f t="shared" si="30"/>
        <v>484.15506220707414</v>
      </c>
      <c r="G328" s="74">
        <f t="shared" si="34"/>
        <v>264.23105644335942</v>
      </c>
      <c r="H328" s="71" t="b">
        <f t="shared" si="35"/>
        <v>0</v>
      </c>
      <c r="I328" s="71" t="b">
        <f t="shared" si="36"/>
        <v>0</v>
      </c>
      <c r="J328" s="74"/>
      <c r="K328" s="75">
        <v>937.10198974609375</v>
      </c>
      <c r="L328" s="71">
        <f t="shared" si="37"/>
        <v>345.07599423628528</v>
      </c>
      <c r="N328" s="75"/>
    </row>
    <row r="329" spans="1:14">
      <c r="A329" s="70">
        <f t="shared" si="32"/>
        <v>41274</v>
      </c>
      <c r="B329" s="71">
        <v>531</v>
      </c>
      <c r="C329" s="75">
        <v>1.4979794063125318</v>
      </c>
      <c r="D329" s="71">
        <v>42.283699035644531</v>
      </c>
      <c r="E329" s="71">
        <f t="shared" si="33"/>
        <v>43.954664807452907</v>
      </c>
      <c r="F329" s="73">
        <f t="shared" si="30"/>
        <v>487.0453351925471</v>
      </c>
      <c r="G329" s="74">
        <f t="shared" si="34"/>
        <v>264.23105644335942</v>
      </c>
      <c r="H329" s="71" t="b">
        <f t="shared" si="35"/>
        <v>0</v>
      </c>
      <c r="I329" s="71" t="b">
        <f t="shared" si="36"/>
        <v>0</v>
      </c>
      <c r="J329" s="74"/>
      <c r="K329" s="75">
        <v>951.9630126953125</v>
      </c>
      <c r="L329" s="71">
        <f t="shared" si="37"/>
        <v>308.18572125081232</v>
      </c>
      <c r="N329" s="75"/>
    </row>
    <row r="330" spans="1:14">
      <c r="A330" s="70">
        <f t="shared" si="32"/>
        <v>41305</v>
      </c>
      <c r="B330" s="71">
        <v>493</v>
      </c>
      <c r="C330" s="75">
        <v>1.5393715617389665</v>
      </c>
      <c r="D330" s="71">
        <v>40.692401885986328</v>
      </c>
      <c r="E330" s="71">
        <f t="shared" si="33"/>
        <v>33.688755431586287</v>
      </c>
      <c r="F330" s="73">
        <f t="shared" si="30"/>
        <v>459.31124456841371</v>
      </c>
      <c r="G330" s="74">
        <f t="shared" si="34"/>
        <v>264.23105644335942</v>
      </c>
      <c r="H330" s="71" t="b">
        <f t="shared" si="35"/>
        <v>0</v>
      </c>
      <c r="I330" s="71" t="b">
        <f t="shared" si="36"/>
        <v>0</v>
      </c>
      <c r="J330" s="74"/>
      <c r="K330" s="75">
        <v>965.05999755859375</v>
      </c>
      <c r="L330" s="71">
        <f t="shared" si="37"/>
        <v>297.91981187494571</v>
      </c>
      <c r="N330" s="75"/>
    </row>
    <row r="331" spans="1:14">
      <c r="A331" s="70">
        <f t="shared" si="32"/>
        <v>41333</v>
      </c>
      <c r="B331" s="71">
        <v>498</v>
      </c>
      <c r="C331" s="75">
        <v>1.3190935798875867</v>
      </c>
      <c r="D331" s="71">
        <v>44.553699493408203</v>
      </c>
      <c r="E331" s="71">
        <f t="shared" si="33"/>
        <v>34.639923596470958</v>
      </c>
      <c r="F331" s="73">
        <f t="shared" si="30"/>
        <v>463.36007640352904</v>
      </c>
      <c r="G331" s="74">
        <f t="shared" si="34"/>
        <v>264.23105644335942</v>
      </c>
      <c r="H331" s="71" t="b">
        <f t="shared" si="35"/>
        <v>0</v>
      </c>
      <c r="I331" s="71" t="b">
        <f t="shared" si="36"/>
        <v>0</v>
      </c>
      <c r="J331" s="74"/>
      <c r="K331" s="75">
        <v>969.5260009765625</v>
      </c>
      <c r="L331" s="71">
        <f t="shared" si="37"/>
        <v>298.87098003983039</v>
      </c>
      <c r="N331" s="75"/>
    </row>
    <row r="332" spans="1:14" ht="12.75" customHeight="1">
      <c r="A332" s="70">
        <f t="shared" si="32"/>
        <v>41364</v>
      </c>
      <c r="B332" s="71">
        <v>486</v>
      </c>
      <c r="C332" s="75">
        <v>1.3394303554715923</v>
      </c>
      <c r="D332" s="71">
        <v>49.364601135253906</v>
      </c>
      <c r="E332" s="71">
        <f t="shared" si="33"/>
        <v>34.613866456097959</v>
      </c>
      <c r="F332" s="73">
        <f t="shared" si="30"/>
        <v>451.38613354390202</v>
      </c>
      <c r="G332" s="74">
        <f t="shared" si="34"/>
        <v>264.23105644335942</v>
      </c>
      <c r="H332" s="71" t="b">
        <f t="shared" si="35"/>
        <v>0</v>
      </c>
      <c r="I332" s="71" t="b">
        <f t="shared" si="36"/>
        <v>0</v>
      </c>
      <c r="J332" s="74"/>
      <c r="K332" s="75">
        <v>979.51800537109375</v>
      </c>
      <c r="L332" s="71">
        <f t="shared" si="37"/>
        <v>298.8449228994574</v>
      </c>
      <c r="N332" s="75"/>
    </row>
    <row r="333" spans="1:14" ht="12.75" customHeight="1">
      <c r="A333" s="70">
        <f t="shared" si="32"/>
        <v>41394</v>
      </c>
      <c r="B333" s="71">
        <v>455</v>
      </c>
      <c r="C333" s="75">
        <v>1.2876778786187073</v>
      </c>
      <c r="D333" s="71">
        <v>49.236000061035156</v>
      </c>
      <c r="E333" s="71">
        <f t="shared" si="33"/>
        <v>158.19300420348608</v>
      </c>
      <c r="F333" s="73">
        <f t="shared" si="30"/>
        <v>296.80699579651389</v>
      </c>
      <c r="G333" s="74">
        <f t="shared" si="34"/>
        <v>264.23105644335942</v>
      </c>
      <c r="H333" s="71" t="b">
        <f t="shared" si="35"/>
        <v>0</v>
      </c>
      <c r="I333" s="71" t="b">
        <f t="shared" si="36"/>
        <v>0</v>
      </c>
      <c r="J333" s="74"/>
      <c r="K333" s="75">
        <v>997.7080078125</v>
      </c>
      <c r="L333" s="71">
        <f t="shared" si="37"/>
        <v>422.42406064684553</v>
      </c>
      <c r="N333" s="75"/>
    </row>
    <row r="334" spans="1:14" ht="12.75" customHeight="1">
      <c r="A334" s="70">
        <f t="shared" si="32"/>
        <v>41425</v>
      </c>
      <c r="B334" s="71">
        <v>462</v>
      </c>
      <c r="C334" s="75">
        <v>1.2926245064091826</v>
      </c>
      <c r="D334" s="71">
        <v>49.705001831054688</v>
      </c>
      <c r="E334" s="71">
        <f t="shared" si="33"/>
        <v>154.58749572651431</v>
      </c>
      <c r="F334" s="73">
        <f t="shared" si="30"/>
        <v>307.41250427348569</v>
      </c>
      <c r="G334" s="74">
        <f t="shared" si="34"/>
        <v>264.23105644335942</v>
      </c>
      <c r="H334" s="71" t="b">
        <f t="shared" si="35"/>
        <v>0</v>
      </c>
      <c r="I334" s="71" t="b">
        <f t="shared" si="36"/>
        <v>0</v>
      </c>
      <c r="J334" s="74"/>
      <c r="K334" s="75">
        <v>992.4110107421875</v>
      </c>
      <c r="L334" s="71">
        <f t="shared" si="37"/>
        <v>418.81855216987373</v>
      </c>
      <c r="N334" s="75"/>
    </row>
    <row r="335" spans="1:14" ht="12.75" customHeight="1">
      <c r="A335" s="70">
        <f t="shared" si="32"/>
        <v>41455</v>
      </c>
      <c r="B335" s="71">
        <v>521</v>
      </c>
      <c r="C335" s="75">
        <v>1.4701502764520604</v>
      </c>
      <c r="D335" s="71">
        <v>49.703998565673828</v>
      </c>
      <c r="E335" s="71">
        <f t="shared" si="33"/>
        <v>150.02729405842558</v>
      </c>
      <c r="F335" s="73">
        <f t="shared" si="30"/>
        <v>370.97270594157442</v>
      </c>
      <c r="G335" s="74">
        <f t="shared" si="34"/>
        <v>264.23105644335942</v>
      </c>
      <c r="H335" s="71" t="b">
        <f t="shared" si="35"/>
        <v>0</v>
      </c>
      <c r="I335" s="71" t="b">
        <f t="shared" si="36"/>
        <v>0</v>
      </c>
      <c r="J335" s="74"/>
      <c r="K335" s="75">
        <v>966.2509765625</v>
      </c>
      <c r="L335" s="71">
        <f t="shared" si="37"/>
        <v>414.258350501785</v>
      </c>
      <c r="N335" s="75"/>
    </row>
    <row r="336" spans="1:14" ht="12.75" customHeight="1">
      <c r="A336" s="70">
        <f t="shared" si="32"/>
        <v>41486</v>
      </c>
      <c r="B336" s="71">
        <v>471</v>
      </c>
      <c r="C336" s="75">
        <v>1.6329314272694999</v>
      </c>
      <c r="D336" s="71">
        <v>49.703998565673828</v>
      </c>
      <c r="E336" s="71">
        <f t="shared" si="33"/>
        <v>132.14389618444926</v>
      </c>
      <c r="F336" s="73">
        <f t="shared" si="30"/>
        <v>338.85610381555074</v>
      </c>
      <c r="G336" s="74">
        <f t="shared" si="34"/>
        <v>264.23105644335942</v>
      </c>
      <c r="H336" s="71" t="b">
        <f t="shared" si="35"/>
        <v>0</v>
      </c>
      <c r="I336" s="71" t="b">
        <f t="shared" si="36"/>
        <v>0</v>
      </c>
      <c r="J336" s="74"/>
      <c r="K336" s="75">
        <v>984.4219970703125</v>
      </c>
      <c r="L336" s="71">
        <f t="shared" si="37"/>
        <v>396.37495262780868</v>
      </c>
    </row>
    <row r="337" spans="1:26">
      <c r="A337" s="70">
        <f t="shared" si="32"/>
        <v>41517</v>
      </c>
      <c r="B337" s="71">
        <v>478</v>
      </c>
      <c r="C337" s="75">
        <v>1.4426798185861569</v>
      </c>
      <c r="D337" s="71">
        <v>46.710201263427734</v>
      </c>
      <c r="E337" s="71">
        <f t="shared" si="33"/>
        <v>126.46214265828048</v>
      </c>
      <c r="F337" s="73">
        <f t="shared" si="30"/>
        <v>351.53785734171953</v>
      </c>
      <c r="G337" s="74">
        <f t="shared" si="34"/>
        <v>264.23105644335942</v>
      </c>
      <c r="H337" s="71" t="b">
        <f t="shared" si="35"/>
        <v>0</v>
      </c>
      <c r="I337" s="71" t="b">
        <f t="shared" si="36"/>
        <v>0</v>
      </c>
      <c r="J337" s="74"/>
      <c r="K337" s="75">
        <v>978.3179931640625</v>
      </c>
      <c r="L337" s="71">
        <f t="shared" si="37"/>
        <v>390.69319910163989</v>
      </c>
    </row>
    <row r="338" spans="1:26">
      <c r="A338" s="70">
        <f t="shared" si="32"/>
        <v>41547</v>
      </c>
      <c r="B338" s="71">
        <v>483</v>
      </c>
      <c r="C338" s="75">
        <v>1.448522855234228</v>
      </c>
      <c r="D338" s="71">
        <v>44.645698547363281</v>
      </c>
      <c r="E338" s="71">
        <f t="shared" si="33"/>
        <v>143.52770682525849</v>
      </c>
      <c r="F338" s="73">
        <f t="shared" si="30"/>
        <v>339.47229317474148</v>
      </c>
      <c r="G338" s="74">
        <f t="shared" si="34"/>
        <v>264.23105644335942</v>
      </c>
      <c r="H338" s="71" t="b">
        <f t="shared" si="35"/>
        <v>0</v>
      </c>
      <c r="I338" s="71" t="b">
        <f t="shared" si="36"/>
        <v>0</v>
      </c>
      <c r="J338" s="74"/>
      <c r="K338" s="75">
        <v>988.01702880859375</v>
      </c>
      <c r="L338" s="71">
        <f t="shared" si="37"/>
        <v>407.75876326861794</v>
      </c>
    </row>
    <row r="339" spans="1:26">
      <c r="A339" s="70">
        <f t="shared" si="32"/>
        <v>41578</v>
      </c>
      <c r="B339" s="71">
        <v>436</v>
      </c>
      <c r="C339" s="75">
        <v>1.4395907115877813</v>
      </c>
      <c r="D339" s="71">
        <v>44.742900848388672</v>
      </c>
      <c r="E339" s="71">
        <f t="shared" si="33"/>
        <v>148.94671476502884</v>
      </c>
      <c r="F339" s="73">
        <f t="shared" si="30"/>
        <v>287.05328523497116</v>
      </c>
      <c r="G339" s="74">
        <f t="shared" si="34"/>
        <v>264.23105644335942</v>
      </c>
      <c r="H339" s="71" t="b">
        <f t="shared" si="35"/>
        <v>0</v>
      </c>
      <c r="I339" s="71" t="b">
        <f t="shared" si="36"/>
        <v>0</v>
      </c>
      <c r="J339" s="74"/>
      <c r="K339" s="75">
        <v>1012.3049926757813</v>
      </c>
      <c r="L339" s="71">
        <f t="shared" si="37"/>
        <v>413.17777120838826</v>
      </c>
    </row>
    <row r="340" spans="1:26">
      <c r="A340" s="70">
        <f t="shared" si="32"/>
        <v>41608</v>
      </c>
      <c r="B340" s="71">
        <v>427</v>
      </c>
      <c r="C340" s="75">
        <v>1.3961264599131404</v>
      </c>
      <c r="D340" s="71">
        <v>42.093399047851563</v>
      </c>
      <c r="E340" s="71">
        <f t="shared" si="33"/>
        <v>144.80273600061608</v>
      </c>
      <c r="F340" s="73">
        <f t="shared" si="30"/>
        <v>282.19726399938395</v>
      </c>
      <c r="G340" s="74">
        <f t="shared" si="34"/>
        <v>264.23105644335942</v>
      </c>
      <c r="H340" s="71" t="b">
        <f t="shared" si="35"/>
        <v>0</v>
      </c>
      <c r="I340" s="71" t="b">
        <f t="shared" si="36"/>
        <v>0</v>
      </c>
      <c r="J340" s="74"/>
      <c r="K340" s="75">
        <v>1017.0130004882813</v>
      </c>
      <c r="L340" s="71">
        <f t="shared" si="37"/>
        <v>409.03379244397547</v>
      </c>
    </row>
    <row r="341" spans="1:26">
      <c r="A341" s="70">
        <f t="shared" si="32"/>
        <v>41639</v>
      </c>
      <c r="B341" s="71">
        <v>400</v>
      </c>
      <c r="C341" s="75">
        <v>0.7481963280133046</v>
      </c>
      <c r="D341" s="71">
        <v>41.252498626708984</v>
      </c>
      <c r="E341" s="71">
        <f t="shared" si="33"/>
        <v>130.8802124991725</v>
      </c>
      <c r="F341" s="73">
        <f t="shared" si="30"/>
        <v>269.1197875008275</v>
      </c>
      <c r="G341" s="74">
        <f t="shared" si="34"/>
        <v>264.23105644335942</v>
      </c>
      <c r="H341" s="71" t="b">
        <f t="shared" si="35"/>
        <v>0</v>
      </c>
      <c r="I341" s="71" t="b">
        <f t="shared" si="36"/>
        <v>0</v>
      </c>
      <c r="J341" s="74"/>
      <c r="K341" s="75">
        <v>1022.5859985351563</v>
      </c>
      <c r="L341" s="71">
        <f t="shared" si="37"/>
        <v>395.11126894253192</v>
      </c>
      <c r="X341" s="74"/>
      <c r="Z341" s="74"/>
    </row>
    <row r="342" spans="1:26">
      <c r="A342" s="70">
        <f t="shared" si="32"/>
        <v>41670</v>
      </c>
      <c r="B342" s="71">
        <v>421</v>
      </c>
      <c r="C342" s="75">
        <v>0.58778766415739647</v>
      </c>
      <c r="D342" s="71">
        <v>42.685501098632813</v>
      </c>
      <c r="E342" s="71">
        <f t="shared" si="33"/>
        <v>190.67958327911541</v>
      </c>
      <c r="F342" s="73">
        <f t="shared" si="30"/>
        <v>230.32041672088459</v>
      </c>
      <c r="G342" s="74">
        <f t="shared" si="34"/>
        <v>264.23105644335942</v>
      </c>
      <c r="H342" s="71" t="b">
        <f t="shared" si="35"/>
        <v>0</v>
      </c>
      <c r="I342" s="71" t="b">
        <f t="shared" si="36"/>
        <v>0</v>
      </c>
      <c r="J342" s="74"/>
      <c r="K342" s="75">
        <v>1030.1510009765625</v>
      </c>
      <c r="L342" s="71">
        <f t="shared" si="37"/>
        <v>454.9106397224748</v>
      </c>
      <c r="X342" s="74"/>
      <c r="Z342" s="74"/>
    </row>
    <row r="343" spans="1:26">
      <c r="A343" s="70">
        <f t="shared" si="32"/>
        <v>41698</v>
      </c>
      <c r="B343" s="71">
        <v>381</v>
      </c>
      <c r="C343" s="75">
        <v>0.57993695048977434</v>
      </c>
      <c r="D343" s="71">
        <v>40.269500732421875</v>
      </c>
      <c r="E343" s="71">
        <f t="shared" si="33"/>
        <v>197.39162520803961</v>
      </c>
      <c r="F343" s="73">
        <f t="shared" si="30"/>
        <v>183.60837479196039</v>
      </c>
      <c r="G343" s="74">
        <f t="shared" si="34"/>
        <v>264.23105644335942</v>
      </c>
      <c r="H343" s="71" t="b">
        <f t="shared" si="35"/>
        <v>0</v>
      </c>
      <c r="I343" s="71" t="b">
        <f t="shared" si="36"/>
        <v>0</v>
      </c>
      <c r="J343" s="74"/>
      <c r="K343" s="75">
        <v>1050.7969970703125</v>
      </c>
      <c r="L343" s="71">
        <f t="shared" si="37"/>
        <v>461.62268165139903</v>
      </c>
      <c r="X343" s="74"/>
      <c r="Z343" s="74"/>
    </row>
    <row r="344" spans="1:26">
      <c r="A344" s="70">
        <f t="shared" si="32"/>
        <v>41729</v>
      </c>
      <c r="B344" s="71">
        <v>377</v>
      </c>
      <c r="C344" s="75">
        <v>0.53445410006327954</v>
      </c>
      <c r="D344" s="71">
        <v>35.235099792480469</v>
      </c>
      <c r="E344" s="71">
        <f t="shared" si="33"/>
        <v>197.08329358306511</v>
      </c>
      <c r="F344" s="73">
        <f t="shared" si="30"/>
        <v>179.91670641693489</v>
      </c>
      <c r="G344" s="74">
        <f t="shared" si="34"/>
        <v>264.23105644335942</v>
      </c>
      <c r="H344" s="71" t="b">
        <f t="shared" si="35"/>
        <v>0</v>
      </c>
      <c r="I344" s="71" t="b">
        <f t="shared" si="36"/>
        <v>0</v>
      </c>
      <c r="J344" s="74"/>
      <c r="K344" s="75">
        <v>1053.22900390625</v>
      </c>
      <c r="L344" s="71">
        <f t="shared" si="37"/>
        <v>461.31435002642456</v>
      </c>
      <c r="X344" s="74"/>
      <c r="Z344" s="74"/>
    </row>
    <row r="345" spans="1:26">
      <c r="A345" s="70">
        <f t="shared" si="32"/>
        <v>41759</v>
      </c>
      <c r="B345" s="71">
        <v>371</v>
      </c>
      <c r="C345" s="75">
        <v>2.4167764865518375</v>
      </c>
      <c r="D345" s="71">
        <v>34.543800354003906</v>
      </c>
      <c r="E345" s="71">
        <f t="shared" si="33"/>
        <v>104.85590609632771</v>
      </c>
      <c r="F345" s="73">
        <f t="shared" si="30"/>
        <v>266.14409390367229</v>
      </c>
      <c r="G345" s="74">
        <f t="shared" si="34"/>
        <v>264.23105644335942</v>
      </c>
      <c r="H345" s="71" t="b">
        <f t="shared" si="35"/>
        <v>0</v>
      </c>
      <c r="I345" s="71" t="b">
        <f t="shared" si="36"/>
        <v>0</v>
      </c>
      <c r="J345" s="74"/>
      <c r="K345" s="75">
        <v>1060.5250244140625</v>
      </c>
      <c r="L345" s="71">
        <f t="shared" si="37"/>
        <v>369.08696253968714</v>
      </c>
      <c r="X345" s="74"/>
      <c r="Z345" s="74"/>
    </row>
    <row r="346" spans="1:26">
      <c r="A346" s="70">
        <f t="shared" si="32"/>
        <v>41790</v>
      </c>
      <c r="B346" s="71">
        <v>367</v>
      </c>
      <c r="C346" s="75">
        <v>2.3579437292668493</v>
      </c>
      <c r="D346" s="71">
        <v>34.439701080322266</v>
      </c>
      <c r="E346" s="71">
        <f t="shared" si="33"/>
        <v>109.39856940954787</v>
      </c>
      <c r="F346" s="73">
        <f t="shared" si="30"/>
        <v>257.60143059045214</v>
      </c>
      <c r="G346" s="74">
        <f t="shared" si="34"/>
        <v>264.23105644335942</v>
      </c>
      <c r="H346" s="71" t="b">
        <f t="shared" si="35"/>
        <v>0</v>
      </c>
      <c r="I346" s="71" t="b">
        <f t="shared" si="36"/>
        <v>0</v>
      </c>
      <c r="J346" s="74"/>
      <c r="K346" s="75">
        <v>1071.2030029296875</v>
      </c>
      <c r="L346" s="71">
        <f t="shared" si="37"/>
        <v>373.62962585290728</v>
      </c>
      <c r="X346" s="74"/>
      <c r="Z346" s="74"/>
    </row>
    <row r="347" spans="1:26">
      <c r="A347" s="70">
        <v>41820</v>
      </c>
      <c r="B347" s="71">
        <v>353</v>
      </c>
      <c r="C347" s="75">
        <v>2.2500607142954272</v>
      </c>
      <c r="D347" s="71">
        <v>33.323001861572266</v>
      </c>
      <c r="E347" s="71">
        <f t="shared" si="33"/>
        <v>114.77664621988703</v>
      </c>
      <c r="F347" s="73">
        <f t="shared" si="30"/>
        <v>238.22335378011297</v>
      </c>
      <c r="G347" s="74">
        <f t="shared" si="34"/>
        <v>264.23105644335942</v>
      </c>
      <c r="H347" s="71">
        <f t="shared" si="35"/>
        <v>353</v>
      </c>
      <c r="I347" s="71">
        <f t="shared" si="36"/>
        <v>238.22335378011297</v>
      </c>
      <c r="J347" s="74"/>
      <c r="K347" s="75">
        <v>1080.2559814453125</v>
      </c>
      <c r="L347" s="71">
        <f t="shared" si="37"/>
        <v>379.00770266324645</v>
      </c>
      <c r="X347" s="74"/>
      <c r="Z347" s="74"/>
    </row>
    <row r="348" spans="1:26">
      <c r="A348" s="70">
        <v>41851</v>
      </c>
      <c r="B348" s="71">
        <v>404</v>
      </c>
      <c r="C348" s="75">
        <v>2.098878070377721</v>
      </c>
      <c r="D348" s="71">
        <v>37.040699005126953</v>
      </c>
      <c r="E348" s="71">
        <f t="shared" si="33"/>
        <v>144.24943125271434</v>
      </c>
      <c r="F348" s="73">
        <f t="shared" si="30"/>
        <v>259.75056874728568</v>
      </c>
      <c r="G348" s="74">
        <f t="shared" si="34"/>
        <v>264.23105644335942</v>
      </c>
      <c r="H348" s="71" t="b">
        <f t="shared" si="35"/>
        <v>0</v>
      </c>
      <c r="I348" s="71" t="b">
        <f t="shared" si="36"/>
        <v>0</v>
      </c>
      <c r="J348" s="74"/>
      <c r="K348" s="75">
        <v>1065.970947265625</v>
      </c>
      <c r="L348" s="71">
        <f t="shared" si="37"/>
        <v>408.48048769607374</v>
      </c>
      <c r="X348" s="74"/>
      <c r="Z348" s="74"/>
    </row>
    <row r="349" spans="1:26">
      <c r="A349" s="70">
        <v>41882</v>
      </c>
      <c r="B349" s="71">
        <v>384</v>
      </c>
      <c r="C349" s="75">
        <v>2.0328266278635083</v>
      </c>
      <c r="D349" s="71">
        <v>37.790000915527344</v>
      </c>
      <c r="E349" s="71">
        <f t="shared" si="33"/>
        <v>162.36179882415016</v>
      </c>
      <c r="F349" s="73">
        <f t="shared" si="30"/>
        <v>221.63820117584984</v>
      </c>
      <c r="G349" s="74">
        <f t="shared" si="34"/>
        <v>264.23105644335942</v>
      </c>
      <c r="H349" s="71">
        <f t="shared" si="35"/>
        <v>384</v>
      </c>
      <c r="I349" s="71">
        <f t="shared" si="36"/>
        <v>221.63820117584984</v>
      </c>
      <c r="J349" s="74"/>
      <c r="K349" s="75">
        <v>1082.1739501953125</v>
      </c>
      <c r="L349" s="71">
        <f t="shared" si="37"/>
        <v>426.59285526750955</v>
      </c>
      <c r="X349" s="74"/>
      <c r="Z349" s="74"/>
    </row>
    <row r="350" spans="1:26">
      <c r="A350" s="70">
        <v>41912</v>
      </c>
      <c r="B350" s="71">
        <v>440</v>
      </c>
      <c r="C350" s="75">
        <v>2.3903357682087436</v>
      </c>
      <c r="D350" s="71">
        <v>39.955001831054688</v>
      </c>
      <c r="E350" s="71">
        <f t="shared" si="33"/>
        <v>162.83275595468058</v>
      </c>
      <c r="F350" s="73">
        <f t="shared" si="30"/>
        <v>277.16724404531942</v>
      </c>
      <c r="G350" s="74">
        <f t="shared" si="34"/>
        <v>264.23105644335942</v>
      </c>
      <c r="H350" s="71">
        <f t="shared" si="35"/>
        <v>440</v>
      </c>
      <c r="I350" s="71">
        <f t="shared" si="36"/>
        <v>277.16724404531942</v>
      </c>
      <c r="J350" s="74"/>
      <c r="K350" s="75">
        <v>1059.467041015625</v>
      </c>
      <c r="L350" s="71">
        <f t="shared" si="37"/>
        <v>427.06381239804</v>
      </c>
      <c r="X350" s="74"/>
      <c r="Z350" s="74"/>
    </row>
    <row r="351" spans="1:26">
      <c r="A351" s="70">
        <v>41943</v>
      </c>
      <c r="B351" s="71">
        <v>430</v>
      </c>
      <c r="C351" s="75">
        <v>2.447298042791719</v>
      </c>
      <c r="D351" s="71">
        <v>39.138301849365234</v>
      </c>
      <c r="E351" s="71">
        <f t="shared" si="33"/>
        <v>164.03845338763836</v>
      </c>
      <c r="F351" s="73">
        <f t="shared" si="30"/>
        <v>265.96154661236164</v>
      </c>
      <c r="G351" s="74">
        <f t="shared" si="34"/>
        <v>264.23105644335942</v>
      </c>
      <c r="H351" s="71">
        <f t="shared" si="35"/>
        <v>430</v>
      </c>
      <c r="I351" s="71">
        <f t="shared" si="36"/>
        <v>265.96154661236164</v>
      </c>
      <c r="J351" s="74"/>
      <c r="K351" s="75">
        <v>1071.5279541015625</v>
      </c>
      <c r="L351" s="71">
        <f t="shared" si="37"/>
        <v>428.26950983099778</v>
      </c>
      <c r="X351" s="74"/>
      <c r="Z351" s="74"/>
    </row>
    <row r="352" spans="1:26">
      <c r="A352" s="70">
        <v>41973</v>
      </c>
      <c r="B352" s="71">
        <v>467</v>
      </c>
      <c r="C352" s="75">
        <v>2.4459839347751791</v>
      </c>
      <c r="D352" s="71">
        <v>40.799800872802734</v>
      </c>
      <c r="E352" s="71">
        <f t="shared" si="33"/>
        <v>174.48782400463833</v>
      </c>
      <c r="F352" s="73">
        <f t="shared" ref="F352:F391" si="38">B352-E352</f>
        <v>292.51217599536164</v>
      </c>
      <c r="G352" s="74">
        <f t="shared" si="34"/>
        <v>264.23105644335942</v>
      </c>
      <c r="H352" s="71">
        <f t="shared" si="35"/>
        <v>467</v>
      </c>
      <c r="I352" s="71">
        <f t="shared" si="36"/>
        <v>292.51217599536164</v>
      </c>
      <c r="J352" s="74"/>
      <c r="K352" s="75">
        <v>1063.8690185546875</v>
      </c>
      <c r="L352" s="71">
        <f t="shared" si="37"/>
        <v>438.71888044799778</v>
      </c>
      <c r="X352" s="74"/>
      <c r="Z352" s="74"/>
    </row>
    <row r="353" spans="1:26">
      <c r="A353" s="70">
        <v>42004</v>
      </c>
      <c r="B353" s="71">
        <v>504</v>
      </c>
      <c r="C353" s="75">
        <v>2.4487300217065422</v>
      </c>
      <c r="D353" s="71">
        <v>46.551799774169922</v>
      </c>
      <c r="E353" s="71">
        <f t="shared" si="33"/>
        <v>216.40626407303762</v>
      </c>
      <c r="F353" s="73">
        <f t="shared" si="38"/>
        <v>287.59373592696238</v>
      </c>
      <c r="G353" s="74">
        <f t="shared" si="34"/>
        <v>264.23105644335942</v>
      </c>
      <c r="H353" s="71">
        <f t="shared" si="35"/>
        <v>504</v>
      </c>
      <c r="I353" s="71">
        <f t="shared" si="36"/>
        <v>287.59373592696238</v>
      </c>
      <c r="J353" s="74"/>
      <c r="K353" s="75">
        <v>1048.1839599609375</v>
      </c>
      <c r="L353" s="71">
        <f t="shared" si="37"/>
        <v>480.63732051639704</v>
      </c>
      <c r="X353" s="74"/>
      <c r="Z353" s="74"/>
    </row>
    <row r="354" spans="1:26">
      <c r="A354" s="78">
        <f t="shared" ref="A354:A364" si="39">DATE(YEAR(A353),MONTH(A353)+2,0)</f>
        <v>42035</v>
      </c>
      <c r="B354" s="71">
        <v>526</v>
      </c>
      <c r="C354" s="75">
        <v>3.5573289324805719</v>
      </c>
      <c r="D354" s="71">
        <v>46.398101806640625</v>
      </c>
      <c r="E354" s="71">
        <f t="shared" si="33"/>
        <v>185.99236498663811</v>
      </c>
      <c r="F354" s="73">
        <f t="shared" si="38"/>
        <v>340.00763501336189</v>
      </c>
      <c r="G354" s="74">
        <f t="shared" si="34"/>
        <v>264.23105644335942</v>
      </c>
      <c r="H354" s="71">
        <f t="shared" si="35"/>
        <v>526</v>
      </c>
      <c r="I354" s="71">
        <f t="shared" si="36"/>
        <v>340.00763501336189</v>
      </c>
      <c r="J354" s="74"/>
      <c r="K354" s="75">
        <v>1055.4129638671875</v>
      </c>
      <c r="L354" s="71">
        <f t="shared" si="37"/>
        <v>450.22342142999753</v>
      </c>
      <c r="X354" s="74"/>
      <c r="Z354" s="74"/>
    </row>
    <row r="355" spans="1:26">
      <c r="A355" s="78">
        <f t="shared" si="39"/>
        <v>42063</v>
      </c>
      <c r="B355" s="71">
        <v>446</v>
      </c>
      <c r="C355" s="75">
        <v>3.5689589928634886</v>
      </c>
      <c r="D355" s="71">
        <v>44.692100524902344</v>
      </c>
      <c r="E355" s="71">
        <f t="shared" si="33"/>
        <v>201.47908757480431</v>
      </c>
      <c r="F355" s="73">
        <f t="shared" si="38"/>
        <v>244.52091242519569</v>
      </c>
      <c r="G355" s="74">
        <f t="shared" si="34"/>
        <v>264.23105644335942</v>
      </c>
      <c r="H355" s="71">
        <f t="shared" si="35"/>
        <v>446</v>
      </c>
      <c r="I355" s="71">
        <f t="shared" si="36"/>
        <v>244.52091242519569</v>
      </c>
      <c r="J355" s="74"/>
      <c r="K355" s="75">
        <v>1080.593017578125</v>
      </c>
      <c r="L355" s="71">
        <f t="shared" si="37"/>
        <v>465.71014401816376</v>
      </c>
      <c r="X355" s="74"/>
      <c r="Z355" s="74"/>
    </row>
    <row r="356" spans="1:26">
      <c r="A356" s="78">
        <f t="shared" si="39"/>
        <v>42094</v>
      </c>
      <c r="B356" s="71">
        <v>482</v>
      </c>
      <c r="C356" s="75">
        <v>3.6108539417301309</v>
      </c>
      <c r="D356" s="71">
        <v>45.419200897216797</v>
      </c>
      <c r="E356" s="71">
        <f t="shared" si="33"/>
        <v>212.37247973441609</v>
      </c>
      <c r="F356" s="73">
        <f t="shared" si="38"/>
        <v>269.62752026558394</v>
      </c>
      <c r="G356" s="74">
        <f t="shared" si="34"/>
        <v>264.23105644335942</v>
      </c>
      <c r="H356" s="71">
        <f t="shared" si="35"/>
        <v>482</v>
      </c>
      <c r="I356" s="71">
        <f t="shared" si="36"/>
        <v>269.62752026558394</v>
      </c>
      <c r="K356" s="75">
        <v>1074.85302734375</v>
      </c>
      <c r="L356" s="71">
        <f t="shared" si="37"/>
        <v>476.60353617777548</v>
      </c>
      <c r="X356" s="74"/>
      <c r="Z356" s="74"/>
    </row>
    <row r="357" spans="1:26">
      <c r="A357" s="78">
        <f t="shared" si="39"/>
        <v>42124</v>
      </c>
      <c r="B357" s="71">
        <v>459</v>
      </c>
      <c r="C357" s="75">
        <v>1.8637040865311181</v>
      </c>
      <c r="D357" s="71">
        <v>43.737899780273438</v>
      </c>
      <c r="E357" s="71">
        <f t="shared" si="33"/>
        <v>279.98726825828476</v>
      </c>
      <c r="F357" s="73">
        <f t="shared" si="38"/>
        <v>179.01273174171524</v>
      </c>
      <c r="G357" s="74">
        <f t="shared" si="34"/>
        <v>264.23105644335942</v>
      </c>
      <c r="H357" s="71">
        <f t="shared" si="35"/>
        <v>459</v>
      </c>
      <c r="I357" s="71">
        <f t="shared" si="36"/>
        <v>179.01273174171524</v>
      </c>
      <c r="J357" s="74"/>
      <c r="K357" s="75">
        <v>1087.739990234375</v>
      </c>
      <c r="L357" s="71">
        <f t="shared" si="37"/>
        <v>544.21832470164418</v>
      </c>
      <c r="X357" s="74"/>
      <c r="Z357" s="74"/>
    </row>
    <row r="358" spans="1:26">
      <c r="A358" s="78">
        <f t="shared" si="39"/>
        <v>42155</v>
      </c>
      <c r="B358" s="71">
        <v>458</v>
      </c>
      <c r="C358" s="75">
        <v>2.0287735270470457</v>
      </c>
      <c r="D358" s="71">
        <v>46.076499938964844</v>
      </c>
      <c r="E358" s="71">
        <f t="shared" si="33"/>
        <v>373.35344145557082</v>
      </c>
      <c r="F358" s="73">
        <f t="shared" si="38"/>
        <v>84.646558544429183</v>
      </c>
      <c r="G358" s="74">
        <f t="shared" si="34"/>
        <v>264.23105644335942</v>
      </c>
      <c r="H358" s="71">
        <f t="shared" si="35"/>
        <v>458</v>
      </c>
      <c r="I358" s="71">
        <f t="shared" si="36"/>
        <v>84.646558544429183</v>
      </c>
      <c r="K358" s="75">
        <v>1090.9620361328125</v>
      </c>
      <c r="L358" s="71">
        <f t="shared" si="37"/>
        <v>637.58449789893029</v>
      </c>
      <c r="X358" s="74"/>
      <c r="Z358" s="74"/>
    </row>
    <row r="359" spans="1:26">
      <c r="A359" s="78">
        <f t="shared" si="39"/>
        <v>42185</v>
      </c>
      <c r="B359" s="71">
        <v>500</v>
      </c>
      <c r="C359" s="75">
        <v>2.107095368843197</v>
      </c>
      <c r="D359" s="71">
        <v>45.528499603271484</v>
      </c>
      <c r="E359" s="71">
        <f t="shared" si="33"/>
        <v>402.28893174042656</v>
      </c>
      <c r="F359" s="73">
        <f t="shared" si="38"/>
        <v>97.711068259573437</v>
      </c>
      <c r="G359" s="74">
        <f t="shared" si="34"/>
        <v>264.23105644335942</v>
      </c>
      <c r="H359" s="71" t="b">
        <f t="shared" si="35"/>
        <v>0</v>
      </c>
      <c r="I359" s="71" t="b">
        <f t="shared" si="36"/>
        <v>0</v>
      </c>
      <c r="K359" s="75">
        <v>1074.321044921875</v>
      </c>
      <c r="L359" s="71">
        <f t="shared" si="37"/>
        <v>666.51998818378593</v>
      </c>
      <c r="X359" s="74"/>
      <c r="Z359" s="74"/>
    </row>
    <row r="360" spans="1:26">
      <c r="A360" s="78">
        <f t="shared" si="39"/>
        <v>42216</v>
      </c>
      <c r="B360" s="71">
        <v>536</v>
      </c>
      <c r="C360" s="75">
        <v>2.4754628192644734</v>
      </c>
      <c r="D360" s="71">
        <v>41.728298187255859</v>
      </c>
      <c r="E360" s="71">
        <f t="shared" si="33"/>
        <v>389.12076664726334</v>
      </c>
      <c r="F360" s="73">
        <f t="shared" si="38"/>
        <v>146.87923335273666</v>
      </c>
      <c r="G360" s="74">
        <f t="shared" si="34"/>
        <v>264.23105644335942</v>
      </c>
      <c r="H360" s="71" t="b">
        <f t="shared" si="35"/>
        <v>0</v>
      </c>
      <c r="I360" s="71" t="b">
        <f t="shared" si="36"/>
        <v>0</v>
      </c>
      <c r="K360" s="75">
        <v>1067.70703125</v>
      </c>
      <c r="L360" s="71">
        <f t="shared" si="37"/>
        <v>653.3518230906227</v>
      </c>
      <c r="X360" s="74"/>
      <c r="Z360" s="74"/>
    </row>
    <row r="361" spans="1:26">
      <c r="A361" s="78">
        <f t="shared" si="39"/>
        <v>42247</v>
      </c>
      <c r="B361" s="71">
        <v>570</v>
      </c>
      <c r="C361" s="75">
        <v>2.8157260458808957</v>
      </c>
      <c r="D361" s="71">
        <v>42.337501525878906</v>
      </c>
      <c r="E361" s="71">
        <f t="shared" si="33"/>
        <v>388.7567900913607</v>
      </c>
      <c r="F361" s="73">
        <f t="shared" si="38"/>
        <v>181.2432099086393</v>
      </c>
      <c r="G361" s="74">
        <f t="shared" si="34"/>
        <v>264.23105644335942</v>
      </c>
      <c r="H361" s="71" t="b">
        <f t="shared" si="35"/>
        <v>0</v>
      </c>
      <c r="I361" s="71" t="b">
        <f t="shared" si="36"/>
        <v>0</v>
      </c>
      <c r="K361" s="75">
        <v>1048.9029541015625</v>
      </c>
      <c r="L361" s="71">
        <f t="shared" si="37"/>
        <v>652.98784653472012</v>
      </c>
      <c r="X361" s="74"/>
      <c r="Z361" s="74"/>
    </row>
    <row r="362" spans="1:26">
      <c r="A362" s="78">
        <f t="shared" si="39"/>
        <v>42277</v>
      </c>
      <c r="B362" s="71">
        <v>662</v>
      </c>
      <c r="C362" s="75">
        <v>2.7913053789484463</v>
      </c>
      <c r="D362" s="71">
        <v>41.664299011230469</v>
      </c>
      <c r="E362" s="71">
        <f t="shared" si="33"/>
        <v>367.44767435258063</v>
      </c>
      <c r="F362" s="73">
        <f t="shared" si="38"/>
        <v>294.55232564741937</v>
      </c>
      <c r="G362" s="74">
        <f t="shared" si="34"/>
        <v>264.23105644335942</v>
      </c>
      <c r="H362" s="71" t="b">
        <f t="shared" si="35"/>
        <v>0</v>
      </c>
      <c r="I362" s="71" t="b">
        <f t="shared" si="36"/>
        <v>0</v>
      </c>
      <c r="J362" s="74"/>
      <c r="K362" s="75">
        <v>1021.6929931640625</v>
      </c>
      <c r="L362" s="71">
        <f t="shared" si="37"/>
        <v>631.67873079594006</v>
      </c>
      <c r="X362" s="74"/>
      <c r="Z362" s="74"/>
    </row>
    <row r="363" spans="1:26">
      <c r="A363" s="78">
        <f t="shared" si="39"/>
        <v>42308</v>
      </c>
      <c r="B363" s="71">
        <v>590</v>
      </c>
      <c r="C363" s="75">
        <v>2.8255454401634563</v>
      </c>
      <c r="D363" s="71">
        <v>41.944499969482422</v>
      </c>
      <c r="E363" s="71">
        <f t="shared" si="33"/>
        <v>377.21985277374534</v>
      </c>
      <c r="F363" s="73">
        <f t="shared" si="38"/>
        <v>212.78014722625466</v>
      </c>
      <c r="G363" s="74">
        <f t="shared" si="34"/>
        <v>264.23105644335942</v>
      </c>
      <c r="H363" s="71" t="b">
        <f t="shared" si="35"/>
        <v>0</v>
      </c>
      <c r="I363" s="71" t="b">
        <f t="shared" si="36"/>
        <v>0</v>
      </c>
      <c r="K363" s="75">
        <v>1049.5439453125</v>
      </c>
      <c r="L363" s="71">
        <f t="shared" si="37"/>
        <v>641.45090921710471</v>
      </c>
      <c r="X363" s="74"/>
      <c r="Z363" s="74"/>
    </row>
    <row r="364" spans="1:26">
      <c r="A364" s="78">
        <f t="shared" si="39"/>
        <v>42338</v>
      </c>
      <c r="B364" s="71">
        <v>640</v>
      </c>
      <c r="C364" s="75">
        <v>2.959999418616754</v>
      </c>
      <c r="D364" s="71">
        <v>41.051399230957031</v>
      </c>
      <c r="E364" s="71">
        <f t="shared" si="33"/>
        <v>361.25548472493676</v>
      </c>
      <c r="F364" s="73">
        <f t="shared" si="38"/>
        <v>278.74451527506324</v>
      </c>
      <c r="G364" s="74">
        <f t="shared" si="34"/>
        <v>264.23105644335942</v>
      </c>
      <c r="H364" s="71" t="b">
        <f t="shared" si="35"/>
        <v>0</v>
      </c>
      <c r="I364" s="71" t="b">
        <f t="shared" si="36"/>
        <v>0</v>
      </c>
      <c r="J364" s="74"/>
      <c r="K364" s="75">
        <v>1025.9820556640625</v>
      </c>
      <c r="L364" s="71">
        <f t="shared" si="37"/>
        <v>625.48654116829618</v>
      </c>
      <c r="X364" s="74"/>
      <c r="Z364" s="74"/>
    </row>
    <row r="365" spans="1:26">
      <c r="A365" s="78">
        <f>DATE(YEAR(A364),MONTH(A364)+2,0)</f>
        <v>42369</v>
      </c>
      <c r="B365" s="71">
        <v>695</v>
      </c>
      <c r="C365" s="75">
        <v>3.5169424252207371</v>
      </c>
      <c r="D365" s="71">
        <v>38.467498779296875</v>
      </c>
      <c r="E365" s="71">
        <f t="shared" si="33"/>
        <v>322.78409402575318</v>
      </c>
      <c r="F365" s="73">
        <f t="shared" si="38"/>
        <v>372.21590597424682</v>
      </c>
      <c r="G365" s="74">
        <f t="shared" si="34"/>
        <v>264.23105644335942</v>
      </c>
      <c r="H365" s="71" t="b">
        <f t="shared" si="35"/>
        <v>0</v>
      </c>
      <c r="I365" s="71" t="b">
        <f t="shared" si="36"/>
        <v>0</v>
      </c>
      <c r="J365" s="74"/>
      <c r="K365" s="75">
        <v>999.51702880859375</v>
      </c>
      <c r="L365" s="71">
        <f t="shared" si="37"/>
        <v>587.01515046911254</v>
      </c>
      <c r="X365" s="74"/>
      <c r="Z365" s="74"/>
    </row>
    <row r="366" spans="1:26">
      <c r="A366" s="78">
        <v>42400</v>
      </c>
      <c r="B366" s="71">
        <v>777</v>
      </c>
      <c r="C366" s="75">
        <v>2.8524817162084402</v>
      </c>
      <c r="D366" s="71">
        <v>34.796298980712891</v>
      </c>
      <c r="E366" s="71">
        <f t="shared" si="33"/>
        <v>315.19383375384251</v>
      </c>
      <c r="F366" s="73">
        <f t="shared" si="38"/>
        <v>461.80616624615749</v>
      </c>
      <c r="G366" s="74">
        <f t="shared" si="34"/>
        <v>264.23105644335942</v>
      </c>
      <c r="H366" s="71" t="b">
        <f t="shared" si="35"/>
        <v>0</v>
      </c>
      <c r="I366" s="71" t="b">
        <f t="shared" si="36"/>
        <v>0</v>
      </c>
      <c r="J366" s="74"/>
      <c r="K366" s="75">
        <v>983.7080078125</v>
      </c>
      <c r="L366" s="71">
        <f t="shared" si="37"/>
        <v>579.42489019720188</v>
      </c>
      <c r="X366" s="74"/>
      <c r="Z366" s="74"/>
    </row>
    <row r="367" spans="1:26">
      <c r="A367" s="78">
        <v>42429</v>
      </c>
      <c r="B367" s="71">
        <v>775</v>
      </c>
      <c r="C367" s="75">
        <v>3.0025481796899989</v>
      </c>
      <c r="D367" s="71">
        <v>32.897300720214844</v>
      </c>
      <c r="E367" s="71">
        <f t="shared" si="33"/>
        <v>265.32710970075158</v>
      </c>
      <c r="F367" s="73">
        <f t="shared" si="38"/>
        <v>509.67289029924842</v>
      </c>
      <c r="G367" s="74">
        <f t="shared" si="34"/>
        <v>264.23105644335942</v>
      </c>
      <c r="H367" s="71" t="b">
        <f t="shared" si="35"/>
        <v>0</v>
      </c>
      <c r="I367" s="71" t="b">
        <f t="shared" si="36"/>
        <v>0</v>
      </c>
      <c r="J367" s="74"/>
      <c r="K367" s="75">
        <v>988.28302001953125</v>
      </c>
      <c r="L367" s="71">
        <f t="shared" si="37"/>
        <v>529.55816614411106</v>
      </c>
      <c r="X367" s="74"/>
      <c r="Z367" s="74"/>
    </row>
    <row r="368" spans="1:26">
      <c r="A368" s="78">
        <v>42460</v>
      </c>
      <c r="B368" s="71">
        <v>705</v>
      </c>
      <c r="C368" s="75">
        <v>3.0592140806663988</v>
      </c>
      <c r="D368" s="71">
        <v>30.579399108886719</v>
      </c>
      <c r="E368" s="71">
        <f t="shared" si="33"/>
        <v>229.25558431137307</v>
      </c>
      <c r="F368" s="73">
        <f t="shared" si="38"/>
        <v>475.74441568862693</v>
      </c>
      <c r="G368" s="74">
        <f t="shared" si="34"/>
        <v>264.23105644335942</v>
      </c>
      <c r="H368" s="71" t="b">
        <f t="shared" si="35"/>
        <v>0</v>
      </c>
      <c r="I368" s="71" t="b">
        <f t="shared" si="36"/>
        <v>0</v>
      </c>
      <c r="J368" s="74"/>
      <c r="K368" s="75">
        <v>1031.968994140625</v>
      </c>
      <c r="L368" s="71">
        <f t="shared" si="37"/>
        <v>493.48664075473249</v>
      </c>
      <c r="X368" s="74"/>
      <c r="Z368" s="74"/>
    </row>
    <row r="369" spans="1:26">
      <c r="A369" s="78">
        <v>42490</v>
      </c>
      <c r="B369" s="71">
        <v>621</v>
      </c>
      <c r="C369" s="75">
        <v>4.0314650908171421</v>
      </c>
      <c r="D369" s="71">
        <v>30.54949951171875</v>
      </c>
      <c r="E369" s="71">
        <f t="shared" si="33"/>
        <v>174.58955811353698</v>
      </c>
      <c r="F369" s="73">
        <f t="shared" si="38"/>
        <v>446.41044188646299</v>
      </c>
      <c r="G369" s="74">
        <f t="shared" si="34"/>
        <v>264.23105644335942</v>
      </c>
      <c r="H369" s="71" t="b">
        <f t="shared" si="35"/>
        <v>0</v>
      </c>
      <c r="I369" s="71" t="b">
        <f t="shared" si="36"/>
        <v>0</v>
      </c>
      <c r="J369" s="74"/>
      <c r="K369" s="75">
        <v>1073.2039794921875</v>
      </c>
      <c r="L369" s="71">
        <f t="shared" si="37"/>
        <v>438.82061455689643</v>
      </c>
      <c r="X369" s="74"/>
      <c r="Z369" s="74"/>
    </row>
    <row r="370" spans="1:26">
      <c r="A370" s="78">
        <v>42521</v>
      </c>
      <c r="B370" s="71">
        <v>597</v>
      </c>
      <c r="C370" s="75">
        <v>5.1669924299307475</v>
      </c>
      <c r="D370" s="71">
        <v>27.742599487304688</v>
      </c>
      <c r="E370" s="71">
        <f t="shared" si="33"/>
        <v>111.91894480955841</v>
      </c>
      <c r="F370" s="73">
        <f t="shared" si="38"/>
        <v>485.08105519044159</v>
      </c>
      <c r="G370" s="74">
        <f t="shared" si="34"/>
        <v>264.23105644335942</v>
      </c>
      <c r="H370" s="71" t="b">
        <f t="shared" si="35"/>
        <v>0</v>
      </c>
      <c r="I370" s="71" t="b">
        <f t="shared" si="36"/>
        <v>0</v>
      </c>
      <c r="J370" s="74"/>
      <c r="K370" s="75">
        <v>1080.947998046875</v>
      </c>
      <c r="L370" s="71">
        <f t="shared" si="37"/>
        <v>376.15000125291783</v>
      </c>
      <c r="X370" s="74"/>
      <c r="Z370" s="74"/>
    </row>
    <row r="371" spans="1:26">
      <c r="A371" s="78">
        <v>42551</v>
      </c>
      <c r="B371" s="71">
        <v>621</v>
      </c>
      <c r="C371" s="75">
        <v>5.4837416339490224</v>
      </c>
      <c r="D371" s="71">
        <v>26.639699935913086</v>
      </c>
      <c r="E371" s="71">
        <f t="shared" si="33"/>
        <v>109.05094619436034</v>
      </c>
      <c r="F371" s="73">
        <f t="shared" si="38"/>
        <v>511.94905380563966</v>
      </c>
      <c r="G371" s="74">
        <f t="shared" si="34"/>
        <v>264.23105644335942</v>
      </c>
      <c r="H371" s="71" t="b">
        <f t="shared" si="35"/>
        <v>0</v>
      </c>
      <c r="I371" s="71" t="b">
        <f t="shared" si="36"/>
        <v>0</v>
      </c>
      <c r="J371" s="74"/>
      <c r="K371" s="75">
        <v>1092.6639404296875</v>
      </c>
      <c r="L371" s="71">
        <f t="shared" si="37"/>
        <v>373.28200263771976</v>
      </c>
      <c r="X371" s="74"/>
      <c r="Z371" s="74"/>
    </row>
    <row r="372" spans="1:26">
      <c r="A372" s="78">
        <v>42582</v>
      </c>
      <c r="B372" s="71">
        <v>569</v>
      </c>
      <c r="C372" s="75">
        <v>5.3424676549636754</v>
      </c>
      <c r="D372" s="71">
        <v>27.164600372314453</v>
      </c>
      <c r="E372" s="71">
        <f t="shared" si="33"/>
        <v>104.58373608915969</v>
      </c>
      <c r="F372" s="73">
        <f t="shared" si="38"/>
        <v>464.41626391084031</v>
      </c>
      <c r="G372" s="74">
        <f t="shared" si="34"/>
        <v>264.23105644335942</v>
      </c>
      <c r="H372" s="71" t="b">
        <f t="shared" si="35"/>
        <v>0</v>
      </c>
      <c r="I372" s="71" t="b">
        <f t="shared" si="36"/>
        <v>0</v>
      </c>
      <c r="J372" s="74"/>
      <c r="K372" s="75">
        <v>1120.261962890625</v>
      </c>
      <c r="L372" s="71">
        <f t="shared" si="37"/>
        <v>368.81479253251911</v>
      </c>
      <c r="X372" s="74"/>
      <c r="Z372" s="74"/>
    </row>
    <row r="373" spans="1:26">
      <c r="A373" s="78">
        <v>42613</v>
      </c>
      <c r="B373" s="71">
        <v>510</v>
      </c>
      <c r="C373" s="75">
        <v>5.3783719323750567</v>
      </c>
      <c r="D373" s="71">
        <v>27.718500137329102</v>
      </c>
      <c r="E373" s="71">
        <f t="shared" si="33"/>
        <v>83.270493597500476</v>
      </c>
      <c r="F373" s="73">
        <f t="shared" si="38"/>
        <v>426.72950640249951</v>
      </c>
      <c r="G373" s="74">
        <f t="shared" si="34"/>
        <v>264.23105644335942</v>
      </c>
      <c r="H373" s="71" t="b">
        <f t="shared" si="35"/>
        <v>0</v>
      </c>
      <c r="I373" s="71" t="b">
        <f t="shared" si="36"/>
        <v>0</v>
      </c>
      <c r="J373" s="74"/>
      <c r="K373" s="75">
        <v>1145.2149658203125</v>
      </c>
      <c r="L373" s="71">
        <f t="shared" si="37"/>
        <v>347.50155004085991</v>
      </c>
      <c r="X373" s="74"/>
      <c r="Z373" s="74"/>
    </row>
    <row r="374" spans="1:26">
      <c r="A374" s="78">
        <v>42643</v>
      </c>
      <c r="B374" s="71">
        <v>497</v>
      </c>
      <c r="C374" s="75">
        <v>5.4039760434266659</v>
      </c>
      <c r="D374" s="71">
        <v>32.004199981689453</v>
      </c>
      <c r="E374" s="71">
        <f t="shared" si="33"/>
        <v>71.353425323372718</v>
      </c>
      <c r="F374" s="73">
        <f t="shared" si="38"/>
        <v>425.64657467662727</v>
      </c>
      <c r="G374" s="74">
        <f t="shared" si="34"/>
        <v>264.23105644335942</v>
      </c>
      <c r="H374" s="71" t="b">
        <f t="shared" si="35"/>
        <v>0</v>
      </c>
      <c r="I374" s="71" t="b">
        <f t="shared" si="36"/>
        <v>0</v>
      </c>
      <c r="J374" s="74"/>
      <c r="K374" s="75">
        <v>1152.6240234375</v>
      </c>
      <c r="L374" s="71">
        <f t="shared" si="37"/>
        <v>335.58448176673215</v>
      </c>
      <c r="X374" s="74"/>
      <c r="Z374" s="74"/>
    </row>
    <row r="375" spans="1:26">
      <c r="A375" s="78">
        <v>42674</v>
      </c>
      <c r="B375" s="71">
        <v>491</v>
      </c>
      <c r="C375" s="75">
        <v>5.4899644864492769</v>
      </c>
      <c r="D375" s="71">
        <v>31.289199829101563</v>
      </c>
      <c r="E375" s="71">
        <f t="shared" si="33"/>
        <v>64.164582585327565</v>
      </c>
      <c r="F375" s="73">
        <f t="shared" si="38"/>
        <v>426.83541741467241</v>
      </c>
      <c r="G375" s="74">
        <f t="shared" si="34"/>
        <v>264.23105644335942</v>
      </c>
      <c r="H375" s="71" t="b">
        <f t="shared" si="35"/>
        <v>0</v>
      </c>
      <c r="I375" s="71" t="b">
        <f t="shared" si="36"/>
        <v>0</v>
      </c>
      <c r="J375" s="74"/>
      <c r="K375" s="75">
        <v>1156.2259521484375</v>
      </c>
      <c r="L375" s="71">
        <f t="shared" si="37"/>
        <v>328.39563902868701</v>
      </c>
      <c r="X375" s="74"/>
      <c r="Z375" s="74"/>
    </row>
    <row r="376" spans="1:26">
      <c r="A376" s="78">
        <v>42704</v>
      </c>
      <c r="B376" s="71">
        <v>467</v>
      </c>
      <c r="C376" s="75">
        <v>5.4375075238802246</v>
      </c>
      <c r="D376" s="71">
        <v>33.562301635742188</v>
      </c>
      <c r="E376" s="71">
        <f>C388*(100-D388)</f>
        <v>75.743945131740531</v>
      </c>
      <c r="F376" s="73">
        <f t="shared" si="38"/>
        <v>391.25605486825947</v>
      </c>
      <c r="G376" s="74">
        <f t="shared" si="34"/>
        <v>264.23105644335942</v>
      </c>
      <c r="H376" s="71" t="b">
        <f t="shared" si="35"/>
        <v>0</v>
      </c>
      <c r="I376" s="71" t="b">
        <f t="shared" si="36"/>
        <v>0</v>
      </c>
      <c r="J376" s="74"/>
      <c r="K376" s="75">
        <v>1151.666015625</v>
      </c>
      <c r="L376" s="71">
        <f t="shared" si="37"/>
        <v>339.97500157509995</v>
      </c>
      <c r="X376" s="74"/>
      <c r="Z376" s="74"/>
    </row>
    <row r="377" spans="1:26">
      <c r="A377" s="78">
        <v>42735</v>
      </c>
      <c r="B377" s="71">
        <v>422</v>
      </c>
      <c r="C377" s="75">
        <v>4.8736545998409069</v>
      </c>
      <c r="D377" s="71">
        <v>33.769599914550781</v>
      </c>
      <c r="E377" s="71">
        <f>C389*(100-D389)</f>
        <v>79.642645207781484</v>
      </c>
      <c r="F377" s="73">
        <f t="shared" si="38"/>
        <v>342.35735479221853</v>
      </c>
      <c r="G377" s="74">
        <f t="shared" si="34"/>
        <v>264.23105644335942</v>
      </c>
      <c r="H377" s="71" t="b">
        <f t="shared" si="35"/>
        <v>0</v>
      </c>
      <c r="I377" s="71" t="b">
        <f t="shared" si="36"/>
        <v>0</v>
      </c>
      <c r="J377" s="74"/>
      <c r="K377" s="75">
        <v>1174.3189697265625</v>
      </c>
      <c r="L377" s="71">
        <f t="shared" si="37"/>
        <v>343.87370165114089</v>
      </c>
      <c r="X377" s="74"/>
      <c r="Z377" s="74"/>
    </row>
    <row r="378" spans="1:26">
      <c r="A378" s="78">
        <v>42766</v>
      </c>
      <c r="B378" s="71">
        <v>400</v>
      </c>
      <c r="C378" s="75">
        <v>4.8264073169205268</v>
      </c>
      <c r="D378" s="71">
        <v>34.693901062011719</v>
      </c>
      <c r="E378" s="71">
        <f t="shared" ref="E378:E391" si="40">C390*(100-D390)</f>
        <v>62.321723834116895</v>
      </c>
      <c r="F378" s="73">
        <f t="shared" si="38"/>
        <v>337.67827616588312</v>
      </c>
      <c r="G378" s="74">
        <f t="shared" si="34"/>
        <v>264.23105644335942</v>
      </c>
      <c r="H378" s="71" t="b">
        <f t="shared" si="35"/>
        <v>0</v>
      </c>
      <c r="I378" s="71" t="b">
        <f t="shared" si="36"/>
        <v>0</v>
      </c>
      <c r="J378" s="74"/>
      <c r="K378" s="75">
        <v>1190.0880126953125</v>
      </c>
      <c r="L378" s="71">
        <f t="shared" si="37"/>
        <v>326.5527802774763</v>
      </c>
      <c r="X378" s="74"/>
      <c r="Z378" s="74"/>
    </row>
    <row r="379" spans="1:26">
      <c r="A379" s="78">
        <v>42794</v>
      </c>
      <c r="B379" s="71">
        <v>374</v>
      </c>
      <c r="C379" s="75">
        <v>4.508646998060958</v>
      </c>
      <c r="D379" s="71">
        <v>41.151500701904297</v>
      </c>
      <c r="E379" s="71">
        <f t="shared" si="40"/>
        <v>84.659959916902878</v>
      </c>
      <c r="F379" s="73">
        <f t="shared" si="38"/>
        <v>289.34004008309711</v>
      </c>
      <c r="G379" s="74">
        <f t="shared" si="34"/>
        <v>264.23105644335942</v>
      </c>
      <c r="H379" s="71" t="b">
        <f t="shared" si="35"/>
        <v>0</v>
      </c>
      <c r="I379" s="71" t="b">
        <f t="shared" si="36"/>
        <v>0</v>
      </c>
      <c r="J379" s="74"/>
      <c r="K379" s="75">
        <v>1208.6590576171875</v>
      </c>
      <c r="L379" s="71">
        <f t="shared" si="37"/>
        <v>348.89101636026231</v>
      </c>
      <c r="X379" s="74"/>
      <c r="Z379" s="74"/>
    </row>
    <row r="380" spans="1:26">
      <c r="A380" s="78">
        <v>42825</v>
      </c>
      <c r="B380" s="71">
        <v>392</v>
      </c>
      <c r="C380" s="75">
        <v>4.2227179968128707</v>
      </c>
      <c r="D380" s="71">
        <v>45.708999633789063</v>
      </c>
      <c r="E380" s="71">
        <f t="shared" si="40"/>
        <v>101.58618370149919</v>
      </c>
      <c r="F380" s="73">
        <f t="shared" si="38"/>
        <v>290.41381629850082</v>
      </c>
      <c r="G380" s="74">
        <f t="shared" si="34"/>
        <v>264.23105644335942</v>
      </c>
      <c r="H380" s="71" t="b">
        <f t="shared" si="35"/>
        <v>0</v>
      </c>
      <c r="I380" s="71" t="b">
        <f t="shared" si="36"/>
        <v>0</v>
      </c>
      <c r="J380" s="74"/>
      <c r="K380" s="75">
        <v>1206.123046875</v>
      </c>
      <c r="L380" s="71">
        <f t="shared" si="37"/>
        <v>365.8172401448586</v>
      </c>
      <c r="X380" s="74"/>
      <c r="Z380" s="74"/>
    </row>
    <row r="381" spans="1:26">
      <c r="A381" s="78">
        <v>42855</v>
      </c>
      <c r="B381" s="71">
        <v>381</v>
      </c>
      <c r="C381" s="75">
        <v>3.3363633443959602</v>
      </c>
      <c r="D381" s="71">
        <v>47.670700073242188</v>
      </c>
      <c r="E381" s="71">
        <f t="shared" si="40"/>
        <v>98.008139858815881</v>
      </c>
      <c r="F381" s="73">
        <f t="shared" si="38"/>
        <v>282.99186014118413</v>
      </c>
      <c r="G381" s="74">
        <f t="shared" si="34"/>
        <v>264.23105644335942</v>
      </c>
      <c r="H381" s="71" t="b">
        <f t="shared" si="35"/>
        <v>0</v>
      </c>
      <c r="I381" s="71" t="b">
        <f t="shared" si="36"/>
        <v>0</v>
      </c>
      <c r="J381" s="74"/>
      <c r="K381" s="75">
        <v>1219.7889404296875</v>
      </c>
      <c r="L381" s="71">
        <f t="shared" si="37"/>
        <v>362.23919630217529</v>
      </c>
      <c r="X381" s="74"/>
      <c r="Z381" s="74"/>
    </row>
    <row r="382" spans="1:26">
      <c r="A382" s="78">
        <v>42886</v>
      </c>
      <c r="B382" s="71">
        <v>374</v>
      </c>
      <c r="C382" s="75">
        <v>2.158624730161768</v>
      </c>
      <c r="D382" s="71">
        <v>48.152662551414778</v>
      </c>
      <c r="E382" s="71">
        <f t="shared" si="40"/>
        <v>84.278685810094871</v>
      </c>
      <c r="F382" s="73">
        <f t="shared" si="38"/>
        <v>289.72131418990512</v>
      </c>
      <c r="G382" s="74">
        <f t="shared" si="34"/>
        <v>264.23105644335942</v>
      </c>
      <c r="H382" s="71" t="b">
        <f t="shared" si="35"/>
        <v>0</v>
      </c>
      <c r="I382" s="71" t="b">
        <f t="shared" si="36"/>
        <v>0</v>
      </c>
      <c r="J382" s="74"/>
      <c r="K382" s="75">
        <v>1230.6839599609375</v>
      </c>
      <c r="L382" s="71">
        <f t="shared" si="37"/>
        <v>348.50974225345431</v>
      </c>
      <c r="X382" s="74"/>
      <c r="Z382" s="74"/>
    </row>
    <row r="383" spans="1:26">
      <c r="A383" s="78">
        <v>42916</v>
      </c>
      <c r="B383" s="71">
        <v>377</v>
      </c>
      <c r="C383" s="75">
        <v>2.2303204594904864</v>
      </c>
      <c r="D383" s="71">
        <v>51.105256766880544</v>
      </c>
      <c r="E383" s="71">
        <f t="shared" si="40"/>
        <v>75.052098152356891</v>
      </c>
      <c r="F383" s="73">
        <f t="shared" si="38"/>
        <v>301.9479018476431</v>
      </c>
      <c r="G383" s="74">
        <f>MEDIAN($F$6:$F$374)</f>
        <v>264.23105644335942</v>
      </c>
      <c r="H383" s="71" t="b">
        <f t="shared" si="35"/>
        <v>0</v>
      </c>
      <c r="I383" s="71" t="b">
        <f t="shared" si="36"/>
        <v>0</v>
      </c>
      <c r="J383" s="74"/>
      <c r="K383" s="75">
        <v>1231.9830322265625</v>
      </c>
      <c r="L383" s="71">
        <f t="shared" si="37"/>
        <v>339.28315459571633</v>
      </c>
      <c r="X383" s="74"/>
      <c r="Z383" s="74"/>
    </row>
    <row r="384" spans="1:26" ht="14.25" customHeight="1">
      <c r="A384" s="78">
        <v>42947</v>
      </c>
      <c r="B384" s="71">
        <v>361</v>
      </c>
      <c r="C384" s="75">
        <v>2.2783540165844398</v>
      </c>
      <c r="D384" s="71">
        <v>54.0968017578125</v>
      </c>
      <c r="E384" s="71">
        <f t="shared" si="40"/>
        <v>68.752866501725293</v>
      </c>
      <c r="F384" s="73">
        <f t="shared" si="38"/>
        <v>292.24713349827471</v>
      </c>
      <c r="G384" s="74">
        <f t="shared" si="34"/>
        <v>264.23105644335942</v>
      </c>
      <c r="H384" s="71" t="b">
        <f t="shared" si="35"/>
        <v>0</v>
      </c>
      <c r="I384" s="71" t="b">
        <f t="shared" si="36"/>
        <v>0</v>
      </c>
      <c r="J384" s="74"/>
      <c r="K384" s="75">
        <v>1246.1929931640625</v>
      </c>
      <c r="L384" s="71">
        <f t="shared" si="37"/>
        <v>332.98392294508471</v>
      </c>
      <c r="X384" s="74"/>
      <c r="Z384" s="74"/>
    </row>
    <row r="385" spans="1:26">
      <c r="A385" s="78">
        <v>42978</v>
      </c>
      <c r="B385" s="71">
        <v>385</v>
      </c>
      <c r="C385" s="75">
        <v>1.9479343655178845</v>
      </c>
      <c r="D385" s="71">
        <v>57.251899719238281</v>
      </c>
      <c r="E385" s="71">
        <f t="shared" si="40"/>
        <v>68.327145211356992</v>
      </c>
      <c r="F385" s="73">
        <f t="shared" si="38"/>
        <v>316.67285478864301</v>
      </c>
      <c r="G385" s="74">
        <f t="shared" si="34"/>
        <v>264.23105644335942</v>
      </c>
      <c r="H385" s="71" t="b">
        <f t="shared" si="35"/>
        <v>0</v>
      </c>
      <c r="I385" s="71" t="b">
        <f t="shared" si="36"/>
        <v>0</v>
      </c>
      <c r="J385" s="74"/>
      <c r="K385" s="75">
        <v>1245.8699951171875</v>
      </c>
      <c r="L385" s="71">
        <f t="shared" si="37"/>
        <v>332.55820165471641</v>
      </c>
      <c r="X385" s="74"/>
      <c r="Z385" s="74"/>
    </row>
    <row r="386" spans="1:26">
      <c r="A386" s="78">
        <v>43008</v>
      </c>
      <c r="B386" s="71">
        <v>356</v>
      </c>
      <c r="C386" s="75">
        <v>1.6724230117294132</v>
      </c>
      <c r="D386" s="71">
        <v>57.335300445556641</v>
      </c>
      <c r="E386" s="71">
        <f t="shared" si="40"/>
        <v>65.002932001750196</v>
      </c>
      <c r="F386" s="73">
        <f t="shared" si="38"/>
        <v>290.9970679982498</v>
      </c>
      <c r="G386" s="74">
        <f t="shared" ref="G386:G411" si="41">MEDIAN($F$6:$F$374)</f>
        <v>264.23105644335942</v>
      </c>
      <c r="H386" s="71" t="b">
        <f t="shared" si="35"/>
        <v>0</v>
      </c>
      <c r="I386" s="71" t="b">
        <f t="shared" si="36"/>
        <v>0</v>
      </c>
      <c r="J386" s="74"/>
      <c r="K386" s="75">
        <v>1257.06298828125</v>
      </c>
      <c r="L386" s="71">
        <f t="shared" si="37"/>
        <v>329.23398844510962</v>
      </c>
      <c r="X386" s="74"/>
      <c r="Z386" s="74"/>
    </row>
    <row r="387" spans="1:26">
      <c r="A387" s="78">
        <v>43039</v>
      </c>
      <c r="B387" s="71">
        <v>351</v>
      </c>
      <c r="C387" s="75">
        <v>1.5214106681751505</v>
      </c>
      <c r="D387" s="71">
        <v>57.825599670410156</v>
      </c>
      <c r="E387" s="71">
        <f t="shared" si="40"/>
        <v>79.020761667285115</v>
      </c>
      <c r="F387" s="73">
        <f t="shared" si="38"/>
        <v>271.97923833271489</v>
      </c>
      <c r="G387" s="74">
        <f t="shared" si="41"/>
        <v>264.23105644335942</v>
      </c>
      <c r="H387" s="71" t="b">
        <f t="shared" si="35"/>
        <v>0</v>
      </c>
      <c r="I387" s="71" t="b">
        <f t="shared" si="36"/>
        <v>0</v>
      </c>
      <c r="J387" s="74"/>
      <c r="K387" s="75">
        <v>1261.9139404296875</v>
      </c>
      <c r="L387" s="71">
        <f t="shared" si="37"/>
        <v>343.25181811064454</v>
      </c>
      <c r="X387" s="74"/>
      <c r="Z387" s="74"/>
    </row>
    <row r="388" spans="1:26">
      <c r="A388" s="78">
        <v>43069</v>
      </c>
      <c r="B388" s="71">
        <v>361</v>
      </c>
      <c r="C388" s="75">
        <v>1.7266489622633872</v>
      </c>
      <c r="D388" s="71">
        <v>56.132400512695313</v>
      </c>
      <c r="E388" s="71">
        <f t="shared" si="40"/>
        <v>65.23379339806398</v>
      </c>
      <c r="F388" s="73">
        <f t="shared" si="38"/>
        <v>295.76620660193601</v>
      </c>
      <c r="G388" s="74">
        <f t="shared" si="41"/>
        <v>264.23105644335942</v>
      </c>
      <c r="H388" s="71" t="b">
        <f t="shared" si="35"/>
        <v>0</v>
      </c>
      <c r="I388" s="71" t="b">
        <f t="shared" si="36"/>
        <v>0</v>
      </c>
      <c r="J388" s="74"/>
      <c r="K388" s="75">
        <v>1258.5279541015625</v>
      </c>
      <c r="L388" s="71">
        <f t="shared" si="37"/>
        <v>329.46484984142342</v>
      </c>
      <c r="X388" s="74"/>
      <c r="Z388" s="74"/>
    </row>
    <row r="389" spans="1:26">
      <c r="A389" s="78">
        <v>43100</v>
      </c>
      <c r="B389" s="71">
        <v>363</v>
      </c>
      <c r="C389" s="75">
        <v>1.7462581493444849</v>
      </c>
      <c r="D389" s="71">
        <v>54.392398834228516</v>
      </c>
      <c r="E389" s="71">
        <f t="shared" si="40"/>
        <v>52.591261244976153</v>
      </c>
      <c r="F389" s="73">
        <f t="shared" si="38"/>
        <v>310.40873875502382</v>
      </c>
      <c r="G389" s="74">
        <f t="shared" si="41"/>
        <v>264.23105644335942</v>
      </c>
      <c r="H389" s="71">
        <f t="shared" si="35"/>
        <v>363</v>
      </c>
      <c r="I389" s="71">
        <f t="shared" si="36"/>
        <v>310.40873875502382</v>
      </c>
      <c r="J389" s="74"/>
      <c r="K389" s="75">
        <v>1262.196044921875</v>
      </c>
      <c r="L389" s="71">
        <f t="shared" si="37"/>
        <v>316.8223176883356</v>
      </c>
      <c r="X389" s="74"/>
      <c r="Z389" s="74"/>
    </row>
    <row r="390" spans="1:26">
      <c r="A390" s="78">
        <v>43131</v>
      </c>
      <c r="B390" s="71">
        <v>329</v>
      </c>
      <c r="C390" s="108">
        <v>1.3664766889973894</v>
      </c>
      <c r="D390" s="71">
        <v>54.392398834228516</v>
      </c>
      <c r="E390" s="71">
        <f t="shared" si="40"/>
        <v>51.331578808904453</v>
      </c>
      <c r="F390" s="73">
        <f t="shared" si="38"/>
        <v>277.66842119109555</v>
      </c>
      <c r="G390" s="74">
        <f t="shared" si="41"/>
        <v>264.23105644335942</v>
      </c>
      <c r="H390" s="71" t="b">
        <f t="shared" ref="H390:H396" si="42">IF(NOT($K402=0),IF($K402/$K390-1&lt;0,$B390))</f>
        <v>0</v>
      </c>
      <c r="I390" s="71" t="b">
        <f t="shared" ref="I390:I396" si="43">IF(NOT($K402=0),IF($K402/$K390-1&lt;0,$F390))</f>
        <v>0</v>
      </c>
      <c r="J390" s="74"/>
      <c r="K390" s="75">
        <v>1270.2889404296875</v>
      </c>
      <c r="L390" s="71">
        <f t="shared" ref="L390:L411" si="44">B390-(F390-G390)</f>
        <v>315.56263525226387</v>
      </c>
      <c r="X390" s="74"/>
      <c r="Z390" s="74"/>
    </row>
    <row r="391" spans="1:26">
      <c r="A391" s="78">
        <v>43159</v>
      </c>
      <c r="B391" s="71">
        <v>347</v>
      </c>
      <c r="C391" s="108">
        <v>1.4109993319483813</v>
      </c>
      <c r="D391" s="71">
        <v>40</v>
      </c>
      <c r="E391" s="71">
        <f t="shared" si="40"/>
        <v>52.8</v>
      </c>
      <c r="F391" s="73">
        <f t="shared" si="38"/>
        <v>294.2</v>
      </c>
      <c r="G391" s="74">
        <f t="shared" si="41"/>
        <v>264.23105644335942</v>
      </c>
      <c r="H391" s="71" t="b">
        <f t="shared" si="42"/>
        <v>0</v>
      </c>
      <c r="I391" s="71" t="b">
        <f t="shared" si="43"/>
        <v>0</v>
      </c>
      <c r="J391" s="74"/>
      <c r="K391" s="75">
        <v>1258.446044921875</v>
      </c>
      <c r="L391" s="71">
        <f t="shared" si="44"/>
        <v>317.03105644335943</v>
      </c>
      <c r="X391" s="74"/>
      <c r="Z391" s="74"/>
    </row>
    <row r="392" spans="1:26">
      <c r="A392" s="78">
        <v>43190</v>
      </c>
      <c r="B392" s="71">
        <v>372</v>
      </c>
      <c r="C392" s="108">
        <v>1.6931030616916531</v>
      </c>
      <c r="D392" s="71">
        <v>40</v>
      </c>
      <c r="E392" s="71">
        <f t="shared" ref="E392" si="45">C404*(100-D404)</f>
        <v>34.841999999999999</v>
      </c>
      <c r="F392" s="73">
        <f t="shared" ref="F392" si="46">B392-E392</f>
        <v>337.15800000000002</v>
      </c>
      <c r="G392" s="74">
        <f t="shared" si="41"/>
        <v>264.23105644335942</v>
      </c>
      <c r="H392" s="71" t="b">
        <f t="shared" si="42"/>
        <v>0</v>
      </c>
      <c r="I392" s="71" t="b">
        <f t="shared" si="43"/>
        <v>0</v>
      </c>
      <c r="J392" s="74"/>
      <c r="K392" s="75">
        <v>1250.677001953125</v>
      </c>
      <c r="L392" s="71">
        <f t="shared" si="44"/>
        <v>299.07305644335941</v>
      </c>
      <c r="X392" s="74"/>
      <c r="Z392" s="74"/>
    </row>
    <row r="393" spans="1:26">
      <c r="A393" s="78">
        <v>43220</v>
      </c>
      <c r="B393" s="71">
        <v>346</v>
      </c>
      <c r="C393" s="108">
        <v>1.6334689976469314</v>
      </c>
      <c r="D393" s="71">
        <v>40</v>
      </c>
      <c r="E393" s="71">
        <f t="shared" ref="E393:E396" si="47">C405*(100-D405)</f>
        <v>42</v>
      </c>
      <c r="F393" s="73">
        <f t="shared" ref="F393:F397" si="48">B393-E393</f>
        <v>304</v>
      </c>
      <c r="G393" s="74">
        <f t="shared" si="41"/>
        <v>264.23105644335942</v>
      </c>
      <c r="H393" s="71" t="b">
        <f t="shared" si="42"/>
        <v>0</v>
      </c>
      <c r="I393" s="71" t="b">
        <f t="shared" si="43"/>
        <v>0</v>
      </c>
      <c r="J393" s="74"/>
      <c r="K393" s="75">
        <v>1258.9959716796875</v>
      </c>
      <c r="L393" s="71">
        <f t="shared" si="44"/>
        <v>306.23105644335942</v>
      </c>
      <c r="X393" s="74"/>
      <c r="Z393" s="74"/>
    </row>
    <row r="394" spans="1:26">
      <c r="A394" s="78">
        <v>43251</v>
      </c>
      <c r="B394" s="71">
        <v>363</v>
      </c>
      <c r="C394" s="108">
        <v>1.4046447635015811</v>
      </c>
      <c r="D394" s="71">
        <v>40</v>
      </c>
      <c r="E394" s="71">
        <f t="shared" si="47"/>
        <v>48</v>
      </c>
      <c r="F394" s="73">
        <f t="shared" si="48"/>
        <v>315</v>
      </c>
      <c r="G394" s="74">
        <f t="shared" si="41"/>
        <v>264.23105644335942</v>
      </c>
      <c r="H394" s="71" t="b">
        <f t="shared" si="42"/>
        <v>0</v>
      </c>
      <c r="I394" s="71" t="b">
        <f t="shared" si="43"/>
        <v>0</v>
      </c>
      <c r="J394" s="74"/>
      <c r="K394" s="75">
        <v>1258.8060302734375</v>
      </c>
      <c r="L394" s="71">
        <f t="shared" si="44"/>
        <v>312.23105644335942</v>
      </c>
      <c r="X394" s="74"/>
      <c r="Z394" s="74"/>
    </row>
    <row r="395" spans="1:26">
      <c r="A395" s="78">
        <v>43281</v>
      </c>
      <c r="B395" s="71">
        <v>371</v>
      </c>
      <c r="C395" s="108">
        <v>1.2508683025392815</v>
      </c>
      <c r="D395" s="71">
        <v>40</v>
      </c>
      <c r="E395" s="71">
        <f t="shared" si="47"/>
        <v>54</v>
      </c>
      <c r="F395" s="73">
        <f t="shared" si="48"/>
        <v>317</v>
      </c>
      <c r="G395" s="74">
        <f t="shared" si="41"/>
        <v>264.23105644335942</v>
      </c>
      <c r="H395" s="71" t="b">
        <f t="shared" si="42"/>
        <v>0</v>
      </c>
      <c r="I395" s="71" t="b">
        <f t="shared" si="43"/>
        <v>0</v>
      </c>
      <c r="J395" s="74"/>
      <c r="K395" s="75">
        <v>1263.1529541015625</v>
      </c>
      <c r="L395" s="71">
        <f t="shared" si="44"/>
        <v>318.23105644335942</v>
      </c>
      <c r="X395" s="74"/>
      <c r="Z395" s="74"/>
    </row>
    <row r="396" spans="1:26">
      <c r="A396" s="78">
        <v>43312</v>
      </c>
      <c r="B396" s="71">
        <v>346</v>
      </c>
      <c r="C396" s="108">
        <v>1.1458811083620881</v>
      </c>
      <c r="D396" s="71">
        <v>40</v>
      </c>
      <c r="E396" s="71">
        <f t="shared" si="47"/>
        <v>84</v>
      </c>
      <c r="F396" s="73">
        <f t="shared" si="48"/>
        <v>262</v>
      </c>
      <c r="G396" s="74">
        <f t="shared" si="41"/>
        <v>264.23105644335942</v>
      </c>
      <c r="H396" s="71" t="b">
        <f t="shared" si="42"/>
        <v>0</v>
      </c>
      <c r="I396" s="71" t="b">
        <f t="shared" si="43"/>
        <v>0</v>
      </c>
      <c r="J396" s="74"/>
      <c r="K396" s="75">
        <v>1277.2679443359375</v>
      </c>
      <c r="L396" s="71">
        <f t="shared" si="44"/>
        <v>348.23105644335942</v>
      </c>
      <c r="X396" s="74"/>
      <c r="Z396" s="74"/>
    </row>
    <row r="397" spans="1:26">
      <c r="A397" s="78">
        <v>43343</v>
      </c>
      <c r="B397" s="71">
        <v>349</v>
      </c>
      <c r="C397" s="108">
        <v>1.1387857535226165</v>
      </c>
      <c r="D397" s="71">
        <v>40</v>
      </c>
      <c r="E397" s="71">
        <f t="shared" ref="E397:E403" si="49">C409*(100-D409)</f>
        <v>96</v>
      </c>
      <c r="F397" s="73">
        <f t="shared" si="48"/>
        <v>253</v>
      </c>
      <c r="G397" s="74">
        <f t="shared" si="41"/>
        <v>264.23105644335942</v>
      </c>
      <c r="H397" s="71" t="b">
        <f t="shared" ref="H397:H403" si="50">IF(NOT($K409=0),IF($K409/$K397-1&lt;0,$B397))</f>
        <v>0</v>
      </c>
      <c r="I397" s="71" t="b">
        <f t="shared" ref="I397:I403" si="51">IF(NOT($K409=0),IF($K409/$K397-1&lt;0,$F397))</f>
        <v>0</v>
      </c>
      <c r="J397" s="74"/>
      <c r="K397" s="75">
        <v>1286.5179443359375</v>
      </c>
      <c r="L397" s="71">
        <f t="shared" si="44"/>
        <v>360.23105644335942</v>
      </c>
      <c r="X397" s="74"/>
      <c r="Z397" s="74"/>
    </row>
    <row r="398" spans="1:26">
      <c r="A398" s="78">
        <v>43373</v>
      </c>
      <c r="B398" s="71">
        <v>328</v>
      </c>
      <c r="C398" s="108">
        <v>1.08338220002917</v>
      </c>
      <c r="D398" s="71">
        <v>40</v>
      </c>
      <c r="E398" s="71">
        <f t="shared" si="49"/>
        <v>102</v>
      </c>
      <c r="F398" s="73">
        <f t="shared" ref="F398" si="52">B398-E398</f>
        <v>226</v>
      </c>
      <c r="G398" s="74">
        <f t="shared" si="41"/>
        <v>264.23105644335942</v>
      </c>
      <c r="H398" s="71" t="b">
        <f t="shared" si="50"/>
        <v>0</v>
      </c>
      <c r="I398" s="71" t="b">
        <f t="shared" si="51"/>
        <v>0</v>
      </c>
      <c r="J398" s="74"/>
      <c r="K398" s="75">
        <v>1293.9940185546875</v>
      </c>
      <c r="L398" s="71">
        <f t="shared" si="44"/>
        <v>366.23105644335942</v>
      </c>
      <c r="X398" s="74"/>
      <c r="Z398" s="74"/>
    </row>
    <row r="399" spans="1:26">
      <c r="A399" s="78">
        <v>43404</v>
      </c>
      <c r="B399" s="71">
        <v>381</v>
      </c>
      <c r="C399" s="108">
        <v>1.317012694454752</v>
      </c>
      <c r="D399" s="71">
        <v>40</v>
      </c>
      <c r="E399" s="71">
        <f t="shared" si="49"/>
        <v>114</v>
      </c>
      <c r="F399" s="73">
        <f t="shared" ref="F399" si="53">B399-E399</f>
        <v>267</v>
      </c>
      <c r="G399" s="74">
        <f t="shared" si="41"/>
        <v>264.23105644335942</v>
      </c>
      <c r="H399" s="71" t="b">
        <f t="shared" si="50"/>
        <v>0</v>
      </c>
      <c r="I399" s="71" t="b">
        <f t="shared" si="51"/>
        <v>0</v>
      </c>
      <c r="J399" s="74"/>
      <c r="K399" s="75">
        <v>1272.802978515625</v>
      </c>
      <c r="L399" s="71">
        <f t="shared" si="44"/>
        <v>378.23105644335942</v>
      </c>
      <c r="X399" s="74"/>
      <c r="Z399" s="74"/>
    </row>
    <row r="400" spans="1:26">
      <c r="A400" s="78">
        <v>43434</v>
      </c>
      <c r="B400" s="71">
        <v>429</v>
      </c>
      <c r="C400" s="108">
        <v>1.0872298899677331</v>
      </c>
      <c r="D400" s="71">
        <v>40</v>
      </c>
      <c r="E400" s="71">
        <f t="shared" si="49"/>
        <v>71.399999999999991</v>
      </c>
      <c r="F400" s="73">
        <f t="shared" ref="F400:F401" si="54">B400-E400</f>
        <v>357.6</v>
      </c>
      <c r="G400" s="74">
        <f t="shared" si="41"/>
        <v>264.23105644335942</v>
      </c>
      <c r="H400" s="71" t="b">
        <f t="shared" si="50"/>
        <v>0</v>
      </c>
      <c r="I400" s="71" t="b">
        <f t="shared" si="51"/>
        <v>0</v>
      </c>
      <c r="J400" s="74"/>
      <c r="K400" s="75">
        <v>1261.2530517578125</v>
      </c>
      <c r="L400" s="71">
        <f t="shared" si="44"/>
        <v>335.6310564433594</v>
      </c>
      <c r="X400" s="74"/>
      <c r="Z400" s="74"/>
    </row>
    <row r="401" spans="1:26">
      <c r="A401" s="78">
        <v>43465</v>
      </c>
      <c r="B401" s="71">
        <v>533</v>
      </c>
      <c r="C401" s="108">
        <v>0.87652102074960259</v>
      </c>
      <c r="D401" s="71">
        <v>40</v>
      </c>
      <c r="E401" s="71">
        <f t="shared" si="49"/>
        <v>71.399999999999991</v>
      </c>
      <c r="F401" s="73">
        <f t="shared" si="54"/>
        <v>461.6</v>
      </c>
      <c r="G401" s="74">
        <f t="shared" si="41"/>
        <v>264.23105644335942</v>
      </c>
      <c r="H401" s="71" t="b">
        <f t="shared" si="50"/>
        <v>0</v>
      </c>
      <c r="I401" s="71" t="b">
        <f t="shared" si="51"/>
        <v>0</v>
      </c>
      <c r="J401" s="74"/>
      <c r="K401" s="75">
        <v>1233.6080322265625</v>
      </c>
      <c r="L401" s="71">
        <f t="shared" si="44"/>
        <v>335.6310564433594</v>
      </c>
      <c r="X401" s="74"/>
      <c r="Z401" s="74"/>
    </row>
    <row r="402" spans="1:26">
      <c r="A402" s="78">
        <v>43496</v>
      </c>
      <c r="B402" s="71">
        <v>437</v>
      </c>
      <c r="C402" s="108">
        <v>0.85552631348174091</v>
      </c>
      <c r="D402" s="109">
        <v>40</v>
      </c>
      <c r="E402" s="71">
        <f t="shared" si="49"/>
        <v>71.399999999999991</v>
      </c>
      <c r="F402" s="73">
        <f t="shared" ref="F402" si="55">B402-E402</f>
        <v>365.6</v>
      </c>
      <c r="G402" s="74">
        <f t="shared" si="41"/>
        <v>264.23105644335942</v>
      </c>
      <c r="H402" s="71" t="b">
        <f t="shared" si="50"/>
        <v>0</v>
      </c>
      <c r="I402" s="71" t="b">
        <f t="shared" si="51"/>
        <v>0</v>
      </c>
      <c r="J402" s="74"/>
      <c r="K402" s="75">
        <v>1290.2669677734375</v>
      </c>
      <c r="L402" s="71">
        <f t="shared" si="44"/>
        <v>335.6310564433594</v>
      </c>
      <c r="X402" s="74"/>
      <c r="Z402" s="74"/>
    </row>
    <row r="403" spans="1:26">
      <c r="A403" s="78">
        <v>43524</v>
      </c>
      <c r="B403" s="71">
        <v>392</v>
      </c>
      <c r="C403" s="108">
        <v>0.88</v>
      </c>
      <c r="D403" s="109">
        <v>40</v>
      </c>
      <c r="E403" s="71">
        <f t="shared" si="49"/>
        <v>71.399999999999991</v>
      </c>
      <c r="F403" s="73">
        <f t="shared" ref="F403" si="56">B403-E403</f>
        <v>320.60000000000002</v>
      </c>
      <c r="G403" s="74">
        <f t="shared" si="41"/>
        <v>264.23105644335942</v>
      </c>
      <c r="H403" s="71" t="b">
        <f t="shared" si="50"/>
        <v>0</v>
      </c>
      <c r="I403" s="71" t="b">
        <f t="shared" si="51"/>
        <v>0</v>
      </c>
      <c r="J403" s="74"/>
      <c r="K403" s="75">
        <v>1312.052978515625</v>
      </c>
      <c r="L403" s="71">
        <f t="shared" si="44"/>
        <v>335.6310564433594</v>
      </c>
      <c r="X403" s="74"/>
      <c r="Z403" s="74"/>
    </row>
    <row r="404" spans="1:26">
      <c r="A404" s="78">
        <v>43555</v>
      </c>
      <c r="B404" s="71">
        <v>405</v>
      </c>
      <c r="C404" s="108">
        <v>0.58069999999999999</v>
      </c>
      <c r="D404" s="109">
        <v>40</v>
      </c>
      <c r="E404" s="71">
        <f t="shared" ref="E404" si="57">C424*(100-D424)</f>
        <v>0</v>
      </c>
      <c r="F404" s="73">
        <f t="shared" ref="F404" si="58">B404-E404</f>
        <v>405</v>
      </c>
      <c r="G404" s="74">
        <f t="shared" si="41"/>
        <v>264.23105644335942</v>
      </c>
      <c r="H404" s="71" t="b">
        <f t="shared" ref="H404:H411" si="59">IF(NOT($K424=0),IF($K424/$K404-1&lt;0,$B404))</f>
        <v>0</v>
      </c>
      <c r="I404" s="71" t="b">
        <f t="shared" ref="I404:I411" si="60">IF(NOT($K424=0),IF($K424/$K404-1&lt;0,$F404))</f>
        <v>0</v>
      </c>
      <c r="J404" s="74"/>
      <c r="K404" s="75">
        <v>1324.9090576171875</v>
      </c>
      <c r="L404" s="71">
        <f t="shared" si="44"/>
        <v>264.23105644335942</v>
      </c>
      <c r="X404" s="74"/>
      <c r="Z404" s="74"/>
    </row>
    <row r="405" spans="1:26">
      <c r="A405" s="78">
        <v>43585</v>
      </c>
      <c r="B405" s="71">
        <v>373</v>
      </c>
      <c r="C405" s="108">
        <v>0.7</v>
      </c>
      <c r="D405" s="109">
        <v>40</v>
      </c>
      <c r="E405" s="71">
        <f t="shared" ref="E405:E407" si="61">C425*(100-D425)</f>
        <v>0</v>
      </c>
      <c r="F405" s="73">
        <f t="shared" ref="F405:F407" si="62">B405-E405</f>
        <v>373</v>
      </c>
      <c r="G405" s="74">
        <f t="shared" si="41"/>
        <v>264.23105644335942</v>
      </c>
      <c r="H405" s="71" t="b">
        <f t="shared" si="59"/>
        <v>0</v>
      </c>
      <c r="I405" s="71" t="b">
        <f t="shared" si="60"/>
        <v>0</v>
      </c>
      <c r="J405" s="74"/>
      <c r="K405" s="75">
        <v>1343.4449462890625</v>
      </c>
      <c r="L405" s="71">
        <f t="shared" si="44"/>
        <v>264.23105644335942</v>
      </c>
      <c r="X405" s="74"/>
      <c r="Z405" s="74"/>
    </row>
    <row r="406" spans="1:26">
      <c r="A406" s="78">
        <v>43616</v>
      </c>
      <c r="B406" s="71">
        <v>459</v>
      </c>
      <c r="C406" s="108">
        <v>0.8</v>
      </c>
      <c r="D406" s="109">
        <v>40</v>
      </c>
      <c r="E406" s="71">
        <f t="shared" si="61"/>
        <v>0</v>
      </c>
      <c r="F406" s="73">
        <f t="shared" si="62"/>
        <v>459</v>
      </c>
      <c r="G406" s="74">
        <f t="shared" si="41"/>
        <v>264.23105644335942</v>
      </c>
      <c r="H406" s="71" t="b">
        <f t="shared" si="59"/>
        <v>0</v>
      </c>
      <c r="I406" s="71" t="b">
        <f t="shared" si="60"/>
        <v>0</v>
      </c>
      <c r="J406" s="74"/>
      <c r="K406" s="75">
        <v>1326.3690185546875</v>
      </c>
      <c r="L406" s="71">
        <f t="shared" si="44"/>
        <v>264.23105644335942</v>
      </c>
      <c r="X406" s="74"/>
      <c r="Z406" s="74"/>
    </row>
    <row r="407" spans="1:26">
      <c r="A407" s="78">
        <v>43646</v>
      </c>
      <c r="B407" s="71">
        <v>407</v>
      </c>
      <c r="C407" s="108">
        <v>0.9</v>
      </c>
      <c r="D407" s="109">
        <v>40</v>
      </c>
      <c r="E407" s="71">
        <f t="shared" si="61"/>
        <v>0</v>
      </c>
      <c r="F407" s="73">
        <f t="shared" si="62"/>
        <v>407</v>
      </c>
      <c r="G407" s="74">
        <f t="shared" si="41"/>
        <v>264.23105644335942</v>
      </c>
      <c r="H407" s="71" t="b">
        <f t="shared" si="59"/>
        <v>0</v>
      </c>
      <c r="I407" s="71" t="b">
        <f t="shared" si="60"/>
        <v>0</v>
      </c>
      <c r="J407" s="74"/>
      <c r="K407" s="75">
        <v>1358.8929443359375</v>
      </c>
      <c r="L407" s="71">
        <f t="shared" si="44"/>
        <v>264.23105644335942</v>
      </c>
      <c r="X407" s="74"/>
      <c r="Z407" s="74"/>
    </row>
    <row r="408" spans="1:26">
      <c r="A408" s="78">
        <v>43677</v>
      </c>
      <c r="B408" s="71">
        <v>393</v>
      </c>
      <c r="C408" s="108">
        <v>1.4</v>
      </c>
      <c r="D408" s="109">
        <v>40</v>
      </c>
      <c r="E408" s="71">
        <f t="shared" ref="E408" si="63">C428*(100-D428)</f>
        <v>0</v>
      </c>
      <c r="F408" s="73">
        <f t="shared" ref="F408" si="64">B408-E408</f>
        <v>393</v>
      </c>
      <c r="G408" s="74">
        <f t="shared" si="41"/>
        <v>264.23105644335942</v>
      </c>
      <c r="H408" s="71" t="b">
        <f t="shared" si="59"/>
        <v>0</v>
      </c>
      <c r="I408" s="71" t="b">
        <f t="shared" si="60"/>
        <v>0</v>
      </c>
      <c r="J408" s="74"/>
      <c r="K408" s="75">
        <v>1365.8509521484375</v>
      </c>
      <c r="L408" s="71">
        <f t="shared" si="44"/>
        <v>264.23105644335942</v>
      </c>
      <c r="X408" s="74"/>
      <c r="Z408" s="74"/>
    </row>
    <row r="409" spans="1:26">
      <c r="A409" s="78">
        <v>43708</v>
      </c>
      <c r="B409" s="71">
        <v>413</v>
      </c>
      <c r="C409" s="108">
        <v>1.6</v>
      </c>
      <c r="D409" s="109">
        <v>40</v>
      </c>
      <c r="E409" s="71">
        <f t="shared" ref="E409" si="65">C429*(100-D429)</f>
        <v>0</v>
      </c>
      <c r="F409" s="73">
        <f t="shared" ref="F409" si="66">B409-E409</f>
        <v>413</v>
      </c>
      <c r="G409" s="74">
        <f t="shared" si="41"/>
        <v>264.23105644335942</v>
      </c>
      <c r="H409" s="71" t="b">
        <f t="shared" si="59"/>
        <v>0</v>
      </c>
      <c r="I409" s="71" t="b">
        <f t="shared" si="60"/>
        <v>0</v>
      </c>
      <c r="J409" s="74"/>
      <c r="K409" s="75">
        <v>1371.1810302734375</v>
      </c>
      <c r="L409" s="71">
        <f t="shared" si="44"/>
        <v>264.23105644335942</v>
      </c>
      <c r="X409" s="74"/>
      <c r="Z409" s="74"/>
    </row>
    <row r="410" spans="1:26">
      <c r="A410" s="78">
        <v>43738</v>
      </c>
      <c r="B410" s="71">
        <v>402</v>
      </c>
      <c r="C410" s="108">
        <v>1.7</v>
      </c>
      <c r="D410" s="109">
        <v>40</v>
      </c>
      <c r="E410" s="71">
        <f t="shared" ref="E410" si="67">C430*(100-D430)</f>
        <v>0</v>
      </c>
      <c r="F410" s="73">
        <f t="shared" ref="F410" si="68">B410-E410</f>
        <v>402</v>
      </c>
      <c r="G410" s="74">
        <f t="shared" si="41"/>
        <v>264.23105644335942</v>
      </c>
      <c r="H410" s="71" t="b">
        <f t="shared" si="59"/>
        <v>0</v>
      </c>
      <c r="I410" s="71" t="b">
        <f t="shared" si="60"/>
        <v>0</v>
      </c>
      <c r="J410" s="74"/>
      <c r="K410" s="75">
        <v>1375.5279541015625</v>
      </c>
      <c r="L410" s="71">
        <f t="shared" si="44"/>
        <v>264.23105644335942</v>
      </c>
      <c r="X410" s="74"/>
      <c r="Z410" s="74"/>
    </row>
    <row r="411" spans="1:26">
      <c r="A411" s="78">
        <v>43769</v>
      </c>
      <c r="B411" s="71">
        <v>415</v>
      </c>
      <c r="C411" s="108">
        <v>1.9</v>
      </c>
      <c r="D411" s="109">
        <v>40</v>
      </c>
      <c r="E411" s="71">
        <f t="shared" ref="E411" si="69">C431*(100-D431)</f>
        <v>0</v>
      </c>
      <c r="F411" s="73">
        <f t="shared" ref="F411" si="70">B411-E411</f>
        <v>415</v>
      </c>
      <c r="G411" s="74">
        <f t="shared" si="41"/>
        <v>264.23105644335942</v>
      </c>
      <c r="H411" s="71" t="b">
        <f t="shared" si="59"/>
        <v>0</v>
      </c>
      <c r="I411" s="71" t="b">
        <f t="shared" si="60"/>
        <v>0</v>
      </c>
      <c r="J411" s="74">
        <f>F411</f>
        <v>415</v>
      </c>
      <c r="K411" s="75">
        <v>1378.7220458984375</v>
      </c>
      <c r="L411" s="71">
        <f t="shared" si="44"/>
        <v>264.23105644335942</v>
      </c>
      <c r="X411" s="74"/>
      <c r="Z411" s="74"/>
    </row>
    <row r="412" spans="1:26" hidden="1">
      <c r="A412" s="78">
        <v>43799</v>
      </c>
      <c r="C412" s="86">
        <v>1.19</v>
      </c>
      <c r="D412" s="76">
        <v>40</v>
      </c>
      <c r="G412" s="74"/>
      <c r="X412" s="74"/>
      <c r="Z412" s="74"/>
    </row>
    <row r="413" spans="1:26" hidden="1">
      <c r="A413" s="78">
        <v>43830</v>
      </c>
      <c r="C413" s="86">
        <v>1.19</v>
      </c>
      <c r="D413" s="76">
        <v>40</v>
      </c>
      <c r="G413" s="74"/>
      <c r="X413" s="74"/>
      <c r="Z413" s="74"/>
    </row>
    <row r="414" spans="1:26" hidden="1">
      <c r="A414" s="78">
        <v>43861</v>
      </c>
      <c r="C414" s="86">
        <v>1.19</v>
      </c>
      <c r="D414" s="76">
        <v>40</v>
      </c>
      <c r="G414" s="74"/>
      <c r="X414" s="74"/>
      <c r="Z414" s="74"/>
    </row>
    <row r="415" spans="1:26" hidden="1">
      <c r="A415" s="78">
        <v>43890</v>
      </c>
      <c r="C415" s="86">
        <v>1.19</v>
      </c>
      <c r="D415" s="76">
        <v>40</v>
      </c>
      <c r="G415" s="74"/>
      <c r="X415" s="74"/>
      <c r="Z415" s="74"/>
    </row>
    <row r="416" spans="1:26" hidden="1">
      <c r="A416" s="78">
        <v>43921</v>
      </c>
      <c r="C416" s="86">
        <v>1.19</v>
      </c>
      <c r="D416" s="76">
        <v>40</v>
      </c>
      <c r="G416" s="74"/>
      <c r="X416" s="74"/>
      <c r="Z416" s="74"/>
    </row>
    <row r="417" spans="1:26" hidden="1">
      <c r="A417" s="78">
        <v>43951</v>
      </c>
      <c r="C417" s="86">
        <v>1.19</v>
      </c>
      <c r="D417" s="76">
        <v>40</v>
      </c>
      <c r="G417" s="74"/>
      <c r="X417" s="74"/>
      <c r="Z417" s="74"/>
    </row>
    <row r="418" spans="1:26" hidden="1">
      <c r="A418" s="78">
        <v>43982</v>
      </c>
      <c r="C418" s="86">
        <v>1.19</v>
      </c>
      <c r="D418" s="76">
        <v>40</v>
      </c>
      <c r="G418" s="74"/>
      <c r="X418" s="74"/>
      <c r="Z418" s="74"/>
    </row>
    <row r="419" spans="1:26" hidden="1">
      <c r="A419" s="78">
        <v>44012</v>
      </c>
      <c r="C419" s="86">
        <v>1.19</v>
      </c>
      <c r="D419" s="76">
        <v>40</v>
      </c>
      <c r="G419" s="74"/>
      <c r="X419" s="74"/>
      <c r="Z419" s="74"/>
    </row>
    <row r="420" spans="1:26" hidden="1">
      <c r="A420" s="78">
        <v>44043</v>
      </c>
      <c r="C420" s="86">
        <v>1.19</v>
      </c>
      <c r="D420" s="76">
        <v>40</v>
      </c>
      <c r="G420" s="74"/>
      <c r="X420" s="74"/>
      <c r="Z420" s="74"/>
    </row>
    <row r="421" spans="1:26" hidden="1">
      <c r="A421" s="78">
        <v>44074</v>
      </c>
      <c r="C421" s="86">
        <v>1.19</v>
      </c>
      <c r="D421" s="76">
        <v>40</v>
      </c>
      <c r="G421" s="74"/>
      <c r="X421" s="74"/>
      <c r="Z421" s="74"/>
    </row>
    <row r="422" spans="1:26" hidden="1">
      <c r="A422" s="78">
        <v>44104</v>
      </c>
      <c r="C422" s="86">
        <v>1.19</v>
      </c>
      <c r="D422" s="76">
        <v>40</v>
      </c>
      <c r="G422" s="74"/>
      <c r="X422" s="74"/>
      <c r="Z422" s="74"/>
    </row>
    <row r="423" spans="1:26" hidden="1">
      <c r="A423" s="78">
        <v>44135</v>
      </c>
      <c r="C423" s="86">
        <v>1.19</v>
      </c>
      <c r="D423" s="76">
        <v>40</v>
      </c>
      <c r="G423" s="74"/>
      <c r="X423" s="74"/>
      <c r="Z423" s="74"/>
    </row>
    <row r="424" spans="1:26">
      <c r="C424" s="77"/>
      <c r="X424" s="74"/>
      <c r="Z424" s="74"/>
    </row>
    <row r="425" spans="1:26">
      <c r="A425" s="70">
        <f>INDEX($A$5:$A$424,COUNTA($E$5:$E$424),0)</f>
        <v>43769</v>
      </c>
      <c r="B425" s="71">
        <f>VLOOKUP($A425,$A:$M,COLUMN(),FALSE)</f>
        <v>415</v>
      </c>
      <c r="C425" s="72"/>
      <c r="D425" s="76"/>
      <c r="F425" s="73">
        <f>VLOOKUP($A425,$A:$M,COLUMN(),FALSE)</f>
        <v>415</v>
      </c>
      <c r="G425" s="73"/>
    </row>
    <row r="426" spans="1:26">
      <c r="G426" s="73"/>
    </row>
    <row r="427" spans="1:26">
      <c r="A427" s="70" t="s">
        <v>39</v>
      </c>
      <c r="G427" s="73"/>
    </row>
    <row r="428" spans="1:26">
      <c r="A428" s="70" t="s">
        <v>38</v>
      </c>
      <c r="F428" s="74">
        <f>MEDIAN($G$6:$G$341)/0.9</f>
        <v>293.59006271484378</v>
      </c>
      <c r="G428" s="74"/>
    </row>
    <row r="429" spans="1:26">
      <c r="A429" s="70" t="s">
        <v>9</v>
      </c>
      <c r="B429" s="71">
        <f>B$425+F429</f>
        <v>293.59006271484378</v>
      </c>
      <c r="F429" s="73">
        <f>F428-F$425</f>
        <v>-121.40993728515622</v>
      </c>
      <c r="G429" s="73"/>
    </row>
    <row r="430" spans="1:26">
      <c r="F430" s="71"/>
      <c r="G430" s="73"/>
    </row>
    <row r="431" spans="1:26">
      <c r="F431" s="71"/>
      <c r="G431" s="73"/>
    </row>
    <row r="459" spans="1:1">
      <c r="A459" s="70" t="s">
        <v>90</v>
      </c>
    </row>
  </sheetData>
  <pageMargins left="0.17" right="0.17" top="0.5" bottom="0.42" header="0.5" footer="0.17"/>
  <pageSetup scale="14"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419"/>
  <sheetViews>
    <sheetView zoomScale="85" workbookViewId="0">
      <pane ySplit="1" topLeftCell="A373" activePane="bottomLeft" state="frozen"/>
      <selection activeCell="H360" sqref="H360"/>
      <selection pane="bottomLeft" activeCell="F403" sqref="F403"/>
    </sheetView>
  </sheetViews>
  <sheetFormatPr defaultRowHeight="12.75"/>
  <cols>
    <col min="1" max="1" width="10.28515625" style="1" bestFit="1" customWidth="1"/>
    <col min="2" max="2" width="1.5703125" customWidth="1"/>
    <col min="3" max="6" width="7.28515625" style="3" customWidth="1"/>
    <col min="7" max="7" width="1.5703125" customWidth="1"/>
    <col min="8" max="11" width="7.28515625" style="3" customWidth="1"/>
    <col min="12" max="12" width="1.5703125" customWidth="1"/>
    <col min="13" max="16" width="7.28515625" style="3" customWidth="1"/>
    <col min="17" max="17" width="1.5703125" customWidth="1"/>
    <col min="18" max="21" width="7.28515625" style="3" customWidth="1"/>
    <col min="22" max="22" width="1.5703125" customWidth="1"/>
    <col min="23" max="26" width="7.28515625" style="3" customWidth="1"/>
    <col min="27" max="27" width="1.5703125" customWidth="1"/>
    <col min="28" max="31" width="7.28515625" style="4" customWidth="1"/>
    <col min="32" max="32" width="1.5703125" customWidth="1"/>
    <col min="33" max="36" width="7.28515625" style="3" customWidth="1"/>
  </cols>
  <sheetData>
    <row r="1" spans="1:36">
      <c r="A1" s="1" t="s">
        <v>64</v>
      </c>
      <c r="C1" s="57" t="s">
        <v>68</v>
      </c>
      <c r="D1" s="3" t="s">
        <v>67</v>
      </c>
      <c r="H1" s="13" t="s">
        <v>20</v>
      </c>
      <c r="I1" s="57" t="s">
        <v>68</v>
      </c>
      <c r="M1" s="3" t="s">
        <v>66</v>
      </c>
      <c r="N1" s="57" t="s">
        <v>68</v>
      </c>
      <c r="R1" s="3" t="s">
        <v>65</v>
      </c>
      <c r="S1" s="3" t="s">
        <v>66</v>
      </c>
      <c r="W1" s="3" t="s">
        <v>65</v>
      </c>
      <c r="X1" s="3" t="s">
        <v>67</v>
      </c>
      <c r="AB1" s="4" t="s">
        <v>69</v>
      </c>
      <c r="AC1" s="4" t="s">
        <v>70</v>
      </c>
      <c r="AG1" s="3" t="s">
        <v>71</v>
      </c>
      <c r="AH1" s="3" t="s">
        <v>68</v>
      </c>
    </row>
    <row r="2" spans="1:36">
      <c r="A2" s="1">
        <v>38352</v>
      </c>
      <c r="M2" s="3">
        <v>328</v>
      </c>
      <c r="R2" s="3">
        <v>109</v>
      </c>
      <c r="S2" s="3">
        <v>328</v>
      </c>
      <c r="W2" s="3">
        <v>109</v>
      </c>
      <c r="AG2" s="3">
        <v>211</v>
      </c>
    </row>
    <row r="3" spans="1:36">
      <c r="A3" s="1">
        <v>38359</v>
      </c>
      <c r="C3" s="3">
        <v>307</v>
      </c>
      <c r="D3" s="3">
        <v>84</v>
      </c>
      <c r="I3" s="3">
        <v>307</v>
      </c>
      <c r="M3" s="3">
        <v>327</v>
      </c>
      <c r="N3" s="3">
        <v>307</v>
      </c>
      <c r="R3" s="3">
        <v>109</v>
      </c>
      <c r="S3" s="3">
        <v>327</v>
      </c>
      <c r="W3" s="3">
        <v>109</v>
      </c>
      <c r="X3" s="3">
        <v>84</v>
      </c>
      <c r="AG3" s="3">
        <v>220</v>
      </c>
      <c r="AH3" s="3">
        <v>307</v>
      </c>
    </row>
    <row r="4" spans="1:36">
      <c r="A4" s="1">
        <v>38366</v>
      </c>
      <c r="C4" s="3">
        <v>322</v>
      </c>
      <c r="D4" s="3">
        <v>85</v>
      </c>
      <c r="I4" s="3">
        <v>322</v>
      </c>
      <c r="M4" s="3">
        <v>317</v>
      </c>
      <c r="N4" s="3">
        <v>322</v>
      </c>
      <c r="R4" s="3">
        <v>110</v>
      </c>
      <c r="S4" s="3">
        <v>317</v>
      </c>
      <c r="W4" s="3">
        <v>110</v>
      </c>
      <c r="X4" s="3">
        <v>85</v>
      </c>
      <c r="AG4" s="3">
        <v>221</v>
      </c>
      <c r="AH4" s="3">
        <v>322</v>
      </c>
    </row>
    <row r="5" spans="1:36">
      <c r="A5" s="1">
        <v>38373</v>
      </c>
      <c r="C5" s="3">
        <v>337</v>
      </c>
      <c r="D5" s="3">
        <v>87</v>
      </c>
      <c r="I5" s="3">
        <v>337</v>
      </c>
      <c r="M5" s="3">
        <v>329</v>
      </c>
      <c r="N5" s="3">
        <v>337</v>
      </c>
      <c r="R5" s="3">
        <v>109</v>
      </c>
      <c r="S5" s="3">
        <v>329</v>
      </c>
      <c r="W5" s="3">
        <v>109</v>
      </c>
      <c r="X5" s="3">
        <v>87</v>
      </c>
      <c r="AG5" s="3">
        <v>218</v>
      </c>
      <c r="AH5" s="3">
        <v>337</v>
      </c>
    </row>
    <row r="6" spans="1:36">
      <c r="A6" s="1">
        <v>38380</v>
      </c>
      <c r="C6" s="3">
        <v>327</v>
      </c>
      <c r="D6" s="3">
        <v>84</v>
      </c>
      <c r="E6" s="3">
        <f>C6-C2</f>
        <v>327</v>
      </c>
      <c r="F6" s="3">
        <f>D6-D2</f>
        <v>84</v>
      </c>
      <c r="I6" s="3">
        <v>327</v>
      </c>
      <c r="J6" s="3">
        <f>H6-H2</f>
        <v>0</v>
      </c>
      <c r="K6" s="3">
        <f>I6-I2</f>
        <v>327</v>
      </c>
      <c r="M6" s="3">
        <v>321</v>
      </c>
      <c r="N6" s="3">
        <v>327</v>
      </c>
      <c r="O6" s="3">
        <f>M6-M2</f>
        <v>-7</v>
      </c>
      <c r="P6" s="3">
        <f>N6-N2</f>
        <v>327</v>
      </c>
      <c r="R6" s="3">
        <v>107</v>
      </c>
      <c r="S6" s="3">
        <v>321</v>
      </c>
      <c r="T6" s="3">
        <f>R6-R2</f>
        <v>-2</v>
      </c>
      <c r="U6" s="3">
        <f>S6-S2</f>
        <v>-7</v>
      </c>
      <c r="W6" s="3">
        <v>107</v>
      </c>
      <c r="X6" s="3">
        <v>84</v>
      </c>
      <c r="Y6" s="3">
        <f>W6-W2</f>
        <v>-2</v>
      </c>
      <c r="Z6" s="3">
        <f>X6-X2</f>
        <v>84</v>
      </c>
      <c r="AG6" s="3">
        <v>212</v>
      </c>
      <c r="AH6" s="3">
        <v>327</v>
      </c>
      <c r="AI6" s="3">
        <f>AG6-AG2</f>
        <v>1</v>
      </c>
      <c r="AJ6" s="3">
        <f>AH6-AH2</f>
        <v>327</v>
      </c>
    </row>
    <row r="7" spans="1:36">
      <c r="A7" s="1">
        <v>38387</v>
      </c>
      <c r="C7" s="3">
        <v>319</v>
      </c>
      <c r="D7" s="3">
        <v>83</v>
      </c>
      <c r="I7" s="3">
        <v>319</v>
      </c>
      <c r="M7" s="3">
        <v>324</v>
      </c>
      <c r="N7" s="3">
        <v>319</v>
      </c>
      <c r="R7" s="3">
        <v>107</v>
      </c>
      <c r="S7" s="3">
        <v>324</v>
      </c>
      <c r="W7" s="3">
        <v>107</v>
      </c>
      <c r="X7" s="3">
        <v>83</v>
      </c>
      <c r="AG7" s="3">
        <v>206</v>
      </c>
      <c r="AH7" s="3">
        <v>319</v>
      </c>
    </row>
    <row r="8" spans="1:36">
      <c r="A8" s="1">
        <v>38394</v>
      </c>
      <c r="C8" s="3">
        <v>312</v>
      </c>
      <c r="D8" s="3">
        <v>84</v>
      </c>
      <c r="I8" s="3">
        <v>312</v>
      </c>
      <c r="M8" s="3">
        <v>314</v>
      </c>
      <c r="N8" s="3">
        <v>312</v>
      </c>
      <c r="R8" s="3">
        <v>106</v>
      </c>
      <c r="S8" s="3">
        <v>314</v>
      </c>
      <c r="W8" s="3">
        <v>106</v>
      </c>
      <c r="X8" s="3">
        <v>84</v>
      </c>
      <c r="AG8" s="3">
        <v>202</v>
      </c>
      <c r="AH8" s="3">
        <v>312</v>
      </c>
    </row>
    <row r="9" spans="1:36">
      <c r="A9" s="1">
        <v>38401</v>
      </c>
      <c r="C9" s="3">
        <v>293</v>
      </c>
      <c r="D9" s="3">
        <v>82</v>
      </c>
      <c r="I9" s="3">
        <v>293</v>
      </c>
      <c r="M9" s="3">
        <v>300</v>
      </c>
      <c r="N9" s="3">
        <v>293</v>
      </c>
      <c r="R9" s="3">
        <v>102</v>
      </c>
      <c r="S9" s="3">
        <v>300</v>
      </c>
      <c r="W9" s="3">
        <v>102</v>
      </c>
      <c r="X9" s="3">
        <v>82</v>
      </c>
      <c r="AG9" s="3">
        <v>196</v>
      </c>
      <c r="AH9" s="3">
        <v>293</v>
      </c>
    </row>
    <row r="10" spans="1:36">
      <c r="A10" s="1">
        <v>38408</v>
      </c>
      <c r="C10" s="3">
        <v>285</v>
      </c>
      <c r="D10" s="3">
        <v>81</v>
      </c>
      <c r="I10" s="3">
        <v>285</v>
      </c>
      <c r="M10" s="3">
        <v>283</v>
      </c>
      <c r="N10" s="3">
        <v>285</v>
      </c>
      <c r="R10" s="3">
        <v>102</v>
      </c>
      <c r="S10" s="3">
        <v>283</v>
      </c>
      <c r="W10" s="3">
        <v>102</v>
      </c>
      <c r="X10" s="3">
        <v>81</v>
      </c>
      <c r="AG10" s="3">
        <v>192</v>
      </c>
      <c r="AH10" s="3">
        <v>285</v>
      </c>
    </row>
    <row r="11" spans="1:36">
      <c r="A11" s="1">
        <v>38415</v>
      </c>
      <c r="C11" s="3">
        <v>286</v>
      </c>
      <c r="D11" s="3">
        <v>79</v>
      </c>
      <c r="E11" s="3">
        <f>C11-C7</f>
        <v>-33</v>
      </c>
      <c r="F11" s="3">
        <f>D11-D7</f>
        <v>-4</v>
      </c>
      <c r="I11" s="3">
        <v>286</v>
      </c>
      <c r="J11" s="3">
        <f>H11-H7</f>
        <v>0</v>
      </c>
      <c r="K11" s="3">
        <f>I11-I7</f>
        <v>-33</v>
      </c>
      <c r="M11" s="3">
        <v>279</v>
      </c>
      <c r="N11" s="3">
        <v>286</v>
      </c>
      <c r="O11" s="3">
        <f>M11-M7</f>
        <v>-45</v>
      </c>
      <c r="P11" s="3">
        <f>N11-N7</f>
        <v>-33</v>
      </c>
      <c r="R11" s="3">
        <v>101</v>
      </c>
      <c r="S11" s="3">
        <v>279</v>
      </c>
      <c r="T11" s="3">
        <f>R11-R7</f>
        <v>-6</v>
      </c>
      <c r="U11" s="3">
        <f>S11-S7</f>
        <v>-45</v>
      </c>
      <c r="W11" s="3">
        <v>101</v>
      </c>
      <c r="X11" s="3">
        <v>79</v>
      </c>
      <c r="Y11" s="3">
        <f>W11-W7</f>
        <v>-6</v>
      </c>
      <c r="Z11" s="3">
        <f>X11-X7</f>
        <v>-4</v>
      </c>
      <c r="AG11" s="3">
        <v>188</v>
      </c>
      <c r="AH11" s="3">
        <v>286</v>
      </c>
      <c r="AI11" s="3">
        <f>AG11-AG7</f>
        <v>-18</v>
      </c>
      <c r="AJ11" s="3">
        <f>AH11-AH7</f>
        <v>-33</v>
      </c>
    </row>
    <row r="12" spans="1:36">
      <c r="A12" s="1">
        <v>38422</v>
      </c>
      <c r="C12" s="3">
        <v>273</v>
      </c>
      <c r="D12" s="3">
        <v>79</v>
      </c>
      <c r="I12" s="3">
        <v>273</v>
      </c>
      <c r="M12" s="3">
        <v>272</v>
      </c>
      <c r="N12" s="3">
        <v>273</v>
      </c>
      <c r="R12" s="3">
        <v>98</v>
      </c>
      <c r="S12" s="3">
        <v>272</v>
      </c>
      <c r="W12" s="3">
        <v>98</v>
      </c>
      <c r="X12" s="3">
        <v>79</v>
      </c>
      <c r="AG12" s="3">
        <v>189</v>
      </c>
      <c r="AH12" s="3">
        <v>273</v>
      </c>
    </row>
    <row r="13" spans="1:36">
      <c r="A13" s="1">
        <v>38429</v>
      </c>
      <c r="C13" s="3">
        <v>298</v>
      </c>
      <c r="D13" s="3">
        <v>84</v>
      </c>
      <c r="I13" s="3">
        <v>298</v>
      </c>
      <c r="M13" s="3">
        <v>300</v>
      </c>
      <c r="N13" s="3">
        <v>298</v>
      </c>
      <c r="R13" s="3">
        <v>108</v>
      </c>
      <c r="S13" s="3">
        <v>300</v>
      </c>
      <c r="W13" s="3">
        <v>108</v>
      </c>
      <c r="X13" s="3">
        <v>84</v>
      </c>
      <c r="AG13" s="3">
        <v>209</v>
      </c>
      <c r="AH13" s="3">
        <v>298</v>
      </c>
    </row>
    <row r="14" spans="1:36">
      <c r="A14" s="1">
        <v>38443</v>
      </c>
      <c r="C14" s="3">
        <v>355</v>
      </c>
      <c r="D14" s="3">
        <v>93</v>
      </c>
      <c r="I14" s="3">
        <v>355</v>
      </c>
      <c r="M14" s="3">
        <v>338</v>
      </c>
      <c r="N14" s="3">
        <v>355</v>
      </c>
      <c r="R14" s="3">
        <v>122</v>
      </c>
      <c r="S14" s="3">
        <v>338</v>
      </c>
      <c r="W14" s="3">
        <v>122</v>
      </c>
      <c r="X14" s="3">
        <v>93</v>
      </c>
      <c r="AG14" s="3">
        <v>234</v>
      </c>
      <c r="AH14" s="3">
        <v>355</v>
      </c>
    </row>
    <row r="15" spans="1:36">
      <c r="A15" s="1">
        <v>38450</v>
      </c>
      <c r="C15" s="3">
        <v>339</v>
      </c>
      <c r="D15" s="3">
        <v>94</v>
      </c>
      <c r="I15" s="3">
        <v>339</v>
      </c>
      <c r="M15" s="3">
        <v>323</v>
      </c>
      <c r="N15" s="3">
        <v>339</v>
      </c>
      <c r="R15" s="3">
        <v>119</v>
      </c>
      <c r="S15" s="3">
        <v>323</v>
      </c>
      <c r="W15" s="3">
        <v>119</v>
      </c>
      <c r="X15" s="3">
        <v>94</v>
      </c>
      <c r="AG15" s="3">
        <v>227</v>
      </c>
      <c r="AH15" s="3">
        <v>339</v>
      </c>
    </row>
    <row r="16" spans="1:36">
      <c r="A16" s="1">
        <v>38457</v>
      </c>
      <c r="C16" s="3">
        <v>389</v>
      </c>
      <c r="D16" s="3">
        <v>102</v>
      </c>
      <c r="E16" s="3">
        <f>C16-C12</f>
        <v>116</v>
      </c>
      <c r="F16" s="3">
        <f>D16-D12</f>
        <v>23</v>
      </c>
      <c r="I16" s="3">
        <v>389</v>
      </c>
      <c r="J16" s="3">
        <f>H16-H12</f>
        <v>0</v>
      </c>
      <c r="K16" s="3">
        <f>I16-I12</f>
        <v>116</v>
      </c>
      <c r="M16" s="3">
        <v>347</v>
      </c>
      <c r="N16" s="3">
        <v>389</v>
      </c>
      <c r="O16" s="3">
        <f>M16-M12</f>
        <v>75</v>
      </c>
      <c r="P16" s="3">
        <f>N16-N12</f>
        <v>116</v>
      </c>
      <c r="R16" s="3">
        <v>126</v>
      </c>
      <c r="S16" s="3">
        <v>347</v>
      </c>
      <c r="T16" s="3">
        <f>R16-R12</f>
        <v>28</v>
      </c>
      <c r="U16" s="3">
        <f>S16-S12</f>
        <v>75</v>
      </c>
      <c r="W16" s="3">
        <v>126</v>
      </c>
      <c r="X16" s="3">
        <v>102</v>
      </c>
      <c r="Y16" s="3">
        <f>W16-W12</f>
        <v>28</v>
      </c>
      <c r="Z16" s="3">
        <f>X16-X12</f>
        <v>23</v>
      </c>
      <c r="AG16" s="3">
        <v>247</v>
      </c>
      <c r="AH16" s="3">
        <v>389</v>
      </c>
      <c r="AI16" s="3">
        <f>AG16-AG12</f>
        <v>58</v>
      </c>
      <c r="AJ16" s="3">
        <f>AH16-AH12</f>
        <v>116</v>
      </c>
    </row>
    <row r="17" spans="1:36">
      <c r="A17" s="1">
        <v>38464</v>
      </c>
      <c r="C17" s="3">
        <v>386</v>
      </c>
      <c r="D17" s="3">
        <v>99</v>
      </c>
      <c r="I17" s="3">
        <v>386</v>
      </c>
      <c r="M17" s="3">
        <v>345</v>
      </c>
      <c r="N17" s="3">
        <v>386</v>
      </c>
      <c r="R17" s="3">
        <v>124</v>
      </c>
      <c r="S17" s="3">
        <v>345</v>
      </c>
      <c r="W17" s="3">
        <v>124</v>
      </c>
      <c r="X17" s="3">
        <v>99</v>
      </c>
      <c r="AG17" s="3">
        <v>233</v>
      </c>
      <c r="AH17" s="3">
        <v>386</v>
      </c>
    </row>
    <row r="18" spans="1:36">
      <c r="A18" s="1">
        <v>38471</v>
      </c>
      <c r="C18" s="3">
        <v>415</v>
      </c>
      <c r="D18" s="3">
        <v>102</v>
      </c>
      <c r="I18" s="3">
        <v>415</v>
      </c>
      <c r="M18" s="3">
        <v>345</v>
      </c>
      <c r="N18" s="3">
        <v>415</v>
      </c>
      <c r="R18" s="3">
        <v>126</v>
      </c>
      <c r="S18" s="3">
        <v>345</v>
      </c>
      <c r="W18" s="3">
        <v>126</v>
      </c>
      <c r="X18" s="3">
        <v>102</v>
      </c>
      <c r="AG18" s="3">
        <v>236</v>
      </c>
      <c r="AH18" s="3">
        <v>415</v>
      </c>
    </row>
    <row r="19" spans="1:36">
      <c r="A19" s="1">
        <v>38478</v>
      </c>
      <c r="C19" s="3">
        <v>407</v>
      </c>
      <c r="D19" s="3">
        <v>107</v>
      </c>
      <c r="I19" s="3">
        <v>407</v>
      </c>
      <c r="M19" s="3">
        <v>325</v>
      </c>
      <c r="N19" s="3">
        <v>407</v>
      </c>
      <c r="R19" s="3">
        <v>121</v>
      </c>
      <c r="S19" s="3">
        <v>325</v>
      </c>
      <c r="W19" s="3">
        <v>121</v>
      </c>
      <c r="X19" s="3">
        <v>107</v>
      </c>
      <c r="AG19" s="3">
        <v>221</v>
      </c>
      <c r="AH19" s="3">
        <v>407</v>
      </c>
    </row>
    <row r="20" spans="1:36">
      <c r="A20" s="1">
        <v>38485</v>
      </c>
      <c r="C20" s="3">
        <v>439</v>
      </c>
      <c r="D20" s="3">
        <v>110</v>
      </c>
      <c r="I20" s="3">
        <v>439</v>
      </c>
      <c r="M20" s="3">
        <v>343</v>
      </c>
      <c r="N20" s="3">
        <v>439</v>
      </c>
      <c r="R20" s="3">
        <v>126</v>
      </c>
      <c r="S20" s="3">
        <v>343</v>
      </c>
      <c r="W20" s="3">
        <v>126</v>
      </c>
      <c r="X20" s="3">
        <v>110</v>
      </c>
      <c r="AG20" s="3">
        <v>233</v>
      </c>
      <c r="AH20" s="3">
        <v>439</v>
      </c>
    </row>
    <row r="21" spans="1:36">
      <c r="A21" s="1">
        <v>38492</v>
      </c>
      <c r="C21" s="3">
        <v>433</v>
      </c>
      <c r="D21" s="3">
        <v>109</v>
      </c>
      <c r="E21" s="3">
        <f>C21-C17</f>
        <v>47</v>
      </c>
      <c r="F21" s="3">
        <f>D21-D17</f>
        <v>10</v>
      </c>
      <c r="I21" s="3">
        <v>433</v>
      </c>
      <c r="J21" s="3">
        <f>H21-H17</f>
        <v>0</v>
      </c>
      <c r="K21" s="3">
        <f>I21-I17</f>
        <v>47</v>
      </c>
      <c r="M21" s="3">
        <v>340</v>
      </c>
      <c r="N21" s="3">
        <v>433</v>
      </c>
      <c r="O21" s="3">
        <f>M21-M17</f>
        <v>-5</v>
      </c>
      <c r="P21" s="3">
        <f>N21-N17</f>
        <v>47</v>
      </c>
      <c r="R21" s="3">
        <v>125</v>
      </c>
      <c r="S21" s="3">
        <v>340</v>
      </c>
      <c r="T21" s="3">
        <f>R21-R17</f>
        <v>1</v>
      </c>
      <c r="U21" s="3">
        <f>S21-S17</f>
        <v>-5</v>
      </c>
      <c r="W21" s="3">
        <v>125</v>
      </c>
      <c r="X21" s="3">
        <v>109</v>
      </c>
      <c r="Y21" s="3">
        <f>W21-W17</f>
        <v>1</v>
      </c>
      <c r="Z21" s="3">
        <f>X21-X17</f>
        <v>10</v>
      </c>
      <c r="AG21" s="3">
        <v>224</v>
      </c>
      <c r="AH21" s="3">
        <v>433</v>
      </c>
      <c r="AI21" s="3">
        <f>AG21-AG17</f>
        <v>-9</v>
      </c>
      <c r="AJ21" s="3">
        <f>AH21-AH17</f>
        <v>47</v>
      </c>
    </row>
    <row r="22" spans="1:36">
      <c r="A22" s="1">
        <v>38499</v>
      </c>
      <c r="C22" s="3">
        <v>402</v>
      </c>
      <c r="D22" s="3">
        <v>105</v>
      </c>
      <c r="I22" s="3">
        <v>402</v>
      </c>
      <c r="M22" s="3">
        <v>333</v>
      </c>
      <c r="N22" s="3">
        <v>402</v>
      </c>
      <c r="R22" s="3">
        <v>121</v>
      </c>
      <c r="S22" s="3">
        <v>333</v>
      </c>
      <c r="W22" s="3">
        <v>121</v>
      </c>
      <c r="X22" s="3">
        <v>105</v>
      </c>
      <c r="AG22" s="3">
        <v>216</v>
      </c>
      <c r="AH22" s="3">
        <v>402</v>
      </c>
    </row>
    <row r="23" spans="1:36">
      <c r="A23" s="1">
        <v>38506</v>
      </c>
      <c r="C23" s="3">
        <v>390</v>
      </c>
      <c r="D23" s="3">
        <v>95</v>
      </c>
      <c r="I23" s="3">
        <v>390</v>
      </c>
      <c r="M23" s="3">
        <v>337</v>
      </c>
      <c r="N23" s="3">
        <v>390</v>
      </c>
      <c r="R23" s="3">
        <v>121</v>
      </c>
      <c r="S23" s="3">
        <v>337</v>
      </c>
      <c r="W23" s="3">
        <v>121</v>
      </c>
      <c r="X23" s="3">
        <v>95</v>
      </c>
      <c r="AG23" s="3">
        <v>216</v>
      </c>
      <c r="AH23" s="3">
        <v>390</v>
      </c>
    </row>
    <row r="24" spans="1:36">
      <c r="A24" s="1">
        <v>38513</v>
      </c>
      <c r="C24" s="3">
        <v>391</v>
      </c>
      <c r="D24" s="3">
        <v>96</v>
      </c>
      <c r="I24" s="3">
        <v>391</v>
      </c>
      <c r="M24" s="3">
        <v>335</v>
      </c>
      <c r="N24" s="3">
        <v>391</v>
      </c>
      <c r="R24" s="3">
        <v>121</v>
      </c>
      <c r="S24" s="3">
        <v>335</v>
      </c>
      <c r="W24" s="3">
        <v>121</v>
      </c>
      <c r="X24" s="3">
        <v>96</v>
      </c>
      <c r="AG24" s="3">
        <v>220</v>
      </c>
      <c r="AH24" s="3">
        <v>391</v>
      </c>
    </row>
    <row r="25" spans="1:36">
      <c r="A25" s="1">
        <v>38520</v>
      </c>
      <c r="C25" s="3">
        <v>381</v>
      </c>
      <c r="D25" s="3">
        <v>94</v>
      </c>
      <c r="I25" s="3">
        <v>381</v>
      </c>
      <c r="M25" s="3">
        <v>324</v>
      </c>
      <c r="N25" s="3">
        <v>381</v>
      </c>
      <c r="R25" s="3">
        <v>117</v>
      </c>
      <c r="S25" s="3">
        <v>324</v>
      </c>
      <c r="W25" s="3">
        <v>117</v>
      </c>
      <c r="X25" s="3">
        <v>94</v>
      </c>
      <c r="AG25" s="3">
        <v>211</v>
      </c>
      <c r="AH25" s="3">
        <v>381</v>
      </c>
    </row>
    <row r="26" spans="1:36">
      <c r="A26" s="1">
        <v>38527</v>
      </c>
      <c r="C26" s="3">
        <v>393</v>
      </c>
      <c r="D26" s="3">
        <v>96</v>
      </c>
      <c r="E26" s="3">
        <f>C26-C22</f>
        <v>-9</v>
      </c>
      <c r="F26" s="3">
        <f>D26-D22</f>
        <v>-9</v>
      </c>
      <c r="I26" s="3">
        <v>393</v>
      </c>
      <c r="J26" s="3">
        <f>H26-H22</f>
        <v>0</v>
      </c>
      <c r="K26" s="3">
        <f>I26-I22</f>
        <v>-9</v>
      </c>
      <c r="M26" s="3">
        <v>325</v>
      </c>
      <c r="N26" s="3">
        <v>393</v>
      </c>
      <c r="O26" s="3">
        <f>M26-M22</f>
        <v>-8</v>
      </c>
      <c r="P26" s="3">
        <f>N26-N22</f>
        <v>-9</v>
      </c>
      <c r="R26" s="3">
        <v>120</v>
      </c>
      <c r="S26" s="3">
        <v>325</v>
      </c>
      <c r="T26" s="3">
        <f>R26-R22</f>
        <v>-1</v>
      </c>
      <c r="U26" s="3">
        <f>S26-S22</f>
        <v>-8</v>
      </c>
      <c r="W26" s="3">
        <v>120</v>
      </c>
      <c r="X26" s="3">
        <v>96</v>
      </c>
      <c r="Y26" s="3">
        <f>W26-W22</f>
        <v>-1</v>
      </c>
      <c r="Z26" s="3">
        <f>X26-X22</f>
        <v>-9</v>
      </c>
      <c r="AG26" s="3">
        <v>217</v>
      </c>
      <c r="AH26" s="3">
        <v>393</v>
      </c>
      <c r="AI26" s="3">
        <f>AG26-AG22</f>
        <v>1</v>
      </c>
      <c r="AJ26" s="3">
        <f>AH26-AH22</f>
        <v>-9</v>
      </c>
    </row>
    <row r="27" spans="1:36">
      <c r="A27" s="1">
        <v>38534</v>
      </c>
      <c r="C27" s="3">
        <v>375</v>
      </c>
      <c r="D27" s="3">
        <v>95</v>
      </c>
      <c r="I27" s="3">
        <v>375</v>
      </c>
      <c r="M27" s="3">
        <v>313</v>
      </c>
      <c r="N27" s="3">
        <v>375</v>
      </c>
      <c r="R27" s="3">
        <v>116</v>
      </c>
      <c r="S27" s="3">
        <v>313</v>
      </c>
      <c r="W27" s="3">
        <v>116</v>
      </c>
      <c r="X27" s="3">
        <v>95</v>
      </c>
      <c r="AG27" s="3">
        <v>213</v>
      </c>
      <c r="AH27" s="3">
        <v>375</v>
      </c>
    </row>
    <row r="28" spans="1:36">
      <c r="A28" s="1">
        <v>38541</v>
      </c>
      <c r="C28" s="3">
        <v>367</v>
      </c>
      <c r="D28" s="3">
        <v>94</v>
      </c>
      <c r="I28" s="3">
        <v>367</v>
      </c>
      <c r="M28" s="3">
        <v>310</v>
      </c>
      <c r="N28" s="3">
        <v>367</v>
      </c>
      <c r="R28" s="3">
        <v>114</v>
      </c>
      <c r="S28" s="3">
        <v>310</v>
      </c>
      <c r="W28" s="3">
        <v>114</v>
      </c>
      <c r="X28" s="3">
        <v>94</v>
      </c>
      <c r="AG28" s="3">
        <v>213</v>
      </c>
      <c r="AH28" s="3">
        <v>367</v>
      </c>
    </row>
    <row r="29" spans="1:36">
      <c r="A29" s="1">
        <v>38548</v>
      </c>
      <c r="C29" s="3">
        <v>343</v>
      </c>
      <c r="D29" s="3">
        <v>91</v>
      </c>
      <c r="I29" s="3">
        <v>343</v>
      </c>
      <c r="M29" s="3">
        <v>292</v>
      </c>
      <c r="N29" s="3">
        <v>343</v>
      </c>
      <c r="R29" s="3">
        <v>111</v>
      </c>
      <c r="S29" s="3">
        <v>292</v>
      </c>
      <c r="W29" s="3">
        <v>111</v>
      </c>
      <c r="X29" s="3">
        <v>91</v>
      </c>
      <c r="AG29" s="3">
        <v>204</v>
      </c>
      <c r="AH29" s="3">
        <v>343</v>
      </c>
    </row>
    <row r="30" spans="1:36">
      <c r="A30" s="1">
        <v>38555</v>
      </c>
      <c r="C30" s="3">
        <v>339</v>
      </c>
      <c r="D30" s="3">
        <v>89</v>
      </c>
      <c r="I30" s="3">
        <v>339</v>
      </c>
      <c r="M30" s="3">
        <v>290</v>
      </c>
      <c r="N30" s="3">
        <v>339</v>
      </c>
      <c r="R30" s="3">
        <v>111</v>
      </c>
      <c r="S30" s="3">
        <v>290</v>
      </c>
      <c r="W30" s="3">
        <v>111</v>
      </c>
      <c r="X30" s="3">
        <v>89</v>
      </c>
      <c r="AG30" s="3">
        <v>205</v>
      </c>
      <c r="AH30" s="3">
        <v>339</v>
      </c>
    </row>
    <row r="31" spans="1:36">
      <c r="A31" s="1">
        <v>38562</v>
      </c>
      <c r="C31" s="3">
        <v>325</v>
      </c>
      <c r="D31" s="3">
        <v>87</v>
      </c>
      <c r="I31" s="3">
        <v>325</v>
      </c>
      <c r="M31" s="3">
        <v>281</v>
      </c>
      <c r="N31" s="3">
        <v>325</v>
      </c>
      <c r="R31" s="3">
        <v>109</v>
      </c>
      <c r="S31" s="3">
        <v>281</v>
      </c>
      <c r="W31" s="3">
        <v>109</v>
      </c>
      <c r="X31" s="3">
        <v>87</v>
      </c>
      <c r="AG31" s="3">
        <v>197</v>
      </c>
      <c r="AH31" s="3">
        <v>325</v>
      </c>
    </row>
    <row r="32" spans="1:36">
      <c r="A32" s="1">
        <v>38569</v>
      </c>
      <c r="C32" s="3">
        <v>329</v>
      </c>
      <c r="D32" s="3">
        <v>88</v>
      </c>
      <c r="I32" s="3">
        <v>329</v>
      </c>
      <c r="M32" s="3">
        <v>283</v>
      </c>
      <c r="N32" s="3">
        <v>329</v>
      </c>
      <c r="R32" s="3">
        <v>107</v>
      </c>
      <c r="S32" s="3">
        <v>283</v>
      </c>
      <c r="W32" s="3">
        <v>107</v>
      </c>
      <c r="X32" s="3">
        <v>88</v>
      </c>
      <c r="AG32" s="3">
        <v>187</v>
      </c>
      <c r="AH32" s="3">
        <v>329</v>
      </c>
    </row>
    <row r="33" spans="1:36">
      <c r="A33" s="1">
        <v>38576</v>
      </c>
      <c r="C33" s="3">
        <v>342</v>
      </c>
      <c r="D33" s="3">
        <v>89</v>
      </c>
      <c r="I33" s="3">
        <v>342</v>
      </c>
      <c r="M33" s="3">
        <v>287</v>
      </c>
      <c r="N33" s="3">
        <v>342</v>
      </c>
      <c r="R33" s="3">
        <v>112</v>
      </c>
      <c r="S33" s="3">
        <v>287</v>
      </c>
      <c r="W33" s="3">
        <v>112</v>
      </c>
      <c r="X33" s="3">
        <v>89</v>
      </c>
      <c r="AG33" s="3">
        <v>198</v>
      </c>
      <c r="AH33" s="3">
        <v>342</v>
      </c>
    </row>
    <row r="34" spans="1:36">
      <c r="A34" s="1">
        <v>38583</v>
      </c>
      <c r="C34" s="3">
        <v>339</v>
      </c>
      <c r="D34" s="3">
        <v>88</v>
      </c>
      <c r="E34" s="3">
        <f>C34-C30</f>
        <v>0</v>
      </c>
      <c r="F34" s="3">
        <f>D34-D30</f>
        <v>-1</v>
      </c>
      <c r="I34" s="3">
        <v>339</v>
      </c>
      <c r="J34" s="3">
        <f>H34-H30</f>
        <v>0</v>
      </c>
      <c r="K34" s="3">
        <f>I34-I30</f>
        <v>0</v>
      </c>
      <c r="M34" s="3">
        <v>287</v>
      </c>
      <c r="N34" s="3">
        <v>339</v>
      </c>
      <c r="O34" s="3">
        <f>M34-M30</f>
        <v>-3</v>
      </c>
      <c r="P34" s="3">
        <f>N34-N30</f>
        <v>0</v>
      </c>
      <c r="R34" s="3">
        <v>111</v>
      </c>
      <c r="S34" s="3">
        <v>287</v>
      </c>
      <c r="T34" s="3">
        <f>R34-R30</f>
        <v>0</v>
      </c>
      <c r="U34" s="3">
        <f>S34-S30</f>
        <v>-3</v>
      </c>
      <c r="W34" s="3">
        <v>111</v>
      </c>
      <c r="X34" s="3">
        <v>88</v>
      </c>
      <c r="Y34" s="3">
        <f>W34-W30</f>
        <v>0</v>
      </c>
      <c r="Z34" s="3">
        <f>X34-X30</f>
        <v>-1</v>
      </c>
      <c r="AG34" s="3">
        <v>201</v>
      </c>
      <c r="AH34" s="3">
        <v>339</v>
      </c>
      <c r="AI34" s="3">
        <f>AG34-AG30</f>
        <v>-4</v>
      </c>
      <c r="AJ34" s="3">
        <f>AH34-AH30</f>
        <v>0</v>
      </c>
    </row>
    <row r="35" spans="1:36">
      <c r="A35" s="1">
        <v>38590</v>
      </c>
      <c r="C35" s="3">
        <v>334</v>
      </c>
      <c r="D35" s="3">
        <v>87</v>
      </c>
      <c r="I35" s="3">
        <v>334</v>
      </c>
      <c r="M35" s="3">
        <v>286</v>
      </c>
      <c r="N35" s="3">
        <v>334</v>
      </c>
      <c r="R35" s="3">
        <v>111</v>
      </c>
      <c r="S35" s="3">
        <v>286</v>
      </c>
      <c r="W35" s="3">
        <v>111</v>
      </c>
      <c r="X35" s="3">
        <v>87</v>
      </c>
      <c r="AG35" s="3">
        <v>200</v>
      </c>
      <c r="AH35" s="3">
        <v>334</v>
      </c>
    </row>
    <row r="36" spans="1:36">
      <c r="A36" s="1">
        <v>38597</v>
      </c>
      <c r="C36" s="3">
        <v>370</v>
      </c>
      <c r="D36" s="3">
        <v>89</v>
      </c>
      <c r="I36" s="3">
        <v>370</v>
      </c>
      <c r="M36" s="3">
        <v>297</v>
      </c>
      <c r="N36" s="3">
        <v>370</v>
      </c>
      <c r="R36" s="3">
        <v>115</v>
      </c>
      <c r="S36" s="3">
        <v>297</v>
      </c>
      <c r="W36" s="3">
        <v>115</v>
      </c>
      <c r="X36" s="3">
        <v>89</v>
      </c>
      <c r="AG36" s="3">
        <v>198</v>
      </c>
      <c r="AH36" s="3">
        <v>370</v>
      </c>
    </row>
    <row r="37" spans="1:36">
      <c r="A37" s="1">
        <v>38604</v>
      </c>
      <c r="C37" s="3">
        <v>359</v>
      </c>
      <c r="D37" s="3">
        <v>89</v>
      </c>
      <c r="I37" s="3">
        <v>359</v>
      </c>
      <c r="M37" s="3">
        <v>281</v>
      </c>
      <c r="N37" s="3">
        <v>359</v>
      </c>
      <c r="R37" s="3">
        <v>112</v>
      </c>
      <c r="S37" s="3">
        <v>281</v>
      </c>
      <c r="W37" s="3">
        <v>112</v>
      </c>
      <c r="X37" s="3">
        <v>89</v>
      </c>
      <c r="AG37" s="3">
        <v>186</v>
      </c>
      <c r="AH37" s="3">
        <v>359</v>
      </c>
    </row>
    <row r="38" spans="1:36">
      <c r="A38" s="1">
        <v>38611</v>
      </c>
      <c r="C38" s="3">
        <v>354</v>
      </c>
      <c r="D38" s="3">
        <v>89</v>
      </c>
      <c r="I38" s="3">
        <v>354</v>
      </c>
      <c r="M38" s="3">
        <v>269</v>
      </c>
      <c r="N38" s="3">
        <v>354</v>
      </c>
      <c r="R38" s="3">
        <v>107</v>
      </c>
      <c r="S38" s="3">
        <v>269</v>
      </c>
      <c r="W38" s="3">
        <v>107</v>
      </c>
      <c r="X38" s="3">
        <v>89</v>
      </c>
      <c r="AG38" s="3">
        <v>174</v>
      </c>
      <c r="AH38" s="3">
        <v>354</v>
      </c>
    </row>
    <row r="39" spans="1:36">
      <c r="A39" s="1">
        <v>38618</v>
      </c>
      <c r="C39" s="3">
        <v>371</v>
      </c>
      <c r="D39" s="3">
        <v>90</v>
      </c>
      <c r="E39" s="3">
        <f>C39-C35</f>
        <v>37</v>
      </c>
      <c r="F39" s="3">
        <f>D39-D35</f>
        <v>3</v>
      </c>
      <c r="I39" s="3">
        <v>371</v>
      </c>
      <c r="J39" s="3">
        <f>H39-H35</f>
        <v>0</v>
      </c>
      <c r="K39" s="3">
        <f>I39-I35</f>
        <v>37</v>
      </c>
      <c r="M39" s="3">
        <v>268</v>
      </c>
      <c r="N39" s="3">
        <v>371</v>
      </c>
      <c r="O39" s="3">
        <f>M39-M35</f>
        <v>-18</v>
      </c>
      <c r="P39" s="3">
        <f>N39-N35</f>
        <v>37</v>
      </c>
      <c r="R39" s="3">
        <v>107</v>
      </c>
      <c r="S39" s="3">
        <v>268</v>
      </c>
      <c r="T39" s="3">
        <f>R39-R35</f>
        <v>-4</v>
      </c>
      <c r="U39" s="3">
        <f>S39-S35</f>
        <v>-18</v>
      </c>
      <c r="W39" s="3">
        <v>107</v>
      </c>
      <c r="X39" s="3">
        <v>90</v>
      </c>
      <c r="Y39" s="3">
        <f>W39-W35</f>
        <v>-4</v>
      </c>
      <c r="Z39" s="3">
        <f>X39-X35</f>
        <v>3</v>
      </c>
      <c r="AG39" s="3">
        <v>171</v>
      </c>
      <c r="AH39" s="3">
        <v>371</v>
      </c>
      <c r="AI39" s="3">
        <f>AG39-AG35</f>
        <v>-29</v>
      </c>
      <c r="AJ39" s="3">
        <f>AH39-AH35</f>
        <v>37</v>
      </c>
    </row>
    <row r="40" spans="1:36">
      <c r="A40" s="1">
        <v>38625</v>
      </c>
      <c r="C40" s="3">
        <v>354</v>
      </c>
      <c r="D40" s="3">
        <v>89</v>
      </c>
      <c r="I40" s="3">
        <v>354</v>
      </c>
      <c r="M40" s="3">
        <v>262</v>
      </c>
      <c r="N40" s="3">
        <v>354</v>
      </c>
      <c r="R40" s="3">
        <v>103</v>
      </c>
      <c r="S40" s="3">
        <v>262</v>
      </c>
      <c r="W40" s="3">
        <v>103</v>
      </c>
      <c r="X40" s="3">
        <v>89</v>
      </c>
      <c r="AG40" s="3">
        <v>160</v>
      </c>
      <c r="AH40" s="3">
        <v>354</v>
      </c>
    </row>
    <row r="41" spans="1:36">
      <c r="A41" s="1">
        <v>38632</v>
      </c>
      <c r="C41" s="3">
        <v>359</v>
      </c>
      <c r="D41" s="3">
        <v>90</v>
      </c>
      <c r="I41" s="3">
        <v>359</v>
      </c>
      <c r="M41" s="3">
        <v>275</v>
      </c>
      <c r="N41" s="3">
        <v>359</v>
      </c>
      <c r="R41" s="3">
        <v>107</v>
      </c>
      <c r="S41" s="3">
        <v>275</v>
      </c>
      <c r="W41" s="3">
        <v>107</v>
      </c>
      <c r="X41" s="3">
        <v>90</v>
      </c>
      <c r="AG41" s="3">
        <v>178</v>
      </c>
      <c r="AH41" s="3">
        <v>359</v>
      </c>
    </row>
    <row r="42" spans="1:36">
      <c r="A42" s="1">
        <v>38639</v>
      </c>
      <c r="C42" s="3">
        <v>372</v>
      </c>
      <c r="D42" s="3">
        <v>92</v>
      </c>
      <c r="I42" s="3">
        <v>372</v>
      </c>
      <c r="M42" s="3">
        <v>293</v>
      </c>
      <c r="N42" s="3">
        <v>372</v>
      </c>
      <c r="R42" s="3">
        <v>113</v>
      </c>
      <c r="S42" s="3">
        <v>293</v>
      </c>
      <c r="W42" s="3">
        <v>113</v>
      </c>
      <c r="X42" s="3">
        <v>92</v>
      </c>
      <c r="AG42" s="3">
        <v>193</v>
      </c>
      <c r="AH42" s="3">
        <v>372</v>
      </c>
    </row>
    <row r="43" spans="1:36">
      <c r="A43" s="1">
        <v>38646</v>
      </c>
      <c r="C43" s="3">
        <v>359</v>
      </c>
      <c r="D43" s="3">
        <v>90</v>
      </c>
      <c r="I43" s="3">
        <v>359</v>
      </c>
      <c r="M43" s="3">
        <v>296</v>
      </c>
      <c r="N43" s="3">
        <v>359</v>
      </c>
      <c r="R43" s="3">
        <v>111</v>
      </c>
      <c r="S43" s="3">
        <v>296</v>
      </c>
      <c r="W43" s="3">
        <v>111</v>
      </c>
      <c r="X43" s="3">
        <v>90</v>
      </c>
      <c r="AG43" s="3">
        <v>188</v>
      </c>
      <c r="AH43" s="3">
        <v>359</v>
      </c>
    </row>
    <row r="44" spans="1:36">
      <c r="A44" s="1">
        <v>38653</v>
      </c>
      <c r="C44" s="3">
        <v>358</v>
      </c>
      <c r="D44" s="3">
        <v>91</v>
      </c>
      <c r="E44" s="3">
        <f>C44-C40</f>
        <v>4</v>
      </c>
      <c r="F44" s="3">
        <f>D44-D40</f>
        <v>2</v>
      </c>
      <c r="I44" s="3">
        <v>358</v>
      </c>
      <c r="J44" s="3">
        <f>H44-H40</f>
        <v>0</v>
      </c>
      <c r="K44" s="3">
        <f>I44-I40</f>
        <v>4</v>
      </c>
      <c r="M44" s="3">
        <v>282</v>
      </c>
      <c r="N44" s="3">
        <v>358</v>
      </c>
      <c r="O44" s="3">
        <f>M44-M40</f>
        <v>20</v>
      </c>
      <c r="P44" s="3">
        <f>N44-N40</f>
        <v>4</v>
      </c>
      <c r="R44" s="3">
        <v>108</v>
      </c>
      <c r="S44" s="3">
        <v>282</v>
      </c>
      <c r="T44" s="3">
        <f>R44-R40</f>
        <v>5</v>
      </c>
      <c r="U44" s="3">
        <f>S44-S40</f>
        <v>20</v>
      </c>
      <c r="W44" s="3">
        <v>108</v>
      </c>
      <c r="X44" s="3">
        <v>91</v>
      </c>
      <c r="Y44" s="3">
        <f>W44-W40</f>
        <v>5</v>
      </c>
      <c r="Z44" s="3">
        <f>X44-X40</f>
        <v>2</v>
      </c>
      <c r="AG44" s="3">
        <v>175</v>
      </c>
      <c r="AH44" s="3">
        <v>358</v>
      </c>
      <c r="AI44" s="3">
        <f>AG44-AG40</f>
        <v>15</v>
      </c>
      <c r="AJ44" s="3">
        <f>AH44-AH40</f>
        <v>4</v>
      </c>
    </row>
    <row r="45" spans="1:36">
      <c r="A45" s="1">
        <v>38660</v>
      </c>
      <c r="C45" s="3">
        <v>348</v>
      </c>
      <c r="D45" s="3">
        <v>92</v>
      </c>
      <c r="I45" s="3">
        <v>348</v>
      </c>
      <c r="M45" s="3">
        <v>287</v>
      </c>
      <c r="N45" s="3">
        <v>348</v>
      </c>
      <c r="R45" s="3">
        <v>108</v>
      </c>
      <c r="S45" s="3">
        <v>287</v>
      </c>
      <c r="W45" s="3">
        <v>108</v>
      </c>
      <c r="X45" s="3">
        <v>92</v>
      </c>
      <c r="AG45" s="3">
        <v>173</v>
      </c>
      <c r="AH45" s="3">
        <v>348</v>
      </c>
    </row>
    <row r="46" spans="1:36">
      <c r="A46" s="1">
        <v>38667</v>
      </c>
      <c r="C46" s="3">
        <v>356</v>
      </c>
      <c r="D46" s="3">
        <v>93</v>
      </c>
      <c r="I46" s="3">
        <v>356</v>
      </c>
      <c r="M46" s="3">
        <v>288</v>
      </c>
      <c r="N46" s="3">
        <v>356</v>
      </c>
      <c r="R46" s="3">
        <v>108</v>
      </c>
      <c r="S46" s="3">
        <v>288</v>
      </c>
      <c r="W46" s="3">
        <v>108</v>
      </c>
      <c r="X46" s="3">
        <v>93</v>
      </c>
      <c r="AG46" s="3">
        <v>171</v>
      </c>
      <c r="AH46" s="3">
        <v>356</v>
      </c>
    </row>
    <row r="47" spans="1:36">
      <c r="A47" s="1">
        <v>38674</v>
      </c>
      <c r="C47" s="3">
        <v>369</v>
      </c>
      <c r="D47" s="3">
        <v>95</v>
      </c>
      <c r="I47" s="3">
        <v>369</v>
      </c>
      <c r="M47" s="3">
        <v>285</v>
      </c>
      <c r="N47" s="3">
        <v>369</v>
      </c>
      <c r="R47" s="3">
        <v>107</v>
      </c>
      <c r="S47" s="3">
        <v>285</v>
      </c>
      <c r="W47" s="3">
        <v>107</v>
      </c>
      <c r="X47" s="3">
        <v>95</v>
      </c>
      <c r="AG47" s="3">
        <v>168</v>
      </c>
      <c r="AH47" s="3">
        <v>369</v>
      </c>
    </row>
    <row r="48" spans="1:36">
      <c r="A48" s="1">
        <v>38681</v>
      </c>
      <c r="C48" s="3">
        <v>372</v>
      </c>
      <c r="D48" s="3">
        <v>95</v>
      </c>
      <c r="I48" s="3">
        <v>372</v>
      </c>
      <c r="M48" s="3">
        <v>283</v>
      </c>
      <c r="N48" s="3">
        <v>372</v>
      </c>
      <c r="R48" s="3">
        <v>107</v>
      </c>
      <c r="S48" s="3">
        <v>283</v>
      </c>
      <c r="W48" s="3">
        <v>107</v>
      </c>
      <c r="X48" s="3">
        <v>95</v>
      </c>
      <c r="AG48" s="3">
        <v>163</v>
      </c>
      <c r="AH48" s="3">
        <v>372</v>
      </c>
    </row>
    <row r="49" spans="1:36">
      <c r="A49" s="1">
        <v>38688</v>
      </c>
      <c r="C49" s="3">
        <v>363</v>
      </c>
      <c r="D49" s="3">
        <v>97</v>
      </c>
      <c r="E49" s="3">
        <f>C49-C45</f>
        <v>15</v>
      </c>
      <c r="F49" s="3">
        <f>D49-D45</f>
        <v>5</v>
      </c>
      <c r="I49" s="3">
        <v>363</v>
      </c>
      <c r="J49" s="3">
        <f>H49-H45</f>
        <v>0</v>
      </c>
      <c r="K49" s="3">
        <f>I49-I45</f>
        <v>15</v>
      </c>
      <c r="M49" s="3">
        <v>279</v>
      </c>
      <c r="N49" s="3">
        <v>363</v>
      </c>
      <c r="O49" s="3">
        <f>M49-M45</f>
        <v>-8</v>
      </c>
      <c r="P49" s="3">
        <f>N49-N45</f>
        <v>15</v>
      </c>
      <c r="R49" s="3">
        <v>110</v>
      </c>
      <c r="S49" s="3">
        <v>279</v>
      </c>
      <c r="T49" s="3">
        <f>R49-R45</f>
        <v>2</v>
      </c>
      <c r="U49" s="3">
        <f>S49-S45</f>
        <v>-8</v>
      </c>
      <c r="W49" s="3">
        <v>110</v>
      </c>
      <c r="X49" s="3">
        <v>97</v>
      </c>
      <c r="Y49" s="3">
        <f>W49-W45</f>
        <v>2</v>
      </c>
      <c r="Z49" s="3">
        <f>X49-X45</f>
        <v>5</v>
      </c>
      <c r="AG49" s="3">
        <v>166</v>
      </c>
      <c r="AH49" s="3">
        <v>363</v>
      </c>
      <c r="AI49" s="3">
        <f>AG49-AG45</f>
        <v>-7</v>
      </c>
      <c r="AJ49" s="3">
        <f>AH49-AH45</f>
        <v>15</v>
      </c>
    </row>
    <row r="50" spans="1:36">
      <c r="A50" s="1">
        <v>38695</v>
      </c>
      <c r="C50" s="3">
        <v>360</v>
      </c>
      <c r="D50" s="3">
        <v>98</v>
      </c>
      <c r="I50" s="3">
        <v>360</v>
      </c>
      <c r="M50" s="3">
        <v>280</v>
      </c>
      <c r="N50" s="3">
        <v>360</v>
      </c>
      <c r="R50" s="3">
        <v>111</v>
      </c>
      <c r="S50" s="3">
        <v>280</v>
      </c>
      <c r="W50" s="3">
        <v>111</v>
      </c>
      <c r="X50" s="3">
        <v>98</v>
      </c>
      <c r="AG50" s="3">
        <v>166</v>
      </c>
      <c r="AH50" s="3">
        <v>360</v>
      </c>
    </row>
    <row r="51" spans="1:36">
      <c r="A51" s="1">
        <v>38702</v>
      </c>
      <c r="C51" s="3">
        <v>365</v>
      </c>
      <c r="D51" s="3">
        <v>98</v>
      </c>
      <c r="I51" s="3">
        <v>365</v>
      </c>
      <c r="M51" s="3">
        <v>283</v>
      </c>
      <c r="N51" s="3">
        <v>365</v>
      </c>
      <c r="R51" s="3">
        <v>113</v>
      </c>
      <c r="S51" s="3">
        <v>283</v>
      </c>
      <c r="W51" s="3">
        <v>113</v>
      </c>
      <c r="X51" s="3">
        <v>98</v>
      </c>
      <c r="AG51" s="3">
        <v>169</v>
      </c>
      <c r="AH51" s="3">
        <v>365</v>
      </c>
    </row>
    <row r="52" spans="1:36">
      <c r="A52" s="1">
        <v>38709</v>
      </c>
      <c r="C52" s="3">
        <v>371</v>
      </c>
      <c r="D52" s="3">
        <v>99</v>
      </c>
      <c r="I52" s="3">
        <v>371</v>
      </c>
      <c r="M52" s="3">
        <v>281</v>
      </c>
      <c r="N52" s="3">
        <v>371</v>
      </c>
      <c r="R52" s="3">
        <v>113</v>
      </c>
      <c r="S52" s="3">
        <v>281</v>
      </c>
      <c r="W52" s="3">
        <v>113</v>
      </c>
      <c r="X52" s="3">
        <v>99</v>
      </c>
      <c r="AG52" s="3">
        <v>168</v>
      </c>
      <c r="AH52" s="3">
        <v>371</v>
      </c>
    </row>
    <row r="53" spans="1:36">
      <c r="A53" s="1">
        <v>38716</v>
      </c>
      <c r="C53" s="3">
        <v>365</v>
      </c>
      <c r="D53" s="3">
        <v>99</v>
      </c>
      <c r="I53" s="3">
        <v>365</v>
      </c>
      <c r="M53" s="3">
        <v>276</v>
      </c>
      <c r="N53" s="3">
        <v>365</v>
      </c>
      <c r="R53" s="3">
        <v>112</v>
      </c>
      <c r="S53" s="3">
        <v>276</v>
      </c>
      <c r="W53" s="3">
        <v>112</v>
      </c>
      <c r="X53" s="3">
        <v>99</v>
      </c>
      <c r="AG53" s="3">
        <v>164</v>
      </c>
      <c r="AH53" s="3">
        <v>365</v>
      </c>
    </row>
    <row r="54" spans="1:36">
      <c r="A54" s="1">
        <v>38723</v>
      </c>
      <c r="C54" s="3">
        <v>356</v>
      </c>
      <c r="D54" s="3">
        <v>92</v>
      </c>
      <c r="E54" s="3">
        <f>C54-C50</f>
        <v>-4</v>
      </c>
      <c r="F54" s="3">
        <f>D54-D50</f>
        <v>-6</v>
      </c>
      <c r="I54" s="3">
        <v>356</v>
      </c>
      <c r="J54" s="3">
        <f>H54-H50</f>
        <v>0</v>
      </c>
      <c r="K54" s="3">
        <f>I54-I50</f>
        <v>-4</v>
      </c>
      <c r="M54" s="3">
        <v>276</v>
      </c>
      <c r="N54" s="3">
        <v>356</v>
      </c>
      <c r="O54" s="3">
        <f>M54-M50</f>
        <v>-4</v>
      </c>
      <c r="P54" s="3">
        <f>N54-N50</f>
        <v>-4</v>
      </c>
      <c r="R54" s="3">
        <v>108</v>
      </c>
      <c r="S54" s="3">
        <v>276</v>
      </c>
      <c r="T54" s="3">
        <f>R54-R50</f>
        <v>-3</v>
      </c>
      <c r="U54" s="3">
        <f>S54-S50</f>
        <v>-4</v>
      </c>
      <c r="W54" s="3">
        <v>108</v>
      </c>
      <c r="X54" s="3">
        <v>92</v>
      </c>
      <c r="Y54" s="3">
        <f>W54-W50</f>
        <v>-3</v>
      </c>
      <c r="Z54" s="3">
        <f>X54-X50</f>
        <v>-6</v>
      </c>
      <c r="AG54" s="3">
        <v>159</v>
      </c>
      <c r="AH54" s="3">
        <v>356</v>
      </c>
      <c r="AI54" s="3">
        <f>AG54-AG50</f>
        <v>-7</v>
      </c>
      <c r="AJ54" s="3">
        <f>AH54-AH50</f>
        <v>-4</v>
      </c>
    </row>
    <row r="55" spans="1:36">
      <c r="A55" s="1">
        <v>38730</v>
      </c>
      <c r="C55" s="3">
        <v>362</v>
      </c>
      <c r="D55" s="3">
        <v>93</v>
      </c>
      <c r="I55" s="3">
        <v>362</v>
      </c>
      <c r="M55" s="3">
        <v>277</v>
      </c>
      <c r="N55" s="3">
        <v>362</v>
      </c>
      <c r="R55" s="3">
        <v>108</v>
      </c>
      <c r="S55" s="3">
        <v>277</v>
      </c>
      <c r="W55" s="3">
        <v>108</v>
      </c>
      <c r="X55" s="3">
        <v>93</v>
      </c>
      <c r="AG55" s="3">
        <v>163</v>
      </c>
      <c r="AH55" s="3">
        <v>362</v>
      </c>
    </row>
    <row r="56" spans="1:36">
      <c r="A56" s="1">
        <v>38737</v>
      </c>
      <c r="C56" s="3">
        <v>360</v>
      </c>
      <c r="D56" s="3">
        <v>92</v>
      </c>
      <c r="I56" s="3">
        <v>360</v>
      </c>
      <c r="M56" s="3">
        <v>270</v>
      </c>
      <c r="N56" s="3">
        <v>360</v>
      </c>
      <c r="R56" s="3">
        <v>106</v>
      </c>
      <c r="S56" s="3">
        <v>270</v>
      </c>
      <c r="W56" s="3">
        <v>106</v>
      </c>
      <c r="X56" s="3">
        <v>92</v>
      </c>
      <c r="AG56" s="3">
        <v>153</v>
      </c>
      <c r="AH56" s="3">
        <v>360</v>
      </c>
    </row>
    <row r="57" spans="1:36">
      <c r="A57" s="1">
        <v>38744</v>
      </c>
      <c r="C57" s="3">
        <v>340</v>
      </c>
      <c r="D57" s="3">
        <v>90</v>
      </c>
      <c r="I57" s="3">
        <v>340</v>
      </c>
      <c r="M57" s="3">
        <v>260</v>
      </c>
      <c r="N57" s="3">
        <v>340</v>
      </c>
      <c r="R57" s="3">
        <v>104</v>
      </c>
      <c r="S57" s="3">
        <v>260</v>
      </c>
      <c r="W57" s="3">
        <v>104</v>
      </c>
      <c r="X57" s="3">
        <v>90</v>
      </c>
      <c r="AG57" s="3">
        <v>141</v>
      </c>
      <c r="AH57" s="3">
        <v>340</v>
      </c>
    </row>
    <row r="58" spans="1:36">
      <c r="A58" s="1">
        <v>38751</v>
      </c>
      <c r="C58" s="3">
        <v>338</v>
      </c>
      <c r="D58" s="3">
        <v>89</v>
      </c>
      <c r="I58" s="3">
        <v>338</v>
      </c>
      <c r="M58" s="3">
        <v>265</v>
      </c>
      <c r="N58" s="3">
        <v>338</v>
      </c>
      <c r="R58" s="3">
        <v>105</v>
      </c>
      <c r="S58" s="3">
        <v>265</v>
      </c>
      <c r="W58" s="3">
        <v>105</v>
      </c>
      <c r="X58" s="3">
        <v>89</v>
      </c>
      <c r="AG58" s="3">
        <v>145</v>
      </c>
      <c r="AH58" s="3">
        <v>338</v>
      </c>
    </row>
    <row r="59" spans="1:36">
      <c r="A59" s="1">
        <v>38758</v>
      </c>
      <c r="C59" s="3">
        <v>335</v>
      </c>
      <c r="D59" s="3">
        <v>89</v>
      </c>
      <c r="I59" s="3">
        <v>335</v>
      </c>
      <c r="M59" s="3">
        <v>254</v>
      </c>
      <c r="N59" s="3">
        <v>335</v>
      </c>
      <c r="R59" s="3">
        <v>104</v>
      </c>
      <c r="S59" s="3">
        <v>254</v>
      </c>
      <c r="W59" s="3">
        <v>104</v>
      </c>
      <c r="X59" s="3">
        <v>89</v>
      </c>
      <c r="AG59" s="3">
        <v>132</v>
      </c>
      <c r="AH59" s="3">
        <v>335</v>
      </c>
    </row>
    <row r="60" spans="1:36">
      <c r="A60" s="1">
        <v>38765</v>
      </c>
      <c r="C60" s="3">
        <v>330</v>
      </c>
      <c r="D60" s="3">
        <v>88</v>
      </c>
      <c r="I60" s="3">
        <v>330</v>
      </c>
      <c r="M60" s="3">
        <v>253</v>
      </c>
      <c r="N60" s="3">
        <v>330</v>
      </c>
      <c r="R60" s="3">
        <v>104</v>
      </c>
      <c r="S60" s="3">
        <v>253</v>
      </c>
      <c r="W60" s="3">
        <v>104</v>
      </c>
      <c r="X60" s="3">
        <v>88</v>
      </c>
      <c r="AG60" s="3">
        <v>135</v>
      </c>
      <c r="AH60" s="3">
        <v>330</v>
      </c>
    </row>
    <row r="61" spans="1:36">
      <c r="A61" s="1">
        <v>38772</v>
      </c>
      <c r="C61" s="3">
        <v>328</v>
      </c>
      <c r="D61" s="3">
        <v>88</v>
      </c>
      <c r="I61" s="3">
        <v>328</v>
      </c>
      <c r="M61" s="3">
        <v>246</v>
      </c>
      <c r="N61" s="3">
        <v>328</v>
      </c>
      <c r="R61" s="3">
        <v>101</v>
      </c>
      <c r="S61" s="3">
        <v>246</v>
      </c>
      <c r="W61" s="3">
        <v>101</v>
      </c>
      <c r="X61" s="3">
        <v>88</v>
      </c>
      <c r="AG61" s="3">
        <v>129</v>
      </c>
      <c r="AH61" s="3">
        <v>328</v>
      </c>
    </row>
    <row r="62" spans="1:36">
      <c r="A62" s="1">
        <v>38779</v>
      </c>
      <c r="C62" s="3">
        <v>329</v>
      </c>
      <c r="D62" s="3">
        <v>87</v>
      </c>
      <c r="E62" s="3">
        <f>C62-C58</f>
        <v>-9</v>
      </c>
      <c r="F62" s="3">
        <f>D62-D58</f>
        <v>-2</v>
      </c>
      <c r="I62" s="3">
        <v>329</v>
      </c>
      <c r="J62" s="3">
        <f>H62-H58</f>
        <v>0</v>
      </c>
      <c r="K62" s="3">
        <f>I62-I58</f>
        <v>-9</v>
      </c>
      <c r="M62" s="3">
        <v>242</v>
      </c>
      <c r="N62" s="3">
        <v>329</v>
      </c>
      <c r="O62" s="3">
        <f>M62-M58</f>
        <v>-23</v>
      </c>
      <c r="P62" s="3">
        <f>N62-N58</f>
        <v>-9</v>
      </c>
      <c r="R62" s="3">
        <v>102</v>
      </c>
      <c r="S62" s="3">
        <v>242</v>
      </c>
      <c r="T62" s="3">
        <f>R62-R58</f>
        <v>-3</v>
      </c>
      <c r="U62" s="3">
        <f>S62-S58</f>
        <v>-23</v>
      </c>
      <c r="W62" s="3">
        <v>102</v>
      </c>
      <c r="X62" s="3">
        <v>87</v>
      </c>
      <c r="Y62" s="3">
        <f>W62-W58</f>
        <v>-3</v>
      </c>
      <c r="Z62" s="3">
        <f>X62-X58</f>
        <v>-2</v>
      </c>
      <c r="AG62" s="3">
        <v>125</v>
      </c>
      <c r="AH62" s="3">
        <v>329</v>
      </c>
      <c r="AI62" s="3">
        <f>AG62-AG58</f>
        <v>-20</v>
      </c>
      <c r="AJ62" s="3">
        <f>AH62-AH58</f>
        <v>-9</v>
      </c>
    </row>
    <row r="63" spans="1:36">
      <c r="A63" s="1">
        <v>38786</v>
      </c>
      <c r="C63" s="3">
        <v>330</v>
      </c>
      <c r="D63" s="3">
        <v>88</v>
      </c>
      <c r="I63" s="3">
        <v>330</v>
      </c>
      <c r="M63" s="3">
        <v>255</v>
      </c>
      <c r="N63" s="3">
        <v>330</v>
      </c>
      <c r="R63" s="3">
        <v>107</v>
      </c>
      <c r="S63" s="3">
        <v>255</v>
      </c>
      <c r="W63" s="3">
        <v>107</v>
      </c>
      <c r="X63" s="3">
        <v>88</v>
      </c>
      <c r="AG63" s="3">
        <v>135</v>
      </c>
      <c r="AH63" s="3">
        <v>330</v>
      </c>
    </row>
    <row r="64" spans="1:36">
      <c r="A64" s="1">
        <v>38793</v>
      </c>
      <c r="C64" s="3">
        <v>331</v>
      </c>
      <c r="D64" s="3">
        <v>88</v>
      </c>
      <c r="I64" s="3">
        <v>331</v>
      </c>
      <c r="M64" s="3">
        <v>255</v>
      </c>
      <c r="N64" s="3">
        <v>331</v>
      </c>
      <c r="R64" s="3">
        <v>108</v>
      </c>
      <c r="S64" s="3">
        <v>255</v>
      </c>
      <c r="W64" s="3">
        <v>108</v>
      </c>
      <c r="X64" s="3">
        <v>88</v>
      </c>
      <c r="AG64" s="3">
        <v>132</v>
      </c>
      <c r="AH64" s="3">
        <v>331</v>
      </c>
    </row>
    <row r="65" spans="1:36">
      <c r="A65" s="1">
        <v>38800</v>
      </c>
      <c r="C65" s="3">
        <v>323</v>
      </c>
      <c r="D65" s="3">
        <v>88</v>
      </c>
      <c r="I65" s="3">
        <v>323</v>
      </c>
      <c r="M65" s="3">
        <v>254</v>
      </c>
      <c r="N65" s="3">
        <v>323</v>
      </c>
      <c r="R65" s="3">
        <v>109</v>
      </c>
      <c r="S65" s="3">
        <v>254</v>
      </c>
      <c r="W65" s="3">
        <v>109</v>
      </c>
      <c r="X65" s="3">
        <v>88</v>
      </c>
      <c r="AG65" s="3">
        <v>138</v>
      </c>
      <c r="AH65" s="3">
        <v>323</v>
      </c>
    </row>
    <row r="66" spans="1:36">
      <c r="A66" s="1">
        <v>38807</v>
      </c>
      <c r="C66" s="3">
        <v>313</v>
      </c>
      <c r="D66" s="3">
        <v>90</v>
      </c>
      <c r="I66" s="3">
        <v>313</v>
      </c>
      <c r="M66" s="3">
        <v>254</v>
      </c>
      <c r="N66" s="3">
        <v>313</v>
      </c>
      <c r="R66" s="3">
        <v>109</v>
      </c>
      <c r="S66" s="3">
        <v>254</v>
      </c>
      <c r="W66" s="3">
        <v>109</v>
      </c>
      <c r="X66" s="3">
        <v>90</v>
      </c>
      <c r="AG66" s="3">
        <v>137</v>
      </c>
      <c r="AH66" s="3">
        <v>313</v>
      </c>
    </row>
    <row r="67" spans="1:36">
      <c r="A67" s="1">
        <v>38814</v>
      </c>
      <c r="C67" s="3">
        <v>306</v>
      </c>
      <c r="D67" s="3">
        <v>89</v>
      </c>
      <c r="E67" s="3">
        <f>C67-C63</f>
        <v>-24</v>
      </c>
      <c r="F67" s="3">
        <f>D67-D63</f>
        <v>1</v>
      </c>
      <c r="I67" s="3">
        <v>306</v>
      </c>
      <c r="J67" s="3">
        <f>H67-H63</f>
        <v>0</v>
      </c>
      <c r="K67" s="3">
        <f>I67-I63</f>
        <v>-24</v>
      </c>
      <c r="M67" s="3">
        <v>248</v>
      </c>
      <c r="N67" s="3">
        <v>306</v>
      </c>
      <c r="O67" s="3">
        <f>M67-M63</f>
        <v>-7</v>
      </c>
      <c r="P67" s="3">
        <f>N67-N63</f>
        <v>-24</v>
      </c>
      <c r="R67" s="3">
        <v>109</v>
      </c>
      <c r="S67" s="3">
        <v>248</v>
      </c>
      <c r="T67" s="3">
        <f>R67-R63</f>
        <v>2</v>
      </c>
      <c r="U67" s="3">
        <f>S67-S63</f>
        <v>-7</v>
      </c>
      <c r="W67" s="3">
        <v>109</v>
      </c>
      <c r="X67" s="3">
        <v>89</v>
      </c>
      <c r="Y67" s="3">
        <f>W67-W63</f>
        <v>2</v>
      </c>
      <c r="Z67" s="3">
        <f>X67-X63</f>
        <v>1</v>
      </c>
      <c r="AG67" s="3">
        <v>142</v>
      </c>
      <c r="AH67" s="3">
        <v>306</v>
      </c>
      <c r="AI67" s="3">
        <f>AG67-AG63</f>
        <v>7</v>
      </c>
      <c r="AJ67" s="3">
        <f>AH67-AH63</f>
        <v>-24</v>
      </c>
    </row>
    <row r="68" spans="1:36">
      <c r="A68" s="1">
        <v>38828</v>
      </c>
      <c r="C68" s="3">
        <v>304</v>
      </c>
      <c r="D68" s="3">
        <v>89</v>
      </c>
      <c r="I68" s="3">
        <v>304</v>
      </c>
      <c r="M68" s="3">
        <v>248</v>
      </c>
      <c r="N68" s="3">
        <v>304</v>
      </c>
      <c r="R68" s="3">
        <v>109</v>
      </c>
      <c r="S68" s="3">
        <v>248</v>
      </c>
      <c r="W68" s="3">
        <v>109</v>
      </c>
      <c r="X68" s="3">
        <v>89</v>
      </c>
      <c r="AG68" s="3">
        <v>132</v>
      </c>
      <c r="AH68" s="3">
        <v>304</v>
      </c>
    </row>
    <row r="69" spans="1:36">
      <c r="A69" s="1">
        <v>38835</v>
      </c>
      <c r="C69" s="3">
        <v>300</v>
      </c>
      <c r="D69" s="3">
        <v>88</v>
      </c>
      <c r="I69" s="3">
        <v>300</v>
      </c>
      <c r="M69" s="3">
        <v>248</v>
      </c>
      <c r="N69" s="3">
        <v>300</v>
      </c>
      <c r="R69" s="3">
        <v>107</v>
      </c>
      <c r="S69" s="3">
        <v>248</v>
      </c>
      <c r="W69" s="3">
        <v>107</v>
      </c>
      <c r="X69" s="3">
        <v>88</v>
      </c>
      <c r="AG69" s="3">
        <v>123</v>
      </c>
      <c r="AH69" s="3">
        <v>300</v>
      </c>
    </row>
    <row r="70" spans="1:36">
      <c r="A70" s="1">
        <v>38842</v>
      </c>
      <c r="C70" s="3">
        <v>296</v>
      </c>
      <c r="D70" s="3">
        <v>87</v>
      </c>
      <c r="I70" s="3">
        <v>296</v>
      </c>
      <c r="M70" s="3">
        <v>250</v>
      </c>
      <c r="N70" s="3">
        <v>296</v>
      </c>
      <c r="R70" s="3">
        <v>106</v>
      </c>
      <c r="S70" s="3">
        <v>250</v>
      </c>
      <c r="W70" s="3">
        <v>106</v>
      </c>
      <c r="X70" s="3">
        <v>87</v>
      </c>
      <c r="AG70" s="3">
        <v>122</v>
      </c>
      <c r="AH70" s="3">
        <v>296</v>
      </c>
    </row>
    <row r="71" spans="1:36">
      <c r="A71" s="1">
        <v>38849</v>
      </c>
      <c r="C71" s="3">
        <v>288</v>
      </c>
      <c r="D71" s="3">
        <v>87</v>
      </c>
      <c r="I71" s="3">
        <v>288</v>
      </c>
      <c r="M71" s="3">
        <v>243</v>
      </c>
      <c r="N71" s="3">
        <v>288</v>
      </c>
      <c r="R71" s="3">
        <v>105</v>
      </c>
      <c r="S71" s="3">
        <v>243</v>
      </c>
      <c r="W71" s="3">
        <v>105</v>
      </c>
      <c r="X71" s="3">
        <v>87</v>
      </c>
      <c r="AG71" s="3">
        <v>134</v>
      </c>
      <c r="AH71" s="3">
        <v>288</v>
      </c>
    </row>
    <row r="72" spans="1:36">
      <c r="A72" s="1">
        <v>38856</v>
      </c>
      <c r="C72" s="3">
        <v>308</v>
      </c>
      <c r="D72" s="3">
        <v>90</v>
      </c>
      <c r="E72" s="3">
        <f>C72-C68</f>
        <v>4</v>
      </c>
      <c r="F72" s="3">
        <f>D72-D68</f>
        <v>1</v>
      </c>
      <c r="I72" s="3">
        <v>308</v>
      </c>
      <c r="J72" s="3">
        <f>H72-H68</f>
        <v>0</v>
      </c>
      <c r="K72" s="3">
        <f>I72-I68</f>
        <v>4</v>
      </c>
      <c r="M72" s="3">
        <v>263</v>
      </c>
      <c r="N72" s="3">
        <v>308</v>
      </c>
      <c r="O72" s="3">
        <f>M72-M68</f>
        <v>15</v>
      </c>
      <c r="P72" s="3">
        <f>N72-N68</f>
        <v>4</v>
      </c>
      <c r="R72" s="3">
        <v>110</v>
      </c>
      <c r="S72" s="3">
        <v>263</v>
      </c>
      <c r="T72" s="3">
        <f>R72-R68</f>
        <v>1</v>
      </c>
      <c r="U72" s="3">
        <f>S72-S68</f>
        <v>15</v>
      </c>
      <c r="W72" s="3">
        <v>110</v>
      </c>
      <c r="X72" s="3">
        <v>90</v>
      </c>
      <c r="Y72" s="3">
        <f>W72-W68</f>
        <v>1</v>
      </c>
      <c r="Z72" s="3">
        <f>X72-X68</f>
        <v>1</v>
      </c>
      <c r="AG72" s="3">
        <v>152</v>
      </c>
      <c r="AH72" s="3">
        <v>308</v>
      </c>
      <c r="AI72" s="3">
        <f>AG72-AG68</f>
        <v>20</v>
      </c>
      <c r="AJ72" s="3">
        <f>AH72-AH68</f>
        <v>4</v>
      </c>
    </row>
    <row r="73" spans="1:36">
      <c r="A73" s="1">
        <v>38863</v>
      </c>
      <c r="C73" s="3">
        <v>312</v>
      </c>
      <c r="D73" s="3">
        <v>91</v>
      </c>
      <c r="I73" s="3">
        <v>312</v>
      </c>
      <c r="M73" s="3">
        <v>282</v>
      </c>
      <c r="N73" s="3">
        <v>312</v>
      </c>
      <c r="R73" s="3">
        <v>114</v>
      </c>
      <c r="S73" s="3">
        <v>282</v>
      </c>
      <c r="W73" s="3">
        <v>114</v>
      </c>
      <c r="X73" s="3">
        <v>91</v>
      </c>
      <c r="AG73" s="3">
        <v>157</v>
      </c>
      <c r="AH73" s="3">
        <v>312</v>
      </c>
    </row>
    <row r="74" spans="1:36">
      <c r="A74" s="1">
        <v>38870</v>
      </c>
      <c r="C74" s="3">
        <v>322</v>
      </c>
      <c r="D74" s="3">
        <v>93</v>
      </c>
      <c r="I74" s="3">
        <v>322</v>
      </c>
      <c r="M74" s="3">
        <v>297</v>
      </c>
      <c r="N74" s="3">
        <v>322</v>
      </c>
      <c r="R74" s="3">
        <v>117</v>
      </c>
      <c r="S74" s="3">
        <v>297</v>
      </c>
      <c r="W74" s="3">
        <v>117</v>
      </c>
      <c r="X74" s="3">
        <v>93</v>
      </c>
      <c r="AG74" s="3">
        <v>162</v>
      </c>
      <c r="AH74" s="3">
        <v>322</v>
      </c>
    </row>
    <row r="75" spans="1:36">
      <c r="A75" s="1">
        <v>38877</v>
      </c>
      <c r="C75" s="3">
        <v>327</v>
      </c>
      <c r="D75" s="3">
        <v>94</v>
      </c>
      <c r="I75" s="3">
        <v>327</v>
      </c>
      <c r="M75" s="3">
        <v>301</v>
      </c>
      <c r="N75" s="3">
        <v>327</v>
      </c>
      <c r="R75" s="3">
        <v>117</v>
      </c>
      <c r="S75" s="3">
        <v>301</v>
      </c>
      <c r="W75" s="3">
        <v>117</v>
      </c>
      <c r="X75" s="3">
        <v>94</v>
      </c>
      <c r="AG75" s="3">
        <v>164</v>
      </c>
      <c r="AH75" s="3">
        <v>327</v>
      </c>
    </row>
    <row r="76" spans="1:36">
      <c r="A76" s="1">
        <v>38884</v>
      </c>
      <c r="C76" s="3">
        <v>326</v>
      </c>
      <c r="D76" s="3">
        <v>95</v>
      </c>
      <c r="I76" s="3">
        <v>326</v>
      </c>
      <c r="M76" s="3">
        <v>296</v>
      </c>
      <c r="N76" s="3">
        <v>326</v>
      </c>
      <c r="R76" s="3">
        <v>118</v>
      </c>
      <c r="S76" s="3">
        <v>296</v>
      </c>
      <c r="W76" s="3">
        <v>118</v>
      </c>
      <c r="X76" s="3">
        <v>95</v>
      </c>
      <c r="AG76" s="3">
        <v>160</v>
      </c>
      <c r="AH76" s="3">
        <v>326</v>
      </c>
    </row>
    <row r="77" spans="1:36">
      <c r="A77" s="1">
        <v>38891</v>
      </c>
      <c r="C77" s="3">
        <v>331</v>
      </c>
      <c r="D77" s="3">
        <v>96</v>
      </c>
      <c r="E77" s="3">
        <f>C77-C73</f>
        <v>19</v>
      </c>
      <c r="F77" s="3">
        <f>D77-D73</f>
        <v>5</v>
      </c>
      <c r="I77" s="3">
        <v>331</v>
      </c>
      <c r="J77" s="3">
        <f>H77-H73</f>
        <v>0</v>
      </c>
      <c r="K77" s="3">
        <f>I77-I73</f>
        <v>19</v>
      </c>
      <c r="M77" s="3">
        <v>306</v>
      </c>
      <c r="N77" s="3">
        <v>331</v>
      </c>
      <c r="O77" s="3">
        <f>M77-M73</f>
        <v>24</v>
      </c>
      <c r="P77" s="3">
        <f>N77-N73</f>
        <v>19</v>
      </c>
      <c r="R77" s="3">
        <v>122</v>
      </c>
      <c r="S77" s="3">
        <v>306</v>
      </c>
      <c r="T77" s="3">
        <f>R77-R73</f>
        <v>8</v>
      </c>
      <c r="U77" s="3">
        <f>S77-S73</f>
        <v>24</v>
      </c>
      <c r="W77" s="3">
        <v>122</v>
      </c>
      <c r="X77" s="3">
        <v>96</v>
      </c>
      <c r="Y77" s="3">
        <f>W77-W73</f>
        <v>8</v>
      </c>
      <c r="Z77" s="3">
        <f>X77-X73</f>
        <v>5</v>
      </c>
      <c r="AG77" s="3">
        <v>172</v>
      </c>
      <c r="AH77" s="3">
        <v>331</v>
      </c>
      <c r="AI77" s="3">
        <f>AG77-AG73</f>
        <v>15</v>
      </c>
      <c r="AJ77" s="3">
        <f>AH77-AH73</f>
        <v>19</v>
      </c>
    </row>
    <row r="78" spans="1:36">
      <c r="A78" s="1">
        <v>38898</v>
      </c>
      <c r="C78" s="3">
        <v>335</v>
      </c>
      <c r="D78" s="3">
        <v>97</v>
      </c>
      <c r="I78" s="3">
        <v>335</v>
      </c>
      <c r="M78" s="3">
        <v>319</v>
      </c>
      <c r="N78" s="3">
        <v>335</v>
      </c>
      <c r="R78" s="3">
        <v>125</v>
      </c>
      <c r="S78" s="3">
        <v>319</v>
      </c>
      <c r="W78" s="3">
        <v>125</v>
      </c>
      <c r="X78" s="3">
        <v>97</v>
      </c>
      <c r="AG78" s="3">
        <v>172</v>
      </c>
      <c r="AH78" s="3">
        <v>335</v>
      </c>
    </row>
    <row r="79" spans="1:36">
      <c r="A79" s="1">
        <v>38905</v>
      </c>
      <c r="C79" s="3">
        <v>333</v>
      </c>
      <c r="D79" s="3">
        <v>97</v>
      </c>
      <c r="I79" s="3">
        <v>333</v>
      </c>
      <c r="M79" s="3">
        <v>309</v>
      </c>
      <c r="N79" s="3">
        <v>333</v>
      </c>
      <c r="R79" s="3">
        <v>123</v>
      </c>
      <c r="S79" s="3">
        <v>309</v>
      </c>
      <c r="W79" s="3">
        <v>123</v>
      </c>
      <c r="X79" s="3">
        <v>97</v>
      </c>
      <c r="AG79" s="3">
        <v>163</v>
      </c>
      <c r="AH79" s="3">
        <v>333</v>
      </c>
    </row>
    <row r="80" spans="1:36">
      <c r="A80" s="1">
        <v>38912</v>
      </c>
      <c r="C80" s="3">
        <v>344</v>
      </c>
      <c r="D80" s="3">
        <v>98</v>
      </c>
      <c r="I80" s="3">
        <v>344</v>
      </c>
      <c r="M80" s="3">
        <v>312</v>
      </c>
      <c r="N80" s="3">
        <v>344</v>
      </c>
      <c r="R80" s="3">
        <v>123</v>
      </c>
      <c r="S80" s="3">
        <v>312</v>
      </c>
      <c r="W80" s="3">
        <v>123</v>
      </c>
      <c r="X80" s="3">
        <v>98</v>
      </c>
      <c r="AG80" s="3">
        <v>169</v>
      </c>
      <c r="AH80" s="3">
        <v>344</v>
      </c>
    </row>
    <row r="81" spans="1:36">
      <c r="A81" s="1">
        <v>38919</v>
      </c>
      <c r="C81" s="3">
        <v>341</v>
      </c>
      <c r="D81" s="3">
        <v>97</v>
      </c>
      <c r="I81" s="3">
        <v>341</v>
      </c>
      <c r="M81" s="3">
        <v>306</v>
      </c>
      <c r="N81" s="3">
        <v>341</v>
      </c>
      <c r="R81" s="3">
        <v>121</v>
      </c>
      <c r="S81" s="3">
        <v>306</v>
      </c>
      <c r="W81" s="3">
        <v>121</v>
      </c>
      <c r="X81" s="3">
        <v>97</v>
      </c>
      <c r="AG81" s="3">
        <v>159</v>
      </c>
      <c r="AH81" s="3">
        <v>341</v>
      </c>
    </row>
    <row r="82" spans="1:36">
      <c r="A82" s="1">
        <v>38926</v>
      </c>
      <c r="C82" s="3">
        <v>340</v>
      </c>
      <c r="D82" s="3">
        <v>97</v>
      </c>
      <c r="E82" s="3">
        <f>C82-C78</f>
        <v>5</v>
      </c>
      <c r="F82" s="3">
        <f>D82-D78</f>
        <v>0</v>
      </c>
      <c r="I82" s="3">
        <v>340</v>
      </c>
      <c r="J82" s="3">
        <f>H82-H78</f>
        <v>0</v>
      </c>
      <c r="K82" s="3">
        <f>I82-I78</f>
        <v>5</v>
      </c>
      <c r="M82" s="3">
        <v>304</v>
      </c>
      <c r="N82" s="3">
        <v>340</v>
      </c>
      <c r="O82" s="3">
        <f>M82-M78</f>
        <v>-15</v>
      </c>
      <c r="P82" s="3">
        <f>N82-N78</f>
        <v>5</v>
      </c>
      <c r="R82" s="3">
        <v>119</v>
      </c>
      <c r="S82" s="3">
        <v>304</v>
      </c>
      <c r="T82" s="3">
        <f>R82-R78</f>
        <v>-6</v>
      </c>
      <c r="U82" s="3">
        <f>S82-S78</f>
        <v>-15</v>
      </c>
      <c r="W82" s="3">
        <v>119</v>
      </c>
      <c r="X82" s="3">
        <v>97</v>
      </c>
      <c r="Y82" s="3">
        <f>W82-W78</f>
        <v>-6</v>
      </c>
      <c r="Z82" s="3">
        <f>X82-X78</f>
        <v>0</v>
      </c>
      <c r="AG82" s="3">
        <v>152</v>
      </c>
      <c r="AH82" s="3">
        <v>340</v>
      </c>
      <c r="AI82" s="3">
        <f>AG82-AG78</f>
        <v>-20</v>
      </c>
      <c r="AJ82" s="3">
        <f>AH82-AH78</f>
        <v>5</v>
      </c>
    </row>
    <row r="83" spans="1:36">
      <c r="A83" s="1">
        <v>38933</v>
      </c>
      <c r="C83" s="3">
        <v>344</v>
      </c>
      <c r="D83" s="3">
        <v>98</v>
      </c>
      <c r="I83" s="3">
        <v>344</v>
      </c>
      <c r="M83" s="3">
        <v>328</v>
      </c>
      <c r="N83" s="3">
        <v>344</v>
      </c>
      <c r="R83" s="3">
        <v>120</v>
      </c>
      <c r="S83" s="3">
        <v>328</v>
      </c>
      <c r="W83" s="3">
        <v>120</v>
      </c>
      <c r="X83" s="3">
        <v>98</v>
      </c>
      <c r="AG83" s="3">
        <v>151</v>
      </c>
      <c r="AH83" s="3">
        <v>344</v>
      </c>
    </row>
    <row r="84" spans="1:36">
      <c r="A84" s="1">
        <v>38940</v>
      </c>
      <c r="C84" s="3">
        <v>339</v>
      </c>
      <c r="D84" s="3">
        <v>98</v>
      </c>
      <c r="I84" s="3">
        <v>339</v>
      </c>
      <c r="M84" s="3">
        <v>315</v>
      </c>
      <c r="N84" s="3">
        <v>339</v>
      </c>
      <c r="R84" s="3">
        <v>113</v>
      </c>
      <c r="S84" s="3">
        <v>315</v>
      </c>
      <c r="W84" s="3">
        <v>113</v>
      </c>
      <c r="X84" s="3">
        <v>98</v>
      </c>
      <c r="AG84" s="3">
        <v>142</v>
      </c>
      <c r="AH84" s="3">
        <v>339</v>
      </c>
    </row>
    <row r="85" spans="1:36">
      <c r="A85" s="1">
        <v>38947</v>
      </c>
      <c r="C85" s="3">
        <v>341</v>
      </c>
      <c r="D85" s="3">
        <v>97</v>
      </c>
      <c r="I85" s="3">
        <v>341</v>
      </c>
      <c r="M85" s="3">
        <v>314</v>
      </c>
      <c r="N85" s="3">
        <v>341</v>
      </c>
      <c r="R85" s="3">
        <v>114</v>
      </c>
      <c r="S85" s="3">
        <v>314</v>
      </c>
      <c r="W85" s="3">
        <v>114</v>
      </c>
      <c r="X85" s="3">
        <v>97</v>
      </c>
      <c r="AG85" s="3">
        <v>140</v>
      </c>
      <c r="AH85" s="3">
        <v>341</v>
      </c>
    </row>
    <row r="86" spans="1:36">
      <c r="A86" s="1">
        <v>38954</v>
      </c>
      <c r="C86" s="3">
        <v>344</v>
      </c>
      <c r="D86" s="3">
        <v>97</v>
      </c>
      <c r="I86" s="3">
        <v>344</v>
      </c>
      <c r="M86" s="3">
        <v>317</v>
      </c>
      <c r="N86" s="3">
        <v>344</v>
      </c>
      <c r="R86" s="3">
        <v>113</v>
      </c>
      <c r="S86" s="3">
        <v>317</v>
      </c>
      <c r="W86" s="3">
        <v>113</v>
      </c>
      <c r="X86" s="3">
        <v>97</v>
      </c>
      <c r="AG86" s="3">
        <v>150</v>
      </c>
      <c r="AH86" s="3">
        <v>344</v>
      </c>
    </row>
    <row r="87" spans="1:36">
      <c r="A87" s="1">
        <v>38961</v>
      </c>
      <c r="C87" s="3">
        <v>349</v>
      </c>
      <c r="D87" s="3">
        <v>98</v>
      </c>
      <c r="I87" s="3">
        <v>349</v>
      </c>
      <c r="M87" s="3">
        <v>323</v>
      </c>
      <c r="N87" s="3">
        <v>349</v>
      </c>
      <c r="R87" s="3">
        <v>114</v>
      </c>
      <c r="S87" s="3">
        <v>323</v>
      </c>
      <c r="W87" s="3">
        <v>114</v>
      </c>
      <c r="X87" s="3">
        <v>98</v>
      </c>
      <c r="AG87" s="3">
        <v>147</v>
      </c>
      <c r="AH87" s="3">
        <v>349</v>
      </c>
    </row>
    <row r="88" spans="1:36">
      <c r="A88" s="1">
        <v>38968</v>
      </c>
      <c r="C88" s="3">
        <v>342</v>
      </c>
      <c r="D88" s="3">
        <v>97</v>
      </c>
      <c r="I88" s="3">
        <v>342</v>
      </c>
      <c r="M88" s="3">
        <v>320</v>
      </c>
      <c r="N88" s="3">
        <v>342</v>
      </c>
      <c r="R88" s="3">
        <v>113</v>
      </c>
      <c r="S88" s="3">
        <v>320</v>
      </c>
      <c r="W88" s="3">
        <v>113</v>
      </c>
      <c r="X88" s="3">
        <v>97</v>
      </c>
      <c r="AG88" s="3">
        <v>145</v>
      </c>
      <c r="AH88" s="3">
        <v>342</v>
      </c>
    </row>
    <row r="89" spans="1:36">
      <c r="A89" s="1">
        <v>38975</v>
      </c>
      <c r="C89" s="3">
        <v>333</v>
      </c>
      <c r="D89" s="3">
        <v>96</v>
      </c>
      <c r="I89" s="3">
        <v>333</v>
      </c>
      <c r="M89" s="3">
        <v>318</v>
      </c>
      <c r="N89" s="3">
        <v>333</v>
      </c>
      <c r="R89" s="3">
        <v>113</v>
      </c>
      <c r="S89" s="3">
        <v>318</v>
      </c>
      <c r="W89" s="3">
        <v>113</v>
      </c>
      <c r="X89" s="3">
        <v>96</v>
      </c>
      <c r="AG89" s="3">
        <v>145</v>
      </c>
      <c r="AH89" s="3">
        <v>333</v>
      </c>
    </row>
    <row r="90" spans="1:36">
      <c r="A90" s="1">
        <v>38982</v>
      </c>
      <c r="C90" s="3">
        <v>353</v>
      </c>
      <c r="D90" s="3">
        <v>97</v>
      </c>
      <c r="E90" s="3">
        <f>C90-C86</f>
        <v>9</v>
      </c>
      <c r="F90" s="3">
        <f>D90-D86</f>
        <v>0</v>
      </c>
      <c r="I90" s="3">
        <v>353</v>
      </c>
      <c r="J90" s="3">
        <f>H90-H86</f>
        <v>0</v>
      </c>
      <c r="K90" s="3">
        <f>I90-I86</f>
        <v>9</v>
      </c>
      <c r="M90" s="3">
        <v>338</v>
      </c>
      <c r="N90" s="3">
        <v>353</v>
      </c>
      <c r="O90" s="3">
        <f>M90-M86</f>
        <v>21</v>
      </c>
      <c r="P90" s="3">
        <f>N90-N86</f>
        <v>9</v>
      </c>
      <c r="R90" s="3">
        <v>119</v>
      </c>
      <c r="S90" s="3">
        <v>338</v>
      </c>
      <c r="T90" s="3">
        <f>R90-R86</f>
        <v>6</v>
      </c>
      <c r="U90" s="3">
        <f>S90-S86</f>
        <v>21</v>
      </c>
      <c r="W90" s="3">
        <v>119</v>
      </c>
      <c r="X90" s="3">
        <v>97</v>
      </c>
      <c r="Y90" s="3">
        <f>W90-W86</f>
        <v>6</v>
      </c>
      <c r="Z90" s="3">
        <f>X90-X86</f>
        <v>0</v>
      </c>
      <c r="AG90" s="3">
        <v>163</v>
      </c>
      <c r="AH90" s="3">
        <v>353</v>
      </c>
      <c r="AI90" s="3">
        <f>AG90-AG86</f>
        <v>13</v>
      </c>
      <c r="AJ90" s="3">
        <f>AH90-AH86</f>
        <v>9</v>
      </c>
    </row>
    <row r="91" spans="1:36">
      <c r="A91" s="1">
        <v>38989</v>
      </c>
      <c r="C91" s="3">
        <v>342</v>
      </c>
      <c r="D91" s="3">
        <v>97</v>
      </c>
      <c r="I91" s="3">
        <v>342</v>
      </c>
      <c r="M91" s="3">
        <v>328</v>
      </c>
      <c r="N91" s="3">
        <v>342</v>
      </c>
      <c r="R91" s="3">
        <v>116</v>
      </c>
      <c r="S91" s="3">
        <v>328</v>
      </c>
      <c r="W91" s="3">
        <v>116</v>
      </c>
      <c r="X91" s="3">
        <v>97</v>
      </c>
      <c r="AG91" s="3">
        <v>154</v>
      </c>
      <c r="AH91" s="3">
        <v>342</v>
      </c>
    </row>
    <row r="92" spans="1:36">
      <c r="A92" s="1">
        <v>38996</v>
      </c>
      <c r="C92" s="3">
        <v>331</v>
      </c>
      <c r="D92" s="3">
        <v>97</v>
      </c>
      <c r="I92" s="3">
        <v>331</v>
      </c>
      <c r="M92" s="3">
        <v>322</v>
      </c>
      <c r="N92" s="3">
        <v>331</v>
      </c>
      <c r="R92" s="3">
        <v>113</v>
      </c>
      <c r="S92" s="3">
        <v>322</v>
      </c>
      <c r="W92" s="3">
        <v>113</v>
      </c>
      <c r="X92" s="3">
        <v>97</v>
      </c>
      <c r="AG92" s="3">
        <v>148</v>
      </c>
      <c r="AH92" s="3">
        <v>331</v>
      </c>
    </row>
    <row r="93" spans="1:36">
      <c r="A93" s="1">
        <v>39003</v>
      </c>
      <c r="C93" s="3">
        <v>319</v>
      </c>
      <c r="D93" s="3">
        <v>96</v>
      </c>
      <c r="I93" s="3">
        <v>319</v>
      </c>
      <c r="M93" s="3">
        <v>312</v>
      </c>
      <c r="N93" s="3">
        <v>319</v>
      </c>
      <c r="R93" s="3">
        <v>111</v>
      </c>
      <c r="S93" s="3">
        <v>312</v>
      </c>
      <c r="W93" s="3">
        <v>111</v>
      </c>
      <c r="X93" s="3">
        <v>96</v>
      </c>
      <c r="AG93" s="3">
        <v>141</v>
      </c>
      <c r="AH93" s="3">
        <v>319</v>
      </c>
    </row>
    <row r="94" spans="1:36">
      <c r="A94" s="1">
        <v>39010</v>
      </c>
      <c r="C94" s="3">
        <v>317</v>
      </c>
      <c r="D94" s="3">
        <v>95</v>
      </c>
      <c r="I94" s="3">
        <v>317</v>
      </c>
      <c r="M94" s="3">
        <v>307</v>
      </c>
      <c r="N94" s="3">
        <v>317</v>
      </c>
      <c r="R94" s="3">
        <v>109</v>
      </c>
      <c r="S94" s="3">
        <v>307</v>
      </c>
      <c r="W94" s="3">
        <v>109</v>
      </c>
      <c r="X94" s="3">
        <v>95</v>
      </c>
      <c r="AG94" s="3">
        <v>136</v>
      </c>
      <c r="AH94" s="3">
        <v>317</v>
      </c>
    </row>
    <row r="95" spans="1:36">
      <c r="A95" s="1">
        <v>39017</v>
      </c>
      <c r="C95" s="3">
        <v>323</v>
      </c>
      <c r="D95" s="3">
        <v>95</v>
      </c>
      <c r="E95" s="3">
        <f>C95-C91</f>
        <v>-19</v>
      </c>
      <c r="F95" s="3">
        <f>D95-D91</f>
        <v>-2</v>
      </c>
      <c r="I95" s="3">
        <v>323</v>
      </c>
      <c r="J95" s="3">
        <f>H95-H91</f>
        <v>0</v>
      </c>
      <c r="K95" s="3">
        <f>I95-I91</f>
        <v>-19</v>
      </c>
      <c r="M95" s="3">
        <v>311</v>
      </c>
      <c r="N95" s="3">
        <v>323</v>
      </c>
      <c r="O95" s="3">
        <f>M95-M91</f>
        <v>-17</v>
      </c>
      <c r="P95" s="3">
        <f>N95-N91</f>
        <v>-19</v>
      </c>
      <c r="R95" s="3">
        <v>110</v>
      </c>
      <c r="S95" s="3">
        <v>311</v>
      </c>
      <c r="T95" s="3">
        <f>R95-R91</f>
        <v>-6</v>
      </c>
      <c r="U95" s="3">
        <f>S95-S91</f>
        <v>-17</v>
      </c>
      <c r="W95" s="3">
        <v>110</v>
      </c>
      <c r="X95" s="3">
        <v>95</v>
      </c>
      <c r="Y95" s="3">
        <f>W95-W91</f>
        <v>-6</v>
      </c>
      <c r="Z95" s="3">
        <f>X95-X91</f>
        <v>-2</v>
      </c>
      <c r="AG95" s="3">
        <v>136</v>
      </c>
      <c r="AH95" s="3">
        <v>323</v>
      </c>
      <c r="AI95" s="3">
        <f>AG95-AG91</f>
        <v>-18</v>
      </c>
      <c r="AJ95" s="3">
        <f>AH95-AH91</f>
        <v>-19</v>
      </c>
    </row>
    <row r="96" spans="1:36">
      <c r="A96" s="1">
        <v>39024</v>
      </c>
      <c r="C96" s="3">
        <v>312</v>
      </c>
      <c r="D96" s="3">
        <v>94</v>
      </c>
      <c r="I96" s="3">
        <v>312</v>
      </c>
      <c r="M96" s="3">
        <v>310</v>
      </c>
      <c r="N96" s="3">
        <v>312</v>
      </c>
      <c r="R96" s="3">
        <v>107</v>
      </c>
      <c r="S96" s="3">
        <v>310</v>
      </c>
      <c r="W96" s="3">
        <v>107</v>
      </c>
      <c r="X96" s="3">
        <v>94</v>
      </c>
      <c r="AG96" s="3">
        <v>135</v>
      </c>
      <c r="AH96" s="3">
        <v>312</v>
      </c>
    </row>
    <row r="97" spans="1:36">
      <c r="A97" s="1">
        <v>39031</v>
      </c>
      <c r="C97" s="3">
        <v>315</v>
      </c>
      <c r="D97" s="3">
        <v>93</v>
      </c>
      <c r="I97" s="3">
        <v>315</v>
      </c>
      <c r="M97" s="3">
        <v>316</v>
      </c>
      <c r="N97" s="3">
        <v>315</v>
      </c>
      <c r="R97" s="3">
        <v>110</v>
      </c>
      <c r="S97" s="3">
        <v>316</v>
      </c>
      <c r="W97" s="3">
        <v>110</v>
      </c>
      <c r="X97" s="3">
        <v>93</v>
      </c>
      <c r="AG97" s="3">
        <v>138</v>
      </c>
      <c r="AH97" s="3">
        <v>315</v>
      </c>
    </row>
    <row r="98" spans="1:36">
      <c r="A98" s="1">
        <v>39038</v>
      </c>
      <c r="C98" s="3">
        <v>306</v>
      </c>
      <c r="D98" s="3">
        <v>93</v>
      </c>
      <c r="I98" s="3">
        <v>306</v>
      </c>
      <c r="M98" s="3">
        <v>312</v>
      </c>
      <c r="N98" s="3">
        <v>306</v>
      </c>
      <c r="R98" s="3">
        <v>109</v>
      </c>
      <c r="S98" s="3">
        <v>312</v>
      </c>
      <c r="W98" s="3">
        <v>109</v>
      </c>
      <c r="X98" s="3">
        <v>93</v>
      </c>
      <c r="AG98" s="3">
        <v>141</v>
      </c>
      <c r="AH98" s="3">
        <v>306</v>
      </c>
    </row>
    <row r="99" spans="1:36">
      <c r="A99" s="1">
        <v>39045</v>
      </c>
      <c r="C99" s="3">
        <v>315</v>
      </c>
      <c r="D99" s="3">
        <v>92</v>
      </c>
      <c r="I99" s="3">
        <v>315</v>
      </c>
      <c r="M99" s="3">
        <v>316</v>
      </c>
      <c r="N99" s="3">
        <v>315</v>
      </c>
      <c r="R99" s="3">
        <v>109</v>
      </c>
      <c r="S99" s="3">
        <v>316</v>
      </c>
      <c r="W99" s="3">
        <v>109</v>
      </c>
      <c r="X99" s="3">
        <v>92</v>
      </c>
      <c r="AG99" s="3">
        <v>142</v>
      </c>
      <c r="AH99" s="3">
        <v>315</v>
      </c>
    </row>
    <row r="100" spans="1:36">
      <c r="A100" s="1">
        <v>39052</v>
      </c>
      <c r="C100" s="3">
        <v>321</v>
      </c>
      <c r="D100" s="3">
        <v>94</v>
      </c>
      <c r="E100" s="3">
        <f>C100-C96</f>
        <v>9</v>
      </c>
      <c r="F100" s="3">
        <f>D100-D96</f>
        <v>0</v>
      </c>
      <c r="I100" s="3">
        <v>321</v>
      </c>
      <c r="J100" s="3">
        <f>H100-H96</f>
        <v>0</v>
      </c>
      <c r="K100" s="3">
        <f>I100-I96</f>
        <v>9</v>
      </c>
      <c r="M100" s="3">
        <v>332</v>
      </c>
      <c r="N100" s="3">
        <v>321</v>
      </c>
      <c r="O100" s="3">
        <f>M100-M96</f>
        <v>22</v>
      </c>
      <c r="P100" s="3">
        <f>N100-N96</f>
        <v>9</v>
      </c>
      <c r="R100" s="3">
        <v>115</v>
      </c>
      <c r="S100" s="3">
        <v>332</v>
      </c>
      <c r="T100" s="3">
        <f>R100-R96</f>
        <v>8</v>
      </c>
      <c r="U100" s="3">
        <f>S100-S96</f>
        <v>22</v>
      </c>
      <c r="W100" s="3">
        <v>115</v>
      </c>
      <c r="X100" s="3">
        <v>94</v>
      </c>
      <c r="Y100" s="3">
        <f>W100-W96</f>
        <v>8</v>
      </c>
      <c r="Z100" s="3">
        <f>X100-X96</f>
        <v>0</v>
      </c>
      <c r="AG100" s="3">
        <v>152</v>
      </c>
      <c r="AH100" s="3">
        <v>321</v>
      </c>
      <c r="AI100" s="3">
        <f>AG100-AG96</f>
        <v>17</v>
      </c>
      <c r="AJ100" s="3">
        <f>AH100-AH96</f>
        <v>9</v>
      </c>
    </row>
    <row r="101" spans="1:36">
      <c r="A101" s="1">
        <v>39059</v>
      </c>
      <c r="C101" s="3">
        <v>300</v>
      </c>
      <c r="D101" s="3">
        <v>91</v>
      </c>
      <c r="I101" s="3">
        <v>300</v>
      </c>
      <c r="M101" s="3">
        <v>314</v>
      </c>
      <c r="N101" s="3">
        <v>300</v>
      </c>
      <c r="R101" s="3">
        <v>107</v>
      </c>
      <c r="S101" s="3">
        <v>314</v>
      </c>
      <c r="W101" s="3">
        <v>107</v>
      </c>
      <c r="X101" s="3">
        <v>91</v>
      </c>
      <c r="AG101" s="3">
        <v>137</v>
      </c>
      <c r="AH101" s="3">
        <v>300</v>
      </c>
    </row>
    <row r="102" spans="1:36">
      <c r="A102" s="1">
        <v>39066</v>
      </c>
      <c r="C102" s="3">
        <v>298</v>
      </c>
      <c r="D102" s="3">
        <v>92</v>
      </c>
      <c r="I102" s="3">
        <v>298</v>
      </c>
      <c r="M102" s="3">
        <v>305</v>
      </c>
      <c r="N102" s="3">
        <v>298</v>
      </c>
      <c r="R102" s="3">
        <v>107</v>
      </c>
      <c r="S102" s="3">
        <v>305</v>
      </c>
      <c r="W102" s="3">
        <v>107</v>
      </c>
      <c r="X102" s="3">
        <v>92</v>
      </c>
      <c r="AG102" s="3">
        <v>132</v>
      </c>
      <c r="AH102" s="3">
        <v>298</v>
      </c>
    </row>
    <row r="103" spans="1:36">
      <c r="A103" s="1">
        <v>39073</v>
      </c>
      <c r="C103" s="3">
        <v>293</v>
      </c>
      <c r="D103" s="3">
        <v>91</v>
      </c>
      <c r="I103" s="3">
        <v>293</v>
      </c>
      <c r="M103" s="3">
        <v>300</v>
      </c>
      <c r="N103" s="3">
        <v>293</v>
      </c>
      <c r="R103" s="3">
        <v>104</v>
      </c>
      <c r="S103" s="3">
        <v>300</v>
      </c>
      <c r="W103" s="3">
        <v>104</v>
      </c>
      <c r="X103" s="3">
        <v>91</v>
      </c>
      <c r="AG103" s="3">
        <v>130</v>
      </c>
      <c r="AH103" s="3">
        <v>293</v>
      </c>
    </row>
    <row r="104" spans="1:36">
      <c r="A104" s="1">
        <v>39080</v>
      </c>
      <c r="C104" s="3">
        <v>282</v>
      </c>
      <c r="D104" s="3">
        <v>90</v>
      </c>
      <c r="I104" s="3">
        <v>282</v>
      </c>
      <c r="M104" s="3">
        <v>289</v>
      </c>
      <c r="N104" s="3">
        <v>282</v>
      </c>
      <c r="R104" s="3">
        <v>101</v>
      </c>
      <c r="S104" s="3">
        <v>289</v>
      </c>
      <c r="W104" s="3">
        <v>101</v>
      </c>
      <c r="X104" s="3">
        <v>90</v>
      </c>
      <c r="AG104" s="3">
        <v>127</v>
      </c>
      <c r="AH104" s="3">
        <v>282</v>
      </c>
    </row>
    <row r="105" spans="1:36">
      <c r="A105" s="1">
        <v>39087</v>
      </c>
      <c r="C105" s="3">
        <v>293</v>
      </c>
      <c r="D105" s="3">
        <v>91</v>
      </c>
      <c r="E105" s="3">
        <f>C105-C101</f>
        <v>-7</v>
      </c>
      <c r="F105" s="3">
        <f>D105-D101</f>
        <v>0</v>
      </c>
      <c r="I105" s="3">
        <v>293</v>
      </c>
      <c r="J105" s="3">
        <f>H105-H101</f>
        <v>0</v>
      </c>
      <c r="K105" s="3">
        <f>I105-I101</f>
        <v>-7</v>
      </c>
      <c r="M105" s="3">
        <v>297</v>
      </c>
      <c r="N105" s="3">
        <v>293</v>
      </c>
      <c r="O105" s="3">
        <f>M105-M101</f>
        <v>-17</v>
      </c>
      <c r="P105" s="3">
        <f>N105-N101</f>
        <v>-7</v>
      </c>
      <c r="R105" s="3">
        <v>103</v>
      </c>
      <c r="S105" s="3">
        <v>297</v>
      </c>
      <c r="T105" s="3">
        <f>R105-R101</f>
        <v>-4</v>
      </c>
      <c r="U105" s="3">
        <f>S105-S101</f>
        <v>-17</v>
      </c>
      <c r="W105" s="3">
        <v>103</v>
      </c>
      <c r="X105" s="3">
        <v>91</v>
      </c>
      <c r="Y105" s="3">
        <f>W105-W101</f>
        <v>-4</v>
      </c>
      <c r="Z105" s="3">
        <f>X105-X101</f>
        <v>0</v>
      </c>
      <c r="AG105" s="3">
        <v>132</v>
      </c>
      <c r="AH105" s="3">
        <v>293</v>
      </c>
      <c r="AI105" s="3">
        <f>AG105-AG101</f>
        <v>-5</v>
      </c>
      <c r="AJ105" s="3">
        <f>AH105-AH101</f>
        <v>-7</v>
      </c>
    </row>
    <row r="106" spans="1:36">
      <c r="A106" s="1">
        <v>39094</v>
      </c>
      <c r="C106" s="3">
        <v>280</v>
      </c>
      <c r="D106" s="3">
        <v>90</v>
      </c>
      <c r="I106" s="3">
        <v>280</v>
      </c>
      <c r="M106" s="3">
        <v>292</v>
      </c>
      <c r="N106" s="3">
        <v>280</v>
      </c>
      <c r="R106" s="3">
        <v>103</v>
      </c>
      <c r="S106" s="3">
        <v>292</v>
      </c>
      <c r="W106" s="3">
        <v>103</v>
      </c>
      <c r="X106" s="3">
        <v>90</v>
      </c>
      <c r="AG106" s="3">
        <v>129</v>
      </c>
      <c r="AH106" s="3">
        <v>280</v>
      </c>
    </row>
    <row r="107" spans="1:36">
      <c r="A107" s="1">
        <v>39101</v>
      </c>
      <c r="C107" s="3">
        <v>270</v>
      </c>
      <c r="D107" s="3">
        <v>89</v>
      </c>
      <c r="I107" s="3">
        <v>270</v>
      </c>
      <c r="M107" s="3">
        <v>287</v>
      </c>
      <c r="N107" s="3">
        <v>270</v>
      </c>
      <c r="R107" s="3">
        <v>101</v>
      </c>
      <c r="S107" s="3">
        <v>287</v>
      </c>
      <c r="W107" s="3">
        <v>101</v>
      </c>
      <c r="X107" s="3">
        <v>89</v>
      </c>
      <c r="AG107" s="3">
        <v>124</v>
      </c>
      <c r="AH107" s="3">
        <v>270</v>
      </c>
    </row>
    <row r="108" spans="1:36">
      <c r="A108" s="1">
        <v>39108</v>
      </c>
      <c r="C108" s="3">
        <v>259</v>
      </c>
      <c r="D108" s="3">
        <v>88</v>
      </c>
      <c r="I108" s="3">
        <v>259</v>
      </c>
      <c r="M108" s="3">
        <v>280</v>
      </c>
      <c r="N108" s="3">
        <v>259</v>
      </c>
      <c r="R108" s="3">
        <v>100</v>
      </c>
      <c r="S108" s="3">
        <v>280</v>
      </c>
      <c r="W108" s="3">
        <v>100</v>
      </c>
      <c r="X108" s="3">
        <v>88</v>
      </c>
      <c r="AG108" s="3">
        <v>125</v>
      </c>
      <c r="AH108" s="3">
        <v>259</v>
      </c>
    </row>
    <row r="109" spans="1:36">
      <c r="A109" s="1">
        <v>39115</v>
      </c>
      <c r="C109" s="3">
        <v>267</v>
      </c>
      <c r="D109" s="3">
        <v>88</v>
      </c>
      <c r="I109" s="3">
        <v>267</v>
      </c>
      <c r="M109" s="3">
        <v>289</v>
      </c>
      <c r="N109" s="3">
        <v>267</v>
      </c>
      <c r="R109" s="3">
        <v>105</v>
      </c>
      <c r="S109" s="3">
        <v>289</v>
      </c>
      <c r="W109" s="3">
        <v>105</v>
      </c>
      <c r="X109" s="3">
        <v>88</v>
      </c>
      <c r="AG109" s="3">
        <v>126</v>
      </c>
      <c r="AH109" s="3">
        <v>267</v>
      </c>
    </row>
    <row r="110" spans="1:36">
      <c r="A110" s="1">
        <v>39122</v>
      </c>
      <c r="C110" s="3">
        <v>259</v>
      </c>
      <c r="D110" s="3">
        <v>87</v>
      </c>
      <c r="E110" s="3">
        <f>C110-C106</f>
        <v>-21</v>
      </c>
      <c r="F110" s="3">
        <f>D110-D106</f>
        <v>-3</v>
      </c>
      <c r="I110" s="3">
        <v>259</v>
      </c>
      <c r="J110" s="3">
        <f>H110-H106</f>
        <v>0</v>
      </c>
      <c r="K110" s="3">
        <f>I110-I106</f>
        <v>-21</v>
      </c>
      <c r="M110" s="3">
        <v>285</v>
      </c>
      <c r="N110" s="3">
        <v>259</v>
      </c>
      <c r="O110" s="3">
        <f>M110-M106</f>
        <v>-7</v>
      </c>
      <c r="P110" s="3">
        <f>N110-N106</f>
        <v>-21</v>
      </c>
      <c r="R110" s="3">
        <v>102</v>
      </c>
      <c r="S110" s="3">
        <v>285</v>
      </c>
      <c r="T110" s="3">
        <f>R110-R106</f>
        <v>-1</v>
      </c>
      <c r="U110" s="3">
        <f>S110-S106</f>
        <v>-7</v>
      </c>
      <c r="W110" s="3">
        <v>102</v>
      </c>
      <c r="X110" s="3">
        <v>87</v>
      </c>
      <c r="Y110" s="3">
        <f>W110-W106</f>
        <v>-1</v>
      </c>
      <c r="Z110" s="3">
        <f>X110-X106</f>
        <v>-3</v>
      </c>
      <c r="AG110" s="3">
        <v>125</v>
      </c>
      <c r="AH110" s="3">
        <v>259</v>
      </c>
      <c r="AI110" s="3">
        <f>AG110-AG106</f>
        <v>-4</v>
      </c>
      <c r="AJ110" s="3">
        <f>AH110-AH106</f>
        <v>-21</v>
      </c>
    </row>
    <row r="111" spans="1:36">
      <c r="A111" s="1">
        <v>39129</v>
      </c>
      <c r="C111" s="3">
        <v>257</v>
      </c>
      <c r="D111" s="3">
        <v>86</v>
      </c>
      <c r="I111" s="3">
        <v>257</v>
      </c>
      <c r="M111" s="3">
        <v>287</v>
      </c>
      <c r="N111" s="3">
        <v>257</v>
      </c>
      <c r="R111" s="3">
        <v>103</v>
      </c>
      <c r="S111" s="3">
        <v>287</v>
      </c>
      <c r="W111" s="3">
        <v>103</v>
      </c>
      <c r="X111" s="3">
        <v>86</v>
      </c>
      <c r="AG111" s="3">
        <v>126</v>
      </c>
      <c r="AH111" s="3">
        <v>257</v>
      </c>
    </row>
    <row r="112" spans="1:36">
      <c r="A112" s="1">
        <v>39136</v>
      </c>
      <c r="C112" s="3">
        <v>255</v>
      </c>
      <c r="D112" s="3">
        <v>86</v>
      </c>
      <c r="I112" s="3">
        <v>255</v>
      </c>
      <c r="M112" s="3">
        <v>284</v>
      </c>
      <c r="N112" s="3">
        <v>255</v>
      </c>
      <c r="R112" s="3">
        <v>102</v>
      </c>
      <c r="S112" s="3">
        <v>284</v>
      </c>
      <c r="W112" s="3">
        <v>102</v>
      </c>
      <c r="X112" s="3">
        <v>86</v>
      </c>
      <c r="AG112" s="3">
        <v>124</v>
      </c>
      <c r="AH112" s="3">
        <v>255</v>
      </c>
    </row>
    <row r="113" spans="1:36">
      <c r="A113" s="1">
        <v>39143</v>
      </c>
      <c r="C113" s="3">
        <v>291</v>
      </c>
      <c r="D113" s="3">
        <v>90</v>
      </c>
      <c r="I113" s="3">
        <v>291</v>
      </c>
      <c r="M113" s="3">
        <v>321</v>
      </c>
      <c r="N113" s="3">
        <v>291</v>
      </c>
      <c r="R113" s="3">
        <v>109</v>
      </c>
      <c r="S113" s="3">
        <v>321</v>
      </c>
      <c r="W113" s="3">
        <v>109</v>
      </c>
      <c r="X113" s="3">
        <v>90</v>
      </c>
      <c r="AG113" s="3">
        <v>143</v>
      </c>
      <c r="AH113" s="3">
        <v>291</v>
      </c>
    </row>
    <row r="114" spans="1:36">
      <c r="A114" s="1">
        <v>39150</v>
      </c>
      <c r="C114" s="3">
        <v>275</v>
      </c>
      <c r="D114" s="3">
        <v>90</v>
      </c>
      <c r="I114" s="3">
        <v>275</v>
      </c>
      <c r="M114" s="3">
        <v>315</v>
      </c>
      <c r="N114" s="3">
        <v>275</v>
      </c>
      <c r="R114" s="3">
        <v>107</v>
      </c>
      <c r="S114" s="3">
        <v>315</v>
      </c>
      <c r="W114" s="3">
        <v>107</v>
      </c>
      <c r="X114" s="3">
        <v>90</v>
      </c>
      <c r="AG114" s="3">
        <v>134</v>
      </c>
      <c r="AH114" s="3">
        <v>275</v>
      </c>
    </row>
    <row r="115" spans="1:36">
      <c r="A115" s="1">
        <v>39157</v>
      </c>
      <c r="C115" s="3">
        <v>288</v>
      </c>
      <c r="D115" s="3">
        <v>93</v>
      </c>
      <c r="I115" s="3">
        <v>288</v>
      </c>
      <c r="M115" s="3">
        <v>321</v>
      </c>
      <c r="N115" s="3">
        <v>288</v>
      </c>
      <c r="R115" s="3">
        <v>109</v>
      </c>
      <c r="S115" s="3">
        <v>321</v>
      </c>
      <c r="W115" s="3">
        <v>109</v>
      </c>
      <c r="X115" s="3">
        <v>93</v>
      </c>
      <c r="AG115" s="3">
        <v>137</v>
      </c>
      <c r="AH115" s="3">
        <v>288</v>
      </c>
    </row>
    <row r="116" spans="1:36">
      <c r="A116" s="1">
        <v>39164</v>
      </c>
      <c r="C116" s="3">
        <v>279</v>
      </c>
      <c r="D116" s="3">
        <v>93</v>
      </c>
      <c r="I116" s="3">
        <v>279</v>
      </c>
      <c r="M116" s="3">
        <v>308</v>
      </c>
      <c r="N116" s="3">
        <v>279</v>
      </c>
      <c r="R116" s="3">
        <v>104</v>
      </c>
      <c r="S116" s="3">
        <v>308</v>
      </c>
      <c r="W116" s="3">
        <v>104</v>
      </c>
      <c r="X116" s="3">
        <v>93</v>
      </c>
      <c r="AG116" s="3">
        <v>127</v>
      </c>
      <c r="AH116" s="3">
        <v>279</v>
      </c>
    </row>
    <row r="117" spans="1:36">
      <c r="A117" s="1">
        <v>39171</v>
      </c>
      <c r="C117" s="3">
        <v>280</v>
      </c>
      <c r="D117" s="3">
        <v>93</v>
      </c>
      <c r="I117" s="3">
        <v>280</v>
      </c>
      <c r="M117" s="3">
        <v>302</v>
      </c>
      <c r="N117" s="3">
        <v>280</v>
      </c>
      <c r="R117" s="3">
        <v>103</v>
      </c>
      <c r="S117" s="3">
        <v>302</v>
      </c>
      <c r="W117" s="3">
        <v>103</v>
      </c>
      <c r="X117" s="3">
        <v>93</v>
      </c>
      <c r="AG117" s="3">
        <v>123</v>
      </c>
      <c r="AH117" s="3">
        <v>280</v>
      </c>
    </row>
    <row r="118" spans="1:36">
      <c r="A118" s="1">
        <v>39185</v>
      </c>
      <c r="C118" s="3">
        <v>271</v>
      </c>
      <c r="D118" s="3">
        <v>93</v>
      </c>
      <c r="E118" s="3">
        <f>C118-C114</f>
        <v>-4</v>
      </c>
      <c r="F118" s="3">
        <f>D118-D114</f>
        <v>3</v>
      </c>
      <c r="I118" s="3">
        <v>271</v>
      </c>
      <c r="J118" s="3">
        <f>H118-H114</f>
        <v>0</v>
      </c>
      <c r="K118" s="3">
        <f>I118-I114</f>
        <v>-4</v>
      </c>
      <c r="M118" s="3">
        <v>292</v>
      </c>
      <c r="N118" s="3">
        <v>271</v>
      </c>
      <c r="O118" s="3">
        <f>M118-M114</f>
        <v>-23</v>
      </c>
      <c r="P118" s="3">
        <f>N118-N114</f>
        <v>-4</v>
      </c>
      <c r="R118" s="3">
        <v>101</v>
      </c>
      <c r="S118" s="3">
        <v>292</v>
      </c>
      <c r="T118" s="3">
        <f>R118-R114</f>
        <v>-6</v>
      </c>
      <c r="U118" s="3">
        <f>S118-S114</f>
        <v>-23</v>
      </c>
      <c r="W118" s="3">
        <v>101</v>
      </c>
      <c r="X118" s="3">
        <v>93</v>
      </c>
      <c r="Y118" s="3">
        <f>W118-W114</f>
        <v>-6</v>
      </c>
      <c r="Z118" s="3">
        <f>X118-X114</f>
        <v>3</v>
      </c>
      <c r="AG118" s="3">
        <v>119</v>
      </c>
      <c r="AH118" s="3">
        <v>271</v>
      </c>
      <c r="AI118" s="3">
        <f>AG118-AG114</f>
        <v>-15</v>
      </c>
      <c r="AJ118" s="3">
        <f>AH118-AH114</f>
        <v>-4</v>
      </c>
    </row>
    <row r="119" spans="1:36">
      <c r="A119" s="1">
        <v>39192</v>
      </c>
      <c r="C119" s="3">
        <v>268</v>
      </c>
      <c r="D119" s="3">
        <v>93</v>
      </c>
      <c r="I119" s="3">
        <v>268</v>
      </c>
      <c r="M119" s="3">
        <v>292</v>
      </c>
      <c r="N119" s="3">
        <v>268</v>
      </c>
      <c r="R119" s="3">
        <v>102</v>
      </c>
      <c r="S119" s="3">
        <v>292</v>
      </c>
      <c r="W119" s="3">
        <v>102</v>
      </c>
      <c r="X119" s="3">
        <v>93</v>
      </c>
      <c r="AG119" s="3">
        <v>118</v>
      </c>
      <c r="AH119" s="3">
        <v>268</v>
      </c>
    </row>
    <row r="120" spans="1:36">
      <c r="A120" s="1">
        <v>39199</v>
      </c>
      <c r="C120" s="3">
        <v>263</v>
      </c>
      <c r="D120" s="3">
        <v>93</v>
      </c>
      <c r="I120" s="3">
        <v>263</v>
      </c>
      <c r="M120" s="3">
        <v>284</v>
      </c>
      <c r="N120" s="3">
        <v>263</v>
      </c>
      <c r="R120" s="3">
        <v>101</v>
      </c>
      <c r="S120" s="3">
        <v>284</v>
      </c>
      <c r="W120" s="3">
        <v>101</v>
      </c>
      <c r="X120" s="3">
        <v>93</v>
      </c>
      <c r="AG120" s="3">
        <v>117</v>
      </c>
      <c r="AH120" s="3">
        <v>263</v>
      </c>
    </row>
    <row r="121" spans="1:36">
      <c r="A121" s="1">
        <v>39206</v>
      </c>
      <c r="C121" s="3">
        <v>270</v>
      </c>
      <c r="D121" s="3">
        <v>94</v>
      </c>
      <c r="I121" s="3">
        <v>270</v>
      </c>
      <c r="M121" s="3">
        <v>292</v>
      </c>
      <c r="N121" s="3">
        <v>270</v>
      </c>
      <c r="R121" s="3">
        <v>102</v>
      </c>
      <c r="S121" s="3">
        <v>292</v>
      </c>
      <c r="W121" s="3">
        <v>102</v>
      </c>
      <c r="X121" s="3">
        <v>94</v>
      </c>
      <c r="AG121" s="3">
        <v>125</v>
      </c>
      <c r="AH121" s="3">
        <v>270</v>
      </c>
    </row>
    <row r="122" spans="1:36">
      <c r="A122" s="1">
        <v>39213</v>
      </c>
      <c r="C122" s="3">
        <v>263</v>
      </c>
      <c r="D122" s="3">
        <v>93</v>
      </c>
      <c r="I122" s="3">
        <v>263</v>
      </c>
      <c r="M122" s="3">
        <v>287</v>
      </c>
      <c r="N122" s="3">
        <v>263</v>
      </c>
      <c r="R122" s="3">
        <v>101</v>
      </c>
      <c r="S122" s="3">
        <v>287</v>
      </c>
      <c r="W122" s="3">
        <v>101</v>
      </c>
      <c r="X122" s="3">
        <v>93</v>
      </c>
      <c r="AG122" s="3">
        <v>122</v>
      </c>
      <c r="AH122" s="3">
        <v>263</v>
      </c>
    </row>
    <row r="123" spans="1:36">
      <c r="A123" s="1">
        <v>39220</v>
      </c>
      <c r="C123" s="3">
        <v>251</v>
      </c>
      <c r="D123" s="3">
        <v>92</v>
      </c>
      <c r="E123" s="3">
        <f>C123-C119</f>
        <v>-17</v>
      </c>
      <c r="F123" s="3">
        <f>D123-D119</f>
        <v>-1</v>
      </c>
      <c r="I123" s="3">
        <v>251</v>
      </c>
      <c r="J123" s="3">
        <f>H123-H119</f>
        <v>0</v>
      </c>
      <c r="K123" s="3">
        <f>I123-I119</f>
        <v>-17</v>
      </c>
      <c r="M123" s="3">
        <v>274</v>
      </c>
      <c r="N123" s="3">
        <v>251</v>
      </c>
      <c r="O123" s="3">
        <f>M123-M119</f>
        <v>-18</v>
      </c>
      <c r="P123" s="3">
        <f>N123-N119</f>
        <v>-17</v>
      </c>
      <c r="R123" s="3">
        <v>98</v>
      </c>
      <c r="S123" s="3">
        <v>274</v>
      </c>
      <c r="T123" s="3">
        <f>R123-R119</f>
        <v>-4</v>
      </c>
      <c r="U123" s="3">
        <f>S123-S119</f>
        <v>-18</v>
      </c>
      <c r="W123" s="3">
        <v>98</v>
      </c>
      <c r="X123" s="3">
        <v>92</v>
      </c>
      <c r="Y123" s="3">
        <f>W123-W119</f>
        <v>-4</v>
      </c>
      <c r="Z123" s="3">
        <f>X123-X119</f>
        <v>-1</v>
      </c>
      <c r="AG123" s="3">
        <v>112</v>
      </c>
      <c r="AH123" s="3">
        <v>251</v>
      </c>
      <c r="AI123" s="3">
        <f>AG123-AG119</f>
        <v>-6</v>
      </c>
      <c r="AJ123" s="3">
        <f>AH123-AH119</f>
        <v>-17</v>
      </c>
    </row>
    <row r="124" spans="1:36">
      <c r="A124" s="1">
        <v>39227</v>
      </c>
      <c r="C124" s="3">
        <v>245</v>
      </c>
      <c r="D124" s="3">
        <v>92</v>
      </c>
      <c r="I124" s="3">
        <v>245</v>
      </c>
      <c r="M124" s="3">
        <v>272</v>
      </c>
      <c r="N124" s="3">
        <v>245</v>
      </c>
      <c r="R124" s="3">
        <v>98</v>
      </c>
      <c r="S124" s="3">
        <v>272</v>
      </c>
      <c r="W124" s="3">
        <v>98</v>
      </c>
      <c r="X124" s="3">
        <v>92</v>
      </c>
      <c r="AG124" s="3">
        <v>113</v>
      </c>
      <c r="AH124" s="3">
        <v>245</v>
      </c>
    </row>
    <row r="125" spans="1:36">
      <c r="A125" s="1">
        <v>39234</v>
      </c>
      <c r="C125" s="3">
        <v>241</v>
      </c>
      <c r="D125" s="3">
        <v>94</v>
      </c>
      <c r="I125" s="3">
        <v>241</v>
      </c>
      <c r="M125" s="3">
        <v>273</v>
      </c>
      <c r="N125" s="3">
        <v>241</v>
      </c>
      <c r="R125" s="3">
        <v>97</v>
      </c>
      <c r="S125" s="3">
        <v>273</v>
      </c>
      <c r="W125" s="3">
        <v>97</v>
      </c>
      <c r="X125" s="3">
        <v>94</v>
      </c>
      <c r="AG125" s="3">
        <v>110</v>
      </c>
      <c r="AH125" s="3">
        <v>241</v>
      </c>
    </row>
    <row r="126" spans="1:36">
      <c r="A126" s="1">
        <v>39241</v>
      </c>
      <c r="C126" s="3">
        <v>251</v>
      </c>
      <c r="D126" s="3">
        <v>96</v>
      </c>
      <c r="I126" s="3">
        <v>251</v>
      </c>
      <c r="M126" s="3">
        <v>282</v>
      </c>
      <c r="N126" s="3">
        <v>251</v>
      </c>
      <c r="R126" s="3">
        <v>102</v>
      </c>
      <c r="S126" s="3">
        <v>282</v>
      </c>
      <c r="W126" s="3">
        <v>102</v>
      </c>
      <c r="X126" s="3">
        <v>96</v>
      </c>
      <c r="AG126" s="3">
        <v>119</v>
      </c>
      <c r="AH126" s="3">
        <v>251</v>
      </c>
    </row>
    <row r="127" spans="1:36">
      <c r="A127" s="1">
        <v>39248</v>
      </c>
      <c r="C127" s="3">
        <v>251</v>
      </c>
      <c r="D127" s="3">
        <v>95</v>
      </c>
      <c r="I127" s="3">
        <v>251</v>
      </c>
      <c r="M127" s="3">
        <v>280</v>
      </c>
      <c r="N127" s="3">
        <v>251</v>
      </c>
      <c r="R127" s="3">
        <v>103</v>
      </c>
      <c r="S127" s="3">
        <v>280</v>
      </c>
      <c r="W127" s="3">
        <v>103</v>
      </c>
      <c r="X127" s="3">
        <v>95</v>
      </c>
      <c r="AG127" s="3">
        <v>117</v>
      </c>
      <c r="AH127" s="3">
        <v>251</v>
      </c>
    </row>
    <row r="128" spans="1:36">
      <c r="A128" s="1">
        <v>39255</v>
      </c>
      <c r="C128" s="3">
        <v>269</v>
      </c>
      <c r="D128" s="3">
        <v>97</v>
      </c>
      <c r="E128" s="3">
        <f>C128-C124</f>
        <v>24</v>
      </c>
      <c r="F128" s="3">
        <f>D128-D124</f>
        <v>5</v>
      </c>
      <c r="I128" s="3">
        <v>269</v>
      </c>
      <c r="J128" s="3">
        <f>H128-H124</f>
        <v>0</v>
      </c>
      <c r="K128" s="3">
        <f>I128-I124</f>
        <v>24</v>
      </c>
      <c r="M128" s="3">
        <v>282</v>
      </c>
      <c r="N128" s="3">
        <v>269</v>
      </c>
      <c r="O128" s="3">
        <f>M128-M124</f>
        <v>10</v>
      </c>
      <c r="P128" s="3">
        <f>N128-N124</f>
        <v>24</v>
      </c>
      <c r="R128" s="3">
        <v>102</v>
      </c>
      <c r="S128" s="3">
        <v>282</v>
      </c>
      <c r="T128" s="3">
        <f>R128-R124</f>
        <v>4</v>
      </c>
      <c r="U128" s="3">
        <f>S128-S124</f>
        <v>10</v>
      </c>
      <c r="W128" s="3">
        <v>102</v>
      </c>
      <c r="X128" s="3">
        <v>97</v>
      </c>
      <c r="Y128" s="3">
        <f>W128-W124</f>
        <v>4</v>
      </c>
      <c r="Z128" s="3">
        <f>X128-X124</f>
        <v>5</v>
      </c>
      <c r="AG128" s="3">
        <v>120</v>
      </c>
      <c r="AH128" s="3">
        <v>269</v>
      </c>
      <c r="AI128" s="3">
        <f>AG128-AG124</f>
        <v>7</v>
      </c>
      <c r="AJ128" s="3">
        <f>AH128-AH124</f>
        <v>24</v>
      </c>
    </row>
    <row r="129" spans="1:36">
      <c r="A129" s="1">
        <v>39262</v>
      </c>
      <c r="C129" s="3">
        <v>289</v>
      </c>
      <c r="D129" s="3">
        <v>99</v>
      </c>
      <c r="I129" s="3">
        <v>289</v>
      </c>
      <c r="M129" s="3">
        <v>302</v>
      </c>
      <c r="N129" s="3">
        <v>289</v>
      </c>
      <c r="R129" s="3">
        <v>107</v>
      </c>
      <c r="S129" s="3">
        <v>302</v>
      </c>
      <c r="W129" s="3">
        <v>107</v>
      </c>
      <c r="X129" s="3">
        <v>99</v>
      </c>
      <c r="AG129" s="3">
        <v>132</v>
      </c>
      <c r="AH129" s="3">
        <v>289</v>
      </c>
    </row>
    <row r="130" spans="1:36">
      <c r="A130" s="1">
        <v>39269</v>
      </c>
      <c r="C130" s="3">
        <v>290</v>
      </c>
      <c r="D130" s="3">
        <v>100</v>
      </c>
      <c r="I130" s="3">
        <v>290</v>
      </c>
      <c r="M130" s="3">
        <v>294</v>
      </c>
      <c r="N130" s="3">
        <v>290</v>
      </c>
      <c r="R130" s="3">
        <v>103</v>
      </c>
      <c r="S130" s="3">
        <v>294</v>
      </c>
      <c r="W130" s="3">
        <v>103</v>
      </c>
      <c r="X130" s="3">
        <v>100</v>
      </c>
      <c r="AG130" s="3">
        <v>121</v>
      </c>
      <c r="AH130" s="3">
        <v>290</v>
      </c>
    </row>
    <row r="131" spans="1:36">
      <c r="A131" s="1">
        <v>39276</v>
      </c>
      <c r="C131" s="3">
        <v>306</v>
      </c>
      <c r="D131" s="3">
        <v>102</v>
      </c>
      <c r="I131" s="3">
        <v>306</v>
      </c>
      <c r="M131" s="3">
        <v>308</v>
      </c>
      <c r="N131" s="3">
        <v>306</v>
      </c>
      <c r="R131" s="3">
        <v>107</v>
      </c>
      <c r="S131" s="3">
        <v>308</v>
      </c>
      <c r="W131" s="3">
        <v>107</v>
      </c>
      <c r="X131" s="3">
        <v>102</v>
      </c>
      <c r="AG131" s="3">
        <v>125</v>
      </c>
      <c r="AH131" s="3">
        <v>306</v>
      </c>
    </row>
    <row r="132" spans="1:36">
      <c r="A132" s="1">
        <v>39283</v>
      </c>
      <c r="C132" s="3">
        <v>337</v>
      </c>
      <c r="D132" s="3">
        <v>108</v>
      </c>
      <c r="I132" s="3">
        <v>337</v>
      </c>
      <c r="M132" s="3">
        <v>327</v>
      </c>
      <c r="N132" s="3">
        <v>337</v>
      </c>
      <c r="R132" s="3">
        <v>114</v>
      </c>
      <c r="S132" s="3">
        <v>327</v>
      </c>
      <c r="W132" s="3">
        <v>114</v>
      </c>
      <c r="X132" s="3">
        <v>108</v>
      </c>
      <c r="AG132" s="3">
        <v>136</v>
      </c>
      <c r="AH132" s="3">
        <v>337</v>
      </c>
    </row>
    <row r="133" spans="1:36">
      <c r="A133" s="1">
        <v>39290</v>
      </c>
      <c r="C133" s="3">
        <v>428</v>
      </c>
      <c r="D133" s="3">
        <v>128</v>
      </c>
      <c r="E133" s="3">
        <f>C133-C129</f>
        <v>139</v>
      </c>
      <c r="F133" s="3">
        <f>D133-D129</f>
        <v>29</v>
      </c>
      <c r="I133" s="3">
        <v>428</v>
      </c>
      <c r="J133" s="3">
        <f>H133-H129</f>
        <v>0</v>
      </c>
      <c r="K133" s="3">
        <f>I133-I129</f>
        <v>139</v>
      </c>
      <c r="M133" s="3">
        <v>380</v>
      </c>
      <c r="N133" s="3">
        <v>428</v>
      </c>
      <c r="O133" s="3">
        <f>M133-M129</f>
        <v>78</v>
      </c>
      <c r="P133" s="3">
        <f>N133-N129</f>
        <v>139</v>
      </c>
      <c r="R133" s="3">
        <v>133</v>
      </c>
      <c r="S133" s="3">
        <v>380</v>
      </c>
      <c r="T133" s="3">
        <f>R133-R129</f>
        <v>26</v>
      </c>
      <c r="U133" s="3">
        <f>S133-S129</f>
        <v>78</v>
      </c>
      <c r="W133" s="3">
        <v>133</v>
      </c>
      <c r="X133" s="3">
        <v>128</v>
      </c>
      <c r="Y133" s="3">
        <f>W133-W129</f>
        <v>26</v>
      </c>
      <c r="Z133" s="3">
        <f>X133-X129</f>
        <v>29</v>
      </c>
      <c r="AG133" s="3">
        <v>168</v>
      </c>
      <c r="AH133" s="3">
        <v>428</v>
      </c>
      <c r="AI133" s="3">
        <f>AG133-AG129</f>
        <v>36</v>
      </c>
      <c r="AJ133" s="3">
        <f>AH133-AH129</f>
        <v>139</v>
      </c>
    </row>
    <row r="134" spans="1:36">
      <c r="A134" s="1">
        <v>39297</v>
      </c>
      <c r="C134" s="3">
        <v>424</v>
      </c>
      <c r="D134" s="3">
        <v>130</v>
      </c>
      <c r="I134" s="3">
        <v>424</v>
      </c>
      <c r="M134" s="3">
        <v>414</v>
      </c>
      <c r="N134" s="3">
        <v>424</v>
      </c>
      <c r="R134" s="3">
        <v>141</v>
      </c>
      <c r="S134" s="3">
        <v>414</v>
      </c>
      <c r="W134" s="3">
        <v>141</v>
      </c>
      <c r="X134" s="3">
        <v>130</v>
      </c>
      <c r="AG134" s="3">
        <v>169</v>
      </c>
      <c r="AH134" s="3">
        <v>424</v>
      </c>
    </row>
    <row r="135" spans="1:36">
      <c r="A135" s="1">
        <v>39304</v>
      </c>
      <c r="C135" s="3">
        <v>412</v>
      </c>
      <c r="D135" s="3">
        <v>132</v>
      </c>
      <c r="I135" s="3">
        <v>412</v>
      </c>
      <c r="M135" s="3">
        <v>411</v>
      </c>
      <c r="N135" s="3">
        <v>412</v>
      </c>
      <c r="R135" s="3">
        <v>139</v>
      </c>
      <c r="S135" s="3">
        <v>411</v>
      </c>
      <c r="W135" s="3">
        <v>139</v>
      </c>
      <c r="X135" s="3">
        <v>132</v>
      </c>
      <c r="AG135" s="3">
        <v>161</v>
      </c>
      <c r="AH135" s="3">
        <v>412</v>
      </c>
    </row>
    <row r="136" spans="1:36">
      <c r="A136" s="1">
        <v>39311</v>
      </c>
      <c r="C136" s="3">
        <v>448</v>
      </c>
      <c r="D136" s="3">
        <v>145</v>
      </c>
      <c r="I136" s="3">
        <v>448</v>
      </c>
      <c r="M136" s="3">
        <v>463</v>
      </c>
      <c r="N136" s="3">
        <v>448</v>
      </c>
      <c r="R136" s="3">
        <v>151</v>
      </c>
      <c r="S136" s="3">
        <v>463</v>
      </c>
      <c r="W136" s="3">
        <v>151</v>
      </c>
      <c r="X136" s="3">
        <v>145</v>
      </c>
      <c r="AG136" s="3">
        <v>184</v>
      </c>
      <c r="AH136" s="3">
        <v>448</v>
      </c>
    </row>
    <row r="137" spans="1:36">
      <c r="A137" s="1">
        <v>39318</v>
      </c>
      <c r="C137" s="3">
        <v>429</v>
      </c>
      <c r="D137" s="3">
        <v>144</v>
      </c>
      <c r="I137" s="3">
        <v>429</v>
      </c>
      <c r="M137" s="3">
        <v>467</v>
      </c>
      <c r="N137" s="3">
        <v>429</v>
      </c>
      <c r="R137" s="3">
        <v>152</v>
      </c>
      <c r="S137" s="3">
        <v>467</v>
      </c>
      <c r="W137" s="3">
        <v>152</v>
      </c>
      <c r="X137" s="3">
        <v>144</v>
      </c>
      <c r="AG137" s="3">
        <v>177</v>
      </c>
      <c r="AH137" s="3">
        <v>429</v>
      </c>
    </row>
    <row r="138" spans="1:36">
      <c r="A138" s="1">
        <v>39325</v>
      </c>
      <c r="C138" s="3">
        <v>455</v>
      </c>
      <c r="D138" s="3">
        <v>145</v>
      </c>
      <c r="E138" s="3">
        <f>C138-C134</f>
        <v>31</v>
      </c>
      <c r="F138" s="3">
        <f>D138-D134</f>
        <v>15</v>
      </c>
      <c r="I138" s="3">
        <v>455</v>
      </c>
      <c r="J138" s="3">
        <f>H138-H134</f>
        <v>0</v>
      </c>
      <c r="K138" s="3">
        <f>I138-I134</f>
        <v>31</v>
      </c>
      <c r="M138" s="3">
        <v>483</v>
      </c>
      <c r="N138" s="3">
        <v>455</v>
      </c>
      <c r="O138" s="3">
        <f>M138-M134</f>
        <v>69</v>
      </c>
      <c r="P138" s="3">
        <f>N138-N134</f>
        <v>31</v>
      </c>
      <c r="R138" s="3">
        <v>155</v>
      </c>
      <c r="S138" s="3">
        <v>483</v>
      </c>
      <c r="T138" s="3">
        <f>R138-R134</f>
        <v>14</v>
      </c>
      <c r="U138" s="3">
        <f>S138-S134</f>
        <v>69</v>
      </c>
      <c r="W138" s="3">
        <v>155</v>
      </c>
      <c r="X138" s="3">
        <v>145</v>
      </c>
      <c r="Y138" s="3">
        <f>W138-W134</f>
        <v>14</v>
      </c>
      <c r="Z138" s="3">
        <f>X138-X134</f>
        <v>15</v>
      </c>
      <c r="AG138" s="3">
        <v>178</v>
      </c>
      <c r="AH138" s="3">
        <v>455</v>
      </c>
      <c r="AI138" s="3">
        <f>AG138-AG134</f>
        <v>9</v>
      </c>
      <c r="AJ138" s="3">
        <f>AH138-AH134</f>
        <v>31</v>
      </c>
    </row>
    <row r="139" spans="1:36">
      <c r="A139" s="1">
        <v>39332</v>
      </c>
      <c r="C139" s="3">
        <v>473</v>
      </c>
      <c r="D139" s="3">
        <v>154</v>
      </c>
      <c r="I139" s="3">
        <v>473</v>
      </c>
      <c r="M139" s="3">
        <v>503</v>
      </c>
      <c r="N139" s="3">
        <v>473</v>
      </c>
      <c r="R139" s="3">
        <v>163</v>
      </c>
      <c r="S139" s="3">
        <v>503</v>
      </c>
      <c r="W139" s="3">
        <v>163</v>
      </c>
      <c r="X139" s="3">
        <v>154</v>
      </c>
      <c r="AG139" s="3">
        <v>191</v>
      </c>
      <c r="AH139" s="3">
        <v>473</v>
      </c>
    </row>
    <row r="140" spans="1:36">
      <c r="A140" s="1">
        <v>39339</v>
      </c>
      <c r="C140" s="3">
        <v>458</v>
      </c>
      <c r="D140" s="3">
        <v>158</v>
      </c>
      <c r="I140" s="3">
        <v>458</v>
      </c>
      <c r="M140" s="3">
        <v>491</v>
      </c>
      <c r="N140" s="3">
        <v>458</v>
      </c>
      <c r="R140" s="3">
        <v>159</v>
      </c>
      <c r="S140" s="3">
        <v>491</v>
      </c>
      <c r="W140" s="3">
        <v>159</v>
      </c>
      <c r="X140" s="3">
        <v>158</v>
      </c>
      <c r="AG140" s="3">
        <v>175</v>
      </c>
      <c r="AH140" s="3">
        <v>458</v>
      </c>
    </row>
    <row r="141" spans="1:36">
      <c r="A141" s="1">
        <v>39346</v>
      </c>
      <c r="C141" s="3">
        <v>416</v>
      </c>
      <c r="D141" s="3">
        <v>151</v>
      </c>
      <c r="I141" s="3">
        <v>416</v>
      </c>
      <c r="M141" s="3">
        <v>460</v>
      </c>
      <c r="N141" s="3">
        <v>416</v>
      </c>
      <c r="R141" s="3">
        <v>153</v>
      </c>
      <c r="S141" s="3">
        <v>460</v>
      </c>
      <c r="W141" s="3">
        <v>153</v>
      </c>
      <c r="X141" s="3">
        <v>151</v>
      </c>
      <c r="AG141" s="3">
        <v>154</v>
      </c>
      <c r="AH141" s="3">
        <v>416</v>
      </c>
    </row>
    <row r="142" spans="1:36">
      <c r="A142" s="1">
        <v>39353</v>
      </c>
      <c r="C142" s="3">
        <v>416</v>
      </c>
      <c r="D142" s="3">
        <v>148</v>
      </c>
      <c r="I142" s="3">
        <v>416</v>
      </c>
      <c r="M142" s="3">
        <v>464</v>
      </c>
      <c r="N142" s="3">
        <v>416</v>
      </c>
      <c r="R142" s="3">
        <v>157</v>
      </c>
      <c r="S142" s="3">
        <v>464</v>
      </c>
      <c r="W142" s="3">
        <v>157</v>
      </c>
      <c r="X142" s="3">
        <v>148</v>
      </c>
      <c r="AG142" s="3">
        <v>158</v>
      </c>
      <c r="AH142" s="3">
        <v>416</v>
      </c>
    </row>
    <row r="143" spans="1:36">
      <c r="A143" s="1">
        <v>39360</v>
      </c>
      <c r="C143" s="3">
        <v>402</v>
      </c>
      <c r="D143" s="3">
        <v>145</v>
      </c>
      <c r="I143" s="3">
        <v>402</v>
      </c>
      <c r="M143" s="3">
        <v>471</v>
      </c>
      <c r="N143" s="3">
        <v>402</v>
      </c>
      <c r="R143" s="3">
        <v>159</v>
      </c>
      <c r="S143" s="3">
        <v>471</v>
      </c>
      <c r="W143" s="3">
        <v>159</v>
      </c>
      <c r="X143" s="3">
        <v>145</v>
      </c>
      <c r="AG143" s="3">
        <v>150</v>
      </c>
      <c r="AH143" s="3">
        <v>402</v>
      </c>
    </row>
    <row r="144" spans="1:36">
      <c r="A144" s="1">
        <v>39367</v>
      </c>
      <c r="C144" s="3">
        <v>383</v>
      </c>
      <c r="D144" s="3">
        <v>140</v>
      </c>
      <c r="I144" s="3">
        <v>383</v>
      </c>
      <c r="M144" s="3">
        <v>436</v>
      </c>
      <c r="N144" s="3">
        <v>383</v>
      </c>
      <c r="R144" s="3">
        <v>150</v>
      </c>
      <c r="S144" s="3">
        <v>436</v>
      </c>
      <c r="W144" s="3">
        <v>150</v>
      </c>
      <c r="X144" s="3">
        <v>140</v>
      </c>
      <c r="AG144" s="3">
        <v>141</v>
      </c>
      <c r="AH144" s="3">
        <v>383</v>
      </c>
    </row>
    <row r="145" spans="1:36">
      <c r="A145" s="1">
        <v>39374</v>
      </c>
      <c r="C145" s="3">
        <v>436</v>
      </c>
      <c r="D145" s="3">
        <v>145</v>
      </c>
      <c r="I145" s="3">
        <v>436</v>
      </c>
      <c r="M145" s="3">
        <v>463</v>
      </c>
      <c r="N145" s="3">
        <v>436</v>
      </c>
      <c r="R145" s="3">
        <v>160</v>
      </c>
      <c r="S145" s="3">
        <v>463</v>
      </c>
      <c r="W145" s="3">
        <v>160</v>
      </c>
      <c r="X145" s="3">
        <v>145</v>
      </c>
      <c r="AG145" s="3">
        <v>160</v>
      </c>
      <c r="AH145" s="3">
        <v>436</v>
      </c>
    </row>
    <row r="146" spans="1:36">
      <c r="A146" s="1">
        <v>39381</v>
      </c>
      <c r="C146" s="3">
        <v>439</v>
      </c>
      <c r="D146" s="3">
        <v>148</v>
      </c>
      <c r="E146" s="3">
        <f>C146-C142</f>
        <v>23</v>
      </c>
      <c r="F146" s="3">
        <f>D146-D142</f>
        <v>0</v>
      </c>
      <c r="I146" s="3">
        <v>439</v>
      </c>
      <c r="J146" s="3">
        <f>H146-H142</f>
        <v>0</v>
      </c>
      <c r="K146" s="3">
        <f>I146-I142</f>
        <v>23</v>
      </c>
      <c r="M146" s="3">
        <v>470</v>
      </c>
      <c r="N146" s="3">
        <v>439</v>
      </c>
      <c r="O146" s="3">
        <f>M146-M142</f>
        <v>6</v>
      </c>
      <c r="P146" s="3">
        <f>N146-N142</f>
        <v>23</v>
      </c>
      <c r="R146" s="3">
        <v>160</v>
      </c>
      <c r="S146" s="3">
        <v>470</v>
      </c>
      <c r="T146" s="3">
        <f>R146-R142</f>
        <v>3</v>
      </c>
      <c r="U146" s="3">
        <f>S146-S142</f>
        <v>6</v>
      </c>
      <c r="W146" s="3">
        <v>160</v>
      </c>
      <c r="X146" s="3">
        <v>148</v>
      </c>
      <c r="Y146" s="3">
        <f>W146-W142</f>
        <v>3</v>
      </c>
      <c r="Z146" s="3">
        <f>X146-X142</f>
        <v>0</v>
      </c>
      <c r="AG146" s="3">
        <v>157</v>
      </c>
      <c r="AH146" s="3">
        <v>439</v>
      </c>
      <c r="AI146" s="3">
        <f>AG146-AG142</f>
        <v>-1</v>
      </c>
      <c r="AJ146" s="3">
        <f>AH146-AH142</f>
        <v>23</v>
      </c>
    </row>
    <row r="147" spans="1:36">
      <c r="A147" s="1">
        <v>39388</v>
      </c>
      <c r="C147" s="3">
        <v>465</v>
      </c>
      <c r="D147" s="3">
        <v>157</v>
      </c>
      <c r="I147" s="3">
        <v>465</v>
      </c>
      <c r="M147" s="3">
        <v>483</v>
      </c>
      <c r="N147" s="3">
        <v>465</v>
      </c>
      <c r="R147" s="3">
        <v>173</v>
      </c>
      <c r="S147" s="3">
        <v>483</v>
      </c>
      <c r="W147" s="3">
        <v>173</v>
      </c>
      <c r="X147" s="3">
        <v>157</v>
      </c>
      <c r="AG147" s="3">
        <v>164</v>
      </c>
      <c r="AH147" s="3">
        <v>465</v>
      </c>
    </row>
    <row r="148" spans="1:36">
      <c r="A148" s="1">
        <v>39395</v>
      </c>
      <c r="C148" s="3">
        <v>502</v>
      </c>
      <c r="D148" s="3">
        <v>172</v>
      </c>
      <c r="I148" s="3">
        <v>502</v>
      </c>
      <c r="M148" s="3">
        <v>511</v>
      </c>
      <c r="N148" s="3">
        <v>502</v>
      </c>
      <c r="R148" s="3">
        <v>182</v>
      </c>
      <c r="S148" s="3">
        <v>511</v>
      </c>
      <c r="W148" s="3">
        <v>182</v>
      </c>
      <c r="X148" s="3">
        <v>172</v>
      </c>
      <c r="AG148" s="3">
        <v>177</v>
      </c>
      <c r="AH148" s="3">
        <v>502</v>
      </c>
    </row>
    <row r="149" spans="1:36">
      <c r="A149" s="1">
        <v>39402</v>
      </c>
      <c r="C149" s="3">
        <v>537</v>
      </c>
      <c r="D149" s="3">
        <v>179</v>
      </c>
      <c r="I149" s="3">
        <v>537</v>
      </c>
      <c r="M149" s="3">
        <v>532</v>
      </c>
      <c r="N149" s="3">
        <v>537</v>
      </c>
      <c r="R149" s="3">
        <v>191</v>
      </c>
      <c r="S149" s="3">
        <v>532</v>
      </c>
      <c r="W149" s="3">
        <v>191</v>
      </c>
      <c r="X149" s="3">
        <v>179</v>
      </c>
      <c r="AG149" s="3">
        <v>183</v>
      </c>
      <c r="AH149" s="3">
        <v>537</v>
      </c>
    </row>
    <row r="150" spans="1:36">
      <c r="A150" s="1">
        <v>39409</v>
      </c>
      <c r="C150" s="3">
        <v>580</v>
      </c>
      <c r="D150" s="3">
        <v>188</v>
      </c>
      <c r="I150" s="3">
        <v>580</v>
      </c>
      <c r="M150" s="3">
        <v>580</v>
      </c>
      <c r="N150" s="3">
        <v>580</v>
      </c>
      <c r="R150" s="3">
        <v>206</v>
      </c>
      <c r="S150" s="3">
        <v>580</v>
      </c>
      <c r="W150" s="3">
        <v>206</v>
      </c>
      <c r="X150" s="3">
        <v>188</v>
      </c>
      <c r="AG150" s="3">
        <v>202</v>
      </c>
      <c r="AH150" s="3">
        <v>580</v>
      </c>
    </row>
    <row r="151" spans="1:36">
      <c r="A151" s="1">
        <v>39416</v>
      </c>
      <c r="C151" s="3">
        <v>575</v>
      </c>
      <c r="D151" s="3">
        <v>196</v>
      </c>
      <c r="E151" s="3">
        <f>C151-C147</f>
        <v>110</v>
      </c>
      <c r="F151" s="3">
        <f>D151-D147</f>
        <v>39</v>
      </c>
      <c r="I151" s="3">
        <v>575</v>
      </c>
      <c r="J151" s="3">
        <f>H151-H147</f>
        <v>0</v>
      </c>
      <c r="K151" s="3">
        <f>I151-I147</f>
        <v>110</v>
      </c>
      <c r="M151" s="3">
        <v>601</v>
      </c>
      <c r="N151" s="3">
        <v>575</v>
      </c>
      <c r="O151" s="3">
        <f>M151-M147</f>
        <v>118</v>
      </c>
      <c r="P151" s="3">
        <f>N151-N147</f>
        <v>110</v>
      </c>
      <c r="R151" s="3">
        <v>210</v>
      </c>
      <c r="S151" s="3">
        <v>601</v>
      </c>
      <c r="T151" s="3">
        <f>R151-R147</f>
        <v>37</v>
      </c>
      <c r="U151" s="3">
        <f>S151-S147</f>
        <v>118</v>
      </c>
      <c r="W151" s="3">
        <v>210</v>
      </c>
      <c r="X151" s="3">
        <v>196</v>
      </c>
      <c r="Y151" s="3">
        <f>W151-W147</f>
        <v>37</v>
      </c>
      <c r="Z151" s="3">
        <f>X151-X147</f>
        <v>39</v>
      </c>
      <c r="AG151" s="3">
        <v>197</v>
      </c>
      <c r="AH151" s="3">
        <v>575</v>
      </c>
      <c r="AI151" s="3">
        <f>AG151-AG147</f>
        <v>33</v>
      </c>
      <c r="AJ151" s="3">
        <f>AH151-AH147</f>
        <v>110</v>
      </c>
    </row>
    <row r="152" spans="1:36">
      <c r="A152" s="1">
        <v>39423</v>
      </c>
      <c r="C152" s="3">
        <v>563</v>
      </c>
      <c r="D152" s="3">
        <v>203</v>
      </c>
      <c r="I152" s="3">
        <v>563</v>
      </c>
      <c r="M152" s="3">
        <v>585</v>
      </c>
      <c r="N152" s="3">
        <v>563</v>
      </c>
      <c r="R152" s="3">
        <v>212</v>
      </c>
      <c r="S152" s="3">
        <v>585</v>
      </c>
      <c r="W152" s="3">
        <v>212</v>
      </c>
      <c r="X152" s="3">
        <v>203</v>
      </c>
      <c r="AG152" s="3">
        <v>183</v>
      </c>
      <c r="AH152" s="3">
        <v>563</v>
      </c>
    </row>
    <row r="153" spans="1:36">
      <c r="A153" s="1">
        <v>39430</v>
      </c>
      <c r="C153" s="3">
        <v>554</v>
      </c>
      <c r="D153" s="3">
        <v>203</v>
      </c>
      <c r="I153" s="3">
        <v>554</v>
      </c>
      <c r="M153" s="3">
        <v>571</v>
      </c>
      <c r="N153" s="3">
        <v>554</v>
      </c>
      <c r="R153" s="3">
        <v>210</v>
      </c>
      <c r="S153" s="3">
        <v>571</v>
      </c>
      <c r="W153" s="3">
        <v>210</v>
      </c>
      <c r="X153" s="3">
        <v>203</v>
      </c>
      <c r="AG153" s="3">
        <v>180</v>
      </c>
      <c r="AH153" s="3">
        <v>554</v>
      </c>
    </row>
    <row r="154" spans="1:36">
      <c r="A154" s="1">
        <v>39437</v>
      </c>
      <c r="C154" s="3">
        <v>568</v>
      </c>
      <c r="D154" s="3">
        <v>203</v>
      </c>
      <c r="I154" s="3">
        <v>568</v>
      </c>
      <c r="M154" s="3">
        <v>578</v>
      </c>
      <c r="N154" s="3">
        <v>568</v>
      </c>
      <c r="R154" s="3">
        <v>215</v>
      </c>
      <c r="S154" s="3">
        <v>578</v>
      </c>
      <c r="W154" s="3">
        <v>215</v>
      </c>
      <c r="X154" s="3">
        <v>203</v>
      </c>
      <c r="AG154" s="3">
        <v>184</v>
      </c>
      <c r="AH154" s="3">
        <v>568</v>
      </c>
    </row>
    <row r="155" spans="1:36">
      <c r="A155" s="1">
        <v>39444</v>
      </c>
      <c r="C155" s="3">
        <v>573</v>
      </c>
      <c r="D155" s="3">
        <v>203</v>
      </c>
      <c r="I155" s="3">
        <v>573</v>
      </c>
      <c r="M155" s="3">
        <v>581</v>
      </c>
      <c r="N155" s="3">
        <v>573</v>
      </c>
      <c r="R155" s="3">
        <v>217</v>
      </c>
      <c r="S155" s="3">
        <v>581</v>
      </c>
      <c r="W155" s="3">
        <v>217</v>
      </c>
      <c r="X155" s="3">
        <v>203</v>
      </c>
      <c r="AG155" s="3">
        <v>189</v>
      </c>
      <c r="AH155" s="3">
        <v>573</v>
      </c>
    </row>
    <row r="156" spans="1:36">
      <c r="A156" s="1">
        <v>39451</v>
      </c>
      <c r="C156" s="3">
        <v>636</v>
      </c>
      <c r="D156" s="3">
        <v>209</v>
      </c>
      <c r="E156" s="3">
        <f>C156-C152</f>
        <v>73</v>
      </c>
      <c r="F156" s="3">
        <f>D156-D152</f>
        <v>6</v>
      </c>
      <c r="I156" s="3">
        <v>636</v>
      </c>
      <c r="J156" s="3">
        <f>H156-H152</f>
        <v>0</v>
      </c>
      <c r="K156" s="3">
        <f>I156-I152</f>
        <v>73</v>
      </c>
      <c r="M156" s="3">
        <v>613</v>
      </c>
      <c r="N156" s="3">
        <v>636</v>
      </c>
      <c r="O156" s="3">
        <f>M156-M152</f>
        <v>28</v>
      </c>
      <c r="P156" s="3">
        <f>N156-N152</f>
        <v>73</v>
      </c>
      <c r="R156" s="3">
        <v>229</v>
      </c>
      <c r="S156" s="3">
        <v>613</v>
      </c>
      <c r="T156" s="3">
        <f>R156-R152</f>
        <v>17</v>
      </c>
      <c r="U156" s="3">
        <f>S156-S152</f>
        <v>28</v>
      </c>
      <c r="W156" s="3">
        <v>229</v>
      </c>
      <c r="X156" s="3">
        <v>209</v>
      </c>
      <c r="Y156" s="3">
        <f>W156-W152</f>
        <v>17</v>
      </c>
      <c r="Z156" s="3">
        <f>X156-X152</f>
        <v>6</v>
      </c>
      <c r="AG156" s="3">
        <v>206</v>
      </c>
      <c r="AH156" s="3">
        <v>636</v>
      </c>
      <c r="AI156" s="3">
        <f>AG156-AG152</f>
        <v>23</v>
      </c>
      <c r="AJ156" s="3">
        <f>AH156-AH152</f>
        <v>73</v>
      </c>
    </row>
    <row r="157" spans="1:36">
      <c r="A157" s="1">
        <v>39458</v>
      </c>
      <c r="C157" s="3">
        <v>668</v>
      </c>
      <c r="D157" s="3">
        <v>217</v>
      </c>
      <c r="I157" s="3">
        <v>668</v>
      </c>
      <c r="M157" s="3">
        <v>631</v>
      </c>
      <c r="N157" s="3">
        <v>668</v>
      </c>
      <c r="R157" s="3">
        <v>231</v>
      </c>
      <c r="S157" s="3">
        <v>631</v>
      </c>
      <c r="W157" s="3">
        <v>231</v>
      </c>
      <c r="X157" s="3">
        <v>217</v>
      </c>
      <c r="AG157" s="3">
        <v>208</v>
      </c>
      <c r="AH157" s="3">
        <v>668</v>
      </c>
    </row>
    <row r="158" spans="1:36">
      <c r="A158" s="1">
        <v>39465</v>
      </c>
      <c r="C158" s="3">
        <v>704</v>
      </c>
      <c r="D158" s="3">
        <v>224</v>
      </c>
      <c r="I158" s="3">
        <v>704</v>
      </c>
      <c r="M158" s="3">
        <v>660</v>
      </c>
      <c r="N158" s="3">
        <v>704</v>
      </c>
      <c r="R158" s="3">
        <v>246</v>
      </c>
      <c r="S158" s="3">
        <v>660</v>
      </c>
      <c r="W158" s="3">
        <v>246</v>
      </c>
      <c r="X158" s="3">
        <v>224</v>
      </c>
      <c r="AG158" s="3">
        <v>220</v>
      </c>
      <c r="AH158" s="3">
        <v>704</v>
      </c>
    </row>
    <row r="159" spans="1:36">
      <c r="A159" s="1">
        <v>39472</v>
      </c>
      <c r="C159" s="3">
        <v>699</v>
      </c>
      <c r="D159" s="3">
        <v>230</v>
      </c>
      <c r="I159" s="3">
        <v>699</v>
      </c>
      <c r="M159" s="3">
        <v>676</v>
      </c>
      <c r="N159" s="3">
        <v>699</v>
      </c>
      <c r="R159" s="3">
        <v>253</v>
      </c>
      <c r="S159" s="3">
        <v>676</v>
      </c>
      <c r="W159" s="3">
        <v>253</v>
      </c>
      <c r="X159" s="3">
        <v>230</v>
      </c>
      <c r="AG159" s="3">
        <v>222</v>
      </c>
      <c r="AH159" s="3">
        <v>699</v>
      </c>
    </row>
    <row r="160" spans="1:36">
      <c r="A160" s="1">
        <v>39479</v>
      </c>
      <c r="C160" s="3">
        <v>696</v>
      </c>
      <c r="D160" s="3">
        <v>230</v>
      </c>
      <c r="I160" s="3">
        <v>696</v>
      </c>
      <c r="M160" s="3">
        <v>679</v>
      </c>
      <c r="N160" s="3">
        <v>696</v>
      </c>
      <c r="R160" s="3">
        <v>258</v>
      </c>
      <c r="S160" s="3">
        <v>679</v>
      </c>
      <c r="W160" s="3">
        <v>258</v>
      </c>
      <c r="X160" s="3">
        <v>230</v>
      </c>
      <c r="AG160" s="3">
        <v>224</v>
      </c>
      <c r="AH160" s="3">
        <v>696</v>
      </c>
    </row>
    <row r="161" spans="1:36">
      <c r="A161" s="1">
        <v>39486</v>
      </c>
      <c r="C161" s="3">
        <v>725</v>
      </c>
      <c r="D161" s="3">
        <v>234</v>
      </c>
      <c r="E161" s="3">
        <f>C161-C157</f>
        <v>57</v>
      </c>
      <c r="F161" s="3">
        <f>D161-D157</f>
        <v>17</v>
      </c>
      <c r="I161" s="3">
        <v>725</v>
      </c>
      <c r="J161" s="3">
        <f>H161-H157</f>
        <v>0</v>
      </c>
      <c r="K161" s="3">
        <f>I161-I157</f>
        <v>57</v>
      </c>
      <c r="M161" s="3">
        <v>687</v>
      </c>
      <c r="N161" s="3">
        <v>725</v>
      </c>
      <c r="O161" s="3">
        <f>M161-M157</f>
        <v>56</v>
      </c>
      <c r="P161" s="3">
        <f>N161-N157</f>
        <v>57</v>
      </c>
      <c r="R161" s="3">
        <v>262</v>
      </c>
      <c r="S161" s="3">
        <v>687</v>
      </c>
      <c r="T161" s="3">
        <f>R161-R157</f>
        <v>31</v>
      </c>
      <c r="U161" s="3">
        <f>S161-S157</f>
        <v>56</v>
      </c>
      <c r="W161" s="3">
        <v>262</v>
      </c>
      <c r="X161" s="3">
        <v>234</v>
      </c>
      <c r="Y161" s="3">
        <f>W161-W157</f>
        <v>31</v>
      </c>
      <c r="Z161" s="3">
        <f>X161-X157</f>
        <v>17</v>
      </c>
      <c r="AG161" s="3">
        <v>235</v>
      </c>
      <c r="AH161" s="3">
        <v>725</v>
      </c>
      <c r="AI161" s="3">
        <f>AG161-AG157</f>
        <v>27</v>
      </c>
      <c r="AJ161" s="3">
        <f>AH161-AH157</f>
        <v>57</v>
      </c>
    </row>
    <row r="162" spans="1:36">
      <c r="A162" s="1">
        <v>39493</v>
      </c>
      <c r="C162" s="3">
        <v>730</v>
      </c>
      <c r="D162" s="3">
        <v>239</v>
      </c>
      <c r="I162" s="3">
        <v>730</v>
      </c>
      <c r="M162" s="3">
        <v>683</v>
      </c>
      <c r="N162" s="3">
        <v>730</v>
      </c>
      <c r="R162" s="3">
        <v>266</v>
      </c>
      <c r="S162" s="3">
        <v>683</v>
      </c>
      <c r="W162" s="3">
        <v>266</v>
      </c>
      <c r="X162" s="3">
        <v>239</v>
      </c>
      <c r="AG162" s="3">
        <v>224</v>
      </c>
      <c r="AH162" s="3">
        <v>730</v>
      </c>
    </row>
    <row r="163" spans="1:36">
      <c r="A163" s="1">
        <v>39500</v>
      </c>
      <c r="C163" s="3">
        <v>735</v>
      </c>
      <c r="D163" s="3">
        <v>242</v>
      </c>
      <c r="I163" s="3">
        <v>735</v>
      </c>
      <c r="M163" s="3">
        <v>682</v>
      </c>
      <c r="N163" s="3">
        <v>735</v>
      </c>
      <c r="R163" s="3">
        <v>275</v>
      </c>
      <c r="S163" s="3">
        <v>682</v>
      </c>
      <c r="W163" s="3">
        <v>275</v>
      </c>
      <c r="X163" s="3">
        <v>242</v>
      </c>
      <c r="AG163" s="3">
        <v>223</v>
      </c>
      <c r="AH163" s="3">
        <v>735</v>
      </c>
    </row>
    <row r="164" spans="1:36">
      <c r="A164" s="1">
        <v>39507</v>
      </c>
      <c r="C164" s="3">
        <v>767</v>
      </c>
      <c r="D164" s="3">
        <v>252</v>
      </c>
      <c r="I164" s="3">
        <v>767</v>
      </c>
      <c r="M164" s="3">
        <v>706</v>
      </c>
      <c r="N164" s="3">
        <v>767</v>
      </c>
      <c r="R164" s="3">
        <v>284</v>
      </c>
      <c r="S164" s="3">
        <v>706</v>
      </c>
      <c r="W164" s="3">
        <v>284</v>
      </c>
      <c r="X164" s="3">
        <v>252</v>
      </c>
      <c r="AG164" s="3">
        <v>239</v>
      </c>
      <c r="AH164" s="3">
        <v>767</v>
      </c>
    </row>
    <row r="165" spans="1:36">
      <c r="A165" s="1">
        <v>39514</v>
      </c>
      <c r="C165" s="3">
        <v>792</v>
      </c>
      <c r="D165" s="3">
        <v>275</v>
      </c>
      <c r="I165" s="3">
        <v>792</v>
      </c>
      <c r="M165" s="3">
        <v>722</v>
      </c>
      <c r="N165" s="3">
        <v>792</v>
      </c>
      <c r="R165" s="3">
        <v>290</v>
      </c>
      <c r="S165" s="3">
        <v>722</v>
      </c>
      <c r="W165" s="3">
        <v>290</v>
      </c>
      <c r="X165" s="3">
        <v>275</v>
      </c>
      <c r="AG165" s="3">
        <v>247</v>
      </c>
      <c r="AH165" s="3">
        <v>792</v>
      </c>
    </row>
    <row r="166" spans="1:36">
      <c r="A166" s="1">
        <v>39521</v>
      </c>
      <c r="C166" s="3">
        <v>838</v>
      </c>
      <c r="D166" s="3">
        <v>297</v>
      </c>
      <c r="E166" s="3">
        <f>C166-C162</f>
        <v>108</v>
      </c>
      <c r="F166" s="3">
        <f>D166-D162</f>
        <v>58</v>
      </c>
      <c r="I166" s="3">
        <v>838</v>
      </c>
      <c r="J166" s="3">
        <f>H166-H162</f>
        <v>0</v>
      </c>
      <c r="K166" s="3">
        <f>I166-I162</f>
        <v>108</v>
      </c>
      <c r="M166" s="3">
        <v>751</v>
      </c>
      <c r="N166" s="3">
        <v>838</v>
      </c>
      <c r="O166" s="3">
        <f>M166-M162</f>
        <v>68</v>
      </c>
      <c r="P166" s="3">
        <f>N166-N162</f>
        <v>108</v>
      </c>
      <c r="R166" s="3">
        <v>303</v>
      </c>
      <c r="S166" s="3">
        <v>751</v>
      </c>
      <c r="T166" s="3">
        <f>R166-R162</f>
        <v>37</v>
      </c>
      <c r="U166" s="3">
        <f>S166-S162</f>
        <v>68</v>
      </c>
      <c r="W166" s="3">
        <v>303</v>
      </c>
      <c r="X166" s="3">
        <v>297</v>
      </c>
      <c r="Y166" s="3">
        <f>W166-W162</f>
        <v>37</v>
      </c>
      <c r="Z166" s="3">
        <f>X166-X162</f>
        <v>58</v>
      </c>
      <c r="AG166" s="3">
        <v>260</v>
      </c>
      <c r="AH166" s="3">
        <v>838</v>
      </c>
      <c r="AI166" s="3">
        <f>AG166-AG162</f>
        <v>36</v>
      </c>
      <c r="AJ166" s="3">
        <f>AH166-AH162</f>
        <v>108</v>
      </c>
    </row>
    <row r="167" spans="1:36">
      <c r="A167" s="1">
        <v>39535</v>
      </c>
      <c r="C167" s="3">
        <v>799</v>
      </c>
      <c r="D167" s="3">
        <v>299</v>
      </c>
      <c r="I167" s="3">
        <v>799</v>
      </c>
      <c r="M167" s="3">
        <v>754</v>
      </c>
      <c r="N167" s="3">
        <v>799</v>
      </c>
      <c r="R167" s="3">
        <v>305</v>
      </c>
      <c r="S167" s="3">
        <v>754</v>
      </c>
      <c r="W167" s="3">
        <v>305</v>
      </c>
      <c r="X167" s="3">
        <v>299</v>
      </c>
      <c r="AG167" s="3">
        <v>246</v>
      </c>
      <c r="AH167" s="3">
        <v>799</v>
      </c>
    </row>
    <row r="168" spans="1:36">
      <c r="A168" s="1">
        <v>39542</v>
      </c>
      <c r="C168" s="3">
        <v>776</v>
      </c>
      <c r="D168" s="3">
        <v>289</v>
      </c>
      <c r="I168" s="3">
        <v>776</v>
      </c>
      <c r="M168" s="3">
        <v>753</v>
      </c>
      <c r="N168" s="3">
        <v>776</v>
      </c>
      <c r="R168" s="3">
        <v>306</v>
      </c>
      <c r="S168" s="3">
        <v>753</v>
      </c>
      <c r="W168" s="3">
        <v>306</v>
      </c>
      <c r="X168" s="3">
        <v>289</v>
      </c>
      <c r="AG168" s="3">
        <v>243</v>
      </c>
      <c r="AH168" s="3">
        <v>776</v>
      </c>
    </row>
    <row r="169" spans="1:36">
      <c r="A169" s="1">
        <v>39549</v>
      </c>
      <c r="C169" s="3">
        <v>776</v>
      </c>
      <c r="D169" s="3">
        <v>287</v>
      </c>
      <c r="I169" s="3">
        <v>776</v>
      </c>
      <c r="M169" s="3">
        <v>741</v>
      </c>
      <c r="N169" s="3">
        <v>776</v>
      </c>
      <c r="R169" s="3">
        <v>302</v>
      </c>
      <c r="S169" s="3">
        <v>741</v>
      </c>
      <c r="W169" s="3">
        <v>302</v>
      </c>
      <c r="X169" s="3">
        <v>287</v>
      </c>
      <c r="AG169" s="3">
        <v>240</v>
      </c>
      <c r="AH169" s="3">
        <v>776</v>
      </c>
    </row>
    <row r="170" spans="1:36">
      <c r="A170" s="1">
        <v>39556</v>
      </c>
      <c r="C170" s="3">
        <v>715</v>
      </c>
      <c r="D170" s="3">
        <v>277</v>
      </c>
      <c r="I170" s="3">
        <v>715</v>
      </c>
      <c r="M170" s="3">
        <v>696</v>
      </c>
      <c r="N170" s="3">
        <v>715</v>
      </c>
      <c r="R170" s="3">
        <v>282</v>
      </c>
      <c r="S170" s="3">
        <v>696</v>
      </c>
      <c r="W170" s="3">
        <v>282</v>
      </c>
      <c r="X170" s="3">
        <v>277</v>
      </c>
      <c r="AG170" s="3">
        <v>220</v>
      </c>
      <c r="AH170" s="3">
        <v>715</v>
      </c>
    </row>
    <row r="171" spans="1:36">
      <c r="A171" s="1">
        <v>39563</v>
      </c>
      <c r="C171" s="3">
        <v>684</v>
      </c>
      <c r="D171" s="3">
        <v>267</v>
      </c>
      <c r="I171" s="3">
        <v>684</v>
      </c>
      <c r="M171" s="3">
        <v>671</v>
      </c>
      <c r="N171" s="3">
        <v>684</v>
      </c>
      <c r="R171" s="3">
        <v>271</v>
      </c>
      <c r="S171" s="3">
        <v>671</v>
      </c>
      <c r="W171" s="3">
        <v>271</v>
      </c>
      <c r="X171" s="3">
        <v>267</v>
      </c>
      <c r="AG171" s="3">
        <v>216</v>
      </c>
      <c r="AH171" s="3">
        <v>684</v>
      </c>
    </row>
    <row r="172" spans="1:36">
      <c r="A172" s="1">
        <v>39570</v>
      </c>
      <c r="C172" s="3">
        <v>664</v>
      </c>
      <c r="D172" s="3">
        <v>253</v>
      </c>
      <c r="I172" s="3">
        <v>664</v>
      </c>
      <c r="M172" s="3">
        <v>665</v>
      </c>
      <c r="N172" s="3">
        <v>664</v>
      </c>
      <c r="R172" s="3">
        <v>263</v>
      </c>
      <c r="S172" s="3">
        <v>665</v>
      </c>
      <c r="W172" s="3">
        <v>263</v>
      </c>
      <c r="X172" s="3">
        <v>253</v>
      </c>
      <c r="AG172" s="3">
        <v>209</v>
      </c>
      <c r="AH172" s="3">
        <v>664</v>
      </c>
    </row>
    <row r="173" spans="1:36">
      <c r="A173" s="1">
        <v>39577</v>
      </c>
      <c r="C173" s="3">
        <v>690</v>
      </c>
      <c r="D173" s="3">
        <v>253</v>
      </c>
      <c r="I173" s="3">
        <v>690</v>
      </c>
      <c r="M173" s="3">
        <v>671</v>
      </c>
      <c r="N173" s="3">
        <v>690</v>
      </c>
      <c r="R173" s="3">
        <v>265</v>
      </c>
      <c r="S173" s="3">
        <v>671</v>
      </c>
      <c r="W173" s="3">
        <v>265</v>
      </c>
      <c r="X173" s="3">
        <v>253</v>
      </c>
      <c r="AG173" s="3">
        <v>221</v>
      </c>
      <c r="AH173" s="3">
        <v>690</v>
      </c>
    </row>
    <row r="174" spans="1:36">
      <c r="A174" s="1">
        <v>39584</v>
      </c>
      <c r="C174" s="3">
        <v>663</v>
      </c>
      <c r="D174" s="3">
        <v>249</v>
      </c>
      <c r="E174" s="3">
        <f>C174-C170</f>
        <v>-52</v>
      </c>
      <c r="F174" s="3">
        <f>D174-D170</f>
        <v>-28</v>
      </c>
      <c r="I174" s="3">
        <v>663</v>
      </c>
      <c r="J174" s="3">
        <f>H174-H170</f>
        <v>0</v>
      </c>
      <c r="K174" s="3">
        <f>I174-I170</f>
        <v>-52</v>
      </c>
      <c r="M174" s="3">
        <v>645</v>
      </c>
      <c r="N174" s="3">
        <v>663</v>
      </c>
      <c r="O174" s="3">
        <f>M174-M170</f>
        <v>-51</v>
      </c>
      <c r="P174" s="3">
        <f>N174-N170</f>
        <v>-52</v>
      </c>
      <c r="R174" s="3">
        <v>256</v>
      </c>
      <c r="S174" s="3">
        <v>645</v>
      </c>
      <c r="T174" s="3">
        <f>R174-R170</f>
        <v>-26</v>
      </c>
      <c r="U174" s="3">
        <f>S174-S170</f>
        <v>-51</v>
      </c>
      <c r="W174" s="3">
        <v>256</v>
      </c>
      <c r="X174" s="3">
        <v>249</v>
      </c>
      <c r="Y174" s="3">
        <f>W174-W170</f>
        <v>-26</v>
      </c>
      <c r="Z174" s="3">
        <f>X174-X170</f>
        <v>-28</v>
      </c>
      <c r="AG174" s="3">
        <v>209</v>
      </c>
      <c r="AH174" s="3">
        <v>663</v>
      </c>
      <c r="AI174" s="3">
        <f>AG174-AG170</f>
        <v>-11</v>
      </c>
      <c r="AJ174" s="3">
        <f>AH174-AH170</f>
        <v>-52</v>
      </c>
    </row>
    <row r="175" spans="1:36">
      <c r="A175" s="1">
        <v>39591</v>
      </c>
      <c r="C175" s="3">
        <v>670</v>
      </c>
      <c r="D175" s="3">
        <v>252</v>
      </c>
      <c r="I175" s="3">
        <v>670</v>
      </c>
      <c r="M175" s="3">
        <v>637</v>
      </c>
      <c r="N175" s="3">
        <v>670</v>
      </c>
      <c r="R175" s="3">
        <v>253</v>
      </c>
      <c r="S175" s="3">
        <v>637</v>
      </c>
      <c r="W175" s="3">
        <v>253</v>
      </c>
      <c r="X175" s="3">
        <v>252</v>
      </c>
      <c r="AG175" s="3">
        <v>210</v>
      </c>
      <c r="AH175" s="3">
        <v>670</v>
      </c>
    </row>
    <row r="176" spans="1:36">
      <c r="A176" s="1">
        <v>39598</v>
      </c>
      <c r="C176" s="3">
        <v>657</v>
      </c>
      <c r="D176" s="3">
        <v>250</v>
      </c>
      <c r="I176" s="3">
        <v>657</v>
      </c>
      <c r="M176" s="3">
        <v>611</v>
      </c>
      <c r="N176" s="3">
        <v>657</v>
      </c>
      <c r="R176" s="3">
        <v>248</v>
      </c>
      <c r="S176" s="3">
        <v>611</v>
      </c>
      <c r="W176" s="3">
        <v>248</v>
      </c>
      <c r="X176" s="3">
        <v>250</v>
      </c>
      <c r="AG176" s="3">
        <v>200</v>
      </c>
      <c r="AH176" s="3">
        <v>657</v>
      </c>
    </row>
    <row r="177" spans="1:36">
      <c r="A177" s="1">
        <v>39605</v>
      </c>
      <c r="C177" s="3">
        <v>668</v>
      </c>
      <c r="D177" s="3">
        <v>250</v>
      </c>
      <c r="I177" s="3">
        <v>668</v>
      </c>
      <c r="M177" s="3">
        <v>628</v>
      </c>
      <c r="N177" s="3">
        <v>668</v>
      </c>
      <c r="R177" s="3">
        <v>261</v>
      </c>
      <c r="S177" s="3">
        <v>628</v>
      </c>
      <c r="W177" s="3">
        <v>261</v>
      </c>
      <c r="X177" s="3">
        <v>250</v>
      </c>
      <c r="AG177" s="3">
        <v>212</v>
      </c>
      <c r="AH177" s="3">
        <v>668</v>
      </c>
    </row>
    <row r="178" spans="1:36">
      <c r="A178" s="1">
        <v>39612</v>
      </c>
      <c r="C178" s="3">
        <v>639</v>
      </c>
      <c r="D178" s="3">
        <v>249</v>
      </c>
      <c r="I178" s="3">
        <v>639</v>
      </c>
      <c r="M178" s="3">
        <v>598</v>
      </c>
      <c r="N178" s="3">
        <v>639</v>
      </c>
      <c r="R178" s="3">
        <v>257</v>
      </c>
      <c r="S178" s="3">
        <v>598</v>
      </c>
      <c r="W178" s="3">
        <v>257</v>
      </c>
      <c r="X178" s="3">
        <v>249</v>
      </c>
      <c r="AG178" s="3">
        <v>204</v>
      </c>
      <c r="AH178" s="3">
        <v>639</v>
      </c>
    </row>
    <row r="179" spans="1:36">
      <c r="A179" s="1">
        <v>39619</v>
      </c>
      <c r="C179" s="3">
        <v>670</v>
      </c>
      <c r="D179" s="3">
        <v>254</v>
      </c>
      <c r="E179" s="3">
        <f>C179-C175</f>
        <v>0</v>
      </c>
      <c r="F179" s="3">
        <f>D179-D175</f>
        <v>2</v>
      </c>
      <c r="I179" s="3">
        <v>670</v>
      </c>
      <c r="J179" s="3">
        <f>H179-H175</f>
        <v>0</v>
      </c>
      <c r="K179" s="3">
        <f>I179-I175</f>
        <v>0</v>
      </c>
      <c r="M179" s="3">
        <v>616</v>
      </c>
      <c r="N179" s="3">
        <v>670</v>
      </c>
      <c r="O179" s="3">
        <f>M179-M175</f>
        <v>-21</v>
      </c>
      <c r="P179" s="3">
        <f>N179-N175</f>
        <v>0</v>
      </c>
      <c r="R179" s="3">
        <v>264</v>
      </c>
      <c r="S179" s="3">
        <v>616</v>
      </c>
      <c r="T179" s="3">
        <f>R179-R175</f>
        <v>11</v>
      </c>
      <c r="U179" s="3">
        <f>S179-S175</f>
        <v>-21</v>
      </c>
      <c r="W179" s="3">
        <v>264</v>
      </c>
      <c r="X179" s="3">
        <v>254</v>
      </c>
      <c r="Y179" s="3">
        <f>W179-W175</f>
        <v>11</v>
      </c>
      <c r="Z179" s="3">
        <f>X179-X175</f>
        <v>2</v>
      </c>
      <c r="AG179" s="3">
        <v>217</v>
      </c>
      <c r="AH179" s="3">
        <v>670</v>
      </c>
      <c r="AI179" s="3">
        <f>AG179-AG175</f>
        <v>7</v>
      </c>
      <c r="AJ179" s="3">
        <f>AH179-AH175</f>
        <v>0</v>
      </c>
    </row>
    <row r="180" spans="1:36">
      <c r="A180" s="1">
        <v>39626</v>
      </c>
      <c r="C180" s="3">
        <v>741</v>
      </c>
      <c r="D180" s="3">
        <v>268</v>
      </c>
      <c r="I180" s="3">
        <v>741</v>
      </c>
      <c r="M180" s="3">
        <v>655</v>
      </c>
      <c r="N180" s="3">
        <v>741</v>
      </c>
      <c r="R180" s="3">
        <v>282</v>
      </c>
      <c r="S180" s="3">
        <v>655</v>
      </c>
      <c r="W180" s="3">
        <v>282</v>
      </c>
      <c r="X180" s="3">
        <v>268</v>
      </c>
      <c r="AG180" s="3">
        <v>243</v>
      </c>
      <c r="AH180" s="3">
        <v>741</v>
      </c>
    </row>
    <row r="181" spans="1:36">
      <c r="A181" s="1">
        <v>39633</v>
      </c>
      <c r="C181" s="3">
        <v>763</v>
      </c>
      <c r="D181" s="3">
        <v>279</v>
      </c>
      <c r="I181" s="3">
        <v>763</v>
      </c>
      <c r="M181" s="3">
        <v>683</v>
      </c>
      <c r="N181" s="3">
        <v>763</v>
      </c>
      <c r="R181" s="3">
        <v>288</v>
      </c>
      <c r="S181" s="3">
        <v>683</v>
      </c>
      <c r="W181" s="3">
        <v>288</v>
      </c>
      <c r="X181" s="3">
        <v>279</v>
      </c>
      <c r="AG181" s="3">
        <v>254</v>
      </c>
      <c r="AH181" s="3">
        <v>763</v>
      </c>
    </row>
    <row r="182" spans="1:36">
      <c r="A182" s="1">
        <v>39640</v>
      </c>
      <c r="C182" s="3">
        <v>788</v>
      </c>
      <c r="D182" s="3">
        <v>288</v>
      </c>
      <c r="I182" s="3">
        <v>788</v>
      </c>
      <c r="M182" s="3">
        <v>700</v>
      </c>
      <c r="N182" s="3">
        <v>788</v>
      </c>
      <c r="R182" s="3">
        <v>296</v>
      </c>
      <c r="S182" s="3">
        <v>700</v>
      </c>
      <c r="W182" s="3">
        <v>296</v>
      </c>
      <c r="X182" s="3">
        <v>288</v>
      </c>
      <c r="AG182" s="3">
        <v>248</v>
      </c>
      <c r="AH182" s="3">
        <v>788</v>
      </c>
    </row>
    <row r="183" spans="1:36">
      <c r="A183" s="1">
        <v>39647</v>
      </c>
      <c r="C183" s="3">
        <v>767</v>
      </c>
      <c r="D183" s="3">
        <v>297</v>
      </c>
      <c r="I183" s="3">
        <v>767</v>
      </c>
      <c r="M183" s="3">
        <v>701</v>
      </c>
      <c r="N183" s="3">
        <v>767</v>
      </c>
      <c r="R183" s="3">
        <v>292</v>
      </c>
      <c r="S183" s="3">
        <v>701</v>
      </c>
      <c r="W183" s="3">
        <v>292</v>
      </c>
      <c r="X183" s="3">
        <v>297</v>
      </c>
      <c r="AG183" s="3">
        <v>240</v>
      </c>
      <c r="AH183" s="3">
        <v>767</v>
      </c>
    </row>
    <row r="184" spans="1:36">
      <c r="A184" s="1">
        <v>39654</v>
      </c>
      <c r="C184" s="3">
        <v>760</v>
      </c>
      <c r="D184" s="3">
        <v>296</v>
      </c>
      <c r="E184" s="3">
        <f>C184-C180</f>
        <v>19</v>
      </c>
      <c r="F184" s="3">
        <f>D184-D180</f>
        <v>28</v>
      </c>
      <c r="I184" s="3">
        <v>760</v>
      </c>
      <c r="J184" s="3">
        <f>H184-H180</f>
        <v>0</v>
      </c>
      <c r="K184" s="3">
        <f>I184-I180</f>
        <v>19</v>
      </c>
      <c r="M184" s="3">
        <v>702</v>
      </c>
      <c r="N184" s="3">
        <v>760</v>
      </c>
      <c r="O184" s="3">
        <f>M184-M180</f>
        <v>47</v>
      </c>
      <c r="P184" s="3">
        <f>N184-N180</f>
        <v>19</v>
      </c>
      <c r="R184" s="3">
        <v>292</v>
      </c>
      <c r="S184" s="3">
        <v>702</v>
      </c>
      <c r="T184" s="3">
        <f>R184-R180</f>
        <v>10</v>
      </c>
      <c r="U184" s="3">
        <f>S184-S180</f>
        <v>47</v>
      </c>
      <c r="W184" s="3">
        <v>292</v>
      </c>
      <c r="X184" s="3">
        <v>296</v>
      </c>
      <c r="Y184" s="3">
        <f>W184-W180</f>
        <v>10</v>
      </c>
      <c r="Z184" s="3">
        <f>X184-X180</f>
        <v>28</v>
      </c>
      <c r="AG184" s="3">
        <v>237</v>
      </c>
      <c r="AH184" s="3">
        <v>760</v>
      </c>
      <c r="AI184" s="3">
        <f>AG184-AG180</f>
        <v>-6</v>
      </c>
      <c r="AJ184" s="3">
        <f>AH184-AH180</f>
        <v>19</v>
      </c>
    </row>
    <row r="185" spans="1:36">
      <c r="A185" s="1">
        <v>39661</v>
      </c>
      <c r="C185" s="3">
        <v>813</v>
      </c>
      <c r="D185" s="3">
        <v>300</v>
      </c>
      <c r="I185" s="3">
        <v>813</v>
      </c>
      <c r="M185" s="3">
        <v>731</v>
      </c>
      <c r="N185" s="3">
        <v>813</v>
      </c>
      <c r="R185" s="3">
        <v>303</v>
      </c>
      <c r="S185" s="3">
        <v>731</v>
      </c>
      <c r="W185" s="3">
        <v>303</v>
      </c>
      <c r="X185" s="3">
        <v>300</v>
      </c>
      <c r="AG185" s="3">
        <v>248</v>
      </c>
      <c r="AH185" s="3">
        <v>813</v>
      </c>
    </row>
    <row r="186" spans="1:36">
      <c r="A186" s="1">
        <v>39668</v>
      </c>
      <c r="C186" s="3">
        <v>814</v>
      </c>
      <c r="D186" s="3">
        <v>301</v>
      </c>
      <c r="I186" s="3">
        <v>814</v>
      </c>
      <c r="M186" s="3">
        <v>742</v>
      </c>
      <c r="N186" s="3">
        <v>814</v>
      </c>
      <c r="R186" s="3">
        <v>308</v>
      </c>
      <c r="S186" s="3">
        <v>742</v>
      </c>
      <c r="W186" s="3">
        <v>308</v>
      </c>
      <c r="X186" s="3">
        <v>301</v>
      </c>
      <c r="AG186" s="3">
        <v>249</v>
      </c>
      <c r="AH186" s="3">
        <v>814</v>
      </c>
    </row>
    <row r="187" spans="1:36">
      <c r="A187" s="1">
        <v>39675</v>
      </c>
      <c r="C187" s="3">
        <v>812</v>
      </c>
      <c r="D187" s="3">
        <v>305</v>
      </c>
      <c r="I187" s="3">
        <v>812</v>
      </c>
      <c r="M187" s="3">
        <v>759</v>
      </c>
      <c r="N187" s="3">
        <v>812</v>
      </c>
      <c r="R187" s="3">
        <v>313</v>
      </c>
      <c r="S187" s="3">
        <v>759</v>
      </c>
      <c r="W187" s="3">
        <v>313</v>
      </c>
      <c r="X187" s="3">
        <v>305</v>
      </c>
      <c r="AG187" s="3">
        <v>256</v>
      </c>
      <c r="AH187" s="3">
        <v>812</v>
      </c>
    </row>
    <row r="188" spans="1:36">
      <c r="A188" s="1">
        <v>39682</v>
      </c>
      <c r="C188" s="3">
        <v>825</v>
      </c>
      <c r="D188" s="3">
        <v>312</v>
      </c>
      <c r="I188" s="3">
        <v>825</v>
      </c>
      <c r="M188" s="3">
        <v>763</v>
      </c>
      <c r="N188" s="3">
        <v>825</v>
      </c>
      <c r="R188" s="3">
        <v>315</v>
      </c>
      <c r="S188" s="3">
        <v>763</v>
      </c>
      <c r="W188" s="3">
        <v>315</v>
      </c>
      <c r="X188" s="3">
        <v>312</v>
      </c>
      <c r="AG188" s="3">
        <v>255</v>
      </c>
      <c r="AH188" s="3">
        <v>825</v>
      </c>
    </row>
    <row r="189" spans="1:36">
      <c r="A189" s="1">
        <v>39689</v>
      </c>
      <c r="C189" s="3">
        <v>828</v>
      </c>
      <c r="D189" s="3">
        <v>316</v>
      </c>
      <c r="E189" s="3">
        <f>C189-C185</f>
        <v>15</v>
      </c>
      <c r="F189" s="3">
        <f>D189-D185</f>
        <v>16</v>
      </c>
      <c r="I189" s="3">
        <v>828</v>
      </c>
      <c r="J189" s="3">
        <f>H189-H185</f>
        <v>0</v>
      </c>
      <c r="K189" s="3">
        <f>I189-I185</f>
        <v>15</v>
      </c>
      <c r="M189" s="3">
        <v>768</v>
      </c>
      <c r="N189" s="3">
        <v>828</v>
      </c>
      <c r="O189" s="3">
        <f>M189-M185</f>
        <v>37</v>
      </c>
      <c r="P189" s="3">
        <f>N189-N185</f>
        <v>15</v>
      </c>
      <c r="R189" s="3">
        <v>320</v>
      </c>
      <c r="S189" s="3">
        <v>768</v>
      </c>
      <c r="T189" s="3">
        <f>R189-R185</f>
        <v>17</v>
      </c>
      <c r="U189" s="3">
        <f>S189-S185</f>
        <v>37</v>
      </c>
      <c r="W189" s="3">
        <v>320</v>
      </c>
      <c r="X189" s="3">
        <v>316</v>
      </c>
      <c r="Y189" s="3">
        <f>W189-W185</f>
        <v>17</v>
      </c>
      <c r="Z189" s="3">
        <f>X189-X185</f>
        <v>16</v>
      </c>
      <c r="AG189" s="3">
        <v>256</v>
      </c>
      <c r="AH189" s="3">
        <v>828</v>
      </c>
      <c r="AI189" s="3">
        <f>AG189-AG185</f>
        <v>8</v>
      </c>
      <c r="AJ189" s="3">
        <f>AH189-AH185</f>
        <v>15</v>
      </c>
    </row>
    <row r="190" spans="1:36">
      <c r="A190" s="1">
        <v>39696</v>
      </c>
      <c r="C190" s="3">
        <v>855</v>
      </c>
      <c r="D190" s="3">
        <v>322</v>
      </c>
      <c r="I190" s="3">
        <v>855</v>
      </c>
      <c r="M190" s="3">
        <v>801</v>
      </c>
      <c r="N190" s="3">
        <v>855</v>
      </c>
      <c r="R190" s="3">
        <v>336</v>
      </c>
      <c r="S190" s="3">
        <v>801</v>
      </c>
      <c r="W190" s="3">
        <v>336</v>
      </c>
      <c r="X190" s="3">
        <v>322</v>
      </c>
      <c r="AG190" s="3">
        <v>273</v>
      </c>
      <c r="AH190" s="3">
        <v>855</v>
      </c>
    </row>
    <row r="191" spans="1:36">
      <c r="A191" s="1">
        <v>39703</v>
      </c>
      <c r="C191" s="3">
        <v>854</v>
      </c>
      <c r="D191" s="3">
        <v>344</v>
      </c>
      <c r="I191" s="3">
        <v>854</v>
      </c>
      <c r="M191" s="3">
        <v>846</v>
      </c>
      <c r="N191" s="3">
        <v>854</v>
      </c>
      <c r="R191" s="3">
        <v>346</v>
      </c>
      <c r="S191" s="3">
        <v>846</v>
      </c>
      <c r="W191" s="3">
        <v>346</v>
      </c>
      <c r="X191" s="3">
        <v>344</v>
      </c>
      <c r="AG191" s="3">
        <v>276</v>
      </c>
      <c r="AH191" s="3">
        <v>854</v>
      </c>
    </row>
    <row r="192" spans="1:36">
      <c r="A192" s="1">
        <v>39710</v>
      </c>
      <c r="C192" s="3">
        <v>921</v>
      </c>
      <c r="D192" s="3">
        <v>415</v>
      </c>
      <c r="I192" s="3">
        <v>921</v>
      </c>
      <c r="M192" s="3">
        <v>1006</v>
      </c>
      <c r="N192" s="3">
        <v>921</v>
      </c>
      <c r="R192" s="3">
        <v>413</v>
      </c>
      <c r="S192" s="3">
        <v>1006</v>
      </c>
      <c r="W192" s="3">
        <v>413</v>
      </c>
      <c r="X192" s="3">
        <v>415</v>
      </c>
      <c r="AG192" s="3">
        <v>304</v>
      </c>
      <c r="AH192" s="3">
        <v>921</v>
      </c>
    </row>
    <row r="193" spans="1:36">
      <c r="A193" s="1">
        <v>39717</v>
      </c>
      <c r="C193" s="3">
        <v>1025</v>
      </c>
      <c r="D193" s="3">
        <v>459</v>
      </c>
      <c r="I193" s="3">
        <v>1025</v>
      </c>
      <c r="M193" s="3">
        <v>1121</v>
      </c>
      <c r="N193" s="3">
        <v>1025</v>
      </c>
      <c r="R193" s="3">
        <v>443</v>
      </c>
      <c r="S193" s="3">
        <v>1121</v>
      </c>
      <c r="W193" s="3">
        <v>443</v>
      </c>
      <c r="X193" s="3">
        <v>459</v>
      </c>
      <c r="AG193" s="3">
        <v>319</v>
      </c>
      <c r="AH193" s="3">
        <v>1025</v>
      </c>
    </row>
    <row r="194" spans="1:36">
      <c r="A194" s="1">
        <v>39724</v>
      </c>
      <c r="C194" s="3">
        <v>1224</v>
      </c>
      <c r="D194" s="3">
        <v>491</v>
      </c>
      <c r="E194" s="3">
        <f>C194-C190</f>
        <v>369</v>
      </c>
      <c r="F194" s="3">
        <f>D194-D190</f>
        <v>169</v>
      </c>
      <c r="I194" s="3">
        <v>1224</v>
      </c>
      <c r="J194" s="3">
        <f>H194-H190</f>
        <v>0</v>
      </c>
      <c r="K194" s="3">
        <f>I194-I190</f>
        <v>369</v>
      </c>
      <c r="M194" s="3">
        <v>1298</v>
      </c>
      <c r="N194" s="3">
        <v>1224</v>
      </c>
      <c r="O194" s="3">
        <f>M194-M190</f>
        <v>497</v>
      </c>
      <c r="P194" s="3">
        <f>N194-N190</f>
        <v>369</v>
      </c>
      <c r="R194" s="3">
        <v>497</v>
      </c>
      <c r="S194" s="3">
        <v>1298</v>
      </c>
      <c r="T194" s="3">
        <f>R194-R190</f>
        <v>161</v>
      </c>
      <c r="U194" s="3">
        <f>S194-S190</f>
        <v>497</v>
      </c>
      <c r="W194" s="3">
        <v>497</v>
      </c>
      <c r="X194" s="3">
        <v>491</v>
      </c>
      <c r="Y194" s="3">
        <f>W194-W190</f>
        <v>161</v>
      </c>
      <c r="Z194" s="3">
        <f>X194-X190</f>
        <v>169</v>
      </c>
      <c r="AG194" s="3">
        <v>376</v>
      </c>
      <c r="AH194" s="3">
        <v>1224</v>
      </c>
      <c r="AI194" s="3">
        <f>AG194-AG190</f>
        <v>103</v>
      </c>
      <c r="AJ194" s="3">
        <f>AH194-AH190</f>
        <v>369</v>
      </c>
    </row>
    <row r="195" spans="1:36">
      <c r="A195" s="1">
        <v>39731</v>
      </c>
      <c r="C195" s="3">
        <v>1536</v>
      </c>
      <c r="D195" s="3">
        <v>581</v>
      </c>
      <c r="I195" s="3">
        <v>1536</v>
      </c>
      <c r="M195" s="3">
        <v>1624</v>
      </c>
      <c r="N195" s="3">
        <v>1536</v>
      </c>
      <c r="R195" s="3">
        <v>597</v>
      </c>
      <c r="S195" s="3">
        <v>1624</v>
      </c>
      <c r="W195" s="3">
        <v>597</v>
      </c>
      <c r="X195" s="3">
        <v>581</v>
      </c>
      <c r="AG195" s="3">
        <v>511</v>
      </c>
      <c r="AH195" s="3">
        <v>1536</v>
      </c>
    </row>
    <row r="196" spans="1:36">
      <c r="A196" s="1">
        <v>39738</v>
      </c>
      <c r="C196" s="3">
        <v>1595</v>
      </c>
      <c r="D196" s="3">
        <v>587</v>
      </c>
      <c r="I196" s="3">
        <v>1595</v>
      </c>
      <c r="M196" s="3">
        <v>1920</v>
      </c>
      <c r="N196" s="3">
        <v>1595</v>
      </c>
      <c r="R196" s="3">
        <v>682</v>
      </c>
      <c r="S196" s="3">
        <v>1920</v>
      </c>
      <c r="W196" s="3">
        <v>682</v>
      </c>
      <c r="X196" s="3">
        <v>587</v>
      </c>
      <c r="AG196" s="3">
        <v>547</v>
      </c>
      <c r="AH196" s="3">
        <v>1595</v>
      </c>
    </row>
    <row r="197" spans="1:36">
      <c r="A197" s="1">
        <v>39745</v>
      </c>
      <c r="C197" s="3">
        <v>1669</v>
      </c>
      <c r="D197" s="3">
        <v>609</v>
      </c>
      <c r="H197" s="3">
        <v>1691.6055340220601</v>
      </c>
      <c r="I197" s="3">
        <v>1669</v>
      </c>
      <c r="M197" s="3">
        <v>2439</v>
      </c>
      <c r="N197" s="3">
        <v>1669</v>
      </c>
      <c r="R197" s="3">
        <v>851</v>
      </c>
      <c r="S197" s="3">
        <v>2439</v>
      </c>
      <c r="W197" s="3">
        <v>851</v>
      </c>
      <c r="X197" s="3">
        <v>609</v>
      </c>
      <c r="AG197" s="3">
        <v>755</v>
      </c>
      <c r="AH197" s="3">
        <v>1669</v>
      </c>
    </row>
    <row r="198" spans="1:36">
      <c r="A198" s="1">
        <v>39752</v>
      </c>
      <c r="C198" s="3">
        <v>1617</v>
      </c>
      <c r="D198" s="3">
        <v>606</v>
      </c>
      <c r="H198" s="3">
        <v>1694.5522430629501</v>
      </c>
      <c r="I198" s="3">
        <v>1617</v>
      </c>
      <c r="M198" s="3">
        <v>2514</v>
      </c>
      <c r="N198" s="3">
        <v>1617</v>
      </c>
      <c r="R198" s="3">
        <v>885</v>
      </c>
      <c r="S198" s="3">
        <v>2514</v>
      </c>
      <c r="W198" s="3">
        <v>885</v>
      </c>
      <c r="X198" s="3">
        <v>606</v>
      </c>
      <c r="AG198" s="3">
        <v>631</v>
      </c>
      <c r="AH198" s="3">
        <v>1617</v>
      </c>
    </row>
    <row r="199" spans="1:36">
      <c r="A199" s="1">
        <v>39759</v>
      </c>
      <c r="C199" s="3">
        <v>1631</v>
      </c>
      <c r="D199" s="3">
        <v>591</v>
      </c>
      <c r="H199" s="3">
        <v>1684.60653116665</v>
      </c>
      <c r="I199" s="3">
        <v>1631</v>
      </c>
      <c r="M199" s="3">
        <v>2455</v>
      </c>
      <c r="N199" s="3">
        <v>1631</v>
      </c>
      <c r="R199" s="3">
        <v>828</v>
      </c>
      <c r="S199" s="3">
        <v>2455</v>
      </c>
      <c r="W199" s="3">
        <v>828</v>
      </c>
      <c r="X199" s="3">
        <v>591</v>
      </c>
      <c r="AG199" s="3">
        <v>590</v>
      </c>
      <c r="AH199" s="3">
        <v>1631</v>
      </c>
    </row>
    <row r="200" spans="1:36">
      <c r="A200" s="1">
        <v>39766</v>
      </c>
      <c r="C200" s="3">
        <v>1716</v>
      </c>
      <c r="D200" s="3">
        <v>588</v>
      </c>
      <c r="H200" s="3">
        <v>1783.8126181423099</v>
      </c>
      <c r="I200" s="3">
        <v>1716</v>
      </c>
      <c r="M200" s="3">
        <v>2569</v>
      </c>
      <c r="N200" s="3">
        <v>1716</v>
      </c>
      <c r="R200" s="3">
        <v>836</v>
      </c>
      <c r="S200" s="3">
        <v>2569</v>
      </c>
      <c r="W200" s="3">
        <v>836</v>
      </c>
      <c r="X200" s="3">
        <v>588</v>
      </c>
      <c r="AG200" s="3">
        <v>628</v>
      </c>
      <c r="AH200" s="3">
        <v>1716</v>
      </c>
    </row>
    <row r="201" spans="1:36">
      <c r="A201" s="1">
        <v>39773</v>
      </c>
      <c r="C201" s="3">
        <v>1992</v>
      </c>
      <c r="D201" s="3">
        <v>636</v>
      </c>
      <c r="H201" s="3">
        <v>2128.3965779360301</v>
      </c>
      <c r="I201" s="3">
        <v>1992</v>
      </c>
      <c r="M201" s="3">
        <v>2680</v>
      </c>
      <c r="N201" s="3">
        <v>1992</v>
      </c>
      <c r="R201" s="3">
        <v>878</v>
      </c>
      <c r="S201" s="3">
        <v>2680</v>
      </c>
      <c r="W201" s="3">
        <v>878</v>
      </c>
      <c r="X201" s="3">
        <v>636</v>
      </c>
      <c r="AG201" s="3">
        <v>698</v>
      </c>
      <c r="AH201" s="3">
        <v>1992</v>
      </c>
    </row>
    <row r="202" spans="1:36">
      <c r="A202" s="1">
        <v>39780</v>
      </c>
      <c r="C202" s="3">
        <v>1978</v>
      </c>
      <c r="D202" s="3">
        <v>642</v>
      </c>
      <c r="E202" s="3">
        <f>C202-C198</f>
        <v>361</v>
      </c>
      <c r="F202" s="3">
        <f>D202-D198</f>
        <v>36</v>
      </c>
      <c r="H202" s="3">
        <v>2207.5285368505401</v>
      </c>
      <c r="I202" s="3">
        <v>1978</v>
      </c>
      <c r="J202" s="3">
        <f>H202-H198</f>
        <v>512.97629378759007</v>
      </c>
      <c r="K202" s="3">
        <f>I202-I198</f>
        <v>361</v>
      </c>
      <c r="M202" s="3">
        <v>2660</v>
      </c>
      <c r="N202" s="3">
        <v>1978</v>
      </c>
      <c r="O202" s="3">
        <f>M202-M198</f>
        <v>146</v>
      </c>
      <c r="P202" s="3">
        <f>N202-N198</f>
        <v>361</v>
      </c>
      <c r="R202" s="3">
        <v>874</v>
      </c>
      <c r="S202" s="3">
        <v>2660</v>
      </c>
      <c r="T202" s="3">
        <f>R202-R198</f>
        <v>-11</v>
      </c>
      <c r="U202" s="3">
        <f>S202-S198</f>
        <v>146</v>
      </c>
      <c r="W202" s="3">
        <v>874</v>
      </c>
      <c r="X202" s="3">
        <v>642</v>
      </c>
      <c r="Y202" s="3">
        <f>W202-W198</f>
        <v>-11</v>
      </c>
      <c r="Z202" s="3">
        <f>X202-X198</f>
        <v>36</v>
      </c>
      <c r="AG202" s="3">
        <v>658</v>
      </c>
      <c r="AH202" s="3">
        <v>1978</v>
      </c>
      <c r="AI202" s="3">
        <f>AG202-AG198</f>
        <v>27</v>
      </c>
      <c r="AJ202" s="3">
        <f>AH202-AH198</f>
        <v>361</v>
      </c>
    </row>
    <row r="203" spans="1:36">
      <c r="A203" s="1">
        <v>39787</v>
      </c>
      <c r="C203" s="3">
        <v>2074</v>
      </c>
      <c r="D203" s="3">
        <v>656</v>
      </c>
      <c r="H203" s="3">
        <v>2339.9866838284302</v>
      </c>
      <c r="I203" s="3">
        <v>2074</v>
      </c>
      <c r="M203" s="3">
        <v>2695</v>
      </c>
      <c r="N203" s="3">
        <v>2074</v>
      </c>
      <c r="R203" s="3">
        <v>883</v>
      </c>
      <c r="S203" s="3">
        <v>2695</v>
      </c>
      <c r="W203" s="3">
        <v>883</v>
      </c>
      <c r="X203" s="3">
        <v>656</v>
      </c>
      <c r="AG203" s="3">
        <v>674</v>
      </c>
      <c r="AH203" s="3">
        <v>2074</v>
      </c>
    </row>
    <row r="204" spans="1:36">
      <c r="A204" s="1">
        <v>39794</v>
      </c>
      <c r="C204" s="3">
        <v>2130</v>
      </c>
      <c r="D204" s="3">
        <v>652</v>
      </c>
      <c r="H204" s="3">
        <v>2424.0706739802699</v>
      </c>
      <c r="I204" s="3">
        <v>2130</v>
      </c>
      <c r="M204" s="3">
        <v>2622</v>
      </c>
      <c r="N204" s="3">
        <v>2130</v>
      </c>
      <c r="R204" s="3">
        <v>873</v>
      </c>
      <c r="S204" s="3">
        <v>2622</v>
      </c>
      <c r="W204" s="3">
        <v>873</v>
      </c>
      <c r="X204" s="3">
        <v>652</v>
      </c>
      <c r="AG204" s="3">
        <v>648</v>
      </c>
      <c r="AH204" s="3">
        <v>2130</v>
      </c>
    </row>
    <row r="205" spans="1:36">
      <c r="A205" s="1">
        <v>39801</v>
      </c>
      <c r="C205" s="3">
        <v>2043</v>
      </c>
      <c r="D205" s="3">
        <v>630</v>
      </c>
      <c r="H205" s="3">
        <v>2474.10869684416</v>
      </c>
      <c r="I205" s="3">
        <v>2043</v>
      </c>
      <c r="M205" s="3">
        <v>2575</v>
      </c>
      <c r="N205" s="3">
        <v>2043</v>
      </c>
      <c r="R205" s="3">
        <v>868</v>
      </c>
      <c r="S205" s="3">
        <v>2575</v>
      </c>
      <c r="W205" s="3">
        <v>868</v>
      </c>
      <c r="X205" s="3">
        <v>630</v>
      </c>
      <c r="AG205" s="3">
        <v>614</v>
      </c>
      <c r="AH205" s="3">
        <v>2043</v>
      </c>
    </row>
    <row r="206" spans="1:36">
      <c r="A206" s="1">
        <v>39808</v>
      </c>
      <c r="C206" s="3">
        <v>1955</v>
      </c>
      <c r="D206" s="3">
        <v>620</v>
      </c>
      <c r="H206" s="3">
        <v>2436.0803831328099</v>
      </c>
      <c r="I206" s="3">
        <v>1955</v>
      </c>
      <c r="M206" s="3">
        <v>2559</v>
      </c>
      <c r="N206" s="3">
        <v>1955</v>
      </c>
      <c r="R206" s="3">
        <v>868</v>
      </c>
      <c r="S206" s="3">
        <v>2559</v>
      </c>
      <c r="W206" s="3">
        <v>868</v>
      </c>
      <c r="X206" s="3">
        <v>620</v>
      </c>
      <c r="AG206" s="3">
        <v>606</v>
      </c>
      <c r="AH206" s="3">
        <v>1955</v>
      </c>
    </row>
    <row r="207" spans="1:36">
      <c r="A207" s="1">
        <v>39815</v>
      </c>
      <c r="C207" s="3">
        <v>1784</v>
      </c>
      <c r="D207" s="3">
        <v>603</v>
      </c>
      <c r="E207" s="3">
        <f>C207-C203</f>
        <v>-290</v>
      </c>
      <c r="F207" s="3">
        <f>D207-D203</f>
        <v>-53</v>
      </c>
      <c r="H207" s="3">
        <v>2363.1929962282402</v>
      </c>
      <c r="I207" s="3">
        <v>1784</v>
      </c>
      <c r="J207" s="3">
        <f>H207-H203</f>
        <v>23.206312399810031</v>
      </c>
      <c r="K207" s="3">
        <f>I207-I203</f>
        <v>-290</v>
      </c>
      <c r="M207" s="3">
        <v>2485</v>
      </c>
      <c r="N207" s="3">
        <v>1784</v>
      </c>
      <c r="O207" s="3">
        <f>M207-M203</f>
        <v>-210</v>
      </c>
      <c r="P207" s="3">
        <f>N207-N203</f>
        <v>-290</v>
      </c>
      <c r="R207" s="3">
        <v>846</v>
      </c>
      <c r="S207" s="3">
        <v>2485</v>
      </c>
      <c r="T207" s="3">
        <f>R207-R203</f>
        <v>-37</v>
      </c>
      <c r="U207" s="3">
        <f>S207-S203</f>
        <v>-210</v>
      </c>
      <c r="W207" s="3">
        <v>846</v>
      </c>
      <c r="X207" s="3">
        <v>603</v>
      </c>
      <c r="Y207" s="3">
        <f>W207-W203</f>
        <v>-37</v>
      </c>
      <c r="Z207" s="3">
        <f>X207-X203</f>
        <v>-53</v>
      </c>
      <c r="AG207" s="3">
        <v>576</v>
      </c>
      <c r="AH207" s="3">
        <v>1784</v>
      </c>
      <c r="AI207" s="3">
        <f>AG207-AG203</f>
        <v>-98</v>
      </c>
      <c r="AJ207" s="3">
        <f>AH207-AH203</f>
        <v>-290</v>
      </c>
    </row>
    <row r="208" spans="1:36">
      <c r="A208" s="1">
        <v>39822</v>
      </c>
      <c r="C208" s="3">
        <v>1665</v>
      </c>
      <c r="D208" s="3">
        <v>562</v>
      </c>
      <c r="H208" s="3">
        <v>2125.9585584974302</v>
      </c>
      <c r="I208" s="3">
        <v>1665</v>
      </c>
      <c r="M208" s="3">
        <v>2385</v>
      </c>
      <c r="N208" s="3">
        <v>1665</v>
      </c>
      <c r="R208" s="3">
        <v>815</v>
      </c>
      <c r="S208" s="3">
        <v>2385</v>
      </c>
      <c r="W208" s="3">
        <v>815</v>
      </c>
      <c r="X208" s="3">
        <v>562</v>
      </c>
      <c r="AG208" s="3">
        <v>560</v>
      </c>
      <c r="AH208" s="3">
        <v>1665</v>
      </c>
    </row>
    <row r="209" spans="1:36">
      <c r="A209" s="1">
        <v>39829</v>
      </c>
      <c r="C209" s="3">
        <v>1679</v>
      </c>
      <c r="D209" s="3">
        <v>554</v>
      </c>
      <c r="H209" s="3">
        <v>2200.3731349219402</v>
      </c>
      <c r="I209" s="3">
        <v>1679</v>
      </c>
      <c r="M209" s="3">
        <v>2334</v>
      </c>
      <c r="N209" s="3">
        <v>1679</v>
      </c>
      <c r="R209" s="3">
        <v>789</v>
      </c>
      <c r="S209" s="3">
        <v>2334</v>
      </c>
      <c r="W209" s="3">
        <v>789</v>
      </c>
      <c r="X209" s="3">
        <v>554</v>
      </c>
      <c r="AG209" s="3">
        <v>571</v>
      </c>
      <c r="AH209" s="3">
        <v>1679</v>
      </c>
    </row>
    <row r="210" spans="1:36">
      <c r="A210" s="1">
        <v>39836</v>
      </c>
      <c r="C210" s="3">
        <v>1673</v>
      </c>
      <c r="D210" s="3">
        <v>556</v>
      </c>
      <c r="H210" s="3">
        <v>2199.8114122868201</v>
      </c>
      <c r="I210" s="3">
        <v>1673</v>
      </c>
      <c r="M210" s="3">
        <v>2303</v>
      </c>
      <c r="N210" s="3">
        <v>1673</v>
      </c>
      <c r="R210" s="3">
        <v>782</v>
      </c>
      <c r="S210" s="3">
        <v>2303</v>
      </c>
      <c r="W210" s="3">
        <v>782</v>
      </c>
      <c r="X210" s="3">
        <v>556</v>
      </c>
      <c r="AG210" s="3">
        <v>557</v>
      </c>
      <c r="AH210" s="3">
        <v>1673</v>
      </c>
    </row>
    <row r="211" spans="1:36">
      <c r="A211" s="1">
        <v>39843</v>
      </c>
      <c r="C211" s="3">
        <v>1622</v>
      </c>
      <c r="D211" s="3">
        <v>535</v>
      </c>
      <c r="H211" s="3">
        <v>2064.6173471462898</v>
      </c>
      <c r="I211" s="3">
        <v>1622</v>
      </c>
      <c r="M211" s="3">
        <v>2241</v>
      </c>
      <c r="N211" s="3">
        <v>1622</v>
      </c>
      <c r="R211" s="3">
        <v>749</v>
      </c>
      <c r="S211" s="3">
        <v>2241</v>
      </c>
      <c r="W211" s="3">
        <v>749</v>
      </c>
      <c r="X211" s="3">
        <v>535</v>
      </c>
      <c r="AG211" s="3">
        <v>529</v>
      </c>
      <c r="AH211" s="3">
        <v>1622</v>
      </c>
    </row>
    <row r="212" spans="1:36">
      <c r="A212" s="1">
        <v>39850</v>
      </c>
      <c r="C212" s="3">
        <v>1605</v>
      </c>
      <c r="D212" s="3">
        <v>525</v>
      </c>
      <c r="E212" s="3">
        <f>C212-C208</f>
        <v>-60</v>
      </c>
      <c r="F212" s="3">
        <f>D212-D208</f>
        <v>-37</v>
      </c>
      <c r="H212" s="3">
        <v>2019.2617456636101</v>
      </c>
      <c r="I212" s="3">
        <v>1605</v>
      </c>
      <c r="J212" s="3">
        <f>H212-H208</f>
        <v>-106.6968128338201</v>
      </c>
      <c r="K212" s="3">
        <f>I212-I208</f>
        <v>-60</v>
      </c>
      <c r="M212" s="3">
        <v>2234</v>
      </c>
      <c r="N212" s="3">
        <v>1605</v>
      </c>
      <c r="O212" s="3">
        <f>M212-M208</f>
        <v>-151</v>
      </c>
      <c r="P212" s="3">
        <f>N212-N208</f>
        <v>-60</v>
      </c>
      <c r="R212" s="3">
        <v>752</v>
      </c>
      <c r="S212" s="3">
        <v>2234</v>
      </c>
      <c r="T212" s="3">
        <f>R212-R208</f>
        <v>-63</v>
      </c>
      <c r="U212" s="3">
        <f>S212-S208</f>
        <v>-151</v>
      </c>
      <c r="W212" s="3">
        <v>752</v>
      </c>
      <c r="X212" s="3">
        <v>525</v>
      </c>
      <c r="Y212" s="3">
        <f>W212-W208</f>
        <v>-63</v>
      </c>
      <c r="Z212" s="3">
        <f>X212-X208</f>
        <v>-37</v>
      </c>
      <c r="AG212" s="3">
        <v>529</v>
      </c>
      <c r="AH212" s="3">
        <v>1605</v>
      </c>
      <c r="AI212" s="3">
        <f>AG212-AG208</f>
        <v>-31</v>
      </c>
      <c r="AJ212" s="3">
        <f>AH212-AH208</f>
        <v>-60</v>
      </c>
    </row>
    <row r="213" spans="1:36">
      <c r="A213" s="1">
        <v>39857</v>
      </c>
      <c r="C213" s="3">
        <v>1621</v>
      </c>
      <c r="D213" s="3">
        <v>519</v>
      </c>
      <c r="H213" s="3">
        <v>1977.88746068046</v>
      </c>
      <c r="I213" s="3">
        <v>1621</v>
      </c>
      <c r="M213" s="3">
        <v>2240</v>
      </c>
      <c r="N213" s="3">
        <v>1621</v>
      </c>
      <c r="R213" s="3">
        <v>764</v>
      </c>
      <c r="S213" s="3">
        <v>2240</v>
      </c>
      <c r="W213" s="3">
        <v>764</v>
      </c>
      <c r="X213" s="3">
        <v>519</v>
      </c>
      <c r="AG213" s="3">
        <v>550</v>
      </c>
      <c r="AH213" s="3">
        <v>1621</v>
      </c>
    </row>
    <row r="214" spans="1:36">
      <c r="A214" s="1">
        <v>39864</v>
      </c>
      <c r="C214" s="3">
        <v>1676</v>
      </c>
      <c r="D214" s="3">
        <v>541</v>
      </c>
      <c r="H214" s="3">
        <v>1996.4655546614499</v>
      </c>
      <c r="I214" s="3">
        <v>1676</v>
      </c>
      <c r="M214" s="3">
        <v>2319</v>
      </c>
      <c r="N214" s="3">
        <v>1676</v>
      </c>
      <c r="R214" s="3">
        <v>781</v>
      </c>
      <c r="S214" s="3">
        <v>2319</v>
      </c>
      <c r="W214" s="3">
        <v>781</v>
      </c>
      <c r="X214" s="3">
        <v>541</v>
      </c>
      <c r="AG214" s="3">
        <v>565</v>
      </c>
      <c r="AH214" s="3">
        <v>1676</v>
      </c>
    </row>
    <row r="215" spans="1:36">
      <c r="A215" s="1">
        <v>39871</v>
      </c>
      <c r="C215" s="3">
        <v>1739</v>
      </c>
      <c r="D215" s="3">
        <v>558</v>
      </c>
      <c r="H215" s="3">
        <v>2033.7158410997199</v>
      </c>
      <c r="I215" s="3">
        <v>1739</v>
      </c>
      <c r="M215" s="3">
        <v>2351</v>
      </c>
      <c r="N215" s="3">
        <v>1739</v>
      </c>
      <c r="R215" s="3">
        <v>773</v>
      </c>
      <c r="S215" s="3">
        <v>2351</v>
      </c>
      <c r="W215" s="3">
        <v>773</v>
      </c>
      <c r="X215" s="3">
        <v>558</v>
      </c>
      <c r="AG215" s="3">
        <v>549</v>
      </c>
      <c r="AH215" s="3">
        <v>1739</v>
      </c>
    </row>
    <row r="216" spans="1:36">
      <c r="A216" s="1">
        <v>39878</v>
      </c>
      <c r="C216" s="3">
        <v>1866</v>
      </c>
      <c r="D216" s="3">
        <v>587</v>
      </c>
      <c r="H216" s="3">
        <v>2150.9381305791399</v>
      </c>
      <c r="I216" s="3">
        <v>1866</v>
      </c>
      <c r="M216" s="3">
        <v>2382</v>
      </c>
      <c r="N216" s="3">
        <v>1866</v>
      </c>
      <c r="R216" s="3">
        <v>750</v>
      </c>
      <c r="S216" s="3">
        <v>2382</v>
      </c>
      <c r="W216" s="3">
        <v>750</v>
      </c>
      <c r="X216" s="3">
        <v>587</v>
      </c>
      <c r="AG216" s="3">
        <v>585</v>
      </c>
      <c r="AH216" s="3">
        <v>1866</v>
      </c>
    </row>
    <row r="217" spans="1:36">
      <c r="A217" s="1">
        <v>39885</v>
      </c>
      <c r="C217" s="3">
        <v>1804</v>
      </c>
      <c r="D217" s="3">
        <v>600</v>
      </c>
      <c r="E217" s="3">
        <f>C217-C213</f>
        <v>183</v>
      </c>
      <c r="F217" s="3">
        <f>D217-D213</f>
        <v>81</v>
      </c>
      <c r="H217" s="3">
        <v>2161.2318986241198</v>
      </c>
      <c r="I217" s="3">
        <v>1804</v>
      </c>
      <c r="J217" s="3">
        <f>H217-H213</f>
        <v>183.34443794365984</v>
      </c>
      <c r="K217" s="3">
        <f>I217-I213</f>
        <v>183</v>
      </c>
      <c r="M217" s="3">
        <v>2384</v>
      </c>
      <c r="N217" s="3">
        <v>1804</v>
      </c>
      <c r="O217" s="3">
        <f>M217-M213</f>
        <v>144</v>
      </c>
      <c r="P217" s="3">
        <f>N217-N213</f>
        <v>183</v>
      </c>
      <c r="R217" s="3">
        <v>740</v>
      </c>
      <c r="S217" s="3">
        <v>2384</v>
      </c>
      <c r="T217" s="3">
        <f>R217-R213</f>
        <v>-24</v>
      </c>
      <c r="U217" s="3">
        <f>S217-S213</f>
        <v>144</v>
      </c>
      <c r="W217" s="3">
        <v>740</v>
      </c>
      <c r="X217" s="3">
        <v>600</v>
      </c>
      <c r="Y217" s="3">
        <f>W217-W213</f>
        <v>-24</v>
      </c>
      <c r="Z217" s="3">
        <f>X217-X213</f>
        <v>81</v>
      </c>
      <c r="AG217" s="3">
        <v>557</v>
      </c>
      <c r="AH217" s="3">
        <v>1804</v>
      </c>
      <c r="AI217" s="3">
        <f>AG217-AG213</f>
        <v>7</v>
      </c>
      <c r="AJ217" s="3">
        <f>AH217-AH213</f>
        <v>183</v>
      </c>
    </row>
    <row r="218" spans="1:36">
      <c r="A218" s="1">
        <v>39892</v>
      </c>
      <c r="C218" s="3">
        <v>1774</v>
      </c>
      <c r="D218" s="3">
        <v>599</v>
      </c>
      <c r="H218" s="3">
        <v>2093.5541589444601</v>
      </c>
      <c r="I218" s="3">
        <v>1774</v>
      </c>
      <c r="M218" s="3">
        <v>2362</v>
      </c>
      <c r="N218" s="3">
        <v>1774</v>
      </c>
      <c r="R218" s="3">
        <v>729</v>
      </c>
      <c r="S218" s="3">
        <v>2362</v>
      </c>
      <c r="W218" s="3">
        <v>729</v>
      </c>
      <c r="X218" s="3">
        <v>599</v>
      </c>
      <c r="AG218" s="3">
        <v>551</v>
      </c>
      <c r="AH218" s="3">
        <v>1774</v>
      </c>
    </row>
    <row r="219" spans="1:36">
      <c r="A219" s="1">
        <v>39899</v>
      </c>
      <c r="C219" s="3">
        <v>1675</v>
      </c>
      <c r="D219" s="3">
        <v>596</v>
      </c>
      <c r="H219" s="3">
        <v>2013.26995141456</v>
      </c>
      <c r="I219" s="3">
        <v>1675</v>
      </c>
      <c r="M219" s="3">
        <v>2251</v>
      </c>
      <c r="N219" s="3">
        <v>1675</v>
      </c>
      <c r="R219" s="3">
        <v>699</v>
      </c>
      <c r="S219" s="3">
        <v>2251</v>
      </c>
      <c r="W219" s="3">
        <v>699</v>
      </c>
      <c r="X219" s="3">
        <v>596</v>
      </c>
      <c r="AG219" s="3">
        <v>536</v>
      </c>
      <c r="AH219" s="3">
        <v>1675</v>
      </c>
    </row>
    <row r="220" spans="1:36">
      <c r="A220" s="1">
        <v>39906</v>
      </c>
      <c r="C220" s="3">
        <v>1653</v>
      </c>
      <c r="D220" s="3">
        <v>581</v>
      </c>
      <c r="H220" s="3">
        <v>1895.23943472257</v>
      </c>
      <c r="I220" s="3">
        <v>1653</v>
      </c>
      <c r="M220" s="3">
        <v>2213</v>
      </c>
      <c r="N220" s="3">
        <v>1653</v>
      </c>
      <c r="R220" s="3">
        <v>694</v>
      </c>
      <c r="S220" s="3">
        <v>2213</v>
      </c>
      <c r="W220" s="3">
        <v>694</v>
      </c>
      <c r="X220" s="3">
        <v>581</v>
      </c>
      <c r="AG220" s="3">
        <v>506</v>
      </c>
      <c r="AH220" s="3">
        <v>1653</v>
      </c>
    </row>
    <row r="221" spans="1:36">
      <c r="A221" s="1">
        <v>39920</v>
      </c>
      <c r="C221" s="3">
        <v>1505</v>
      </c>
      <c r="D221" s="3">
        <v>532</v>
      </c>
      <c r="H221" s="3">
        <v>1663.2807499631299</v>
      </c>
      <c r="I221" s="3">
        <v>1505</v>
      </c>
      <c r="M221" s="3">
        <v>2014</v>
      </c>
      <c r="N221" s="3">
        <v>1505</v>
      </c>
      <c r="R221" s="3">
        <v>641</v>
      </c>
      <c r="S221" s="3">
        <v>2014</v>
      </c>
      <c r="W221" s="3">
        <v>641</v>
      </c>
      <c r="X221" s="3">
        <v>532</v>
      </c>
      <c r="AG221" s="3">
        <v>465</v>
      </c>
      <c r="AH221" s="3">
        <v>1505</v>
      </c>
    </row>
    <row r="222" spans="1:36">
      <c r="A222" s="1">
        <v>39927</v>
      </c>
      <c r="C222" s="3">
        <v>1487</v>
      </c>
      <c r="D222" s="3">
        <v>516</v>
      </c>
      <c r="E222" s="3">
        <f>C222-C218</f>
        <v>-287</v>
      </c>
      <c r="F222" s="3">
        <f>D222-D218</f>
        <v>-83</v>
      </c>
      <c r="H222" s="3">
        <v>1649.4131457759199</v>
      </c>
      <c r="I222" s="3">
        <v>1487</v>
      </c>
      <c r="J222" s="3">
        <f>H222-H218</f>
        <v>-444.14101316854021</v>
      </c>
      <c r="K222" s="3">
        <f>I222-I218</f>
        <v>-287</v>
      </c>
      <c r="M222" s="3">
        <v>1975</v>
      </c>
      <c r="N222" s="3">
        <v>1487</v>
      </c>
      <c r="O222" s="3">
        <f>M222-M218</f>
        <v>-387</v>
      </c>
      <c r="P222" s="3">
        <f>N222-N218</f>
        <v>-287</v>
      </c>
      <c r="R222" s="3">
        <v>632</v>
      </c>
      <c r="S222" s="3">
        <v>1975</v>
      </c>
      <c r="T222" s="3">
        <f>R222-R218</f>
        <v>-97</v>
      </c>
      <c r="U222" s="3">
        <f>S222-S218</f>
        <v>-387</v>
      </c>
      <c r="W222" s="3">
        <v>632</v>
      </c>
      <c r="X222" s="3">
        <v>516</v>
      </c>
      <c r="Y222" s="3">
        <f>W222-W218</f>
        <v>-97</v>
      </c>
      <c r="Z222" s="3">
        <f>X222-X218</f>
        <v>-83</v>
      </c>
      <c r="AG222" s="3">
        <v>469</v>
      </c>
      <c r="AH222" s="3">
        <v>1487</v>
      </c>
      <c r="AI222" s="3">
        <f>AG222-AG218</f>
        <v>-82</v>
      </c>
      <c r="AJ222" s="3">
        <f>AH222-AH218</f>
        <v>-287</v>
      </c>
    </row>
    <row r="223" spans="1:36">
      <c r="A223" s="1">
        <v>39934</v>
      </c>
      <c r="C223" s="3">
        <v>1334</v>
      </c>
      <c r="D223" s="3">
        <v>481</v>
      </c>
      <c r="H223" s="3">
        <v>1545.8979212885199</v>
      </c>
      <c r="I223" s="3">
        <v>1334</v>
      </c>
      <c r="M223" s="3">
        <v>1935</v>
      </c>
      <c r="N223" s="3">
        <v>1334</v>
      </c>
      <c r="R223" s="3">
        <v>602</v>
      </c>
      <c r="S223" s="3">
        <v>1935</v>
      </c>
      <c r="W223" s="3">
        <v>602</v>
      </c>
      <c r="X223" s="3">
        <v>481</v>
      </c>
      <c r="AG223" s="3">
        <v>450</v>
      </c>
      <c r="AH223" s="3">
        <v>1334</v>
      </c>
    </row>
    <row r="224" spans="1:36">
      <c r="A224" s="1">
        <v>39941</v>
      </c>
      <c r="C224" s="3">
        <v>1241</v>
      </c>
      <c r="D224" s="3">
        <v>444</v>
      </c>
      <c r="H224" s="3">
        <v>1410.76002622384</v>
      </c>
      <c r="I224" s="3">
        <v>1241</v>
      </c>
      <c r="M224" s="3">
        <v>1820</v>
      </c>
      <c r="N224" s="3">
        <v>1241</v>
      </c>
      <c r="R224" s="3">
        <v>555</v>
      </c>
      <c r="S224" s="3">
        <v>1820</v>
      </c>
      <c r="W224" s="3">
        <v>555</v>
      </c>
      <c r="X224" s="3">
        <v>444</v>
      </c>
      <c r="AG224" s="3">
        <v>407</v>
      </c>
      <c r="AH224" s="3">
        <v>1241</v>
      </c>
    </row>
    <row r="225" spans="1:36">
      <c r="A225" s="1">
        <v>39948</v>
      </c>
      <c r="C225" s="3">
        <v>1291</v>
      </c>
      <c r="D225" s="3">
        <v>442</v>
      </c>
      <c r="H225" s="3">
        <v>1408.0491730133399</v>
      </c>
      <c r="I225" s="3">
        <v>1291</v>
      </c>
      <c r="M225" s="3">
        <v>1800</v>
      </c>
      <c r="N225" s="3">
        <v>1291</v>
      </c>
      <c r="R225" s="3">
        <v>535</v>
      </c>
      <c r="S225" s="3">
        <v>1800</v>
      </c>
      <c r="W225" s="3">
        <v>535</v>
      </c>
      <c r="X225" s="3">
        <v>442</v>
      </c>
      <c r="AG225" s="3">
        <v>422</v>
      </c>
      <c r="AH225" s="3">
        <v>1291</v>
      </c>
    </row>
    <row r="226" spans="1:36">
      <c r="A226" s="1">
        <v>39955</v>
      </c>
      <c r="C226" s="3">
        <v>1213</v>
      </c>
      <c r="D226" s="3">
        <v>422</v>
      </c>
      <c r="H226" s="3">
        <v>1370.9867943107799</v>
      </c>
      <c r="I226" s="3">
        <v>1213</v>
      </c>
      <c r="M226" s="3">
        <v>1695</v>
      </c>
      <c r="N226" s="3">
        <v>1213</v>
      </c>
      <c r="R226" s="3">
        <v>498</v>
      </c>
      <c r="S226" s="3">
        <v>1695</v>
      </c>
      <c r="W226" s="3">
        <v>498</v>
      </c>
      <c r="X226" s="3">
        <v>422</v>
      </c>
      <c r="AG226" s="3">
        <v>396</v>
      </c>
      <c r="AH226" s="3">
        <v>1213</v>
      </c>
    </row>
    <row r="227" spans="1:36">
      <c r="A227" s="1">
        <v>39962</v>
      </c>
      <c r="C227" s="3">
        <v>1176</v>
      </c>
      <c r="D227" s="3">
        <v>394</v>
      </c>
      <c r="H227" s="3">
        <v>1298.6842553430499</v>
      </c>
      <c r="I227" s="3">
        <v>1176</v>
      </c>
      <c r="M227" s="3">
        <v>1656</v>
      </c>
      <c r="N227" s="3">
        <v>1176</v>
      </c>
      <c r="R227" s="3">
        <v>477</v>
      </c>
      <c r="S227" s="3">
        <v>1656</v>
      </c>
      <c r="W227" s="3">
        <v>477</v>
      </c>
      <c r="X227" s="3">
        <v>394</v>
      </c>
      <c r="AG227" s="3">
        <v>387</v>
      </c>
      <c r="AH227" s="3">
        <v>1176</v>
      </c>
    </row>
    <row r="228" spans="1:36">
      <c r="A228" s="1">
        <v>39969</v>
      </c>
      <c r="C228" s="3">
        <v>1070</v>
      </c>
      <c r="D228" s="3">
        <v>356</v>
      </c>
      <c r="H228" s="3">
        <v>1213.65971095536</v>
      </c>
      <c r="I228" s="3">
        <v>1070</v>
      </c>
      <c r="M228" s="3">
        <v>1482</v>
      </c>
      <c r="N228" s="3">
        <v>1070</v>
      </c>
      <c r="R228" s="3">
        <v>445</v>
      </c>
      <c r="S228" s="3">
        <v>1482</v>
      </c>
      <c r="W228" s="3">
        <v>445</v>
      </c>
      <c r="X228" s="3">
        <v>356</v>
      </c>
      <c r="AG228" s="3">
        <v>351</v>
      </c>
      <c r="AH228" s="3">
        <v>1070</v>
      </c>
    </row>
    <row r="229" spans="1:36">
      <c r="A229" s="1">
        <v>39976</v>
      </c>
      <c r="C229" s="3">
        <v>1041</v>
      </c>
      <c r="D229" s="3">
        <v>338</v>
      </c>
      <c r="H229" s="3">
        <v>1133.0320859826099</v>
      </c>
      <c r="I229" s="3">
        <v>1041</v>
      </c>
      <c r="M229" s="3">
        <v>1447</v>
      </c>
      <c r="N229" s="3">
        <v>1041</v>
      </c>
      <c r="R229" s="3">
        <v>435</v>
      </c>
      <c r="S229" s="3">
        <v>1447</v>
      </c>
      <c r="W229" s="3">
        <v>435</v>
      </c>
      <c r="X229" s="3">
        <v>338</v>
      </c>
      <c r="AG229" s="3">
        <v>356</v>
      </c>
      <c r="AH229" s="3">
        <v>1041</v>
      </c>
    </row>
    <row r="230" spans="1:36">
      <c r="A230" s="1">
        <v>39983</v>
      </c>
      <c r="C230" s="3">
        <v>1075</v>
      </c>
      <c r="D230" s="3">
        <v>331</v>
      </c>
      <c r="E230" s="3">
        <f>C230-C226</f>
        <v>-138</v>
      </c>
      <c r="F230" s="3">
        <f>D230-D226</f>
        <v>-91</v>
      </c>
      <c r="H230" s="3">
        <v>1141.5836954220699</v>
      </c>
      <c r="I230" s="3">
        <v>1075</v>
      </c>
      <c r="J230" s="3">
        <f>H230-H226</f>
        <v>-229.40309888871002</v>
      </c>
      <c r="K230" s="3">
        <f>I230-I226</f>
        <v>-138</v>
      </c>
      <c r="M230" s="3">
        <v>1438</v>
      </c>
      <c r="N230" s="3">
        <v>1075</v>
      </c>
      <c r="O230" s="3">
        <f>M230-M226</f>
        <v>-257</v>
      </c>
      <c r="P230" s="3">
        <f>N230-N226</f>
        <v>-138</v>
      </c>
      <c r="R230" s="3">
        <v>430</v>
      </c>
      <c r="S230" s="3">
        <v>1438</v>
      </c>
      <c r="T230" s="3">
        <f>R230-R226</f>
        <v>-68</v>
      </c>
      <c r="U230" s="3">
        <f>S230-S226</f>
        <v>-257</v>
      </c>
      <c r="W230" s="3">
        <v>430</v>
      </c>
      <c r="X230" s="3">
        <v>331</v>
      </c>
      <c r="Y230" s="3">
        <f>W230-W226</f>
        <v>-68</v>
      </c>
      <c r="Z230" s="3">
        <f>X230-X226</f>
        <v>-91</v>
      </c>
      <c r="AG230" s="3">
        <v>371</v>
      </c>
      <c r="AH230" s="3">
        <v>1075</v>
      </c>
      <c r="AI230" s="3">
        <f>AG230-AG226</f>
        <v>-25</v>
      </c>
      <c r="AJ230" s="3">
        <f>AH230-AH226</f>
        <v>-138</v>
      </c>
    </row>
    <row r="231" spans="1:36">
      <c r="A231" s="1">
        <v>39990</v>
      </c>
      <c r="C231" s="3">
        <v>1109</v>
      </c>
      <c r="D231" s="3">
        <v>333</v>
      </c>
      <c r="H231" s="3">
        <v>1143.11643685838</v>
      </c>
      <c r="I231" s="3">
        <v>1109</v>
      </c>
      <c r="M231" s="3">
        <v>1466</v>
      </c>
      <c r="N231" s="3">
        <v>1109</v>
      </c>
      <c r="R231" s="3">
        <v>443</v>
      </c>
      <c r="S231" s="3">
        <v>1466</v>
      </c>
      <c r="W231" s="3">
        <v>443</v>
      </c>
      <c r="X231" s="3">
        <v>333</v>
      </c>
      <c r="AG231" s="3">
        <v>382</v>
      </c>
      <c r="AH231" s="3">
        <v>1109</v>
      </c>
    </row>
    <row r="232" spans="1:36">
      <c r="A232" s="1">
        <v>39997</v>
      </c>
      <c r="C232" s="3">
        <v>1052</v>
      </c>
      <c r="D232" s="3">
        <v>330</v>
      </c>
      <c r="H232" s="3">
        <v>1123.7035929234601</v>
      </c>
      <c r="I232" s="3">
        <v>1052</v>
      </c>
      <c r="M232" s="3">
        <v>1316</v>
      </c>
      <c r="N232" s="3">
        <v>1052</v>
      </c>
      <c r="R232" s="3">
        <v>435</v>
      </c>
      <c r="S232" s="3">
        <v>1316</v>
      </c>
      <c r="W232" s="3">
        <v>435</v>
      </c>
      <c r="X232" s="3">
        <v>330</v>
      </c>
      <c r="AG232" s="3">
        <v>383</v>
      </c>
      <c r="AH232" s="3">
        <v>1052</v>
      </c>
    </row>
    <row r="233" spans="1:36">
      <c r="A233" s="1">
        <v>40004</v>
      </c>
      <c r="C233" s="3">
        <v>1089</v>
      </c>
      <c r="D233" s="3">
        <v>330</v>
      </c>
      <c r="H233" s="3">
        <v>1112.20870264009</v>
      </c>
      <c r="I233" s="3">
        <v>1089</v>
      </c>
      <c r="M233" s="3">
        <v>1326</v>
      </c>
      <c r="N233" s="3">
        <v>1089</v>
      </c>
      <c r="R233" s="3">
        <v>440</v>
      </c>
      <c r="S233" s="3">
        <v>1326</v>
      </c>
      <c r="W233" s="3">
        <v>440</v>
      </c>
      <c r="X233" s="3">
        <v>330</v>
      </c>
      <c r="AG233" s="3">
        <v>394</v>
      </c>
      <c r="AH233" s="3">
        <v>1089</v>
      </c>
    </row>
    <row r="234" spans="1:36">
      <c r="A234" s="1">
        <v>40011</v>
      </c>
      <c r="C234" s="3">
        <v>1041</v>
      </c>
      <c r="D234" s="3">
        <v>313</v>
      </c>
      <c r="H234" s="3">
        <v>1083.6258183313901</v>
      </c>
      <c r="I234" s="3">
        <v>1041</v>
      </c>
      <c r="M234" s="3">
        <v>1281</v>
      </c>
      <c r="N234" s="3">
        <v>1041</v>
      </c>
      <c r="R234" s="3">
        <v>418</v>
      </c>
      <c r="S234" s="3">
        <v>1281</v>
      </c>
      <c r="W234" s="3">
        <v>418</v>
      </c>
      <c r="X234" s="3">
        <v>313</v>
      </c>
      <c r="AG234" s="3">
        <v>357</v>
      </c>
      <c r="AH234" s="3">
        <v>1041</v>
      </c>
    </row>
    <row r="235" spans="1:36">
      <c r="A235" s="1">
        <v>40018</v>
      </c>
      <c r="C235" s="3">
        <v>980</v>
      </c>
      <c r="D235" s="3">
        <v>298</v>
      </c>
      <c r="E235" s="3">
        <f>C235-C231</f>
        <v>-129</v>
      </c>
      <c r="F235" s="3">
        <f>D235-D231</f>
        <v>-35</v>
      </c>
      <c r="H235" s="3">
        <v>1025.6591481952501</v>
      </c>
      <c r="I235" s="3">
        <v>980</v>
      </c>
      <c r="J235" s="3">
        <f>H235-H231</f>
        <v>-117.45728866312993</v>
      </c>
      <c r="K235" s="3">
        <f>I235-I231</f>
        <v>-129</v>
      </c>
      <c r="M235" s="3">
        <v>1236</v>
      </c>
      <c r="N235" s="3">
        <v>980</v>
      </c>
      <c r="O235" s="3">
        <f>M235-M231</f>
        <v>-230</v>
      </c>
      <c r="P235" s="3">
        <f>N235-N231</f>
        <v>-129</v>
      </c>
      <c r="R235" s="3">
        <v>395</v>
      </c>
      <c r="S235" s="3">
        <v>1236</v>
      </c>
      <c r="T235" s="3">
        <f>R235-R231</f>
        <v>-48</v>
      </c>
      <c r="U235" s="3">
        <f>S235-S231</f>
        <v>-230</v>
      </c>
      <c r="W235" s="3">
        <v>395</v>
      </c>
      <c r="X235" s="3">
        <v>298</v>
      </c>
      <c r="Y235" s="3">
        <f>W235-W231</f>
        <v>-48</v>
      </c>
      <c r="Z235" s="3">
        <f>X235-X231</f>
        <v>-35</v>
      </c>
      <c r="AG235" s="3">
        <v>341</v>
      </c>
      <c r="AH235" s="3">
        <v>980</v>
      </c>
      <c r="AI235" s="3">
        <f>AG235-AG231</f>
        <v>-41</v>
      </c>
      <c r="AJ235" s="3">
        <f>AH235-AH231</f>
        <v>-129</v>
      </c>
    </row>
    <row r="236" spans="1:36">
      <c r="A236" s="1">
        <v>40025</v>
      </c>
      <c r="C236" s="3">
        <v>922</v>
      </c>
      <c r="D236" s="3">
        <v>273</v>
      </c>
      <c r="H236" s="3">
        <v>953.55674004960599</v>
      </c>
      <c r="I236" s="3">
        <v>922</v>
      </c>
      <c r="M236" s="3">
        <v>1164</v>
      </c>
      <c r="N236" s="3">
        <v>922</v>
      </c>
      <c r="R236" s="3">
        <v>378</v>
      </c>
      <c r="S236" s="3">
        <v>1164</v>
      </c>
      <c r="W236" s="3">
        <v>378</v>
      </c>
      <c r="X236" s="3">
        <v>273</v>
      </c>
      <c r="AG236" s="3">
        <v>344</v>
      </c>
      <c r="AH236" s="3">
        <v>922</v>
      </c>
    </row>
    <row r="237" spans="1:36">
      <c r="A237" s="1">
        <v>40032</v>
      </c>
      <c r="C237" s="3">
        <v>857</v>
      </c>
      <c r="D237" s="3">
        <v>254</v>
      </c>
      <c r="H237" s="3">
        <v>910.81499418513999</v>
      </c>
      <c r="I237" s="3">
        <v>857</v>
      </c>
      <c r="M237" s="3">
        <v>1077</v>
      </c>
      <c r="N237" s="3">
        <v>857</v>
      </c>
      <c r="R237" s="3">
        <v>344</v>
      </c>
      <c r="S237" s="3">
        <v>1077</v>
      </c>
      <c r="W237" s="3">
        <v>344</v>
      </c>
      <c r="X237" s="3">
        <v>254</v>
      </c>
      <c r="AG237" s="3">
        <v>300</v>
      </c>
      <c r="AH237" s="3">
        <v>857</v>
      </c>
    </row>
    <row r="238" spans="1:36">
      <c r="A238" s="1">
        <v>40039</v>
      </c>
      <c r="C238" s="3">
        <v>894</v>
      </c>
      <c r="D238" s="3">
        <v>254</v>
      </c>
      <c r="H238" s="3">
        <v>897.25236699353104</v>
      </c>
      <c r="I238" s="3">
        <v>894</v>
      </c>
      <c r="M238" s="3">
        <v>1081</v>
      </c>
      <c r="N238" s="3">
        <v>894</v>
      </c>
      <c r="R238" s="3">
        <v>354</v>
      </c>
      <c r="S238" s="3">
        <v>1081</v>
      </c>
      <c r="W238" s="3">
        <v>354</v>
      </c>
      <c r="X238" s="3">
        <v>254</v>
      </c>
      <c r="AG238" s="3">
        <v>323</v>
      </c>
      <c r="AH238" s="3">
        <v>894</v>
      </c>
    </row>
    <row r="239" spans="1:36">
      <c r="A239" s="1">
        <v>40046</v>
      </c>
      <c r="C239" s="3">
        <v>913</v>
      </c>
      <c r="D239" s="3">
        <v>258</v>
      </c>
      <c r="H239" s="3">
        <v>912.71785103084198</v>
      </c>
      <c r="I239" s="3">
        <v>913</v>
      </c>
      <c r="M239" s="3">
        <v>1071</v>
      </c>
      <c r="N239" s="3">
        <v>913</v>
      </c>
      <c r="R239" s="3">
        <v>351</v>
      </c>
      <c r="S239" s="3">
        <v>1071</v>
      </c>
      <c r="W239" s="3">
        <v>351</v>
      </c>
      <c r="X239" s="3">
        <v>258</v>
      </c>
      <c r="AG239" s="3">
        <v>315</v>
      </c>
      <c r="AH239" s="3">
        <v>913</v>
      </c>
    </row>
    <row r="240" spans="1:36">
      <c r="A240" s="1">
        <v>40053</v>
      </c>
      <c r="C240" s="3">
        <v>904</v>
      </c>
      <c r="D240" s="3">
        <v>252</v>
      </c>
      <c r="E240" s="3">
        <f>C240-C236</f>
        <v>-18</v>
      </c>
      <c r="F240" s="3">
        <f>D240-D236</f>
        <v>-21</v>
      </c>
      <c r="H240" s="3">
        <v>890.18224657867995</v>
      </c>
      <c r="I240" s="3">
        <v>904</v>
      </c>
      <c r="J240" s="3">
        <f>H240-H236</f>
        <v>-63.374493470926041</v>
      </c>
      <c r="K240" s="3">
        <f>I240-I236</f>
        <v>-18</v>
      </c>
      <c r="M240" s="3">
        <v>1038</v>
      </c>
      <c r="N240" s="3">
        <v>904</v>
      </c>
      <c r="O240" s="3">
        <f>M240-M236</f>
        <v>-126</v>
      </c>
      <c r="P240" s="3">
        <f>N240-N236</f>
        <v>-18</v>
      </c>
      <c r="R240" s="3">
        <v>347</v>
      </c>
      <c r="S240" s="3">
        <v>1038</v>
      </c>
      <c r="T240" s="3">
        <f>R240-R236</f>
        <v>-31</v>
      </c>
      <c r="U240" s="3">
        <f>S240-S236</f>
        <v>-126</v>
      </c>
      <c r="W240" s="3">
        <v>347</v>
      </c>
      <c r="X240" s="3">
        <v>252</v>
      </c>
      <c r="Y240" s="3">
        <f>W240-W236</f>
        <v>-31</v>
      </c>
      <c r="Z240" s="3">
        <f>X240-X236</f>
        <v>-21</v>
      </c>
      <c r="AB240" s="4">
        <v>2.2090000000000001</v>
      </c>
      <c r="AC240" s="4">
        <v>3.2210000000000001</v>
      </c>
      <c r="AG240" s="3">
        <v>321</v>
      </c>
      <c r="AH240" s="3">
        <v>904</v>
      </c>
      <c r="AI240" s="3">
        <f>AG240-AG236</f>
        <v>-23</v>
      </c>
      <c r="AJ240" s="3">
        <f>AH240-AH236</f>
        <v>-18</v>
      </c>
    </row>
    <row r="241" spans="1:36">
      <c r="A241" s="1">
        <v>40060</v>
      </c>
      <c r="C241" s="3">
        <v>909</v>
      </c>
      <c r="D241" s="3">
        <v>253</v>
      </c>
      <c r="H241" s="3">
        <v>892.16002318815401</v>
      </c>
      <c r="I241" s="3">
        <v>909</v>
      </c>
      <c r="M241" s="3">
        <v>1027</v>
      </c>
      <c r="N241" s="3">
        <v>909</v>
      </c>
      <c r="R241" s="3">
        <v>346</v>
      </c>
      <c r="S241" s="3">
        <v>1027</v>
      </c>
      <c r="W241" s="3">
        <v>346</v>
      </c>
      <c r="X241" s="3">
        <v>253</v>
      </c>
      <c r="AB241" s="4">
        <v>2.3479999999999999</v>
      </c>
      <c r="AC241" s="4">
        <v>3.3839999999999999</v>
      </c>
      <c r="AD241" s="4">
        <f t="shared" ref="AD241:AE256" si="0">AB241-AB240</f>
        <v>0.13899999999999979</v>
      </c>
      <c r="AE241" s="4">
        <f t="shared" si="0"/>
        <v>0.16299999999999981</v>
      </c>
      <c r="AG241" s="3">
        <v>315</v>
      </c>
      <c r="AH241" s="3">
        <v>909</v>
      </c>
    </row>
    <row r="242" spans="1:36">
      <c r="A242" s="1">
        <v>40067</v>
      </c>
      <c r="C242" s="3">
        <v>878</v>
      </c>
      <c r="D242" s="3">
        <v>244</v>
      </c>
      <c r="H242" s="3">
        <v>870.14669056289199</v>
      </c>
      <c r="I242" s="3">
        <v>878</v>
      </c>
      <c r="M242" s="3">
        <v>1000</v>
      </c>
      <c r="N242" s="3">
        <v>878</v>
      </c>
      <c r="R242" s="3">
        <v>336</v>
      </c>
      <c r="S242" s="3">
        <v>1000</v>
      </c>
      <c r="W242" s="3">
        <v>336</v>
      </c>
      <c r="X242" s="3">
        <v>244</v>
      </c>
      <c r="AB242" s="4">
        <v>2.355</v>
      </c>
      <c r="AC242" s="4">
        <v>3.4129999999999998</v>
      </c>
      <c r="AD242" s="4">
        <f t="shared" si="0"/>
        <v>7.0000000000001172E-3</v>
      </c>
      <c r="AE242" s="4">
        <f t="shared" si="0"/>
        <v>2.8999999999999915E-2</v>
      </c>
      <c r="AG242" s="3">
        <v>305</v>
      </c>
      <c r="AH242" s="3">
        <v>878</v>
      </c>
    </row>
    <row r="243" spans="1:36">
      <c r="A243" s="1">
        <v>40074</v>
      </c>
      <c r="C243" s="3">
        <v>798</v>
      </c>
      <c r="D243" s="3">
        <v>233</v>
      </c>
      <c r="H243" s="3">
        <v>810.00956742740095</v>
      </c>
      <c r="I243" s="3">
        <v>798</v>
      </c>
      <c r="M243" s="3">
        <v>925</v>
      </c>
      <c r="N243" s="3">
        <v>798</v>
      </c>
      <c r="R243" s="3">
        <v>308</v>
      </c>
      <c r="S243" s="3">
        <v>925</v>
      </c>
      <c r="W243" s="3">
        <v>308</v>
      </c>
      <c r="X243" s="3">
        <v>233</v>
      </c>
      <c r="AB243" s="4">
        <v>2.4289999999999998</v>
      </c>
      <c r="AC243" s="4">
        <v>3.4750000000000001</v>
      </c>
      <c r="AD243" s="4">
        <f t="shared" si="0"/>
        <v>7.3999999999999844E-2</v>
      </c>
      <c r="AE243" s="4">
        <f t="shared" si="0"/>
        <v>6.2000000000000277E-2</v>
      </c>
      <c r="AG243" s="3">
        <v>273</v>
      </c>
      <c r="AH243" s="3">
        <v>798</v>
      </c>
    </row>
    <row r="244" spans="1:36">
      <c r="A244" s="1">
        <v>40081</v>
      </c>
      <c r="C244" s="3">
        <v>789</v>
      </c>
      <c r="D244" s="3">
        <v>231</v>
      </c>
      <c r="H244" s="3">
        <v>796.89404343653598</v>
      </c>
      <c r="I244" s="3">
        <v>789</v>
      </c>
      <c r="M244" s="3">
        <v>919</v>
      </c>
      <c r="N244" s="3">
        <v>789</v>
      </c>
      <c r="R244" s="3">
        <v>311</v>
      </c>
      <c r="S244" s="3">
        <v>919</v>
      </c>
      <c r="W244" s="3">
        <v>311</v>
      </c>
      <c r="X244" s="3">
        <v>231</v>
      </c>
      <c r="AB244" s="4">
        <v>2.294</v>
      </c>
      <c r="AC244" s="4">
        <v>3.3919999999999999</v>
      </c>
      <c r="AD244" s="4">
        <f t="shared" si="0"/>
        <v>-0.13499999999999979</v>
      </c>
      <c r="AE244" s="4">
        <f t="shared" si="0"/>
        <v>-8.3000000000000185E-2</v>
      </c>
      <c r="AG244" s="3">
        <v>284</v>
      </c>
      <c r="AH244" s="3">
        <v>789</v>
      </c>
    </row>
    <row r="245" spans="1:36">
      <c r="A245" s="1">
        <v>40088</v>
      </c>
      <c r="C245" s="3">
        <v>820</v>
      </c>
      <c r="D245" s="3">
        <v>239</v>
      </c>
      <c r="E245" s="3">
        <f>C245-C241</f>
        <v>-89</v>
      </c>
      <c r="F245" s="3">
        <f>D245-D241</f>
        <v>-14</v>
      </c>
      <c r="H245" s="3">
        <v>806.38431420833899</v>
      </c>
      <c r="I245" s="3">
        <v>820</v>
      </c>
      <c r="J245" s="3">
        <f>H245-H241</f>
        <v>-85.775708979815022</v>
      </c>
      <c r="K245" s="3">
        <f>I245-I241</f>
        <v>-89</v>
      </c>
      <c r="M245" s="3">
        <v>914</v>
      </c>
      <c r="N245" s="3">
        <v>820</v>
      </c>
      <c r="O245" s="3">
        <f>M245-M241</f>
        <v>-113</v>
      </c>
      <c r="P245" s="3">
        <f>N245-N241</f>
        <v>-89</v>
      </c>
      <c r="R245" s="3">
        <v>309</v>
      </c>
      <c r="S245" s="3">
        <v>914</v>
      </c>
      <c r="T245" s="3">
        <f>R245-R241</f>
        <v>-37</v>
      </c>
      <c r="U245" s="3">
        <f>S245-S241</f>
        <v>-113</v>
      </c>
      <c r="W245" s="3">
        <v>309</v>
      </c>
      <c r="X245" s="3">
        <v>239</v>
      </c>
      <c r="Y245" s="3">
        <f>W245-W241</f>
        <v>-37</v>
      </c>
      <c r="Z245" s="3">
        <f>X245-X241</f>
        <v>-14</v>
      </c>
      <c r="AB245" s="4">
        <v>2.2759999999999998</v>
      </c>
      <c r="AC245" s="4">
        <v>3.5049999999999999</v>
      </c>
      <c r="AD245" s="4">
        <f t="shared" si="0"/>
        <v>-1.8000000000000238E-2</v>
      </c>
      <c r="AE245" s="4">
        <f t="shared" si="0"/>
        <v>0.11299999999999999</v>
      </c>
      <c r="AG245" s="3">
        <v>286</v>
      </c>
      <c r="AH245" s="3">
        <v>820</v>
      </c>
      <c r="AI245" s="3">
        <f>AG245-AG241</f>
        <v>-29</v>
      </c>
      <c r="AJ245" s="3">
        <f>AH245-AH241</f>
        <v>-89</v>
      </c>
    </row>
    <row r="246" spans="1:36">
      <c r="A246" s="1">
        <v>40095</v>
      </c>
      <c r="C246" s="3">
        <v>787</v>
      </c>
      <c r="D246" s="3">
        <v>233</v>
      </c>
      <c r="H246" s="3">
        <v>794.82539226767597</v>
      </c>
      <c r="I246" s="3">
        <v>787</v>
      </c>
      <c r="M246" s="3">
        <v>878</v>
      </c>
      <c r="N246" s="3">
        <v>787</v>
      </c>
      <c r="R246" s="3">
        <v>290</v>
      </c>
      <c r="S246" s="3">
        <v>878</v>
      </c>
      <c r="W246" s="3">
        <v>290</v>
      </c>
      <c r="X246" s="3">
        <v>233</v>
      </c>
      <c r="AB246" s="4">
        <v>2.2320000000000002</v>
      </c>
      <c r="AC246" s="4">
        <v>3.4329999999999998</v>
      </c>
      <c r="AD246" s="4">
        <f t="shared" si="0"/>
        <v>-4.3999999999999595E-2</v>
      </c>
      <c r="AE246" s="4">
        <f t="shared" si="0"/>
        <v>-7.2000000000000064E-2</v>
      </c>
      <c r="AG246" s="3">
        <v>256</v>
      </c>
      <c r="AH246" s="3">
        <v>787</v>
      </c>
    </row>
    <row r="247" spans="1:36">
      <c r="A247" s="1">
        <v>40102</v>
      </c>
      <c r="C247" s="3">
        <v>769</v>
      </c>
      <c r="D247" s="3">
        <v>229</v>
      </c>
      <c r="H247" s="3">
        <v>781.58774245608197</v>
      </c>
      <c r="I247" s="3">
        <v>769</v>
      </c>
      <c r="M247" s="3">
        <v>855</v>
      </c>
      <c r="N247" s="3">
        <v>769</v>
      </c>
      <c r="R247" s="3">
        <v>281</v>
      </c>
      <c r="S247" s="3">
        <v>855</v>
      </c>
      <c r="W247" s="3">
        <v>281</v>
      </c>
      <c r="X247" s="3">
        <v>229</v>
      </c>
      <c r="AB247" s="4">
        <v>2.133</v>
      </c>
      <c r="AC247" s="4">
        <v>3.367</v>
      </c>
      <c r="AD247" s="4">
        <f t="shared" si="0"/>
        <v>-9.9000000000000199E-2</v>
      </c>
      <c r="AE247" s="4">
        <f t="shared" si="0"/>
        <v>-6.5999999999999837E-2</v>
      </c>
      <c r="AG247" s="3">
        <v>252</v>
      </c>
      <c r="AH247" s="3">
        <v>769</v>
      </c>
    </row>
    <row r="248" spans="1:36">
      <c r="A248" s="1">
        <v>40109</v>
      </c>
      <c r="C248" s="3">
        <v>745</v>
      </c>
      <c r="D248" s="3">
        <v>221</v>
      </c>
      <c r="H248" s="3">
        <v>758.16961516077504</v>
      </c>
      <c r="I248" s="3">
        <v>745</v>
      </c>
      <c r="M248" s="3">
        <v>852</v>
      </c>
      <c r="N248" s="3">
        <v>745</v>
      </c>
      <c r="R248" s="3">
        <v>282</v>
      </c>
      <c r="S248" s="3">
        <v>852</v>
      </c>
      <c r="W248" s="3">
        <v>282</v>
      </c>
      <c r="X248" s="3">
        <v>221</v>
      </c>
      <c r="AB248" s="4">
        <v>1.956</v>
      </c>
      <c r="AC248" s="4">
        <v>3.2149999999999999</v>
      </c>
      <c r="AD248" s="4">
        <f t="shared" si="0"/>
        <v>-0.17700000000000005</v>
      </c>
      <c r="AE248" s="4">
        <f t="shared" si="0"/>
        <v>-0.15200000000000014</v>
      </c>
      <c r="AG248" s="3">
        <v>257</v>
      </c>
      <c r="AH248" s="3">
        <v>745</v>
      </c>
    </row>
    <row r="249" spans="1:36">
      <c r="A249" s="1">
        <v>40116</v>
      </c>
      <c r="C249" s="3">
        <v>766</v>
      </c>
      <c r="D249" s="3">
        <v>218</v>
      </c>
      <c r="H249" s="3">
        <v>773.86147598185801</v>
      </c>
      <c r="I249" s="3">
        <v>766</v>
      </c>
      <c r="M249" s="3">
        <v>881</v>
      </c>
      <c r="N249" s="3">
        <v>766</v>
      </c>
      <c r="R249" s="3">
        <v>292</v>
      </c>
      <c r="S249" s="3">
        <v>881</v>
      </c>
      <c r="W249" s="3">
        <v>292</v>
      </c>
      <c r="X249" s="3">
        <v>218</v>
      </c>
      <c r="AB249" s="4">
        <v>2.2480000000000002</v>
      </c>
      <c r="AC249" s="4">
        <v>3.4820000000000002</v>
      </c>
      <c r="AD249" s="4">
        <f t="shared" si="0"/>
        <v>0.29200000000000026</v>
      </c>
      <c r="AE249" s="4">
        <f t="shared" si="0"/>
        <v>0.26700000000000035</v>
      </c>
      <c r="AG249" s="3">
        <v>273</v>
      </c>
      <c r="AH249" s="3">
        <v>766</v>
      </c>
    </row>
    <row r="250" spans="1:36">
      <c r="A250" s="1">
        <v>40123</v>
      </c>
      <c r="C250" s="3">
        <v>760</v>
      </c>
      <c r="D250" s="3">
        <v>218</v>
      </c>
      <c r="E250" s="3">
        <f>C250-C246</f>
        <v>-27</v>
      </c>
      <c r="F250" s="3">
        <f>D250-D246</f>
        <v>-15</v>
      </c>
      <c r="H250" s="3">
        <v>796.73103471859702</v>
      </c>
      <c r="I250" s="3">
        <v>760</v>
      </c>
      <c r="J250" s="3">
        <f>H250-H246</f>
        <v>1.9056424509210501</v>
      </c>
      <c r="K250" s="3">
        <f>I250-I246</f>
        <v>-27</v>
      </c>
      <c r="M250" s="3">
        <v>897</v>
      </c>
      <c r="N250" s="3">
        <v>760</v>
      </c>
      <c r="O250" s="3">
        <f>M250-M246</f>
        <v>19</v>
      </c>
      <c r="P250" s="3">
        <f>N250-N246</f>
        <v>-27</v>
      </c>
      <c r="R250" s="3">
        <v>293</v>
      </c>
      <c r="S250" s="3">
        <v>897</v>
      </c>
      <c r="T250" s="3">
        <f>R250-R246</f>
        <v>3</v>
      </c>
      <c r="U250" s="3">
        <f>S250-S246</f>
        <v>19</v>
      </c>
      <c r="W250" s="3">
        <v>293</v>
      </c>
      <c r="X250" s="3">
        <v>218</v>
      </c>
      <c r="Y250" s="3">
        <f>W250-W246</f>
        <v>3</v>
      </c>
      <c r="Z250" s="3">
        <f>X250-X246</f>
        <v>-15</v>
      </c>
      <c r="AB250" s="4">
        <v>2.242</v>
      </c>
      <c r="AC250" s="4">
        <v>3.5379999999999998</v>
      </c>
      <c r="AD250" s="4">
        <f t="shared" si="0"/>
        <v>-6.0000000000002274E-3</v>
      </c>
      <c r="AE250" s="4">
        <f t="shared" si="0"/>
        <v>5.5999999999999606E-2</v>
      </c>
      <c r="AG250" s="3">
        <v>270</v>
      </c>
      <c r="AH250" s="3">
        <v>760</v>
      </c>
      <c r="AI250" s="3">
        <f>AG250-AG246</f>
        <v>14</v>
      </c>
      <c r="AJ250" s="3">
        <f>AH250-AH246</f>
        <v>-27</v>
      </c>
    </row>
    <row r="251" spans="1:36">
      <c r="A251" s="1">
        <v>40130</v>
      </c>
      <c r="C251" s="3">
        <v>752</v>
      </c>
      <c r="D251" s="3">
        <v>216</v>
      </c>
      <c r="H251" s="3">
        <v>797.09500652674103</v>
      </c>
      <c r="I251" s="3">
        <v>752</v>
      </c>
      <c r="M251" s="3">
        <v>882</v>
      </c>
      <c r="N251" s="3">
        <v>752</v>
      </c>
      <c r="R251" s="3">
        <v>285</v>
      </c>
      <c r="S251" s="3">
        <v>882</v>
      </c>
      <c r="W251" s="3">
        <v>285</v>
      </c>
      <c r="X251" s="3">
        <v>216</v>
      </c>
      <c r="AB251" s="4">
        <v>2.2829999999999999</v>
      </c>
      <c r="AC251" s="4">
        <v>3.548</v>
      </c>
      <c r="AD251" s="4">
        <f t="shared" si="0"/>
        <v>4.0999999999999925E-2</v>
      </c>
      <c r="AE251" s="4">
        <f t="shared" si="0"/>
        <v>1.0000000000000231E-2</v>
      </c>
      <c r="AG251" s="3">
        <v>264</v>
      </c>
      <c r="AH251" s="3">
        <v>752</v>
      </c>
    </row>
    <row r="252" spans="1:36">
      <c r="A252" s="1">
        <v>40137</v>
      </c>
      <c r="C252" s="3">
        <v>754</v>
      </c>
      <c r="D252" s="3">
        <v>215</v>
      </c>
      <c r="H252" s="3">
        <v>794.79671068477899</v>
      </c>
      <c r="I252" s="3">
        <v>754</v>
      </c>
      <c r="M252" s="3">
        <v>879</v>
      </c>
      <c r="N252" s="3">
        <v>754</v>
      </c>
      <c r="R252" s="3">
        <v>280</v>
      </c>
      <c r="S252" s="3">
        <v>879</v>
      </c>
      <c r="W252" s="3">
        <v>280</v>
      </c>
      <c r="X252" s="3">
        <v>215</v>
      </c>
      <c r="AB252" s="4">
        <v>2.5390000000000001</v>
      </c>
      <c r="AC252" s="4">
        <v>3.8079999999999998</v>
      </c>
      <c r="AD252" s="4">
        <f t="shared" si="0"/>
        <v>0.25600000000000023</v>
      </c>
      <c r="AE252" s="4">
        <f t="shared" si="0"/>
        <v>0.25999999999999979</v>
      </c>
      <c r="AG252" s="3">
        <v>265</v>
      </c>
      <c r="AH252" s="3">
        <v>754</v>
      </c>
    </row>
    <row r="253" spans="1:36">
      <c r="A253" s="1">
        <v>40144</v>
      </c>
      <c r="C253" s="3">
        <v>764</v>
      </c>
      <c r="D253" s="3">
        <v>219</v>
      </c>
      <c r="H253" s="3">
        <v>795.60720580345196</v>
      </c>
      <c r="I253" s="3">
        <v>764</v>
      </c>
      <c r="M253" s="3">
        <v>896</v>
      </c>
      <c r="N253" s="3">
        <v>764</v>
      </c>
      <c r="R253" s="3">
        <v>294</v>
      </c>
      <c r="S253" s="3">
        <v>896</v>
      </c>
      <c r="W253" s="3">
        <v>294</v>
      </c>
      <c r="X253" s="3">
        <v>219</v>
      </c>
      <c r="AB253" s="4">
        <v>2.637</v>
      </c>
      <c r="AC253" s="4">
        <v>3.8370000000000002</v>
      </c>
      <c r="AD253" s="4">
        <f t="shared" si="0"/>
        <v>9.7999999999999865E-2</v>
      </c>
      <c r="AE253" s="4">
        <f t="shared" si="0"/>
        <v>2.9000000000000359E-2</v>
      </c>
      <c r="AG253" s="3">
        <v>276</v>
      </c>
      <c r="AH253" s="3">
        <v>764</v>
      </c>
    </row>
    <row r="254" spans="1:36">
      <c r="A254" s="1">
        <v>40151</v>
      </c>
      <c r="C254" s="3">
        <v>724</v>
      </c>
      <c r="D254" s="3">
        <v>215</v>
      </c>
      <c r="H254" s="3">
        <v>791.85742294851002</v>
      </c>
      <c r="I254" s="3">
        <v>724</v>
      </c>
      <c r="M254" s="3">
        <v>899</v>
      </c>
      <c r="N254" s="3">
        <v>724</v>
      </c>
      <c r="R254" s="3">
        <v>289</v>
      </c>
      <c r="S254" s="3">
        <v>899</v>
      </c>
      <c r="W254" s="3">
        <v>289</v>
      </c>
      <c r="X254" s="3">
        <v>215</v>
      </c>
      <c r="AB254" s="4">
        <v>2.524</v>
      </c>
      <c r="AC254" s="4">
        <v>3.8079999999999998</v>
      </c>
      <c r="AD254" s="4">
        <f t="shared" si="0"/>
        <v>-0.11299999999999999</v>
      </c>
      <c r="AE254" s="4">
        <f t="shared" si="0"/>
        <v>-2.9000000000000359E-2</v>
      </c>
      <c r="AG254" s="3">
        <v>268</v>
      </c>
      <c r="AH254" s="3">
        <v>724</v>
      </c>
    </row>
    <row r="255" spans="1:36">
      <c r="A255" s="1">
        <v>40158</v>
      </c>
      <c r="C255" s="3">
        <v>709</v>
      </c>
      <c r="D255" s="3">
        <v>208</v>
      </c>
      <c r="H255" s="3">
        <v>762.68893896645</v>
      </c>
      <c r="I255" s="3">
        <v>709</v>
      </c>
      <c r="M255" s="3">
        <v>893</v>
      </c>
      <c r="N255" s="3">
        <v>709</v>
      </c>
      <c r="R255" s="3">
        <v>290</v>
      </c>
      <c r="S255" s="3">
        <v>893</v>
      </c>
      <c r="W255" s="3">
        <v>290</v>
      </c>
      <c r="X255" s="3">
        <v>208</v>
      </c>
      <c r="AB255" s="4">
        <v>2.3839999999999999</v>
      </c>
      <c r="AC255" s="4">
        <v>3.6760000000000002</v>
      </c>
      <c r="AD255" s="4">
        <f t="shared" si="0"/>
        <v>-0.14000000000000012</v>
      </c>
      <c r="AE255" s="4">
        <f t="shared" si="0"/>
        <v>-0.13199999999999967</v>
      </c>
      <c r="AG255" s="3">
        <v>265</v>
      </c>
      <c r="AH255" s="3">
        <v>709</v>
      </c>
    </row>
    <row r="256" spans="1:36">
      <c r="A256" s="1">
        <v>40165</v>
      </c>
      <c r="C256" s="3">
        <v>684</v>
      </c>
      <c r="D256" s="3">
        <v>199</v>
      </c>
      <c r="H256" s="3">
        <v>734.01846986779799</v>
      </c>
      <c r="I256" s="3">
        <v>684</v>
      </c>
      <c r="M256" s="3">
        <v>879</v>
      </c>
      <c r="N256" s="3">
        <v>684</v>
      </c>
      <c r="R256" s="3">
        <v>279</v>
      </c>
      <c r="S256" s="3">
        <v>879</v>
      </c>
      <c r="W256" s="3">
        <v>279</v>
      </c>
      <c r="X256" s="3">
        <v>199</v>
      </c>
      <c r="AB256" s="4">
        <v>2.3029999999999999</v>
      </c>
      <c r="AC256" s="4">
        <v>3.597</v>
      </c>
      <c r="AD256" s="4">
        <f t="shared" si="0"/>
        <v>-8.0999999999999961E-2</v>
      </c>
      <c r="AE256" s="4">
        <f t="shared" si="0"/>
        <v>-7.9000000000000181E-2</v>
      </c>
      <c r="AG256" s="3">
        <v>265</v>
      </c>
      <c r="AH256" s="3">
        <v>684</v>
      </c>
    </row>
    <row r="257" spans="1:36">
      <c r="A257" s="1">
        <v>40186</v>
      </c>
      <c r="C257" s="3">
        <v>602</v>
      </c>
      <c r="D257" s="3">
        <v>178</v>
      </c>
      <c r="H257" s="3">
        <v>650.484158847147</v>
      </c>
      <c r="I257" s="3">
        <v>602</v>
      </c>
      <c r="M257" s="3">
        <v>795</v>
      </c>
      <c r="N257" s="3">
        <v>602</v>
      </c>
      <c r="R257" s="3">
        <v>243</v>
      </c>
      <c r="S257" s="3">
        <v>795</v>
      </c>
      <c r="W257" s="3">
        <v>243</v>
      </c>
      <c r="X257" s="3">
        <v>178</v>
      </c>
      <c r="AB257" s="4">
        <v>2.2719999999999998</v>
      </c>
      <c r="AC257" s="4">
        <v>3.6110000000000002</v>
      </c>
      <c r="AD257" s="4">
        <f t="shared" ref="AD257:AE320" si="1">AB257-AB256</f>
        <v>-3.1000000000000139E-2</v>
      </c>
      <c r="AE257" s="4">
        <f t="shared" si="1"/>
        <v>1.4000000000000234E-2</v>
      </c>
      <c r="AG257" s="3">
        <v>237</v>
      </c>
      <c r="AH257" s="3">
        <v>602</v>
      </c>
    </row>
    <row r="258" spans="1:36">
      <c r="A258" s="1">
        <v>40193</v>
      </c>
      <c r="C258" s="3">
        <v>610</v>
      </c>
      <c r="D258" s="3">
        <v>177</v>
      </c>
      <c r="E258" s="3">
        <f>C258-C254</f>
        <v>-114</v>
      </c>
      <c r="F258" s="3">
        <f>D258-D254</f>
        <v>-38</v>
      </c>
      <c r="H258" s="3">
        <v>637.353158412673</v>
      </c>
      <c r="I258" s="3">
        <v>610</v>
      </c>
      <c r="J258" s="3">
        <f>H258-H254</f>
        <v>-154.50426453583702</v>
      </c>
      <c r="K258" s="3">
        <f>I258-I254</f>
        <v>-114</v>
      </c>
      <c r="M258" s="3">
        <v>777</v>
      </c>
      <c r="N258" s="3">
        <v>610</v>
      </c>
      <c r="O258" s="3">
        <f>M258-M254</f>
        <v>-122</v>
      </c>
      <c r="P258" s="3">
        <f>N258-N254</f>
        <v>-114</v>
      </c>
      <c r="R258" s="3">
        <v>244</v>
      </c>
      <c r="S258" s="3">
        <v>777</v>
      </c>
      <c r="T258" s="3">
        <f>R258-R254</f>
        <v>-45</v>
      </c>
      <c r="U258" s="3">
        <f>S258-S254</f>
        <v>-122</v>
      </c>
      <c r="W258" s="3">
        <v>244</v>
      </c>
      <c r="X258" s="3">
        <v>177</v>
      </c>
      <c r="Y258" s="3">
        <f>W258-W254</f>
        <v>-45</v>
      </c>
      <c r="Z258" s="3">
        <f>X258-X254</f>
        <v>-38</v>
      </c>
      <c r="AB258" s="4">
        <v>2.1720000000000002</v>
      </c>
      <c r="AC258" s="4">
        <v>3.548</v>
      </c>
      <c r="AD258" s="4">
        <f t="shared" si="1"/>
        <v>-9.9999999999999645E-2</v>
      </c>
      <c r="AE258" s="4">
        <f t="shared" si="1"/>
        <v>-6.3000000000000167E-2</v>
      </c>
      <c r="AG258" s="3">
        <v>248</v>
      </c>
      <c r="AH258" s="3">
        <v>610</v>
      </c>
      <c r="AI258" s="3">
        <f>AG258-AG254</f>
        <v>-20</v>
      </c>
      <c r="AJ258" s="3">
        <f>AH258-AH254</f>
        <v>-114</v>
      </c>
    </row>
    <row r="259" spans="1:36">
      <c r="A259" s="1">
        <v>40200</v>
      </c>
      <c r="C259" s="3">
        <v>636</v>
      </c>
      <c r="D259" s="3">
        <v>180</v>
      </c>
      <c r="H259" s="3">
        <v>642.07198381944397</v>
      </c>
      <c r="I259" s="3">
        <v>636</v>
      </c>
      <c r="M259" s="3">
        <v>788</v>
      </c>
      <c r="N259" s="3">
        <v>636</v>
      </c>
      <c r="R259" s="3">
        <v>254</v>
      </c>
      <c r="S259" s="3">
        <v>788</v>
      </c>
      <c r="W259" s="3">
        <v>254</v>
      </c>
      <c r="X259" s="3">
        <v>180</v>
      </c>
      <c r="AB259" s="4">
        <v>2.2949999999999999</v>
      </c>
      <c r="AC259" s="4">
        <v>3.6880000000000002</v>
      </c>
      <c r="AD259" s="4">
        <f t="shared" si="1"/>
        <v>0.12299999999999978</v>
      </c>
      <c r="AE259" s="4">
        <f t="shared" si="1"/>
        <v>0.14000000000000012</v>
      </c>
      <c r="AG259" s="3">
        <v>258</v>
      </c>
      <c r="AH259" s="3">
        <v>636</v>
      </c>
    </row>
    <row r="260" spans="1:36">
      <c r="A260" s="1">
        <v>40207</v>
      </c>
      <c r="C260" s="3">
        <v>646</v>
      </c>
      <c r="D260" s="3">
        <v>183</v>
      </c>
      <c r="H260" s="3">
        <v>638.19687691574995</v>
      </c>
      <c r="I260" s="3">
        <v>646</v>
      </c>
      <c r="M260" s="3">
        <v>788</v>
      </c>
      <c r="N260" s="3">
        <v>646</v>
      </c>
      <c r="R260" s="3">
        <v>258</v>
      </c>
      <c r="S260" s="3">
        <v>788</v>
      </c>
      <c r="W260" s="3">
        <v>258</v>
      </c>
      <c r="X260" s="3">
        <v>183</v>
      </c>
      <c r="AB260" s="4">
        <v>2.4220000000000002</v>
      </c>
      <c r="AC260" s="4">
        <v>3.7770000000000001</v>
      </c>
      <c r="AD260" s="4">
        <f t="shared" si="1"/>
        <v>0.12700000000000022</v>
      </c>
      <c r="AE260" s="4">
        <f t="shared" si="1"/>
        <v>8.8999999999999968E-2</v>
      </c>
      <c r="AG260" s="3">
        <v>263</v>
      </c>
      <c r="AH260" s="3">
        <v>646</v>
      </c>
    </row>
    <row r="261" spans="1:36">
      <c r="A261" s="1">
        <v>40214</v>
      </c>
      <c r="C261" s="3">
        <v>681</v>
      </c>
      <c r="D261" s="3">
        <v>188</v>
      </c>
      <c r="H261" s="3">
        <v>638.94654752369001</v>
      </c>
      <c r="I261" s="3">
        <v>681</v>
      </c>
      <c r="M261" s="3">
        <v>798</v>
      </c>
      <c r="N261" s="3">
        <v>681</v>
      </c>
      <c r="R261" s="3">
        <v>268</v>
      </c>
      <c r="S261" s="3">
        <v>798</v>
      </c>
      <c r="W261" s="3">
        <v>268</v>
      </c>
      <c r="X261" s="3">
        <v>188</v>
      </c>
      <c r="AB261" s="4">
        <v>2.2040000000000002</v>
      </c>
      <c r="AC261" s="4">
        <v>3.59</v>
      </c>
      <c r="AD261" s="4">
        <f t="shared" si="1"/>
        <v>-0.21799999999999997</v>
      </c>
      <c r="AE261" s="4">
        <f t="shared" si="1"/>
        <v>-0.18700000000000028</v>
      </c>
      <c r="AG261" s="3">
        <v>284</v>
      </c>
      <c r="AH261" s="3">
        <v>681</v>
      </c>
    </row>
    <row r="262" spans="1:36">
      <c r="A262" s="1">
        <v>40221</v>
      </c>
      <c r="C262" s="3">
        <v>703</v>
      </c>
      <c r="D262" s="3">
        <v>191</v>
      </c>
      <c r="H262" s="3">
        <v>652.45415511666295</v>
      </c>
      <c r="I262" s="3">
        <v>703</v>
      </c>
      <c r="M262" s="3">
        <v>796</v>
      </c>
      <c r="N262" s="3">
        <v>703</v>
      </c>
      <c r="R262" s="3">
        <v>268</v>
      </c>
      <c r="S262" s="3">
        <v>796</v>
      </c>
      <c r="W262" s="3">
        <v>268</v>
      </c>
      <c r="X262" s="3">
        <v>191</v>
      </c>
      <c r="AB262" s="4">
        <v>2.3039999999999998</v>
      </c>
      <c r="AC262" s="4">
        <v>3.6819999999999999</v>
      </c>
      <c r="AD262" s="4">
        <f t="shared" si="1"/>
        <v>9.9999999999999645E-2</v>
      </c>
      <c r="AE262" s="4">
        <f t="shared" si="1"/>
        <v>9.2000000000000082E-2</v>
      </c>
      <c r="AG262" s="3">
        <v>267</v>
      </c>
      <c r="AH262" s="3">
        <v>703</v>
      </c>
    </row>
    <row r="263" spans="1:36">
      <c r="A263" s="1">
        <v>40228</v>
      </c>
      <c r="C263" s="3">
        <v>656</v>
      </c>
      <c r="D263" s="3">
        <v>186</v>
      </c>
      <c r="E263" s="3">
        <f>C263-C259</f>
        <v>20</v>
      </c>
      <c r="F263" s="3">
        <f>D263-D259</f>
        <v>6</v>
      </c>
      <c r="H263" s="3">
        <v>648.76272572066898</v>
      </c>
      <c r="I263" s="3">
        <v>656</v>
      </c>
      <c r="J263" s="3">
        <f>H263-H259</f>
        <v>6.6907419012250102</v>
      </c>
      <c r="K263" s="3">
        <f>I263-I259</f>
        <v>20</v>
      </c>
      <c r="M263" s="3">
        <v>781</v>
      </c>
      <c r="N263" s="3">
        <v>656</v>
      </c>
      <c r="O263" s="3">
        <f>M263-M259</f>
        <v>-7</v>
      </c>
      <c r="P263" s="3">
        <f>N263-N259</f>
        <v>20</v>
      </c>
      <c r="R263" s="3">
        <v>260</v>
      </c>
      <c r="S263" s="3">
        <v>781</v>
      </c>
      <c r="T263" s="3">
        <f>R263-R259</f>
        <v>6</v>
      </c>
      <c r="U263" s="3">
        <f>S263-S259</f>
        <v>-7</v>
      </c>
      <c r="W263" s="3">
        <v>260</v>
      </c>
      <c r="X263" s="3">
        <v>186</v>
      </c>
      <c r="Y263" s="3">
        <f>W263-W259</f>
        <v>6</v>
      </c>
      <c r="Z263" s="3">
        <f>X263-X259</f>
        <v>6</v>
      </c>
      <c r="AB263" s="4">
        <v>2.383</v>
      </c>
      <c r="AC263" s="4">
        <v>3.7080000000000002</v>
      </c>
      <c r="AD263" s="4">
        <f t="shared" si="1"/>
        <v>7.9000000000000181E-2</v>
      </c>
      <c r="AE263" s="4">
        <f t="shared" si="1"/>
        <v>2.6000000000000245E-2</v>
      </c>
      <c r="AG263" s="3">
        <v>258</v>
      </c>
      <c r="AH263" s="3">
        <v>656</v>
      </c>
      <c r="AI263" s="3">
        <f>AG263-AG259</f>
        <v>0</v>
      </c>
      <c r="AJ263" s="3">
        <f>AH263-AH259</f>
        <v>20</v>
      </c>
    </row>
    <row r="264" spans="1:36">
      <c r="A264" s="1">
        <v>40235</v>
      </c>
      <c r="C264" s="3">
        <v>666</v>
      </c>
      <c r="D264" s="3">
        <v>184</v>
      </c>
      <c r="H264" s="3">
        <v>643.75326086209805</v>
      </c>
      <c r="I264" s="3">
        <v>666</v>
      </c>
      <c r="M264" s="3">
        <v>774</v>
      </c>
      <c r="N264" s="3">
        <v>666</v>
      </c>
      <c r="R264" s="3">
        <v>256</v>
      </c>
      <c r="S264" s="3">
        <v>774</v>
      </c>
      <c r="W264" s="3">
        <v>256</v>
      </c>
      <c r="X264" s="3">
        <v>184</v>
      </c>
      <c r="AB264" s="4">
        <v>2.4209999999999998</v>
      </c>
      <c r="AC264" s="4">
        <v>3.6890000000000001</v>
      </c>
      <c r="AD264" s="4">
        <f t="shared" si="1"/>
        <v>3.7999999999999812E-2</v>
      </c>
      <c r="AE264" s="4">
        <f t="shared" si="1"/>
        <v>-1.9000000000000128E-2</v>
      </c>
      <c r="AG264" s="3">
        <v>259</v>
      </c>
      <c r="AH264" s="3">
        <v>666</v>
      </c>
    </row>
    <row r="265" spans="1:36">
      <c r="A265" s="1">
        <v>40242</v>
      </c>
      <c r="C265" s="3">
        <v>637</v>
      </c>
      <c r="D265" s="3">
        <v>180</v>
      </c>
      <c r="H265" s="3">
        <v>625.42516428199303</v>
      </c>
      <c r="I265" s="3">
        <v>637</v>
      </c>
      <c r="M265" s="3">
        <v>739</v>
      </c>
      <c r="N265" s="3">
        <v>637</v>
      </c>
      <c r="R265" s="3">
        <v>244</v>
      </c>
      <c r="S265" s="3">
        <v>739</v>
      </c>
      <c r="W265" s="3">
        <v>244</v>
      </c>
      <c r="X265" s="3">
        <v>180</v>
      </c>
      <c r="AB265" s="4">
        <v>2.5249999999999999</v>
      </c>
      <c r="AC265" s="4">
        <v>3.8559999999999999</v>
      </c>
      <c r="AD265" s="4">
        <f t="shared" si="1"/>
        <v>0.10400000000000009</v>
      </c>
      <c r="AE265" s="4">
        <f t="shared" si="1"/>
        <v>0.16699999999999982</v>
      </c>
      <c r="AG265" s="3">
        <v>241</v>
      </c>
      <c r="AH265" s="3">
        <v>637</v>
      </c>
    </row>
    <row r="266" spans="1:36">
      <c r="A266" s="1">
        <v>40249</v>
      </c>
      <c r="C266" s="3">
        <v>611</v>
      </c>
      <c r="D266" s="3">
        <v>174</v>
      </c>
      <c r="H266" s="3">
        <v>606.19387998369405</v>
      </c>
      <c r="I266" s="3">
        <v>611</v>
      </c>
      <c r="M266" s="3">
        <v>699</v>
      </c>
      <c r="N266" s="3">
        <v>611</v>
      </c>
      <c r="R266" s="3">
        <v>226</v>
      </c>
      <c r="S266" s="3">
        <v>699</v>
      </c>
      <c r="W266" s="3">
        <v>226</v>
      </c>
      <c r="X266" s="3">
        <v>174</v>
      </c>
      <c r="AB266" s="4">
        <v>2.58</v>
      </c>
      <c r="AC266" s="4">
        <v>3.8610000000000002</v>
      </c>
      <c r="AD266" s="4">
        <f t="shared" si="1"/>
        <v>5.500000000000016E-2</v>
      </c>
      <c r="AE266" s="4">
        <f t="shared" si="1"/>
        <v>5.0000000000003375E-3</v>
      </c>
      <c r="AG266" s="3">
        <v>227</v>
      </c>
      <c r="AH266" s="3">
        <v>611</v>
      </c>
    </row>
    <row r="267" spans="1:36">
      <c r="A267" s="1">
        <v>40256</v>
      </c>
      <c r="C267" s="3">
        <v>598</v>
      </c>
      <c r="D267" s="3">
        <v>168</v>
      </c>
      <c r="H267" s="3">
        <v>595.89725870365703</v>
      </c>
      <c r="I267" s="3">
        <v>598</v>
      </c>
      <c r="M267" s="3">
        <v>675</v>
      </c>
      <c r="N267" s="3">
        <v>598</v>
      </c>
      <c r="R267" s="3">
        <v>219</v>
      </c>
      <c r="S267" s="3">
        <v>675</v>
      </c>
      <c r="W267" s="3">
        <v>219</v>
      </c>
      <c r="X267" s="3">
        <v>168</v>
      </c>
      <c r="AB267" s="4">
        <v>2.6379999999999999</v>
      </c>
      <c r="AC267" s="4">
        <v>3.8879999999999999</v>
      </c>
      <c r="AD267" s="4">
        <f t="shared" si="1"/>
        <v>5.7999999999999829E-2</v>
      </c>
      <c r="AE267" s="4">
        <f t="shared" si="1"/>
        <v>2.6999999999999691E-2</v>
      </c>
      <c r="AG267" s="3">
        <v>222</v>
      </c>
      <c r="AH267" s="3">
        <v>598</v>
      </c>
    </row>
    <row r="268" spans="1:36">
      <c r="A268" s="1">
        <v>40263</v>
      </c>
      <c r="C268" s="3">
        <v>580</v>
      </c>
      <c r="D268" s="3">
        <v>163</v>
      </c>
      <c r="E268" s="3">
        <f>C268-C264</f>
        <v>-86</v>
      </c>
      <c r="F268" s="3">
        <f>D268-D264</f>
        <v>-21</v>
      </c>
      <c r="H268" s="3">
        <v>584.24329672819795</v>
      </c>
      <c r="I268" s="3">
        <v>580</v>
      </c>
      <c r="J268" s="3">
        <f>H268-H264</f>
        <v>-59.509964133900098</v>
      </c>
      <c r="K268" s="3">
        <f>I268-I264</f>
        <v>-86</v>
      </c>
      <c r="M268" s="3">
        <v>662</v>
      </c>
      <c r="N268" s="3">
        <v>580</v>
      </c>
      <c r="O268" s="3">
        <f>M268-M264</f>
        <v>-112</v>
      </c>
      <c r="P268" s="3">
        <f>N268-N264</f>
        <v>-86</v>
      </c>
      <c r="R268" s="3">
        <v>211</v>
      </c>
      <c r="S268" s="3">
        <v>662</v>
      </c>
      <c r="T268" s="3">
        <f>R268-R264</f>
        <v>-45</v>
      </c>
      <c r="U268" s="3">
        <f>S268-S264</f>
        <v>-112</v>
      </c>
      <c r="W268" s="3">
        <v>211</v>
      </c>
      <c r="X268" s="3">
        <v>163</v>
      </c>
      <c r="Y268" s="3">
        <f>W268-W264</f>
        <v>-45</v>
      </c>
      <c r="Z268" s="3">
        <f>X268-X264</f>
        <v>-21</v>
      </c>
      <c r="AB268" s="4">
        <v>2.4729999999999999</v>
      </c>
      <c r="AC268" s="4">
        <v>3.7719999999999998</v>
      </c>
      <c r="AD268" s="4">
        <f t="shared" si="1"/>
        <v>-0.16500000000000004</v>
      </c>
      <c r="AE268" s="4">
        <f t="shared" si="1"/>
        <v>-0.1160000000000001</v>
      </c>
      <c r="AG268" s="3">
        <v>214</v>
      </c>
      <c r="AH268" s="3">
        <v>580</v>
      </c>
      <c r="AI268" s="3">
        <f>AG268-AG264</f>
        <v>-45</v>
      </c>
      <c r="AJ268" s="3">
        <f>AH268-AH264</f>
        <v>-86</v>
      </c>
    </row>
    <row r="269" spans="1:36">
      <c r="A269" s="1">
        <v>40277</v>
      </c>
      <c r="C269" s="3">
        <v>568</v>
      </c>
      <c r="D269" s="3">
        <v>157</v>
      </c>
      <c r="H269" s="3">
        <v>552.70548223170795</v>
      </c>
      <c r="I269" s="3">
        <v>568</v>
      </c>
      <c r="M269" s="3">
        <v>639</v>
      </c>
      <c r="N269" s="3">
        <v>568</v>
      </c>
      <c r="R269" s="3">
        <v>202</v>
      </c>
      <c r="S269" s="3">
        <v>639</v>
      </c>
      <c r="W269" s="3">
        <v>202</v>
      </c>
      <c r="X269" s="3">
        <v>157</v>
      </c>
      <c r="AB269" s="4">
        <v>2.5950000000000002</v>
      </c>
      <c r="AC269" s="4">
        <v>3.8149999999999999</v>
      </c>
      <c r="AD269" s="4">
        <f t="shared" si="1"/>
        <v>0.12200000000000033</v>
      </c>
      <c r="AE269" s="4">
        <f t="shared" si="1"/>
        <v>4.3000000000000149E-2</v>
      </c>
      <c r="AG269" s="3">
        <v>207</v>
      </c>
      <c r="AH269" s="3">
        <v>568</v>
      </c>
    </row>
    <row r="270" spans="1:36">
      <c r="A270" s="1">
        <v>40284</v>
      </c>
      <c r="C270" s="3">
        <v>557</v>
      </c>
      <c r="D270" s="3">
        <v>153</v>
      </c>
      <c r="H270" s="3">
        <v>535.04839593491704</v>
      </c>
      <c r="I270" s="3">
        <v>557</v>
      </c>
      <c r="M270" s="3">
        <v>628</v>
      </c>
      <c r="N270" s="3">
        <v>557</v>
      </c>
      <c r="R270" s="3">
        <v>199</v>
      </c>
      <c r="S270" s="3">
        <v>628</v>
      </c>
      <c r="W270" s="3">
        <v>199</v>
      </c>
      <c r="X270" s="3">
        <v>153</v>
      </c>
      <c r="AB270" s="4">
        <v>2.391</v>
      </c>
      <c r="AC270" s="4">
        <v>3.6629999999999998</v>
      </c>
      <c r="AD270" s="4">
        <f t="shared" si="1"/>
        <v>-0.20400000000000018</v>
      </c>
      <c r="AE270" s="4">
        <f t="shared" si="1"/>
        <v>-0.15200000000000014</v>
      </c>
      <c r="AG270" s="3">
        <v>206</v>
      </c>
      <c r="AH270" s="3">
        <v>557</v>
      </c>
    </row>
    <row r="271" spans="1:36">
      <c r="A271" s="1">
        <v>40291</v>
      </c>
      <c r="C271" s="3">
        <v>544</v>
      </c>
      <c r="D271" s="3">
        <v>151</v>
      </c>
      <c r="H271" s="3">
        <v>540.82930628280997</v>
      </c>
      <c r="I271" s="3">
        <v>544</v>
      </c>
      <c r="M271" s="3">
        <v>618</v>
      </c>
      <c r="N271" s="3">
        <v>544</v>
      </c>
      <c r="R271" s="3">
        <v>196</v>
      </c>
      <c r="S271" s="3">
        <v>618</v>
      </c>
      <c r="W271" s="3">
        <v>196</v>
      </c>
      <c r="X271" s="3">
        <v>151</v>
      </c>
      <c r="AB271" s="4">
        <v>2.145</v>
      </c>
      <c r="AC271" s="4">
        <v>3.431</v>
      </c>
      <c r="AD271" s="4">
        <f t="shared" si="1"/>
        <v>-0.246</v>
      </c>
      <c r="AE271" s="4">
        <f t="shared" si="1"/>
        <v>-0.23199999999999976</v>
      </c>
      <c r="AG271" s="3">
        <v>206</v>
      </c>
      <c r="AH271" s="3">
        <v>544</v>
      </c>
    </row>
    <row r="272" spans="1:36">
      <c r="A272" s="1">
        <v>40298</v>
      </c>
      <c r="C272" s="3">
        <v>561</v>
      </c>
      <c r="D272" s="3">
        <v>155</v>
      </c>
      <c r="H272" s="3">
        <v>543.01674188130505</v>
      </c>
      <c r="I272" s="3">
        <v>561</v>
      </c>
      <c r="M272" s="3">
        <v>621</v>
      </c>
      <c r="N272" s="3">
        <v>561</v>
      </c>
      <c r="R272" s="3">
        <v>214</v>
      </c>
      <c r="S272" s="3">
        <v>621</v>
      </c>
      <c r="W272" s="3">
        <v>214</v>
      </c>
      <c r="X272" s="3">
        <v>155</v>
      </c>
      <c r="AB272" s="4">
        <v>2.1230000000000002</v>
      </c>
      <c r="AC272" s="4">
        <v>3.45</v>
      </c>
      <c r="AD272" s="4">
        <f t="shared" si="1"/>
        <v>-2.1999999999999797E-2</v>
      </c>
      <c r="AE272" s="4">
        <f t="shared" si="1"/>
        <v>1.9000000000000128E-2</v>
      </c>
      <c r="AG272" s="3">
        <v>230</v>
      </c>
      <c r="AH272" s="3">
        <v>561</v>
      </c>
    </row>
    <row r="273" spans="1:36">
      <c r="A273" s="1">
        <v>40305</v>
      </c>
      <c r="C273" s="3">
        <v>647</v>
      </c>
      <c r="D273" s="3">
        <v>184</v>
      </c>
      <c r="E273" s="3">
        <f>C273-C269</f>
        <v>79</v>
      </c>
      <c r="F273" s="3">
        <f>D273-D269</f>
        <v>27</v>
      </c>
      <c r="H273" s="3">
        <v>582.88752566482196</v>
      </c>
      <c r="I273" s="3">
        <v>647</v>
      </c>
      <c r="J273" s="3">
        <f>H273-H269</f>
        <v>30.182043433114018</v>
      </c>
      <c r="K273" s="3">
        <f>I273-I269</f>
        <v>79</v>
      </c>
      <c r="M273" s="3">
        <v>714</v>
      </c>
      <c r="N273" s="3">
        <v>647</v>
      </c>
      <c r="O273" s="3">
        <f>M273-M269</f>
        <v>75</v>
      </c>
      <c r="P273" s="3">
        <f>N273-N269</f>
        <v>79</v>
      </c>
      <c r="R273" s="3">
        <v>258</v>
      </c>
      <c r="S273" s="3">
        <v>714</v>
      </c>
      <c r="T273" s="3">
        <f>R273-R269</f>
        <v>56</v>
      </c>
      <c r="U273" s="3">
        <f>S273-S269</f>
        <v>75</v>
      </c>
      <c r="W273" s="3">
        <v>258</v>
      </c>
      <c r="X273" s="3">
        <v>184</v>
      </c>
      <c r="Y273" s="3">
        <f>W273-W269</f>
        <v>56</v>
      </c>
      <c r="Z273" s="3">
        <f>X273-X269</f>
        <v>27</v>
      </c>
      <c r="AB273" s="4">
        <v>1.968</v>
      </c>
      <c r="AC273" s="4">
        <v>3.2109999999999999</v>
      </c>
      <c r="AD273" s="4">
        <f t="shared" si="1"/>
        <v>-0.15500000000000025</v>
      </c>
      <c r="AE273" s="4">
        <f t="shared" si="1"/>
        <v>-0.23900000000000032</v>
      </c>
      <c r="AG273" s="3">
        <v>287</v>
      </c>
      <c r="AH273" s="3">
        <v>647</v>
      </c>
      <c r="AI273" s="3">
        <f>AG273-AG269</f>
        <v>80</v>
      </c>
      <c r="AJ273" s="3">
        <f>AH273-AH269</f>
        <v>79</v>
      </c>
    </row>
    <row r="274" spans="1:36">
      <c r="A274" s="1">
        <v>40312</v>
      </c>
      <c r="C274" s="3">
        <v>633</v>
      </c>
      <c r="D274" s="3">
        <v>179</v>
      </c>
      <c r="H274" s="3">
        <v>585.93084885516305</v>
      </c>
      <c r="I274" s="3">
        <v>633</v>
      </c>
      <c r="M274" s="3">
        <v>689</v>
      </c>
      <c r="N274" s="3">
        <v>633</v>
      </c>
      <c r="R274" s="3">
        <v>245</v>
      </c>
      <c r="S274" s="3">
        <v>689</v>
      </c>
      <c r="W274" s="3">
        <v>245</v>
      </c>
      <c r="X274" s="3">
        <v>179</v>
      </c>
      <c r="AB274" s="4">
        <v>2.0329999999999999</v>
      </c>
      <c r="AC274" s="4">
        <v>3.3119999999999998</v>
      </c>
      <c r="AD274" s="4">
        <f t="shared" si="1"/>
        <v>6.4999999999999947E-2</v>
      </c>
      <c r="AE274" s="4">
        <f t="shared" si="1"/>
        <v>0.10099999999999998</v>
      </c>
      <c r="AG274" s="3">
        <v>263</v>
      </c>
      <c r="AH274" s="3">
        <v>633</v>
      </c>
    </row>
    <row r="275" spans="1:36">
      <c r="A275" s="1">
        <v>40319</v>
      </c>
      <c r="C275" s="3">
        <v>702</v>
      </c>
      <c r="D275" s="3">
        <v>197</v>
      </c>
      <c r="H275" s="3">
        <v>624.78360416317105</v>
      </c>
      <c r="I275" s="3">
        <v>702</v>
      </c>
      <c r="M275" s="3">
        <v>757</v>
      </c>
      <c r="N275" s="3">
        <v>702</v>
      </c>
      <c r="R275" s="3">
        <v>284</v>
      </c>
      <c r="S275" s="3">
        <v>757</v>
      </c>
      <c r="W275" s="3">
        <v>284</v>
      </c>
      <c r="X275" s="3">
        <v>197</v>
      </c>
      <c r="AB275" s="4">
        <v>1.952</v>
      </c>
      <c r="AC275" s="4">
        <v>3.1909999999999998</v>
      </c>
      <c r="AD275" s="4">
        <f t="shared" si="1"/>
        <v>-8.0999999999999961E-2</v>
      </c>
      <c r="AE275" s="4">
        <f t="shared" si="1"/>
        <v>-0.121</v>
      </c>
      <c r="AG275" s="3">
        <v>303</v>
      </c>
      <c r="AH275" s="3">
        <v>702</v>
      </c>
    </row>
    <row r="276" spans="1:36">
      <c r="A276" s="1">
        <v>40326</v>
      </c>
      <c r="C276" s="3">
        <v>690</v>
      </c>
      <c r="D276" s="3">
        <v>202</v>
      </c>
      <c r="H276" s="3">
        <v>639.13514691486603</v>
      </c>
      <c r="I276" s="3">
        <v>690</v>
      </c>
      <c r="M276" s="3">
        <v>766</v>
      </c>
      <c r="N276" s="3">
        <v>690</v>
      </c>
      <c r="R276" s="3">
        <v>284</v>
      </c>
      <c r="S276" s="3">
        <v>766</v>
      </c>
      <c r="W276" s="3">
        <v>284</v>
      </c>
      <c r="X276" s="3">
        <v>202</v>
      </c>
      <c r="AB276" s="4">
        <v>1.984</v>
      </c>
      <c r="AC276" s="4">
        <v>3.218</v>
      </c>
      <c r="AD276" s="4">
        <f t="shared" si="1"/>
        <v>3.2000000000000028E-2</v>
      </c>
      <c r="AE276" s="4">
        <f t="shared" si="1"/>
        <v>2.7000000000000135E-2</v>
      </c>
      <c r="AG276" s="3">
        <v>284</v>
      </c>
      <c r="AH276" s="3">
        <v>690</v>
      </c>
    </row>
    <row r="277" spans="1:36">
      <c r="A277" s="1">
        <v>40333</v>
      </c>
      <c r="C277" s="3">
        <v>714</v>
      </c>
      <c r="D277" s="3">
        <v>208</v>
      </c>
      <c r="H277" s="3">
        <v>645.24739601260205</v>
      </c>
      <c r="I277" s="3">
        <v>714</v>
      </c>
      <c r="M277" s="3">
        <v>773</v>
      </c>
      <c r="N277" s="3">
        <v>714</v>
      </c>
      <c r="R277" s="3">
        <v>286</v>
      </c>
      <c r="S277" s="3">
        <v>773</v>
      </c>
      <c r="W277" s="3">
        <v>286</v>
      </c>
      <c r="X277" s="3">
        <v>208</v>
      </c>
      <c r="AB277" s="4">
        <v>1.982</v>
      </c>
      <c r="AC277" s="4">
        <v>3.2229999999999999</v>
      </c>
      <c r="AD277" s="4">
        <f t="shared" si="1"/>
        <v>-2.0000000000000018E-3</v>
      </c>
      <c r="AE277" s="4">
        <f t="shared" si="1"/>
        <v>4.9999999999998934E-3</v>
      </c>
      <c r="AG277" s="3">
        <v>298</v>
      </c>
      <c r="AH277" s="3">
        <v>714</v>
      </c>
    </row>
    <row r="278" spans="1:36">
      <c r="A278" s="1">
        <v>40340</v>
      </c>
      <c r="C278" s="3">
        <v>727</v>
      </c>
      <c r="D278" s="3">
        <v>213</v>
      </c>
      <c r="E278" s="3">
        <f>C278-C274</f>
        <v>94</v>
      </c>
      <c r="F278" s="3">
        <f>D278-D274</f>
        <v>34</v>
      </c>
      <c r="H278" s="3">
        <v>669.70233382527397</v>
      </c>
      <c r="I278" s="3">
        <v>727</v>
      </c>
      <c r="J278" s="3">
        <f>H278-H274</f>
        <v>83.771484970110919</v>
      </c>
      <c r="K278" s="3">
        <f>I278-I274</f>
        <v>94</v>
      </c>
      <c r="M278" s="3">
        <v>778</v>
      </c>
      <c r="N278" s="3">
        <v>727</v>
      </c>
      <c r="O278" s="3">
        <f>M278-M274</f>
        <v>89</v>
      </c>
      <c r="P278" s="3">
        <f>N278-N274</f>
        <v>94</v>
      </c>
      <c r="R278" s="3">
        <v>287</v>
      </c>
      <c r="S278" s="3">
        <v>778</v>
      </c>
      <c r="T278" s="3">
        <f>R278-R274</f>
        <v>42</v>
      </c>
      <c r="U278" s="3">
        <f>S278-S274</f>
        <v>89</v>
      </c>
      <c r="W278" s="3">
        <v>287</v>
      </c>
      <c r="X278" s="3">
        <v>213</v>
      </c>
      <c r="Y278" s="3">
        <f>W278-W274</f>
        <v>42</v>
      </c>
      <c r="Z278" s="3">
        <f>X278-X274</f>
        <v>34</v>
      </c>
      <c r="AB278" s="4">
        <v>1.843</v>
      </c>
      <c r="AC278" s="4">
        <v>3.1150000000000002</v>
      </c>
      <c r="AD278" s="4">
        <f t="shared" si="1"/>
        <v>-0.13900000000000001</v>
      </c>
      <c r="AE278" s="4">
        <f t="shared" si="1"/>
        <v>-0.10799999999999965</v>
      </c>
      <c r="AG278" s="3">
        <v>297</v>
      </c>
      <c r="AH278" s="3">
        <v>727</v>
      </c>
      <c r="AI278" s="3">
        <f>AG278-AG274</f>
        <v>34</v>
      </c>
      <c r="AJ278" s="3">
        <f>AH278-AH274</f>
        <v>94</v>
      </c>
    </row>
    <row r="279" spans="1:36">
      <c r="A279" s="1">
        <v>40347</v>
      </c>
      <c r="C279" s="3">
        <v>682</v>
      </c>
      <c r="D279" s="3">
        <v>208</v>
      </c>
      <c r="H279" s="3">
        <v>659.48034408557203</v>
      </c>
      <c r="I279" s="3">
        <v>682</v>
      </c>
      <c r="M279" s="3">
        <v>746</v>
      </c>
      <c r="N279" s="3">
        <v>682</v>
      </c>
      <c r="R279" s="3">
        <v>271</v>
      </c>
      <c r="S279" s="3">
        <v>746</v>
      </c>
      <c r="W279" s="3">
        <v>271</v>
      </c>
      <c r="X279" s="3">
        <v>208</v>
      </c>
      <c r="AB279" s="4">
        <v>1.8129999999999999</v>
      </c>
      <c r="AC279" s="4">
        <v>2.9790000000000001</v>
      </c>
      <c r="AD279" s="4">
        <f t="shared" si="1"/>
        <v>-3.0000000000000027E-2</v>
      </c>
      <c r="AE279" s="4">
        <f t="shared" si="1"/>
        <v>-0.13600000000000012</v>
      </c>
      <c r="AG279" s="3">
        <v>278</v>
      </c>
      <c r="AH279" s="3">
        <v>682</v>
      </c>
    </row>
    <row r="280" spans="1:36">
      <c r="A280" s="1">
        <v>40354</v>
      </c>
      <c r="C280" s="3">
        <v>690</v>
      </c>
      <c r="D280" s="3">
        <v>207</v>
      </c>
      <c r="H280" s="3">
        <v>658.75417941846001</v>
      </c>
      <c r="I280" s="3">
        <v>690</v>
      </c>
      <c r="M280" s="3">
        <v>747</v>
      </c>
      <c r="N280" s="3">
        <v>690</v>
      </c>
      <c r="R280" s="3">
        <v>274</v>
      </c>
      <c r="S280" s="3">
        <v>747</v>
      </c>
      <c r="W280" s="3">
        <v>274</v>
      </c>
      <c r="X280" s="3">
        <v>207</v>
      </c>
      <c r="AB280" s="4">
        <v>1.837</v>
      </c>
      <c r="AC280" s="4">
        <v>3.0539999999999998</v>
      </c>
      <c r="AD280" s="4">
        <f t="shared" si="1"/>
        <v>2.4000000000000021E-2</v>
      </c>
      <c r="AE280" s="4">
        <f t="shared" si="1"/>
        <v>7.4999999999999734E-2</v>
      </c>
      <c r="AG280" s="3">
        <v>286</v>
      </c>
      <c r="AH280" s="3">
        <v>690</v>
      </c>
    </row>
    <row r="281" spans="1:36">
      <c r="A281" s="1">
        <v>40361</v>
      </c>
      <c r="C281" s="3">
        <v>713</v>
      </c>
      <c r="D281" s="3">
        <v>208</v>
      </c>
      <c r="H281" s="3">
        <v>677.56448900129703</v>
      </c>
      <c r="I281" s="3">
        <v>713</v>
      </c>
      <c r="M281" s="3">
        <v>763</v>
      </c>
      <c r="N281" s="3">
        <v>713</v>
      </c>
      <c r="R281" s="3">
        <v>283</v>
      </c>
      <c r="S281" s="3">
        <v>763</v>
      </c>
      <c r="W281" s="3">
        <v>283</v>
      </c>
      <c r="X281" s="3">
        <v>208</v>
      </c>
      <c r="AB281" s="4">
        <v>1.6919999999999999</v>
      </c>
      <c r="AC281" s="4">
        <v>2.94</v>
      </c>
      <c r="AD281" s="4">
        <f t="shared" si="1"/>
        <v>-0.14500000000000002</v>
      </c>
      <c r="AE281" s="4">
        <f t="shared" si="1"/>
        <v>-0.11399999999999988</v>
      </c>
      <c r="AG281" s="3">
        <v>298</v>
      </c>
      <c r="AH281" s="3">
        <v>713</v>
      </c>
    </row>
    <row r="282" spans="1:36">
      <c r="A282" s="1">
        <v>40368</v>
      </c>
      <c r="C282" s="3">
        <v>688</v>
      </c>
      <c r="D282" s="3">
        <v>204</v>
      </c>
      <c r="H282" s="3">
        <v>689.51462073733796</v>
      </c>
      <c r="I282" s="3">
        <v>688</v>
      </c>
      <c r="M282" s="3">
        <v>744</v>
      </c>
      <c r="N282" s="3">
        <v>688</v>
      </c>
      <c r="R282" s="3">
        <v>271</v>
      </c>
      <c r="S282" s="3">
        <v>744</v>
      </c>
      <c r="W282" s="3">
        <v>271</v>
      </c>
      <c r="X282" s="3">
        <v>204</v>
      </c>
      <c r="AB282" s="4">
        <v>1.7290000000000001</v>
      </c>
      <c r="AC282" s="4">
        <v>2.996</v>
      </c>
      <c r="AD282" s="4">
        <f t="shared" si="1"/>
        <v>3.7000000000000144E-2</v>
      </c>
      <c r="AE282" s="4">
        <f t="shared" si="1"/>
        <v>5.600000000000005E-2</v>
      </c>
      <c r="AG282" s="3">
        <v>283</v>
      </c>
      <c r="AH282" s="3">
        <v>688</v>
      </c>
    </row>
    <row r="283" spans="1:36">
      <c r="A283" s="1">
        <v>40375</v>
      </c>
      <c r="C283" s="3">
        <v>677</v>
      </c>
      <c r="D283" s="3">
        <v>198</v>
      </c>
      <c r="H283" s="3">
        <v>675.70429571640898</v>
      </c>
      <c r="I283" s="3">
        <v>677</v>
      </c>
      <c r="M283" s="3">
        <v>728</v>
      </c>
      <c r="N283" s="3">
        <v>677</v>
      </c>
      <c r="R283" s="3">
        <v>268</v>
      </c>
      <c r="S283" s="3">
        <v>728</v>
      </c>
      <c r="W283" s="3">
        <v>268</v>
      </c>
      <c r="X283" s="3">
        <v>198</v>
      </c>
      <c r="AB283" s="4">
        <v>1.5620000000000001</v>
      </c>
      <c r="AC283" s="4">
        <v>2.9089999999999998</v>
      </c>
      <c r="AD283" s="4">
        <f t="shared" si="1"/>
        <v>-0.16700000000000004</v>
      </c>
      <c r="AE283" s="4">
        <f t="shared" si="1"/>
        <v>-8.7000000000000188E-2</v>
      </c>
      <c r="AG283" s="3">
        <v>282</v>
      </c>
      <c r="AH283" s="3">
        <v>677</v>
      </c>
    </row>
    <row r="284" spans="1:36">
      <c r="A284" s="1">
        <v>40382</v>
      </c>
      <c r="C284" s="3">
        <v>659</v>
      </c>
      <c r="D284" s="3">
        <v>193</v>
      </c>
      <c r="H284" s="3">
        <v>662.59444710595903</v>
      </c>
      <c r="I284" s="3">
        <v>659</v>
      </c>
      <c r="M284" s="3">
        <v>712</v>
      </c>
      <c r="N284" s="3">
        <v>659</v>
      </c>
      <c r="R284" s="3">
        <v>259</v>
      </c>
      <c r="S284" s="3">
        <v>712</v>
      </c>
      <c r="W284" s="3">
        <v>259</v>
      </c>
      <c r="X284" s="3">
        <v>193</v>
      </c>
      <c r="AB284" s="4">
        <v>1.472</v>
      </c>
      <c r="AC284" s="4">
        <v>2.8260000000000001</v>
      </c>
      <c r="AD284" s="4">
        <f t="shared" si="1"/>
        <v>-9.000000000000008E-2</v>
      </c>
      <c r="AE284" s="4">
        <f t="shared" si="1"/>
        <v>-8.2999999999999741E-2</v>
      </c>
      <c r="AG284" s="3">
        <v>266</v>
      </c>
      <c r="AH284" s="3">
        <v>659</v>
      </c>
    </row>
    <row r="285" spans="1:36">
      <c r="A285" s="1">
        <v>40389</v>
      </c>
      <c r="C285" s="3">
        <v>657</v>
      </c>
      <c r="D285" s="3">
        <v>188</v>
      </c>
      <c r="H285" s="3">
        <v>640.40101959350795</v>
      </c>
      <c r="I285" s="3">
        <v>657</v>
      </c>
      <c r="M285" s="3">
        <v>702</v>
      </c>
      <c r="N285" s="3">
        <v>657</v>
      </c>
      <c r="R285" s="3">
        <v>251</v>
      </c>
      <c r="S285" s="3">
        <v>702</v>
      </c>
      <c r="W285" s="3">
        <v>251</v>
      </c>
      <c r="X285" s="3">
        <v>188</v>
      </c>
      <c r="AB285" s="4">
        <v>1.429</v>
      </c>
      <c r="AC285" s="4">
        <v>2.6640000000000001</v>
      </c>
      <c r="AD285" s="4">
        <f t="shared" si="1"/>
        <v>-4.2999999999999927E-2</v>
      </c>
      <c r="AE285" s="4">
        <f t="shared" si="1"/>
        <v>-0.16199999999999992</v>
      </c>
      <c r="AG285" s="3">
        <v>266</v>
      </c>
      <c r="AH285" s="3">
        <v>657</v>
      </c>
    </row>
    <row r="286" spans="1:36">
      <c r="A286" s="1">
        <v>40396</v>
      </c>
      <c r="C286" s="3">
        <v>657</v>
      </c>
      <c r="D286" s="3">
        <v>187</v>
      </c>
      <c r="E286" s="3">
        <f>C286-C282</f>
        <v>-31</v>
      </c>
      <c r="F286" s="3">
        <f>D286-D282</f>
        <v>-17</v>
      </c>
      <c r="H286" s="3">
        <v>635.255074610017</v>
      </c>
      <c r="I286" s="3">
        <v>657</v>
      </c>
      <c r="J286" s="3">
        <f>H286-H282</f>
        <v>-54.259546127320959</v>
      </c>
      <c r="K286" s="3">
        <f>I286-I282</f>
        <v>-31</v>
      </c>
      <c r="M286" s="3">
        <v>684</v>
      </c>
      <c r="N286" s="3">
        <v>657</v>
      </c>
      <c r="O286" s="3">
        <f>M286-M282</f>
        <v>-60</v>
      </c>
      <c r="P286" s="3">
        <f>N286-N282</f>
        <v>-31</v>
      </c>
      <c r="R286" s="3">
        <v>248</v>
      </c>
      <c r="S286" s="3">
        <v>684</v>
      </c>
      <c r="T286" s="3">
        <f>R286-R282</f>
        <v>-23</v>
      </c>
      <c r="U286" s="3">
        <f>S286-S282</f>
        <v>-60</v>
      </c>
      <c r="W286" s="3">
        <v>248</v>
      </c>
      <c r="X286" s="3">
        <v>187</v>
      </c>
      <c r="Y286" s="3">
        <f>W286-W282</f>
        <v>-23</v>
      </c>
      <c r="Z286" s="3">
        <f>X286-X282</f>
        <v>-17</v>
      </c>
      <c r="AB286" s="4">
        <v>1.4219999999999999</v>
      </c>
      <c r="AC286" s="4">
        <v>2.59</v>
      </c>
      <c r="AD286" s="4">
        <f t="shared" si="1"/>
        <v>-7.0000000000001172E-3</v>
      </c>
      <c r="AE286" s="4">
        <f t="shared" si="1"/>
        <v>-7.4000000000000288E-2</v>
      </c>
      <c r="AG286" s="3">
        <v>259</v>
      </c>
      <c r="AH286" s="3">
        <v>657</v>
      </c>
      <c r="AI286" s="3">
        <f>AG286-AG282</f>
        <v>-24</v>
      </c>
      <c r="AJ286" s="3">
        <f>AH286-AH282</f>
        <v>-31</v>
      </c>
    </row>
    <row r="287" spans="1:36">
      <c r="A287" s="1">
        <v>40403</v>
      </c>
      <c r="C287" s="3">
        <v>687</v>
      </c>
      <c r="D287" s="3">
        <v>190</v>
      </c>
      <c r="H287" s="3">
        <v>636.44772208534903</v>
      </c>
      <c r="I287" s="3">
        <v>687</v>
      </c>
      <c r="M287" s="3">
        <v>690</v>
      </c>
      <c r="N287" s="3">
        <v>687</v>
      </c>
      <c r="R287" s="3">
        <v>249</v>
      </c>
      <c r="S287" s="3">
        <v>690</v>
      </c>
      <c r="W287" s="3">
        <v>249</v>
      </c>
      <c r="X287" s="3">
        <v>190</v>
      </c>
      <c r="AB287" s="4">
        <v>1.4390000000000001</v>
      </c>
      <c r="AC287" s="4">
        <v>2.633</v>
      </c>
      <c r="AD287" s="4">
        <f t="shared" si="1"/>
        <v>1.7000000000000126E-2</v>
      </c>
      <c r="AE287" s="4">
        <f t="shared" si="1"/>
        <v>4.3000000000000149E-2</v>
      </c>
      <c r="AG287" s="3">
        <v>262</v>
      </c>
      <c r="AH287" s="3">
        <v>687</v>
      </c>
    </row>
    <row r="288" spans="1:36">
      <c r="A288" s="1">
        <v>40410</v>
      </c>
      <c r="C288" s="3">
        <v>680</v>
      </c>
      <c r="D288" s="3">
        <v>188</v>
      </c>
      <c r="H288" s="3">
        <v>631.51024922910995</v>
      </c>
      <c r="I288" s="3">
        <v>680</v>
      </c>
      <c r="M288" s="3">
        <v>676</v>
      </c>
      <c r="N288" s="3">
        <v>680</v>
      </c>
      <c r="R288" s="3">
        <v>244</v>
      </c>
      <c r="S288" s="3">
        <v>676</v>
      </c>
      <c r="W288" s="3">
        <v>244</v>
      </c>
      <c r="X288" s="3">
        <v>188</v>
      </c>
      <c r="AB288" s="4">
        <v>1.486</v>
      </c>
      <c r="AC288" s="4">
        <v>2.706</v>
      </c>
      <c r="AD288" s="4">
        <f t="shared" si="1"/>
        <v>4.6999999999999931E-2</v>
      </c>
      <c r="AE288" s="4">
        <f t="shared" si="1"/>
        <v>7.2999999999999954E-2</v>
      </c>
      <c r="AG288" s="3">
        <v>254</v>
      </c>
      <c r="AH288" s="3">
        <v>680</v>
      </c>
    </row>
    <row r="289" spans="1:36">
      <c r="A289" s="1">
        <v>40417</v>
      </c>
      <c r="C289" s="3">
        <v>681</v>
      </c>
      <c r="D289" s="3">
        <v>191</v>
      </c>
      <c r="H289" s="3">
        <v>637.14261798223697</v>
      </c>
      <c r="I289" s="3">
        <v>681</v>
      </c>
      <c r="M289" s="3">
        <v>685</v>
      </c>
      <c r="N289" s="3">
        <v>681</v>
      </c>
      <c r="R289" s="3">
        <v>251</v>
      </c>
      <c r="S289" s="3">
        <v>685</v>
      </c>
      <c r="W289" s="3">
        <v>251</v>
      </c>
      <c r="X289" s="3">
        <v>191</v>
      </c>
      <c r="AB289" s="4">
        <v>1.583</v>
      </c>
      <c r="AC289" s="4">
        <v>2.7949999999999999</v>
      </c>
      <c r="AD289" s="4">
        <f t="shared" si="1"/>
        <v>9.6999999999999975E-2</v>
      </c>
      <c r="AE289" s="4">
        <f t="shared" si="1"/>
        <v>8.8999999999999968E-2</v>
      </c>
      <c r="AG289" s="3">
        <v>263</v>
      </c>
      <c r="AH289" s="3">
        <v>681</v>
      </c>
    </row>
    <row r="290" spans="1:36">
      <c r="A290" s="1">
        <v>40424</v>
      </c>
      <c r="C290" s="3">
        <v>662</v>
      </c>
      <c r="D290" s="3">
        <v>191</v>
      </c>
      <c r="H290" s="3">
        <v>635.39897338969195</v>
      </c>
      <c r="I290" s="3">
        <v>662</v>
      </c>
      <c r="M290" s="3">
        <v>668</v>
      </c>
      <c r="N290" s="3">
        <v>662</v>
      </c>
      <c r="R290" s="3">
        <v>246</v>
      </c>
      <c r="S290" s="3">
        <v>668</v>
      </c>
      <c r="W290" s="3">
        <v>246</v>
      </c>
      <c r="X290" s="3">
        <v>191</v>
      </c>
      <c r="AB290" s="4">
        <v>1.4419999999999999</v>
      </c>
      <c r="AC290" s="4">
        <v>2.746</v>
      </c>
      <c r="AD290" s="4">
        <f t="shared" si="1"/>
        <v>-0.14100000000000001</v>
      </c>
      <c r="AE290" s="4">
        <f t="shared" si="1"/>
        <v>-4.8999999999999932E-2</v>
      </c>
      <c r="AG290" s="3">
        <v>259</v>
      </c>
      <c r="AH290" s="3">
        <v>662</v>
      </c>
    </row>
    <row r="291" spans="1:36">
      <c r="A291" s="1">
        <v>40431</v>
      </c>
      <c r="C291" s="3">
        <v>637</v>
      </c>
      <c r="D291" s="3">
        <v>187</v>
      </c>
      <c r="E291" s="3">
        <f>C291-C287</f>
        <v>-50</v>
      </c>
      <c r="F291" s="3">
        <f>D291-D287</f>
        <v>-3</v>
      </c>
      <c r="H291" s="3">
        <v>628.77703807150795</v>
      </c>
      <c r="I291" s="3">
        <v>637</v>
      </c>
      <c r="J291" s="3">
        <f>H291-H287</f>
        <v>-7.6706840138410826</v>
      </c>
      <c r="K291" s="3">
        <f>I291-I287</f>
        <v>-50</v>
      </c>
      <c r="M291" s="3">
        <v>657</v>
      </c>
      <c r="N291" s="3">
        <v>637</v>
      </c>
      <c r="O291" s="3">
        <f>M291-M287</f>
        <v>-33</v>
      </c>
      <c r="P291" s="3">
        <f>N291-N287</f>
        <v>-50</v>
      </c>
      <c r="R291" s="3">
        <v>241</v>
      </c>
      <c r="S291" s="3">
        <v>657</v>
      </c>
      <c r="T291" s="3">
        <f>R291-R287</f>
        <v>-8</v>
      </c>
      <c r="U291" s="3">
        <f>S291-S287</f>
        <v>-33</v>
      </c>
      <c r="W291" s="3">
        <v>241</v>
      </c>
      <c r="X291" s="3">
        <v>187</v>
      </c>
      <c r="Y291" s="3">
        <f>W291-W287</f>
        <v>-8</v>
      </c>
      <c r="Z291" s="3">
        <f>X291-X287</f>
        <v>-3</v>
      </c>
      <c r="AB291" s="4">
        <v>1.3520000000000001</v>
      </c>
      <c r="AC291" s="4">
        <v>2.6120000000000001</v>
      </c>
      <c r="AD291" s="4">
        <f t="shared" si="1"/>
        <v>-8.9999999999999858E-2</v>
      </c>
      <c r="AE291" s="4">
        <f t="shared" si="1"/>
        <v>-0.1339999999999999</v>
      </c>
      <c r="AG291" s="3">
        <v>258</v>
      </c>
      <c r="AH291" s="3">
        <v>637</v>
      </c>
      <c r="AI291" s="3">
        <f>AG291-AG287</f>
        <v>-4</v>
      </c>
      <c r="AJ291" s="3">
        <f>AH291-AH287</f>
        <v>-50</v>
      </c>
    </row>
    <row r="292" spans="1:36">
      <c r="A292" s="1">
        <v>40438</v>
      </c>
      <c r="C292" s="3">
        <v>624</v>
      </c>
      <c r="D292" s="3">
        <v>184</v>
      </c>
      <c r="H292" s="3">
        <v>620.02455870424399</v>
      </c>
      <c r="I292" s="3">
        <v>624</v>
      </c>
      <c r="M292" s="3">
        <v>657</v>
      </c>
      <c r="N292" s="3">
        <v>624</v>
      </c>
      <c r="R292" s="3">
        <v>240</v>
      </c>
      <c r="S292" s="3">
        <v>657</v>
      </c>
      <c r="W292" s="3">
        <v>240</v>
      </c>
      <c r="X292" s="3">
        <v>184</v>
      </c>
      <c r="AB292" s="4">
        <v>1.2490000000000001</v>
      </c>
      <c r="AC292" s="4">
        <v>2.5259999999999998</v>
      </c>
      <c r="AD292" s="4">
        <f t="shared" si="1"/>
        <v>-0.10299999999999998</v>
      </c>
      <c r="AE292" s="4">
        <f t="shared" si="1"/>
        <v>-8.6000000000000298E-2</v>
      </c>
      <c r="AG292" s="3">
        <v>257</v>
      </c>
      <c r="AH292" s="3">
        <v>624</v>
      </c>
    </row>
    <row r="293" spans="1:36">
      <c r="A293" s="1">
        <v>40445</v>
      </c>
      <c r="C293" s="3">
        <v>632</v>
      </c>
      <c r="D293" s="3">
        <v>184</v>
      </c>
      <c r="H293" s="3">
        <v>612.753467645981</v>
      </c>
      <c r="I293" s="3">
        <v>632</v>
      </c>
      <c r="M293" s="3">
        <v>658</v>
      </c>
      <c r="N293" s="3">
        <v>632</v>
      </c>
      <c r="R293" s="3">
        <v>246</v>
      </c>
      <c r="S293" s="3">
        <v>658</v>
      </c>
      <c r="W293" s="3">
        <v>246</v>
      </c>
      <c r="X293" s="3">
        <v>184</v>
      </c>
      <c r="AB293" s="4">
        <v>1.083</v>
      </c>
      <c r="AC293" s="4">
        <v>2.383</v>
      </c>
      <c r="AD293" s="4">
        <f t="shared" si="1"/>
        <v>-0.16600000000000015</v>
      </c>
      <c r="AE293" s="4">
        <f t="shared" si="1"/>
        <v>-0.14299999999999979</v>
      </c>
      <c r="AG293" s="3">
        <v>259</v>
      </c>
      <c r="AH293" s="3">
        <v>632</v>
      </c>
    </row>
    <row r="294" spans="1:36">
      <c r="A294" s="1">
        <v>40452</v>
      </c>
      <c r="C294" s="3">
        <v>622</v>
      </c>
      <c r="D294" s="3">
        <v>184</v>
      </c>
      <c r="H294" s="3">
        <v>602.38910038596998</v>
      </c>
      <c r="I294" s="3">
        <v>622</v>
      </c>
      <c r="M294" s="3">
        <v>645</v>
      </c>
      <c r="N294" s="3">
        <v>622</v>
      </c>
      <c r="R294" s="3">
        <v>244</v>
      </c>
      <c r="S294" s="3">
        <v>645</v>
      </c>
      <c r="W294" s="3">
        <v>244</v>
      </c>
      <c r="X294" s="3">
        <v>184</v>
      </c>
      <c r="AB294" s="4">
        <v>1.163</v>
      </c>
      <c r="AC294" s="4">
        <v>2.5760000000000001</v>
      </c>
      <c r="AD294" s="4">
        <f t="shared" si="1"/>
        <v>8.0000000000000071E-2</v>
      </c>
      <c r="AE294" s="4">
        <f t="shared" si="1"/>
        <v>0.19300000000000006</v>
      </c>
      <c r="AG294" s="3">
        <v>261</v>
      </c>
      <c r="AH294" s="3">
        <v>622</v>
      </c>
    </row>
    <row r="295" spans="1:36">
      <c r="A295" s="1">
        <v>40459</v>
      </c>
      <c r="C295" s="3">
        <v>612</v>
      </c>
      <c r="D295" s="3">
        <v>181</v>
      </c>
      <c r="H295" s="3">
        <v>587.05113863285601</v>
      </c>
      <c r="I295" s="3">
        <v>612</v>
      </c>
      <c r="M295" s="3">
        <v>636</v>
      </c>
      <c r="N295" s="3">
        <v>612</v>
      </c>
      <c r="R295" s="3">
        <v>240</v>
      </c>
      <c r="S295" s="3">
        <v>636</v>
      </c>
      <c r="W295" s="3">
        <v>240</v>
      </c>
      <c r="X295" s="3">
        <v>181</v>
      </c>
      <c r="AB295" s="4">
        <v>1.121</v>
      </c>
      <c r="AC295" s="4">
        <v>2.5609999999999999</v>
      </c>
      <c r="AD295" s="4">
        <f t="shared" si="1"/>
        <v>-4.2000000000000037E-2</v>
      </c>
      <c r="AE295" s="4">
        <f t="shared" si="1"/>
        <v>-1.5000000000000124E-2</v>
      </c>
      <c r="AG295" s="3">
        <v>257</v>
      </c>
      <c r="AH295" s="3">
        <v>612</v>
      </c>
    </row>
    <row r="296" spans="1:36">
      <c r="A296" s="1">
        <v>40466</v>
      </c>
      <c r="C296" s="3">
        <v>595</v>
      </c>
      <c r="D296" s="3">
        <v>182</v>
      </c>
      <c r="E296" s="3">
        <f>C296-C292</f>
        <v>-29</v>
      </c>
      <c r="F296" s="3">
        <f>D296-D292</f>
        <v>-2</v>
      </c>
      <c r="H296" s="3">
        <v>577.84911762463696</v>
      </c>
      <c r="I296" s="3">
        <v>595</v>
      </c>
      <c r="J296" s="3">
        <f>H296-H292</f>
        <v>-42.175441079607026</v>
      </c>
      <c r="K296" s="3">
        <f>I296-I292</f>
        <v>-29</v>
      </c>
      <c r="M296" s="3">
        <v>612</v>
      </c>
      <c r="N296" s="3">
        <v>595</v>
      </c>
      <c r="O296" s="3">
        <f>M296-M292</f>
        <v>-45</v>
      </c>
      <c r="P296" s="3">
        <f>N296-N292</f>
        <v>-29</v>
      </c>
      <c r="R296" s="3">
        <v>230</v>
      </c>
      <c r="S296" s="3">
        <v>612</v>
      </c>
      <c r="T296" s="3">
        <f>R296-R292</f>
        <v>-10</v>
      </c>
      <c r="U296" s="3">
        <f>S296-S292</f>
        <v>-45</v>
      </c>
      <c r="W296" s="3">
        <v>230</v>
      </c>
      <c r="X296" s="3">
        <v>182</v>
      </c>
      <c r="Y296" s="3">
        <f>W296-W292</f>
        <v>-10</v>
      </c>
      <c r="Z296" s="3">
        <f>X296-X292</f>
        <v>-2</v>
      </c>
      <c r="AB296" s="4">
        <v>1.127</v>
      </c>
      <c r="AC296" s="4">
        <v>2.6139999999999999</v>
      </c>
      <c r="AD296" s="4">
        <f t="shared" si="1"/>
        <v>6.0000000000000053E-3</v>
      </c>
      <c r="AE296" s="4">
        <f t="shared" si="1"/>
        <v>5.2999999999999936E-2</v>
      </c>
      <c r="AG296" s="3">
        <v>236</v>
      </c>
      <c r="AH296" s="3">
        <v>595</v>
      </c>
      <c r="AI296" s="3">
        <f>AG296-AG292</f>
        <v>-21</v>
      </c>
      <c r="AJ296" s="3">
        <f>AH296-AH292</f>
        <v>-29</v>
      </c>
    </row>
    <row r="297" spans="1:36">
      <c r="A297" s="1">
        <v>40473</v>
      </c>
      <c r="C297" s="3">
        <v>596</v>
      </c>
      <c r="D297" s="3">
        <v>181</v>
      </c>
      <c r="H297" s="3">
        <v>576.07919990910204</v>
      </c>
      <c r="I297" s="3">
        <v>596</v>
      </c>
      <c r="M297" s="3">
        <v>629</v>
      </c>
      <c r="N297" s="3">
        <v>596</v>
      </c>
      <c r="R297" s="3">
        <v>237</v>
      </c>
      <c r="S297" s="3">
        <v>629</v>
      </c>
      <c r="W297" s="3">
        <v>237</v>
      </c>
      <c r="X297" s="3">
        <v>181</v>
      </c>
      <c r="AB297" s="4">
        <v>1.069</v>
      </c>
      <c r="AC297" s="4">
        <v>2.536</v>
      </c>
      <c r="AD297" s="4">
        <f t="shared" si="1"/>
        <v>-5.8000000000000052E-2</v>
      </c>
      <c r="AE297" s="4">
        <f t="shared" si="1"/>
        <v>-7.7999999999999847E-2</v>
      </c>
      <c r="AG297" s="3">
        <v>243</v>
      </c>
      <c r="AH297" s="3">
        <v>596</v>
      </c>
    </row>
    <row r="298" spans="1:36">
      <c r="A298" s="1">
        <v>40480</v>
      </c>
      <c r="C298" s="3">
        <v>582</v>
      </c>
      <c r="D298" s="3">
        <v>177</v>
      </c>
      <c r="H298" s="3">
        <v>566.812572308521</v>
      </c>
      <c r="I298" s="3">
        <v>582</v>
      </c>
      <c r="M298" s="3">
        <v>620</v>
      </c>
      <c r="N298" s="3">
        <v>582</v>
      </c>
      <c r="R298" s="3">
        <v>235</v>
      </c>
      <c r="S298" s="3">
        <v>620</v>
      </c>
      <c r="W298" s="3">
        <v>235</v>
      </c>
      <c r="X298" s="3">
        <v>177</v>
      </c>
      <c r="AB298" s="4">
        <v>1.321</v>
      </c>
      <c r="AC298" s="4">
        <v>2.7130000000000001</v>
      </c>
      <c r="AD298" s="4">
        <f t="shared" si="1"/>
        <v>0.252</v>
      </c>
      <c r="AE298" s="4">
        <f t="shared" si="1"/>
        <v>0.17700000000000005</v>
      </c>
      <c r="AG298" s="3">
        <v>235</v>
      </c>
      <c r="AH298" s="3">
        <v>582</v>
      </c>
    </row>
    <row r="299" spans="1:36">
      <c r="A299" s="1">
        <v>40487</v>
      </c>
      <c r="C299" s="3">
        <v>579</v>
      </c>
      <c r="D299" s="3">
        <v>176</v>
      </c>
      <c r="H299" s="3">
        <v>552.38274358918295</v>
      </c>
      <c r="I299" s="3">
        <v>579</v>
      </c>
      <c r="M299" s="3">
        <v>641</v>
      </c>
      <c r="N299" s="3">
        <v>579</v>
      </c>
      <c r="R299" s="3">
        <v>234</v>
      </c>
      <c r="S299" s="3">
        <v>641</v>
      </c>
      <c r="W299" s="3">
        <v>234</v>
      </c>
      <c r="X299" s="3">
        <v>176</v>
      </c>
      <c r="AB299" s="4">
        <v>1.492</v>
      </c>
      <c r="AC299" s="4">
        <v>2.8420000000000001</v>
      </c>
      <c r="AD299" s="4">
        <f t="shared" si="1"/>
        <v>0.17100000000000004</v>
      </c>
      <c r="AE299" s="4">
        <f t="shared" si="1"/>
        <v>0.129</v>
      </c>
      <c r="AG299" s="3">
        <v>232</v>
      </c>
      <c r="AH299" s="3">
        <v>579</v>
      </c>
    </row>
    <row r="300" spans="1:36">
      <c r="A300" s="1">
        <v>40494</v>
      </c>
      <c r="C300" s="3">
        <v>575</v>
      </c>
      <c r="D300" s="3">
        <v>176</v>
      </c>
      <c r="H300" s="3">
        <v>553.79933516619599</v>
      </c>
      <c r="I300" s="3">
        <v>575</v>
      </c>
      <c r="M300" s="3">
        <v>638</v>
      </c>
      <c r="N300" s="3">
        <v>575</v>
      </c>
      <c r="R300" s="3">
        <v>232</v>
      </c>
      <c r="S300" s="3">
        <v>638</v>
      </c>
      <c r="W300" s="3">
        <v>232</v>
      </c>
      <c r="X300" s="3">
        <v>176</v>
      </c>
      <c r="AB300" s="4">
        <v>1.4630000000000001</v>
      </c>
      <c r="AC300" s="4">
        <v>2.8250000000000002</v>
      </c>
      <c r="AD300" s="4">
        <f t="shared" si="1"/>
        <v>-2.8999999999999915E-2</v>
      </c>
      <c r="AE300" s="4">
        <f t="shared" si="1"/>
        <v>-1.6999999999999904E-2</v>
      </c>
      <c r="AG300" s="3">
        <v>237</v>
      </c>
      <c r="AH300" s="3">
        <v>575</v>
      </c>
    </row>
    <row r="301" spans="1:36">
      <c r="A301" s="1">
        <v>40501</v>
      </c>
      <c r="C301" s="3">
        <v>581</v>
      </c>
      <c r="D301" s="3">
        <v>175</v>
      </c>
      <c r="E301" s="3">
        <f>C301-C297</f>
        <v>-15</v>
      </c>
      <c r="F301" s="3">
        <f>D301-D297</f>
        <v>-6</v>
      </c>
      <c r="H301" s="3">
        <v>559.64926368865201</v>
      </c>
      <c r="I301" s="3">
        <v>581</v>
      </c>
      <c r="J301" s="3">
        <f>H301-H297</f>
        <v>-16.429936220450031</v>
      </c>
      <c r="K301" s="3">
        <f>I301-I297</f>
        <v>-15</v>
      </c>
      <c r="M301" s="3">
        <v>644</v>
      </c>
      <c r="N301" s="3">
        <v>581</v>
      </c>
      <c r="O301" s="3">
        <f>M301-M297</f>
        <v>15</v>
      </c>
      <c r="P301" s="3">
        <f>N301-N297</f>
        <v>-15</v>
      </c>
      <c r="R301" s="3">
        <v>234</v>
      </c>
      <c r="S301" s="3">
        <v>644</v>
      </c>
      <c r="T301" s="3">
        <f>R301-R297</f>
        <v>-3</v>
      </c>
      <c r="U301" s="3">
        <f>S301-S297</f>
        <v>15</v>
      </c>
      <c r="W301" s="3">
        <v>234</v>
      </c>
      <c r="X301" s="3">
        <v>175</v>
      </c>
      <c r="Y301" s="3">
        <f>W301-W297</f>
        <v>-3</v>
      </c>
      <c r="Z301" s="3">
        <f>X301-X297</f>
        <v>-6</v>
      </c>
      <c r="AB301" s="4">
        <v>1.619</v>
      </c>
      <c r="AC301" s="4">
        <v>3.0150000000000001</v>
      </c>
      <c r="AD301" s="4">
        <f t="shared" si="1"/>
        <v>0.15599999999999992</v>
      </c>
      <c r="AE301" s="4">
        <f t="shared" si="1"/>
        <v>0.18999999999999995</v>
      </c>
      <c r="AG301" s="3">
        <v>239</v>
      </c>
      <c r="AH301" s="3">
        <v>581</v>
      </c>
      <c r="AI301" s="3">
        <f>AG301-AG297</f>
        <v>-4</v>
      </c>
      <c r="AJ301" s="3">
        <f>AH301-AH297</f>
        <v>-15</v>
      </c>
    </row>
    <row r="302" spans="1:36">
      <c r="A302" s="1">
        <v>40508</v>
      </c>
      <c r="C302" s="3">
        <v>594</v>
      </c>
      <c r="D302" s="3">
        <v>176</v>
      </c>
      <c r="H302" s="3">
        <v>559.64926368865201</v>
      </c>
      <c r="I302" s="3">
        <v>594</v>
      </c>
      <c r="M302" s="3">
        <v>649</v>
      </c>
      <c r="N302" s="3">
        <v>594</v>
      </c>
      <c r="R302" s="3">
        <v>240</v>
      </c>
      <c r="S302" s="3">
        <v>649</v>
      </c>
      <c r="W302" s="3">
        <v>240</v>
      </c>
      <c r="X302" s="3">
        <v>176</v>
      </c>
      <c r="AB302" s="4">
        <v>1.9530000000000001</v>
      </c>
      <c r="AC302" s="4">
        <v>3.298</v>
      </c>
      <c r="AD302" s="4">
        <f t="shared" si="1"/>
        <v>0.33400000000000007</v>
      </c>
      <c r="AE302" s="4">
        <f t="shared" si="1"/>
        <v>0.28299999999999992</v>
      </c>
      <c r="AG302" s="3">
        <v>248</v>
      </c>
      <c r="AH302" s="3">
        <v>594</v>
      </c>
    </row>
    <row r="303" spans="1:36">
      <c r="A303" s="1">
        <v>40515</v>
      </c>
      <c r="C303" s="3">
        <v>592</v>
      </c>
      <c r="D303" s="3">
        <v>179</v>
      </c>
      <c r="H303" s="3">
        <v>580.84547497410404</v>
      </c>
      <c r="I303" s="3">
        <v>592</v>
      </c>
      <c r="M303" s="3">
        <v>667</v>
      </c>
      <c r="N303" s="3">
        <v>592</v>
      </c>
      <c r="R303" s="3">
        <v>241</v>
      </c>
      <c r="S303" s="3">
        <v>667</v>
      </c>
      <c r="W303" s="3">
        <v>241</v>
      </c>
      <c r="X303" s="3">
        <v>179</v>
      </c>
      <c r="AB303" s="4">
        <v>1.954</v>
      </c>
      <c r="AC303" s="4">
        <v>3.3330000000000002</v>
      </c>
      <c r="AD303" s="4">
        <f t="shared" si="1"/>
        <v>9.9999999999988987E-4</v>
      </c>
      <c r="AE303" s="4">
        <f t="shared" si="1"/>
        <v>3.5000000000000142E-2</v>
      </c>
      <c r="AG303" s="3">
        <v>248</v>
      </c>
      <c r="AH303" s="3">
        <v>592</v>
      </c>
    </row>
    <row r="304" spans="1:36">
      <c r="A304" s="1">
        <v>40522</v>
      </c>
      <c r="C304" s="3">
        <v>554</v>
      </c>
      <c r="D304" s="3">
        <v>171</v>
      </c>
      <c r="H304" s="3">
        <v>574.19485191432295</v>
      </c>
      <c r="I304" s="3">
        <v>554</v>
      </c>
      <c r="M304" s="3">
        <v>634</v>
      </c>
      <c r="N304" s="3">
        <v>554</v>
      </c>
      <c r="R304" s="3">
        <v>223</v>
      </c>
      <c r="S304" s="3">
        <v>634</v>
      </c>
      <c r="W304" s="3">
        <v>223</v>
      </c>
      <c r="X304" s="3">
        <v>171</v>
      </c>
      <c r="AB304" s="4">
        <v>2.0630000000000002</v>
      </c>
      <c r="AC304" s="4">
        <v>3.399</v>
      </c>
      <c r="AD304" s="4">
        <f t="shared" si="1"/>
        <v>0.10900000000000021</v>
      </c>
      <c r="AE304" s="4">
        <f t="shared" si="1"/>
        <v>6.5999999999999837E-2</v>
      </c>
      <c r="AG304" s="3">
        <v>232</v>
      </c>
      <c r="AH304" s="3">
        <v>554</v>
      </c>
    </row>
    <row r="305" spans="1:36">
      <c r="A305" s="1">
        <v>40529</v>
      </c>
      <c r="C305" s="3">
        <v>554</v>
      </c>
      <c r="D305" s="3">
        <v>169</v>
      </c>
      <c r="H305" s="3">
        <v>564.45101200164004</v>
      </c>
      <c r="I305" s="3">
        <v>554</v>
      </c>
      <c r="M305" s="3">
        <v>629</v>
      </c>
      <c r="N305" s="3">
        <v>554</v>
      </c>
      <c r="R305" s="3">
        <v>223</v>
      </c>
      <c r="S305" s="3">
        <v>629</v>
      </c>
      <c r="W305" s="3">
        <v>223</v>
      </c>
      <c r="X305" s="3">
        <v>169</v>
      </c>
      <c r="AB305" s="4">
        <v>2.0129999999999999</v>
      </c>
      <c r="AC305" s="4">
        <v>3.3069999999999999</v>
      </c>
      <c r="AD305" s="4">
        <f t="shared" si="1"/>
        <v>-5.0000000000000266E-2</v>
      </c>
      <c r="AE305" s="4">
        <f t="shared" si="1"/>
        <v>-9.2000000000000082E-2</v>
      </c>
      <c r="AG305" s="3">
        <v>250</v>
      </c>
      <c r="AH305" s="3">
        <v>554</v>
      </c>
    </row>
    <row r="306" spans="1:36">
      <c r="A306" s="1">
        <v>40536</v>
      </c>
      <c r="C306" s="3">
        <v>537</v>
      </c>
      <c r="D306" s="3">
        <v>166</v>
      </c>
      <c r="E306" s="3">
        <f>C306-C302</f>
        <v>-57</v>
      </c>
      <c r="F306" s="3">
        <f>D306-D302</f>
        <v>-10</v>
      </c>
      <c r="H306" s="3">
        <v>561.02527324937103</v>
      </c>
      <c r="I306" s="3">
        <v>537</v>
      </c>
      <c r="J306" s="3">
        <f>H306-H302</f>
        <v>1.3760095607190124</v>
      </c>
      <c r="K306" s="3">
        <f>I306-I302</f>
        <v>-57</v>
      </c>
      <c r="M306" s="3">
        <v>621</v>
      </c>
      <c r="N306" s="3">
        <v>537</v>
      </c>
      <c r="O306" s="3">
        <f>M306-M302</f>
        <v>-28</v>
      </c>
      <c r="P306" s="3">
        <f>N306-N302</f>
        <v>-57</v>
      </c>
      <c r="R306" s="3">
        <v>221</v>
      </c>
      <c r="S306" s="3">
        <v>621</v>
      </c>
      <c r="T306" s="3">
        <f>R306-R302</f>
        <v>-19</v>
      </c>
      <c r="U306" s="3">
        <f>S306-S302</f>
        <v>-28</v>
      </c>
      <c r="W306" s="3">
        <v>221</v>
      </c>
      <c r="X306" s="3">
        <v>166</v>
      </c>
      <c r="Y306" s="3">
        <f>W306-W302</f>
        <v>-19</v>
      </c>
      <c r="Z306" s="3">
        <f>X306-X302</f>
        <v>-10</v>
      </c>
      <c r="AB306" s="4">
        <v>1.9590000000000001</v>
      </c>
      <c r="AC306" s="4">
        <v>3.331</v>
      </c>
      <c r="AD306" s="4">
        <f t="shared" si="1"/>
        <v>-5.3999999999999826E-2</v>
      </c>
      <c r="AE306" s="4">
        <f t="shared" si="1"/>
        <v>2.4000000000000021E-2</v>
      </c>
      <c r="AG306" s="3">
        <v>241</v>
      </c>
      <c r="AH306" s="3">
        <v>537</v>
      </c>
      <c r="AI306" s="3">
        <f>AG306-AG302</f>
        <v>-7</v>
      </c>
      <c r="AJ306" s="3">
        <f>AH306-AH302</f>
        <v>-57</v>
      </c>
    </row>
    <row r="307" spans="1:36">
      <c r="A307" s="1">
        <v>40543</v>
      </c>
      <c r="C307" s="3">
        <v>541</v>
      </c>
      <c r="D307" s="3">
        <v>166</v>
      </c>
      <c r="H307" s="3">
        <v>554.97533762658099</v>
      </c>
      <c r="I307" s="3">
        <v>541</v>
      </c>
      <c r="M307" s="3">
        <v>623</v>
      </c>
      <c r="N307" s="3">
        <v>541</v>
      </c>
      <c r="R307" s="3">
        <v>226</v>
      </c>
      <c r="S307" s="3">
        <v>623</v>
      </c>
      <c r="W307" s="3">
        <v>226</v>
      </c>
      <c r="X307" s="3">
        <v>166</v>
      </c>
      <c r="AB307" s="4">
        <v>1.931</v>
      </c>
      <c r="AC307" s="4">
        <v>3.3319999999999999</v>
      </c>
      <c r="AD307" s="4">
        <f t="shared" si="1"/>
        <v>-2.8000000000000025E-2</v>
      </c>
      <c r="AE307" s="4">
        <f t="shared" si="1"/>
        <v>9.9999999999988987E-4</v>
      </c>
      <c r="AG307" s="3">
        <v>248</v>
      </c>
      <c r="AH307" s="3">
        <v>541</v>
      </c>
    </row>
    <row r="308" spans="1:36">
      <c r="A308" s="1">
        <v>40550</v>
      </c>
      <c r="C308" s="3">
        <v>523</v>
      </c>
      <c r="D308" s="3">
        <v>163</v>
      </c>
      <c r="H308" s="3">
        <v>530.70097560775298</v>
      </c>
      <c r="I308" s="3">
        <v>523</v>
      </c>
      <c r="M308" s="3">
        <v>606</v>
      </c>
      <c r="N308" s="3">
        <v>523</v>
      </c>
      <c r="R308" s="3">
        <v>219</v>
      </c>
      <c r="S308" s="3">
        <v>606</v>
      </c>
      <c r="W308" s="3">
        <v>219</v>
      </c>
      <c r="X308" s="3">
        <v>163</v>
      </c>
      <c r="AB308" s="4">
        <v>2.02</v>
      </c>
      <c r="AC308" s="4">
        <v>3.4159999999999999</v>
      </c>
      <c r="AD308" s="4">
        <f t="shared" si="1"/>
        <v>8.8999999999999968E-2</v>
      </c>
      <c r="AE308" s="4">
        <f t="shared" si="1"/>
        <v>8.4000000000000075E-2</v>
      </c>
      <c r="AG308" s="3">
        <v>243</v>
      </c>
      <c r="AH308" s="3">
        <v>523</v>
      </c>
    </row>
    <row r="309" spans="1:36">
      <c r="A309" s="1">
        <v>40557</v>
      </c>
      <c r="C309" s="3">
        <v>512</v>
      </c>
      <c r="D309" s="3">
        <v>163</v>
      </c>
      <c r="H309" s="3">
        <v>516.16648296293295</v>
      </c>
      <c r="I309" s="3">
        <v>512</v>
      </c>
      <c r="M309" s="3">
        <v>599</v>
      </c>
      <c r="N309" s="3">
        <v>512</v>
      </c>
      <c r="R309" s="3">
        <v>218</v>
      </c>
      <c r="S309" s="3">
        <v>599</v>
      </c>
      <c r="W309" s="3">
        <v>218</v>
      </c>
      <c r="X309" s="3">
        <v>163</v>
      </c>
      <c r="AB309" s="4">
        <v>1.89</v>
      </c>
      <c r="AC309" s="4">
        <v>3.3330000000000002</v>
      </c>
      <c r="AD309" s="4">
        <f t="shared" si="1"/>
        <v>-0.13000000000000012</v>
      </c>
      <c r="AE309" s="4">
        <f t="shared" si="1"/>
        <v>-8.2999999999999741E-2</v>
      </c>
      <c r="AG309" s="3">
        <v>238</v>
      </c>
      <c r="AH309" s="3">
        <v>512</v>
      </c>
    </row>
    <row r="310" spans="1:36">
      <c r="A310" s="1">
        <v>40564</v>
      </c>
      <c r="C310" s="3">
        <v>505</v>
      </c>
      <c r="D310" s="3">
        <v>160</v>
      </c>
      <c r="H310" s="3">
        <v>510.49905392229101</v>
      </c>
      <c r="I310" s="3">
        <v>505</v>
      </c>
      <c r="M310" s="3">
        <v>594</v>
      </c>
      <c r="N310" s="3">
        <v>505</v>
      </c>
      <c r="R310" s="3">
        <v>213</v>
      </c>
      <c r="S310" s="3">
        <v>594</v>
      </c>
      <c r="W310" s="3">
        <v>213</v>
      </c>
      <c r="X310" s="3">
        <v>160</v>
      </c>
      <c r="AB310" s="4">
        <v>2.2749999999999999</v>
      </c>
      <c r="AC310" s="4">
        <v>3.649</v>
      </c>
      <c r="AD310" s="4">
        <f t="shared" si="1"/>
        <v>0.38500000000000001</v>
      </c>
      <c r="AE310" s="4">
        <f t="shared" si="1"/>
        <v>0.31599999999999984</v>
      </c>
      <c r="AG310" s="3">
        <v>241</v>
      </c>
      <c r="AH310" s="3">
        <v>505</v>
      </c>
    </row>
    <row r="311" spans="1:36">
      <c r="A311" s="1">
        <v>40571</v>
      </c>
      <c r="C311" s="3">
        <v>503</v>
      </c>
      <c r="D311" s="3">
        <v>160</v>
      </c>
      <c r="H311" s="3">
        <v>501.93513200368102</v>
      </c>
      <c r="I311" s="3">
        <v>503</v>
      </c>
      <c r="M311" s="3">
        <v>607</v>
      </c>
      <c r="N311" s="3">
        <v>503</v>
      </c>
      <c r="R311" s="3">
        <v>219</v>
      </c>
      <c r="S311" s="3">
        <v>607</v>
      </c>
      <c r="W311" s="3">
        <v>219</v>
      </c>
      <c r="X311" s="3">
        <v>160</v>
      </c>
      <c r="AB311" s="4">
        <v>2.3620000000000001</v>
      </c>
      <c r="AC311" s="4">
        <v>3.641</v>
      </c>
      <c r="AD311" s="4">
        <f t="shared" si="1"/>
        <v>8.7000000000000188E-2</v>
      </c>
      <c r="AE311" s="4">
        <f t="shared" si="1"/>
        <v>-8.0000000000000071E-3</v>
      </c>
      <c r="AG311" s="3">
        <v>253</v>
      </c>
      <c r="AH311" s="3">
        <v>503</v>
      </c>
    </row>
    <row r="312" spans="1:36">
      <c r="A312" s="1">
        <v>40578</v>
      </c>
      <c r="C312" s="3">
        <v>468</v>
      </c>
      <c r="D312" s="3">
        <v>155</v>
      </c>
      <c r="H312" s="3">
        <v>494.02786280184398</v>
      </c>
      <c r="I312" s="3">
        <v>468</v>
      </c>
      <c r="M312" s="3">
        <v>579</v>
      </c>
      <c r="N312" s="3">
        <v>468</v>
      </c>
      <c r="R312" s="3">
        <v>206</v>
      </c>
      <c r="S312" s="3">
        <v>579</v>
      </c>
      <c r="W312" s="3">
        <v>206</v>
      </c>
      <c r="X312" s="3">
        <v>155</v>
      </c>
      <c r="AB312" s="4">
        <v>2.2719999999999998</v>
      </c>
      <c r="AC312" s="4">
        <v>3.5859999999999999</v>
      </c>
      <c r="AD312" s="4">
        <f t="shared" si="1"/>
        <v>-9.0000000000000302E-2</v>
      </c>
      <c r="AE312" s="4">
        <f t="shared" si="1"/>
        <v>-5.500000000000016E-2</v>
      </c>
      <c r="AG312" s="3">
        <v>233</v>
      </c>
      <c r="AH312" s="3">
        <v>468</v>
      </c>
    </row>
    <row r="313" spans="1:36">
      <c r="A313" s="1">
        <v>40585</v>
      </c>
      <c r="C313" s="3">
        <v>459</v>
      </c>
      <c r="D313" s="3">
        <v>150</v>
      </c>
      <c r="H313" s="3">
        <v>487.69254537244501</v>
      </c>
      <c r="I313" s="3">
        <v>459</v>
      </c>
      <c r="M313" s="3">
        <v>572</v>
      </c>
      <c r="N313" s="3">
        <v>459</v>
      </c>
      <c r="R313" s="3">
        <v>205</v>
      </c>
      <c r="S313" s="3">
        <v>572</v>
      </c>
      <c r="W313" s="3">
        <v>205</v>
      </c>
      <c r="X313" s="3">
        <v>150</v>
      </c>
      <c r="AB313" s="4">
        <v>2.1379999999999999</v>
      </c>
      <c r="AC313" s="4">
        <v>3.4209999999999998</v>
      </c>
      <c r="AD313" s="4">
        <f t="shared" si="1"/>
        <v>-0.1339999999999999</v>
      </c>
      <c r="AE313" s="4">
        <f t="shared" si="1"/>
        <v>-0.16500000000000004</v>
      </c>
      <c r="AG313" s="3">
        <v>241</v>
      </c>
      <c r="AH313" s="3">
        <v>459</v>
      </c>
    </row>
    <row r="314" spans="1:36">
      <c r="A314" s="1">
        <v>40592</v>
      </c>
      <c r="C314" s="3">
        <v>453</v>
      </c>
      <c r="D314" s="3">
        <v>148</v>
      </c>
      <c r="E314" s="3">
        <f>C314-C310</f>
        <v>-52</v>
      </c>
      <c r="F314" s="3">
        <f>D314-D310</f>
        <v>-12</v>
      </c>
      <c r="H314" s="3">
        <v>487.03431643241902</v>
      </c>
      <c r="I314" s="3">
        <v>453</v>
      </c>
      <c r="J314" s="3">
        <f>H314-H310</f>
        <v>-23.464737489871993</v>
      </c>
      <c r="K314" s="3">
        <f>I314-I310</f>
        <v>-52</v>
      </c>
      <c r="M314" s="3">
        <v>573</v>
      </c>
      <c r="N314" s="3">
        <v>453</v>
      </c>
      <c r="O314" s="3">
        <f>M314-M310</f>
        <v>-21</v>
      </c>
      <c r="P314" s="3">
        <f>N314-N310</f>
        <v>-52</v>
      </c>
      <c r="R314" s="3">
        <v>207</v>
      </c>
      <c r="S314" s="3">
        <v>573</v>
      </c>
      <c r="T314" s="3">
        <f>R314-R310</f>
        <v>-6</v>
      </c>
      <c r="U314" s="3">
        <f>S314-S310</f>
        <v>-21</v>
      </c>
      <c r="W314" s="3">
        <v>207</v>
      </c>
      <c r="X314" s="3">
        <v>148</v>
      </c>
      <c r="Y314" s="3">
        <f>W314-W310</f>
        <v>-6</v>
      </c>
      <c r="Z314" s="3">
        <f>X314-X310</f>
        <v>-12</v>
      </c>
      <c r="AB314" s="4">
        <v>2.1749999999999998</v>
      </c>
      <c r="AC314" s="4">
        <v>3.492</v>
      </c>
      <c r="AD314" s="4">
        <f t="shared" si="1"/>
        <v>3.6999999999999922E-2</v>
      </c>
      <c r="AE314" s="4">
        <f t="shared" si="1"/>
        <v>7.1000000000000174E-2</v>
      </c>
      <c r="AG314" s="3">
        <v>243</v>
      </c>
      <c r="AH314" s="3">
        <v>453</v>
      </c>
      <c r="AI314" s="3">
        <f>AG314-AG310</f>
        <v>2</v>
      </c>
      <c r="AJ314" s="3">
        <f>AH314-AH310</f>
        <v>-52</v>
      </c>
    </row>
    <row r="315" spans="1:36">
      <c r="A315" s="1">
        <v>40599</v>
      </c>
      <c r="C315" s="3">
        <v>472</v>
      </c>
      <c r="D315" s="3">
        <v>151</v>
      </c>
      <c r="H315" s="3">
        <v>493.73504325142602</v>
      </c>
      <c r="I315" s="3">
        <v>472</v>
      </c>
      <c r="M315" s="3">
        <v>589</v>
      </c>
      <c r="N315" s="3">
        <v>472</v>
      </c>
      <c r="R315" s="3">
        <v>215</v>
      </c>
      <c r="S315" s="3">
        <v>589</v>
      </c>
      <c r="W315" s="3">
        <v>215</v>
      </c>
      <c r="X315" s="3">
        <v>151</v>
      </c>
      <c r="AB315" s="4">
        <v>2.0470000000000002</v>
      </c>
      <c r="AC315" s="4">
        <v>3.3969999999999998</v>
      </c>
      <c r="AD315" s="4">
        <f t="shared" si="1"/>
        <v>-0.12799999999999967</v>
      </c>
      <c r="AE315" s="4">
        <f t="shared" si="1"/>
        <v>-9.5000000000000195E-2</v>
      </c>
      <c r="AG315" s="3">
        <v>255</v>
      </c>
      <c r="AH315" s="3">
        <v>472</v>
      </c>
    </row>
    <row r="316" spans="1:36">
      <c r="A316" s="1">
        <v>40606</v>
      </c>
      <c r="C316" s="3">
        <v>469</v>
      </c>
      <c r="D316" s="3">
        <v>149</v>
      </c>
      <c r="H316" s="3">
        <v>494.74691100559301</v>
      </c>
      <c r="I316" s="3">
        <v>469</v>
      </c>
      <c r="M316" s="3">
        <v>589</v>
      </c>
      <c r="N316" s="3">
        <v>469</v>
      </c>
      <c r="R316" s="3">
        <v>206</v>
      </c>
      <c r="S316" s="3">
        <v>589</v>
      </c>
      <c r="W316" s="3">
        <v>206</v>
      </c>
      <c r="X316" s="3">
        <v>149</v>
      </c>
      <c r="AB316" s="4">
        <v>1.944</v>
      </c>
      <c r="AC316" s="4">
        <v>3.2770000000000001</v>
      </c>
      <c r="AD316" s="4">
        <f t="shared" si="1"/>
        <v>-0.1030000000000002</v>
      </c>
      <c r="AE316" s="4">
        <f t="shared" si="1"/>
        <v>-0.11999999999999966</v>
      </c>
      <c r="AG316" s="3">
        <v>241</v>
      </c>
      <c r="AH316" s="3">
        <v>469</v>
      </c>
    </row>
    <row r="317" spans="1:36">
      <c r="A317" s="1">
        <v>40613</v>
      </c>
      <c r="C317" s="3">
        <v>488</v>
      </c>
      <c r="D317" s="3">
        <v>151</v>
      </c>
      <c r="H317" s="3">
        <v>505.58974542887501</v>
      </c>
      <c r="I317" s="3">
        <v>488</v>
      </c>
      <c r="M317" s="3">
        <v>599</v>
      </c>
      <c r="N317" s="3">
        <v>488</v>
      </c>
      <c r="R317" s="3">
        <v>210</v>
      </c>
      <c r="S317" s="3">
        <v>599</v>
      </c>
      <c r="W317" s="3">
        <v>210</v>
      </c>
      <c r="X317" s="3">
        <v>151</v>
      </c>
      <c r="AB317" s="4">
        <v>2.17</v>
      </c>
      <c r="AC317" s="4">
        <v>3.4460000000000002</v>
      </c>
      <c r="AD317" s="4">
        <f t="shared" si="1"/>
        <v>0.22599999999999998</v>
      </c>
      <c r="AE317" s="4">
        <f t="shared" si="1"/>
        <v>0.16900000000000004</v>
      </c>
      <c r="AG317" s="3">
        <v>246</v>
      </c>
      <c r="AH317" s="3">
        <v>488</v>
      </c>
    </row>
    <row r="318" spans="1:36">
      <c r="A318" s="1">
        <v>40620</v>
      </c>
      <c r="C318" s="3">
        <v>502</v>
      </c>
      <c r="D318" s="3">
        <v>155</v>
      </c>
      <c r="H318" s="3">
        <v>519.97257946630498</v>
      </c>
      <c r="I318" s="3">
        <v>502</v>
      </c>
      <c r="M318" s="3">
        <v>612</v>
      </c>
      <c r="N318" s="3">
        <v>502</v>
      </c>
      <c r="R318" s="3">
        <v>219</v>
      </c>
      <c r="S318" s="3">
        <v>612</v>
      </c>
      <c r="W318" s="3">
        <v>219</v>
      </c>
      <c r="X318" s="3">
        <v>155</v>
      </c>
      <c r="AB318" s="4">
        <v>2.2160000000000002</v>
      </c>
      <c r="AC318" s="4">
        <v>3.448</v>
      </c>
      <c r="AD318" s="4">
        <f t="shared" si="1"/>
        <v>4.6000000000000263E-2</v>
      </c>
      <c r="AE318" s="4">
        <f t="shared" si="1"/>
        <v>1.9999999999997797E-3</v>
      </c>
      <c r="AG318" s="3">
        <v>253</v>
      </c>
      <c r="AH318" s="3">
        <v>502</v>
      </c>
    </row>
    <row r="319" spans="1:36">
      <c r="A319" s="1">
        <v>40627</v>
      </c>
      <c r="C319" s="3">
        <v>479</v>
      </c>
      <c r="D319" s="3">
        <v>150</v>
      </c>
      <c r="E319" s="3">
        <f>C319-C315</f>
        <v>7</v>
      </c>
      <c r="F319" s="3">
        <f>D319-D315</f>
        <v>-1</v>
      </c>
      <c r="H319" s="3">
        <v>508.69672412452297</v>
      </c>
      <c r="I319" s="3">
        <v>479</v>
      </c>
      <c r="J319" s="3">
        <f>H319-H315</f>
        <v>14.961680873096952</v>
      </c>
      <c r="K319" s="3">
        <f>I319-I315</f>
        <v>7</v>
      </c>
      <c r="M319" s="3">
        <v>578</v>
      </c>
      <c r="N319" s="3">
        <v>479</v>
      </c>
      <c r="O319" s="3">
        <f>M319-M315</f>
        <v>-11</v>
      </c>
      <c r="P319" s="3">
        <f>N319-N315</f>
        <v>7</v>
      </c>
      <c r="R319" s="3">
        <v>202</v>
      </c>
      <c r="S319" s="3">
        <v>578</v>
      </c>
      <c r="T319" s="3">
        <f>R319-R315</f>
        <v>-13</v>
      </c>
      <c r="U319" s="3">
        <f>S319-S315</f>
        <v>-11</v>
      </c>
      <c r="W319" s="3">
        <v>202</v>
      </c>
      <c r="X319" s="3">
        <v>150</v>
      </c>
      <c r="Y319" s="3">
        <f>W319-W315</f>
        <v>-13</v>
      </c>
      <c r="Z319" s="3">
        <f>X319-X315</f>
        <v>-1</v>
      </c>
      <c r="AB319" s="4">
        <v>2.27</v>
      </c>
      <c r="AC319" s="4">
        <v>3.5720000000000001</v>
      </c>
      <c r="AD319" s="4">
        <f t="shared" si="1"/>
        <v>5.3999999999999826E-2</v>
      </c>
      <c r="AE319" s="4">
        <f t="shared" si="1"/>
        <v>0.12400000000000011</v>
      </c>
      <c r="AG319" s="3">
        <v>237</v>
      </c>
      <c r="AH319" s="3">
        <v>479</v>
      </c>
      <c r="AI319" s="3">
        <f>AG319-AG315</f>
        <v>-18</v>
      </c>
      <c r="AJ319" s="3">
        <f>AH319-AH315</f>
        <v>7</v>
      </c>
    </row>
    <row r="320" spans="1:36">
      <c r="A320" s="1">
        <v>40634</v>
      </c>
      <c r="C320" s="3">
        <v>472</v>
      </c>
      <c r="D320" s="3">
        <v>150</v>
      </c>
      <c r="H320" s="3">
        <v>492.30495756817697</v>
      </c>
      <c r="I320" s="3">
        <v>472</v>
      </c>
      <c r="M320" s="3">
        <v>578</v>
      </c>
      <c r="N320" s="3">
        <v>472</v>
      </c>
      <c r="R320" s="3">
        <v>199</v>
      </c>
      <c r="S320" s="3">
        <v>578</v>
      </c>
      <c r="W320" s="3">
        <v>199</v>
      </c>
      <c r="X320" s="3">
        <v>150</v>
      </c>
      <c r="AB320" s="4">
        <v>2.0870000000000002</v>
      </c>
      <c r="AC320" s="4">
        <v>3.41</v>
      </c>
      <c r="AD320" s="4">
        <f t="shared" si="1"/>
        <v>-0.18299999999999983</v>
      </c>
      <c r="AE320" s="4">
        <f t="shared" si="1"/>
        <v>-0.16199999999999992</v>
      </c>
      <c r="AG320" s="3">
        <v>231</v>
      </c>
      <c r="AH320" s="3">
        <v>472</v>
      </c>
    </row>
    <row r="321" spans="1:36">
      <c r="A321" s="1">
        <v>40641</v>
      </c>
      <c r="C321" s="3">
        <v>453</v>
      </c>
      <c r="D321" s="3">
        <v>145</v>
      </c>
      <c r="H321" s="3">
        <v>488.96241598422898</v>
      </c>
      <c r="I321" s="3">
        <v>453</v>
      </c>
      <c r="M321" s="3">
        <v>550</v>
      </c>
      <c r="N321" s="3">
        <v>453</v>
      </c>
      <c r="R321" s="3">
        <v>192</v>
      </c>
      <c r="S321" s="3">
        <v>550</v>
      </c>
      <c r="W321" s="3">
        <v>192</v>
      </c>
      <c r="X321" s="3">
        <v>145</v>
      </c>
      <c r="AB321" s="4">
        <v>2.0840000000000001</v>
      </c>
      <c r="AC321" s="4">
        <v>3.4020000000000001</v>
      </c>
      <c r="AD321" s="4">
        <f t="shared" ref="AD321:AE384" si="2">AB321-AB320</f>
        <v>-3.0000000000001137E-3</v>
      </c>
      <c r="AE321" s="4">
        <f t="shared" si="2"/>
        <v>-8.0000000000000071E-3</v>
      </c>
      <c r="AG321" s="3">
        <v>219</v>
      </c>
      <c r="AH321" s="3">
        <v>453</v>
      </c>
    </row>
    <row r="322" spans="1:36">
      <c r="A322" s="1">
        <v>40648</v>
      </c>
      <c r="C322" s="3">
        <v>468</v>
      </c>
      <c r="D322" s="3">
        <v>146</v>
      </c>
      <c r="H322" s="3">
        <v>487.031007037655</v>
      </c>
      <c r="I322" s="3">
        <v>468</v>
      </c>
      <c r="M322" s="3">
        <v>566</v>
      </c>
      <c r="N322" s="3">
        <v>468</v>
      </c>
      <c r="R322" s="3">
        <v>202</v>
      </c>
      <c r="S322" s="3">
        <v>566</v>
      </c>
      <c r="W322" s="3">
        <v>202</v>
      </c>
      <c r="X322" s="3">
        <v>146</v>
      </c>
      <c r="AB322" s="4">
        <v>1.897</v>
      </c>
      <c r="AC322" s="4">
        <v>3.2959999999999998</v>
      </c>
      <c r="AD322" s="4">
        <f t="shared" si="2"/>
        <v>-0.18700000000000006</v>
      </c>
      <c r="AE322" s="4">
        <f t="shared" si="2"/>
        <v>-0.10600000000000032</v>
      </c>
      <c r="AG322" s="3">
        <v>232</v>
      </c>
      <c r="AH322" s="3">
        <v>468</v>
      </c>
    </row>
    <row r="323" spans="1:36">
      <c r="A323" s="1">
        <v>40662</v>
      </c>
      <c r="C323" s="3">
        <v>471</v>
      </c>
      <c r="D323" s="3">
        <v>146</v>
      </c>
      <c r="H323" s="3">
        <v>500.22602672666801</v>
      </c>
      <c r="I323" s="3">
        <v>471</v>
      </c>
      <c r="M323" s="3">
        <v>572</v>
      </c>
      <c r="N323" s="3">
        <v>471</v>
      </c>
      <c r="R323" s="3">
        <v>205</v>
      </c>
      <c r="S323" s="3">
        <v>572</v>
      </c>
      <c r="W323" s="3">
        <v>205</v>
      </c>
      <c r="X323" s="3">
        <v>146</v>
      </c>
      <c r="AB323" s="4">
        <v>1.8240000000000001</v>
      </c>
      <c r="AC323" s="4">
        <v>3.1589999999999998</v>
      </c>
      <c r="AD323" s="4">
        <f t="shared" si="2"/>
        <v>-7.2999999999999954E-2</v>
      </c>
      <c r="AE323" s="4">
        <f t="shared" si="2"/>
        <v>-0.13700000000000001</v>
      </c>
      <c r="AG323" s="3">
        <v>236</v>
      </c>
      <c r="AH323" s="3">
        <v>471</v>
      </c>
    </row>
    <row r="324" spans="1:36">
      <c r="A324" s="1">
        <v>40669</v>
      </c>
      <c r="C324" s="3">
        <v>481</v>
      </c>
      <c r="D324" s="3">
        <v>148</v>
      </c>
      <c r="E324" s="3">
        <f>C324-C320</f>
        <v>9</v>
      </c>
      <c r="F324" s="3">
        <f>D324-D320</f>
        <v>-2</v>
      </c>
      <c r="H324" s="3">
        <v>502.04513113016202</v>
      </c>
      <c r="I324" s="3">
        <v>481</v>
      </c>
      <c r="J324" s="3">
        <f>H324-H320</f>
        <v>9.7401735619850456</v>
      </c>
      <c r="K324" s="3">
        <f>I324-I320</f>
        <v>9</v>
      </c>
      <c r="M324" s="3">
        <v>593</v>
      </c>
      <c r="N324" s="3">
        <v>481</v>
      </c>
      <c r="O324" s="3">
        <f>M324-M320</f>
        <v>15</v>
      </c>
      <c r="P324" s="3">
        <f>N324-N320</f>
        <v>9</v>
      </c>
      <c r="R324" s="3">
        <v>209</v>
      </c>
      <c r="S324" s="3">
        <v>593</v>
      </c>
      <c r="T324" s="3">
        <f>R324-R320</f>
        <v>10</v>
      </c>
      <c r="U324" s="3">
        <f>S324-S320</f>
        <v>15</v>
      </c>
      <c r="W324" s="3">
        <v>209</v>
      </c>
      <c r="X324" s="3">
        <v>148</v>
      </c>
      <c r="Y324" s="3">
        <f>W324-W320</f>
        <v>10</v>
      </c>
      <c r="Z324" s="3">
        <f>X324-X320</f>
        <v>-2</v>
      </c>
      <c r="AB324" s="4">
        <v>1.806</v>
      </c>
      <c r="AC324" s="4">
        <v>3.1549999999999998</v>
      </c>
      <c r="AD324" s="4">
        <f t="shared" si="2"/>
        <v>-1.8000000000000016E-2</v>
      </c>
      <c r="AE324" s="4">
        <f t="shared" si="2"/>
        <v>-4.0000000000000036E-3</v>
      </c>
      <c r="AG324" s="3">
        <v>241</v>
      </c>
      <c r="AH324" s="3">
        <v>481</v>
      </c>
      <c r="AI324" s="3">
        <f>AG324-AG320</f>
        <v>10</v>
      </c>
      <c r="AJ324" s="3">
        <f>AH324-AH320</f>
        <v>9</v>
      </c>
    </row>
    <row r="325" spans="1:36">
      <c r="A325" s="1">
        <v>40676</v>
      </c>
      <c r="C325" s="3">
        <v>480</v>
      </c>
      <c r="D325" s="3">
        <v>149</v>
      </c>
      <c r="H325" s="3">
        <v>505.70098801562</v>
      </c>
      <c r="I325" s="3">
        <v>480</v>
      </c>
      <c r="M325" s="3">
        <v>595</v>
      </c>
      <c r="N325" s="3">
        <v>480</v>
      </c>
      <c r="R325" s="3">
        <v>209</v>
      </c>
      <c r="S325" s="3">
        <v>595</v>
      </c>
      <c r="W325" s="3">
        <v>209</v>
      </c>
      <c r="X325" s="3">
        <v>149</v>
      </c>
      <c r="AB325" s="4">
        <v>1.758</v>
      </c>
      <c r="AC325" s="4">
        <v>3.117</v>
      </c>
      <c r="AD325" s="4">
        <f t="shared" si="2"/>
        <v>-4.8000000000000043E-2</v>
      </c>
      <c r="AE325" s="4">
        <f t="shared" si="2"/>
        <v>-3.7999999999999812E-2</v>
      </c>
      <c r="AG325" s="3">
        <v>240</v>
      </c>
      <c r="AH325" s="3">
        <v>480</v>
      </c>
    </row>
    <row r="326" spans="1:36">
      <c r="A326" s="1">
        <v>40683</v>
      </c>
      <c r="C326" s="3">
        <v>482</v>
      </c>
      <c r="D326" s="3">
        <v>150</v>
      </c>
      <c r="H326" s="3">
        <v>512.24708311549705</v>
      </c>
      <c r="I326" s="3">
        <v>482</v>
      </c>
      <c r="M326" s="3">
        <v>586</v>
      </c>
      <c r="N326" s="3">
        <v>482</v>
      </c>
      <c r="R326" s="3">
        <v>208</v>
      </c>
      <c r="S326" s="3">
        <v>586</v>
      </c>
      <c r="W326" s="3">
        <v>208</v>
      </c>
      <c r="X326" s="3">
        <v>150</v>
      </c>
      <c r="AB326" s="4">
        <v>1.633</v>
      </c>
      <c r="AC326" s="4">
        <v>3.0259999999999998</v>
      </c>
      <c r="AD326" s="4">
        <f t="shared" si="2"/>
        <v>-0.125</v>
      </c>
      <c r="AE326" s="4">
        <f t="shared" si="2"/>
        <v>-9.1000000000000192E-2</v>
      </c>
      <c r="AG326" s="3">
        <v>238</v>
      </c>
      <c r="AH326" s="3">
        <v>482</v>
      </c>
    </row>
    <row r="327" spans="1:36">
      <c r="A327" s="1">
        <v>40690</v>
      </c>
      <c r="C327" s="3">
        <v>501</v>
      </c>
      <c r="D327" s="3">
        <v>154</v>
      </c>
      <c r="H327" s="3">
        <v>521.26603192597702</v>
      </c>
      <c r="I327" s="3">
        <v>501</v>
      </c>
      <c r="M327" s="3">
        <v>610</v>
      </c>
      <c r="N327" s="3">
        <v>501</v>
      </c>
      <c r="R327" s="3">
        <v>217</v>
      </c>
      <c r="S327" s="3">
        <v>610</v>
      </c>
      <c r="W327" s="3">
        <v>217</v>
      </c>
      <c r="X327" s="3">
        <v>154</v>
      </c>
      <c r="AB327" s="4">
        <v>1.6080000000000001</v>
      </c>
      <c r="AC327" s="4">
        <v>2.9969999999999999</v>
      </c>
      <c r="AD327" s="4">
        <f t="shared" si="2"/>
        <v>-2.4999999999999911E-2</v>
      </c>
      <c r="AE327" s="4">
        <f t="shared" si="2"/>
        <v>-2.8999999999999915E-2</v>
      </c>
      <c r="AG327" s="3">
        <v>250</v>
      </c>
      <c r="AH327" s="3">
        <v>501</v>
      </c>
    </row>
    <row r="328" spans="1:36">
      <c r="A328" s="1">
        <v>40697</v>
      </c>
      <c r="C328" s="3">
        <v>524</v>
      </c>
      <c r="D328" s="3">
        <v>160</v>
      </c>
      <c r="H328" s="3">
        <v>527.97592430296697</v>
      </c>
      <c r="I328" s="3">
        <v>524</v>
      </c>
      <c r="M328" s="3">
        <v>629</v>
      </c>
      <c r="N328" s="3">
        <v>524</v>
      </c>
      <c r="R328" s="3">
        <v>221</v>
      </c>
      <c r="S328" s="3">
        <v>629</v>
      </c>
      <c r="W328" s="3">
        <v>221</v>
      </c>
      <c r="X328" s="3">
        <v>160</v>
      </c>
      <c r="AB328" s="4">
        <v>1.5660000000000001</v>
      </c>
      <c r="AC328" s="4">
        <v>2.9729999999999999</v>
      </c>
      <c r="AD328" s="4">
        <f t="shared" si="2"/>
        <v>-4.2000000000000037E-2</v>
      </c>
      <c r="AE328" s="4">
        <f t="shared" si="2"/>
        <v>-2.4000000000000021E-2</v>
      </c>
      <c r="AG328" s="3">
        <v>253</v>
      </c>
      <c r="AH328" s="3">
        <v>524</v>
      </c>
    </row>
    <row r="329" spans="1:36">
      <c r="A329" s="1">
        <v>40704</v>
      </c>
      <c r="C329" s="3">
        <v>543</v>
      </c>
      <c r="D329" s="3">
        <v>162</v>
      </c>
      <c r="E329" s="3">
        <f>C329-C325</f>
        <v>63</v>
      </c>
      <c r="F329" s="3">
        <f>D329-D325</f>
        <v>13</v>
      </c>
      <c r="H329" s="3">
        <v>539.49083492944999</v>
      </c>
      <c r="I329" s="3">
        <v>543</v>
      </c>
      <c r="J329" s="3">
        <f>H329-H325</f>
        <v>33.78984691382999</v>
      </c>
      <c r="K329" s="3">
        <f>I329-I325</f>
        <v>63</v>
      </c>
      <c r="M329" s="3">
        <v>639</v>
      </c>
      <c r="N329" s="3">
        <v>543</v>
      </c>
      <c r="O329" s="3">
        <f>M329-M325</f>
        <v>44</v>
      </c>
      <c r="P329" s="3">
        <f>N329-N325</f>
        <v>63</v>
      </c>
      <c r="R329" s="3">
        <v>224</v>
      </c>
      <c r="S329" s="3">
        <v>639</v>
      </c>
      <c r="T329" s="3">
        <f>R329-R325</f>
        <v>15</v>
      </c>
      <c r="U329" s="3">
        <f>S329-S325</f>
        <v>44</v>
      </c>
      <c r="W329" s="3">
        <v>224</v>
      </c>
      <c r="X329" s="3">
        <v>162</v>
      </c>
      <c r="Y329" s="3">
        <f>W329-W325</f>
        <v>15</v>
      </c>
      <c r="Z329" s="3">
        <f>X329-X325</f>
        <v>13</v>
      </c>
      <c r="AB329" s="4">
        <v>1.526</v>
      </c>
      <c r="AC329" s="4">
        <v>2.9449999999999998</v>
      </c>
      <c r="AD329" s="4">
        <f t="shared" si="2"/>
        <v>-4.0000000000000036E-2</v>
      </c>
      <c r="AE329" s="4">
        <f t="shared" si="2"/>
        <v>-2.8000000000000025E-2</v>
      </c>
      <c r="AG329" s="3">
        <v>253</v>
      </c>
      <c r="AH329" s="3">
        <v>543</v>
      </c>
      <c r="AI329" s="3">
        <f>AG329-AG325</f>
        <v>13</v>
      </c>
      <c r="AJ329" s="3">
        <f>AH329-AH325</f>
        <v>63</v>
      </c>
    </row>
    <row r="330" spans="1:36">
      <c r="A330" s="1">
        <v>40711</v>
      </c>
      <c r="C330" s="3">
        <v>564</v>
      </c>
      <c r="D330" s="3">
        <v>166</v>
      </c>
      <c r="H330" s="3">
        <v>549.50666097399198</v>
      </c>
      <c r="I330" s="3">
        <v>564</v>
      </c>
      <c r="M330" s="3">
        <v>661</v>
      </c>
      <c r="N330" s="3">
        <v>564</v>
      </c>
      <c r="R330" s="3">
        <v>229</v>
      </c>
      <c r="S330" s="3">
        <v>661</v>
      </c>
      <c r="W330" s="3">
        <v>229</v>
      </c>
      <c r="X330" s="3">
        <v>166</v>
      </c>
      <c r="AB330" s="4">
        <v>1.393</v>
      </c>
      <c r="AC330" s="4">
        <v>2.871</v>
      </c>
      <c r="AD330" s="4">
        <f t="shared" si="2"/>
        <v>-0.13300000000000001</v>
      </c>
      <c r="AE330" s="4">
        <f t="shared" si="2"/>
        <v>-7.3999999999999844E-2</v>
      </c>
      <c r="AG330" s="3">
        <v>259</v>
      </c>
      <c r="AH330" s="3">
        <v>564</v>
      </c>
    </row>
    <row r="331" spans="1:36">
      <c r="A331" s="1">
        <v>40718</v>
      </c>
      <c r="C331" s="3">
        <v>580</v>
      </c>
      <c r="D331" s="3">
        <v>170</v>
      </c>
      <c r="H331" s="3">
        <v>549.742572628071</v>
      </c>
      <c r="I331" s="3">
        <v>580</v>
      </c>
      <c r="M331" s="3">
        <v>683</v>
      </c>
      <c r="N331" s="3">
        <v>580</v>
      </c>
      <c r="R331" s="3">
        <v>240</v>
      </c>
      <c r="S331" s="3">
        <v>683</v>
      </c>
      <c r="W331" s="3">
        <v>240</v>
      </c>
      <c r="X331" s="3">
        <v>170</v>
      </c>
      <c r="AB331" s="4">
        <v>1.7609999999999999</v>
      </c>
      <c r="AC331" s="4">
        <v>3.1989999999999998</v>
      </c>
      <c r="AD331" s="4">
        <f t="shared" si="2"/>
        <v>0.36799999999999988</v>
      </c>
      <c r="AE331" s="4">
        <f t="shared" si="2"/>
        <v>0.32799999999999985</v>
      </c>
      <c r="AG331" s="3">
        <v>268</v>
      </c>
      <c r="AH331" s="3">
        <v>580</v>
      </c>
    </row>
    <row r="332" spans="1:36">
      <c r="A332" s="1">
        <v>40725</v>
      </c>
      <c r="C332" s="3">
        <v>534</v>
      </c>
      <c r="D332" s="3">
        <v>161</v>
      </c>
      <c r="H332" s="3">
        <v>547.35205972578206</v>
      </c>
      <c r="I332" s="3">
        <v>534</v>
      </c>
      <c r="M332" s="3">
        <v>630</v>
      </c>
      <c r="N332" s="3">
        <v>534</v>
      </c>
      <c r="R332" s="3">
        <v>218</v>
      </c>
      <c r="S332" s="3">
        <v>630</v>
      </c>
      <c r="W332" s="3">
        <v>218</v>
      </c>
      <c r="X332" s="3">
        <v>161</v>
      </c>
      <c r="AB332" s="4">
        <v>1.532</v>
      </c>
      <c r="AC332" s="4">
        <v>3.016</v>
      </c>
      <c r="AD332" s="4">
        <f t="shared" si="2"/>
        <v>-0.22899999999999987</v>
      </c>
      <c r="AE332" s="4">
        <f t="shared" si="2"/>
        <v>-0.18299999999999983</v>
      </c>
      <c r="AG332" s="3">
        <v>235</v>
      </c>
      <c r="AH332" s="3">
        <v>534</v>
      </c>
    </row>
    <row r="333" spans="1:36">
      <c r="A333" s="1">
        <v>40732</v>
      </c>
      <c r="C333" s="3">
        <v>539</v>
      </c>
      <c r="D333" s="3">
        <v>162</v>
      </c>
      <c r="H333" s="3">
        <v>548.34191252273797</v>
      </c>
      <c r="I333" s="3">
        <v>539</v>
      </c>
      <c r="M333" s="3">
        <v>640</v>
      </c>
      <c r="N333" s="3">
        <v>539</v>
      </c>
      <c r="R333" s="3">
        <v>228</v>
      </c>
      <c r="S333" s="3">
        <v>640</v>
      </c>
      <c r="W333" s="3">
        <v>228</v>
      </c>
      <c r="X333" s="3">
        <v>162</v>
      </c>
      <c r="AB333" s="4">
        <v>1.4</v>
      </c>
      <c r="AC333" s="4">
        <v>2.9060000000000001</v>
      </c>
      <c r="AD333" s="4">
        <f t="shared" si="2"/>
        <v>-0.13200000000000012</v>
      </c>
      <c r="AE333" s="4">
        <f t="shared" si="2"/>
        <v>-0.10999999999999988</v>
      </c>
      <c r="AG333" s="3">
        <v>250</v>
      </c>
      <c r="AH333" s="3">
        <v>539</v>
      </c>
    </row>
    <row r="334" spans="1:36">
      <c r="A334" s="1">
        <v>40739</v>
      </c>
      <c r="C334" s="3">
        <v>551</v>
      </c>
      <c r="D334" s="3">
        <v>167</v>
      </c>
      <c r="E334" s="3">
        <f>C334-C330</f>
        <v>-13</v>
      </c>
      <c r="F334" s="3">
        <f>D334-D330</f>
        <v>1</v>
      </c>
      <c r="H334" s="3">
        <v>552.68157980615899</v>
      </c>
      <c r="I334" s="3">
        <v>551</v>
      </c>
      <c r="J334" s="3">
        <f>H334-H330</f>
        <v>3.174918832167009</v>
      </c>
      <c r="K334" s="3">
        <f>I334-I330</f>
        <v>-13</v>
      </c>
      <c r="M334" s="3">
        <v>661</v>
      </c>
      <c r="N334" s="3">
        <v>551</v>
      </c>
      <c r="O334" s="3">
        <f>M334-M330</f>
        <v>0</v>
      </c>
      <c r="P334" s="3">
        <f>N334-N330</f>
        <v>-13</v>
      </c>
      <c r="R334" s="3">
        <v>235</v>
      </c>
      <c r="S334" s="3">
        <v>661</v>
      </c>
      <c r="T334" s="3">
        <f>R334-R330</f>
        <v>6</v>
      </c>
      <c r="U334" s="3">
        <f>S334-S330</f>
        <v>0</v>
      </c>
      <c r="W334" s="3">
        <v>235</v>
      </c>
      <c r="X334" s="3">
        <v>167</v>
      </c>
      <c r="Y334" s="3">
        <f>W334-W330</f>
        <v>6</v>
      </c>
      <c r="Z334" s="3">
        <f>X334-X330</f>
        <v>1</v>
      </c>
      <c r="AB334" s="4">
        <v>1.474</v>
      </c>
      <c r="AC334" s="4">
        <v>2.9660000000000002</v>
      </c>
      <c r="AD334" s="4">
        <f t="shared" si="2"/>
        <v>7.4000000000000066E-2</v>
      </c>
      <c r="AE334" s="4">
        <f t="shared" si="2"/>
        <v>6.0000000000000053E-2</v>
      </c>
      <c r="AG334" s="3">
        <v>262</v>
      </c>
      <c r="AH334" s="3">
        <v>551</v>
      </c>
      <c r="AI334" s="3">
        <f>AG334-AG330</f>
        <v>3</v>
      </c>
      <c r="AJ334" s="3">
        <f>AH334-AH330</f>
        <v>-13</v>
      </c>
    </row>
    <row r="335" spans="1:36">
      <c r="A335" s="1">
        <v>40746</v>
      </c>
      <c r="C335" s="3">
        <v>535</v>
      </c>
      <c r="D335" s="3">
        <v>166</v>
      </c>
      <c r="H335" s="3">
        <v>554.53842660821397</v>
      </c>
      <c r="I335" s="3">
        <v>535</v>
      </c>
      <c r="M335" s="3">
        <v>648</v>
      </c>
      <c r="N335" s="3">
        <v>535</v>
      </c>
      <c r="R335" s="3">
        <v>228</v>
      </c>
      <c r="S335" s="3">
        <v>648</v>
      </c>
      <c r="W335" s="3">
        <v>228</v>
      </c>
      <c r="X335" s="3">
        <v>166</v>
      </c>
      <c r="AB335" s="4">
        <v>1.298</v>
      </c>
      <c r="AC335" s="4">
        <v>2.8050000000000002</v>
      </c>
      <c r="AD335" s="4">
        <f t="shared" si="2"/>
        <v>-0.17599999999999993</v>
      </c>
      <c r="AE335" s="4">
        <f t="shared" si="2"/>
        <v>-0.16100000000000003</v>
      </c>
      <c r="AG335" s="3">
        <v>250</v>
      </c>
      <c r="AH335" s="3">
        <v>535</v>
      </c>
    </row>
    <row r="336" spans="1:36">
      <c r="A336" s="1">
        <v>40753</v>
      </c>
      <c r="C336" s="3">
        <v>551</v>
      </c>
      <c r="D336" s="3">
        <v>165</v>
      </c>
      <c r="H336" s="3">
        <v>569.49386055852904</v>
      </c>
      <c r="I336" s="3">
        <v>551</v>
      </c>
      <c r="M336" s="3">
        <v>654</v>
      </c>
      <c r="N336" s="3">
        <v>551</v>
      </c>
      <c r="R336" s="3">
        <v>228</v>
      </c>
      <c r="S336" s="3">
        <v>654</v>
      </c>
      <c r="W336" s="3">
        <v>228</v>
      </c>
      <c r="X336" s="3">
        <v>165</v>
      </c>
      <c r="AB336" s="4">
        <v>1.23</v>
      </c>
      <c r="AC336" s="4">
        <v>2.556</v>
      </c>
      <c r="AD336" s="4">
        <f t="shared" si="2"/>
        <v>-6.800000000000006E-2</v>
      </c>
      <c r="AE336" s="4">
        <f t="shared" si="2"/>
        <v>-0.24900000000000011</v>
      </c>
      <c r="AG336" s="3">
        <v>255</v>
      </c>
      <c r="AH336" s="3">
        <v>551</v>
      </c>
    </row>
    <row r="337" spans="1:36">
      <c r="A337" s="1">
        <v>40760</v>
      </c>
      <c r="C337" s="3">
        <v>624</v>
      </c>
      <c r="D337" s="3">
        <v>174</v>
      </c>
      <c r="H337" s="3">
        <v>618.08660850702995</v>
      </c>
      <c r="I337" s="3">
        <v>624</v>
      </c>
      <c r="M337" s="3">
        <v>698</v>
      </c>
      <c r="N337" s="3">
        <v>624</v>
      </c>
      <c r="R337" s="3">
        <v>243</v>
      </c>
      <c r="S337" s="3">
        <v>698</v>
      </c>
      <c r="W337" s="3">
        <v>243</v>
      </c>
      <c r="X337" s="3">
        <v>174</v>
      </c>
      <c r="AB337" s="4">
        <v>0.93200000000000005</v>
      </c>
      <c r="AC337" s="4">
        <v>2.194</v>
      </c>
      <c r="AD337" s="4">
        <f t="shared" si="2"/>
        <v>-0.29799999999999993</v>
      </c>
      <c r="AE337" s="4">
        <f t="shared" si="2"/>
        <v>-0.3620000000000001</v>
      </c>
      <c r="AG337" s="3">
        <v>276</v>
      </c>
      <c r="AH337" s="3">
        <v>624</v>
      </c>
    </row>
    <row r="338" spans="1:36">
      <c r="A338" s="1">
        <v>40767</v>
      </c>
      <c r="C338" s="3">
        <v>730</v>
      </c>
      <c r="D338" s="3">
        <v>208</v>
      </c>
      <c r="H338" s="3">
        <v>770.92355900688597</v>
      </c>
      <c r="I338" s="3">
        <v>730</v>
      </c>
      <c r="M338" s="3">
        <v>804</v>
      </c>
      <c r="N338" s="3">
        <v>730</v>
      </c>
      <c r="R338" s="3">
        <v>283</v>
      </c>
      <c r="S338" s="3">
        <v>804</v>
      </c>
      <c r="W338" s="3">
        <v>283</v>
      </c>
      <c r="X338" s="3">
        <v>208</v>
      </c>
      <c r="AB338" s="4">
        <v>0.88200000000000001</v>
      </c>
      <c r="AC338" s="4">
        <v>2.0270000000000001</v>
      </c>
      <c r="AD338" s="4">
        <f t="shared" si="2"/>
        <v>-5.0000000000000044E-2</v>
      </c>
      <c r="AE338" s="4">
        <f t="shared" si="2"/>
        <v>-0.16699999999999982</v>
      </c>
      <c r="AG338" s="3">
        <v>318</v>
      </c>
      <c r="AH338" s="3">
        <v>730</v>
      </c>
    </row>
    <row r="339" spans="1:36">
      <c r="A339" s="1">
        <v>40774</v>
      </c>
      <c r="C339" s="3">
        <v>730</v>
      </c>
      <c r="D339" s="3">
        <v>217</v>
      </c>
      <c r="H339" s="3">
        <v>773.43605099510603</v>
      </c>
      <c r="I339" s="3">
        <v>730</v>
      </c>
      <c r="M339" s="3">
        <v>806</v>
      </c>
      <c r="N339" s="3">
        <v>730</v>
      </c>
      <c r="R339" s="3">
        <v>280</v>
      </c>
      <c r="S339" s="3">
        <v>806</v>
      </c>
      <c r="W339" s="3">
        <v>280</v>
      </c>
      <c r="X339" s="3">
        <v>217</v>
      </c>
      <c r="AB339" s="4">
        <v>0.88200000000000001</v>
      </c>
      <c r="AC339" s="4">
        <v>2.1459999999999999</v>
      </c>
      <c r="AD339" s="4">
        <f t="shared" si="2"/>
        <v>0</v>
      </c>
      <c r="AE339" s="4">
        <f t="shared" si="2"/>
        <v>0.11899999999999977</v>
      </c>
      <c r="AG339" s="3">
        <v>316</v>
      </c>
      <c r="AH339" s="3">
        <v>730</v>
      </c>
    </row>
    <row r="340" spans="1:36">
      <c r="A340" s="1">
        <v>40781</v>
      </c>
      <c r="C340" s="3">
        <v>750</v>
      </c>
      <c r="D340" s="3">
        <v>227</v>
      </c>
      <c r="H340" s="3">
        <v>817.92811283611002</v>
      </c>
      <c r="I340" s="3">
        <v>750</v>
      </c>
      <c r="M340" s="3">
        <v>844</v>
      </c>
      <c r="N340" s="3">
        <v>750</v>
      </c>
      <c r="R340" s="3">
        <v>290</v>
      </c>
      <c r="S340" s="3">
        <v>844</v>
      </c>
      <c r="W340" s="3">
        <v>290</v>
      </c>
      <c r="X340" s="3">
        <v>227</v>
      </c>
      <c r="AB340" s="4">
        <v>0.87</v>
      </c>
      <c r="AC340" s="4">
        <v>2.0009999999999999</v>
      </c>
      <c r="AD340" s="4">
        <f t="shared" si="2"/>
        <v>-1.2000000000000011E-2</v>
      </c>
      <c r="AE340" s="4">
        <f t="shared" si="2"/>
        <v>-0.14500000000000002</v>
      </c>
      <c r="AG340" s="3">
        <v>315</v>
      </c>
      <c r="AH340" s="3">
        <v>750</v>
      </c>
    </row>
    <row r="341" spans="1:36">
      <c r="A341" s="1">
        <v>40788</v>
      </c>
      <c r="C341" s="3">
        <v>733</v>
      </c>
      <c r="D341" s="3">
        <v>221</v>
      </c>
      <c r="H341" s="3">
        <v>757.50987046465605</v>
      </c>
      <c r="I341" s="3">
        <v>733</v>
      </c>
      <c r="M341" s="3">
        <v>838</v>
      </c>
      <c r="N341" s="3">
        <v>733</v>
      </c>
      <c r="R341" s="3">
        <v>290</v>
      </c>
      <c r="S341" s="3">
        <v>838</v>
      </c>
      <c r="W341" s="3">
        <v>290</v>
      </c>
      <c r="X341" s="3">
        <v>221</v>
      </c>
      <c r="AB341" s="4">
        <v>0.80700000000000005</v>
      </c>
      <c r="AC341" s="4">
        <v>1.917</v>
      </c>
      <c r="AD341" s="4">
        <f t="shared" si="2"/>
        <v>-6.2999999999999945E-2</v>
      </c>
      <c r="AE341" s="4">
        <f t="shared" si="2"/>
        <v>-8.3999999999999853E-2</v>
      </c>
      <c r="AG341" s="3">
        <v>323</v>
      </c>
      <c r="AH341" s="3">
        <v>733</v>
      </c>
    </row>
    <row r="342" spans="1:36">
      <c r="A342" s="1">
        <v>40795</v>
      </c>
      <c r="C342" s="3">
        <v>751</v>
      </c>
      <c r="D342" s="3">
        <v>227</v>
      </c>
      <c r="E342" s="3">
        <f>C342-C338</f>
        <v>21</v>
      </c>
      <c r="F342" s="3">
        <f>D342-D338</f>
        <v>19</v>
      </c>
      <c r="H342" s="3">
        <v>755.399260873402</v>
      </c>
      <c r="I342" s="3">
        <v>751</v>
      </c>
      <c r="J342" s="3">
        <f>H342-H338</f>
        <v>-15.524298133483967</v>
      </c>
      <c r="K342" s="3">
        <f>I342-I338</f>
        <v>21</v>
      </c>
      <c r="M342" s="3">
        <v>847</v>
      </c>
      <c r="N342" s="3">
        <v>751</v>
      </c>
      <c r="O342" s="3">
        <f>M342-M338</f>
        <v>43</v>
      </c>
      <c r="P342" s="3">
        <f>N342-N338</f>
        <v>21</v>
      </c>
      <c r="R342" s="3">
        <v>294</v>
      </c>
      <c r="S342" s="3">
        <v>847</v>
      </c>
      <c r="T342" s="3">
        <f>R342-R338</f>
        <v>11</v>
      </c>
      <c r="U342" s="3">
        <f>S342-S338</f>
        <v>43</v>
      </c>
      <c r="W342" s="3">
        <v>294</v>
      </c>
      <c r="X342" s="3">
        <v>227</v>
      </c>
      <c r="Y342" s="3">
        <f>W342-W338</f>
        <v>11</v>
      </c>
      <c r="Z342" s="3">
        <f>X342-X338</f>
        <v>19</v>
      </c>
      <c r="AB342" s="4">
        <v>0.92700000000000005</v>
      </c>
      <c r="AC342" s="4">
        <v>2.0720000000000001</v>
      </c>
      <c r="AD342" s="4">
        <f t="shared" si="2"/>
        <v>0.12</v>
      </c>
      <c r="AE342" s="4">
        <f t="shared" si="2"/>
        <v>0.15500000000000003</v>
      </c>
      <c r="AG342" s="3">
        <v>332</v>
      </c>
      <c r="AH342" s="3">
        <v>751</v>
      </c>
      <c r="AI342" s="3">
        <f>AG342-AG338</f>
        <v>14</v>
      </c>
      <c r="AJ342" s="3">
        <f>AH342-AH338</f>
        <v>21</v>
      </c>
    </row>
    <row r="343" spans="1:36">
      <c r="A343" s="1">
        <v>40802</v>
      </c>
      <c r="C343" s="3">
        <v>746</v>
      </c>
      <c r="D343" s="3">
        <v>232</v>
      </c>
      <c r="H343" s="3">
        <v>750.80476312510996</v>
      </c>
      <c r="I343" s="3">
        <v>746</v>
      </c>
      <c r="M343" s="3">
        <v>869</v>
      </c>
      <c r="N343" s="3">
        <v>746</v>
      </c>
      <c r="R343" s="3">
        <v>300</v>
      </c>
      <c r="S343" s="3">
        <v>869</v>
      </c>
      <c r="W343" s="3">
        <v>300</v>
      </c>
      <c r="X343" s="3">
        <v>232</v>
      </c>
      <c r="AB343" s="4">
        <v>0.85299999999999998</v>
      </c>
      <c r="AC343" s="4">
        <v>1.8080000000000001</v>
      </c>
      <c r="AD343" s="4">
        <f t="shared" si="2"/>
        <v>-7.4000000000000066E-2</v>
      </c>
      <c r="AE343" s="4">
        <f t="shared" si="2"/>
        <v>-0.26400000000000001</v>
      </c>
      <c r="AG343" s="3">
        <v>332</v>
      </c>
      <c r="AH343" s="3">
        <v>746</v>
      </c>
    </row>
    <row r="344" spans="1:36">
      <c r="A344" s="1">
        <v>40809</v>
      </c>
      <c r="C344" s="3">
        <v>801</v>
      </c>
      <c r="D344" s="3">
        <v>255</v>
      </c>
      <c r="H344" s="3">
        <v>760.42802398404899</v>
      </c>
      <c r="I344" s="3">
        <v>801</v>
      </c>
      <c r="M344" s="3">
        <v>993</v>
      </c>
      <c r="N344" s="3">
        <v>801</v>
      </c>
      <c r="R344" s="3">
        <v>348</v>
      </c>
      <c r="S344" s="3">
        <v>993</v>
      </c>
      <c r="W344" s="3">
        <v>348</v>
      </c>
      <c r="X344" s="3">
        <v>255</v>
      </c>
      <c r="AB344" s="4">
        <v>0.95199999999999996</v>
      </c>
      <c r="AC344" s="4">
        <v>1.931</v>
      </c>
      <c r="AD344" s="4">
        <f t="shared" si="2"/>
        <v>9.8999999999999977E-2</v>
      </c>
      <c r="AE344" s="4">
        <f t="shared" si="2"/>
        <v>0.123</v>
      </c>
      <c r="AG344" s="3">
        <v>392</v>
      </c>
      <c r="AH344" s="3">
        <v>801</v>
      </c>
    </row>
    <row r="345" spans="1:36">
      <c r="A345" s="1">
        <v>40816</v>
      </c>
      <c r="C345" s="3">
        <v>841</v>
      </c>
      <c r="D345" s="3">
        <v>257</v>
      </c>
      <c r="H345" s="3">
        <v>776.28392727754499</v>
      </c>
      <c r="I345" s="3">
        <v>841</v>
      </c>
      <c r="M345" s="3">
        <v>1076</v>
      </c>
      <c r="N345" s="3">
        <v>841</v>
      </c>
      <c r="R345" s="3">
        <v>361</v>
      </c>
      <c r="S345" s="3">
        <v>1076</v>
      </c>
      <c r="W345" s="3">
        <v>361</v>
      </c>
      <c r="X345" s="3">
        <v>257</v>
      </c>
      <c r="AB345" s="4">
        <v>1.0489999999999999</v>
      </c>
      <c r="AC345" s="4">
        <v>2.0649999999999999</v>
      </c>
      <c r="AD345" s="4">
        <f t="shared" si="2"/>
        <v>9.6999999999999975E-2</v>
      </c>
      <c r="AE345" s="4">
        <f t="shared" si="2"/>
        <v>0.1339999999999999</v>
      </c>
      <c r="AG345" s="3">
        <v>392</v>
      </c>
      <c r="AH345" s="3">
        <v>841</v>
      </c>
    </row>
    <row r="346" spans="1:36">
      <c r="A346" s="1">
        <v>40823</v>
      </c>
      <c r="C346" s="3">
        <v>855</v>
      </c>
      <c r="D346" s="3">
        <v>265</v>
      </c>
      <c r="H346" s="3">
        <v>806.06948778264598</v>
      </c>
      <c r="I346" s="3">
        <v>855</v>
      </c>
      <c r="M346" s="3">
        <v>1097</v>
      </c>
      <c r="N346" s="3">
        <v>855</v>
      </c>
      <c r="R346" s="3">
        <v>362</v>
      </c>
      <c r="S346" s="3">
        <v>1097</v>
      </c>
      <c r="W346" s="3">
        <v>362</v>
      </c>
      <c r="X346" s="3">
        <v>265</v>
      </c>
      <c r="AB346" s="4">
        <v>1.087</v>
      </c>
      <c r="AC346" s="4">
        <v>2.23</v>
      </c>
      <c r="AD346" s="4">
        <f t="shared" si="2"/>
        <v>3.8000000000000034E-2</v>
      </c>
      <c r="AE346" s="4">
        <f t="shared" si="2"/>
        <v>0.16500000000000004</v>
      </c>
      <c r="AG346" s="3">
        <v>384</v>
      </c>
      <c r="AH346" s="3">
        <v>855</v>
      </c>
    </row>
    <row r="347" spans="1:36">
      <c r="A347" s="1">
        <v>40830</v>
      </c>
      <c r="C347" s="3">
        <v>789</v>
      </c>
      <c r="D347" s="3">
        <v>251</v>
      </c>
      <c r="E347" s="3">
        <f>C347-C343</f>
        <v>43</v>
      </c>
      <c r="F347" s="3">
        <f>D347-D343</f>
        <v>19</v>
      </c>
      <c r="H347" s="3">
        <v>756.42205912169595</v>
      </c>
      <c r="I347" s="3">
        <v>789</v>
      </c>
      <c r="J347" s="3">
        <f>H347-H343</f>
        <v>5.6172959965859945</v>
      </c>
      <c r="K347" s="3">
        <f>I347-I343</f>
        <v>43</v>
      </c>
      <c r="M347" s="3">
        <v>986</v>
      </c>
      <c r="N347" s="3">
        <v>789</v>
      </c>
      <c r="O347" s="3">
        <f>M347-M343</f>
        <v>117</v>
      </c>
      <c r="P347" s="3">
        <f>N347-N343</f>
        <v>43</v>
      </c>
      <c r="R347" s="3">
        <v>323</v>
      </c>
      <c r="S347" s="3">
        <v>986</v>
      </c>
      <c r="T347" s="3">
        <f>R347-R343</f>
        <v>23</v>
      </c>
      <c r="U347" s="3">
        <f>S347-S343</f>
        <v>117</v>
      </c>
      <c r="W347" s="3">
        <v>323</v>
      </c>
      <c r="X347" s="3">
        <v>251</v>
      </c>
      <c r="Y347" s="3">
        <f>W347-W343</f>
        <v>23</v>
      </c>
      <c r="Z347" s="3">
        <f>X347-X343</f>
        <v>19</v>
      </c>
      <c r="AB347" s="4">
        <v>1.036</v>
      </c>
      <c r="AC347" s="4">
        <v>2.2029999999999998</v>
      </c>
      <c r="AD347" s="4">
        <f t="shared" si="2"/>
        <v>-5.0999999999999934E-2</v>
      </c>
      <c r="AE347" s="4">
        <f t="shared" si="2"/>
        <v>-2.7000000000000135E-2</v>
      </c>
      <c r="AG347" s="3">
        <v>348</v>
      </c>
      <c r="AH347" s="3">
        <v>789</v>
      </c>
      <c r="AI347" s="3">
        <f>AG347-AG343</f>
        <v>16</v>
      </c>
      <c r="AJ347" s="3">
        <f>AH347-AH343</f>
        <v>43</v>
      </c>
    </row>
    <row r="348" spans="1:36">
      <c r="A348" s="1">
        <v>40837</v>
      </c>
      <c r="C348" s="3">
        <v>746</v>
      </c>
      <c r="D348" s="3">
        <v>238</v>
      </c>
      <c r="H348" s="3">
        <v>727.62855611878695</v>
      </c>
      <c r="I348" s="3">
        <v>746</v>
      </c>
      <c r="M348" s="3">
        <v>963</v>
      </c>
      <c r="N348" s="3">
        <v>746</v>
      </c>
      <c r="R348" s="3">
        <v>318</v>
      </c>
      <c r="S348" s="3">
        <v>963</v>
      </c>
      <c r="W348" s="3">
        <v>318</v>
      </c>
      <c r="X348" s="3">
        <v>238</v>
      </c>
      <c r="AB348" s="4">
        <v>1.0740000000000001</v>
      </c>
      <c r="AC348" s="4">
        <v>2.306</v>
      </c>
      <c r="AD348" s="4">
        <f t="shared" si="2"/>
        <v>3.8000000000000034E-2</v>
      </c>
      <c r="AE348" s="4">
        <f t="shared" si="2"/>
        <v>0.1030000000000002</v>
      </c>
      <c r="AG348" s="3">
        <v>348</v>
      </c>
      <c r="AH348" s="3">
        <v>746</v>
      </c>
    </row>
    <row r="349" spans="1:36">
      <c r="A349" s="1">
        <v>40844</v>
      </c>
      <c r="C349" s="3">
        <v>685</v>
      </c>
      <c r="D349" s="3">
        <v>217</v>
      </c>
      <c r="H349" s="3">
        <v>678.68993460996398</v>
      </c>
      <c r="I349" s="3">
        <v>685</v>
      </c>
      <c r="M349" s="3">
        <v>876</v>
      </c>
      <c r="N349" s="3">
        <v>685</v>
      </c>
      <c r="R349" s="3">
        <v>293</v>
      </c>
      <c r="S349" s="3">
        <v>876</v>
      </c>
      <c r="W349" s="3">
        <v>293</v>
      </c>
      <c r="X349" s="3">
        <v>217</v>
      </c>
      <c r="AB349" s="4">
        <v>0.88600000000000001</v>
      </c>
      <c r="AC349" s="4">
        <v>2.0470000000000002</v>
      </c>
      <c r="AD349" s="4">
        <f t="shared" si="2"/>
        <v>-0.18800000000000006</v>
      </c>
      <c r="AE349" s="4">
        <f t="shared" si="2"/>
        <v>-0.2589999999999999</v>
      </c>
      <c r="AG349" s="3">
        <v>322</v>
      </c>
      <c r="AH349" s="3">
        <v>685</v>
      </c>
    </row>
    <row r="350" spans="1:36">
      <c r="A350" s="1">
        <v>40851</v>
      </c>
      <c r="C350" s="3">
        <v>726</v>
      </c>
      <c r="D350" s="3">
        <v>228</v>
      </c>
      <c r="H350" s="3">
        <v>683.38649595063805</v>
      </c>
      <c r="I350" s="3">
        <v>726</v>
      </c>
      <c r="M350" s="3">
        <v>915</v>
      </c>
      <c r="N350" s="3">
        <v>726</v>
      </c>
      <c r="R350" s="3">
        <v>306</v>
      </c>
      <c r="S350" s="3">
        <v>915</v>
      </c>
      <c r="W350" s="3">
        <v>306</v>
      </c>
      <c r="X350" s="3">
        <v>228</v>
      </c>
      <c r="AB350" s="4">
        <v>0.90600000000000003</v>
      </c>
      <c r="AC350" s="4">
        <v>2.028</v>
      </c>
      <c r="AD350" s="4">
        <f t="shared" si="2"/>
        <v>2.0000000000000018E-2</v>
      </c>
      <c r="AE350" s="4">
        <f t="shared" si="2"/>
        <v>-1.9000000000000128E-2</v>
      </c>
      <c r="AG350" s="3">
        <v>341</v>
      </c>
      <c r="AH350" s="3">
        <v>726</v>
      </c>
    </row>
    <row r="351" spans="1:36">
      <c r="A351" s="1">
        <v>40858</v>
      </c>
      <c r="C351" s="3">
        <v>746</v>
      </c>
      <c r="D351" s="3">
        <v>237</v>
      </c>
      <c r="H351" s="3">
        <v>682.07517292874002</v>
      </c>
      <c r="I351" s="3">
        <v>746</v>
      </c>
      <c r="M351" s="3">
        <v>927</v>
      </c>
      <c r="N351" s="3">
        <v>746</v>
      </c>
      <c r="R351" s="3">
        <v>307</v>
      </c>
      <c r="S351" s="3">
        <v>927</v>
      </c>
      <c r="W351" s="3">
        <v>307</v>
      </c>
      <c r="X351" s="3">
        <v>237</v>
      </c>
      <c r="AB351" s="4">
        <v>0.92600000000000005</v>
      </c>
      <c r="AC351" s="4">
        <v>1.994</v>
      </c>
      <c r="AD351" s="4">
        <f t="shared" si="2"/>
        <v>2.0000000000000018E-2</v>
      </c>
      <c r="AE351" s="4">
        <f t="shared" si="2"/>
        <v>-3.400000000000003E-2</v>
      </c>
      <c r="AG351" s="3">
        <v>342</v>
      </c>
      <c r="AH351" s="3">
        <v>746</v>
      </c>
    </row>
    <row r="352" spans="1:36">
      <c r="A352" s="1">
        <v>40865</v>
      </c>
      <c r="C352" s="3">
        <v>761</v>
      </c>
      <c r="D352" s="3">
        <v>249</v>
      </c>
      <c r="E352" s="3">
        <f>C352-C348</f>
        <v>15</v>
      </c>
      <c r="F352" s="3">
        <f>D352-D348</f>
        <v>11</v>
      </c>
      <c r="H352" s="3">
        <v>691.13901932938199</v>
      </c>
      <c r="I352" s="3">
        <v>761</v>
      </c>
      <c r="J352" s="3">
        <f>H352-H348</f>
        <v>-36.489536789404951</v>
      </c>
      <c r="K352" s="3">
        <f>I352-I348</f>
        <v>15</v>
      </c>
      <c r="M352" s="3">
        <v>938</v>
      </c>
      <c r="N352" s="3">
        <v>761</v>
      </c>
      <c r="O352" s="3">
        <f>M352-M348</f>
        <v>-25</v>
      </c>
      <c r="P352" s="3">
        <f>N352-N348</f>
        <v>15</v>
      </c>
      <c r="R352" s="3">
        <v>314</v>
      </c>
      <c r="S352" s="3">
        <v>938</v>
      </c>
      <c r="T352" s="3">
        <f>R352-R348</f>
        <v>-4</v>
      </c>
      <c r="U352" s="3">
        <f>S352-S348</f>
        <v>-25</v>
      </c>
      <c r="W352" s="3">
        <v>314</v>
      </c>
      <c r="X352" s="3">
        <v>249</v>
      </c>
      <c r="Y352" s="3">
        <f>W352-W348</f>
        <v>-4</v>
      </c>
      <c r="Z352" s="3">
        <f>X352-X348</f>
        <v>11</v>
      </c>
      <c r="AB352" s="4">
        <v>0.90600000000000003</v>
      </c>
      <c r="AC352" s="4">
        <v>1.944</v>
      </c>
      <c r="AD352" s="4">
        <f t="shared" si="2"/>
        <v>-2.0000000000000018E-2</v>
      </c>
      <c r="AE352" s="4">
        <f t="shared" si="2"/>
        <v>-5.0000000000000044E-2</v>
      </c>
      <c r="AG352" s="3">
        <v>358</v>
      </c>
      <c r="AH352" s="3">
        <v>761</v>
      </c>
      <c r="AI352" s="3">
        <f>AG352-AG348</f>
        <v>10</v>
      </c>
      <c r="AJ352" s="3">
        <f>AH352-AH348</f>
        <v>15</v>
      </c>
    </row>
    <row r="353" spans="1:36">
      <c r="A353" s="1">
        <v>40872</v>
      </c>
      <c r="C353" s="3">
        <v>800</v>
      </c>
      <c r="D353" s="3">
        <v>265</v>
      </c>
      <c r="H353" s="3">
        <v>718.951461922661</v>
      </c>
      <c r="I353" s="3">
        <v>800</v>
      </c>
      <c r="M353" s="3">
        <v>986</v>
      </c>
      <c r="N353" s="3">
        <v>800</v>
      </c>
      <c r="R353" s="3">
        <v>331</v>
      </c>
      <c r="S353" s="3">
        <v>986</v>
      </c>
      <c r="W353" s="3">
        <v>331</v>
      </c>
      <c r="X353" s="3">
        <v>265</v>
      </c>
      <c r="AB353" s="4">
        <v>0.92500000000000004</v>
      </c>
      <c r="AC353" s="4">
        <v>2.044</v>
      </c>
      <c r="AD353" s="4">
        <f t="shared" si="2"/>
        <v>1.9000000000000017E-2</v>
      </c>
      <c r="AE353" s="4">
        <f t="shared" si="2"/>
        <v>0.10000000000000009</v>
      </c>
      <c r="AG353" s="3">
        <v>384</v>
      </c>
      <c r="AH353" s="3">
        <v>800</v>
      </c>
    </row>
    <row r="354" spans="1:36">
      <c r="A354" s="1">
        <v>40879</v>
      </c>
      <c r="C354" s="3">
        <v>765</v>
      </c>
      <c r="D354" s="3">
        <v>260</v>
      </c>
      <c r="H354" s="3">
        <v>717.79386814718202</v>
      </c>
      <c r="I354" s="3">
        <v>765</v>
      </c>
      <c r="M354" s="3">
        <v>969</v>
      </c>
      <c r="N354" s="3">
        <v>765</v>
      </c>
      <c r="R354" s="3">
        <v>327</v>
      </c>
      <c r="S354" s="3">
        <v>969</v>
      </c>
      <c r="W354" s="3">
        <v>327</v>
      </c>
      <c r="X354" s="3">
        <v>260</v>
      </c>
      <c r="AB354" s="4">
        <v>0.88100000000000001</v>
      </c>
      <c r="AC354" s="4">
        <v>2.052</v>
      </c>
      <c r="AD354" s="4">
        <f t="shared" si="2"/>
        <v>-4.4000000000000039E-2</v>
      </c>
      <c r="AE354" s="4">
        <f t="shared" si="2"/>
        <v>8.0000000000000071E-3</v>
      </c>
      <c r="AG354" s="3">
        <v>372</v>
      </c>
      <c r="AH354" s="3">
        <v>765</v>
      </c>
    </row>
    <row r="355" spans="1:36">
      <c r="A355" s="1">
        <v>40886</v>
      </c>
      <c r="C355" s="3">
        <v>753</v>
      </c>
      <c r="D355" s="3">
        <v>259</v>
      </c>
      <c r="H355" s="3">
        <v>717.03956745006303</v>
      </c>
      <c r="I355" s="3">
        <v>753</v>
      </c>
      <c r="M355" s="3">
        <v>961</v>
      </c>
      <c r="N355" s="3">
        <v>753</v>
      </c>
      <c r="R355" s="3">
        <v>329</v>
      </c>
      <c r="S355" s="3">
        <v>961</v>
      </c>
      <c r="W355" s="3">
        <v>329</v>
      </c>
      <c r="X355" s="3">
        <v>259</v>
      </c>
      <c r="AB355" s="4">
        <v>0.81399999999999995</v>
      </c>
      <c r="AC355" s="4">
        <v>1.8540000000000001</v>
      </c>
      <c r="AD355" s="4">
        <f t="shared" si="2"/>
        <v>-6.700000000000006E-2</v>
      </c>
      <c r="AE355" s="4">
        <f t="shared" si="2"/>
        <v>-0.19799999999999995</v>
      </c>
      <c r="AG355" s="3">
        <v>369</v>
      </c>
      <c r="AH355" s="3">
        <v>753</v>
      </c>
    </row>
    <row r="356" spans="1:36">
      <c r="A356" s="1">
        <v>40893</v>
      </c>
      <c r="C356" s="3">
        <v>765</v>
      </c>
      <c r="D356" s="3">
        <v>262</v>
      </c>
      <c r="H356" s="3">
        <v>726.69827676634702</v>
      </c>
      <c r="I356" s="3">
        <v>765</v>
      </c>
      <c r="M356" s="3">
        <v>986</v>
      </c>
      <c r="N356" s="3">
        <v>765</v>
      </c>
      <c r="R356" s="3">
        <v>340</v>
      </c>
      <c r="S356" s="3">
        <v>986</v>
      </c>
      <c r="W356" s="3">
        <v>340</v>
      </c>
      <c r="X356" s="3">
        <v>262</v>
      </c>
      <c r="AB356" s="4">
        <v>0.95799999999999996</v>
      </c>
      <c r="AC356" s="4">
        <v>2.0310000000000001</v>
      </c>
      <c r="AD356" s="4">
        <f t="shared" si="2"/>
        <v>0.14400000000000002</v>
      </c>
      <c r="AE356" s="4">
        <f t="shared" si="2"/>
        <v>0.17700000000000005</v>
      </c>
      <c r="AG356" s="3">
        <v>388</v>
      </c>
      <c r="AH356" s="3">
        <v>765</v>
      </c>
    </row>
    <row r="357" spans="1:36">
      <c r="A357" s="1">
        <v>40900</v>
      </c>
      <c r="C357" s="3">
        <v>737</v>
      </c>
      <c r="D357" s="3">
        <v>260</v>
      </c>
      <c r="E357" s="3">
        <f>C357-C353</f>
        <v>-63</v>
      </c>
      <c r="F357" s="3">
        <f>D357-D353</f>
        <v>-5</v>
      </c>
      <c r="H357" s="3">
        <v>723.01784584856898</v>
      </c>
      <c r="I357" s="3">
        <v>737</v>
      </c>
      <c r="J357" s="3">
        <f>H357-H353</f>
        <v>4.066383925907985</v>
      </c>
      <c r="K357" s="3">
        <f>I357-I353</f>
        <v>-63</v>
      </c>
      <c r="M357" s="3">
        <v>967</v>
      </c>
      <c r="N357" s="3">
        <v>737</v>
      </c>
      <c r="O357" s="3">
        <f>M357-M353</f>
        <v>-19</v>
      </c>
      <c r="P357" s="3">
        <f>N357-N353</f>
        <v>-63</v>
      </c>
      <c r="R357" s="3">
        <v>331</v>
      </c>
      <c r="S357" s="3">
        <v>967</v>
      </c>
      <c r="T357" s="3">
        <f>R357-R353</f>
        <v>0</v>
      </c>
      <c r="U357" s="3">
        <f>S357-S353</f>
        <v>-19</v>
      </c>
      <c r="W357" s="3">
        <v>331</v>
      </c>
      <c r="X357" s="3">
        <v>260</v>
      </c>
      <c r="Y357" s="3">
        <f>W357-W353</f>
        <v>0</v>
      </c>
      <c r="Z357" s="3">
        <f>X357-X353</f>
        <v>-5</v>
      </c>
      <c r="AB357" s="4">
        <v>0.81599999999999995</v>
      </c>
      <c r="AC357" s="4">
        <v>1.8759999999999999</v>
      </c>
      <c r="AD357" s="4">
        <f t="shared" si="2"/>
        <v>-0.14200000000000002</v>
      </c>
      <c r="AE357" s="4">
        <f t="shared" si="2"/>
        <v>-0.15500000000000025</v>
      </c>
      <c r="AG357" s="3">
        <v>370</v>
      </c>
      <c r="AH357" s="3">
        <v>737</v>
      </c>
      <c r="AI357" s="3">
        <f>AG357-AG353</f>
        <v>-14</v>
      </c>
      <c r="AJ357" s="3">
        <f>AH357-AH353</f>
        <v>-63</v>
      </c>
    </row>
    <row r="358" spans="1:36">
      <c r="A358" s="1">
        <v>40907</v>
      </c>
      <c r="C358" s="3">
        <v>738</v>
      </c>
      <c r="D358" s="3">
        <v>256</v>
      </c>
      <c r="H358" s="3">
        <v>717.48698972604598</v>
      </c>
      <c r="I358" s="3">
        <v>738</v>
      </c>
      <c r="M358" s="3">
        <v>974</v>
      </c>
      <c r="N358" s="3">
        <v>738</v>
      </c>
      <c r="R358" s="3">
        <v>335</v>
      </c>
      <c r="S358" s="3">
        <v>974</v>
      </c>
      <c r="W358" s="3">
        <v>335</v>
      </c>
      <c r="X358" s="3">
        <v>256</v>
      </c>
      <c r="AB358" s="4">
        <v>0.83</v>
      </c>
      <c r="AC358" s="4">
        <v>1.9610000000000001</v>
      </c>
      <c r="AD358" s="4">
        <f t="shared" si="2"/>
        <v>1.4000000000000012E-2</v>
      </c>
      <c r="AE358" s="4">
        <f t="shared" si="2"/>
        <v>8.5000000000000187E-2</v>
      </c>
      <c r="AG358" s="3">
        <v>379</v>
      </c>
      <c r="AH358" s="3">
        <v>738</v>
      </c>
    </row>
    <row r="359" spans="1:36">
      <c r="A359" s="1">
        <v>40914</v>
      </c>
      <c r="C359" s="3">
        <v>700</v>
      </c>
      <c r="D359" s="3">
        <v>251</v>
      </c>
      <c r="H359" s="3">
        <v>695.76248083514702</v>
      </c>
      <c r="I359" s="3">
        <v>700</v>
      </c>
      <c r="M359" s="3">
        <v>954</v>
      </c>
      <c r="N359" s="3">
        <v>700</v>
      </c>
      <c r="R359" s="3">
        <v>328</v>
      </c>
      <c r="S359" s="3">
        <v>954</v>
      </c>
      <c r="W359" s="3">
        <v>328</v>
      </c>
      <c r="X359" s="3">
        <v>251</v>
      </c>
      <c r="AB359" s="4">
        <v>0.76100000000000001</v>
      </c>
      <c r="AC359" s="4">
        <v>1.857</v>
      </c>
      <c r="AD359" s="4">
        <f t="shared" si="2"/>
        <v>-6.899999999999995E-2</v>
      </c>
      <c r="AE359" s="4">
        <f t="shared" si="2"/>
        <v>-0.10400000000000009</v>
      </c>
      <c r="AG359" s="3">
        <v>377</v>
      </c>
      <c r="AH359" s="3">
        <v>700</v>
      </c>
    </row>
    <row r="360" spans="1:36">
      <c r="A360" s="1">
        <v>40921</v>
      </c>
      <c r="C360" s="3">
        <v>702</v>
      </c>
      <c r="D360" s="3">
        <v>248</v>
      </c>
      <c r="H360" s="3">
        <v>682.877269794217</v>
      </c>
      <c r="I360" s="3">
        <v>702</v>
      </c>
      <c r="M360" s="3">
        <v>948</v>
      </c>
      <c r="N360" s="3">
        <v>702</v>
      </c>
      <c r="R360" s="3">
        <v>333</v>
      </c>
      <c r="S360" s="3">
        <v>948</v>
      </c>
      <c r="W360" s="3">
        <v>333</v>
      </c>
      <c r="X360" s="3">
        <v>248</v>
      </c>
      <c r="AB360" s="4">
        <v>0.86799999999999999</v>
      </c>
      <c r="AC360" s="4">
        <v>2.028</v>
      </c>
      <c r="AD360" s="4">
        <f t="shared" si="2"/>
        <v>0.10699999999999998</v>
      </c>
      <c r="AE360" s="4">
        <f t="shared" si="2"/>
        <v>0.17100000000000004</v>
      </c>
      <c r="AG360" s="3">
        <v>389</v>
      </c>
      <c r="AH360" s="3">
        <v>702</v>
      </c>
    </row>
    <row r="361" spans="1:36">
      <c r="A361" s="1">
        <v>40928</v>
      </c>
      <c r="C361" s="3">
        <v>669</v>
      </c>
      <c r="D361" s="3">
        <v>238</v>
      </c>
      <c r="H361" s="3">
        <v>671.45021937764704</v>
      </c>
      <c r="I361" s="3">
        <v>669</v>
      </c>
      <c r="M361" s="3">
        <v>911</v>
      </c>
      <c r="N361" s="3">
        <v>669</v>
      </c>
      <c r="R361" s="3">
        <v>323</v>
      </c>
      <c r="S361" s="3">
        <v>911</v>
      </c>
      <c r="W361" s="3">
        <v>323</v>
      </c>
      <c r="X361" s="3">
        <v>238</v>
      </c>
      <c r="AB361" s="4">
        <v>0.70599999999999996</v>
      </c>
      <c r="AC361" s="4">
        <v>1.8979999999999999</v>
      </c>
      <c r="AD361" s="4">
        <f t="shared" si="2"/>
        <v>-0.16200000000000003</v>
      </c>
      <c r="AE361" s="4">
        <f t="shared" si="2"/>
        <v>-0.13000000000000012</v>
      </c>
      <c r="AG361" s="3">
        <v>366</v>
      </c>
      <c r="AH361" s="3">
        <v>669</v>
      </c>
    </row>
    <row r="362" spans="1:36">
      <c r="A362" s="1">
        <v>40935</v>
      </c>
      <c r="C362" s="3">
        <v>657</v>
      </c>
      <c r="D362" s="3">
        <v>228</v>
      </c>
      <c r="E362" s="3">
        <f>C362-C358</f>
        <v>-81</v>
      </c>
      <c r="F362" s="3">
        <f>D362-D358</f>
        <v>-28</v>
      </c>
      <c r="H362" s="3">
        <v>650.08369946778703</v>
      </c>
      <c r="I362" s="3">
        <v>657</v>
      </c>
      <c r="J362" s="3">
        <f>H362-H358</f>
        <v>-67.403290258258949</v>
      </c>
      <c r="K362" s="3">
        <f>I362-I358</f>
        <v>-81</v>
      </c>
      <c r="M362" s="3">
        <v>886</v>
      </c>
      <c r="N362" s="3">
        <v>657</v>
      </c>
      <c r="O362" s="3">
        <f>M362-M358</f>
        <v>-88</v>
      </c>
      <c r="P362" s="3">
        <f>N362-N358</f>
        <v>-81</v>
      </c>
      <c r="R362" s="3">
        <v>316</v>
      </c>
      <c r="S362" s="3">
        <v>886</v>
      </c>
      <c r="T362" s="3">
        <f>R362-R358</f>
        <v>-19</v>
      </c>
      <c r="U362" s="3">
        <f>S362-S358</f>
        <v>-88</v>
      </c>
      <c r="W362" s="3">
        <v>316</v>
      </c>
      <c r="X362" s="3">
        <v>228</v>
      </c>
      <c r="Y362" s="3">
        <f>W362-W358</f>
        <v>-19</v>
      </c>
      <c r="Z362" s="3">
        <f>X362-X358</f>
        <v>-28</v>
      </c>
      <c r="AB362" s="4">
        <v>0.78500000000000003</v>
      </c>
      <c r="AC362" s="4">
        <v>1.9490000000000001</v>
      </c>
      <c r="AD362" s="4">
        <f t="shared" si="2"/>
        <v>7.900000000000007E-2</v>
      </c>
      <c r="AE362" s="4">
        <f t="shared" si="2"/>
        <v>5.1000000000000156E-2</v>
      </c>
      <c r="AG362" s="3">
        <v>361</v>
      </c>
      <c r="AH362" s="3">
        <v>657</v>
      </c>
      <c r="AI362" s="3">
        <f>AG362-AG358</f>
        <v>-18</v>
      </c>
      <c r="AJ362" s="3">
        <f>AH362-AH358</f>
        <v>-81</v>
      </c>
    </row>
    <row r="363" spans="1:36">
      <c r="A363" s="1">
        <v>40942</v>
      </c>
      <c r="C363" s="3">
        <v>642</v>
      </c>
      <c r="D363" s="3">
        <v>220</v>
      </c>
      <c r="H363" s="3">
        <v>635.51296319702703</v>
      </c>
      <c r="I363" s="3">
        <v>642</v>
      </c>
      <c r="M363" s="3">
        <v>862</v>
      </c>
      <c r="N363" s="3">
        <v>642</v>
      </c>
      <c r="R363" s="3">
        <v>310</v>
      </c>
      <c r="S363" s="3">
        <v>862</v>
      </c>
      <c r="W363" s="3">
        <v>310</v>
      </c>
      <c r="X363" s="3">
        <v>220</v>
      </c>
      <c r="AB363" s="4">
        <v>0.80300000000000005</v>
      </c>
      <c r="AC363" s="4">
        <v>1.929</v>
      </c>
      <c r="AD363" s="4">
        <f t="shared" si="2"/>
        <v>1.8000000000000016E-2</v>
      </c>
      <c r="AE363" s="4">
        <f t="shared" si="2"/>
        <v>-2.0000000000000018E-2</v>
      </c>
      <c r="AG363" s="3">
        <v>349</v>
      </c>
      <c r="AH363" s="3">
        <v>642</v>
      </c>
    </row>
    <row r="364" spans="1:36">
      <c r="A364" s="1">
        <v>40949</v>
      </c>
      <c r="C364" s="3">
        <v>635</v>
      </c>
      <c r="D364" s="3">
        <v>215</v>
      </c>
      <c r="H364" s="3">
        <v>629.74148709899498</v>
      </c>
      <c r="I364" s="3">
        <v>635</v>
      </c>
      <c r="M364" s="3">
        <v>842</v>
      </c>
      <c r="N364" s="3">
        <v>635</v>
      </c>
      <c r="R364" s="3">
        <v>305</v>
      </c>
      <c r="S364" s="3">
        <v>842</v>
      </c>
      <c r="W364" s="3">
        <v>305</v>
      </c>
      <c r="X364" s="3">
        <v>215</v>
      </c>
      <c r="AB364" s="4">
        <v>0.86699999999999999</v>
      </c>
      <c r="AC364" s="4">
        <v>1.9770000000000001</v>
      </c>
      <c r="AD364" s="4">
        <f t="shared" si="2"/>
        <v>6.3999999999999946E-2</v>
      </c>
      <c r="AE364" s="4">
        <f t="shared" si="2"/>
        <v>4.8000000000000043E-2</v>
      </c>
      <c r="AG364" s="3">
        <v>345</v>
      </c>
      <c r="AH364" s="3">
        <v>635</v>
      </c>
    </row>
    <row r="365" spans="1:36">
      <c r="A365" s="1">
        <v>40956</v>
      </c>
      <c r="C365" s="3">
        <v>620</v>
      </c>
      <c r="D365" s="3">
        <v>212</v>
      </c>
      <c r="H365" s="3">
        <v>635.19766799791796</v>
      </c>
      <c r="I365" s="3">
        <v>620</v>
      </c>
      <c r="M365" s="3">
        <v>830</v>
      </c>
      <c r="N365" s="3">
        <v>620</v>
      </c>
      <c r="R365" s="3">
        <v>298</v>
      </c>
      <c r="S365" s="3">
        <v>830</v>
      </c>
      <c r="W365" s="3">
        <v>298</v>
      </c>
      <c r="X365" s="3">
        <v>212</v>
      </c>
      <c r="AB365" s="4">
        <v>0.875</v>
      </c>
      <c r="AC365" s="4">
        <v>1.948</v>
      </c>
      <c r="AD365" s="4">
        <f t="shared" si="2"/>
        <v>8.0000000000000071E-3</v>
      </c>
      <c r="AE365" s="4">
        <f t="shared" si="2"/>
        <v>-2.9000000000000137E-2</v>
      </c>
      <c r="AG365" s="3">
        <v>335</v>
      </c>
      <c r="AH365" s="3">
        <v>620</v>
      </c>
    </row>
    <row r="366" spans="1:36">
      <c r="A366" s="1">
        <v>40963</v>
      </c>
      <c r="C366" s="3">
        <v>601</v>
      </c>
      <c r="D366" s="3">
        <v>208</v>
      </c>
      <c r="H366" s="3">
        <v>635.09385082671497</v>
      </c>
      <c r="I366" s="3">
        <v>601</v>
      </c>
      <c r="M366" s="3">
        <v>802</v>
      </c>
      <c r="N366" s="3">
        <v>601</v>
      </c>
      <c r="R366" s="3">
        <v>290</v>
      </c>
      <c r="S366" s="3">
        <v>802</v>
      </c>
      <c r="W366" s="3">
        <v>290</v>
      </c>
      <c r="X366" s="3">
        <v>208</v>
      </c>
      <c r="AB366" s="4">
        <v>0.84499999999999997</v>
      </c>
      <c r="AC366" s="4">
        <v>1.984</v>
      </c>
      <c r="AD366" s="4">
        <f t="shared" si="2"/>
        <v>-3.0000000000000027E-2</v>
      </c>
      <c r="AE366" s="4">
        <f t="shared" si="2"/>
        <v>3.6000000000000032E-2</v>
      </c>
      <c r="AG366" s="3">
        <v>325</v>
      </c>
      <c r="AH366" s="3">
        <v>601</v>
      </c>
    </row>
    <row r="367" spans="1:36">
      <c r="A367" s="1">
        <v>40970</v>
      </c>
      <c r="C367" s="3">
        <v>597</v>
      </c>
      <c r="D367" s="3">
        <v>200</v>
      </c>
      <c r="H367" s="3">
        <v>627.58437461594201</v>
      </c>
      <c r="I367" s="3">
        <v>597</v>
      </c>
      <c r="M367" s="3">
        <v>756</v>
      </c>
      <c r="N367" s="3">
        <v>597</v>
      </c>
      <c r="R367" s="3">
        <v>280</v>
      </c>
      <c r="S367" s="3">
        <v>756</v>
      </c>
      <c r="W367" s="3">
        <v>280</v>
      </c>
      <c r="X367" s="3">
        <v>200</v>
      </c>
      <c r="AB367" s="4">
        <v>0.90100000000000002</v>
      </c>
      <c r="AC367" s="4">
        <v>2.0369999999999999</v>
      </c>
      <c r="AD367" s="4">
        <f t="shared" si="2"/>
        <v>5.600000000000005E-2</v>
      </c>
      <c r="AE367" s="4">
        <f t="shared" si="2"/>
        <v>5.2999999999999936E-2</v>
      </c>
      <c r="AG367" s="3">
        <v>316</v>
      </c>
      <c r="AH367" s="3">
        <v>597</v>
      </c>
    </row>
    <row r="368" spans="1:36">
      <c r="A368" s="1">
        <v>40977</v>
      </c>
      <c r="C368" s="3">
        <v>609</v>
      </c>
      <c r="D368" s="3">
        <v>201</v>
      </c>
      <c r="H368" s="3">
        <v>627.58625923510601</v>
      </c>
      <c r="I368" s="3">
        <v>609</v>
      </c>
      <c r="M368" s="3">
        <v>749</v>
      </c>
      <c r="N368" s="3">
        <v>609</v>
      </c>
      <c r="R368" s="3">
        <v>272</v>
      </c>
      <c r="S368" s="3">
        <v>749</v>
      </c>
      <c r="W368" s="3">
        <v>272</v>
      </c>
      <c r="X368" s="3">
        <v>201</v>
      </c>
      <c r="AB368" s="4">
        <v>1.1160000000000001</v>
      </c>
      <c r="AC368" s="4">
        <v>2.2959999999999998</v>
      </c>
      <c r="AD368" s="4">
        <f t="shared" si="2"/>
        <v>0.21500000000000008</v>
      </c>
      <c r="AE368" s="4">
        <f t="shared" si="2"/>
        <v>0.2589999999999999</v>
      </c>
      <c r="AG368" s="3">
        <v>310</v>
      </c>
      <c r="AH368" s="3">
        <v>609</v>
      </c>
    </row>
    <row r="369" spans="1:36">
      <c r="A369" s="1">
        <v>40984</v>
      </c>
      <c r="C369" s="3">
        <v>586</v>
      </c>
      <c r="D369" s="3">
        <v>191</v>
      </c>
      <c r="H369" s="3">
        <v>627.80812744772197</v>
      </c>
      <c r="I369" s="3">
        <v>586</v>
      </c>
      <c r="M369" s="3">
        <v>727</v>
      </c>
      <c r="N369" s="3">
        <v>586</v>
      </c>
      <c r="R369" s="3">
        <v>254</v>
      </c>
      <c r="S369" s="3">
        <v>727</v>
      </c>
      <c r="W369" s="3">
        <v>254</v>
      </c>
      <c r="X369" s="3">
        <v>191</v>
      </c>
      <c r="AB369" s="4">
        <v>1.085</v>
      </c>
      <c r="AC369" s="4">
        <v>2.2370000000000001</v>
      </c>
      <c r="AD369" s="4">
        <f t="shared" si="2"/>
        <v>-3.1000000000000139E-2</v>
      </c>
      <c r="AE369" s="4">
        <f t="shared" si="2"/>
        <v>-5.8999999999999719E-2</v>
      </c>
      <c r="AG369" s="3">
        <v>290</v>
      </c>
      <c r="AH369" s="3">
        <v>586</v>
      </c>
    </row>
    <row r="370" spans="1:36">
      <c r="A370" s="1">
        <v>40991</v>
      </c>
      <c r="C370" s="3">
        <v>593</v>
      </c>
      <c r="D370" s="3">
        <v>191</v>
      </c>
      <c r="E370" s="3">
        <f>C370-C366</f>
        <v>-8</v>
      </c>
      <c r="F370" s="3">
        <f>D370-D366</f>
        <v>-17</v>
      </c>
      <c r="H370" s="3">
        <v>626.98852266119798</v>
      </c>
      <c r="I370" s="3">
        <v>593</v>
      </c>
      <c r="J370" s="3">
        <f>H370-H366</f>
        <v>-8.105328165516994</v>
      </c>
      <c r="K370" s="3">
        <f>I370-I366</f>
        <v>-8</v>
      </c>
      <c r="M370" s="3">
        <v>743</v>
      </c>
      <c r="N370" s="3">
        <v>593</v>
      </c>
      <c r="O370" s="3">
        <f>M370-M366</f>
        <v>-59</v>
      </c>
      <c r="P370" s="3">
        <f>N370-N366</f>
        <v>-8</v>
      </c>
      <c r="R370" s="3">
        <v>258</v>
      </c>
      <c r="S370" s="3">
        <v>743</v>
      </c>
      <c r="T370" s="3">
        <f>R370-R366</f>
        <v>-32</v>
      </c>
      <c r="U370" s="3">
        <f>S370-S366</f>
        <v>-59</v>
      </c>
      <c r="W370" s="3">
        <v>258</v>
      </c>
      <c r="X370" s="3">
        <v>191</v>
      </c>
      <c r="Y370" s="3">
        <f>W370-W366</f>
        <v>-32</v>
      </c>
      <c r="Z370" s="3">
        <f>X370-X366</f>
        <v>-17</v>
      </c>
      <c r="AB370" s="4">
        <v>1.0269999999999999</v>
      </c>
      <c r="AC370" s="4">
        <v>2.2189999999999999</v>
      </c>
      <c r="AD370" s="4">
        <f t="shared" si="2"/>
        <v>-5.8000000000000052E-2</v>
      </c>
      <c r="AE370" s="4">
        <f t="shared" si="2"/>
        <v>-1.8000000000000238E-2</v>
      </c>
      <c r="AG370" s="3">
        <v>300</v>
      </c>
      <c r="AH370" s="3">
        <v>593</v>
      </c>
      <c r="AI370" s="3">
        <f>AG370-AG366</f>
        <v>-25</v>
      </c>
      <c r="AJ370" s="3">
        <f>AH370-AH366</f>
        <v>-8</v>
      </c>
    </row>
    <row r="371" spans="1:36">
      <c r="A371" s="1">
        <v>40998</v>
      </c>
      <c r="C371" s="3">
        <v>595</v>
      </c>
      <c r="D371" s="3">
        <v>192</v>
      </c>
      <c r="H371" s="3">
        <v>625.27004682796098</v>
      </c>
      <c r="I371" s="3">
        <v>595</v>
      </c>
      <c r="M371" s="3">
        <v>753</v>
      </c>
      <c r="N371" s="3">
        <v>595</v>
      </c>
      <c r="R371" s="3">
        <v>260</v>
      </c>
      <c r="S371" s="3">
        <v>753</v>
      </c>
      <c r="W371" s="3">
        <v>260</v>
      </c>
      <c r="X371" s="3">
        <v>192</v>
      </c>
      <c r="AB371" s="4">
        <v>0.98499999999999999</v>
      </c>
      <c r="AC371" s="4">
        <v>2.1749999999999998</v>
      </c>
      <c r="AD371" s="4">
        <f t="shared" si="2"/>
        <v>-4.1999999999999926E-2</v>
      </c>
      <c r="AE371" s="4">
        <f t="shared" si="2"/>
        <v>-4.4000000000000039E-2</v>
      </c>
      <c r="AG371" s="3">
        <v>302</v>
      </c>
      <c r="AH371" s="3">
        <v>595</v>
      </c>
    </row>
    <row r="372" spans="1:36">
      <c r="A372" s="1">
        <v>41012</v>
      </c>
      <c r="C372" s="3">
        <v>626</v>
      </c>
      <c r="D372" s="3">
        <v>202</v>
      </c>
      <c r="H372" s="3">
        <v>627.19390788049202</v>
      </c>
      <c r="I372" s="3">
        <v>626</v>
      </c>
      <c r="M372" s="3">
        <v>791</v>
      </c>
      <c r="N372" s="3">
        <v>626</v>
      </c>
      <c r="R372" s="3">
        <v>275</v>
      </c>
      <c r="S372" s="3">
        <v>791</v>
      </c>
      <c r="W372" s="3">
        <v>275</v>
      </c>
      <c r="X372" s="3">
        <v>202</v>
      </c>
      <c r="AB372" s="4">
        <v>0.83499999999999996</v>
      </c>
      <c r="AC372" s="4">
        <v>1.996</v>
      </c>
      <c r="AD372" s="4">
        <f t="shared" si="2"/>
        <v>-0.15000000000000002</v>
      </c>
      <c r="AE372" s="4">
        <f t="shared" si="2"/>
        <v>-0.17899999999999983</v>
      </c>
      <c r="AG372" s="3">
        <v>316</v>
      </c>
      <c r="AH372" s="3">
        <v>626</v>
      </c>
    </row>
    <row r="373" spans="1:36">
      <c r="A373" s="1">
        <v>41019</v>
      </c>
      <c r="C373" s="3">
        <v>614</v>
      </c>
      <c r="D373" s="3">
        <v>202</v>
      </c>
      <c r="H373" s="3">
        <v>622.57841785135997</v>
      </c>
      <c r="I373" s="3">
        <v>614</v>
      </c>
      <c r="M373" s="3">
        <v>786</v>
      </c>
      <c r="N373" s="3">
        <v>614</v>
      </c>
      <c r="R373" s="3">
        <v>271</v>
      </c>
      <c r="S373" s="3">
        <v>786</v>
      </c>
      <c r="W373" s="3">
        <v>271</v>
      </c>
      <c r="X373" s="3">
        <v>202</v>
      </c>
      <c r="AB373" s="4">
        <v>0.83</v>
      </c>
      <c r="AC373" s="4">
        <v>1.97</v>
      </c>
      <c r="AD373" s="4">
        <f t="shared" si="2"/>
        <v>-5.0000000000000044E-3</v>
      </c>
      <c r="AE373" s="4">
        <f t="shared" si="2"/>
        <v>-2.6000000000000023E-2</v>
      </c>
      <c r="AG373" s="3">
        <v>311</v>
      </c>
      <c r="AH373" s="3">
        <v>614</v>
      </c>
    </row>
    <row r="374" spans="1:36">
      <c r="A374" s="1">
        <v>41026</v>
      </c>
      <c r="C374" s="3">
        <v>602</v>
      </c>
      <c r="D374" s="3">
        <v>202</v>
      </c>
      <c r="H374" s="3">
        <v>617.86512311566196</v>
      </c>
      <c r="I374" s="3">
        <v>602</v>
      </c>
      <c r="M374" s="3">
        <v>767</v>
      </c>
      <c r="N374" s="3">
        <v>602</v>
      </c>
      <c r="R374" s="3">
        <v>271</v>
      </c>
      <c r="S374" s="3">
        <v>767</v>
      </c>
      <c r="W374" s="3">
        <v>271</v>
      </c>
      <c r="X374" s="3">
        <v>202</v>
      </c>
      <c r="AB374" s="4">
        <v>0.78400000000000003</v>
      </c>
      <c r="AC374" s="4">
        <v>1.9330000000000001</v>
      </c>
      <c r="AD374" s="4">
        <f t="shared" si="2"/>
        <v>-4.599999999999993E-2</v>
      </c>
      <c r="AE374" s="4">
        <f t="shared" si="2"/>
        <v>-3.6999999999999922E-2</v>
      </c>
      <c r="AG374" s="3">
        <v>312</v>
      </c>
      <c r="AH374" s="3">
        <v>602</v>
      </c>
    </row>
    <row r="375" spans="1:36">
      <c r="A375" s="1">
        <v>41033</v>
      </c>
      <c r="C375" s="3">
        <v>594</v>
      </c>
      <c r="D375" s="3">
        <v>200</v>
      </c>
      <c r="E375" s="3">
        <f>C375-C371</f>
        <v>-1</v>
      </c>
      <c r="F375" s="3">
        <f>D375-D371</f>
        <v>8</v>
      </c>
      <c r="H375" s="3">
        <v>604.11833757730801</v>
      </c>
      <c r="I375" s="3">
        <v>594</v>
      </c>
      <c r="J375" s="3">
        <f>H375-H371</f>
        <v>-21.151709250652971</v>
      </c>
      <c r="K375" s="3">
        <f>I375-I371</f>
        <v>-1</v>
      </c>
      <c r="M375" s="3">
        <v>767</v>
      </c>
      <c r="N375" s="3">
        <v>594</v>
      </c>
      <c r="O375" s="3">
        <f>M375-M371</f>
        <v>14</v>
      </c>
      <c r="P375" s="3">
        <f>N375-N371</f>
        <v>-1</v>
      </c>
      <c r="R375" s="3">
        <v>268</v>
      </c>
      <c r="S375" s="3">
        <v>767</v>
      </c>
      <c r="T375" s="3">
        <f>R375-R371</f>
        <v>8</v>
      </c>
      <c r="U375" s="3">
        <f>S375-S371</f>
        <v>14</v>
      </c>
      <c r="W375" s="3">
        <v>268</v>
      </c>
      <c r="X375" s="3">
        <v>200</v>
      </c>
      <c r="Y375" s="3">
        <f>W375-W371</f>
        <v>8</v>
      </c>
      <c r="Z375" s="3">
        <f>X375-X371</f>
        <v>8</v>
      </c>
      <c r="AB375" s="4">
        <v>0.78200000000000003</v>
      </c>
      <c r="AC375" s="4">
        <v>1.88</v>
      </c>
      <c r="AD375" s="4">
        <f t="shared" si="2"/>
        <v>-2.0000000000000018E-3</v>
      </c>
      <c r="AE375" s="4">
        <f t="shared" si="2"/>
        <v>-5.3000000000000158E-2</v>
      </c>
      <c r="AG375" s="3">
        <v>305</v>
      </c>
      <c r="AH375" s="3">
        <v>594</v>
      </c>
      <c r="AI375" s="3">
        <f>AG375-AG371</f>
        <v>3</v>
      </c>
      <c r="AJ375" s="3">
        <f>AH375-AH371</f>
        <v>-1</v>
      </c>
    </row>
    <row r="376" spans="1:36">
      <c r="A376" s="1">
        <v>41040</v>
      </c>
      <c r="C376" s="3">
        <v>602</v>
      </c>
      <c r="D376" s="3">
        <v>204</v>
      </c>
      <c r="H376" s="3">
        <v>604.45895948780003</v>
      </c>
      <c r="I376" s="3">
        <v>602</v>
      </c>
      <c r="M376" s="3">
        <v>788</v>
      </c>
      <c r="N376" s="3">
        <v>602</v>
      </c>
      <c r="R376" s="3">
        <v>273</v>
      </c>
      <c r="S376" s="3">
        <v>788</v>
      </c>
      <c r="W376" s="3">
        <v>273</v>
      </c>
      <c r="X376" s="3">
        <v>204</v>
      </c>
      <c r="AB376" s="4">
        <v>0.745</v>
      </c>
      <c r="AC376" s="4">
        <v>1.8089999999999999</v>
      </c>
      <c r="AD376" s="4">
        <f t="shared" si="2"/>
        <v>-3.7000000000000033E-2</v>
      </c>
      <c r="AE376" s="4">
        <f t="shared" si="2"/>
        <v>-7.0999999999999952E-2</v>
      </c>
      <c r="AG376" s="3">
        <v>319</v>
      </c>
      <c r="AH376" s="3">
        <v>602</v>
      </c>
    </row>
    <row r="377" spans="1:36">
      <c r="A377" s="1">
        <v>41047</v>
      </c>
      <c r="C377" s="3">
        <v>652</v>
      </c>
      <c r="D377" s="3">
        <v>223</v>
      </c>
      <c r="H377" s="3">
        <v>636.88288998142798</v>
      </c>
      <c r="I377" s="3">
        <v>652</v>
      </c>
      <c r="M377" s="3">
        <v>856</v>
      </c>
      <c r="N377" s="3">
        <v>652</v>
      </c>
      <c r="R377" s="3">
        <v>299</v>
      </c>
      <c r="S377" s="3">
        <v>856</v>
      </c>
      <c r="W377" s="3">
        <v>299</v>
      </c>
      <c r="X377" s="3">
        <v>223</v>
      </c>
      <c r="AB377" s="4">
        <v>0.73</v>
      </c>
      <c r="AC377" s="4">
        <v>1.677</v>
      </c>
      <c r="AD377" s="4">
        <f t="shared" si="2"/>
        <v>-1.5000000000000013E-2</v>
      </c>
      <c r="AE377" s="4">
        <f t="shared" si="2"/>
        <v>-0.1319999999999999</v>
      </c>
      <c r="AG377" s="3">
        <v>354</v>
      </c>
      <c r="AH377" s="3">
        <v>652</v>
      </c>
    </row>
    <row r="378" spans="1:36">
      <c r="A378" s="1">
        <v>41054</v>
      </c>
      <c r="C378" s="3">
        <v>663</v>
      </c>
      <c r="D378" s="3">
        <v>224</v>
      </c>
      <c r="H378" s="3">
        <v>641.10986697370902</v>
      </c>
      <c r="I378" s="3">
        <v>663</v>
      </c>
      <c r="M378" s="3">
        <v>860</v>
      </c>
      <c r="N378" s="3">
        <v>663</v>
      </c>
      <c r="R378" s="3">
        <v>301</v>
      </c>
      <c r="S378" s="3">
        <v>860</v>
      </c>
      <c r="W378" s="3">
        <v>301</v>
      </c>
      <c r="X378" s="3">
        <v>224</v>
      </c>
      <c r="AB378" s="4">
        <v>0.746</v>
      </c>
      <c r="AC378" s="4">
        <v>1.714</v>
      </c>
      <c r="AD378" s="4">
        <f t="shared" si="2"/>
        <v>1.6000000000000014E-2</v>
      </c>
      <c r="AE378" s="4">
        <f t="shared" si="2"/>
        <v>3.6999999999999922E-2</v>
      </c>
      <c r="AG378" s="3">
        <v>357</v>
      </c>
      <c r="AH378" s="3">
        <v>663</v>
      </c>
    </row>
    <row r="379" spans="1:36">
      <c r="A379" s="1">
        <v>41061</v>
      </c>
      <c r="C379" s="3">
        <v>716</v>
      </c>
      <c r="D379" s="3">
        <v>233</v>
      </c>
      <c r="H379" s="3">
        <v>655.430689188629</v>
      </c>
      <c r="I379" s="3">
        <v>716</v>
      </c>
      <c r="M379" s="3">
        <v>913</v>
      </c>
      <c r="N379" s="3">
        <v>716</v>
      </c>
      <c r="R379" s="3">
        <v>319</v>
      </c>
      <c r="S379" s="3">
        <v>913</v>
      </c>
      <c r="W379" s="3">
        <v>319</v>
      </c>
      <c r="X379" s="3">
        <v>233</v>
      </c>
      <c r="AB379" s="4">
        <v>0.62</v>
      </c>
      <c r="AC379" s="4">
        <v>1.466</v>
      </c>
      <c r="AD379" s="4">
        <f t="shared" si="2"/>
        <v>-0.126</v>
      </c>
      <c r="AE379" s="4">
        <f t="shared" si="2"/>
        <v>-0.248</v>
      </c>
      <c r="AG379" s="3">
        <v>383</v>
      </c>
      <c r="AH379" s="3">
        <v>716</v>
      </c>
    </row>
    <row r="380" spans="1:36">
      <c r="A380" s="1">
        <v>41068</v>
      </c>
      <c r="C380" s="3">
        <v>695</v>
      </c>
      <c r="D380" s="3">
        <v>226</v>
      </c>
      <c r="E380" s="3">
        <f>C380-C376</f>
        <v>93</v>
      </c>
      <c r="F380" s="3">
        <f>D380-D376</f>
        <v>22</v>
      </c>
      <c r="H380" s="3">
        <v>657.98358796491402</v>
      </c>
      <c r="I380" s="3">
        <v>695</v>
      </c>
      <c r="J380" s="3">
        <f>H380-H376</f>
        <v>53.524628477113993</v>
      </c>
      <c r="K380" s="3">
        <f>I380-I376</f>
        <v>93</v>
      </c>
      <c r="M380" s="3">
        <v>886</v>
      </c>
      <c r="N380" s="3">
        <v>695</v>
      </c>
      <c r="O380" s="3">
        <f>M380-M376</f>
        <v>98</v>
      </c>
      <c r="P380" s="3">
        <f>N380-N376</f>
        <v>93</v>
      </c>
      <c r="R380" s="3">
        <v>298</v>
      </c>
      <c r="S380" s="3">
        <v>886</v>
      </c>
      <c r="T380" s="3">
        <f>R380-R376</f>
        <v>25</v>
      </c>
      <c r="U380" s="3">
        <f>S380-S376</f>
        <v>98</v>
      </c>
      <c r="W380" s="3">
        <v>298</v>
      </c>
      <c r="X380" s="3">
        <v>226</v>
      </c>
      <c r="Y380" s="3">
        <f>W380-W376</f>
        <v>25</v>
      </c>
      <c r="Z380" s="3">
        <f>X380-X376</f>
        <v>22</v>
      </c>
      <c r="AB380" s="4">
        <v>0.71099999999999997</v>
      </c>
      <c r="AC380" s="4">
        <v>1.639</v>
      </c>
      <c r="AD380" s="4">
        <f t="shared" si="2"/>
        <v>9.099999999999997E-2</v>
      </c>
      <c r="AE380" s="4">
        <f t="shared" si="2"/>
        <v>0.17300000000000004</v>
      </c>
      <c r="AG380" s="3">
        <v>351</v>
      </c>
      <c r="AH380" s="3">
        <v>695</v>
      </c>
      <c r="AI380" s="3">
        <f>AG380-AG376</f>
        <v>32</v>
      </c>
      <c r="AJ380" s="3">
        <f>AH380-AH376</f>
        <v>93</v>
      </c>
    </row>
    <row r="381" spans="1:36">
      <c r="A381" s="1">
        <v>41075</v>
      </c>
      <c r="C381" s="3">
        <v>684</v>
      </c>
      <c r="D381" s="3">
        <v>224</v>
      </c>
      <c r="H381" s="3">
        <v>656.827846931831</v>
      </c>
      <c r="I381" s="3">
        <v>684</v>
      </c>
      <c r="M381" s="3">
        <v>875</v>
      </c>
      <c r="N381" s="3">
        <v>684</v>
      </c>
      <c r="R381" s="3">
        <v>292</v>
      </c>
      <c r="S381" s="3">
        <v>875</v>
      </c>
      <c r="W381" s="3">
        <v>292</v>
      </c>
      <c r="X381" s="3">
        <v>224</v>
      </c>
      <c r="AB381" s="4">
        <v>0.67500000000000004</v>
      </c>
      <c r="AC381" s="4">
        <v>1.5880000000000001</v>
      </c>
      <c r="AD381" s="4">
        <f t="shared" si="2"/>
        <v>-3.5999999999999921E-2</v>
      </c>
      <c r="AE381" s="4">
        <f t="shared" si="2"/>
        <v>-5.0999999999999934E-2</v>
      </c>
      <c r="AG381" s="3">
        <v>341</v>
      </c>
      <c r="AH381" s="3">
        <v>684</v>
      </c>
    </row>
    <row r="382" spans="1:36">
      <c r="A382" s="1">
        <v>41082</v>
      </c>
      <c r="C382" s="3">
        <v>652</v>
      </c>
      <c r="D382" s="3">
        <v>217</v>
      </c>
      <c r="H382" s="3">
        <v>644.04996515960295</v>
      </c>
      <c r="I382" s="3">
        <v>652</v>
      </c>
      <c r="M382" s="3">
        <v>859</v>
      </c>
      <c r="N382" s="3">
        <v>652</v>
      </c>
      <c r="R382" s="3">
        <v>284</v>
      </c>
      <c r="S382" s="3">
        <v>859</v>
      </c>
      <c r="W382" s="3">
        <v>284</v>
      </c>
      <c r="X382" s="3">
        <v>217</v>
      </c>
      <c r="AB382" s="4">
        <v>0.753</v>
      </c>
      <c r="AC382" s="4">
        <v>1.673</v>
      </c>
      <c r="AD382" s="4">
        <f t="shared" si="2"/>
        <v>7.7999999999999958E-2</v>
      </c>
      <c r="AE382" s="4">
        <f t="shared" si="2"/>
        <v>8.4999999999999964E-2</v>
      </c>
      <c r="AG382" s="3">
        <v>331</v>
      </c>
      <c r="AH382" s="3">
        <v>652</v>
      </c>
    </row>
    <row r="383" spans="1:36">
      <c r="A383" s="1">
        <v>41089</v>
      </c>
      <c r="C383" s="3">
        <v>636</v>
      </c>
      <c r="D383" s="3">
        <v>215</v>
      </c>
      <c r="H383" s="3">
        <v>636.86546775291902</v>
      </c>
      <c r="I383" s="3">
        <v>636</v>
      </c>
      <c r="M383" s="3">
        <v>851</v>
      </c>
      <c r="N383" s="3">
        <v>636</v>
      </c>
      <c r="R383" s="3">
        <v>280</v>
      </c>
      <c r="S383" s="3">
        <v>851</v>
      </c>
      <c r="W383" s="3">
        <v>280</v>
      </c>
      <c r="X383" s="3">
        <v>215</v>
      </c>
      <c r="AB383" s="4">
        <v>0.71899999999999997</v>
      </c>
      <c r="AC383" s="4">
        <v>1.659</v>
      </c>
      <c r="AD383" s="4">
        <f t="shared" si="2"/>
        <v>-3.400000000000003E-2</v>
      </c>
      <c r="AE383" s="4">
        <f t="shared" si="2"/>
        <v>-1.4000000000000012E-2</v>
      </c>
      <c r="AG383" s="3">
        <v>323</v>
      </c>
      <c r="AH383" s="3">
        <v>636</v>
      </c>
    </row>
    <row r="384" spans="1:36">
      <c r="A384" s="1">
        <v>41096</v>
      </c>
      <c r="C384" s="3">
        <v>644</v>
      </c>
      <c r="D384" s="3">
        <v>211</v>
      </c>
      <c r="H384" s="3">
        <v>631.24513054689305</v>
      </c>
      <c r="I384" s="3">
        <v>644</v>
      </c>
      <c r="M384" s="3">
        <v>845</v>
      </c>
      <c r="N384" s="3">
        <v>644</v>
      </c>
      <c r="R384" s="3">
        <v>278</v>
      </c>
      <c r="S384" s="3">
        <v>845</v>
      </c>
      <c r="W384" s="3">
        <v>278</v>
      </c>
      <c r="X384" s="3">
        <v>211</v>
      </c>
      <c r="AB384" s="4">
        <v>0.63300000000000001</v>
      </c>
      <c r="AC384" s="4">
        <v>1.544</v>
      </c>
      <c r="AD384" s="4">
        <f t="shared" si="2"/>
        <v>-8.5999999999999965E-2</v>
      </c>
      <c r="AE384" s="4">
        <f t="shared" si="2"/>
        <v>-0.11499999999999999</v>
      </c>
      <c r="AG384" s="3">
        <v>325</v>
      </c>
      <c r="AH384" s="3">
        <v>644</v>
      </c>
    </row>
    <row r="385" spans="1:36">
      <c r="A385" s="1">
        <v>41103</v>
      </c>
      <c r="C385" s="3">
        <v>641</v>
      </c>
      <c r="D385" s="3">
        <v>207</v>
      </c>
      <c r="E385" s="3">
        <f>C385-C381</f>
        <v>-43</v>
      </c>
      <c r="F385" s="3">
        <f>D385-D381</f>
        <v>-17</v>
      </c>
      <c r="H385" s="3">
        <v>622.69447921285405</v>
      </c>
      <c r="I385" s="3">
        <v>641</v>
      </c>
      <c r="J385" s="3">
        <f>H385-H381</f>
        <v>-34.133367718976956</v>
      </c>
      <c r="K385" s="3">
        <f>I385-I381</f>
        <v>-43</v>
      </c>
      <c r="M385" s="3">
        <v>827</v>
      </c>
      <c r="N385" s="3">
        <v>641</v>
      </c>
      <c r="O385" s="3">
        <f>M385-M381</f>
        <v>-48</v>
      </c>
      <c r="P385" s="3">
        <f>N385-N381</f>
        <v>-43</v>
      </c>
      <c r="R385" s="3">
        <v>271</v>
      </c>
      <c r="S385" s="3">
        <v>827</v>
      </c>
      <c r="T385" s="3">
        <f>R385-R381</f>
        <v>-21</v>
      </c>
      <c r="U385" s="3">
        <f>S385-S381</f>
        <v>-48</v>
      </c>
      <c r="W385" s="3">
        <v>271</v>
      </c>
      <c r="X385" s="3">
        <v>207</v>
      </c>
      <c r="Y385" s="3">
        <f>W385-W381</f>
        <v>-21</v>
      </c>
      <c r="Z385" s="3">
        <f>X385-X381</f>
        <v>-17</v>
      </c>
      <c r="AB385" s="4">
        <v>0.622</v>
      </c>
      <c r="AC385" s="4">
        <v>1.498</v>
      </c>
      <c r="AD385" s="4">
        <f t="shared" ref="AD385:AE403" si="3">AB385-AB384</f>
        <v>-1.100000000000001E-2</v>
      </c>
      <c r="AE385" s="4">
        <f t="shared" si="3"/>
        <v>-4.6000000000000041E-2</v>
      </c>
      <c r="AG385" s="3">
        <v>315</v>
      </c>
      <c r="AH385" s="3">
        <v>641</v>
      </c>
      <c r="AI385" s="3">
        <f>AG385-AG381</f>
        <v>-26</v>
      </c>
      <c r="AJ385" s="3">
        <f>AH385-AH381</f>
        <v>-43</v>
      </c>
    </row>
    <row r="386" spans="1:36">
      <c r="A386" s="1">
        <v>41110</v>
      </c>
      <c r="C386" s="3">
        <v>628</v>
      </c>
      <c r="D386" s="3">
        <v>199</v>
      </c>
      <c r="H386" s="3">
        <v>620.696237566023</v>
      </c>
      <c r="I386" s="3">
        <v>628</v>
      </c>
      <c r="M386" s="3">
        <v>823</v>
      </c>
      <c r="N386" s="3">
        <v>628</v>
      </c>
      <c r="R386" s="3">
        <v>264</v>
      </c>
      <c r="S386" s="3">
        <v>823</v>
      </c>
      <c r="W386" s="3">
        <v>264</v>
      </c>
      <c r="X386" s="3">
        <v>199</v>
      </c>
      <c r="AB386" s="4">
        <v>0.56799999999999995</v>
      </c>
      <c r="AC386" s="4">
        <v>1.46</v>
      </c>
      <c r="AD386" s="4">
        <f t="shared" si="3"/>
        <v>-5.4000000000000048E-2</v>
      </c>
      <c r="AE386" s="4">
        <f t="shared" si="3"/>
        <v>-3.8000000000000034E-2</v>
      </c>
      <c r="AG386" s="3">
        <v>308</v>
      </c>
      <c r="AH386" s="3">
        <v>628</v>
      </c>
    </row>
    <row r="387" spans="1:36">
      <c r="A387" s="1">
        <v>41117</v>
      </c>
      <c r="C387" s="3">
        <v>622</v>
      </c>
      <c r="D387" s="3">
        <v>195</v>
      </c>
      <c r="H387" s="3">
        <v>623.90457215577703</v>
      </c>
      <c r="I387" s="3">
        <v>622</v>
      </c>
      <c r="M387" s="3">
        <v>822</v>
      </c>
      <c r="N387" s="3">
        <v>622</v>
      </c>
      <c r="R387" s="3">
        <v>260</v>
      </c>
      <c r="S387" s="3">
        <v>822</v>
      </c>
      <c r="W387" s="3">
        <v>260</v>
      </c>
      <c r="X387" s="3">
        <v>195</v>
      </c>
      <c r="AB387" s="4">
        <v>0.63500000000000001</v>
      </c>
      <c r="AC387" s="4">
        <v>1.5529999999999999</v>
      </c>
      <c r="AD387" s="4">
        <f t="shared" si="3"/>
        <v>6.700000000000006E-2</v>
      </c>
      <c r="AE387" s="4">
        <f t="shared" si="3"/>
        <v>9.2999999999999972E-2</v>
      </c>
      <c r="AG387" s="3">
        <v>302</v>
      </c>
      <c r="AH387" s="3">
        <v>622</v>
      </c>
    </row>
    <row r="388" spans="1:36">
      <c r="A388" s="1">
        <v>41124</v>
      </c>
      <c r="C388" s="3">
        <v>601</v>
      </c>
      <c r="D388" s="3">
        <v>192</v>
      </c>
      <c r="H388" s="3">
        <v>620.09064282446604</v>
      </c>
      <c r="I388" s="3">
        <v>601</v>
      </c>
      <c r="M388" s="3">
        <v>811</v>
      </c>
      <c r="N388" s="3">
        <v>601</v>
      </c>
      <c r="R388" s="3">
        <v>253</v>
      </c>
      <c r="S388" s="3">
        <v>811</v>
      </c>
      <c r="W388" s="3">
        <v>253</v>
      </c>
      <c r="X388" s="3">
        <v>192</v>
      </c>
      <c r="AB388" s="4">
        <v>0.67400000000000004</v>
      </c>
      <c r="AC388" s="4">
        <v>1.575</v>
      </c>
      <c r="AD388" s="4">
        <f t="shared" si="3"/>
        <v>3.9000000000000035E-2</v>
      </c>
      <c r="AE388" s="4">
        <f t="shared" si="3"/>
        <v>2.200000000000002E-2</v>
      </c>
      <c r="AG388" s="3">
        <v>291</v>
      </c>
      <c r="AH388" s="3">
        <v>601</v>
      </c>
    </row>
    <row r="389" spans="1:36">
      <c r="A389" s="1">
        <v>41131</v>
      </c>
      <c r="C389" s="3">
        <v>598</v>
      </c>
      <c r="D389" s="3">
        <v>187</v>
      </c>
      <c r="H389" s="3">
        <v>615.65199635755096</v>
      </c>
      <c r="I389" s="3">
        <v>598</v>
      </c>
      <c r="M389" s="3">
        <v>798</v>
      </c>
      <c r="N389" s="3">
        <v>598</v>
      </c>
      <c r="R389" s="3">
        <v>245</v>
      </c>
      <c r="S389" s="3">
        <v>798</v>
      </c>
      <c r="W389" s="3">
        <v>245</v>
      </c>
      <c r="X389" s="3">
        <v>187</v>
      </c>
      <c r="AB389" s="4">
        <v>0.69399999999999995</v>
      </c>
      <c r="AC389" s="4">
        <v>1.6120000000000001</v>
      </c>
      <c r="AD389" s="4">
        <f t="shared" si="3"/>
        <v>1.9999999999999907E-2</v>
      </c>
      <c r="AE389" s="4">
        <f t="shared" si="3"/>
        <v>3.7000000000000144E-2</v>
      </c>
      <c r="AG389" s="3">
        <v>291</v>
      </c>
      <c r="AH389" s="3">
        <v>598</v>
      </c>
    </row>
    <row r="390" spans="1:36">
      <c r="A390" s="1">
        <v>41138</v>
      </c>
      <c r="C390" s="3">
        <v>589</v>
      </c>
      <c r="D390" s="3">
        <v>185</v>
      </c>
      <c r="E390" s="3">
        <f>C390-C386</f>
        <v>-39</v>
      </c>
      <c r="F390" s="3">
        <f>D390-D386</f>
        <v>-14</v>
      </c>
      <c r="H390" s="3">
        <v>608.35430134165699</v>
      </c>
      <c r="I390" s="3">
        <v>589</v>
      </c>
      <c r="J390" s="3">
        <f>H390-H386</f>
        <v>-12.341936224366009</v>
      </c>
      <c r="K390" s="3">
        <f>I390-I386</f>
        <v>-39</v>
      </c>
      <c r="M390" s="3">
        <v>782</v>
      </c>
      <c r="N390" s="3">
        <v>589</v>
      </c>
      <c r="O390" s="3">
        <f>M390-M386</f>
        <v>-41</v>
      </c>
      <c r="P390" s="3">
        <f>N390-N386</f>
        <v>-39</v>
      </c>
      <c r="R390" s="3">
        <v>240</v>
      </c>
      <c r="S390" s="3">
        <v>782</v>
      </c>
      <c r="T390" s="3">
        <f>R390-R386</f>
        <v>-24</v>
      </c>
      <c r="U390" s="3">
        <f>S390-S386</f>
        <v>-41</v>
      </c>
      <c r="W390" s="3">
        <v>240</v>
      </c>
      <c r="X390" s="3">
        <v>185</v>
      </c>
      <c r="Y390" s="3">
        <f>W390-W386</f>
        <v>-24</v>
      </c>
      <c r="Z390" s="3">
        <f>X390-X386</f>
        <v>-14</v>
      </c>
      <c r="AB390" s="4">
        <v>0.8</v>
      </c>
      <c r="AC390" s="4">
        <v>1.7829999999999999</v>
      </c>
      <c r="AD390" s="4">
        <f t="shared" si="3"/>
        <v>0.10600000000000009</v>
      </c>
      <c r="AE390" s="4">
        <f t="shared" si="3"/>
        <v>0.17099999999999982</v>
      </c>
      <c r="AG390" s="3">
        <v>283</v>
      </c>
      <c r="AH390" s="3">
        <v>589</v>
      </c>
      <c r="AI390" s="3">
        <f>AG390-AG386</f>
        <v>-25</v>
      </c>
      <c r="AJ390" s="3">
        <f>AH390-AH386</f>
        <v>-39</v>
      </c>
    </row>
    <row r="391" spans="1:36">
      <c r="A391" s="1">
        <v>41145</v>
      </c>
      <c r="C391" s="3">
        <v>587</v>
      </c>
      <c r="D391" s="3">
        <v>184</v>
      </c>
      <c r="H391" s="3">
        <v>602.55974628122101</v>
      </c>
      <c r="I391" s="3">
        <v>587</v>
      </c>
      <c r="M391" s="3">
        <v>778</v>
      </c>
      <c r="N391" s="3">
        <v>587</v>
      </c>
      <c r="R391" s="3">
        <v>242</v>
      </c>
      <c r="S391" s="3">
        <v>778</v>
      </c>
      <c r="W391" s="3">
        <v>242</v>
      </c>
      <c r="X391" s="3">
        <v>184</v>
      </c>
      <c r="AB391" s="4">
        <v>0.70299999999999996</v>
      </c>
      <c r="AC391" s="4">
        <v>1.6479999999999999</v>
      </c>
      <c r="AD391" s="4">
        <f t="shared" si="3"/>
        <v>-9.7000000000000086E-2</v>
      </c>
      <c r="AE391" s="4">
        <f t="shared" si="3"/>
        <v>-0.13500000000000001</v>
      </c>
      <c r="AG391" s="3">
        <v>284</v>
      </c>
      <c r="AH391" s="3">
        <v>587</v>
      </c>
    </row>
    <row r="392" spans="1:36">
      <c r="A392" s="1">
        <v>41152</v>
      </c>
      <c r="C392" s="3">
        <v>598</v>
      </c>
      <c r="D392" s="3">
        <v>186</v>
      </c>
      <c r="H392" s="3">
        <v>598.46719757393998</v>
      </c>
      <c r="I392" s="3">
        <v>598</v>
      </c>
      <c r="M392" s="3">
        <v>807</v>
      </c>
      <c r="N392" s="3">
        <v>598</v>
      </c>
      <c r="R392" s="3">
        <v>250</v>
      </c>
      <c r="S392" s="3">
        <v>807</v>
      </c>
      <c r="W392" s="3">
        <v>250</v>
      </c>
      <c r="X392" s="3">
        <v>186</v>
      </c>
      <c r="AB392" s="4">
        <v>0.58599999999999997</v>
      </c>
      <c r="AC392" s="4">
        <v>1.5640000000000001</v>
      </c>
      <c r="AD392" s="4">
        <f t="shared" si="3"/>
        <v>-0.11699999999999999</v>
      </c>
      <c r="AE392" s="4">
        <f t="shared" si="3"/>
        <v>-8.3999999999999853E-2</v>
      </c>
      <c r="AG392" s="3">
        <v>289</v>
      </c>
      <c r="AH392" s="3">
        <v>598</v>
      </c>
    </row>
    <row r="393" spans="1:36">
      <c r="A393" s="1">
        <v>41159</v>
      </c>
      <c r="C393" s="3">
        <v>574</v>
      </c>
      <c r="D393" s="3">
        <v>181</v>
      </c>
      <c r="H393" s="3">
        <v>589.15487997914795</v>
      </c>
      <c r="I393" s="3">
        <v>574</v>
      </c>
      <c r="M393" s="3">
        <v>774</v>
      </c>
      <c r="N393" s="3">
        <v>574</v>
      </c>
      <c r="R393" s="3">
        <v>240</v>
      </c>
      <c r="S393" s="3">
        <v>774</v>
      </c>
      <c r="W393" s="3">
        <v>240</v>
      </c>
      <c r="X393" s="3">
        <v>181</v>
      </c>
      <c r="AB393" s="4">
        <v>0.629</v>
      </c>
      <c r="AC393" s="4">
        <v>1.663</v>
      </c>
      <c r="AD393" s="4">
        <f t="shared" si="3"/>
        <v>4.3000000000000038E-2</v>
      </c>
      <c r="AE393" s="4">
        <f t="shared" si="3"/>
        <v>9.8999999999999977E-2</v>
      </c>
      <c r="AG393" s="3">
        <v>270</v>
      </c>
      <c r="AH393" s="3">
        <v>574</v>
      </c>
    </row>
    <row r="394" spans="1:36">
      <c r="A394" s="1">
        <v>41166</v>
      </c>
      <c r="C394" s="3">
        <v>530</v>
      </c>
      <c r="D394" s="3">
        <v>170</v>
      </c>
      <c r="H394" s="3">
        <v>574.74581900096496</v>
      </c>
      <c r="I394" s="3">
        <v>530</v>
      </c>
      <c r="M394" s="3">
        <v>739</v>
      </c>
      <c r="N394" s="3">
        <v>530</v>
      </c>
      <c r="R394" s="3">
        <v>223</v>
      </c>
      <c r="S394" s="3">
        <v>739</v>
      </c>
      <c r="W394" s="3">
        <v>223</v>
      </c>
      <c r="X394" s="3">
        <v>170</v>
      </c>
      <c r="AB394" s="4">
        <v>0.70899999999999996</v>
      </c>
      <c r="AC394" s="4">
        <v>1.871</v>
      </c>
      <c r="AD394" s="4">
        <f t="shared" si="3"/>
        <v>7.999999999999996E-2</v>
      </c>
      <c r="AE394" s="4">
        <f t="shared" si="3"/>
        <v>0.20799999999999996</v>
      </c>
      <c r="AG394" s="3">
        <v>254</v>
      </c>
      <c r="AH394" s="3">
        <v>530</v>
      </c>
    </row>
    <row r="395" spans="1:36">
      <c r="A395" s="1">
        <v>41173</v>
      </c>
      <c r="C395" s="3">
        <v>542</v>
      </c>
      <c r="D395" s="3">
        <v>167</v>
      </c>
      <c r="H395" s="3">
        <v>569.65396524250798</v>
      </c>
      <c r="I395" s="3">
        <v>542</v>
      </c>
      <c r="M395" s="3">
        <v>743</v>
      </c>
      <c r="N395" s="3">
        <v>542</v>
      </c>
      <c r="R395" s="3">
        <v>226</v>
      </c>
      <c r="S395" s="3">
        <v>743</v>
      </c>
      <c r="W395" s="3">
        <v>226</v>
      </c>
      <c r="X395" s="3">
        <v>167</v>
      </c>
      <c r="AB395" s="4">
        <v>0.66200000000000003</v>
      </c>
      <c r="AC395" s="4">
        <v>1.758</v>
      </c>
      <c r="AD395" s="4">
        <f t="shared" si="3"/>
        <v>-4.6999999999999931E-2</v>
      </c>
      <c r="AE395" s="4">
        <f t="shared" si="3"/>
        <v>-0.11299999999999999</v>
      </c>
      <c r="AG395" s="3">
        <v>261</v>
      </c>
      <c r="AH395" s="3">
        <v>542</v>
      </c>
    </row>
    <row r="396" spans="1:36">
      <c r="A396" s="1">
        <v>41180</v>
      </c>
      <c r="C396" s="3">
        <v>572</v>
      </c>
      <c r="D396" s="3">
        <v>168</v>
      </c>
      <c r="H396" s="3">
        <v>574.88873318502704</v>
      </c>
      <c r="I396" s="3">
        <v>572</v>
      </c>
      <c r="M396" s="3">
        <v>749</v>
      </c>
      <c r="N396" s="3">
        <v>572</v>
      </c>
      <c r="R396" s="3">
        <v>232</v>
      </c>
      <c r="S396" s="3">
        <v>749</v>
      </c>
      <c r="W396" s="3">
        <v>232</v>
      </c>
      <c r="X396" s="3">
        <v>168</v>
      </c>
      <c r="AB396" s="4">
        <v>0.60199999999999998</v>
      </c>
      <c r="AC396" s="4">
        <v>1.637</v>
      </c>
      <c r="AD396" s="4">
        <f t="shared" si="3"/>
        <v>-6.0000000000000053E-2</v>
      </c>
      <c r="AE396" s="4">
        <f t="shared" si="3"/>
        <v>-0.121</v>
      </c>
      <c r="AG396" s="3">
        <v>268</v>
      </c>
      <c r="AH396" s="3">
        <v>572</v>
      </c>
    </row>
    <row r="397" spans="1:36">
      <c r="A397" s="1">
        <v>41187</v>
      </c>
      <c r="C397" s="3">
        <v>555</v>
      </c>
      <c r="D397" s="3">
        <v>162</v>
      </c>
      <c r="H397" s="3">
        <v>571.22595710845997</v>
      </c>
      <c r="I397" s="3">
        <v>555</v>
      </c>
      <c r="M397" s="3">
        <v>737</v>
      </c>
      <c r="N397" s="3">
        <v>555</v>
      </c>
      <c r="R397" s="3">
        <v>223</v>
      </c>
      <c r="S397" s="3">
        <v>737</v>
      </c>
      <c r="W397" s="3">
        <v>223</v>
      </c>
      <c r="X397" s="3">
        <v>162</v>
      </c>
      <c r="AB397" s="4">
        <v>0.64900000000000002</v>
      </c>
      <c r="AC397" s="4">
        <v>1.732</v>
      </c>
      <c r="AD397" s="4">
        <f t="shared" si="3"/>
        <v>4.7000000000000042E-2</v>
      </c>
      <c r="AE397" s="4">
        <f t="shared" si="3"/>
        <v>9.4999999999999973E-2</v>
      </c>
      <c r="AG397" s="3">
        <v>254</v>
      </c>
      <c r="AH397" s="3">
        <v>555</v>
      </c>
    </row>
    <row r="398" spans="1:36">
      <c r="A398" s="1">
        <v>41194</v>
      </c>
      <c r="C398" s="3">
        <v>556</v>
      </c>
      <c r="D398" s="3">
        <v>158</v>
      </c>
      <c r="E398" s="3">
        <f>C398-C394</f>
        <v>26</v>
      </c>
      <c r="F398" s="3">
        <f>D398-D394</f>
        <v>-12</v>
      </c>
      <c r="H398" s="3">
        <v>565.83513751001999</v>
      </c>
      <c r="I398" s="3">
        <v>556</v>
      </c>
      <c r="J398" s="3">
        <f>H398-H394</f>
        <v>-8.9106814909449668</v>
      </c>
      <c r="K398" s="3">
        <f>I398-I394</f>
        <v>26</v>
      </c>
      <c r="M398" s="3">
        <v>731</v>
      </c>
      <c r="N398" s="3">
        <v>556</v>
      </c>
      <c r="O398" s="3">
        <f>M398-M394</f>
        <v>-8</v>
      </c>
      <c r="P398" s="3">
        <f>N398-N394</f>
        <v>26</v>
      </c>
      <c r="R398" s="3">
        <v>219</v>
      </c>
      <c r="S398" s="3">
        <v>731</v>
      </c>
      <c r="T398" s="3">
        <f>R398-R394</f>
        <v>-4</v>
      </c>
      <c r="U398" s="3">
        <f>S398-S394</f>
        <v>-8</v>
      </c>
      <c r="W398" s="3">
        <v>219</v>
      </c>
      <c r="X398" s="3">
        <v>158</v>
      </c>
      <c r="Y398" s="3">
        <f>W398-W394</f>
        <v>-4</v>
      </c>
      <c r="Z398" s="3">
        <f>X398-X394</f>
        <v>-12</v>
      </c>
      <c r="AB398" s="4">
        <v>0.64500000000000002</v>
      </c>
      <c r="AC398" s="4">
        <v>1.663</v>
      </c>
      <c r="AD398" s="4">
        <f t="shared" si="3"/>
        <v>-4.0000000000000036E-3</v>
      </c>
      <c r="AE398" s="4">
        <f t="shared" si="3"/>
        <v>-6.899999999999995E-2</v>
      </c>
      <c r="AG398" s="3">
        <v>254</v>
      </c>
      <c r="AH398" s="3">
        <v>556</v>
      </c>
      <c r="AI398" s="3">
        <f>AG398-AG394</f>
        <v>0</v>
      </c>
      <c r="AJ398" s="3">
        <f>AH398-AH394</f>
        <v>26</v>
      </c>
    </row>
    <row r="399" spans="1:36">
      <c r="A399" s="1">
        <v>41201</v>
      </c>
      <c r="C399" s="3">
        <v>531</v>
      </c>
      <c r="D399" s="3">
        <v>147</v>
      </c>
      <c r="H399" s="3">
        <v>564.35381623870103</v>
      </c>
      <c r="I399" s="3">
        <v>531</v>
      </c>
      <c r="M399" s="3">
        <v>699</v>
      </c>
      <c r="N399" s="3">
        <v>531</v>
      </c>
      <c r="R399" s="3">
        <v>204</v>
      </c>
      <c r="S399" s="3">
        <v>699</v>
      </c>
      <c r="W399" s="3">
        <v>204</v>
      </c>
      <c r="X399" s="3">
        <v>147</v>
      </c>
      <c r="AB399" s="4">
        <v>0.73099999999999998</v>
      </c>
      <c r="AC399" s="4">
        <v>1.768</v>
      </c>
      <c r="AD399" s="4">
        <f t="shared" si="3"/>
        <v>8.5999999999999965E-2</v>
      </c>
      <c r="AE399" s="4">
        <f t="shared" si="3"/>
        <v>0.10499999999999998</v>
      </c>
      <c r="AG399" s="3">
        <v>237</v>
      </c>
      <c r="AH399" s="3">
        <v>531</v>
      </c>
    </row>
    <row r="400" spans="1:36">
      <c r="A400" s="1">
        <v>41208</v>
      </c>
      <c r="C400" s="3">
        <v>541</v>
      </c>
      <c r="D400" s="3">
        <v>149</v>
      </c>
      <c r="H400" s="3">
        <v>572.58350036152694</v>
      </c>
      <c r="I400" s="3">
        <v>541</v>
      </c>
      <c r="M400" s="3">
        <v>707</v>
      </c>
      <c r="N400" s="3">
        <v>541</v>
      </c>
      <c r="R400" s="3">
        <v>209</v>
      </c>
      <c r="S400" s="3">
        <v>707</v>
      </c>
      <c r="W400" s="3">
        <v>209</v>
      </c>
      <c r="X400" s="3">
        <v>149</v>
      </c>
      <c r="AB400" s="4">
        <v>0.72799999999999998</v>
      </c>
      <c r="AC400" s="4">
        <v>1.752</v>
      </c>
      <c r="AD400" s="4">
        <f t="shared" si="3"/>
        <v>-3.0000000000000027E-3</v>
      </c>
      <c r="AE400" s="4">
        <f t="shared" si="3"/>
        <v>-1.6000000000000014E-2</v>
      </c>
      <c r="AG400" s="3">
        <v>245</v>
      </c>
      <c r="AH400" s="3">
        <v>541</v>
      </c>
    </row>
    <row r="401" spans="1:36">
      <c r="A401" s="1">
        <v>41215</v>
      </c>
      <c r="C401" s="3">
        <v>554</v>
      </c>
      <c r="D401" s="3">
        <v>150</v>
      </c>
      <c r="H401" s="3">
        <v>576.67861300278798</v>
      </c>
      <c r="I401" s="3">
        <v>554</v>
      </c>
      <c r="M401" s="3">
        <v>720</v>
      </c>
      <c r="N401" s="3">
        <v>554</v>
      </c>
      <c r="R401" s="3">
        <v>213</v>
      </c>
      <c r="S401" s="3">
        <v>720</v>
      </c>
      <c r="W401" s="3">
        <v>213</v>
      </c>
      <c r="X401" s="3">
        <v>150</v>
      </c>
      <c r="AB401" s="4">
        <v>0.72799999999999998</v>
      </c>
      <c r="AC401" s="4">
        <v>1.728</v>
      </c>
      <c r="AD401" s="4">
        <f t="shared" si="3"/>
        <v>0</v>
      </c>
      <c r="AE401" s="4">
        <f t="shared" si="3"/>
        <v>-2.4000000000000021E-2</v>
      </c>
      <c r="AG401" s="3">
        <v>249</v>
      </c>
      <c r="AH401" s="3">
        <v>554</v>
      </c>
    </row>
    <row r="402" spans="1:36">
      <c r="A402" s="1">
        <v>41222</v>
      </c>
      <c r="C402" s="3">
        <v>577</v>
      </c>
      <c r="D402" s="3">
        <v>157</v>
      </c>
      <c r="H402" s="3">
        <v>566.98242315019604</v>
      </c>
      <c r="I402" s="3">
        <v>577</v>
      </c>
      <c r="M402" s="3">
        <v>730</v>
      </c>
      <c r="N402" s="3">
        <v>577</v>
      </c>
      <c r="R402" s="3">
        <v>221</v>
      </c>
      <c r="S402" s="3">
        <v>730</v>
      </c>
      <c r="W402" s="3">
        <v>221</v>
      </c>
      <c r="X402" s="3">
        <v>157</v>
      </c>
      <c r="AB402" s="4">
        <v>0.63800000000000001</v>
      </c>
      <c r="AC402" s="4">
        <v>1.5720000000000001</v>
      </c>
      <c r="AD402" s="4">
        <f t="shared" si="3"/>
        <v>-8.9999999999999969E-2</v>
      </c>
      <c r="AE402" s="4">
        <f t="shared" si="3"/>
        <v>-0.15599999999999992</v>
      </c>
      <c r="AG402" s="3">
        <v>255</v>
      </c>
      <c r="AH402" s="3">
        <v>577</v>
      </c>
    </row>
    <row r="403" spans="1:36">
      <c r="A403" s="1">
        <v>41229</v>
      </c>
      <c r="C403" s="3">
        <v>598</v>
      </c>
      <c r="D403" s="3">
        <v>162</v>
      </c>
      <c r="E403" s="3">
        <f>C403-C399</f>
        <v>67</v>
      </c>
      <c r="F403" s="3">
        <f>D403-D399</f>
        <v>15</v>
      </c>
      <c r="H403" s="3">
        <v>578.95852822175198</v>
      </c>
      <c r="I403" s="3">
        <v>598</v>
      </c>
      <c r="J403" s="3">
        <f>H403-H399</f>
        <v>14.604711983050947</v>
      </c>
      <c r="K403" s="3">
        <f>I403-I399</f>
        <v>67</v>
      </c>
      <c r="M403" s="3">
        <v>746</v>
      </c>
      <c r="N403" s="3">
        <v>598</v>
      </c>
      <c r="O403" s="3">
        <f>M403-M399</f>
        <v>47</v>
      </c>
      <c r="P403" s="3">
        <f>N403-N399</f>
        <v>67</v>
      </c>
      <c r="R403" s="3">
        <v>230</v>
      </c>
      <c r="S403" s="3">
        <v>746</v>
      </c>
      <c r="T403" s="3">
        <f>R403-R399</f>
        <v>26</v>
      </c>
      <c r="U403" s="3">
        <f>S403-S399</f>
        <v>47</v>
      </c>
      <c r="W403" s="3">
        <v>230</v>
      </c>
      <c r="X403" s="3">
        <v>162</v>
      </c>
      <c r="Y403" s="3">
        <f>W403-W399</f>
        <v>26</v>
      </c>
      <c r="Z403" s="3">
        <f>X403-X399</f>
        <v>15</v>
      </c>
      <c r="AB403" s="4">
        <v>0.60699999999999998</v>
      </c>
      <c r="AC403" s="4">
        <v>1.536</v>
      </c>
      <c r="AD403" s="4">
        <f t="shared" si="3"/>
        <v>-3.1000000000000028E-2</v>
      </c>
      <c r="AE403" s="4">
        <f t="shared" si="3"/>
        <v>-3.6000000000000032E-2</v>
      </c>
      <c r="AG403" s="3">
        <v>261</v>
      </c>
      <c r="AH403" s="3">
        <v>598</v>
      </c>
      <c r="AI403" s="3">
        <f>AG403-AG399</f>
        <v>24</v>
      </c>
      <c r="AJ403" s="3">
        <f>AH403-AH399</f>
        <v>67</v>
      </c>
    </row>
    <row r="405" spans="1:36">
      <c r="A405" s="1" t="s">
        <v>72</v>
      </c>
      <c r="C405" s="3">
        <f>FORECAST(D405,C245:C403,D245:D403)</f>
        <v>450.40053684517898</v>
      </c>
      <c r="D405" s="3">
        <v>125</v>
      </c>
      <c r="E405" s="3">
        <f>FORECAST(F405,E245:E403,F245:F403)</f>
        <v>-109.61096125242648</v>
      </c>
      <c r="F405" s="3">
        <f>D405-D403</f>
        <v>-37</v>
      </c>
      <c r="H405" s="3">
        <f>FORECAST(I405,H245:H403,I245:I403)</f>
        <v>494.0066420078885</v>
      </c>
      <c r="I405" s="3">
        <v>475</v>
      </c>
      <c r="J405" s="3">
        <f>FORECAST(K405,J245:J403,K245:K403)</f>
        <v>-87.156644703452955</v>
      </c>
      <c r="K405" s="3">
        <f>I405-I403</f>
        <v>-123</v>
      </c>
      <c r="M405" s="3">
        <f>FORECAST(N405,M245:M403,N245:N403)</f>
        <v>580.93286943870078</v>
      </c>
      <c r="N405" s="3">
        <v>475</v>
      </c>
      <c r="O405" s="3">
        <f>FORECAST(P405,O245:O403,P245:P403)</f>
        <v>-120.24730462590563</v>
      </c>
      <c r="P405" s="3">
        <f>N405-N403</f>
        <v>-123</v>
      </c>
      <c r="R405" s="3">
        <f>FORECAST(S405,R245:R403,S245:S403)</f>
        <v>211.68646902020814</v>
      </c>
      <c r="S405" s="3">
        <v>600</v>
      </c>
      <c r="T405" s="3">
        <f>FORECAST(U405,T245:T403,U245:U403)</f>
        <v>-52.173043104306409</v>
      </c>
      <c r="U405" s="3">
        <f>S405-S403</f>
        <v>-146</v>
      </c>
      <c r="W405" s="3">
        <f>FORECAST(X405,W245:W403,X245:X403)</f>
        <v>194.29524210067859</v>
      </c>
      <c r="X405" s="3">
        <v>140</v>
      </c>
      <c r="Y405" s="3">
        <f>FORECAST(Z405,Y245:Y403,Z245:Z403)</f>
        <v>-27.809942773590144</v>
      </c>
      <c r="Z405" s="3">
        <f>X405-X403</f>
        <v>-22</v>
      </c>
      <c r="AB405" s="4">
        <f>FORECAST(AC405,AB245:AB403,AC245:AC403)</f>
        <v>1.1033510418524428</v>
      </c>
      <c r="AC405" s="4">
        <v>2.25</v>
      </c>
      <c r="AD405" s="4">
        <f>FORECAST(AE405,AD245:AD403,AE245:AE403)</f>
        <v>0.58204984429723572</v>
      </c>
      <c r="AE405" s="4">
        <f>AC405-AC403</f>
        <v>0.71399999999999997</v>
      </c>
      <c r="AG405" s="3">
        <f>FORECAST(AH405,AG245:AG403,AH245:AH403)</f>
        <v>239.39680879504479</v>
      </c>
      <c r="AH405" s="3">
        <v>500</v>
      </c>
      <c r="AI405" s="3">
        <f>FORECAST(AJ405,AI245:AI403,AJ245:AJ403)</f>
        <v>-32.132284073529902</v>
      </c>
      <c r="AJ405" s="3">
        <f>AH405-AH403</f>
        <v>-98</v>
      </c>
    </row>
    <row r="406" spans="1:36">
      <c r="A406" s="1" t="s">
        <v>73</v>
      </c>
      <c r="C406" s="15">
        <f>C403+E405</f>
        <v>488.38903874757352</v>
      </c>
      <c r="H406" s="15">
        <f>H403+J405</f>
        <v>491.80188351829901</v>
      </c>
      <c r="M406" s="15">
        <f>M403+O405</f>
        <v>625.7526953740944</v>
      </c>
      <c r="R406" s="15">
        <f>R403+T405</f>
        <v>177.8269568956936</v>
      </c>
      <c r="W406" s="15">
        <f>W403+Y405</f>
        <v>202.19005722640986</v>
      </c>
      <c r="AB406" s="58">
        <f>AB403+AD405</f>
        <v>1.1890498442972357</v>
      </c>
      <c r="AG406" s="15">
        <f>AG403+AI405</f>
        <v>228.86771592647011</v>
      </c>
    </row>
    <row r="407" spans="1:36">
      <c r="A407" s="1" t="s">
        <v>74</v>
      </c>
      <c r="C407" s="3">
        <f>AVERAGE(C405:C406)</f>
        <v>469.39478779637625</v>
      </c>
      <c r="H407" s="3">
        <f>AVERAGE(H405:H406)</f>
        <v>492.90426276309375</v>
      </c>
      <c r="M407" s="3">
        <f>AVERAGE(M405:M406)</f>
        <v>603.34278240639765</v>
      </c>
      <c r="R407" s="3">
        <f>AVERAGE(R405:R406)</f>
        <v>194.75671295795087</v>
      </c>
      <c r="W407" s="3">
        <f>AVERAGE(W405:W406)</f>
        <v>198.24264966354423</v>
      </c>
      <c r="AB407" s="4">
        <f>AVERAGE(AB405:AB406)</f>
        <v>1.1462004430748394</v>
      </c>
      <c r="AG407" s="3">
        <f>AVERAGE(AG405:AG406)</f>
        <v>234.13226236075747</v>
      </c>
    </row>
    <row r="409" spans="1:36">
      <c r="A409" s="1" t="s">
        <v>88</v>
      </c>
      <c r="C409" s="3">
        <f>AVERAGE(C393:C403)</f>
        <v>557.27272727272725</v>
      </c>
      <c r="H409" s="3">
        <f>AVERAGE(H393:H403)</f>
        <v>573.18739754555384</v>
      </c>
      <c r="M409" s="3">
        <f>AVERAGE(M393:M403)</f>
        <v>734.09090909090912</v>
      </c>
      <c r="R409" s="3">
        <f>AVERAGE(R393:R403)</f>
        <v>221.81818181818181</v>
      </c>
      <c r="AB409" s="4">
        <f>AVERAGE(AB393:AB403)</f>
        <v>0.6661818181818181</v>
      </c>
    </row>
    <row r="419" spans="1:1">
      <c r="A419" s="69" t="s">
        <v>90</v>
      </c>
    </row>
  </sheetData>
  <phoneticPr fontId="7"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725"/>
  <sheetViews>
    <sheetView zoomScale="85" workbookViewId="0">
      <pane ySplit="1" topLeftCell="A2" activePane="bottomLeft" state="frozen"/>
      <selection activeCell="H360" sqref="H360"/>
      <selection pane="bottomLeft"/>
    </sheetView>
  </sheetViews>
  <sheetFormatPr defaultRowHeight="12.75"/>
  <cols>
    <col min="1" max="1" width="10.28515625" style="1" bestFit="1" customWidth="1"/>
    <col min="2" max="2" width="9.140625" style="3"/>
    <col min="3" max="3" width="9.140625" style="4"/>
    <col min="4" max="4" width="1.42578125" customWidth="1"/>
    <col min="5" max="6" width="9.140625" style="3"/>
    <col min="7" max="7" width="1.42578125" customWidth="1"/>
  </cols>
  <sheetData>
    <row r="1" spans="1:9">
      <c r="A1" s="1" t="s">
        <v>64</v>
      </c>
      <c r="B1" s="3" t="s">
        <v>68</v>
      </c>
      <c r="C1" s="4" t="s">
        <v>69</v>
      </c>
      <c r="E1" s="3" t="s">
        <v>68</v>
      </c>
      <c r="F1" s="3" t="s">
        <v>69</v>
      </c>
      <c r="H1" t="s">
        <v>75</v>
      </c>
    </row>
    <row r="2" spans="1:9">
      <c r="A2" s="1">
        <v>39234</v>
      </c>
      <c r="B2" s="3">
        <v>241</v>
      </c>
      <c r="C2" s="4">
        <v>4.9279999999999999</v>
      </c>
      <c r="E2" s="3">
        <v>10</v>
      </c>
      <c r="F2" s="3">
        <v>13.6</v>
      </c>
      <c r="I2" s="18"/>
    </row>
    <row r="3" spans="1:9">
      <c r="A3" s="1">
        <v>39227</v>
      </c>
      <c r="B3" s="3">
        <v>245</v>
      </c>
      <c r="C3" s="4">
        <v>4.7889999999999997</v>
      </c>
      <c r="E3" s="3">
        <v>-4</v>
      </c>
      <c r="F3" s="3">
        <v>13.9</v>
      </c>
      <c r="I3" s="18"/>
    </row>
    <row r="4" spans="1:9">
      <c r="A4" s="1">
        <v>39220</v>
      </c>
      <c r="B4" s="3">
        <v>251</v>
      </c>
      <c r="C4" s="4">
        <v>4.7240000000000002</v>
      </c>
      <c r="E4" s="3">
        <v>-6</v>
      </c>
      <c r="F4" s="3">
        <v>6.4999999999999503</v>
      </c>
      <c r="I4" s="18"/>
    </row>
    <row r="5" spans="1:9">
      <c r="A5" s="1">
        <v>39241</v>
      </c>
      <c r="B5" s="3">
        <v>251</v>
      </c>
      <c r="C5" s="4">
        <v>5.0640000000000001</v>
      </c>
      <c r="E5" s="3">
        <v>0</v>
      </c>
      <c r="F5" s="3">
        <v>3.6999999999999922</v>
      </c>
      <c r="I5" s="18"/>
    </row>
    <row r="6" spans="1:9">
      <c r="A6" s="1">
        <v>39136</v>
      </c>
      <c r="B6" s="3">
        <v>255</v>
      </c>
      <c r="C6" s="4">
        <v>4.6710000000000003</v>
      </c>
      <c r="E6" s="3">
        <v>36</v>
      </c>
      <c r="F6" s="3">
        <v>-22.000000000000064</v>
      </c>
      <c r="I6" s="18"/>
    </row>
    <row r="7" spans="1:9">
      <c r="A7" s="1">
        <v>39129</v>
      </c>
      <c r="B7" s="3">
        <v>257</v>
      </c>
      <c r="C7" s="4">
        <v>4.6760000000000002</v>
      </c>
      <c r="E7" s="3">
        <v>-2</v>
      </c>
      <c r="F7" s="3">
        <v>-0.49999999999998934</v>
      </c>
      <c r="I7" s="18"/>
    </row>
    <row r="8" spans="1:9">
      <c r="A8" s="1">
        <v>39108</v>
      </c>
      <c r="B8" s="3">
        <v>259</v>
      </c>
      <c r="C8" s="4">
        <v>4.8719999999999999</v>
      </c>
      <c r="E8" s="3">
        <v>8</v>
      </c>
      <c r="F8" s="3">
        <v>-5.400000000000027</v>
      </c>
      <c r="I8" s="18"/>
    </row>
    <row r="9" spans="1:9">
      <c r="A9" s="1">
        <v>39122</v>
      </c>
      <c r="B9" s="3">
        <v>259</v>
      </c>
      <c r="C9" s="4">
        <v>4.7779999999999996</v>
      </c>
      <c r="E9" s="3">
        <v>-2</v>
      </c>
      <c r="F9" s="3">
        <v>-10.199999999999942</v>
      </c>
      <c r="I9" s="18"/>
    </row>
    <row r="10" spans="1:9">
      <c r="A10" s="1">
        <v>39199</v>
      </c>
      <c r="B10" s="3">
        <v>263</v>
      </c>
      <c r="C10" s="4">
        <v>4.5949999999999998</v>
      </c>
      <c r="E10" s="3">
        <v>7</v>
      </c>
      <c r="F10" s="3">
        <v>-4.3000000000000149</v>
      </c>
      <c r="I10" s="18"/>
    </row>
    <row r="11" spans="1:9">
      <c r="A11" s="1">
        <v>39213</v>
      </c>
      <c r="B11" s="3">
        <v>263</v>
      </c>
      <c r="C11" s="4">
        <v>4.5830000000000002</v>
      </c>
      <c r="E11" s="3">
        <v>-12</v>
      </c>
      <c r="F11" s="3">
        <v>14.1</v>
      </c>
      <c r="I11" s="18"/>
    </row>
    <row r="12" spans="1:9">
      <c r="A12" s="1">
        <v>39115</v>
      </c>
      <c r="B12" s="3">
        <v>267</v>
      </c>
      <c r="C12" s="4">
        <v>4.8179999999999996</v>
      </c>
      <c r="E12" s="3">
        <v>-8</v>
      </c>
      <c r="F12" s="3">
        <v>-4</v>
      </c>
      <c r="I12" s="18"/>
    </row>
    <row r="13" spans="1:9">
      <c r="A13" s="1">
        <v>39192</v>
      </c>
      <c r="B13" s="3">
        <v>268</v>
      </c>
      <c r="C13" s="4">
        <v>4.5640000000000001</v>
      </c>
      <c r="E13" s="3">
        <v>-5</v>
      </c>
      <c r="F13" s="3">
        <v>3.0999999999999694</v>
      </c>
      <c r="I13" s="18"/>
    </row>
    <row r="14" spans="1:9">
      <c r="A14" s="1">
        <v>39101</v>
      </c>
      <c r="B14" s="3">
        <v>270</v>
      </c>
      <c r="C14" s="4">
        <v>4.7779999999999996</v>
      </c>
      <c r="E14" s="3">
        <v>-11</v>
      </c>
      <c r="F14" s="3">
        <v>9.4000000000000306</v>
      </c>
      <c r="I14" s="18"/>
    </row>
    <row r="15" spans="1:9">
      <c r="A15" s="1">
        <v>39185</v>
      </c>
      <c r="B15" s="3">
        <v>271</v>
      </c>
      <c r="C15" s="4">
        <v>4.68</v>
      </c>
      <c r="E15" s="3">
        <v>-3</v>
      </c>
      <c r="F15" s="3">
        <v>-11.6</v>
      </c>
      <c r="I15" s="18"/>
    </row>
    <row r="16" spans="1:9">
      <c r="A16" s="1">
        <v>39150</v>
      </c>
      <c r="B16" s="3">
        <v>275</v>
      </c>
      <c r="C16" s="4">
        <v>4.548</v>
      </c>
      <c r="E16" s="3">
        <v>13</v>
      </c>
      <c r="F16" s="3">
        <v>-7.8000000000000291</v>
      </c>
      <c r="I16" s="18"/>
    </row>
    <row r="17" spans="1:9">
      <c r="A17" s="1">
        <v>39164</v>
      </c>
      <c r="B17" s="3">
        <v>279</v>
      </c>
      <c r="C17" s="4">
        <v>4.5119999999999996</v>
      </c>
      <c r="E17" s="3">
        <v>1</v>
      </c>
      <c r="F17" s="3">
        <v>2.7000000000000135</v>
      </c>
      <c r="I17" s="18"/>
    </row>
    <row r="18" spans="1:9">
      <c r="A18" s="1">
        <v>39171</v>
      </c>
      <c r="B18" s="3">
        <v>280</v>
      </c>
      <c r="C18" s="4">
        <v>4.5389999999999997</v>
      </c>
      <c r="E18" s="3">
        <v>-9</v>
      </c>
      <c r="F18" s="3">
        <v>14.1</v>
      </c>
      <c r="I18" s="18"/>
    </row>
    <row r="19" spans="1:9">
      <c r="A19" s="1">
        <v>38408</v>
      </c>
      <c r="B19" s="3">
        <v>285</v>
      </c>
      <c r="C19" s="4">
        <v>3.911</v>
      </c>
      <c r="E19" s="3">
        <v>1</v>
      </c>
      <c r="F19" s="3">
        <v>4.8</v>
      </c>
      <c r="I19" s="18"/>
    </row>
    <row r="20" spans="1:9">
      <c r="A20" s="1">
        <v>38415</v>
      </c>
      <c r="B20" s="3">
        <v>286</v>
      </c>
      <c r="C20" s="4">
        <v>3.9590000000000001</v>
      </c>
      <c r="E20" s="3">
        <v>-13</v>
      </c>
      <c r="F20" s="3">
        <v>24.3</v>
      </c>
      <c r="I20" s="18"/>
    </row>
    <row r="21" spans="1:9">
      <c r="A21" s="1">
        <v>39262</v>
      </c>
      <c r="B21" s="3">
        <v>289</v>
      </c>
      <c r="C21" s="4">
        <v>4.9359999999999999</v>
      </c>
      <c r="E21" s="3">
        <v>1</v>
      </c>
      <c r="F21" s="3">
        <v>15.9</v>
      </c>
      <c r="I21" s="18"/>
    </row>
    <row r="22" spans="1:9">
      <c r="A22" s="1">
        <v>39143</v>
      </c>
      <c r="B22" s="3">
        <v>291</v>
      </c>
      <c r="C22" s="4">
        <v>4.4509999999999996</v>
      </c>
      <c r="E22" s="3">
        <v>-16</v>
      </c>
      <c r="F22" s="3">
        <v>9.7000000000000419</v>
      </c>
      <c r="I22" s="18"/>
    </row>
    <row r="23" spans="1:9">
      <c r="A23" s="1">
        <v>38401</v>
      </c>
      <c r="B23" s="3">
        <v>293</v>
      </c>
      <c r="C23" s="4">
        <v>3.8580000000000001</v>
      </c>
      <c r="E23" s="3">
        <v>-8</v>
      </c>
      <c r="F23" s="3">
        <v>5.2999999999999936</v>
      </c>
      <c r="I23" s="18"/>
    </row>
    <row r="24" spans="1:9">
      <c r="A24" s="1">
        <v>39087</v>
      </c>
      <c r="B24" s="3">
        <v>293</v>
      </c>
      <c r="C24" s="4">
        <v>4.6440000000000001</v>
      </c>
      <c r="E24" s="3">
        <v>-13</v>
      </c>
      <c r="F24" s="3">
        <v>11.799999999999944</v>
      </c>
      <c r="I24" s="18"/>
    </row>
    <row r="25" spans="1:9">
      <c r="A25" s="1">
        <v>39073</v>
      </c>
      <c r="B25" s="3">
        <v>293</v>
      </c>
      <c r="C25" s="4">
        <v>4.5979999999999999</v>
      </c>
      <c r="E25" s="3">
        <v>-11</v>
      </c>
      <c r="F25" s="3">
        <v>11.1</v>
      </c>
      <c r="I25" s="18"/>
    </row>
    <row r="26" spans="1:9">
      <c r="A26" s="1">
        <v>38842</v>
      </c>
      <c r="B26" s="3">
        <v>296</v>
      </c>
      <c r="C26" s="4">
        <v>4.992</v>
      </c>
      <c r="E26" s="3">
        <v>-8</v>
      </c>
      <c r="F26" s="3">
        <v>8.5</v>
      </c>
      <c r="I26" s="18"/>
    </row>
    <row r="27" spans="1:9">
      <c r="A27" s="1">
        <v>38835</v>
      </c>
      <c r="B27" s="3">
        <v>300</v>
      </c>
      <c r="C27" s="4">
        <v>4.9279999999999999</v>
      </c>
      <c r="E27" s="3">
        <v>-4</v>
      </c>
      <c r="F27" s="3">
        <v>6.4000000000000057</v>
      </c>
      <c r="I27" s="18"/>
    </row>
    <row r="28" spans="1:9">
      <c r="A28" s="1">
        <v>39059</v>
      </c>
      <c r="B28" s="3">
        <v>300</v>
      </c>
      <c r="C28" s="4">
        <v>4.532</v>
      </c>
      <c r="E28" s="3">
        <v>-2</v>
      </c>
      <c r="F28" s="3">
        <v>4.1000000000000369</v>
      </c>
      <c r="I28" s="18"/>
    </row>
    <row r="29" spans="1:9">
      <c r="A29" s="1">
        <v>38814</v>
      </c>
      <c r="B29" s="3">
        <v>306</v>
      </c>
      <c r="C29" s="4">
        <v>4.9080000000000004</v>
      </c>
      <c r="E29" s="3">
        <v>-2</v>
      </c>
      <c r="F29" s="3">
        <v>1.7999999999999794</v>
      </c>
      <c r="I29" s="18"/>
    </row>
    <row r="30" spans="1:9">
      <c r="A30" s="1">
        <v>38338</v>
      </c>
      <c r="B30" s="3">
        <v>306</v>
      </c>
      <c r="C30" s="4">
        <v>3.581</v>
      </c>
      <c r="E30" s="3">
        <v>4</v>
      </c>
      <c r="F30" s="3">
        <v>2.6000000000000245</v>
      </c>
      <c r="I30" s="18"/>
    </row>
    <row r="31" spans="1:9">
      <c r="A31" s="1">
        <v>38352</v>
      </c>
      <c r="B31" s="3">
        <v>310</v>
      </c>
      <c r="C31" s="4">
        <v>3.6070000000000002</v>
      </c>
      <c r="E31" s="3">
        <v>-3</v>
      </c>
      <c r="F31" s="3">
        <v>11.8</v>
      </c>
      <c r="I31" s="18"/>
    </row>
    <row r="32" spans="1:9">
      <c r="A32" s="1">
        <v>38394</v>
      </c>
      <c r="B32" s="3">
        <v>312</v>
      </c>
      <c r="C32" s="4">
        <v>3.6960000000000002</v>
      </c>
      <c r="E32" s="3">
        <v>-19</v>
      </c>
      <c r="F32" s="3">
        <v>16.2</v>
      </c>
      <c r="I32" s="18"/>
    </row>
    <row r="33" spans="1:9">
      <c r="A33" s="1">
        <v>39024</v>
      </c>
      <c r="B33" s="3">
        <v>312</v>
      </c>
      <c r="C33" s="4">
        <v>4.6909999999999998</v>
      </c>
      <c r="E33" s="3">
        <v>3</v>
      </c>
      <c r="F33" s="3">
        <v>-12.5</v>
      </c>
      <c r="I33" s="18"/>
    </row>
    <row r="34" spans="1:9">
      <c r="A34" s="1">
        <v>38807</v>
      </c>
      <c r="B34" s="3">
        <v>313</v>
      </c>
      <c r="C34" s="4">
        <v>4.8360000000000003</v>
      </c>
      <c r="E34" s="3">
        <v>-7</v>
      </c>
      <c r="F34" s="3">
        <v>7.2000000000000064</v>
      </c>
      <c r="I34" s="18"/>
    </row>
    <row r="35" spans="1:9">
      <c r="A35" s="1">
        <v>39045</v>
      </c>
      <c r="B35" s="3">
        <v>315</v>
      </c>
      <c r="C35" s="4">
        <v>4.5490000000000004</v>
      </c>
      <c r="E35" s="3">
        <v>6</v>
      </c>
      <c r="F35" s="3">
        <v>-16</v>
      </c>
      <c r="I35" s="18"/>
    </row>
    <row r="36" spans="1:9">
      <c r="A36" s="1">
        <v>39010</v>
      </c>
      <c r="B36" s="3">
        <v>317</v>
      </c>
      <c r="C36" s="4">
        <v>4.7590000000000003</v>
      </c>
      <c r="E36" s="3">
        <v>6</v>
      </c>
      <c r="F36" s="3">
        <v>-11.400000000000077</v>
      </c>
      <c r="I36" s="18"/>
    </row>
    <row r="37" spans="1:9">
      <c r="A37" s="1">
        <v>39003</v>
      </c>
      <c r="B37" s="3">
        <v>319</v>
      </c>
      <c r="C37" s="4">
        <v>4.7759999999999998</v>
      </c>
      <c r="E37" s="3">
        <v>-2</v>
      </c>
      <c r="F37" s="3">
        <v>-1.699999999999946</v>
      </c>
      <c r="I37" s="18"/>
    </row>
    <row r="38" spans="1:9">
      <c r="A38" s="1">
        <v>38324</v>
      </c>
      <c r="B38" s="3">
        <v>320</v>
      </c>
      <c r="C38" s="4">
        <v>3.6110000000000002</v>
      </c>
      <c r="E38" s="3">
        <v>-3</v>
      </c>
      <c r="F38" s="3">
        <v>-8.9000000000000412</v>
      </c>
      <c r="I38" s="18"/>
    </row>
    <row r="39" spans="1:9">
      <c r="A39" s="1">
        <v>39052</v>
      </c>
      <c r="B39" s="3">
        <v>321</v>
      </c>
      <c r="C39" s="4">
        <v>4.3890000000000002</v>
      </c>
      <c r="E39" s="3">
        <v>-21</v>
      </c>
      <c r="F39" s="3">
        <v>14.3</v>
      </c>
      <c r="I39" s="18"/>
    </row>
    <row r="40" spans="1:9">
      <c r="A40" s="1">
        <v>38310</v>
      </c>
      <c r="B40" s="3">
        <v>321</v>
      </c>
      <c r="C40" s="4">
        <v>3.5569999999999999</v>
      </c>
      <c r="E40" s="3">
        <v>-6</v>
      </c>
      <c r="F40" s="3">
        <v>7.3999999999999844</v>
      </c>
      <c r="I40" s="18"/>
    </row>
    <row r="41" spans="1:9">
      <c r="A41" s="1">
        <v>38870</v>
      </c>
      <c r="B41" s="3">
        <v>322</v>
      </c>
      <c r="C41" s="4">
        <v>4.9000000000000004</v>
      </c>
      <c r="E41" s="3">
        <v>5</v>
      </c>
      <c r="F41" s="3">
        <v>4.3999999999999595</v>
      </c>
      <c r="I41" s="18"/>
    </row>
    <row r="42" spans="1:9">
      <c r="A42" s="1">
        <v>38800</v>
      </c>
      <c r="B42" s="3">
        <v>323</v>
      </c>
      <c r="C42" s="4">
        <v>4.6619999999999999</v>
      </c>
      <c r="E42" s="3">
        <v>-10</v>
      </c>
      <c r="F42" s="3">
        <v>17.399999999999999</v>
      </c>
      <c r="I42" s="18"/>
    </row>
    <row r="43" spans="1:9">
      <c r="A43" s="1">
        <v>38562</v>
      </c>
      <c r="B43" s="3">
        <v>325</v>
      </c>
      <c r="C43" s="4">
        <v>4.1280000000000001</v>
      </c>
      <c r="E43" s="3">
        <v>4</v>
      </c>
      <c r="F43" s="3">
        <v>10.6</v>
      </c>
      <c r="I43" s="18"/>
    </row>
    <row r="44" spans="1:9">
      <c r="A44" s="1">
        <v>38884</v>
      </c>
      <c r="B44" s="3">
        <v>326</v>
      </c>
      <c r="C44" s="4">
        <v>5.0979999999999999</v>
      </c>
      <c r="E44" s="3">
        <v>5</v>
      </c>
      <c r="F44" s="3">
        <v>10.800000000000054</v>
      </c>
      <c r="I44" s="18"/>
    </row>
    <row r="45" spans="1:9">
      <c r="A45" s="1">
        <v>38877</v>
      </c>
      <c r="B45" s="3">
        <v>327</v>
      </c>
      <c r="C45" s="4">
        <v>4.944</v>
      </c>
      <c r="E45" s="3">
        <v>-1</v>
      </c>
      <c r="F45" s="3">
        <v>15.4</v>
      </c>
      <c r="I45" s="18"/>
    </row>
    <row r="46" spans="1:9">
      <c r="A46" s="1">
        <v>38380</v>
      </c>
      <c r="B46" s="3">
        <v>327</v>
      </c>
      <c r="C46" s="4">
        <v>3.677</v>
      </c>
      <c r="E46" s="3">
        <v>-8</v>
      </c>
      <c r="F46" s="3">
        <v>-0.8999999999999897</v>
      </c>
      <c r="I46" s="18"/>
    </row>
    <row r="47" spans="1:9">
      <c r="A47" s="1">
        <v>38772</v>
      </c>
      <c r="B47" s="3">
        <v>328</v>
      </c>
      <c r="C47" s="4">
        <v>4.6340000000000003</v>
      </c>
      <c r="E47" s="3">
        <v>1</v>
      </c>
      <c r="F47" s="3">
        <v>7.4999999999999289</v>
      </c>
      <c r="I47" s="18"/>
    </row>
    <row r="48" spans="1:9">
      <c r="A48" s="1">
        <v>38569</v>
      </c>
      <c r="B48" s="3">
        <v>329</v>
      </c>
      <c r="C48" s="4">
        <v>4.234</v>
      </c>
      <c r="E48" s="3">
        <v>13</v>
      </c>
      <c r="F48" s="3">
        <v>-12.1</v>
      </c>
      <c r="I48" s="18"/>
    </row>
    <row r="49" spans="1:9">
      <c r="A49" s="1">
        <v>38779</v>
      </c>
      <c r="B49" s="3">
        <v>329</v>
      </c>
      <c r="C49" s="4">
        <v>4.7089999999999996</v>
      </c>
      <c r="E49" s="3">
        <v>1</v>
      </c>
      <c r="F49" s="3">
        <v>5.7000000000000384</v>
      </c>
      <c r="I49" s="18"/>
    </row>
    <row r="50" spans="1:9">
      <c r="A50" s="1">
        <v>38296</v>
      </c>
      <c r="B50" s="3">
        <v>329</v>
      </c>
      <c r="C50" s="4">
        <v>3.4889999999999999</v>
      </c>
      <c r="E50" s="3">
        <v>2</v>
      </c>
      <c r="F50" s="3">
        <v>3.2</v>
      </c>
      <c r="G50">
        <f>MAX(G$2:G49)+1</f>
        <v>1</v>
      </c>
      <c r="I50" s="18"/>
    </row>
    <row r="51" spans="1:9">
      <c r="A51" s="1">
        <v>38765</v>
      </c>
      <c r="B51" s="3">
        <v>330</v>
      </c>
      <c r="C51" s="4">
        <v>4.5510000000000002</v>
      </c>
      <c r="E51" s="3">
        <v>-2</v>
      </c>
      <c r="F51" s="3">
        <v>8.3000000000000185</v>
      </c>
      <c r="I51" s="18"/>
    </row>
    <row r="52" spans="1:9">
      <c r="A52" s="1">
        <v>38786</v>
      </c>
      <c r="B52" s="3">
        <v>330</v>
      </c>
      <c r="C52" s="4">
        <v>4.766</v>
      </c>
      <c r="E52" s="3">
        <v>1</v>
      </c>
      <c r="F52" s="3">
        <v>-14.5</v>
      </c>
      <c r="I52" s="18"/>
    </row>
    <row r="53" spans="1:9">
      <c r="A53" s="1">
        <v>38996</v>
      </c>
      <c r="B53" s="3">
        <v>331</v>
      </c>
      <c r="C53" s="4">
        <v>4.6589999999999998</v>
      </c>
      <c r="E53" s="3">
        <v>-12</v>
      </c>
      <c r="F53" s="3">
        <v>11.7</v>
      </c>
      <c r="I53" s="18"/>
    </row>
    <row r="54" spans="1:9">
      <c r="A54" s="1">
        <v>38891</v>
      </c>
      <c r="B54" s="3">
        <v>331</v>
      </c>
      <c r="C54" s="4">
        <v>5.2060000000000004</v>
      </c>
      <c r="E54" s="3">
        <v>4</v>
      </c>
      <c r="F54" s="3">
        <v>-9.6000000000000085</v>
      </c>
      <c r="I54" s="18"/>
    </row>
    <row r="55" spans="1:9">
      <c r="A55" s="1">
        <v>38905</v>
      </c>
      <c r="B55" s="3">
        <v>333</v>
      </c>
      <c r="C55" s="4">
        <v>5.1139999999999999</v>
      </c>
      <c r="E55" s="3">
        <v>11</v>
      </c>
      <c r="F55" s="3">
        <v>-8.3000000000000185</v>
      </c>
      <c r="I55" s="18"/>
    </row>
    <row r="56" spans="1:9">
      <c r="A56" s="1">
        <v>38975</v>
      </c>
      <c r="B56" s="3">
        <v>333</v>
      </c>
      <c r="C56" s="4">
        <v>4.7690000000000001</v>
      </c>
      <c r="E56" s="3">
        <v>20</v>
      </c>
      <c r="F56" s="3">
        <v>-21.5</v>
      </c>
      <c r="I56" s="18"/>
    </row>
    <row r="57" spans="1:9">
      <c r="A57" s="1">
        <v>38590</v>
      </c>
      <c r="B57" s="3">
        <v>334</v>
      </c>
      <c r="C57" s="4">
        <v>4.0979999999999999</v>
      </c>
      <c r="E57" s="3">
        <v>36</v>
      </c>
      <c r="F57" s="3">
        <v>-26</v>
      </c>
      <c r="I57" s="18"/>
    </row>
    <row r="58" spans="1:9">
      <c r="A58" s="1">
        <v>38758</v>
      </c>
      <c r="B58" s="3">
        <v>335</v>
      </c>
      <c r="C58" s="4">
        <v>4.58</v>
      </c>
      <c r="E58" s="3">
        <v>-5</v>
      </c>
      <c r="F58" s="3">
        <v>-2.8999999999999915</v>
      </c>
      <c r="I58" s="18"/>
    </row>
    <row r="59" spans="1:9">
      <c r="A59" s="1">
        <v>38751</v>
      </c>
      <c r="B59" s="3">
        <v>338</v>
      </c>
      <c r="C59" s="4">
        <v>4.4950000000000001</v>
      </c>
      <c r="E59" s="3">
        <v>-3</v>
      </c>
      <c r="F59" s="3">
        <v>8.5</v>
      </c>
      <c r="I59" s="18"/>
    </row>
    <row r="60" spans="1:9">
      <c r="A60" s="1">
        <v>38940</v>
      </c>
      <c r="B60" s="3">
        <v>339</v>
      </c>
      <c r="C60" s="4">
        <v>4.9119999999999999</v>
      </c>
      <c r="E60" s="3">
        <v>2</v>
      </c>
      <c r="F60" s="3">
        <v>-12.4</v>
      </c>
      <c r="I60" s="18"/>
    </row>
    <row r="61" spans="1:9">
      <c r="A61" s="1">
        <v>38744</v>
      </c>
      <c r="B61" s="3">
        <v>340</v>
      </c>
      <c r="C61" s="4">
        <v>4.4740000000000002</v>
      </c>
      <c r="E61" s="3">
        <v>-2</v>
      </c>
      <c r="F61" s="3">
        <v>2.0999999999999908</v>
      </c>
      <c r="I61" s="18"/>
    </row>
    <row r="62" spans="1:9">
      <c r="A62" s="1">
        <v>38926</v>
      </c>
      <c r="B62" s="3">
        <v>340</v>
      </c>
      <c r="C62" s="4">
        <v>4.9249999999999998</v>
      </c>
      <c r="E62" s="3">
        <v>4</v>
      </c>
      <c r="F62" s="3">
        <v>-8.8000000000000078</v>
      </c>
      <c r="I62" s="18"/>
    </row>
    <row r="63" spans="1:9">
      <c r="A63" s="1">
        <v>38947</v>
      </c>
      <c r="B63" s="3">
        <v>341</v>
      </c>
      <c r="C63" s="4">
        <v>4.7880000000000003</v>
      </c>
      <c r="E63" s="3">
        <v>3</v>
      </c>
      <c r="F63" s="3">
        <v>-2.4</v>
      </c>
      <c r="I63" s="18"/>
    </row>
    <row r="64" spans="1:9">
      <c r="A64" s="1">
        <v>38919</v>
      </c>
      <c r="B64" s="3">
        <v>341</v>
      </c>
      <c r="C64" s="4">
        <v>4.9960000000000004</v>
      </c>
      <c r="E64" s="3">
        <v>-1</v>
      </c>
      <c r="F64" s="3">
        <v>-7.1000000000000618</v>
      </c>
      <c r="I64" s="18"/>
    </row>
    <row r="65" spans="1:10">
      <c r="A65" s="1">
        <v>38576</v>
      </c>
      <c r="B65" s="3">
        <v>342</v>
      </c>
      <c r="C65" s="4">
        <v>4.1130000000000004</v>
      </c>
      <c r="E65" s="3">
        <v>-3</v>
      </c>
      <c r="F65" s="3">
        <v>-2.5000000000000355</v>
      </c>
      <c r="I65" s="18"/>
    </row>
    <row r="66" spans="1:10">
      <c r="A66" s="1">
        <v>38548</v>
      </c>
      <c r="B66" s="3">
        <v>343</v>
      </c>
      <c r="C66" s="4">
        <v>3.9780000000000002</v>
      </c>
      <c r="E66" s="3">
        <v>-4</v>
      </c>
      <c r="F66" s="3">
        <v>6.6999999999999726</v>
      </c>
      <c r="I66" s="18"/>
    </row>
    <row r="67" spans="1:10">
      <c r="A67" s="1">
        <v>38954</v>
      </c>
      <c r="B67" s="3">
        <v>344</v>
      </c>
      <c r="C67" s="4">
        <v>4.7640000000000002</v>
      </c>
      <c r="E67" s="3">
        <v>5</v>
      </c>
      <c r="F67" s="3">
        <v>-7.2000000000000064</v>
      </c>
      <c r="I67" s="18"/>
    </row>
    <row r="68" spans="1:10">
      <c r="A68" s="1">
        <v>38933</v>
      </c>
      <c r="B68" s="3">
        <v>344</v>
      </c>
      <c r="C68" s="4">
        <v>4.8369999999999997</v>
      </c>
      <c r="E68" s="3">
        <v>-5</v>
      </c>
      <c r="F68" s="3">
        <v>7.5000000000000178</v>
      </c>
      <c r="I68" s="18"/>
    </row>
    <row r="69" spans="1:10">
      <c r="A69" s="1">
        <v>38912</v>
      </c>
      <c r="B69" s="3">
        <v>344</v>
      </c>
      <c r="C69" s="4">
        <v>5.0309999999999997</v>
      </c>
      <c r="E69" s="3">
        <v>-3</v>
      </c>
      <c r="F69" s="3">
        <v>-3.4999999999999254</v>
      </c>
      <c r="I69" s="18"/>
    </row>
    <row r="70" spans="1:10">
      <c r="A70" s="1">
        <v>38660</v>
      </c>
      <c r="B70" s="3">
        <v>348</v>
      </c>
      <c r="C70" s="4">
        <v>4.5540000000000003</v>
      </c>
      <c r="E70" s="3">
        <v>8</v>
      </c>
      <c r="F70" s="3">
        <v>-5.6</v>
      </c>
      <c r="I70" s="18"/>
    </row>
    <row r="71" spans="1:10">
      <c r="A71" s="1">
        <v>38961</v>
      </c>
      <c r="B71" s="3">
        <v>349</v>
      </c>
      <c r="C71" s="4">
        <v>4.6920000000000002</v>
      </c>
      <c r="E71" s="3">
        <v>-7</v>
      </c>
      <c r="F71" s="3">
        <v>3.0000000000000249</v>
      </c>
      <c r="H71" t="s">
        <v>76</v>
      </c>
      <c r="I71" s="59">
        <f>SLOPE($E2:$E71,$F2:$F71)</f>
        <v>-0.65653170491079138</v>
      </c>
      <c r="J71" s="4">
        <f>CORREL($E2:$E71,$F2:$F71)</f>
        <v>-0.70419401206196797</v>
      </c>
    </row>
    <row r="72" spans="1:10">
      <c r="A72" s="1">
        <v>38982</v>
      </c>
      <c r="B72" s="3">
        <v>353</v>
      </c>
      <c r="C72" s="4">
        <v>4.5540000000000003</v>
      </c>
      <c r="E72" s="3">
        <v>-11</v>
      </c>
      <c r="F72" s="3">
        <v>4.8999999999999488</v>
      </c>
    </row>
    <row r="73" spans="1:10">
      <c r="A73" s="1">
        <v>38611</v>
      </c>
      <c r="B73" s="3">
        <v>354</v>
      </c>
      <c r="C73" s="4">
        <v>4.069</v>
      </c>
      <c r="E73" s="3">
        <v>17</v>
      </c>
      <c r="F73" s="3">
        <v>2.5999999999999801</v>
      </c>
    </row>
    <row r="74" spans="1:10">
      <c r="A74" s="1">
        <v>38625</v>
      </c>
      <c r="B74" s="3">
        <v>354</v>
      </c>
      <c r="C74" s="4">
        <v>4.194</v>
      </c>
      <c r="E74" s="3">
        <v>5</v>
      </c>
      <c r="F74" s="3">
        <v>4.1999999999999815</v>
      </c>
    </row>
    <row r="75" spans="1:10">
      <c r="A75" s="1">
        <v>38443</v>
      </c>
      <c r="B75" s="3">
        <v>355</v>
      </c>
      <c r="C75" s="4">
        <v>4.125</v>
      </c>
      <c r="E75" s="3">
        <v>-16</v>
      </c>
      <c r="F75" s="3">
        <v>2.7999999999999581</v>
      </c>
    </row>
    <row r="76" spans="1:10">
      <c r="A76" s="1">
        <v>38289</v>
      </c>
      <c r="B76" s="3">
        <v>356</v>
      </c>
      <c r="C76" s="4">
        <v>3.282</v>
      </c>
      <c r="E76" s="3">
        <v>-27</v>
      </c>
      <c r="F76" s="3">
        <v>20.7</v>
      </c>
    </row>
    <row r="77" spans="1:10">
      <c r="A77" s="1">
        <v>38667</v>
      </c>
      <c r="B77" s="3">
        <v>356</v>
      </c>
      <c r="C77" s="4">
        <v>4.4980000000000002</v>
      </c>
      <c r="E77" s="3">
        <v>13</v>
      </c>
      <c r="F77" s="3">
        <v>-5.400000000000027</v>
      </c>
    </row>
    <row r="78" spans="1:10">
      <c r="A78" s="1">
        <v>38723</v>
      </c>
      <c r="B78" s="3">
        <v>356</v>
      </c>
      <c r="C78" s="4">
        <v>4.32</v>
      </c>
      <c r="E78" s="3">
        <v>6</v>
      </c>
      <c r="F78" s="3">
        <v>-2.0000000000000462</v>
      </c>
    </row>
    <row r="79" spans="1:10">
      <c r="A79" s="1">
        <v>38653</v>
      </c>
      <c r="B79" s="3">
        <v>358</v>
      </c>
      <c r="C79" s="4">
        <v>4.4809999999999999</v>
      </c>
      <c r="E79" s="3">
        <v>-10</v>
      </c>
      <c r="F79" s="3">
        <v>7.3000000000000398</v>
      </c>
    </row>
    <row r="80" spans="1:10">
      <c r="A80" s="1">
        <v>38604</v>
      </c>
      <c r="B80" s="3">
        <v>359</v>
      </c>
      <c r="C80" s="4">
        <v>3.9430000000000001</v>
      </c>
      <c r="E80" s="3">
        <v>-5</v>
      </c>
      <c r="F80" s="3">
        <v>12.6</v>
      </c>
    </row>
    <row r="81" spans="1:6">
      <c r="A81" s="1">
        <v>38632</v>
      </c>
      <c r="B81" s="3">
        <v>359</v>
      </c>
      <c r="C81" s="4">
        <v>4.2359999999999998</v>
      </c>
      <c r="E81" s="3">
        <v>13</v>
      </c>
      <c r="F81" s="3">
        <v>12.6</v>
      </c>
    </row>
    <row r="82" spans="1:6">
      <c r="A82" s="1">
        <v>38646</v>
      </c>
      <c r="B82" s="3">
        <v>359</v>
      </c>
      <c r="C82" s="4">
        <v>4.28</v>
      </c>
      <c r="E82" s="3">
        <v>-1</v>
      </c>
      <c r="F82" s="3">
        <v>20.100000000000001</v>
      </c>
    </row>
    <row r="83" spans="1:6">
      <c r="A83" s="1">
        <v>38695</v>
      </c>
      <c r="B83" s="3">
        <v>360</v>
      </c>
      <c r="C83" s="4">
        <v>4.4649999999999999</v>
      </c>
      <c r="E83" s="3">
        <v>5</v>
      </c>
      <c r="F83" s="3">
        <v>-7.8000000000000291</v>
      </c>
    </row>
    <row r="84" spans="1:6">
      <c r="A84" s="1">
        <v>38737</v>
      </c>
      <c r="B84" s="3">
        <v>360</v>
      </c>
      <c r="C84" s="4">
        <v>4.3280000000000003</v>
      </c>
      <c r="E84" s="3">
        <v>-20</v>
      </c>
      <c r="F84" s="3">
        <v>14.6</v>
      </c>
    </row>
    <row r="85" spans="1:6">
      <c r="A85" s="1">
        <v>38730</v>
      </c>
      <c r="B85" s="3">
        <v>362</v>
      </c>
      <c r="C85" s="4">
        <v>4.3</v>
      </c>
      <c r="E85" s="3">
        <v>-2</v>
      </c>
      <c r="F85" s="3">
        <v>2.8000000000000469</v>
      </c>
    </row>
    <row r="86" spans="1:6">
      <c r="A86" s="1">
        <v>38688</v>
      </c>
      <c r="B86" s="3">
        <v>363</v>
      </c>
      <c r="C86" s="4">
        <v>4.4459999999999997</v>
      </c>
      <c r="E86" s="3">
        <v>-3</v>
      </c>
      <c r="F86" s="3">
        <v>1.9000000000000128</v>
      </c>
    </row>
    <row r="87" spans="1:6">
      <c r="A87" s="1">
        <v>38702</v>
      </c>
      <c r="B87" s="3">
        <v>365</v>
      </c>
      <c r="C87" s="4">
        <v>4.3869999999999996</v>
      </c>
      <c r="E87" s="3">
        <v>6</v>
      </c>
      <c r="F87" s="3">
        <v>-4.1999999999999815</v>
      </c>
    </row>
    <row r="88" spans="1:6">
      <c r="A88" s="1">
        <v>38716</v>
      </c>
      <c r="B88" s="3">
        <v>365</v>
      </c>
      <c r="C88" s="4">
        <v>4.375</v>
      </c>
      <c r="E88" s="3">
        <v>-9</v>
      </c>
      <c r="F88" s="3">
        <v>-5.4999999999999716</v>
      </c>
    </row>
    <row r="89" spans="1:6">
      <c r="A89" s="1">
        <v>38541</v>
      </c>
      <c r="B89" s="3">
        <v>367</v>
      </c>
      <c r="C89" s="4">
        <v>3.899</v>
      </c>
      <c r="E89" s="3">
        <v>-24</v>
      </c>
      <c r="F89" s="3">
        <v>7.9000000000000181</v>
      </c>
    </row>
    <row r="90" spans="1:6">
      <c r="A90" s="1">
        <v>38674</v>
      </c>
      <c r="B90" s="3">
        <v>369</v>
      </c>
      <c r="C90" s="4">
        <v>4.444</v>
      </c>
      <c r="E90" s="3">
        <v>3</v>
      </c>
      <c r="F90" s="3">
        <v>-9.4000000000000306</v>
      </c>
    </row>
    <row r="91" spans="1:6">
      <c r="A91" s="1">
        <v>38597</v>
      </c>
      <c r="B91" s="3">
        <v>370</v>
      </c>
      <c r="C91" s="4">
        <v>3.8380000000000001</v>
      </c>
      <c r="E91" s="3">
        <v>-11</v>
      </c>
      <c r="F91" s="3">
        <v>10.5</v>
      </c>
    </row>
    <row r="92" spans="1:6">
      <c r="A92" s="1">
        <v>38618</v>
      </c>
      <c r="B92" s="3">
        <v>371</v>
      </c>
      <c r="C92" s="4">
        <v>4.0949999999999998</v>
      </c>
      <c r="E92" s="3">
        <v>-17</v>
      </c>
      <c r="F92" s="3">
        <v>9.9000000000000199</v>
      </c>
    </row>
    <row r="93" spans="1:6">
      <c r="A93" s="1">
        <v>38709</v>
      </c>
      <c r="B93" s="3">
        <v>371</v>
      </c>
      <c r="C93" s="4">
        <v>4.3449999999999998</v>
      </c>
      <c r="E93" s="3">
        <v>-6</v>
      </c>
      <c r="F93" s="3">
        <v>3.0000000000000249</v>
      </c>
    </row>
    <row r="94" spans="1:6">
      <c r="A94" s="1">
        <v>38639</v>
      </c>
      <c r="B94" s="3">
        <v>372</v>
      </c>
      <c r="C94" s="4">
        <v>4.3620000000000001</v>
      </c>
      <c r="E94" s="3">
        <v>-13</v>
      </c>
      <c r="F94" s="3">
        <v>-8.1999999999999851</v>
      </c>
    </row>
    <row r="95" spans="1:6">
      <c r="A95" s="1">
        <v>38681</v>
      </c>
      <c r="B95" s="3">
        <v>372</v>
      </c>
      <c r="C95" s="4">
        <v>4.3499999999999996</v>
      </c>
      <c r="E95" s="3">
        <v>-9</v>
      </c>
      <c r="F95" s="3">
        <v>9.6000000000000085</v>
      </c>
    </row>
    <row r="96" spans="1:6">
      <c r="A96" s="1">
        <v>38268</v>
      </c>
      <c r="B96" s="3">
        <v>373</v>
      </c>
      <c r="C96" s="4">
        <v>3.3780000000000001</v>
      </c>
      <c r="E96" s="3">
        <v>1</v>
      </c>
      <c r="F96" s="3">
        <v>-7.7</v>
      </c>
    </row>
    <row r="97" spans="1:7">
      <c r="A97" s="1">
        <v>38275</v>
      </c>
      <c r="B97" s="3">
        <v>374</v>
      </c>
      <c r="C97" s="4">
        <v>3.3010000000000002</v>
      </c>
      <c r="E97" s="3">
        <v>4</v>
      </c>
      <c r="F97" s="3">
        <v>-5.0000000000000266</v>
      </c>
    </row>
    <row r="98" spans="1:7">
      <c r="A98" s="1">
        <v>38534</v>
      </c>
      <c r="B98" s="3">
        <v>375</v>
      </c>
      <c r="C98" s="4">
        <v>3.827</v>
      </c>
      <c r="E98" s="3">
        <v>-8</v>
      </c>
      <c r="F98" s="3">
        <v>7.2000000000000064</v>
      </c>
    </row>
    <row r="99" spans="1:7">
      <c r="A99" s="1">
        <v>38254</v>
      </c>
      <c r="B99" s="3">
        <v>378</v>
      </c>
      <c r="C99" s="4">
        <v>3.3170000000000002</v>
      </c>
      <c r="E99" s="3">
        <v>0</v>
      </c>
      <c r="F99" s="3">
        <v>11.3</v>
      </c>
    </row>
    <row r="100" spans="1:7">
      <c r="A100" s="1">
        <v>38261</v>
      </c>
      <c r="B100" s="3">
        <v>378</v>
      </c>
      <c r="C100" s="4">
        <v>3.43</v>
      </c>
      <c r="E100" s="3">
        <v>-5</v>
      </c>
      <c r="F100" s="3">
        <v>-5.2</v>
      </c>
    </row>
    <row r="101" spans="1:7">
      <c r="A101" s="1">
        <v>38282</v>
      </c>
      <c r="B101" s="3">
        <v>378</v>
      </c>
      <c r="C101" s="4">
        <v>3.2509999999999999</v>
      </c>
      <c r="E101" s="3">
        <v>-22</v>
      </c>
      <c r="F101" s="3">
        <v>3.1000000000000139</v>
      </c>
    </row>
    <row r="102" spans="1:7">
      <c r="A102" s="1">
        <v>38009</v>
      </c>
      <c r="B102" s="3">
        <v>379</v>
      </c>
      <c r="C102" s="4">
        <v>3.0310000000000001</v>
      </c>
      <c r="E102" s="3">
        <v>24</v>
      </c>
      <c r="F102" s="3">
        <v>10.1</v>
      </c>
    </row>
    <row r="103" spans="1:7">
      <c r="A103" s="1">
        <v>38100</v>
      </c>
      <c r="B103" s="3">
        <v>381</v>
      </c>
      <c r="C103" s="4">
        <v>3.5449999999999999</v>
      </c>
      <c r="E103" s="3">
        <v>10</v>
      </c>
      <c r="F103" s="3">
        <v>6.800000000000006</v>
      </c>
    </row>
    <row r="104" spans="1:7">
      <c r="A104" s="1">
        <v>38520</v>
      </c>
      <c r="B104" s="3">
        <v>381</v>
      </c>
      <c r="C104" s="4">
        <v>3.8820000000000001</v>
      </c>
      <c r="E104" s="3">
        <v>12</v>
      </c>
      <c r="F104" s="3">
        <v>-17.3</v>
      </c>
    </row>
    <row r="105" spans="1:7">
      <c r="A105" s="1">
        <v>38247</v>
      </c>
      <c r="B105" s="3">
        <v>383</v>
      </c>
      <c r="C105" s="4">
        <v>3.3420000000000001</v>
      </c>
      <c r="E105" s="3">
        <v>-5</v>
      </c>
      <c r="F105" s="3">
        <v>-2.4999999999999911</v>
      </c>
    </row>
    <row r="106" spans="1:7">
      <c r="A106" s="1">
        <v>39367</v>
      </c>
      <c r="B106" s="3">
        <v>383</v>
      </c>
      <c r="C106" s="4">
        <v>4.4080000000000004</v>
      </c>
      <c r="E106" s="3">
        <v>53</v>
      </c>
      <c r="F106" s="3">
        <v>-37.5</v>
      </c>
    </row>
    <row r="107" spans="1:7">
      <c r="A107" s="1">
        <v>38464</v>
      </c>
      <c r="B107" s="3">
        <v>386</v>
      </c>
      <c r="C107" s="4">
        <v>3.923</v>
      </c>
      <c r="E107" s="3">
        <v>29</v>
      </c>
      <c r="F107" s="3">
        <v>-2.7000000000000135</v>
      </c>
    </row>
    <row r="108" spans="1:7">
      <c r="A108" s="1">
        <v>38240</v>
      </c>
      <c r="B108" s="3">
        <v>388</v>
      </c>
      <c r="C108" s="4">
        <v>3.383</v>
      </c>
      <c r="E108" s="3">
        <v>-5</v>
      </c>
      <c r="F108" s="3">
        <v>-4.0999999999999925</v>
      </c>
      <c r="G108">
        <f>MAX(G$2:G107)+1</f>
        <v>2</v>
      </c>
    </row>
    <row r="109" spans="1:7">
      <c r="A109" s="1">
        <v>38233</v>
      </c>
      <c r="B109" s="3">
        <v>389</v>
      </c>
      <c r="C109" s="4">
        <v>3.496</v>
      </c>
      <c r="E109" s="3">
        <v>-1</v>
      </c>
      <c r="F109" s="3">
        <v>-11.3</v>
      </c>
    </row>
    <row r="110" spans="1:7">
      <c r="A110" s="1">
        <v>38457</v>
      </c>
      <c r="B110" s="3">
        <v>389</v>
      </c>
      <c r="C110" s="4">
        <v>3.9119999999999999</v>
      </c>
      <c r="E110" s="3">
        <v>-3</v>
      </c>
      <c r="F110" s="3">
        <v>1.1000000000000121</v>
      </c>
    </row>
    <row r="111" spans="1:7">
      <c r="A111" s="1">
        <v>38506</v>
      </c>
      <c r="B111" s="3">
        <v>390</v>
      </c>
      <c r="C111" s="4">
        <v>3.73</v>
      </c>
      <c r="E111" s="3">
        <v>1</v>
      </c>
      <c r="F111" s="3">
        <v>11</v>
      </c>
    </row>
    <row r="112" spans="1:7">
      <c r="A112" s="1">
        <v>38107</v>
      </c>
      <c r="B112" s="3">
        <v>391</v>
      </c>
      <c r="C112" s="4">
        <v>3.613</v>
      </c>
      <c r="E112" s="3">
        <v>8</v>
      </c>
      <c r="F112" s="3">
        <v>32.200000000000003</v>
      </c>
    </row>
    <row r="113" spans="1:6">
      <c r="A113" s="1">
        <v>38513</v>
      </c>
      <c r="B113" s="3">
        <v>391</v>
      </c>
      <c r="C113" s="4">
        <v>3.84</v>
      </c>
      <c r="E113" s="3">
        <v>-10</v>
      </c>
      <c r="F113" s="3">
        <v>4.2000000000000259</v>
      </c>
    </row>
    <row r="114" spans="1:6">
      <c r="A114" s="1">
        <v>38527</v>
      </c>
      <c r="B114" s="3">
        <v>393</v>
      </c>
      <c r="C114" s="4">
        <v>3.7090000000000001</v>
      </c>
      <c r="E114" s="3">
        <v>-18</v>
      </c>
      <c r="F114" s="3">
        <v>11.8</v>
      </c>
    </row>
    <row r="115" spans="1:6">
      <c r="A115" s="1">
        <v>38002</v>
      </c>
      <c r="B115" s="3">
        <v>394</v>
      </c>
      <c r="C115" s="4">
        <v>2.9870000000000001</v>
      </c>
      <c r="E115" s="3">
        <v>-15</v>
      </c>
      <c r="F115" s="3">
        <v>4.4000000000000004</v>
      </c>
    </row>
    <row r="116" spans="1:6">
      <c r="A116" s="1">
        <v>38191</v>
      </c>
      <c r="B116" s="3">
        <v>395</v>
      </c>
      <c r="C116" s="4">
        <v>3.6640000000000001</v>
      </c>
      <c r="E116" s="3">
        <v>4</v>
      </c>
      <c r="F116" s="3">
        <v>0.8999999999999897</v>
      </c>
    </row>
    <row r="117" spans="1:6">
      <c r="A117" s="1">
        <v>38093</v>
      </c>
      <c r="B117" s="3">
        <v>396</v>
      </c>
      <c r="C117" s="4">
        <v>3.3519999999999999</v>
      </c>
      <c r="E117" s="3">
        <v>-15</v>
      </c>
      <c r="F117" s="3">
        <v>19.3</v>
      </c>
    </row>
    <row r="118" spans="1:6">
      <c r="A118" s="1">
        <v>38226</v>
      </c>
      <c r="B118" s="3">
        <v>397</v>
      </c>
      <c r="C118" s="4">
        <v>3.4169999999999998</v>
      </c>
      <c r="E118" s="3">
        <v>-8</v>
      </c>
      <c r="F118" s="3">
        <v>7.9000000000000181</v>
      </c>
    </row>
    <row r="119" spans="1:6">
      <c r="A119" s="1">
        <v>38114</v>
      </c>
      <c r="B119" s="3">
        <v>399</v>
      </c>
      <c r="C119" s="4">
        <v>3.9350000000000001</v>
      </c>
      <c r="E119" s="3">
        <v>49</v>
      </c>
      <c r="F119" s="3">
        <v>-4</v>
      </c>
    </row>
    <row r="120" spans="1:6">
      <c r="A120" s="1">
        <v>38198</v>
      </c>
      <c r="B120" s="3">
        <v>399</v>
      </c>
      <c r="C120" s="4">
        <v>3.673</v>
      </c>
      <c r="E120" s="3">
        <v>20</v>
      </c>
      <c r="F120" s="3">
        <v>-29.2</v>
      </c>
    </row>
    <row r="121" spans="1:6">
      <c r="A121" s="1">
        <v>38163</v>
      </c>
      <c r="B121" s="3">
        <v>400</v>
      </c>
      <c r="C121" s="4">
        <v>3.8279999999999998</v>
      </c>
      <c r="E121" s="3">
        <v>17</v>
      </c>
      <c r="F121" s="3">
        <v>-21.2</v>
      </c>
    </row>
    <row r="122" spans="1:6">
      <c r="A122" s="1">
        <v>37995</v>
      </c>
      <c r="B122" s="3">
        <v>401</v>
      </c>
      <c r="C122" s="4">
        <v>3.0190000000000001</v>
      </c>
      <c r="E122" s="3">
        <v>-7</v>
      </c>
      <c r="F122" s="3">
        <v>-3.2</v>
      </c>
    </row>
    <row r="123" spans="1:6">
      <c r="A123" s="1">
        <v>38156</v>
      </c>
      <c r="B123" s="3">
        <v>402</v>
      </c>
      <c r="C123" s="4">
        <v>3.9209999999999998</v>
      </c>
      <c r="E123" s="3">
        <v>-2</v>
      </c>
      <c r="F123" s="3">
        <v>-9.3000000000000007</v>
      </c>
    </row>
    <row r="124" spans="1:6">
      <c r="A124" s="1">
        <v>38184</v>
      </c>
      <c r="B124" s="3">
        <v>402</v>
      </c>
      <c r="C124" s="4">
        <v>3.536</v>
      </c>
      <c r="E124" s="3">
        <v>-7</v>
      </c>
      <c r="F124" s="3">
        <v>12.8</v>
      </c>
    </row>
    <row r="125" spans="1:6">
      <c r="A125" s="1">
        <v>38499</v>
      </c>
      <c r="B125" s="3">
        <v>402</v>
      </c>
      <c r="C125" s="4">
        <v>3.8260000000000001</v>
      </c>
      <c r="E125" s="3">
        <v>-12</v>
      </c>
      <c r="F125" s="3">
        <v>-9.6000000000000085</v>
      </c>
    </row>
    <row r="126" spans="1:6">
      <c r="A126" s="1">
        <v>39360</v>
      </c>
      <c r="B126" s="3">
        <v>402</v>
      </c>
      <c r="C126" s="4">
        <v>4.3419999999999996</v>
      </c>
      <c r="E126" s="3">
        <v>-19</v>
      </c>
      <c r="F126" s="3">
        <v>6.6000000000000725</v>
      </c>
    </row>
    <row r="127" spans="1:6">
      <c r="A127" s="1">
        <v>38016</v>
      </c>
      <c r="B127" s="3">
        <v>403</v>
      </c>
      <c r="C127" s="4">
        <v>3.1320000000000001</v>
      </c>
      <c r="E127" s="3">
        <v>31</v>
      </c>
      <c r="F127" s="3">
        <v>-4</v>
      </c>
    </row>
    <row r="128" spans="1:6">
      <c r="A128" s="1">
        <v>38149</v>
      </c>
      <c r="B128" s="3">
        <v>405</v>
      </c>
      <c r="C128" s="4">
        <v>3.9790000000000001</v>
      </c>
      <c r="E128" s="3">
        <v>-3</v>
      </c>
      <c r="F128" s="3">
        <v>-5.8000000000000274</v>
      </c>
    </row>
    <row r="129" spans="1:6">
      <c r="A129" s="1">
        <v>38219</v>
      </c>
      <c r="B129" s="3">
        <v>407</v>
      </c>
      <c r="C129" s="4">
        <v>3.4049999999999998</v>
      </c>
      <c r="E129" s="3">
        <v>-10</v>
      </c>
      <c r="F129" s="3">
        <v>1.2</v>
      </c>
    </row>
    <row r="130" spans="1:6">
      <c r="A130" s="1">
        <v>38478</v>
      </c>
      <c r="B130" s="3">
        <v>407</v>
      </c>
      <c r="C130" s="4">
        <v>3.9540000000000002</v>
      </c>
      <c r="E130" s="3">
        <v>32</v>
      </c>
      <c r="F130" s="3">
        <v>-12.5</v>
      </c>
    </row>
    <row r="131" spans="1:6">
      <c r="A131" s="1">
        <v>37988</v>
      </c>
      <c r="B131" s="3">
        <v>408</v>
      </c>
      <c r="C131" s="4">
        <v>3.3490000000000002</v>
      </c>
      <c r="E131" s="3">
        <v>-7</v>
      </c>
      <c r="F131" s="3">
        <v>-33</v>
      </c>
    </row>
    <row r="132" spans="1:6">
      <c r="A132" s="1">
        <v>38177</v>
      </c>
      <c r="B132" s="3">
        <v>408</v>
      </c>
      <c r="C132" s="4">
        <v>3.6160000000000001</v>
      </c>
      <c r="E132" s="3">
        <v>-6</v>
      </c>
      <c r="F132" s="3">
        <v>-8.0000000000000071</v>
      </c>
    </row>
    <row r="133" spans="1:6">
      <c r="A133" s="1">
        <v>39304</v>
      </c>
      <c r="B133" s="3">
        <v>412</v>
      </c>
      <c r="C133" s="4">
        <v>4.5650000000000004</v>
      </c>
      <c r="E133" s="3">
        <v>36</v>
      </c>
      <c r="F133" s="3">
        <v>-22.7</v>
      </c>
    </row>
    <row r="134" spans="1:6">
      <c r="A134" s="1">
        <v>38471</v>
      </c>
      <c r="B134" s="3">
        <v>415</v>
      </c>
      <c r="C134" s="4">
        <v>3.8959999999999999</v>
      </c>
      <c r="E134" s="3">
        <v>-8</v>
      </c>
      <c r="F134" s="3">
        <v>5.8000000000000274</v>
      </c>
    </row>
    <row r="135" spans="1:6">
      <c r="A135" s="1">
        <v>38079</v>
      </c>
      <c r="B135" s="3">
        <v>416</v>
      </c>
      <c r="C135" s="4">
        <v>3.133</v>
      </c>
      <c r="E135" s="3">
        <v>-20</v>
      </c>
      <c r="F135" s="3">
        <v>21.9</v>
      </c>
    </row>
    <row r="136" spans="1:6">
      <c r="A136" s="1">
        <v>38142</v>
      </c>
      <c r="B136" s="3">
        <v>416</v>
      </c>
      <c r="C136" s="4">
        <v>3.952</v>
      </c>
      <c r="E136" s="3">
        <v>-11</v>
      </c>
      <c r="F136" s="3">
        <v>2.7000000000000135</v>
      </c>
    </row>
    <row r="137" spans="1:6">
      <c r="A137" s="1">
        <v>39346</v>
      </c>
      <c r="B137" s="3">
        <v>416</v>
      </c>
      <c r="C137" s="4">
        <v>4.306</v>
      </c>
      <c r="E137" s="3">
        <v>0</v>
      </c>
      <c r="F137" s="3">
        <v>-8.3999999999999631</v>
      </c>
    </row>
    <row r="138" spans="1:6">
      <c r="A138" s="1">
        <v>39353</v>
      </c>
      <c r="B138" s="3">
        <v>416</v>
      </c>
      <c r="C138" s="4">
        <v>4.2220000000000004</v>
      </c>
      <c r="E138" s="3">
        <v>-14</v>
      </c>
      <c r="F138" s="3">
        <v>11.999999999999922</v>
      </c>
    </row>
    <row r="139" spans="1:6">
      <c r="A139" s="1">
        <v>38170</v>
      </c>
      <c r="B139" s="3">
        <v>417</v>
      </c>
      <c r="C139" s="4">
        <v>3.6160000000000001</v>
      </c>
      <c r="E139" s="3">
        <v>-9</v>
      </c>
      <c r="F139" s="3">
        <v>0</v>
      </c>
    </row>
    <row r="140" spans="1:6">
      <c r="A140" s="1">
        <v>38205</v>
      </c>
      <c r="B140" s="3">
        <v>419</v>
      </c>
      <c r="C140" s="4">
        <v>3.3809999999999998</v>
      </c>
      <c r="E140" s="3">
        <v>1</v>
      </c>
      <c r="F140" s="3">
        <v>1.3000000000000345</v>
      </c>
    </row>
    <row r="141" spans="1:6">
      <c r="A141" s="1">
        <v>38212</v>
      </c>
      <c r="B141" s="3">
        <v>420</v>
      </c>
      <c r="C141" s="4">
        <v>3.3940000000000001</v>
      </c>
      <c r="E141" s="3">
        <v>-13</v>
      </c>
      <c r="F141" s="3">
        <v>1.0999999999999677</v>
      </c>
    </row>
    <row r="142" spans="1:6">
      <c r="A142" s="1">
        <v>38037</v>
      </c>
      <c r="B142" s="3">
        <v>422</v>
      </c>
      <c r="C142" s="4">
        <v>3.0510000000000002</v>
      </c>
      <c r="E142" s="3">
        <v>12</v>
      </c>
      <c r="F142" s="3">
        <v>-12.6</v>
      </c>
    </row>
    <row r="143" spans="1:6">
      <c r="A143" s="1">
        <v>38135</v>
      </c>
      <c r="B143" s="3">
        <v>424</v>
      </c>
      <c r="C143" s="4">
        <v>3.7789999999999999</v>
      </c>
      <c r="E143" s="3">
        <v>-8</v>
      </c>
      <c r="F143" s="3">
        <v>17.3</v>
      </c>
    </row>
    <row r="144" spans="1:6">
      <c r="A144" s="1">
        <v>39297</v>
      </c>
      <c r="B144" s="3">
        <v>424</v>
      </c>
      <c r="C144" s="4">
        <v>4.5170000000000003</v>
      </c>
      <c r="E144" s="3">
        <v>-12</v>
      </c>
      <c r="F144" s="3">
        <v>4.8</v>
      </c>
    </row>
    <row r="145" spans="1:6">
      <c r="A145" s="1">
        <v>38030</v>
      </c>
      <c r="B145" s="3">
        <v>425</v>
      </c>
      <c r="C145" s="4">
        <v>2.9820000000000002</v>
      </c>
      <c r="E145" s="3">
        <v>-3</v>
      </c>
      <c r="F145" s="3">
        <v>6.9</v>
      </c>
    </row>
    <row r="146" spans="1:6">
      <c r="A146" s="1">
        <v>37981</v>
      </c>
      <c r="B146" s="3">
        <v>428</v>
      </c>
      <c r="C146" s="4">
        <v>3.1509999999999998</v>
      </c>
      <c r="E146" s="3">
        <v>-20</v>
      </c>
      <c r="F146" s="3">
        <v>19.8</v>
      </c>
    </row>
    <row r="147" spans="1:6">
      <c r="A147" s="1">
        <v>39290</v>
      </c>
      <c r="B147" s="3">
        <v>428</v>
      </c>
      <c r="C147" s="4">
        <v>4.6130000000000004</v>
      </c>
      <c r="E147" s="3">
        <v>-4</v>
      </c>
      <c r="F147" s="3">
        <v>-9.6000000000000085</v>
      </c>
    </row>
    <row r="148" spans="1:6">
      <c r="A148" s="1">
        <v>39318</v>
      </c>
      <c r="B148" s="3">
        <v>429</v>
      </c>
      <c r="C148" s="4">
        <v>4.43</v>
      </c>
      <c r="E148" s="3">
        <v>26</v>
      </c>
      <c r="F148" s="3">
        <v>-17</v>
      </c>
    </row>
    <row r="149" spans="1:6">
      <c r="A149" s="1">
        <v>38128</v>
      </c>
      <c r="B149" s="3">
        <v>432</v>
      </c>
      <c r="C149" s="4">
        <v>3.8809999999999998</v>
      </c>
      <c r="E149" s="3">
        <v>-8</v>
      </c>
      <c r="F149" s="3">
        <v>-10.199999999999999</v>
      </c>
    </row>
    <row r="150" spans="1:6">
      <c r="A150" s="1">
        <v>37974</v>
      </c>
      <c r="B150" s="3">
        <v>433</v>
      </c>
      <c r="C150" s="4">
        <v>3.153</v>
      </c>
      <c r="E150" s="3">
        <v>-5</v>
      </c>
      <c r="F150" s="3">
        <v>-0.20000000000002238</v>
      </c>
    </row>
    <row r="151" spans="1:6">
      <c r="A151" s="1">
        <v>38492</v>
      </c>
      <c r="B151" s="3">
        <v>433</v>
      </c>
      <c r="C151" s="4">
        <v>3.8839999999999999</v>
      </c>
      <c r="E151" s="3">
        <v>-31</v>
      </c>
      <c r="F151" s="3">
        <v>-5.7999999999999829</v>
      </c>
    </row>
    <row r="152" spans="1:6">
      <c r="A152" s="1">
        <v>37967</v>
      </c>
      <c r="B152" s="3">
        <v>434</v>
      </c>
      <c r="C152" s="4">
        <v>3.1960000000000002</v>
      </c>
      <c r="E152" s="3">
        <v>-1</v>
      </c>
      <c r="F152" s="3">
        <v>-4.3000000000000149</v>
      </c>
    </row>
    <row r="153" spans="1:6">
      <c r="A153" s="1">
        <v>38023</v>
      </c>
      <c r="B153" s="3">
        <v>434</v>
      </c>
      <c r="C153" s="4">
        <v>3.0920000000000001</v>
      </c>
      <c r="E153" s="3">
        <v>-9</v>
      </c>
      <c r="F153" s="3">
        <v>-11</v>
      </c>
    </row>
    <row r="154" spans="1:6">
      <c r="A154" s="1">
        <v>38044</v>
      </c>
      <c r="B154" s="3">
        <v>434</v>
      </c>
      <c r="C154" s="4">
        <v>2.9249999999999998</v>
      </c>
      <c r="E154" s="3">
        <v>1</v>
      </c>
      <c r="F154" s="3">
        <v>-14.1</v>
      </c>
    </row>
    <row r="155" spans="1:6">
      <c r="A155" s="1">
        <v>38051</v>
      </c>
      <c r="B155" s="3">
        <v>435</v>
      </c>
      <c r="C155" s="4">
        <v>2.7839999999999998</v>
      </c>
      <c r="E155" s="3">
        <v>4</v>
      </c>
      <c r="F155" s="3">
        <v>-8.9999999999999858</v>
      </c>
    </row>
    <row r="156" spans="1:6">
      <c r="A156" s="1">
        <v>39374</v>
      </c>
      <c r="B156" s="3">
        <v>436</v>
      </c>
      <c r="C156" s="4">
        <v>4.0330000000000004</v>
      </c>
      <c r="E156" s="3">
        <v>3</v>
      </c>
      <c r="F156" s="3">
        <v>0.19999999999997797</v>
      </c>
    </row>
    <row r="157" spans="1:6">
      <c r="A157" s="1">
        <v>37960</v>
      </c>
      <c r="B157" s="3">
        <v>439</v>
      </c>
      <c r="C157" s="4">
        <v>3.1989999999999998</v>
      </c>
      <c r="E157" s="3">
        <v>-5</v>
      </c>
      <c r="F157" s="3">
        <v>-0.29999999999996696</v>
      </c>
    </row>
    <row r="158" spans="1:6">
      <c r="A158" s="1">
        <v>38058</v>
      </c>
      <c r="B158" s="3">
        <v>439</v>
      </c>
      <c r="C158" s="4">
        <v>2.694</v>
      </c>
      <c r="E158" s="3">
        <v>4</v>
      </c>
      <c r="F158" s="3">
        <v>3.4000000000000252</v>
      </c>
    </row>
    <row r="159" spans="1:6">
      <c r="A159" s="1">
        <v>38485</v>
      </c>
      <c r="B159" s="3">
        <v>439</v>
      </c>
      <c r="C159" s="4">
        <v>3.8290000000000002</v>
      </c>
      <c r="E159" s="3">
        <v>-6</v>
      </c>
      <c r="F159" s="3">
        <v>5.4999999999999716</v>
      </c>
    </row>
    <row r="160" spans="1:6">
      <c r="A160" s="1">
        <v>39381</v>
      </c>
      <c r="B160" s="3">
        <v>439</v>
      </c>
      <c r="C160" s="4">
        <v>4.0350000000000001</v>
      </c>
      <c r="E160" s="3">
        <v>26</v>
      </c>
      <c r="F160" s="3">
        <v>-11.8</v>
      </c>
    </row>
    <row r="161" spans="1:10">
      <c r="A161" s="1">
        <v>38072</v>
      </c>
      <c r="B161" s="3">
        <v>442</v>
      </c>
      <c r="C161" s="4">
        <v>2.774</v>
      </c>
      <c r="E161" s="3">
        <v>-26</v>
      </c>
      <c r="F161" s="3">
        <v>35.9</v>
      </c>
    </row>
    <row r="162" spans="1:10">
      <c r="A162" s="1">
        <v>38065</v>
      </c>
      <c r="B162" s="3">
        <v>443</v>
      </c>
      <c r="C162" s="4">
        <v>2.7280000000000002</v>
      </c>
      <c r="E162" s="3">
        <v>-1</v>
      </c>
      <c r="F162" s="3">
        <v>4.5999999999999819</v>
      </c>
    </row>
    <row r="163" spans="1:10">
      <c r="A163" s="1">
        <v>37953</v>
      </c>
      <c r="B163" s="3">
        <v>446</v>
      </c>
      <c r="C163" s="4">
        <v>3.3530000000000002</v>
      </c>
      <c r="E163" s="3">
        <v>-7</v>
      </c>
      <c r="F163" s="3">
        <v>-15.4</v>
      </c>
    </row>
    <row r="164" spans="1:10">
      <c r="A164" s="1">
        <v>38121</v>
      </c>
      <c r="B164" s="3">
        <v>448</v>
      </c>
      <c r="C164" s="4">
        <v>3.895</v>
      </c>
      <c r="E164" s="3">
        <v>-16</v>
      </c>
      <c r="F164" s="3">
        <v>-1.4000000000000234</v>
      </c>
    </row>
    <row r="165" spans="1:10">
      <c r="A165" s="1">
        <v>39311</v>
      </c>
      <c r="B165" s="3">
        <v>448</v>
      </c>
      <c r="C165" s="4">
        <v>4.3380000000000001</v>
      </c>
      <c r="E165" s="3">
        <v>-19</v>
      </c>
      <c r="F165" s="3">
        <v>9.1999999999999638</v>
      </c>
      <c r="H165" t="s">
        <v>77</v>
      </c>
      <c r="I165" s="4">
        <f>SLOPE($E72:$E165,$F72:$F165)</f>
        <v>-0.6328497496455151</v>
      </c>
      <c r="J165" s="4">
        <f>CORREL($E72:$E165,$F72:$F165)</f>
        <v>-0.5026639240900822</v>
      </c>
    </row>
    <row r="166" spans="1:10">
      <c r="A166" s="1">
        <v>37932</v>
      </c>
      <c r="B166" s="3">
        <v>452</v>
      </c>
      <c r="C166" s="4">
        <v>3.4470000000000001</v>
      </c>
      <c r="E166" s="3">
        <v>22</v>
      </c>
      <c r="F166" s="3">
        <v>-29.6</v>
      </c>
    </row>
    <row r="167" spans="1:10">
      <c r="A167" s="1">
        <v>40592</v>
      </c>
      <c r="B167" s="3">
        <v>453</v>
      </c>
      <c r="C167" s="4">
        <v>2.2719999999999998</v>
      </c>
      <c r="E167" s="3">
        <v>19</v>
      </c>
      <c r="F167" s="3">
        <v>-13.4</v>
      </c>
    </row>
    <row r="168" spans="1:10">
      <c r="A168" s="1">
        <v>40641</v>
      </c>
      <c r="B168" s="3">
        <v>453</v>
      </c>
      <c r="C168" s="4">
        <v>2.27</v>
      </c>
      <c r="E168" s="3">
        <v>15</v>
      </c>
      <c r="F168" s="3">
        <v>-18.3</v>
      </c>
    </row>
    <row r="169" spans="1:10">
      <c r="A169" s="1">
        <v>39325</v>
      </c>
      <c r="B169" s="3">
        <v>455</v>
      </c>
      <c r="C169" s="4">
        <v>4.26</v>
      </c>
      <c r="E169" s="3">
        <v>18</v>
      </c>
      <c r="F169" s="3">
        <v>-23.9</v>
      </c>
    </row>
    <row r="170" spans="1:10">
      <c r="A170" s="1">
        <v>39339</v>
      </c>
      <c r="B170" s="3">
        <v>458</v>
      </c>
      <c r="C170" s="4">
        <v>4.1859999999999999</v>
      </c>
      <c r="E170" s="3">
        <v>-42</v>
      </c>
      <c r="F170" s="3">
        <v>12</v>
      </c>
    </row>
    <row r="171" spans="1:10">
      <c r="A171" s="1">
        <v>40585</v>
      </c>
      <c r="B171" s="3">
        <v>459</v>
      </c>
      <c r="C171" s="4">
        <v>2.3620000000000001</v>
      </c>
      <c r="E171" s="3">
        <v>-6</v>
      </c>
      <c r="F171" s="3">
        <v>-9.0000000000000302</v>
      </c>
    </row>
    <row r="172" spans="1:10">
      <c r="A172" s="1">
        <v>36322</v>
      </c>
      <c r="B172" s="3">
        <v>460</v>
      </c>
      <c r="C172" s="4">
        <v>5.9189999999999996</v>
      </c>
      <c r="E172" s="3">
        <v>13</v>
      </c>
      <c r="F172" s="3">
        <v>-18.19999999999995</v>
      </c>
    </row>
    <row r="173" spans="1:10">
      <c r="A173" s="1">
        <v>36336</v>
      </c>
      <c r="B173" s="3">
        <v>460</v>
      </c>
      <c r="C173" s="4">
        <v>5.8890000000000002</v>
      </c>
      <c r="E173" s="3">
        <v>19</v>
      </c>
      <c r="F173" s="3">
        <v>-19.399999999999999</v>
      </c>
    </row>
    <row r="174" spans="1:10">
      <c r="A174" s="1">
        <v>36287</v>
      </c>
      <c r="B174" s="3">
        <v>462</v>
      </c>
      <c r="C174" s="4">
        <v>5.3710000000000004</v>
      </c>
      <c r="E174" s="3">
        <v>4</v>
      </c>
      <c r="F174" s="3">
        <v>15.199999999999925</v>
      </c>
    </row>
    <row r="175" spans="1:10">
      <c r="A175" s="1">
        <v>39388</v>
      </c>
      <c r="B175" s="3">
        <v>465</v>
      </c>
      <c r="C175" s="4">
        <v>3.9169999999999998</v>
      </c>
      <c r="E175" s="3">
        <v>37</v>
      </c>
      <c r="F175" s="3">
        <v>-16.2</v>
      </c>
    </row>
    <row r="176" spans="1:10">
      <c r="A176" s="1">
        <v>36294</v>
      </c>
      <c r="B176" s="3">
        <v>466</v>
      </c>
      <c r="C176" s="4">
        <v>5.5229999999999997</v>
      </c>
      <c r="E176" s="3">
        <v>11</v>
      </c>
      <c r="F176" s="3">
        <v>-7.3999999999999844</v>
      </c>
    </row>
    <row r="177" spans="1:7">
      <c r="A177" s="1">
        <v>36518</v>
      </c>
      <c r="B177" s="3">
        <v>466</v>
      </c>
      <c r="C177" s="4">
        <v>6.3129999999999997</v>
      </c>
      <c r="E177" s="3">
        <v>10</v>
      </c>
      <c r="F177" s="3">
        <v>3.2</v>
      </c>
    </row>
    <row r="178" spans="1:7">
      <c r="A178" s="1">
        <v>37911</v>
      </c>
      <c r="B178" s="3">
        <v>468</v>
      </c>
      <c r="C178" s="4">
        <v>3.3290000000000002</v>
      </c>
      <c r="E178" s="3">
        <v>21</v>
      </c>
      <c r="F178" s="3">
        <v>-20.2</v>
      </c>
      <c r="G178">
        <f>MAX(G$2:G177)+1</f>
        <v>3</v>
      </c>
    </row>
    <row r="179" spans="1:7">
      <c r="A179" s="1">
        <v>40578</v>
      </c>
      <c r="B179" s="3">
        <v>468</v>
      </c>
      <c r="C179" s="4">
        <v>2.2749999999999999</v>
      </c>
      <c r="E179" s="3">
        <v>-9</v>
      </c>
      <c r="F179" s="3">
        <v>8.7000000000000188</v>
      </c>
    </row>
    <row r="180" spans="1:7">
      <c r="A180" s="1">
        <v>40648</v>
      </c>
      <c r="B180" s="3">
        <v>468</v>
      </c>
      <c r="C180" s="4">
        <v>2.0870000000000002</v>
      </c>
      <c r="E180" s="3">
        <v>3</v>
      </c>
      <c r="F180" s="3">
        <v>-19</v>
      </c>
    </row>
    <row r="181" spans="1:7">
      <c r="A181" s="1">
        <v>40606</v>
      </c>
      <c r="B181" s="3">
        <v>469</v>
      </c>
      <c r="C181" s="4">
        <v>2.1749999999999998</v>
      </c>
      <c r="E181" s="3">
        <v>19</v>
      </c>
      <c r="F181" s="3">
        <v>-12.8</v>
      </c>
    </row>
    <row r="182" spans="1:7">
      <c r="A182" s="1">
        <v>36315</v>
      </c>
      <c r="B182" s="3">
        <v>470</v>
      </c>
      <c r="C182" s="4">
        <v>5.734</v>
      </c>
      <c r="E182" s="3">
        <v>-10</v>
      </c>
      <c r="F182" s="3">
        <v>18.5</v>
      </c>
    </row>
    <row r="183" spans="1:7">
      <c r="A183" s="1">
        <v>40662</v>
      </c>
      <c r="B183" s="3">
        <v>471</v>
      </c>
      <c r="C183" s="4">
        <v>1.897</v>
      </c>
      <c r="E183" s="3">
        <v>10</v>
      </c>
      <c r="F183" s="3">
        <v>-7.3</v>
      </c>
    </row>
    <row r="184" spans="1:7">
      <c r="A184" s="1">
        <v>36511</v>
      </c>
      <c r="B184" s="3">
        <v>472</v>
      </c>
      <c r="C184" s="4">
        <v>6.21</v>
      </c>
      <c r="E184" s="3">
        <v>-6</v>
      </c>
      <c r="F184" s="3">
        <v>10.3</v>
      </c>
    </row>
    <row r="185" spans="1:7">
      <c r="A185" s="1">
        <v>40599</v>
      </c>
      <c r="B185" s="3">
        <v>472</v>
      </c>
      <c r="C185" s="4">
        <v>2.1379999999999999</v>
      </c>
      <c r="E185" s="3">
        <v>-3</v>
      </c>
      <c r="F185" s="3">
        <v>3.6999999999999922</v>
      </c>
    </row>
    <row r="186" spans="1:7">
      <c r="A186" s="1">
        <v>40634</v>
      </c>
      <c r="B186" s="3">
        <v>472</v>
      </c>
      <c r="C186" s="4">
        <v>2.2160000000000002</v>
      </c>
      <c r="E186" s="3">
        <v>-19</v>
      </c>
      <c r="F186" s="3">
        <v>5.3999999999999826</v>
      </c>
    </row>
    <row r="187" spans="1:7">
      <c r="A187" s="1">
        <v>36329</v>
      </c>
      <c r="B187" s="3">
        <v>473</v>
      </c>
      <c r="C187" s="4">
        <v>5.7370000000000001</v>
      </c>
      <c r="E187" s="3">
        <v>-13</v>
      </c>
      <c r="F187" s="3">
        <v>15.2</v>
      </c>
    </row>
    <row r="188" spans="1:7">
      <c r="A188" s="1">
        <v>36546</v>
      </c>
      <c r="B188" s="3">
        <v>473</v>
      </c>
      <c r="C188" s="4">
        <v>6.649</v>
      </c>
      <c r="E188" s="3">
        <v>7</v>
      </c>
      <c r="F188" s="3">
        <v>0.99999999999997868</v>
      </c>
    </row>
    <row r="189" spans="1:7">
      <c r="A189" s="1">
        <v>37925</v>
      </c>
      <c r="B189" s="3">
        <v>473</v>
      </c>
      <c r="C189" s="4">
        <v>3.2469999999999999</v>
      </c>
      <c r="E189" s="3">
        <v>-21</v>
      </c>
      <c r="F189" s="3">
        <v>20</v>
      </c>
    </row>
    <row r="190" spans="1:7">
      <c r="A190" s="1">
        <v>39332</v>
      </c>
      <c r="B190" s="3">
        <v>473</v>
      </c>
      <c r="C190" s="4">
        <v>4.0209999999999999</v>
      </c>
      <c r="E190" s="3">
        <v>-15</v>
      </c>
      <c r="F190" s="3">
        <v>16.5</v>
      </c>
    </row>
    <row r="191" spans="1:7">
      <c r="A191" s="1">
        <v>36308</v>
      </c>
      <c r="B191" s="3">
        <v>474</v>
      </c>
      <c r="C191" s="4">
        <v>5.585</v>
      </c>
      <c r="E191" s="3">
        <v>-4</v>
      </c>
      <c r="F191" s="3">
        <v>14.9</v>
      </c>
    </row>
    <row r="192" spans="1:7">
      <c r="A192" s="1">
        <v>36378</v>
      </c>
      <c r="B192" s="3">
        <v>474</v>
      </c>
      <c r="C192" s="4">
        <v>5.8979999999999997</v>
      </c>
      <c r="E192" s="3">
        <v>4</v>
      </c>
      <c r="F192" s="3">
        <v>0.60000000000002274</v>
      </c>
    </row>
    <row r="193" spans="1:6">
      <c r="A193" s="1">
        <v>37939</v>
      </c>
      <c r="B193" s="3">
        <v>474</v>
      </c>
      <c r="C193" s="4">
        <v>3.1509999999999998</v>
      </c>
      <c r="E193" s="3">
        <v>1</v>
      </c>
      <c r="F193" s="3">
        <v>-1.6</v>
      </c>
    </row>
    <row r="194" spans="1:6">
      <c r="A194" s="1">
        <v>37946</v>
      </c>
      <c r="B194" s="3">
        <v>475</v>
      </c>
      <c r="C194" s="4">
        <v>3.1349999999999998</v>
      </c>
      <c r="E194" s="3">
        <v>-29</v>
      </c>
      <c r="F194" s="3">
        <v>21.8</v>
      </c>
    </row>
    <row r="195" spans="1:6">
      <c r="A195" s="1">
        <v>36280</v>
      </c>
      <c r="B195" s="3">
        <v>476</v>
      </c>
      <c r="C195" s="4">
        <v>5.218</v>
      </c>
      <c r="E195" s="3">
        <v>-14</v>
      </c>
      <c r="F195" s="3">
        <v>15.3</v>
      </c>
    </row>
    <row r="196" spans="1:6">
      <c r="A196" s="1">
        <v>36525</v>
      </c>
      <c r="B196" s="3">
        <v>476</v>
      </c>
      <c r="C196" s="4">
        <v>6.3449999999999998</v>
      </c>
      <c r="E196" s="3">
        <v>10</v>
      </c>
      <c r="F196" s="3">
        <v>5.9000000000000163</v>
      </c>
    </row>
    <row r="197" spans="1:6">
      <c r="A197" s="1">
        <v>36301</v>
      </c>
      <c r="B197" s="3">
        <v>477</v>
      </c>
      <c r="C197" s="4">
        <v>5.4489999999999998</v>
      </c>
      <c r="E197" s="3">
        <v>-3</v>
      </c>
      <c r="F197" s="3">
        <v>13.6</v>
      </c>
    </row>
    <row r="198" spans="1:6">
      <c r="A198" s="1">
        <v>36364</v>
      </c>
      <c r="B198" s="3">
        <v>477</v>
      </c>
      <c r="C198" s="4">
        <v>5.6909999999999998</v>
      </c>
      <c r="E198" s="3">
        <v>4</v>
      </c>
      <c r="F198" s="3">
        <v>10.1</v>
      </c>
    </row>
    <row r="199" spans="1:6">
      <c r="A199" s="1">
        <v>36539</v>
      </c>
      <c r="B199" s="3">
        <v>477</v>
      </c>
      <c r="C199" s="4">
        <v>6.5759999999999996</v>
      </c>
      <c r="E199" s="3">
        <v>-4</v>
      </c>
      <c r="F199" s="3">
        <v>7.3000000000000398</v>
      </c>
    </row>
    <row r="200" spans="1:6">
      <c r="A200" s="1">
        <v>36350</v>
      </c>
      <c r="B200" s="3">
        <v>478</v>
      </c>
      <c r="C200" s="4">
        <v>5.6959999999999997</v>
      </c>
      <c r="E200" s="3">
        <v>1</v>
      </c>
      <c r="F200" s="3">
        <v>-13.399999999999945</v>
      </c>
    </row>
    <row r="201" spans="1:6">
      <c r="A201" s="1">
        <v>36385</v>
      </c>
      <c r="B201" s="3">
        <v>478</v>
      </c>
      <c r="C201" s="4">
        <v>5.9039999999999999</v>
      </c>
      <c r="E201" s="3">
        <v>11</v>
      </c>
      <c r="F201" s="3">
        <v>-11.6</v>
      </c>
    </row>
    <row r="202" spans="1:6">
      <c r="A202" s="1">
        <v>36343</v>
      </c>
      <c r="B202" s="3">
        <v>479</v>
      </c>
      <c r="C202" s="4">
        <v>5.6950000000000003</v>
      </c>
      <c r="E202" s="3">
        <v>-1</v>
      </c>
      <c r="F202" s="3">
        <v>9.9999999999944578E-2</v>
      </c>
    </row>
    <row r="203" spans="1:6">
      <c r="A203" s="1">
        <v>36357</v>
      </c>
      <c r="B203" s="3">
        <v>479</v>
      </c>
      <c r="C203" s="4">
        <v>5.5620000000000003</v>
      </c>
      <c r="E203" s="3">
        <v>-2</v>
      </c>
      <c r="F203" s="3">
        <v>12.9</v>
      </c>
    </row>
    <row r="204" spans="1:6">
      <c r="A204" s="1">
        <v>40627</v>
      </c>
      <c r="B204" s="3">
        <v>479</v>
      </c>
      <c r="C204" s="4">
        <v>2.17</v>
      </c>
      <c r="E204" s="3">
        <v>-7</v>
      </c>
      <c r="F204" s="3">
        <v>4.6000000000000263</v>
      </c>
    </row>
    <row r="205" spans="1:6">
      <c r="A205" s="1">
        <v>36553</v>
      </c>
      <c r="B205" s="3">
        <v>480</v>
      </c>
      <c r="C205" s="4">
        <v>6.6589999999999998</v>
      </c>
      <c r="E205" s="3">
        <v>7</v>
      </c>
      <c r="F205" s="3">
        <v>-2.0999999999999908</v>
      </c>
    </row>
    <row r="206" spans="1:6">
      <c r="A206" s="1">
        <v>40676</v>
      </c>
      <c r="B206" s="3">
        <v>480</v>
      </c>
      <c r="C206" s="4">
        <v>1.806</v>
      </c>
      <c r="E206" s="3">
        <v>2</v>
      </c>
      <c r="F206" s="3">
        <v>-4.8</v>
      </c>
    </row>
    <row r="207" spans="1:6">
      <c r="A207" s="1">
        <v>36371</v>
      </c>
      <c r="B207" s="3">
        <v>481</v>
      </c>
      <c r="C207" s="4">
        <v>5.7919999999999998</v>
      </c>
      <c r="E207" s="3">
        <v>-7</v>
      </c>
      <c r="F207" s="3">
        <v>10.6</v>
      </c>
    </row>
    <row r="208" spans="1:6">
      <c r="A208" s="1">
        <v>36567</v>
      </c>
      <c r="B208" s="3">
        <v>481</v>
      </c>
      <c r="C208" s="4">
        <v>6.72</v>
      </c>
      <c r="E208" s="3">
        <v>9</v>
      </c>
      <c r="F208" s="3">
        <v>-4.0999999999999481</v>
      </c>
    </row>
    <row r="209" spans="1:6">
      <c r="A209" s="1">
        <v>40669</v>
      </c>
      <c r="B209" s="3">
        <v>481</v>
      </c>
      <c r="C209" s="4">
        <v>1.8240000000000001</v>
      </c>
      <c r="E209" s="3">
        <v>-1</v>
      </c>
      <c r="F209" s="3">
        <v>-1.8</v>
      </c>
    </row>
    <row r="210" spans="1:6">
      <c r="A210" s="1">
        <v>40683</v>
      </c>
      <c r="B210" s="3">
        <v>482</v>
      </c>
      <c r="C210" s="4">
        <v>1.758</v>
      </c>
      <c r="E210" s="3">
        <v>19</v>
      </c>
      <c r="F210" s="3">
        <v>-12.5</v>
      </c>
    </row>
    <row r="211" spans="1:6">
      <c r="A211" s="1">
        <v>36532</v>
      </c>
      <c r="B211" s="3">
        <v>486</v>
      </c>
      <c r="C211" s="4">
        <v>6.4039999999999999</v>
      </c>
      <c r="E211" s="3">
        <v>-9</v>
      </c>
      <c r="F211" s="3">
        <v>17.2</v>
      </c>
    </row>
    <row r="212" spans="1:6">
      <c r="A212" s="1">
        <v>36560</v>
      </c>
      <c r="B212" s="3">
        <v>487</v>
      </c>
      <c r="C212" s="4">
        <v>6.6379999999999999</v>
      </c>
      <c r="E212" s="3">
        <v>-6</v>
      </c>
      <c r="F212" s="3">
        <v>8.1999999999999851</v>
      </c>
    </row>
    <row r="213" spans="1:6">
      <c r="A213" s="1">
        <v>36504</v>
      </c>
      <c r="B213" s="3">
        <v>488</v>
      </c>
      <c r="C213" s="4">
        <v>5.9779999999999998</v>
      </c>
      <c r="E213" s="3">
        <v>-16</v>
      </c>
      <c r="F213" s="3">
        <v>23.2</v>
      </c>
    </row>
    <row r="214" spans="1:6">
      <c r="A214" s="1">
        <v>40613</v>
      </c>
      <c r="B214" s="3">
        <v>488</v>
      </c>
      <c r="C214" s="4">
        <v>2.0470000000000002</v>
      </c>
      <c r="E214" s="3">
        <v>14</v>
      </c>
      <c r="F214" s="3">
        <v>-10.3</v>
      </c>
    </row>
    <row r="215" spans="1:6">
      <c r="A215" s="1">
        <v>36392</v>
      </c>
      <c r="B215" s="3">
        <v>489</v>
      </c>
      <c r="C215" s="4">
        <v>5.7880000000000003</v>
      </c>
      <c r="E215" s="3">
        <v>4</v>
      </c>
      <c r="F215" s="3">
        <v>-2.3000000000000576</v>
      </c>
    </row>
    <row r="216" spans="1:6">
      <c r="A216" s="1">
        <v>37918</v>
      </c>
      <c r="B216" s="3">
        <v>489</v>
      </c>
      <c r="C216" s="4">
        <v>3.1269999999999998</v>
      </c>
      <c r="E216" s="3">
        <v>-16</v>
      </c>
      <c r="F216" s="3">
        <v>12</v>
      </c>
    </row>
    <row r="217" spans="1:6">
      <c r="A217" s="1">
        <v>36574</v>
      </c>
      <c r="B217" s="3">
        <v>490</v>
      </c>
      <c r="C217" s="4">
        <v>6.6790000000000003</v>
      </c>
      <c r="E217" s="3">
        <v>17</v>
      </c>
      <c r="F217" s="3">
        <v>-19.5</v>
      </c>
    </row>
    <row r="218" spans="1:6">
      <c r="A218" s="1">
        <v>36497</v>
      </c>
      <c r="B218" s="3">
        <v>491</v>
      </c>
      <c r="C218" s="4">
        <v>6.0810000000000004</v>
      </c>
      <c r="E218" s="3">
        <v>-3</v>
      </c>
      <c r="F218" s="3">
        <v>-10.300000000000065</v>
      </c>
    </row>
    <row r="219" spans="1:6">
      <c r="A219" s="1">
        <v>36273</v>
      </c>
      <c r="B219" s="3">
        <v>493</v>
      </c>
      <c r="C219" s="4">
        <v>5.13</v>
      </c>
      <c r="E219" s="3">
        <v>-17</v>
      </c>
      <c r="F219" s="3">
        <v>8.8000000000000078</v>
      </c>
    </row>
    <row r="220" spans="1:6">
      <c r="A220" s="1">
        <v>36399</v>
      </c>
      <c r="B220" s="3">
        <v>493</v>
      </c>
      <c r="C220" s="4">
        <v>5.7649999999999997</v>
      </c>
      <c r="E220" s="3">
        <v>6</v>
      </c>
      <c r="F220" s="3">
        <v>0.60000000000002274</v>
      </c>
    </row>
    <row r="221" spans="1:6">
      <c r="A221" s="1">
        <v>36455</v>
      </c>
      <c r="B221" s="3">
        <v>493</v>
      </c>
      <c r="C221" s="4">
        <v>6.1189999999999998</v>
      </c>
      <c r="E221" s="3">
        <v>24</v>
      </c>
      <c r="F221" s="3">
        <v>-17</v>
      </c>
    </row>
    <row r="222" spans="1:6">
      <c r="A222" s="1">
        <v>36448</v>
      </c>
      <c r="B222" s="3">
        <v>494</v>
      </c>
      <c r="C222" s="4">
        <v>5.9980000000000002</v>
      </c>
      <c r="E222" s="3">
        <v>-1</v>
      </c>
      <c r="F222" s="3">
        <v>12.1</v>
      </c>
    </row>
    <row r="223" spans="1:6">
      <c r="A223" s="1">
        <v>36266</v>
      </c>
      <c r="B223" s="3">
        <v>496</v>
      </c>
      <c r="C223" s="4">
        <v>5.117</v>
      </c>
      <c r="E223" s="3">
        <v>-3</v>
      </c>
      <c r="F223" s="3">
        <v>1.2999999999999901</v>
      </c>
    </row>
    <row r="224" spans="1:6">
      <c r="A224" s="1">
        <v>36490</v>
      </c>
      <c r="B224" s="3">
        <v>497</v>
      </c>
      <c r="C224" s="4">
        <v>6.0549999999999997</v>
      </c>
      <c r="E224" s="3">
        <v>-6</v>
      </c>
      <c r="F224" s="3">
        <v>2.6000000000000689</v>
      </c>
    </row>
    <row r="225" spans="1:6">
      <c r="A225" s="1">
        <v>36406</v>
      </c>
      <c r="B225" s="3">
        <v>499</v>
      </c>
      <c r="C225" s="4">
        <v>5.7709999999999999</v>
      </c>
      <c r="E225" s="3">
        <v>2</v>
      </c>
      <c r="F225" s="3">
        <v>-0.39999999999995595</v>
      </c>
    </row>
    <row r="226" spans="1:6">
      <c r="A226" s="1">
        <v>36441</v>
      </c>
      <c r="B226" s="3">
        <v>500</v>
      </c>
      <c r="C226" s="4">
        <v>5.95</v>
      </c>
      <c r="E226" s="3">
        <v>-6</v>
      </c>
      <c r="F226" s="3">
        <v>4.8</v>
      </c>
    </row>
    <row r="227" spans="1:6">
      <c r="A227" s="1">
        <v>36413</v>
      </c>
      <c r="B227" s="3">
        <v>501</v>
      </c>
      <c r="C227" s="4">
        <v>5.7670000000000003</v>
      </c>
      <c r="E227" s="3">
        <v>6</v>
      </c>
      <c r="F227" s="3">
        <v>-2.4</v>
      </c>
    </row>
    <row r="228" spans="1:6">
      <c r="A228" s="1">
        <v>40690</v>
      </c>
      <c r="B228" s="3">
        <v>501</v>
      </c>
      <c r="C228" s="4">
        <v>1.633</v>
      </c>
      <c r="E228" s="3">
        <v>23</v>
      </c>
      <c r="F228" s="3">
        <v>-2.4999999999999911</v>
      </c>
    </row>
    <row r="229" spans="1:6">
      <c r="A229" s="1">
        <v>37904</v>
      </c>
      <c r="B229" s="3">
        <v>502</v>
      </c>
      <c r="C229" s="4">
        <v>3.101</v>
      </c>
      <c r="E229" s="3">
        <v>-34</v>
      </c>
      <c r="F229" s="3">
        <v>22.8</v>
      </c>
    </row>
    <row r="230" spans="1:6">
      <c r="A230" s="1">
        <v>39395</v>
      </c>
      <c r="B230" s="3">
        <v>502</v>
      </c>
      <c r="C230" s="4">
        <v>3.7549999999999999</v>
      </c>
      <c r="E230" s="3">
        <v>35</v>
      </c>
      <c r="F230" s="3">
        <v>-6.999999999999984</v>
      </c>
    </row>
    <row r="231" spans="1:6">
      <c r="A231" s="1">
        <v>40620</v>
      </c>
      <c r="B231" s="3">
        <v>502</v>
      </c>
      <c r="C231" s="4">
        <v>1.944</v>
      </c>
      <c r="E231" s="3">
        <v>-23</v>
      </c>
      <c r="F231" s="3">
        <v>22.6</v>
      </c>
    </row>
    <row r="232" spans="1:6">
      <c r="A232" s="1">
        <v>40571</v>
      </c>
      <c r="B232" s="3">
        <v>503</v>
      </c>
      <c r="C232" s="4">
        <v>1.89</v>
      </c>
      <c r="E232" s="3">
        <v>-35</v>
      </c>
      <c r="F232" s="3">
        <v>38.5</v>
      </c>
    </row>
    <row r="233" spans="1:6">
      <c r="A233" s="1">
        <v>36483</v>
      </c>
      <c r="B233" s="3">
        <v>505</v>
      </c>
      <c r="C233" s="4">
        <v>5.992</v>
      </c>
      <c r="E233" s="3">
        <v>-8</v>
      </c>
      <c r="F233" s="3">
        <v>6.2999999999999723</v>
      </c>
    </row>
    <row r="234" spans="1:6">
      <c r="A234" s="1">
        <v>40564</v>
      </c>
      <c r="B234" s="3">
        <v>505</v>
      </c>
      <c r="C234" s="4">
        <v>2.02</v>
      </c>
      <c r="E234" s="3">
        <v>-2</v>
      </c>
      <c r="F234" s="3">
        <v>-13</v>
      </c>
    </row>
    <row r="235" spans="1:6">
      <c r="A235" s="1">
        <v>36434</v>
      </c>
      <c r="B235" s="3">
        <v>506</v>
      </c>
      <c r="C235" s="4">
        <v>5.9020000000000001</v>
      </c>
      <c r="E235" s="3">
        <v>-6</v>
      </c>
      <c r="F235" s="3">
        <v>4.8</v>
      </c>
    </row>
    <row r="236" spans="1:6">
      <c r="A236" s="1">
        <v>36420</v>
      </c>
      <c r="B236" s="3">
        <v>507</v>
      </c>
      <c r="C236" s="4">
        <v>5.7430000000000003</v>
      </c>
      <c r="E236" s="3">
        <v>19</v>
      </c>
      <c r="F236" s="3">
        <v>-10.000000000000053</v>
      </c>
    </row>
    <row r="237" spans="1:6">
      <c r="A237" s="1">
        <v>36581</v>
      </c>
      <c r="B237" s="3">
        <v>507</v>
      </c>
      <c r="C237" s="4">
        <v>6.484</v>
      </c>
      <c r="E237" s="3">
        <v>6</v>
      </c>
      <c r="F237" s="3">
        <v>10.5</v>
      </c>
    </row>
    <row r="238" spans="1:6">
      <c r="A238" s="1">
        <v>40557</v>
      </c>
      <c r="B238" s="3">
        <v>512</v>
      </c>
      <c r="C238" s="4">
        <v>1.931</v>
      </c>
      <c r="E238" s="3">
        <v>-7</v>
      </c>
      <c r="F238" s="3">
        <v>8.9</v>
      </c>
    </row>
    <row r="239" spans="1:6">
      <c r="A239" s="1">
        <v>36588</v>
      </c>
      <c r="B239" s="3">
        <v>513</v>
      </c>
      <c r="C239" s="4">
        <v>6.5890000000000004</v>
      </c>
      <c r="E239" s="3">
        <v>3</v>
      </c>
      <c r="F239" s="3">
        <v>1.0999999999999233</v>
      </c>
    </row>
    <row r="240" spans="1:6">
      <c r="A240" s="1">
        <v>36259</v>
      </c>
      <c r="B240" s="3">
        <v>516</v>
      </c>
      <c r="C240" s="4">
        <v>4.9390000000000001</v>
      </c>
      <c r="E240" s="3">
        <v>-20</v>
      </c>
      <c r="F240" s="3">
        <v>17.8</v>
      </c>
    </row>
    <row r="241" spans="1:7">
      <c r="A241" s="1">
        <v>36469</v>
      </c>
      <c r="B241" s="3">
        <v>516</v>
      </c>
      <c r="C241" s="4">
        <v>5.8520000000000003</v>
      </c>
      <c r="E241" s="3">
        <v>2</v>
      </c>
      <c r="F241" s="3">
        <v>2.2999999999999687</v>
      </c>
    </row>
    <row r="242" spans="1:7">
      <c r="A242" s="1">
        <v>36595</v>
      </c>
      <c r="B242" s="3">
        <v>516</v>
      </c>
      <c r="C242" s="4">
        <v>6.6</v>
      </c>
      <c r="E242" s="3">
        <v>25</v>
      </c>
      <c r="F242" s="3">
        <v>-15.7</v>
      </c>
    </row>
    <row r="243" spans="1:7">
      <c r="A243" s="1">
        <v>36252</v>
      </c>
      <c r="B243" s="3">
        <v>517</v>
      </c>
      <c r="C243" s="4">
        <v>5.056</v>
      </c>
      <c r="E243" s="3">
        <v>-1</v>
      </c>
      <c r="F243" s="3">
        <v>-11.7</v>
      </c>
    </row>
    <row r="244" spans="1:7">
      <c r="A244" s="1">
        <v>36462</v>
      </c>
      <c r="B244" s="3">
        <v>517</v>
      </c>
      <c r="C244" s="4">
        <v>5.9489999999999998</v>
      </c>
      <c r="E244" s="3">
        <v>-1</v>
      </c>
      <c r="F244" s="3">
        <v>-9.6999999999999531</v>
      </c>
    </row>
    <row r="245" spans="1:7">
      <c r="A245" s="1">
        <v>36245</v>
      </c>
      <c r="B245" s="3">
        <v>518</v>
      </c>
      <c r="C245" s="4">
        <v>5.0810000000000004</v>
      </c>
      <c r="E245" s="3">
        <v>-1</v>
      </c>
      <c r="F245" s="3">
        <v>-2.5000000000000355</v>
      </c>
    </row>
    <row r="246" spans="1:7">
      <c r="A246" s="1">
        <v>36476</v>
      </c>
      <c r="B246" s="3">
        <v>518</v>
      </c>
      <c r="C246" s="4">
        <v>5.875</v>
      </c>
      <c r="E246" s="3">
        <v>-13</v>
      </c>
      <c r="F246" s="3">
        <v>11.7</v>
      </c>
    </row>
    <row r="247" spans="1:7">
      <c r="A247" s="1">
        <v>37897</v>
      </c>
      <c r="B247" s="3">
        <v>518</v>
      </c>
      <c r="C247" s="4">
        <v>3.0939999999999999</v>
      </c>
      <c r="E247" s="3">
        <v>-16</v>
      </c>
      <c r="F247" s="3">
        <v>0.70000000000001172</v>
      </c>
    </row>
    <row r="248" spans="1:7">
      <c r="A248" s="1">
        <v>36217</v>
      </c>
      <c r="B248" s="3">
        <v>521</v>
      </c>
      <c r="C248" s="4">
        <v>5.23</v>
      </c>
      <c r="E248" s="3">
        <v>7</v>
      </c>
      <c r="F248" s="3">
        <v>-0.20000000000006679</v>
      </c>
      <c r="G248">
        <f>MAX(G$2:G247)+1</f>
        <v>4</v>
      </c>
    </row>
    <row r="249" spans="1:7">
      <c r="A249" s="1">
        <v>36238</v>
      </c>
      <c r="B249" s="3">
        <v>521</v>
      </c>
      <c r="C249" s="4">
        <v>5.069</v>
      </c>
      <c r="E249" s="3">
        <v>-3</v>
      </c>
      <c r="F249" s="3">
        <v>1.2000000000000455</v>
      </c>
    </row>
    <row r="250" spans="1:7">
      <c r="A250" s="1">
        <v>36210</v>
      </c>
      <c r="B250" s="3">
        <v>523</v>
      </c>
      <c r="C250" s="4">
        <v>4.9820000000000002</v>
      </c>
      <c r="E250" s="3">
        <v>-2</v>
      </c>
      <c r="F250" s="3">
        <v>24.8</v>
      </c>
    </row>
    <row r="251" spans="1:7">
      <c r="A251" s="1">
        <v>40550</v>
      </c>
      <c r="B251" s="3">
        <v>523</v>
      </c>
      <c r="C251" s="4">
        <v>1.9590000000000001</v>
      </c>
      <c r="E251" s="3">
        <v>-11</v>
      </c>
      <c r="F251" s="3">
        <v>-2.8</v>
      </c>
    </row>
    <row r="252" spans="1:7">
      <c r="A252" s="1">
        <v>36203</v>
      </c>
      <c r="B252" s="3">
        <v>524</v>
      </c>
      <c r="C252" s="4">
        <v>5.0140000000000002</v>
      </c>
      <c r="E252" s="3">
        <v>-1</v>
      </c>
      <c r="F252" s="3">
        <v>-3.2</v>
      </c>
    </row>
    <row r="253" spans="1:7">
      <c r="A253" s="1">
        <v>40697</v>
      </c>
      <c r="B253" s="3">
        <v>524</v>
      </c>
      <c r="C253" s="4">
        <v>1.6080000000000001</v>
      </c>
      <c r="E253" s="3">
        <v>19</v>
      </c>
      <c r="F253" s="3">
        <v>-4.2</v>
      </c>
    </row>
    <row r="254" spans="1:7">
      <c r="A254" s="1">
        <v>36427</v>
      </c>
      <c r="B254" s="3">
        <v>526</v>
      </c>
      <c r="C254" s="4">
        <v>5.6429999999999998</v>
      </c>
      <c r="E254" s="3">
        <v>-20</v>
      </c>
      <c r="F254" s="3">
        <v>25.9</v>
      </c>
    </row>
    <row r="255" spans="1:7">
      <c r="A255" s="1">
        <v>37883</v>
      </c>
      <c r="B255" s="3">
        <v>526</v>
      </c>
      <c r="C255" s="4">
        <v>3.1030000000000002</v>
      </c>
      <c r="E255" s="3">
        <v>19</v>
      </c>
      <c r="F255" s="3">
        <v>-16.7</v>
      </c>
    </row>
    <row r="256" spans="1:7">
      <c r="A256" s="1">
        <v>36224</v>
      </c>
      <c r="B256" s="3">
        <v>528</v>
      </c>
      <c r="C256" s="4">
        <v>5.2279999999999998</v>
      </c>
      <c r="E256" s="3">
        <v>1</v>
      </c>
      <c r="F256" s="3">
        <v>-16</v>
      </c>
    </row>
    <row r="257" spans="1:6">
      <c r="A257" s="1">
        <v>36231</v>
      </c>
      <c r="B257" s="3">
        <v>529</v>
      </c>
      <c r="C257" s="4">
        <v>5.0679999999999996</v>
      </c>
      <c r="E257" s="3">
        <v>-8</v>
      </c>
      <c r="F257" s="3">
        <v>0.1000000000000334</v>
      </c>
    </row>
    <row r="258" spans="1:6">
      <c r="A258" s="1">
        <v>41166</v>
      </c>
      <c r="B258" s="3">
        <v>530</v>
      </c>
      <c r="C258" s="4">
        <v>0.70899999999999996</v>
      </c>
      <c r="E258" s="3">
        <v>12</v>
      </c>
      <c r="F258" s="3">
        <v>-4.6999999999999931</v>
      </c>
    </row>
    <row r="259" spans="1:6">
      <c r="A259" s="1">
        <v>41201</v>
      </c>
      <c r="B259" s="3">
        <v>531</v>
      </c>
      <c r="C259" s="4">
        <v>0.73099999999999998</v>
      </c>
      <c r="E259" s="3">
        <v>10</v>
      </c>
      <c r="F259" s="3">
        <v>-0.3</v>
      </c>
    </row>
    <row r="260" spans="1:6">
      <c r="A260" s="1">
        <v>40725</v>
      </c>
      <c r="B260" s="3">
        <v>534</v>
      </c>
      <c r="C260" s="4">
        <v>1.7609999999999999</v>
      </c>
      <c r="E260" s="3">
        <v>5</v>
      </c>
      <c r="F260" s="3">
        <v>-22.9</v>
      </c>
    </row>
    <row r="261" spans="1:6">
      <c r="A261" s="1">
        <v>40746</v>
      </c>
      <c r="B261" s="3">
        <v>535</v>
      </c>
      <c r="C261" s="4">
        <v>1.474</v>
      </c>
      <c r="E261" s="3">
        <v>16</v>
      </c>
      <c r="F261" s="3">
        <v>-17.600000000000001</v>
      </c>
    </row>
    <row r="262" spans="1:6">
      <c r="A262" s="1">
        <v>36196</v>
      </c>
      <c r="B262" s="3">
        <v>536</v>
      </c>
      <c r="C262" s="4">
        <v>4.8600000000000003</v>
      </c>
      <c r="E262" s="3">
        <v>-12</v>
      </c>
      <c r="F262" s="3">
        <v>15.4</v>
      </c>
    </row>
    <row r="263" spans="1:6">
      <c r="A263" s="1">
        <v>39402</v>
      </c>
      <c r="B263" s="3">
        <v>537</v>
      </c>
      <c r="C263" s="4">
        <v>3.6850000000000001</v>
      </c>
      <c r="E263" s="3">
        <v>43</v>
      </c>
      <c r="F263" s="3">
        <v>-27.5</v>
      </c>
    </row>
    <row r="264" spans="1:6">
      <c r="A264" s="1">
        <v>40536</v>
      </c>
      <c r="B264" s="3">
        <v>537</v>
      </c>
      <c r="C264" s="4">
        <v>2.0630000000000002</v>
      </c>
      <c r="E264" s="3">
        <v>4</v>
      </c>
      <c r="F264" s="3">
        <v>-5.0000000000000266</v>
      </c>
    </row>
    <row r="265" spans="1:6">
      <c r="A265" s="1">
        <v>40732</v>
      </c>
      <c r="B265" s="3">
        <v>539</v>
      </c>
      <c r="C265" s="4">
        <v>1.532</v>
      </c>
      <c r="E265" s="3">
        <v>12</v>
      </c>
      <c r="F265" s="3">
        <v>-13.2</v>
      </c>
    </row>
    <row r="266" spans="1:6">
      <c r="A266" s="1">
        <v>36168</v>
      </c>
      <c r="B266" s="3">
        <v>541</v>
      </c>
      <c r="C266" s="4">
        <v>4.7190000000000003</v>
      </c>
      <c r="E266" s="3">
        <v>21</v>
      </c>
      <c r="F266" s="3">
        <v>-17.20000000000006</v>
      </c>
    </row>
    <row r="267" spans="1:6">
      <c r="A267" s="1">
        <v>36602</v>
      </c>
      <c r="B267" s="3">
        <v>541</v>
      </c>
      <c r="C267" s="4">
        <v>6.4429999999999996</v>
      </c>
      <c r="E267" s="3">
        <v>6</v>
      </c>
      <c r="F267" s="3">
        <v>6.2000000000000277</v>
      </c>
    </row>
    <row r="268" spans="1:6">
      <c r="A268" s="1">
        <v>40543</v>
      </c>
      <c r="B268" s="3">
        <v>541</v>
      </c>
      <c r="C268" s="4">
        <v>2.0129999999999999</v>
      </c>
      <c r="E268" s="3">
        <v>-18</v>
      </c>
      <c r="F268" s="3">
        <v>-5.3999999999999826</v>
      </c>
    </row>
    <row r="269" spans="1:6">
      <c r="A269" s="1">
        <v>41208</v>
      </c>
      <c r="B269" s="3">
        <v>541</v>
      </c>
      <c r="C269" s="4">
        <v>0.72799999999999998</v>
      </c>
      <c r="E269" s="3">
        <v>13</v>
      </c>
      <c r="F269" s="3">
        <v>0</v>
      </c>
    </row>
    <row r="270" spans="1:6">
      <c r="A270" s="1">
        <v>37869</v>
      </c>
      <c r="B270" s="3">
        <v>542</v>
      </c>
      <c r="C270" s="4">
        <v>3.2549999999999999</v>
      </c>
      <c r="E270" s="3">
        <v>0</v>
      </c>
      <c r="F270" s="3">
        <v>-13.1</v>
      </c>
    </row>
    <row r="271" spans="1:6">
      <c r="A271" s="1">
        <v>37876</v>
      </c>
      <c r="B271" s="3">
        <v>542</v>
      </c>
      <c r="C271" s="4">
        <v>3.1240000000000001</v>
      </c>
      <c r="E271" s="3">
        <v>-16</v>
      </c>
      <c r="F271" s="3">
        <v>-2.0999999999999908</v>
      </c>
    </row>
    <row r="272" spans="1:6">
      <c r="A272" s="1">
        <v>41173</v>
      </c>
      <c r="B272" s="3">
        <v>542</v>
      </c>
      <c r="C272" s="4">
        <v>0.66200000000000003</v>
      </c>
      <c r="E272" s="3">
        <v>30</v>
      </c>
      <c r="F272" s="3">
        <v>-6.0000000000000053</v>
      </c>
    </row>
    <row r="273" spans="1:10">
      <c r="A273" s="1">
        <v>37862</v>
      </c>
      <c r="B273" s="3">
        <v>543</v>
      </c>
      <c r="C273" s="4">
        <v>3.4449999999999998</v>
      </c>
      <c r="E273" s="3">
        <v>-1</v>
      </c>
      <c r="F273" s="3">
        <v>-19</v>
      </c>
    </row>
    <row r="274" spans="1:10">
      <c r="A274" s="1">
        <v>40704</v>
      </c>
      <c r="B274" s="3">
        <v>543</v>
      </c>
      <c r="C274" s="4">
        <v>1.5660000000000001</v>
      </c>
      <c r="E274" s="3">
        <v>21</v>
      </c>
      <c r="F274" s="3">
        <v>-4</v>
      </c>
    </row>
    <row r="275" spans="1:10">
      <c r="A275" s="1">
        <v>40291</v>
      </c>
      <c r="B275" s="3">
        <v>544</v>
      </c>
      <c r="C275" s="4">
        <v>2.5950000000000002</v>
      </c>
      <c r="E275" s="3">
        <v>17</v>
      </c>
      <c r="F275" s="3">
        <v>-20.399999999999999</v>
      </c>
    </row>
    <row r="276" spans="1:10">
      <c r="A276" s="1">
        <v>37890</v>
      </c>
      <c r="B276" s="3">
        <v>545</v>
      </c>
      <c r="C276" s="4">
        <v>2.9359999999999999</v>
      </c>
      <c r="E276" s="3">
        <v>-27</v>
      </c>
      <c r="F276" s="3">
        <v>15.8</v>
      </c>
    </row>
    <row r="277" spans="1:10">
      <c r="A277" s="1">
        <v>36609</v>
      </c>
      <c r="B277" s="3">
        <v>547</v>
      </c>
      <c r="C277" s="4">
        <v>6.5049999999999999</v>
      </c>
      <c r="E277" s="3">
        <v>28</v>
      </c>
      <c r="F277" s="3">
        <v>-17.399999999999949</v>
      </c>
      <c r="H277" t="s">
        <v>78</v>
      </c>
      <c r="I277" s="4">
        <f>SLOPE($E166:$E277,$F166:$F277)</f>
        <v>-0.86064520145448176</v>
      </c>
      <c r="J277" s="4">
        <f>CORREL($E166:$E277,$F166:$F277)</f>
        <v>-0.74714155902833146</v>
      </c>
    </row>
    <row r="278" spans="1:10">
      <c r="A278" s="1">
        <v>40739</v>
      </c>
      <c r="B278" s="3">
        <v>551</v>
      </c>
      <c r="C278" s="4">
        <v>1.4</v>
      </c>
      <c r="E278" s="3">
        <v>-16</v>
      </c>
      <c r="F278" s="3">
        <v>7.4000000000000066</v>
      </c>
    </row>
    <row r="279" spans="1:10">
      <c r="A279" s="1">
        <v>40753</v>
      </c>
      <c r="B279" s="3">
        <v>551</v>
      </c>
      <c r="C279" s="4">
        <v>1.298</v>
      </c>
      <c r="E279" s="3">
        <v>73</v>
      </c>
      <c r="F279" s="3">
        <v>-6.800000000000006</v>
      </c>
    </row>
    <row r="280" spans="1:10">
      <c r="A280" s="1">
        <v>36189</v>
      </c>
      <c r="B280" s="3">
        <v>553</v>
      </c>
      <c r="C280" s="4">
        <v>4.5309999999999997</v>
      </c>
      <c r="E280" s="3">
        <v>-17</v>
      </c>
      <c r="F280" s="3">
        <v>32.900000000000063</v>
      </c>
    </row>
    <row r="281" spans="1:10">
      <c r="A281" s="1">
        <v>39430</v>
      </c>
      <c r="B281" s="3">
        <v>554</v>
      </c>
      <c r="C281" s="4">
        <v>3.6589999999999998</v>
      </c>
      <c r="E281" s="3">
        <v>14</v>
      </c>
      <c r="F281" s="3">
        <v>-6.1999999999999833</v>
      </c>
    </row>
    <row r="282" spans="1:10">
      <c r="A282" s="1">
        <v>40522</v>
      </c>
      <c r="B282" s="3">
        <v>554</v>
      </c>
      <c r="C282" s="4">
        <v>1.9530000000000001</v>
      </c>
      <c r="E282" s="3">
        <v>0</v>
      </c>
      <c r="F282" s="3">
        <v>9.9999999999988987E-2</v>
      </c>
    </row>
    <row r="283" spans="1:10">
      <c r="A283" s="1">
        <v>40529</v>
      </c>
      <c r="B283" s="3">
        <v>554</v>
      </c>
      <c r="C283" s="4">
        <v>1.954</v>
      </c>
      <c r="E283" s="3">
        <v>-17</v>
      </c>
      <c r="F283" s="3">
        <v>10.9</v>
      </c>
    </row>
    <row r="284" spans="1:10">
      <c r="A284" s="1">
        <v>41215</v>
      </c>
      <c r="B284" s="3">
        <v>554</v>
      </c>
      <c r="C284" s="4">
        <v>0.72799999999999998</v>
      </c>
      <c r="E284" s="3">
        <v>23</v>
      </c>
      <c r="F284" s="3">
        <v>-9</v>
      </c>
    </row>
    <row r="285" spans="1:10">
      <c r="A285" s="1">
        <v>41187</v>
      </c>
      <c r="B285" s="3">
        <v>555</v>
      </c>
      <c r="C285" s="4">
        <v>0.64900000000000002</v>
      </c>
      <c r="E285" s="3">
        <v>1</v>
      </c>
      <c r="F285" s="3">
        <v>-0.4</v>
      </c>
    </row>
    <row r="286" spans="1:10">
      <c r="A286" s="1">
        <v>41194</v>
      </c>
      <c r="B286" s="3">
        <v>556</v>
      </c>
      <c r="C286" s="4">
        <v>0.64500000000000002</v>
      </c>
      <c r="E286" s="3">
        <v>-25</v>
      </c>
      <c r="F286" s="3">
        <v>8.6</v>
      </c>
    </row>
    <row r="287" spans="1:10">
      <c r="A287" s="1">
        <v>40284</v>
      </c>
      <c r="B287" s="3">
        <v>557</v>
      </c>
      <c r="C287" s="4">
        <v>2.4729999999999999</v>
      </c>
      <c r="E287" s="3">
        <v>-13</v>
      </c>
      <c r="F287" s="3">
        <v>12.2</v>
      </c>
    </row>
    <row r="288" spans="1:10">
      <c r="A288" s="1">
        <v>36182</v>
      </c>
      <c r="B288" s="3">
        <v>559</v>
      </c>
      <c r="C288" s="4">
        <v>4.53</v>
      </c>
      <c r="E288" s="3">
        <v>-6</v>
      </c>
      <c r="F288" s="3">
        <v>9.9999999999944578E-2</v>
      </c>
    </row>
    <row r="289" spans="1:6">
      <c r="A289" s="1">
        <v>40298</v>
      </c>
      <c r="B289" s="3">
        <v>561</v>
      </c>
      <c r="C289" s="4">
        <v>2.391</v>
      </c>
      <c r="E289" s="3">
        <v>86</v>
      </c>
      <c r="F289" s="3">
        <v>-24.6</v>
      </c>
    </row>
    <row r="290" spans="1:6">
      <c r="A290" s="1">
        <v>36175</v>
      </c>
      <c r="B290" s="3">
        <v>562</v>
      </c>
      <c r="C290" s="4">
        <v>4.5469999999999997</v>
      </c>
      <c r="E290" s="3">
        <v>-3</v>
      </c>
      <c r="F290" s="3">
        <v>-1.699999999999946</v>
      </c>
    </row>
    <row r="291" spans="1:6">
      <c r="A291" s="1">
        <v>37855</v>
      </c>
      <c r="B291" s="3">
        <v>562</v>
      </c>
      <c r="C291" s="4">
        <v>3.4390000000000001</v>
      </c>
      <c r="E291" s="3">
        <v>-19</v>
      </c>
      <c r="F291" s="3">
        <v>0.59999999999997833</v>
      </c>
    </row>
    <row r="292" spans="1:6">
      <c r="A292" s="1">
        <v>39423</v>
      </c>
      <c r="B292" s="3">
        <v>563</v>
      </c>
      <c r="C292" s="4">
        <v>3.5369999999999999</v>
      </c>
      <c r="E292" s="3">
        <v>-9</v>
      </c>
      <c r="F292" s="3">
        <v>12.2</v>
      </c>
    </row>
    <row r="293" spans="1:6">
      <c r="A293" s="1">
        <v>40711</v>
      </c>
      <c r="B293" s="3">
        <v>564</v>
      </c>
      <c r="C293" s="4">
        <v>1.526</v>
      </c>
      <c r="E293" s="3">
        <v>16</v>
      </c>
      <c r="F293" s="3">
        <v>-13.3</v>
      </c>
    </row>
    <row r="294" spans="1:6">
      <c r="A294" s="1">
        <v>39437</v>
      </c>
      <c r="B294" s="3">
        <v>568</v>
      </c>
      <c r="C294" s="4">
        <v>3.597</v>
      </c>
      <c r="E294" s="3">
        <v>5</v>
      </c>
      <c r="F294" s="3">
        <v>-10.3</v>
      </c>
    </row>
    <row r="295" spans="1:6">
      <c r="A295" s="1">
        <v>40277</v>
      </c>
      <c r="B295" s="3">
        <v>568</v>
      </c>
      <c r="C295" s="4">
        <v>2.6379999999999999</v>
      </c>
      <c r="E295" s="3">
        <v>-11</v>
      </c>
      <c r="F295" s="3">
        <v>-16.5</v>
      </c>
    </row>
    <row r="296" spans="1:6">
      <c r="A296" s="1">
        <v>36644</v>
      </c>
      <c r="B296" s="3">
        <v>571</v>
      </c>
      <c r="C296" s="4">
        <v>6.5549999999999997</v>
      </c>
      <c r="E296" s="3">
        <v>2</v>
      </c>
      <c r="F296" s="3">
        <v>21.4</v>
      </c>
    </row>
    <row r="297" spans="1:6">
      <c r="A297" s="1">
        <v>41180</v>
      </c>
      <c r="B297" s="3">
        <v>572</v>
      </c>
      <c r="C297" s="4">
        <v>0.60199999999999998</v>
      </c>
      <c r="E297" s="3">
        <v>-17</v>
      </c>
      <c r="F297" s="3">
        <v>4.7</v>
      </c>
    </row>
    <row r="298" spans="1:6">
      <c r="A298" s="1">
        <v>36651</v>
      </c>
      <c r="B298" s="3">
        <v>573</v>
      </c>
      <c r="C298" s="4">
        <v>6.7690000000000001</v>
      </c>
      <c r="E298" s="3">
        <v>5</v>
      </c>
      <c r="F298" s="3">
        <v>4.4999999999999929</v>
      </c>
    </row>
    <row r="299" spans="1:6">
      <c r="A299" s="1">
        <v>37827</v>
      </c>
      <c r="B299" s="3">
        <v>573</v>
      </c>
      <c r="C299" s="4">
        <v>2.992</v>
      </c>
      <c r="E299" s="3">
        <v>4</v>
      </c>
      <c r="F299" s="3">
        <v>27.4</v>
      </c>
    </row>
    <row r="300" spans="1:6">
      <c r="A300" s="1">
        <v>39444</v>
      </c>
      <c r="B300" s="3">
        <v>573</v>
      </c>
      <c r="C300" s="4">
        <v>3.4940000000000002</v>
      </c>
      <c r="E300" s="3">
        <v>63</v>
      </c>
      <c r="F300" s="3">
        <v>-32.700000000000003</v>
      </c>
    </row>
    <row r="301" spans="1:6">
      <c r="A301" s="1">
        <v>41159</v>
      </c>
      <c r="B301" s="3">
        <v>574</v>
      </c>
      <c r="C301" s="4">
        <v>0.629</v>
      </c>
      <c r="E301" s="3">
        <v>-44</v>
      </c>
      <c r="F301" s="3">
        <v>8</v>
      </c>
    </row>
    <row r="302" spans="1:6">
      <c r="A302" s="1">
        <v>36616</v>
      </c>
      <c r="B302" s="3">
        <v>575</v>
      </c>
      <c r="C302" s="4">
        <v>6.3310000000000004</v>
      </c>
      <c r="E302" s="3">
        <v>15</v>
      </c>
      <c r="F302" s="3">
        <v>-15</v>
      </c>
    </row>
    <row r="303" spans="1:6">
      <c r="A303" s="1">
        <v>39416</v>
      </c>
      <c r="B303" s="3">
        <v>575</v>
      </c>
      <c r="C303" s="4">
        <v>3.415</v>
      </c>
      <c r="E303" s="3">
        <v>-12</v>
      </c>
      <c r="F303" s="3">
        <v>12.2</v>
      </c>
    </row>
    <row r="304" spans="1:6">
      <c r="A304" s="1">
        <v>40494</v>
      </c>
      <c r="B304" s="3">
        <v>575</v>
      </c>
      <c r="C304" s="4">
        <v>1.321</v>
      </c>
      <c r="E304" s="3">
        <v>6</v>
      </c>
      <c r="F304" s="3">
        <v>17.100000000000001</v>
      </c>
    </row>
    <row r="305" spans="1:7">
      <c r="A305" s="1">
        <v>37820</v>
      </c>
      <c r="B305" s="3">
        <v>576</v>
      </c>
      <c r="C305" s="4">
        <v>2.83</v>
      </c>
      <c r="E305" s="3">
        <v>-3</v>
      </c>
      <c r="F305" s="3">
        <v>16.2</v>
      </c>
    </row>
    <row r="306" spans="1:7">
      <c r="A306" s="1">
        <v>37834</v>
      </c>
      <c r="B306" s="3">
        <v>577</v>
      </c>
      <c r="C306" s="4">
        <v>3.266</v>
      </c>
      <c r="E306" s="3">
        <v>36</v>
      </c>
      <c r="F306" s="3">
        <v>-16.600000000000001</v>
      </c>
    </row>
    <row r="307" spans="1:7">
      <c r="A307" s="1">
        <v>41222</v>
      </c>
      <c r="B307" s="3">
        <v>577</v>
      </c>
      <c r="C307" s="4">
        <v>0.63800000000000001</v>
      </c>
      <c r="E307" s="3">
        <v>21</v>
      </c>
      <c r="F307" s="3">
        <v>-3.1</v>
      </c>
    </row>
    <row r="308" spans="1:7">
      <c r="A308" s="1">
        <v>36658</v>
      </c>
      <c r="B308" s="3">
        <v>578</v>
      </c>
      <c r="C308" s="4">
        <v>6.8140000000000001</v>
      </c>
      <c r="E308" s="3">
        <v>11</v>
      </c>
      <c r="F308" s="3">
        <v>-9.4000000000000306</v>
      </c>
    </row>
    <row r="309" spans="1:7">
      <c r="A309" s="1">
        <v>40487</v>
      </c>
      <c r="B309" s="3">
        <v>579</v>
      </c>
      <c r="C309" s="4">
        <v>1.069</v>
      </c>
      <c r="E309" s="3">
        <v>-4</v>
      </c>
      <c r="F309" s="3">
        <v>25.2</v>
      </c>
    </row>
    <row r="310" spans="1:7">
      <c r="A310" s="1">
        <v>39409</v>
      </c>
      <c r="B310" s="3">
        <v>580</v>
      </c>
      <c r="C310" s="4">
        <v>3.41</v>
      </c>
      <c r="E310" s="3">
        <v>-5</v>
      </c>
      <c r="F310" s="3">
        <v>0.49999999999998934</v>
      </c>
    </row>
    <row r="311" spans="1:7">
      <c r="A311" s="1">
        <v>40263</v>
      </c>
      <c r="B311" s="3">
        <v>580</v>
      </c>
      <c r="C311" s="4">
        <v>2.5249999999999999</v>
      </c>
      <c r="E311" s="3">
        <v>-12</v>
      </c>
      <c r="F311" s="3">
        <v>11.3</v>
      </c>
    </row>
    <row r="312" spans="1:7">
      <c r="A312" s="1">
        <v>40718</v>
      </c>
      <c r="B312" s="3">
        <v>580</v>
      </c>
      <c r="C312" s="4">
        <v>1.393</v>
      </c>
      <c r="E312" s="3">
        <v>-46</v>
      </c>
      <c r="F312" s="3">
        <v>36.799999999999997</v>
      </c>
    </row>
    <row r="313" spans="1:7">
      <c r="A313" s="1">
        <v>40501</v>
      </c>
      <c r="B313" s="3">
        <v>581</v>
      </c>
      <c r="C313" s="4">
        <v>1.492</v>
      </c>
      <c r="E313" s="3">
        <v>13</v>
      </c>
      <c r="F313" s="3">
        <v>-2.8999999999999915</v>
      </c>
    </row>
    <row r="314" spans="1:7">
      <c r="A314" s="1">
        <v>40480</v>
      </c>
      <c r="B314" s="3">
        <v>582</v>
      </c>
      <c r="C314" s="4">
        <v>1.127</v>
      </c>
      <c r="E314" s="3">
        <v>-3</v>
      </c>
      <c r="F314" s="3">
        <v>-5.8000000000000052</v>
      </c>
    </row>
    <row r="315" spans="1:7">
      <c r="A315" s="1">
        <v>40984</v>
      </c>
      <c r="B315" s="3">
        <v>586</v>
      </c>
      <c r="C315" s="4">
        <v>1.1160000000000001</v>
      </c>
      <c r="E315" s="3">
        <v>7</v>
      </c>
      <c r="F315" s="3">
        <v>-3.1000000000000139</v>
      </c>
    </row>
    <row r="316" spans="1:7">
      <c r="A316" s="1">
        <v>41145</v>
      </c>
      <c r="B316" s="3">
        <v>587</v>
      </c>
      <c r="C316" s="4">
        <v>0.70299999999999996</v>
      </c>
      <c r="E316" s="3">
        <v>11</v>
      </c>
      <c r="F316" s="3">
        <v>-11.7</v>
      </c>
    </row>
    <row r="317" spans="1:7">
      <c r="A317" s="1">
        <v>36665</v>
      </c>
      <c r="B317" s="3">
        <v>589</v>
      </c>
      <c r="C317" s="4">
        <v>6.72</v>
      </c>
      <c r="E317" s="3">
        <v>29</v>
      </c>
      <c r="F317" s="3">
        <v>-9.7999999999999865</v>
      </c>
    </row>
    <row r="318" spans="1:7">
      <c r="A318" s="1">
        <v>41138</v>
      </c>
      <c r="B318" s="3">
        <v>589</v>
      </c>
      <c r="C318" s="4">
        <v>0.8</v>
      </c>
      <c r="E318" s="3">
        <v>-2</v>
      </c>
      <c r="F318" s="3">
        <v>-9.7000000000000082</v>
      </c>
      <c r="G318">
        <f>MAX(G$2:G317)+1</f>
        <v>5</v>
      </c>
    </row>
    <row r="319" spans="1:7">
      <c r="A319" s="1">
        <v>36623</v>
      </c>
      <c r="B319" s="3">
        <v>590</v>
      </c>
      <c r="C319" s="4">
        <v>6.181</v>
      </c>
      <c r="E319" s="3">
        <v>2</v>
      </c>
      <c r="F319" s="3">
        <v>-2.2000000000000242</v>
      </c>
    </row>
    <row r="320" spans="1:7">
      <c r="A320" s="1">
        <v>36630</v>
      </c>
      <c r="B320" s="3">
        <v>592</v>
      </c>
      <c r="C320" s="4">
        <v>6.1589999999999998</v>
      </c>
      <c r="E320" s="3">
        <v>-21</v>
      </c>
      <c r="F320" s="3">
        <v>39.6</v>
      </c>
    </row>
    <row r="321" spans="1:6">
      <c r="A321" s="1">
        <v>40515</v>
      </c>
      <c r="B321" s="3">
        <v>592</v>
      </c>
      <c r="C321" s="4">
        <v>1.619</v>
      </c>
      <c r="E321" s="3">
        <v>-38</v>
      </c>
      <c r="F321" s="3">
        <v>33.4</v>
      </c>
    </row>
    <row r="322" spans="1:6">
      <c r="A322" s="1">
        <v>40991</v>
      </c>
      <c r="B322" s="3">
        <v>593</v>
      </c>
      <c r="C322" s="4">
        <v>1.085</v>
      </c>
      <c r="E322" s="3">
        <v>2</v>
      </c>
      <c r="F322" s="3">
        <v>-5.8000000000000052</v>
      </c>
    </row>
    <row r="323" spans="1:6">
      <c r="A323" s="1">
        <v>40508</v>
      </c>
      <c r="B323" s="3">
        <v>594</v>
      </c>
      <c r="C323" s="4">
        <v>1.4630000000000001</v>
      </c>
      <c r="E323" s="3">
        <v>-2</v>
      </c>
      <c r="F323" s="3">
        <v>15.6</v>
      </c>
    </row>
    <row r="324" spans="1:6">
      <c r="A324" s="1">
        <v>41033</v>
      </c>
      <c r="B324" s="3">
        <v>594</v>
      </c>
      <c r="C324" s="4">
        <v>0.78200000000000003</v>
      </c>
      <c r="E324" s="3">
        <v>8</v>
      </c>
      <c r="F324" s="3">
        <v>-3.7</v>
      </c>
    </row>
    <row r="325" spans="1:6">
      <c r="A325" s="1">
        <v>40466</v>
      </c>
      <c r="B325" s="3">
        <v>595</v>
      </c>
      <c r="C325" s="4">
        <v>1.163</v>
      </c>
      <c r="E325" s="3">
        <v>1</v>
      </c>
      <c r="F325" s="3">
        <v>-4.2</v>
      </c>
    </row>
    <row r="326" spans="1:6">
      <c r="A326" s="1">
        <v>40998</v>
      </c>
      <c r="B326" s="3">
        <v>595</v>
      </c>
      <c r="C326" s="4">
        <v>1.0269999999999999</v>
      </c>
      <c r="E326" s="3">
        <v>31</v>
      </c>
      <c r="F326" s="3">
        <v>-19.2</v>
      </c>
    </row>
    <row r="327" spans="1:6">
      <c r="A327" s="1">
        <v>40473</v>
      </c>
      <c r="B327" s="3">
        <v>596</v>
      </c>
      <c r="C327" s="4">
        <v>1.121</v>
      </c>
      <c r="E327" s="3">
        <v>-14</v>
      </c>
      <c r="F327" s="3">
        <v>0.60000000000000053</v>
      </c>
    </row>
    <row r="328" spans="1:6">
      <c r="A328" s="1">
        <v>40970</v>
      </c>
      <c r="B328" s="3">
        <v>597</v>
      </c>
      <c r="C328" s="4">
        <v>0.84499999999999997</v>
      </c>
      <c r="E328" s="3">
        <v>12</v>
      </c>
      <c r="F328" s="3">
        <v>5.6</v>
      </c>
    </row>
    <row r="329" spans="1:6">
      <c r="A329" s="1">
        <v>40256</v>
      </c>
      <c r="B329" s="3">
        <v>598</v>
      </c>
      <c r="C329" s="4">
        <v>2.4209999999999998</v>
      </c>
      <c r="E329" s="3">
        <v>-18</v>
      </c>
      <c r="F329" s="3">
        <v>10.4</v>
      </c>
    </row>
    <row r="330" spans="1:6">
      <c r="A330" s="1">
        <v>41131</v>
      </c>
      <c r="B330" s="3">
        <v>598</v>
      </c>
      <c r="C330" s="4">
        <v>0.69399999999999995</v>
      </c>
      <c r="E330" s="3">
        <v>-9</v>
      </c>
      <c r="F330" s="3">
        <v>10.6</v>
      </c>
    </row>
    <row r="331" spans="1:6">
      <c r="A331" s="1">
        <v>41152</v>
      </c>
      <c r="B331" s="3">
        <v>598</v>
      </c>
      <c r="C331" s="4">
        <v>0.58599999999999997</v>
      </c>
      <c r="E331" s="3">
        <v>-24</v>
      </c>
      <c r="F331" s="3">
        <v>4.3</v>
      </c>
    </row>
    <row r="332" spans="1:6">
      <c r="A332" s="1">
        <v>36700</v>
      </c>
      <c r="B332" s="3">
        <v>599</v>
      </c>
      <c r="C332" s="4">
        <v>6.3680000000000003</v>
      </c>
      <c r="E332" s="3">
        <v>18</v>
      </c>
      <c r="F332" s="3">
        <v>-18.100000000000001</v>
      </c>
    </row>
    <row r="333" spans="1:6">
      <c r="A333" s="1">
        <v>40963</v>
      </c>
      <c r="B333" s="3">
        <v>601</v>
      </c>
      <c r="C333" s="4">
        <v>0.875</v>
      </c>
      <c r="E333" s="3">
        <v>-4</v>
      </c>
      <c r="F333" s="3">
        <v>-3</v>
      </c>
    </row>
    <row r="334" spans="1:6">
      <c r="A334" s="1">
        <v>41124</v>
      </c>
      <c r="B334" s="3">
        <v>601</v>
      </c>
      <c r="C334" s="4">
        <v>0.67400000000000004</v>
      </c>
      <c r="E334" s="3">
        <v>-3</v>
      </c>
      <c r="F334" s="3">
        <v>1.9999999999999907</v>
      </c>
    </row>
    <row r="335" spans="1:6">
      <c r="A335" s="1">
        <v>40186</v>
      </c>
      <c r="B335" s="3">
        <v>602</v>
      </c>
      <c r="C335" s="4">
        <v>2.524</v>
      </c>
      <c r="E335" s="3">
        <v>8</v>
      </c>
      <c r="F335" s="3">
        <v>-14</v>
      </c>
    </row>
    <row r="336" spans="1:6">
      <c r="A336" s="1">
        <v>41026</v>
      </c>
      <c r="B336" s="3">
        <v>602</v>
      </c>
      <c r="C336" s="4">
        <v>0.78400000000000003</v>
      </c>
      <c r="E336" s="3">
        <v>-8</v>
      </c>
      <c r="F336" s="3">
        <v>-0.2</v>
      </c>
    </row>
    <row r="337" spans="1:6">
      <c r="A337" s="1">
        <v>41040</v>
      </c>
      <c r="B337" s="3">
        <v>602</v>
      </c>
      <c r="C337" s="4">
        <v>0.745</v>
      </c>
      <c r="E337" s="3">
        <v>50</v>
      </c>
      <c r="F337" s="3">
        <v>-1.5</v>
      </c>
    </row>
    <row r="338" spans="1:6">
      <c r="A338" s="1">
        <v>37799</v>
      </c>
      <c r="B338" s="3">
        <v>603</v>
      </c>
      <c r="C338" s="4">
        <v>2.4710000000000001</v>
      </c>
      <c r="E338" s="3">
        <v>8</v>
      </c>
      <c r="F338" s="3">
        <v>1.5000000000000124</v>
      </c>
    </row>
    <row r="339" spans="1:6">
      <c r="A339" s="1">
        <v>37813</v>
      </c>
      <c r="B339" s="3">
        <v>605</v>
      </c>
      <c r="C339" s="4">
        <v>2.4630000000000001</v>
      </c>
      <c r="E339" s="3">
        <v>-29</v>
      </c>
      <c r="F339" s="3">
        <v>36.700000000000003</v>
      </c>
    </row>
    <row r="340" spans="1:6">
      <c r="A340" s="1">
        <v>36721</v>
      </c>
      <c r="B340" s="3">
        <v>606</v>
      </c>
      <c r="C340" s="4">
        <v>6.2469999999999999</v>
      </c>
      <c r="E340" s="3">
        <v>5</v>
      </c>
      <c r="F340" s="3">
        <v>-11.1</v>
      </c>
    </row>
    <row r="341" spans="1:6">
      <c r="A341" s="1">
        <v>37792</v>
      </c>
      <c r="B341" s="3">
        <v>607</v>
      </c>
      <c r="C341" s="4">
        <v>2.294</v>
      </c>
      <c r="E341" s="3">
        <v>-4</v>
      </c>
      <c r="F341" s="3">
        <v>17.7</v>
      </c>
    </row>
    <row r="342" spans="1:6">
      <c r="A342" s="1">
        <v>37848</v>
      </c>
      <c r="B342" s="3">
        <v>607</v>
      </c>
      <c r="C342" s="4">
        <v>3.41</v>
      </c>
      <c r="E342" s="3">
        <v>-45</v>
      </c>
      <c r="F342" s="3">
        <v>2.8999999999999915</v>
      </c>
    </row>
    <row r="343" spans="1:6">
      <c r="A343" s="1">
        <v>40977</v>
      </c>
      <c r="B343" s="3">
        <v>609</v>
      </c>
      <c r="C343" s="4">
        <v>0.90100000000000002</v>
      </c>
      <c r="E343" s="3">
        <v>-23</v>
      </c>
      <c r="F343" s="3">
        <v>21.5</v>
      </c>
    </row>
    <row r="344" spans="1:6">
      <c r="A344" s="1">
        <v>40193</v>
      </c>
      <c r="B344" s="3">
        <v>610</v>
      </c>
      <c r="C344" s="4">
        <v>2.3839999999999999</v>
      </c>
      <c r="E344" s="3">
        <v>26</v>
      </c>
      <c r="F344" s="3">
        <v>-8.1</v>
      </c>
    </row>
    <row r="345" spans="1:6">
      <c r="A345" s="1">
        <v>36728</v>
      </c>
      <c r="B345" s="3">
        <v>611</v>
      </c>
      <c r="C345" s="4">
        <v>6.1360000000000001</v>
      </c>
      <c r="E345" s="3">
        <v>4</v>
      </c>
      <c r="F345" s="3">
        <v>1.699999999999946</v>
      </c>
    </row>
    <row r="346" spans="1:6">
      <c r="A346" s="1">
        <v>37806</v>
      </c>
      <c r="B346" s="3">
        <v>611</v>
      </c>
      <c r="C346" s="4">
        <v>2.4860000000000002</v>
      </c>
      <c r="E346" s="3">
        <v>-6</v>
      </c>
      <c r="F346" s="3">
        <v>-2.3000000000000131</v>
      </c>
    </row>
    <row r="347" spans="1:6">
      <c r="A347" s="1">
        <v>40249</v>
      </c>
      <c r="B347" s="3">
        <v>611</v>
      </c>
      <c r="C347" s="4">
        <v>2.383</v>
      </c>
      <c r="E347" s="3">
        <v>-13</v>
      </c>
      <c r="F347" s="3">
        <v>3.7999999999999812</v>
      </c>
    </row>
    <row r="348" spans="1:6">
      <c r="A348" s="1">
        <v>36686</v>
      </c>
      <c r="B348" s="3">
        <v>612</v>
      </c>
      <c r="C348" s="4">
        <v>6.36</v>
      </c>
      <c r="E348" s="3">
        <v>7</v>
      </c>
      <c r="F348" s="3">
        <v>-17.600000000000001</v>
      </c>
    </row>
    <row r="349" spans="1:6">
      <c r="A349" s="1">
        <v>40459</v>
      </c>
      <c r="B349" s="3">
        <v>612</v>
      </c>
      <c r="C349" s="4">
        <v>1.083</v>
      </c>
      <c r="E349" s="3">
        <v>-17</v>
      </c>
      <c r="F349" s="3">
        <v>8.0000000000000071</v>
      </c>
    </row>
    <row r="350" spans="1:6">
      <c r="A350" s="1">
        <v>37841</v>
      </c>
      <c r="B350" s="3">
        <v>613</v>
      </c>
      <c r="C350" s="4">
        <v>3.1</v>
      </c>
      <c r="E350" s="3">
        <v>-6</v>
      </c>
      <c r="F350" s="3">
        <v>31</v>
      </c>
    </row>
    <row r="351" spans="1:6">
      <c r="A351" s="1">
        <v>41019</v>
      </c>
      <c r="B351" s="3">
        <v>614</v>
      </c>
      <c r="C351" s="4">
        <v>0.83</v>
      </c>
      <c r="E351" s="3">
        <v>-12</v>
      </c>
      <c r="F351" s="3">
        <v>-4.5999999999999925</v>
      </c>
    </row>
    <row r="352" spans="1:6">
      <c r="A352" s="1">
        <v>36735</v>
      </c>
      <c r="B352" s="3">
        <v>615</v>
      </c>
      <c r="C352" s="4">
        <v>6.1529999999999996</v>
      </c>
      <c r="E352" s="3">
        <v>23</v>
      </c>
      <c r="F352" s="3">
        <v>-13.399999999999945</v>
      </c>
    </row>
    <row r="353" spans="1:6">
      <c r="A353" s="1">
        <v>36707</v>
      </c>
      <c r="B353" s="3">
        <v>617</v>
      </c>
      <c r="C353" s="4">
        <v>6.1870000000000003</v>
      </c>
      <c r="E353" s="3">
        <v>3</v>
      </c>
      <c r="F353" s="3">
        <v>-8.4000000000000519</v>
      </c>
    </row>
    <row r="354" spans="1:6">
      <c r="A354" s="1">
        <v>36672</v>
      </c>
      <c r="B354" s="3">
        <v>618</v>
      </c>
      <c r="C354" s="4">
        <v>6.6219999999999999</v>
      </c>
      <c r="E354" s="3">
        <v>3</v>
      </c>
      <c r="F354" s="3">
        <v>-25</v>
      </c>
    </row>
    <row r="355" spans="1:6">
      <c r="A355" s="1">
        <v>36693</v>
      </c>
      <c r="B355" s="3">
        <v>619</v>
      </c>
      <c r="C355" s="4">
        <v>6.1840000000000002</v>
      </c>
      <c r="E355" s="3">
        <v>-20</v>
      </c>
      <c r="F355" s="3">
        <v>18.399999999999999</v>
      </c>
    </row>
    <row r="356" spans="1:6">
      <c r="A356" s="1">
        <v>36714</v>
      </c>
      <c r="B356" s="3">
        <v>620</v>
      </c>
      <c r="C356" s="4">
        <v>6.1029999999999998</v>
      </c>
      <c r="E356" s="3">
        <v>-14</v>
      </c>
      <c r="F356" s="3">
        <v>14.4</v>
      </c>
    </row>
    <row r="357" spans="1:6">
      <c r="A357" s="1">
        <v>40956</v>
      </c>
      <c r="B357" s="3">
        <v>620</v>
      </c>
      <c r="C357" s="4">
        <v>0.86699999999999999</v>
      </c>
      <c r="E357" s="3">
        <v>-19</v>
      </c>
      <c r="F357" s="3">
        <v>0.80000000000000071</v>
      </c>
    </row>
    <row r="358" spans="1:6">
      <c r="A358" s="1">
        <v>36679</v>
      </c>
      <c r="B358" s="3">
        <v>621</v>
      </c>
      <c r="C358" s="4">
        <v>6.3719999999999999</v>
      </c>
      <c r="E358" s="3">
        <v>-9</v>
      </c>
      <c r="F358" s="3">
        <v>-1.1999999999999567</v>
      </c>
    </row>
    <row r="359" spans="1:6">
      <c r="A359" s="1">
        <v>40452</v>
      </c>
      <c r="B359" s="3">
        <v>622</v>
      </c>
      <c r="C359" s="4">
        <v>1.2490000000000001</v>
      </c>
      <c r="E359" s="3">
        <v>-10</v>
      </c>
      <c r="F359" s="3">
        <v>-16.600000000000001</v>
      </c>
    </row>
    <row r="360" spans="1:6">
      <c r="A360" s="1">
        <v>41117</v>
      </c>
      <c r="B360" s="3">
        <v>622</v>
      </c>
      <c r="C360" s="4">
        <v>0.63500000000000001</v>
      </c>
      <c r="E360" s="3">
        <v>-21</v>
      </c>
      <c r="F360" s="3">
        <v>3.9</v>
      </c>
    </row>
    <row r="361" spans="1:6">
      <c r="A361" s="1">
        <v>40438</v>
      </c>
      <c r="B361" s="3">
        <v>624</v>
      </c>
      <c r="C361" s="4">
        <v>1.4419999999999999</v>
      </c>
      <c r="E361" s="3">
        <v>8</v>
      </c>
      <c r="F361" s="3">
        <v>-8.9999999999999858</v>
      </c>
    </row>
    <row r="362" spans="1:6">
      <c r="A362" s="1">
        <v>40760</v>
      </c>
      <c r="B362" s="3">
        <v>624</v>
      </c>
      <c r="C362" s="4">
        <v>1.23</v>
      </c>
      <c r="E362" s="3">
        <v>106</v>
      </c>
      <c r="F362" s="3">
        <v>-29.8</v>
      </c>
    </row>
    <row r="363" spans="1:6">
      <c r="A363" s="1">
        <v>37743</v>
      </c>
      <c r="B363" s="3">
        <v>626</v>
      </c>
      <c r="C363" s="4">
        <v>2.8220000000000001</v>
      </c>
      <c r="E363" s="3">
        <v>27</v>
      </c>
      <c r="F363" s="3">
        <v>-29.7</v>
      </c>
    </row>
    <row r="364" spans="1:6">
      <c r="A364" s="1">
        <v>41012</v>
      </c>
      <c r="B364" s="3">
        <v>626</v>
      </c>
      <c r="C364" s="4">
        <v>0.83499999999999996</v>
      </c>
      <c r="E364" s="3">
        <v>-12</v>
      </c>
      <c r="F364" s="3">
        <v>-0.5</v>
      </c>
    </row>
    <row r="365" spans="1:6">
      <c r="A365" s="1">
        <v>41110</v>
      </c>
      <c r="B365" s="3">
        <v>628</v>
      </c>
      <c r="C365" s="4">
        <v>0.56799999999999995</v>
      </c>
      <c r="E365" s="3">
        <v>-6</v>
      </c>
      <c r="F365" s="3">
        <v>6.7000000000000064</v>
      </c>
    </row>
    <row r="366" spans="1:6">
      <c r="A366" s="1">
        <v>36784</v>
      </c>
      <c r="B366" s="3">
        <v>630</v>
      </c>
      <c r="C366" s="4">
        <v>5.9169999999999998</v>
      </c>
      <c r="E366" s="3">
        <v>20</v>
      </c>
      <c r="F366" s="3">
        <v>0.1000000000000334</v>
      </c>
    </row>
    <row r="367" spans="1:6">
      <c r="A367" s="1">
        <v>36777</v>
      </c>
      <c r="B367" s="3">
        <v>632</v>
      </c>
      <c r="C367" s="4">
        <v>5.9349999999999996</v>
      </c>
      <c r="E367" s="3">
        <v>-2</v>
      </c>
      <c r="F367" s="3">
        <v>-1.7999999999999794</v>
      </c>
    </row>
    <row r="368" spans="1:6">
      <c r="A368" s="1">
        <v>40445</v>
      </c>
      <c r="B368" s="3">
        <v>632</v>
      </c>
      <c r="C368" s="4">
        <v>1.3520000000000001</v>
      </c>
      <c r="E368" s="3">
        <v>-10</v>
      </c>
      <c r="F368" s="3">
        <v>-10.3</v>
      </c>
    </row>
    <row r="369" spans="1:6">
      <c r="A369" s="1">
        <v>36749</v>
      </c>
      <c r="B369" s="3">
        <v>633</v>
      </c>
      <c r="C369" s="4">
        <v>6.0620000000000003</v>
      </c>
      <c r="E369" s="3">
        <v>7</v>
      </c>
      <c r="F369" s="3">
        <v>2.4</v>
      </c>
    </row>
    <row r="370" spans="1:6">
      <c r="A370" s="1">
        <v>40312</v>
      </c>
      <c r="B370" s="3">
        <v>633</v>
      </c>
      <c r="C370" s="4">
        <v>2.1230000000000002</v>
      </c>
      <c r="E370" s="3">
        <v>69</v>
      </c>
      <c r="F370" s="3">
        <v>-15.5</v>
      </c>
    </row>
    <row r="371" spans="1:6">
      <c r="A371" s="1">
        <v>40949</v>
      </c>
      <c r="B371" s="3">
        <v>635</v>
      </c>
      <c r="C371" s="4">
        <v>0.80300000000000005</v>
      </c>
      <c r="E371" s="3">
        <v>-15</v>
      </c>
      <c r="F371" s="3">
        <v>6.4</v>
      </c>
    </row>
    <row r="372" spans="1:6">
      <c r="A372" s="1">
        <v>39451</v>
      </c>
      <c r="B372" s="3">
        <v>636</v>
      </c>
      <c r="C372" s="4">
        <v>3.1669999999999998</v>
      </c>
      <c r="E372" s="3">
        <v>32</v>
      </c>
      <c r="F372" s="3">
        <v>-9.3999999999999861</v>
      </c>
    </row>
    <row r="373" spans="1:6">
      <c r="A373" s="1">
        <v>40200</v>
      </c>
      <c r="B373" s="3">
        <v>636</v>
      </c>
      <c r="C373" s="4">
        <v>2.3029999999999999</v>
      </c>
      <c r="E373" s="3">
        <v>10</v>
      </c>
      <c r="F373" s="3">
        <v>-3.1000000000000139</v>
      </c>
    </row>
    <row r="374" spans="1:6">
      <c r="A374" s="1">
        <v>41089</v>
      </c>
      <c r="B374" s="3">
        <v>636</v>
      </c>
      <c r="C374" s="4">
        <v>0.71899999999999997</v>
      </c>
      <c r="E374" s="3">
        <v>8</v>
      </c>
      <c r="F374" s="3">
        <v>-8.6</v>
      </c>
    </row>
    <row r="375" spans="1:6">
      <c r="A375" s="1">
        <v>40242</v>
      </c>
      <c r="B375" s="3">
        <v>637</v>
      </c>
      <c r="C375" s="4">
        <v>2.3039999999999998</v>
      </c>
      <c r="E375" s="3">
        <v>-26</v>
      </c>
      <c r="F375" s="3">
        <v>7.9000000000000181</v>
      </c>
    </row>
    <row r="376" spans="1:6">
      <c r="A376" s="1">
        <v>40431</v>
      </c>
      <c r="B376" s="3">
        <v>637</v>
      </c>
      <c r="C376" s="4">
        <v>1.583</v>
      </c>
      <c r="E376" s="3">
        <v>-13</v>
      </c>
      <c r="F376" s="3">
        <v>-14.1</v>
      </c>
    </row>
    <row r="377" spans="1:6">
      <c r="A377" s="1">
        <v>36742</v>
      </c>
      <c r="B377" s="3">
        <v>638</v>
      </c>
      <c r="C377" s="4">
        <v>6.0190000000000001</v>
      </c>
      <c r="E377" s="3">
        <v>-5</v>
      </c>
      <c r="F377" s="3">
        <v>4.3000000000000149</v>
      </c>
    </row>
    <row r="378" spans="1:6">
      <c r="A378" s="1">
        <v>39612</v>
      </c>
      <c r="B378" s="3">
        <v>639</v>
      </c>
      <c r="C378" s="4">
        <v>3.7360000000000002</v>
      </c>
      <c r="E378" s="3">
        <v>31</v>
      </c>
      <c r="F378" s="3">
        <v>-18.8</v>
      </c>
    </row>
    <row r="379" spans="1:6">
      <c r="A379" s="1">
        <v>36756</v>
      </c>
      <c r="B379" s="3">
        <v>640</v>
      </c>
      <c r="C379" s="4">
        <v>6.0860000000000003</v>
      </c>
      <c r="E379" s="3">
        <v>2</v>
      </c>
      <c r="F379" s="3">
        <v>-8.6000000000000298</v>
      </c>
    </row>
    <row r="380" spans="1:6">
      <c r="A380" s="1">
        <v>41103</v>
      </c>
      <c r="B380" s="3">
        <v>641</v>
      </c>
      <c r="C380" s="4">
        <v>0.622</v>
      </c>
      <c r="E380" s="3">
        <v>-13</v>
      </c>
      <c r="F380" s="3">
        <v>-5.4</v>
      </c>
    </row>
    <row r="381" spans="1:6">
      <c r="A381" s="1">
        <v>36763</v>
      </c>
      <c r="B381" s="3">
        <v>642</v>
      </c>
      <c r="C381" s="4">
        <v>6</v>
      </c>
      <c r="E381" s="3">
        <v>6</v>
      </c>
      <c r="F381" s="3">
        <v>-8.9000000000000412</v>
      </c>
    </row>
    <row r="382" spans="1:6">
      <c r="A382" s="1">
        <v>40942</v>
      </c>
      <c r="B382" s="3">
        <v>642</v>
      </c>
      <c r="C382" s="4">
        <v>0.78500000000000003</v>
      </c>
      <c r="E382" s="3">
        <v>-7</v>
      </c>
      <c r="F382" s="3">
        <v>1.8</v>
      </c>
    </row>
    <row r="383" spans="1:6">
      <c r="A383" s="1">
        <v>41096</v>
      </c>
      <c r="B383" s="3">
        <v>644</v>
      </c>
      <c r="C383" s="4">
        <v>0.63300000000000001</v>
      </c>
      <c r="E383" s="3">
        <v>-3</v>
      </c>
      <c r="F383" s="3">
        <v>-1.1000000000000001</v>
      </c>
    </row>
    <row r="384" spans="1:6">
      <c r="A384" s="1">
        <v>37785</v>
      </c>
      <c r="B384" s="3">
        <v>646</v>
      </c>
      <c r="C384" s="4">
        <v>2.0219999999999998</v>
      </c>
      <c r="E384" s="3">
        <v>-39</v>
      </c>
      <c r="F384" s="3">
        <v>27.2</v>
      </c>
    </row>
    <row r="385" spans="1:10">
      <c r="A385" s="1">
        <v>40207</v>
      </c>
      <c r="B385" s="3">
        <v>646</v>
      </c>
      <c r="C385" s="4">
        <v>2.2719999999999998</v>
      </c>
      <c r="E385" s="3">
        <v>35</v>
      </c>
      <c r="F385" s="3">
        <v>-9.9999999999999645</v>
      </c>
    </row>
    <row r="386" spans="1:10">
      <c r="A386" s="1">
        <v>40305</v>
      </c>
      <c r="B386" s="3">
        <v>647</v>
      </c>
      <c r="C386" s="4">
        <v>2.145</v>
      </c>
      <c r="E386" s="3">
        <v>-14</v>
      </c>
      <c r="F386" s="3">
        <v>-2.1999999999999797</v>
      </c>
    </row>
    <row r="387" spans="1:10">
      <c r="A387" s="1">
        <v>36770</v>
      </c>
      <c r="B387" s="3">
        <v>648</v>
      </c>
      <c r="C387" s="4">
        <v>5.9109999999999996</v>
      </c>
      <c r="E387" s="3">
        <v>-16</v>
      </c>
      <c r="F387" s="3">
        <v>2.4</v>
      </c>
    </row>
    <row r="388" spans="1:10">
      <c r="A388" s="1">
        <v>37778</v>
      </c>
      <c r="B388" s="3">
        <v>648</v>
      </c>
      <c r="C388" s="4">
        <v>2.2749999999999999</v>
      </c>
      <c r="E388" s="3">
        <v>-2</v>
      </c>
      <c r="F388" s="3">
        <v>-25.3</v>
      </c>
      <c r="G388">
        <f>MAX(G$2:G387)+1</f>
        <v>6</v>
      </c>
      <c r="H388" t="s">
        <v>79</v>
      </c>
      <c r="I388" s="4">
        <f>SLOPE($E278:$E388,$F278:$F388)</f>
        <v>-1.0458652565044482</v>
      </c>
      <c r="J388" s="4">
        <f>CORREL($E278:$E388,$F278:$F388)</f>
        <v>-0.6229363245290791</v>
      </c>
    </row>
    <row r="389" spans="1:10">
      <c r="A389" s="1">
        <v>36791</v>
      </c>
      <c r="B389" s="3">
        <v>650</v>
      </c>
      <c r="C389" s="4">
        <v>5.9180000000000001</v>
      </c>
      <c r="E389" s="3">
        <v>22</v>
      </c>
      <c r="F389" s="3">
        <v>-6.8000000000000504</v>
      </c>
    </row>
    <row r="390" spans="1:10">
      <c r="A390" s="1">
        <v>41047</v>
      </c>
      <c r="B390" s="3">
        <v>652</v>
      </c>
      <c r="C390" s="4">
        <v>0.73</v>
      </c>
      <c r="E390" s="3">
        <v>11</v>
      </c>
      <c r="F390" s="3">
        <v>1.6</v>
      </c>
    </row>
    <row r="391" spans="1:10">
      <c r="A391" s="1">
        <v>41082</v>
      </c>
      <c r="B391" s="3">
        <v>652</v>
      </c>
      <c r="C391" s="4">
        <v>0.753</v>
      </c>
      <c r="E391" s="3">
        <v>-16</v>
      </c>
      <c r="F391" s="3">
        <v>-3.4</v>
      </c>
    </row>
    <row r="392" spans="1:10">
      <c r="A392" s="1">
        <v>37750</v>
      </c>
      <c r="B392" s="3">
        <v>653</v>
      </c>
      <c r="C392" s="4">
        <v>2.5249999999999999</v>
      </c>
      <c r="E392" s="3">
        <v>10</v>
      </c>
      <c r="F392" s="3">
        <v>-8.8000000000000078</v>
      </c>
    </row>
    <row r="393" spans="1:10">
      <c r="A393" s="1">
        <v>40228</v>
      </c>
      <c r="B393" s="3">
        <v>656</v>
      </c>
      <c r="C393" s="4">
        <v>2.4220000000000002</v>
      </c>
      <c r="E393" s="3">
        <v>10</v>
      </c>
      <c r="F393" s="3">
        <v>-21.8</v>
      </c>
    </row>
    <row r="394" spans="1:10">
      <c r="A394" s="1">
        <v>39598</v>
      </c>
      <c r="B394" s="3">
        <v>657</v>
      </c>
      <c r="C394" s="4">
        <v>3.403</v>
      </c>
      <c r="E394" s="3">
        <v>11</v>
      </c>
      <c r="F394" s="3">
        <v>-21.6</v>
      </c>
    </row>
    <row r="395" spans="1:10">
      <c r="A395" s="1">
        <v>40389</v>
      </c>
      <c r="B395" s="3">
        <v>657</v>
      </c>
      <c r="C395" s="4">
        <v>1.5620000000000001</v>
      </c>
      <c r="E395" s="3">
        <v>0</v>
      </c>
      <c r="F395" s="3">
        <v>-9.0000000000000071</v>
      </c>
    </row>
    <row r="396" spans="1:10">
      <c r="A396" s="1">
        <v>40396</v>
      </c>
      <c r="B396" s="3">
        <v>657</v>
      </c>
      <c r="C396" s="4">
        <v>1.472</v>
      </c>
      <c r="E396" s="3">
        <v>30</v>
      </c>
      <c r="F396" s="3">
        <v>-4.2999999999999927</v>
      </c>
    </row>
    <row r="397" spans="1:10">
      <c r="A397" s="1">
        <v>40935</v>
      </c>
      <c r="B397" s="3">
        <v>657</v>
      </c>
      <c r="C397" s="4">
        <v>0.70599999999999996</v>
      </c>
      <c r="E397" s="3">
        <v>-15</v>
      </c>
      <c r="F397" s="3">
        <v>7.9000000000000075</v>
      </c>
    </row>
    <row r="398" spans="1:10">
      <c r="A398" s="1">
        <v>40382</v>
      </c>
      <c r="B398" s="3">
        <v>659</v>
      </c>
      <c r="C398" s="4">
        <v>1.7290000000000001</v>
      </c>
      <c r="E398" s="3">
        <v>-2</v>
      </c>
      <c r="F398" s="3">
        <v>-16.7</v>
      </c>
    </row>
    <row r="399" spans="1:10">
      <c r="A399" s="1">
        <v>40424</v>
      </c>
      <c r="B399" s="3">
        <v>662</v>
      </c>
      <c r="C399" s="4">
        <v>1.486</v>
      </c>
      <c r="E399" s="3">
        <v>-25</v>
      </c>
      <c r="F399" s="3">
        <v>9.6999999999999993</v>
      </c>
    </row>
    <row r="400" spans="1:10">
      <c r="A400" s="1">
        <v>37757</v>
      </c>
      <c r="B400" s="3">
        <v>663</v>
      </c>
      <c r="C400" s="4">
        <v>2.4369999999999998</v>
      </c>
      <c r="E400" s="3">
        <v>24</v>
      </c>
      <c r="F400" s="3">
        <v>-11.6</v>
      </c>
    </row>
    <row r="401" spans="1:6">
      <c r="A401" s="1">
        <v>39584</v>
      </c>
      <c r="B401" s="3">
        <v>663</v>
      </c>
      <c r="C401" s="4">
        <v>3.1139999999999999</v>
      </c>
      <c r="E401" s="3">
        <v>7</v>
      </c>
      <c r="F401" s="3">
        <v>1.1000000000000121</v>
      </c>
    </row>
    <row r="402" spans="1:6">
      <c r="A402" s="1">
        <v>41054</v>
      </c>
      <c r="B402" s="3">
        <v>663</v>
      </c>
      <c r="C402" s="4">
        <v>0.746</v>
      </c>
      <c r="E402" s="3">
        <v>53</v>
      </c>
      <c r="F402" s="3">
        <v>-12.6</v>
      </c>
    </row>
    <row r="403" spans="1:6">
      <c r="A403" s="1">
        <v>39570</v>
      </c>
      <c r="B403" s="3">
        <v>664</v>
      </c>
      <c r="C403" s="4">
        <v>3.161</v>
      </c>
      <c r="E403" s="3">
        <v>26</v>
      </c>
      <c r="F403" s="3">
        <v>-19.899999999999999</v>
      </c>
    </row>
    <row r="404" spans="1:6">
      <c r="A404" s="1">
        <v>40235</v>
      </c>
      <c r="B404" s="3">
        <v>666</v>
      </c>
      <c r="C404" s="4">
        <v>2.2040000000000002</v>
      </c>
      <c r="E404" s="3">
        <v>-29</v>
      </c>
      <c r="F404" s="3">
        <v>9.9999999999999645</v>
      </c>
    </row>
    <row r="405" spans="1:6">
      <c r="A405" s="1">
        <v>37736</v>
      </c>
      <c r="B405" s="3">
        <v>668</v>
      </c>
      <c r="C405" s="4">
        <v>2.8119999999999998</v>
      </c>
      <c r="E405" s="3">
        <v>-42</v>
      </c>
      <c r="F405" s="3">
        <v>1.0000000000000231</v>
      </c>
    </row>
    <row r="406" spans="1:6">
      <c r="A406" s="1">
        <v>39458</v>
      </c>
      <c r="B406" s="3">
        <v>668</v>
      </c>
      <c r="C406" s="4">
        <v>3.073</v>
      </c>
      <c r="E406" s="3">
        <v>36</v>
      </c>
      <c r="F406" s="3">
        <v>-21.3</v>
      </c>
    </row>
    <row r="407" spans="1:6">
      <c r="A407" s="1">
        <v>39605</v>
      </c>
      <c r="B407" s="3">
        <v>668</v>
      </c>
      <c r="C407" s="4">
        <v>3.1869999999999998</v>
      </c>
      <c r="E407" s="3">
        <v>-29</v>
      </c>
      <c r="F407" s="3">
        <v>54.9</v>
      </c>
    </row>
    <row r="408" spans="1:6">
      <c r="A408" s="1">
        <v>40928</v>
      </c>
      <c r="B408" s="3">
        <v>669</v>
      </c>
      <c r="C408" s="4">
        <v>0.86799999999999999</v>
      </c>
      <c r="E408" s="3">
        <v>-12</v>
      </c>
      <c r="F408" s="3">
        <v>-16.2</v>
      </c>
    </row>
    <row r="409" spans="1:6">
      <c r="A409" s="1">
        <v>39591</v>
      </c>
      <c r="B409" s="3">
        <v>670</v>
      </c>
      <c r="C409" s="4">
        <v>3.125</v>
      </c>
      <c r="E409" s="3">
        <v>-13</v>
      </c>
      <c r="F409" s="3">
        <v>27.8</v>
      </c>
    </row>
    <row r="410" spans="1:6">
      <c r="A410" s="1">
        <v>39619</v>
      </c>
      <c r="B410" s="3">
        <v>670</v>
      </c>
      <c r="C410" s="4">
        <v>3.548</v>
      </c>
      <c r="E410" s="3">
        <v>71</v>
      </c>
      <c r="F410" s="3">
        <v>-20.2</v>
      </c>
    </row>
    <row r="411" spans="1:6">
      <c r="A411" s="1">
        <v>36798</v>
      </c>
      <c r="B411" s="3">
        <v>672</v>
      </c>
      <c r="C411" s="4">
        <v>5.85</v>
      </c>
      <c r="E411" s="3">
        <v>15</v>
      </c>
      <c r="F411" s="3">
        <v>2.0000000000000462</v>
      </c>
    </row>
    <row r="412" spans="1:6">
      <c r="A412" s="1">
        <v>40375</v>
      </c>
      <c r="B412" s="3">
        <v>677</v>
      </c>
      <c r="C412" s="4">
        <v>1.6919999999999999</v>
      </c>
      <c r="E412" s="3">
        <v>-18</v>
      </c>
      <c r="F412" s="3">
        <v>3.7000000000000144</v>
      </c>
    </row>
    <row r="413" spans="1:6">
      <c r="A413" s="1">
        <v>40410</v>
      </c>
      <c r="B413" s="3">
        <v>680</v>
      </c>
      <c r="C413" s="4">
        <v>1.4219999999999999</v>
      </c>
      <c r="E413" s="3">
        <v>1</v>
      </c>
      <c r="F413" s="3">
        <v>1.7000000000000126</v>
      </c>
    </row>
    <row r="414" spans="1:6">
      <c r="A414" s="1">
        <v>37771</v>
      </c>
      <c r="B414" s="3">
        <v>681</v>
      </c>
      <c r="C414" s="4">
        <v>2.2749999999999999</v>
      </c>
      <c r="E414" s="3">
        <v>-33</v>
      </c>
      <c r="F414" s="3">
        <v>0</v>
      </c>
    </row>
    <row r="415" spans="1:6">
      <c r="A415" s="1">
        <v>40214</v>
      </c>
      <c r="B415" s="3">
        <v>681</v>
      </c>
      <c r="C415" s="4">
        <v>2.1720000000000002</v>
      </c>
      <c r="E415" s="3">
        <v>22</v>
      </c>
      <c r="F415" s="3">
        <v>12.3</v>
      </c>
    </row>
    <row r="416" spans="1:6">
      <c r="A416" s="1">
        <v>40417</v>
      </c>
      <c r="B416" s="3">
        <v>681</v>
      </c>
      <c r="C416" s="4">
        <v>1.4390000000000001</v>
      </c>
      <c r="E416" s="3">
        <v>-19</v>
      </c>
      <c r="F416" s="3">
        <v>4.6999999999999931</v>
      </c>
    </row>
    <row r="417" spans="1:6">
      <c r="A417" s="1">
        <v>40347</v>
      </c>
      <c r="B417" s="3">
        <v>682</v>
      </c>
      <c r="C417" s="4">
        <v>1.982</v>
      </c>
      <c r="E417" s="3">
        <v>8</v>
      </c>
      <c r="F417" s="3">
        <v>-13.9</v>
      </c>
    </row>
    <row r="418" spans="1:6">
      <c r="A418" s="1">
        <v>39563</v>
      </c>
      <c r="B418" s="3">
        <v>684</v>
      </c>
      <c r="C418" s="4">
        <v>3.161</v>
      </c>
      <c r="E418" s="3">
        <v>-20</v>
      </c>
      <c r="F418" s="3">
        <v>0</v>
      </c>
    </row>
    <row r="419" spans="1:6">
      <c r="A419" s="1">
        <v>40165</v>
      </c>
      <c r="B419" s="3">
        <v>684</v>
      </c>
      <c r="C419" s="4">
        <v>2.2829999999999999</v>
      </c>
      <c r="E419" s="3">
        <v>-82</v>
      </c>
      <c r="F419" s="3">
        <v>24.1</v>
      </c>
    </row>
    <row r="420" spans="1:6">
      <c r="A420" s="1">
        <v>41075</v>
      </c>
      <c r="B420" s="3">
        <v>684</v>
      </c>
      <c r="C420" s="4">
        <v>0.67500000000000004</v>
      </c>
      <c r="E420" s="3">
        <v>-32</v>
      </c>
      <c r="F420" s="3">
        <v>7.8</v>
      </c>
    </row>
    <row r="421" spans="1:6">
      <c r="A421" s="1">
        <v>40844</v>
      </c>
      <c r="B421" s="3">
        <v>685</v>
      </c>
      <c r="C421" s="4">
        <v>1.0740000000000001</v>
      </c>
      <c r="E421" s="3">
        <v>41</v>
      </c>
      <c r="F421" s="3">
        <v>-18.8</v>
      </c>
    </row>
    <row r="422" spans="1:6">
      <c r="A422" s="1">
        <v>36805</v>
      </c>
      <c r="B422" s="3">
        <v>687</v>
      </c>
      <c r="C422" s="4">
        <v>5.87</v>
      </c>
      <c r="E422" s="3">
        <v>44</v>
      </c>
      <c r="F422" s="3">
        <v>-15.6</v>
      </c>
    </row>
    <row r="423" spans="1:6">
      <c r="A423" s="1">
        <v>37764</v>
      </c>
      <c r="B423" s="3">
        <v>687</v>
      </c>
      <c r="C423" s="4">
        <v>2.3210000000000002</v>
      </c>
      <c r="E423" s="3">
        <v>-6</v>
      </c>
      <c r="F423" s="3">
        <v>-4.6000000000000263</v>
      </c>
    </row>
    <row r="424" spans="1:6">
      <c r="A424" s="1">
        <v>40403</v>
      </c>
      <c r="B424" s="3">
        <v>687</v>
      </c>
      <c r="C424" s="4">
        <v>1.429</v>
      </c>
      <c r="E424" s="3">
        <v>-7</v>
      </c>
      <c r="F424" s="3">
        <v>-0.70000000000001172</v>
      </c>
    </row>
    <row r="425" spans="1:6">
      <c r="A425" s="1">
        <v>40368</v>
      </c>
      <c r="B425" s="3">
        <v>688</v>
      </c>
      <c r="C425" s="4">
        <v>1.837</v>
      </c>
      <c r="E425" s="3">
        <v>-11</v>
      </c>
      <c r="F425" s="3">
        <v>-14.5</v>
      </c>
    </row>
    <row r="426" spans="1:6">
      <c r="A426" s="1">
        <v>39577</v>
      </c>
      <c r="B426" s="3">
        <v>690</v>
      </c>
      <c r="C426" s="4">
        <v>2.9620000000000002</v>
      </c>
      <c r="E426" s="3">
        <v>-27</v>
      </c>
      <c r="F426" s="3">
        <v>15.2</v>
      </c>
    </row>
    <row r="427" spans="1:6">
      <c r="A427" s="1">
        <v>40326</v>
      </c>
      <c r="B427" s="3">
        <v>690</v>
      </c>
      <c r="C427" s="4">
        <v>2.0329999999999999</v>
      </c>
      <c r="E427" s="3">
        <v>24</v>
      </c>
      <c r="F427" s="3">
        <v>-8.1</v>
      </c>
    </row>
    <row r="428" spans="1:6">
      <c r="A428" s="1">
        <v>40354</v>
      </c>
      <c r="B428" s="3">
        <v>690</v>
      </c>
      <c r="C428" s="4">
        <v>1.843</v>
      </c>
      <c r="E428" s="3">
        <v>23</v>
      </c>
      <c r="F428" s="3">
        <v>-3</v>
      </c>
    </row>
    <row r="429" spans="1:6">
      <c r="A429" s="1">
        <v>37379</v>
      </c>
      <c r="B429" s="3">
        <v>694</v>
      </c>
      <c r="C429" s="4">
        <v>4.3550000000000004</v>
      </c>
      <c r="E429" s="3">
        <v>3</v>
      </c>
      <c r="F429" s="3">
        <v>1.499999999999968</v>
      </c>
    </row>
    <row r="430" spans="1:6">
      <c r="A430" s="1">
        <v>41068</v>
      </c>
      <c r="B430" s="3">
        <v>695</v>
      </c>
      <c r="C430" s="4">
        <v>0.71099999999999997</v>
      </c>
      <c r="E430" s="3">
        <v>-11</v>
      </c>
      <c r="F430" s="3">
        <v>-3.5999999999999921</v>
      </c>
    </row>
    <row r="431" spans="1:6">
      <c r="A431" s="1">
        <v>39479</v>
      </c>
      <c r="B431" s="3">
        <v>696</v>
      </c>
      <c r="C431" s="4">
        <v>2.7330000000000001</v>
      </c>
      <c r="E431" s="3">
        <v>29</v>
      </c>
      <c r="F431" s="3">
        <v>-3.2999999999999918</v>
      </c>
    </row>
    <row r="432" spans="1:6">
      <c r="A432" s="1">
        <v>37386</v>
      </c>
      <c r="B432" s="3">
        <v>697</v>
      </c>
      <c r="C432" s="4">
        <v>4.37</v>
      </c>
      <c r="E432" s="3">
        <v>4</v>
      </c>
      <c r="F432" s="3">
        <v>21.4</v>
      </c>
    </row>
    <row r="433" spans="1:6">
      <c r="A433" s="1">
        <v>39472</v>
      </c>
      <c r="B433" s="3">
        <v>699</v>
      </c>
      <c r="C433" s="4">
        <v>2.7930000000000001</v>
      </c>
      <c r="E433" s="3">
        <v>-3</v>
      </c>
      <c r="F433" s="3">
        <v>-6.0000000000000053</v>
      </c>
    </row>
    <row r="434" spans="1:6">
      <c r="A434" s="1">
        <v>40914</v>
      </c>
      <c r="B434" s="3">
        <v>700</v>
      </c>
      <c r="C434" s="4">
        <v>0.83</v>
      </c>
      <c r="E434" s="3">
        <v>2</v>
      </c>
      <c r="F434" s="3">
        <v>-6.9</v>
      </c>
    </row>
    <row r="435" spans="1:6">
      <c r="A435" s="1">
        <v>37393</v>
      </c>
      <c r="B435" s="3">
        <v>701</v>
      </c>
      <c r="C435" s="4">
        <v>4.5839999999999996</v>
      </c>
      <c r="E435" s="3">
        <v>7</v>
      </c>
      <c r="F435" s="3">
        <v>-12.4</v>
      </c>
    </row>
    <row r="436" spans="1:6">
      <c r="A436" s="1">
        <v>40319</v>
      </c>
      <c r="B436" s="3">
        <v>702</v>
      </c>
      <c r="C436" s="4">
        <v>1.968</v>
      </c>
      <c r="E436" s="3">
        <v>-12</v>
      </c>
      <c r="F436" s="3">
        <v>6.4999999999999947</v>
      </c>
    </row>
    <row r="437" spans="1:6">
      <c r="A437" s="1">
        <v>40921</v>
      </c>
      <c r="B437" s="3">
        <v>702</v>
      </c>
      <c r="C437" s="4">
        <v>0.76100000000000001</v>
      </c>
      <c r="E437" s="3">
        <v>-33</v>
      </c>
      <c r="F437" s="3">
        <v>10.7</v>
      </c>
    </row>
    <row r="438" spans="1:6">
      <c r="A438" s="1">
        <v>40221</v>
      </c>
      <c r="B438" s="3">
        <v>703</v>
      </c>
      <c r="C438" s="4">
        <v>2.2949999999999999</v>
      </c>
      <c r="E438" s="3">
        <v>-47</v>
      </c>
      <c r="F438" s="3">
        <v>12.7</v>
      </c>
    </row>
    <row r="439" spans="1:6">
      <c r="A439" s="1">
        <v>39465</v>
      </c>
      <c r="B439" s="3">
        <v>704</v>
      </c>
      <c r="C439" s="4">
        <v>2.86</v>
      </c>
      <c r="E439" s="3">
        <v>-5</v>
      </c>
      <c r="F439" s="3">
        <v>-6.6999999999999726</v>
      </c>
    </row>
    <row r="440" spans="1:6">
      <c r="A440" s="1">
        <v>37337</v>
      </c>
      <c r="B440" s="3">
        <v>708</v>
      </c>
      <c r="C440" s="4">
        <v>4.8140000000000001</v>
      </c>
      <c r="E440" s="3">
        <v>13</v>
      </c>
      <c r="F440" s="3">
        <v>-22.1</v>
      </c>
    </row>
    <row r="441" spans="1:6">
      <c r="A441" s="1">
        <v>37400</v>
      </c>
      <c r="B441" s="3">
        <v>708</v>
      </c>
      <c r="C441" s="4">
        <v>4.46</v>
      </c>
      <c r="E441" s="3">
        <v>20</v>
      </c>
      <c r="F441" s="3">
        <v>-10.1</v>
      </c>
    </row>
    <row r="442" spans="1:6">
      <c r="A442" s="1">
        <v>40158</v>
      </c>
      <c r="B442" s="3">
        <v>709</v>
      </c>
      <c r="C442" s="4">
        <v>2.242</v>
      </c>
      <c r="E442" s="3">
        <v>-25</v>
      </c>
      <c r="F442" s="3">
        <v>4.0999999999999925</v>
      </c>
    </row>
    <row r="443" spans="1:6">
      <c r="A443" s="1">
        <v>40361</v>
      </c>
      <c r="B443" s="3">
        <v>713</v>
      </c>
      <c r="C443" s="4">
        <v>1.8129999999999999</v>
      </c>
      <c r="E443" s="3">
        <v>-25</v>
      </c>
      <c r="F443" s="3">
        <v>2.4</v>
      </c>
    </row>
    <row r="444" spans="1:6">
      <c r="A444" s="1">
        <v>37365</v>
      </c>
      <c r="B444" s="3">
        <v>714</v>
      </c>
      <c r="C444" s="4">
        <v>4.5199999999999996</v>
      </c>
      <c r="E444" s="3">
        <v>10</v>
      </c>
      <c r="F444" s="3">
        <v>-13.7</v>
      </c>
    </row>
    <row r="445" spans="1:6">
      <c r="A445" s="1">
        <v>40333</v>
      </c>
      <c r="B445" s="3">
        <v>714</v>
      </c>
      <c r="C445" s="4">
        <v>1.952</v>
      </c>
      <c r="E445" s="3">
        <v>13</v>
      </c>
      <c r="F445" s="3">
        <v>3.2</v>
      </c>
    </row>
    <row r="446" spans="1:6">
      <c r="A446" s="1">
        <v>39556</v>
      </c>
      <c r="B446" s="3">
        <v>715</v>
      </c>
      <c r="C446" s="4">
        <v>2.9510000000000001</v>
      </c>
      <c r="E446" s="3">
        <v>-31</v>
      </c>
      <c r="F446" s="3">
        <v>21</v>
      </c>
    </row>
    <row r="447" spans="1:6">
      <c r="A447" s="1">
        <v>41061</v>
      </c>
      <c r="B447" s="3">
        <v>716</v>
      </c>
      <c r="C447" s="4">
        <v>0.62</v>
      </c>
      <c r="E447" s="3">
        <v>-21</v>
      </c>
      <c r="F447" s="3">
        <v>9.1</v>
      </c>
    </row>
    <row r="448" spans="1:6">
      <c r="A448" s="1">
        <v>37330</v>
      </c>
      <c r="B448" s="3">
        <v>718</v>
      </c>
      <c r="C448" s="4">
        <v>4.7279999999999998</v>
      </c>
      <c r="E448" s="3">
        <v>-10</v>
      </c>
      <c r="F448" s="3">
        <v>8.6000000000000298</v>
      </c>
    </row>
    <row r="449" spans="1:7">
      <c r="A449" s="1">
        <v>37351</v>
      </c>
      <c r="B449" s="3">
        <v>721</v>
      </c>
      <c r="C449" s="4">
        <v>4.593</v>
      </c>
      <c r="E449" s="3">
        <v>5</v>
      </c>
      <c r="F449" s="3">
        <v>-9.3000000000000007</v>
      </c>
    </row>
    <row r="450" spans="1:7">
      <c r="A450" s="1">
        <v>37722</v>
      </c>
      <c r="B450" s="3">
        <v>721</v>
      </c>
      <c r="C450" s="4">
        <v>2.899</v>
      </c>
      <c r="E450" s="3">
        <v>-53</v>
      </c>
      <c r="F450" s="3">
        <v>-8.7000000000000188</v>
      </c>
    </row>
    <row r="451" spans="1:7">
      <c r="A451" s="1">
        <v>37372</v>
      </c>
      <c r="B451" s="3">
        <v>724</v>
      </c>
      <c r="C451" s="4">
        <v>4.383</v>
      </c>
      <c r="E451" s="3">
        <v>-30</v>
      </c>
      <c r="F451" s="3">
        <v>-2.7999999999999581</v>
      </c>
    </row>
    <row r="452" spans="1:7">
      <c r="A452" s="1">
        <v>37715</v>
      </c>
      <c r="B452" s="3">
        <v>724</v>
      </c>
      <c r="C452" s="4">
        <v>2.8370000000000002</v>
      </c>
      <c r="E452" s="3">
        <v>-3</v>
      </c>
      <c r="F452" s="3">
        <v>6.1999999999999833</v>
      </c>
    </row>
    <row r="453" spans="1:7">
      <c r="A453" s="1">
        <v>40151</v>
      </c>
      <c r="B453" s="3">
        <v>724</v>
      </c>
      <c r="C453" s="4">
        <v>2.2480000000000002</v>
      </c>
      <c r="E453" s="3">
        <v>-15</v>
      </c>
      <c r="F453" s="3">
        <v>-0.60000000000002274</v>
      </c>
    </row>
    <row r="454" spans="1:7">
      <c r="A454" s="1">
        <v>39486</v>
      </c>
      <c r="B454" s="3">
        <v>725</v>
      </c>
      <c r="C454" s="4">
        <v>2.7</v>
      </c>
      <c r="E454" s="3">
        <v>5</v>
      </c>
      <c r="F454" s="3">
        <v>7.5999999999999623</v>
      </c>
    </row>
    <row r="455" spans="1:7">
      <c r="A455" s="1">
        <v>37358</v>
      </c>
      <c r="B455" s="3">
        <v>726</v>
      </c>
      <c r="C455" s="4">
        <v>4.5</v>
      </c>
      <c r="E455" s="3">
        <v>-12</v>
      </c>
      <c r="F455" s="3">
        <v>1.9999999999999574</v>
      </c>
    </row>
    <row r="456" spans="1:7">
      <c r="A456" s="1">
        <v>40851</v>
      </c>
      <c r="B456" s="3">
        <v>726</v>
      </c>
      <c r="C456" s="4">
        <v>0.88600000000000001</v>
      </c>
      <c r="E456" s="3">
        <v>20</v>
      </c>
      <c r="F456" s="3">
        <v>2</v>
      </c>
    </row>
    <row r="457" spans="1:7">
      <c r="A457" s="1">
        <v>40340</v>
      </c>
      <c r="B457" s="3">
        <v>727</v>
      </c>
      <c r="C457" s="4">
        <v>1.984</v>
      </c>
      <c r="E457" s="3">
        <v>-45</v>
      </c>
      <c r="F457" s="3">
        <v>-0.2</v>
      </c>
    </row>
    <row r="458" spans="1:7">
      <c r="A458" s="1">
        <v>37407</v>
      </c>
      <c r="B458" s="3">
        <v>728</v>
      </c>
      <c r="C458" s="4">
        <v>4.359</v>
      </c>
      <c r="E458" s="3">
        <v>13</v>
      </c>
      <c r="F458" s="3">
        <v>-3.8000000000000256</v>
      </c>
      <c r="G458">
        <f>MAX(G$2:G457)+1</f>
        <v>7</v>
      </c>
    </row>
    <row r="459" spans="1:7">
      <c r="A459" s="1">
        <v>39493</v>
      </c>
      <c r="B459" s="3">
        <v>730</v>
      </c>
      <c r="C459" s="4">
        <v>2.7759999999999998</v>
      </c>
      <c r="E459" s="3">
        <v>5</v>
      </c>
      <c r="F459" s="3">
        <v>2.9000000000000359</v>
      </c>
    </row>
    <row r="460" spans="1:7">
      <c r="A460" s="1">
        <v>40767</v>
      </c>
      <c r="B460" s="3">
        <v>730</v>
      </c>
      <c r="C460" s="4">
        <v>0.93200000000000005</v>
      </c>
      <c r="E460" s="3">
        <v>0</v>
      </c>
      <c r="F460" s="3">
        <v>-5</v>
      </c>
    </row>
    <row r="461" spans="1:7">
      <c r="A461" s="1">
        <v>40774</v>
      </c>
      <c r="B461" s="3">
        <v>730</v>
      </c>
      <c r="C461" s="4">
        <v>0.88200000000000001</v>
      </c>
      <c r="E461" s="3">
        <v>20</v>
      </c>
      <c r="F461" s="3">
        <v>0</v>
      </c>
    </row>
    <row r="462" spans="1:7">
      <c r="A462" s="1">
        <v>36812</v>
      </c>
      <c r="B462" s="3">
        <v>731</v>
      </c>
      <c r="C462" s="4">
        <v>5.7140000000000004</v>
      </c>
      <c r="E462" s="3">
        <v>28</v>
      </c>
      <c r="F462" s="3">
        <v>-3.8000000000000256</v>
      </c>
    </row>
    <row r="463" spans="1:7">
      <c r="A463" s="1">
        <v>40788</v>
      </c>
      <c r="B463" s="3">
        <v>733</v>
      </c>
      <c r="C463" s="4">
        <v>0.87</v>
      </c>
      <c r="E463" s="3">
        <v>18</v>
      </c>
      <c r="F463" s="3">
        <v>-6.2999999999999945</v>
      </c>
    </row>
    <row r="464" spans="1:7">
      <c r="A464" s="1">
        <v>37323</v>
      </c>
      <c r="B464" s="3">
        <v>734</v>
      </c>
      <c r="C464" s="4">
        <v>4.6959999999999997</v>
      </c>
      <c r="E464" s="3">
        <v>-16</v>
      </c>
      <c r="F464" s="3">
        <v>3.2</v>
      </c>
    </row>
    <row r="465" spans="1:10">
      <c r="A465" s="1">
        <v>39500</v>
      </c>
      <c r="B465" s="3">
        <v>735</v>
      </c>
      <c r="C465" s="4">
        <v>2.8050000000000002</v>
      </c>
      <c r="E465" s="3">
        <v>32</v>
      </c>
      <c r="F465" s="3">
        <v>-31.2</v>
      </c>
    </row>
    <row r="466" spans="1:10">
      <c r="A466" s="1">
        <v>40900</v>
      </c>
      <c r="B466" s="3">
        <v>737</v>
      </c>
      <c r="C466" s="4">
        <v>0.95799999999999996</v>
      </c>
      <c r="E466" s="3">
        <v>1</v>
      </c>
      <c r="F466" s="3">
        <v>-14.2</v>
      </c>
    </row>
    <row r="467" spans="1:10">
      <c r="A467" s="1">
        <v>40907</v>
      </c>
      <c r="B467" s="3">
        <v>738</v>
      </c>
      <c r="C467" s="4">
        <v>0.81599999999999995</v>
      </c>
      <c r="E467" s="3">
        <v>-38</v>
      </c>
      <c r="F467" s="3">
        <v>1.4</v>
      </c>
    </row>
    <row r="468" spans="1:10">
      <c r="A468" s="1">
        <v>37414</v>
      </c>
      <c r="B468" s="3">
        <v>741</v>
      </c>
      <c r="C468" s="4">
        <v>4.3209999999999997</v>
      </c>
      <c r="E468" s="3">
        <v>49</v>
      </c>
      <c r="F468" s="3">
        <v>-24.799999999999933</v>
      </c>
    </row>
    <row r="469" spans="1:10">
      <c r="A469" s="1">
        <v>39626</v>
      </c>
      <c r="B469" s="3">
        <v>741</v>
      </c>
      <c r="C469" s="4">
        <v>3.3460000000000001</v>
      </c>
      <c r="E469" s="3">
        <v>22</v>
      </c>
      <c r="F469" s="3">
        <v>-7.6000000000000068</v>
      </c>
    </row>
    <row r="470" spans="1:10">
      <c r="A470" s="1">
        <v>40109</v>
      </c>
      <c r="B470" s="3">
        <v>745</v>
      </c>
      <c r="C470" s="4">
        <v>2.4289999999999998</v>
      </c>
      <c r="E470" s="3">
        <v>21</v>
      </c>
      <c r="F470" s="3">
        <v>-13.5</v>
      </c>
    </row>
    <row r="471" spans="1:10">
      <c r="A471" s="1">
        <v>40802</v>
      </c>
      <c r="B471" s="3">
        <v>746</v>
      </c>
      <c r="C471" s="4">
        <v>0.92700000000000005</v>
      </c>
      <c r="E471" s="3">
        <v>55</v>
      </c>
      <c r="F471" s="3">
        <v>-7.4000000000000066</v>
      </c>
    </row>
    <row r="472" spans="1:10">
      <c r="A472" s="1">
        <v>40837</v>
      </c>
      <c r="B472" s="3">
        <v>746</v>
      </c>
      <c r="C472" s="4">
        <v>1.036</v>
      </c>
      <c r="E472" s="3">
        <v>-61</v>
      </c>
      <c r="F472" s="3">
        <v>3.8</v>
      </c>
    </row>
    <row r="473" spans="1:10">
      <c r="A473" s="1">
        <v>40858</v>
      </c>
      <c r="B473" s="3">
        <v>746</v>
      </c>
      <c r="C473" s="4">
        <v>0.90600000000000003</v>
      </c>
      <c r="E473" s="3">
        <v>15</v>
      </c>
      <c r="F473" s="3">
        <v>2</v>
      </c>
    </row>
    <row r="474" spans="1:10">
      <c r="A474" s="1">
        <v>36938</v>
      </c>
      <c r="B474" s="3">
        <v>749</v>
      </c>
      <c r="C474" s="4">
        <v>4.923</v>
      </c>
      <c r="E474" s="3">
        <v>18</v>
      </c>
      <c r="F474" s="3">
        <v>-9.7999999999999865</v>
      </c>
    </row>
    <row r="475" spans="1:10">
      <c r="A475" s="1">
        <v>40781</v>
      </c>
      <c r="B475" s="3">
        <v>750</v>
      </c>
      <c r="C475" s="4">
        <v>0.88200000000000001</v>
      </c>
      <c r="E475" s="3">
        <v>-17</v>
      </c>
      <c r="F475" s="3">
        <v>-1.2</v>
      </c>
      <c r="H475" t="s">
        <v>80</v>
      </c>
      <c r="I475" s="4">
        <f>SLOPE($E389:$E475,$F389:$F475)</f>
        <v>-1.2017204440036049</v>
      </c>
      <c r="J475" s="4">
        <f>CORREL($E389:$E475,$F389:$F475)</f>
        <v>-0.56724150165103127</v>
      </c>
    </row>
    <row r="476" spans="1:10">
      <c r="A476" s="1">
        <v>40795</v>
      </c>
      <c r="B476" s="3">
        <v>751</v>
      </c>
      <c r="C476" s="4">
        <v>0.80700000000000005</v>
      </c>
      <c r="E476" s="3">
        <v>-5</v>
      </c>
      <c r="F476" s="3">
        <v>12</v>
      </c>
    </row>
    <row r="477" spans="1:10">
      <c r="A477" s="1">
        <v>40130</v>
      </c>
      <c r="B477" s="3">
        <v>752</v>
      </c>
      <c r="C477" s="4">
        <v>2.2320000000000002</v>
      </c>
      <c r="E477" s="3">
        <v>2</v>
      </c>
      <c r="F477" s="3">
        <v>-9.9000000000000199</v>
      </c>
    </row>
    <row r="478" spans="1:10">
      <c r="A478" s="1">
        <v>36959</v>
      </c>
      <c r="B478" s="3">
        <v>753</v>
      </c>
      <c r="C478" s="4">
        <v>4.7080000000000002</v>
      </c>
      <c r="E478" s="3">
        <v>47</v>
      </c>
      <c r="F478" s="3">
        <v>-22.3</v>
      </c>
    </row>
    <row r="479" spans="1:10">
      <c r="A479" s="1">
        <v>37036</v>
      </c>
      <c r="B479" s="3">
        <v>753</v>
      </c>
      <c r="C479" s="4">
        <v>5.03</v>
      </c>
      <c r="E479" s="3">
        <v>12</v>
      </c>
      <c r="F479" s="3">
        <v>-8.9000000000000412</v>
      </c>
    </row>
    <row r="480" spans="1:10">
      <c r="A480" s="1">
        <v>40886</v>
      </c>
      <c r="B480" s="3">
        <v>753</v>
      </c>
      <c r="C480" s="4">
        <v>0.88100000000000001</v>
      </c>
      <c r="E480" s="3">
        <v>12</v>
      </c>
      <c r="F480" s="3">
        <v>-6.7000000000000064</v>
      </c>
    </row>
    <row r="481" spans="1:6">
      <c r="A481" s="1">
        <v>40137</v>
      </c>
      <c r="B481" s="3">
        <v>754</v>
      </c>
      <c r="C481" s="4">
        <v>2.133</v>
      </c>
      <c r="E481" s="3">
        <v>10</v>
      </c>
      <c r="F481" s="3">
        <v>-17.7</v>
      </c>
    </row>
    <row r="482" spans="1:6">
      <c r="A482" s="1">
        <v>36819</v>
      </c>
      <c r="B482" s="3">
        <v>759</v>
      </c>
      <c r="C482" s="4">
        <v>5.6760000000000002</v>
      </c>
      <c r="E482" s="3">
        <v>3</v>
      </c>
      <c r="F482" s="3">
        <v>11.2</v>
      </c>
    </row>
    <row r="483" spans="1:6">
      <c r="A483" s="1">
        <v>37022</v>
      </c>
      <c r="B483" s="3">
        <v>760</v>
      </c>
      <c r="C483" s="4">
        <v>5.03</v>
      </c>
      <c r="E483" s="3">
        <v>3</v>
      </c>
      <c r="F483" s="3">
        <v>-3.6999999999999922</v>
      </c>
    </row>
    <row r="484" spans="1:6">
      <c r="A484" s="1">
        <v>39654</v>
      </c>
      <c r="B484" s="3">
        <v>760</v>
      </c>
      <c r="C484" s="4">
        <v>3.427</v>
      </c>
      <c r="E484" s="3">
        <v>53</v>
      </c>
      <c r="F484" s="3">
        <v>-19.5</v>
      </c>
    </row>
    <row r="485" spans="1:6">
      <c r="A485" s="1">
        <v>40123</v>
      </c>
      <c r="B485" s="3">
        <v>760</v>
      </c>
      <c r="C485" s="4">
        <v>2.2759999999999998</v>
      </c>
      <c r="E485" s="3">
        <v>-8</v>
      </c>
      <c r="F485" s="3">
        <v>-4.3999999999999595</v>
      </c>
    </row>
    <row r="486" spans="1:6">
      <c r="A486" s="1">
        <v>40865</v>
      </c>
      <c r="B486" s="3">
        <v>761</v>
      </c>
      <c r="C486" s="4">
        <v>0.92600000000000005</v>
      </c>
      <c r="E486" s="3">
        <v>39</v>
      </c>
      <c r="F486" s="3">
        <v>-2</v>
      </c>
    </row>
    <row r="487" spans="1:6">
      <c r="A487" s="1">
        <v>36826</v>
      </c>
      <c r="B487" s="3">
        <v>762</v>
      </c>
      <c r="C487" s="4">
        <v>5.7880000000000003</v>
      </c>
      <c r="E487" s="3">
        <v>13</v>
      </c>
      <c r="F487" s="3">
        <v>7.099999999999973</v>
      </c>
    </row>
    <row r="488" spans="1:6">
      <c r="A488" s="1">
        <v>36931</v>
      </c>
      <c r="B488" s="3">
        <v>763</v>
      </c>
      <c r="C488" s="4">
        <v>4.827</v>
      </c>
      <c r="E488" s="3">
        <v>-14</v>
      </c>
      <c r="F488" s="3">
        <v>9.6000000000000085</v>
      </c>
    </row>
    <row r="489" spans="1:6">
      <c r="A489" s="1">
        <v>37029</v>
      </c>
      <c r="B489" s="3">
        <v>763</v>
      </c>
      <c r="C489" s="4">
        <v>4.9930000000000003</v>
      </c>
      <c r="E489" s="3">
        <v>-10</v>
      </c>
      <c r="F489" s="3">
        <v>3.6999999999999922</v>
      </c>
    </row>
    <row r="490" spans="1:6">
      <c r="A490" s="1">
        <v>39633</v>
      </c>
      <c r="B490" s="3">
        <v>763</v>
      </c>
      <c r="C490" s="4">
        <v>3.27</v>
      </c>
      <c r="E490" s="3">
        <v>25</v>
      </c>
      <c r="F490" s="3">
        <v>1.2999999999999901</v>
      </c>
    </row>
    <row r="491" spans="1:6">
      <c r="A491" s="1">
        <v>36952</v>
      </c>
      <c r="B491" s="3">
        <v>764</v>
      </c>
      <c r="C491" s="4">
        <v>4.7190000000000003</v>
      </c>
      <c r="E491" s="3">
        <v>-11</v>
      </c>
      <c r="F491" s="3">
        <v>-1.1000000000000121</v>
      </c>
    </row>
    <row r="492" spans="1:6">
      <c r="A492" s="1">
        <v>40144</v>
      </c>
      <c r="B492" s="3">
        <v>764</v>
      </c>
      <c r="C492" s="4">
        <v>1.956</v>
      </c>
      <c r="E492" s="3">
        <v>-40</v>
      </c>
      <c r="F492" s="3">
        <v>29.2</v>
      </c>
    </row>
    <row r="493" spans="1:6">
      <c r="A493" s="1">
        <v>37043</v>
      </c>
      <c r="B493" s="3">
        <v>765</v>
      </c>
      <c r="C493" s="4">
        <v>4.9409999999999998</v>
      </c>
      <c r="E493" s="3">
        <v>2</v>
      </c>
      <c r="F493" s="3">
        <v>-3.2</v>
      </c>
    </row>
    <row r="494" spans="1:6">
      <c r="A494" s="1">
        <v>40879</v>
      </c>
      <c r="B494" s="3">
        <v>765</v>
      </c>
      <c r="C494" s="4">
        <v>0.92500000000000004</v>
      </c>
      <c r="E494" s="3">
        <v>-12</v>
      </c>
      <c r="F494" s="3">
        <v>-4.4000000000000004</v>
      </c>
    </row>
    <row r="495" spans="1:6">
      <c r="A495" s="1">
        <v>40893</v>
      </c>
      <c r="B495" s="3">
        <v>765</v>
      </c>
      <c r="C495" s="4">
        <v>0.81399999999999995</v>
      </c>
      <c r="E495" s="3">
        <v>-28</v>
      </c>
      <c r="F495" s="3">
        <v>14.4</v>
      </c>
    </row>
    <row r="496" spans="1:6">
      <c r="A496" s="1">
        <v>40116</v>
      </c>
      <c r="B496" s="3">
        <v>766</v>
      </c>
      <c r="C496" s="4">
        <v>2.294</v>
      </c>
      <c r="E496" s="3">
        <v>-6</v>
      </c>
      <c r="F496" s="3">
        <v>-1.8000000000000238</v>
      </c>
    </row>
    <row r="497" spans="1:6">
      <c r="A497" s="1">
        <v>36945</v>
      </c>
      <c r="B497" s="3">
        <v>767</v>
      </c>
      <c r="C497" s="4">
        <v>4.8250000000000002</v>
      </c>
      <c r="E497" s="3">
        <v>-3</v>
      </c>
      <c r="F497" s="3">
        <v>-10.6</v>
      </c>
    </row>
    <row r="498" spans="1:6">
      <c r="A498" s="1">
        <v>37050</v>
      </c>
      <c r="B498" s="3">
        <v>767</v>
      </c>
      <c r="C498" s="4">
        <v>4.9089999999999998</v>
      </c>
      <c r="E498" s="3">
        <v>37</v>
      </c>
      <c r="F498" s="3">
        <v>-19.899999999999999</v>
      </c>
    </row>
    <row r="499" spans="1:6">
      <c r="A499" s="1">
        <v>39507</v>
      </c>
      <c r="B499" s="3">
        <v>767</v>
      </c>
      <c r="C499" s="4">
        <v>2.4929999999999999</v>
      </c>
      <c r="E499" s="3">
        <v>25</v>
      </c>
      <c r="F499" s="3">
        <v>-7.3999999999999844</v>
      </c>
    </row>
    <row r="500" spans="1:6">
      <c r="A500" s="1">
        <v>39647</v>
      </c>
      <c r="B500" s="3">
        <v>767</v>
      </c>
      <c r="C500" s="4">
        <v>3.391</v>
      </c>
      <c r="E500" s="3">
        <v>-7</v>
      </c>
      <c r="F500" s="3">
        <v>3.6</v>
      </c>
    </row>
    <row r="501" spans="1:6">
      <c r="A501" s="1">
        <v>37701</v>
      </c>
      <c r="B501" s="3">
        <v>769</v>
      </c>
      <c r="C501" s="4">
        <v>3.0830000000000002</v>
      </c>
      <c r="E501" s="3">
        <v>6</v>
      </c>
      <c r="F501" s="3">
        <v>-26.7</v>
      </c>
    </row>
    <row r="502" spans="1:6">
      <c r="A502" s="1">
        <v>40102</v>
      </c>
      <c r="B502" s="3">
        <v>769</v>
      </c>
      <c r="C502" s="4">
        <v>2.355</v>
      </c>
      <c r="E502" s="3">
        <v>-24</v>
      </c>
      <c r="F502" s="3">
        <v>7.3999999999999844</v>
      </c>
    </row>
    <row r="503" spans="1:6">
      <c r="A503" s="1">
        <v>36924</v>
      </c>
      <c r="B503" s="3">
        <v>773</v>
      </c>
      <c r="C503" s="4">
        <v>4.8380000000000001</v>
      </c>
      <c r="E503" s="3">
        <v>-10</v>
      </c>
      <c r="F503" s="3">
        <v>-1.1000000000000121</v>
      </c>
    </row>
    <row r="504" spans="1:6">
      <c r="A504" s="1">
        <v>36833</v>
      </c>
      <c r="B504" s="3">
        <v>775</v>
      </c>
      <c r="C504" s="4">
        <v>5.859</v>
      </c>
      <c r="E504" s="3">
        <v>10</v>
      </c>
      <c r="F504" s="3">
        <v>-2.5999999999999801</v>
      </c>
    </row>
    <row r="505" spans="1:6">
      <c r="A505" s="1">
        <v>37708</v>
      </c>
      <c r="B505" s="3">
        <v>775</v>
      </c>
      <c r="C505" s="4">
        <v>2.8159999999999998</v>
      </c>
      <c r="E505" s="3">
        <v>-51</v>
      </c>
      <c r="F505" s="3">
        <v>2.1000000000000352</v>
      </c>
    </row>
    <row r="506" spans="1:6">
      <c r="A506" s="1">
        <v>39542</v>
      </c>
      <c r="B506" s="3">
        <v>776</v>
      </c>
      <c r="C506" s="4">
        <v>2.6120000000000001</v>
      </c>
      <c r="E506" s="3">
        <v>0</v>
      </c>
      <c r="F506" s="3">
        <v>-4.2000000000000259</v>
      </c>
    </row>
    <row r="507" spans="1:6">
      <c r="A507" s="1">
        <v>39549</v>
      </c>
      <c r="B507" s="3">
        <v>776</v>
      </c>
      <c r="C507" s="4">
        <v>2.57</v>
      </c>
      <c r="E507" s="3">
        <v>-61</v>
      </c>
      <c r="F507" s="3">
        <v>38.1</v>
      </c>
    </row>
    <row r="508" spans="1:6">
      <c r="A508" s="1">
        <v>37288</v>
      </c>
      <c r="B508" s="3">
        <v>781</v>
      </c>
      <c r="C508" s="4">
        <v>4.3049999999999997</v>
      </c>
      <c r="E508" s="3">
        <v>27</v>
      </c>
      <c r="F508" s="3">
        <v>-11.6</v>
      </c>
    </row>
    <row r="509" spans="1:6">
      <c r="A509" s="1">
        <v>36840</v>
      </c>
      <c r="B509" s="3">
        <v>785</v>
      </c>
      <c r="C509" s="4">
        <v>5.8330000000000002</v>
      </c>
      <c r="E509" s="3">
        <v>14</v>
      </c>
      <c r="F509" s="3">
        <v>-15.600000000000058</v>
      </c>
    </row>
    <row r="510" spans="1:6">
      <c r="A510" s="1">
        <v>37015</v>
      </c>
      <c r="B510" s="3">
        <v>786</v>
      </c>
      <c r="C510" s="4">
        <v>4.7460000000000004</v>
      </c>
      <c r="E510" s="3">
        <v>-26</v>
      </c>
      <c r="F510" s="3">
        <v>28.4</v>
      </c>
    </row>
    <row r="511" spans="1:6">
      <c r="A511" s="1">
        <v>40095</v>
      </c>
      <c r="B511" s="3">
        <v>787</v>
      </c>
      <c r="C511" s="4">
        <v>2.3479999999999999</v>
      </c>
      <c r="E511" s="3">
        <v>-18</v>
      </c>
      <c r="F511" s="3">
        <v>0.70000000000001172</v>
      </c>
    </row>
    <row r="512" spans="1:6">
      <c r="A512" s="1">
        <v>39640</v>
      </c>
      <c r="B512" s="3">
        <v>788</v>
      </c>
      <c r="C512" s="4">
        <v>3.2829999999999999</v>
      </c>
      <c r="E512" s="3">
        <v>-21</v>
      </c>
      <c r="F512" s="3">
        <v>10.8</v>
      </c>
    </row>
    <row r="513" spans="1:7">
      <c r="A513" s="1">
        <v>40081</v>
      </c>
      <c r="B513" s="3">
        <v>789</v>
      </c>
      <c r="C513" s="4">
        <v>2.3439999999999999</v>
      </c>
      <c r="E513" s="3">
        <v>31</v>
      </c>
      <c r="F513" s="3">
        <v>-13.5</v>
      </c>
    </row>
    <row r="514" spans="1:7">
      <c r="A514" s="1">
        <v>40830</v>
      </c>
      <c r="B514" s="3">
        <v>789</v>
      </c>
      <c r="C514" s="4">
        <v>1.087</v>
      </c>
      <c r="E514" s="3">
        <v>-43</v>
      </c>
      <c r="F514" s="3">
        <v>-5.0999999999999934</v>
      </c>
    </row>
    <row r="515" spans="1:7">
      <c r="A515" s="1">
        <v>37421</v>
      </c>
      <c r="B515" s="3">
        <v>790</v>
      </c>
      <c r="C515" s="4">
        <v>4.0730000000000004</v>
      </c>
      <c r="E515" s="3">
        <v>24</v>
      </c>
      <c r="F515" s="3">
        <v>-4.6000000000000263</v>
      </c>
    </row>
    <row r="516" spans="1:7">
      <c r="A516" s="1">
        <v>37106</v>
      </c>
      <c r="B516" s="3">
        <v>792</v>
      </c>
      <c r="C516" s="4">
        <v>4.6680000000000001</v>
      </c>
      <c r="E516" s="3">
        <v>7</v>
      </c>
      <c r="F516" s="3">
        <v>-12.6</v>
      </c>
    </row>
    <row r="517" spans="1:7">
      <c r="A517" s="1">
        <v>37631</v>
      </c>
      <c r="B517" s="3">
        <v>792</v>
      </c>
      <c r="C517" s="4">
        <v>3.1429999999999998</v>
      </c>
      <c r="E517" s="3">
        <v>18</v>
      </c>
      <c r="F517" s="3">
        <v>-16.8</v>
      </c>
    </row>
    <row r="518" spans="1:7">
      <c r="A518" s="1">
        <v>39514</v>
      </c>
      <c r="B518" s="3">
        <v>792</v>
      </c>
      <c r="C518" s="4">
        <v>2.419</v>
      </c>
      <c r="E518" s="3">
        <v>46</v>
      </c>
      <c r="F518" s="3">
        <v>-7.9000000000000181</v>
      </c>
    </row>
    <row r="519" spans="1:7">
      <c r="A519" s="1">
        <v>40074</v>
      </c>
      <c r="B519" s="3">
        <v>798</v>
      </c>
      <c r="C519" s="4">
        <v>2.4630000000000001</v>
      </c>
      <c r="E519" s="3">
        <v>-9</v>
      </c>
      <c r="F519" s="3">
        <v>-11.9</v>
      </c>
    </row>
    <row r="520" spans="1:7">
      <c r="A520" s="1">
        <v>36847</v>
      </c>
      <c r="B520" s="3">
        <v>799</v>
      </c>
      <c r="C520" s="4">
        <v>5.6769999999999996</v>
      </c>
      <c r="E520" s="3">
        <v>37</v>
      </c>
      <c r="F520" s="3">
        <v>-5.4999999999999716</v>
      </c>
    </row>
    <row r="521" spans="1:7">
      <c r="A521" s="1">
        <v>37113</v>
      </c>
      <c r="B521" s="3">
        <v>799</v>
      </c>
      <c r="C521" s="4">
        <v>4.5419999999999998</v>
      </c>
      <c r="E521" s="3">
        <v>12</v>
      </c>
      <c r="F521" s="3">
        <v>-12.1</v>
      </c>
    </row>
    <row r="522" spans="1:7">
      <c r="A522" s="1">
        <v>37260</v>
      </c>
      <c r="B522" s="3">
        <v>799</v>
      </c>
      <c r="C522" s="4">
        <v>4.452</v>
      </c>
      <c r="E522" s="3">
        <v>18</v>
      </c>
      <c r="F522" s="3">
        <v>-36.4</v>
      </c>
    </row>
    <row r="523" spans="1:7">
      <c r="A523" s="1">
        <v>37316</v>
      </c>
      <c r="B523" s="3">
        <v>799</v>
      </c>
      <c r="C523" s="4">
        <v>4.306</v>
      </c>
      <c r="E523" s="3">
        <v>-65</v>
      </c>
      <c r="F523" s="3">
        <v>39</v>
      </c>
    </row>
    <row r="524" spans="1:7">
      <c r="A524" s="1">
        <v>39535</v>
      </c>
      <c r="B524" s="3">
        <v>799</v>
      </c>
      <c r="C524" s="4">
        <v>2.4969999999999999</v>
      </c>
      <c r="E524" s="3">
        <v>-23</v>
      </c>
      <c r="F524" s="3">
        <v>11.5</v>
      </c>
    </row>
    <row r="525" spans="1:7">
      <c r="A525" s="1">
        <v>36966</v>
      </c>
      <c r="B525" s="3">
        <v>800</v>
      </c>
      <c r="C525" s="4">
        <v>4.4850000000000003</v>
      </c>
      <c r="E525" s="3">
        <v>30</v>
      </c>
      <c r="F525" s="3">
        <v>-0.49999999999998934</v>
      </c>
    </row>
    <row r="526" spans="1:7">
      <c r="A526" s="1">
        <v>40872</v>
      </c>
      <c r="B526" s="3">
        <v>800</v>
      </c>
      <c r="C526" s="4">
        <v>0.90600000000000003</v>
      </c>
      <c r="E526" s="3">
        <v>-35</v>
      </c>
      <c r="F526" s="3">
        <v>1.9</v>
      </c>
    </row>
    <row r="527" spans="1:7">
      <c r="A527" s="1">
        <v>37232</v>
      </c>
      <c r="B527" s="3">
        <v>801</v>
      </c>
      <c r="C527" s="4">
        <v>4.4610000000000003</v>
      </c>
      <c r="E527" s="3">
        <v>33</v>
      </c>
      <c r="F527" s="3">
        <v>0.99999999999997868</v>
      </c>
    </row>
    <row r="528" spans="1:7">
      <c r="A528" s="1">
        <v>40809</v>
      </c>
      <c r="B528" s="3">
        <v>801</v>
      </c>
      <c r="C528" s="4">
        <v>0.85299999999999998</v>
      </c>
      <c r="E528" s="3">
        <v>40</v>
      </c>
      <c r="F528" s="3">
        <v>9.9</v>
      </c>
      <c r="G528">
        <f>MAX(G$2:G527)+1</f>
        <v>8</v>
      </c>
    </row>
    <row r="529" spans="1:6">
      <c r="A529" s="1">
        <v>37057</v>
      </c>
      <c r="B529" s="3">
        <v>804</v>
      </c>
      <c r="C529" s="4">
        <v>4.71</v>
      </c>
      <c r="E529" s="3">
        <v>43</v>
      </c>
      <c r="F529" s="3">
        <v>-11.5</v>
      </c>
    </row>
    <row r="530" spans="1:6">
      <c r="A530" s="1">
        <v>36917</v>
      </c>
      <c r="B530" s="3">
        <v>805</v>
      </c>
      <c r="C530" s="4">
        <v>4.91</v>
      </c>
      <c r="E530" s="3">
        <v>-32</v>
      </c>
      <c r="F530" s="3">
        <v>-7.2000000000000064</v>
      </c>
    </row>
    <row r="531" spans="1:6">
      <c r="A531" s="1">
        <v>37134</v>
      </c>
      <c r="B531" s="3">
        <v>805</v>
      </c>
      <c r="C531" s="4">
        <v>4.3970000000000002</v>
      </c>
      <c r="E531" s="3">
        <v>17</v>
      </c>
      <c r="F531" s="3">
        <v>-8.1999999999999851</v>
      </c>
    </row>
    <row r="532" spans="1:6">
      <c r="A532" s="1">
        <v>37295</v>
      </c>
      <c r="B532" s="3">
        <v>808</v>
      </c>
      <c r="C532" s="4">
        <v>4.1890000000000001</v>
      </c>
      <c r="E532" s="3">
        <v>3</v>
      </c>
      <c r="F532" s="3">
        <v>0.30000000000001137</v>
      </c>
    </row>
    <row r="533" spans="1:6">
      <c r="A533" s="1">
        <v>37638</v>
      </c>
      <c r="B533" s="3">
        <v>810</v>
      </c>
      <c r="C533" s="4">
        <v>2.9750000000000001</v>
      </c>
      <c r="E533" s="3">
        <v>11</v>
      </c>
      <c r="F533" s="3">
        <v>-13.1</v>
      </c>
    </row>
    <row r="534" spans="1:6">
      <c r="A534" s="1">
        <v>37120</v>
      </c>
      <c r="B534" s="3">
        <v>811</v>
      </c>
      <c r="C534" s="4">
        <v>4.4210000000000003</v>
      </c>
      <c r="E534" s="3">
        <v>2</v>
      </c>
      <c r="F534" s="3">
        <v>6.1999999999999389</v>
      </c>
    </row>
    <row r="535" spans="1:6">
      <c r="A535" s="1">
        <v>37302</v>
      </c>
      <c r="B535" s="3">
        <v>811</v>
      </c>
      <c r="C535" s="4">
        <v>4.1920000000000002</v>
      </c>
      <c r="E535" s="3">
        <v>17</v>
      </c>
      <c r="F535" s="3">
        <v>-4.9999999999999822</v>
      </c>
    </row>
    <row r="536" spans="1:6">
      <c r="A536" s="1">
        <v>39675</v>
      </c>
      <c r="B536" s="3">
        <v>812</v>
      </c>
      <c r="C536" s="4">
        <v>3.1110000000000002</v>
      </c>
      <c r="E536" s="3">
        <v>13</v>
      </c>
      <c r="F536" s="3">
        <v>2.2999999999999687</v>
      </c>
    </row>
    <row r="537" spans="1:6">
      <c r="A537" s="1">
        <v>37078</v>
      </c>
      <c r="B537" s="3">
        <v>813</v>
      </c>
      <c r="C537" s="4">
        <v>4.8499999999999996</v>
      </c>
      <c r="E537" s="3">
        <v>14</v>
      </c>
      <c r="F537" s="3">
        <v>-8.0000000000000071</v>
      </c>
    </row>
    <row r="538" spans="1:6">
      <c r="A538" s="1">
        <v>37127</v>
      </c>
      <c r="B538" s="3">
        <v>813</v>
      </c>
      <c r="C538" s="4">
        <v>4.4829999999999997</v>
      </c>
      <c r="E538" s="3">
        <v>-8</v>
      </c>
      <c r="F538" s="3">
        <v>-8.599999999999941</v>
      </c>
    </row>
    <row r="539" spans="1:6">
      <c r="A539" s="1">
        <v>39661</v>
      </c>
      <c r="B539" s="3">
        <v>813</v>
      </c>
      <c r="C539" s="4">
        <v>3.2320000000000002</v>
      </c>
      <c r="E539" s="3">
        <v>1</v>
      </c>
      <c r="F539" s="3">
        <v>-1.5000000000000124</v>
      </c>
    </row>
    <row r="540" spans="1:6">
      <c r="A540" s="1">
        <v>37281</v>
      </c>
      <c r="B540" s="3">
        <v>814</v>
      </c>
      <c r="C540" s="4">
        <v>4.4139999999999997</v>
      </c>
      <c r="E540" s="3">
        <v>-33</v>
      </c>
      <c r="F540" s="3">
        <v>-10.9</v>
      </c>
    </row>
    <row r="541" spans="1:6">
      <c r="A541" s="1">
        <v>37428</v>
      </c>
      <c r="B541" s="3">
        <v>814</v>
      </c>
      <c r="C541" s="4">
        <v>4.0270000000000001</v>
      </c>
      <c r="E541" s="3">
        <v>109</v>
      </c>
      <c r="F541" s="3">
        <v>3.3999999999999808</v>
      </c>
    </row>
    <row r="542" spans="1:6">
      <c r="A542" s="1">
        <v>39668</v>
      </c>
      <c r="B542" s="3">
        <v>814</v>
      </c>
      <c r="C542" s="4">
        <v>3.2170000000000001</v>
      </c>
      <c r="E542" s="3">
        <v>-2</v>
      </c>
      <c r="F542" s="3">
        <v>-10.6</v>
      </c>
    </row>
    <row r="543" spans="1:6">
      <c r="A543" s="1">
        <v>37218</v>
      </c>
      <c r="B543" s="3">
        <v>815</v>
      </c>
      <c r="C543" s="4">
        <v>4.3849999999999998</v>
      </c>
      <c r="E543" s="3">
        <v>24</v>
      </c>
      <c r="F543" s="3">
        <v>-32.9</v>
      </c>
    </row>
    <row r="544" spans="1:6">
      <c r="A544" s="1">
        <v>37071</v>
      </c>
      <c r="B544" s="3">
        <v>816</v>
      </c>
      <c r="C544" s="4">
        <v>4.944</v>
      </c>
      <c r="E544" s="3">
        <v>-3</v>
      </c>
      <c r="F544" s="3">
        <v>-9.4000000000000306</v>
      </c>
    </row>
    <row r="545" spans="1:6">
      <c r="A545" s="1">
        <v>37008</v>
      </c>
      <c r="B545" s="3">
        <v>817</v>
      </c>
      <c r="C545" s="4">
        <v>4.867</v>
      </c>
      <c r="E545" s="3">
        <v>-31</v>
      </c>
      <c r="F545" s="3">
        <v>-12.1</v>
      </c>
    </row>
    <row r="546" spans="1:6">
      <c r="A546" s="1">
        <v>37267</v>
      </c>
      <c r="B546" s="3">
        <v>817</v>
      </c>
      <c r="C546" s="4">
        <v>4.0880000000000001</v>
      </c>
      <c r="E546" s="3">
        <v>11</v>
      </c>
      <c r="F546" s="3">
        <v>8.1999999999999851</v>
      </c>
    </row>
    <row r="547" spans="1:6">
      <c r="A547" s="1">
        <v>37694</v>
      </c>
      <c r="B547" s="3">
        <v>817</v>
      </c>
      <c r="C547" s="4">
        <v>2.6930000000000001</v>
      </c>
      <c r="E547" s="3">
        <v>-48</v>
      </c>
      <c r="F547" s="3">
        <v>39</v>
      </c>
    </row>
    <row r="548" spans="1:6">
      <c r="A548" s="1">
        <v>36980</v>
      </c>
      <c r="B548" s="3">
        <v>820</v>
      </c>
      <c r="C548" s="4">
        <v>4.5570000000000004</v>
      </c>
      <c r="E548" s="3">
        <v>55</v>
      </c>
      <c r="F548" s="3">
        <v>-9.3000000000000007</v>
      </c>
    </row>
    <row r="549" spans="1:6">
      <c r="A549" s="1">
        <v>40088</v>
      </c>
      <c r="B549" s="3">
        <v>820</v>
      </c>
      <c r="C549" s="4">
        <v>2.2090000000000001</v>
      </c>
      <c r="E549" s="3">
        <v>-33</v>
      </c>
      <c r="F549" s="3">
        <v>13.9</v>
      </c>
    </row>
    <row r="550" spans="1:6">
      <c r="A550" s="1">
        <v>36910</v>
      </c>
      <c r="B550" s="3">
        <v>821</v>
      </c>
      <c r="C550" s="4">
        <v>4.8230000000000004</v>
      </c>
      <c r="E550" s="3">
        <v>-16</v>
      </c>
      <c r="F550" s="3">
        <v>8.6999999999999744</v>
      </c>
    </row>
    <row r="551" spans="1:6">
      <c r="A551" s="1">
        <v>37645</v>
      </c>
      <c r="B551" s="3">
        <v>821</v>
      </c>
      <c r="C551" s="4">
        <v>2.8439999999999999</v>
      </c>
      <c r="E551" s="3">
        <v>8</v>
      </c>
      <c r="F551" s="3">
        <v>11.2</v>
      </c>
    </row>
    <row r="552" spans="1:6">
      <c r="A552" s="1">
        <v>37141</v>
      </c>
      <c r="B552" s="3">
        <v>822</v>
      </c>
      <c r="C552" s="4">
        <v>4.3150000000000004</v>
      </c>
      <c r="E552" s="3">
        <v>119</v>
      </c>
      <c r="F552" s="3">
        <v>-49</v>
      </c>
    </row>
    <row r="553" spans="1:6">
      <c r="A553" s="1">
        <v>39682</v>
      </c>
      <c r="B553" s="3">
        <v>825</v>
      </c>
      <c r="C553" s="4">
        <v>3.1339999999999999</v>
      </c>
      <c r="E553" s="3">
        <v>3</v>
      </c>
      <c r="F553" s="3">
        <v>-6.2999999999999723</v>
      </c>
    </row>
    <row r="554" spans="1:6">
      <c r="A554" s="1">
        <v>37085</v>
      </c>
      <c r="B554" s="3">
        <v>827</v>
      </c>
      <c r="C554" s="4">
        <v>4.7699999999999996</v>
      </c>
      <c r="E554" s="3">
        <v>12</v>
      </c>
      <c r="F554" s="3">
        <v>-11.7</v>
      </c>
    </row>
    <row r="555" spans="1:6">
      <c r="A555" s="1">
        <v>37099</v>
      </c>
      <c r="B555" s="3">
        <v>828</v>
      </c>
      <c r="C555" s="4">
        <v>4.5979999999999999</v>
      </c>
      <c r="E555" s="3">
        <v>-36</v>
      </c>
      <c r="F555" s="3">
        <v>7.0000000000000284</v>
      </c>
    </row>
    <row r="556" spans="1:6">
      <c r="A556" s="1">
        <v>37274</v>
      </c>
      <c r="B556" s="3">
        <v>828</v>
      </c>
      <c r="C556" s="4">
        <v>4.17</v>
      </c>
      <c r="E556" s="3">
        <v>-14</v>
      </c>
      <c r="F556" s="3">
        <v>24.4</v>
      </c>
    </row>
    <row r="557" spans="1:6">
      <c r="A557" s="1">
        <v>37309</v>
      </c>
      <c r="B557" s="3">
        <v>828</v>
      </c>
      <c r="C557" s="4">
        <v>4.1420000000000003</v>
      </c>
      <c r="E557" s="3">
        <v>-29</v>
      </c>
      <c r="F557" s="3">
        <v>16.399999999999999</v>
      </c>
    </row>
    <row r="558" spans="1:6">
      <c r="A558" s="1">
        <v>39689</v>
      </c>
      <c r="B558" s="3">
        <v>828</v>
      </c>
      <c r="C558" s="4">
        <v>3.0710000000000002</v>
      </c>
      <c r="E558" s="3">
        <v>27</v>
      </c>
      <c r="F558" s="3">
        <v>-16.5</v>
      </c>
    </row>
    <row r="559" spans="1:6">
      <c r="A559" s="1">
        <v>37652</v>
      </c>
      <c r="B559" s="3">
        <v>829</v>
      </c>
      <c r="C559" s="4">
        <v>2.956</v>
      </c>
      <c r="E559" s="3">
        <v>10</v>
      </c>
      <c r="F559" s="3">
        <v>-6.7000000000000171</v>
      </c>
    </row>
    <row r="560" spans="1:6">
      <c r="A560" s="1">
        <v>36973</v>
      </c>
      <c r="B560" s="3">
        <v>830</v>
      </c>
      <c r="C560" s="4">
        <v>4.4800000000000004</v>
      </c>
      <c r="E560" s="3">
        <v>-10</v>
      </c>
      <c r="F560" s="3">
        <v>7.7</v>
      </c>
    </row>
    <row r="561" spans="1:10">
      <c r="A561" s="1">
        <v>37246</v>
      </c>
      <c r="B561" s="3">
        <v>832</v>
      </c>
      <c r="C561" s="4">
        <v>4.42</v>
      </c>
      <c r="E561" s="3">
        <v>1</v>
      </c>
      <c r="F561" s="3">
        <v>2.0999999999999908</v>
      </c>
    </row>
    <row r="562" spans="1:10">
      <c r="A562" s="1">
        <v>37253</v>
      </c>
      <c r="B562" s="3">
        <v>833</v>
      </c>
      <c r="C562" s="4">
        <v>4.4409999999999998</v>
      </c>
      <c r="E562" s="3">
        <v>-34</v>
      </c>
      <c r="F562" s="3">
        <v>1.1000000000000121</v>
      </c>
    </row>
    <row r="563" spans="1:10">
      <c r="A563" s="1">
        <v>37239</v>
      </c>
      <c r="B563" s="3">
        <v>834</v>
      </c>
      <c r="C563" s="4">
        <v>4.4710000000000001</v>
      </c>
      <c r="E563" s="3">
        <v>-2</v>
      </c>
      <c r="F563" s="3">
        <v>-5.1000000000000156</v>
      </c>
    </row>
    <row r="564" spans="1:10">
      <c r="A564" s="1">
        <v>37687</v>
      </c>
      <c r="B564" s="3">
        <v>834</v>
      </c>
      <c r="C564" s="4">
        <v>2.5489999999999999</v>
      </c>
      <c r="E564" s="3">
        <v>-17</v>
      </c>
      <c r="F564" s="3">
        <v>14.4</v>
      </c>
    </row>
    <row r="565" spans="1:10">
      <c r="A565" s="1">
        <v>36854</v>
      </c>
      <c r="B565" s="3">
        <v>836</v>
      </c>
      <c r="C565" s="4">
        <v>5.6219999999999999</v>
      </c>
      <c r="E565" s="3">
        <v>62</v>
      </c>
      <c r="F565" s="3">
        <v>-15.7</v>
      </c>
    </row>
    <row r="566" spans="1:10">
      <c r="A566" s="1">
        <v>36903</v>
      </c>
      <c r="B566" s="3">
        <v>838</v>
      </c>
      <c r="C566" s="4">
        <v>4.952</v>
      </c>
      <c r="E566" s="3">
        <v>-17</v>
      </c>
      <c r="F566" s="3">
        <v>-12.9</v>
      </c>
    </row>
    <row r="567" spans="1:10">
      <c r="A567" s="1">
        <v>37211</v>
      </c>
      <c r="B567" s="3">
        <v>838</v>
      </c>
      <c r="C567" s="4">
        <v>4.2530000000000001</v>
      </c>
      <c r="E567" s="3">
        <v>-23</v>
      </c>
      <c r="F567" s="3">
        <v>13.2</v>
      </c>
    </row>
    <row r="568" spans="1:10">
      <c r="A568" s="1">
        <v>37680</v>
      </c>
      <c r="B568" s="3">
        <v>838</v>
      </c>
      <c r="C568" s="4">
        <v>2.67</v>
      </c>
      <c r="E568" s="3">
        <v>-4</v>
      </c>
      <c r="F568" s="3">
        <v>-12.1</v>
      </c>
    </row>
    <row r="569" spans="1:10">
      <c r="A569" s="1">
        <v>39521</v>
      </c>
      <c r="B569" s="3">
        <v>838</v>
      </c>
      <c r="C569" s="4">
        <v>2.34</v>
      </c>
      <c r="E569" s="3">
        <v>-39</v>
      </c>
      <c r="F569" s="3">
        <v>15.7</v>
      </c>
    </row>
    <row r="570" spans="1:10">
      <c r="A570" s="1">
        <v>37092</v>
      </c>
      <c r="B570" s="3">
        <v>839</v>
      </c>
      <c r="C570" s="4">
        <v>4.6529999999999996</v>
      </c>
      <c r="E570" s="3">
        <v>-11</v>
      </c>
      <c r="F570" s="3">
        <v>-5.4999999999999716</v>
      </c>
    </row>
    <row r="571" spans="1:10">
      <c r="A571" s="1">
        <v>37225</v>
      </c>
      <c r="B571" s="3">
        <v>839</v>
      </c>
      <c r="C571" s="4">
        <v>4.056</v>
      </c>
      <c r="E571" s="3">
        <v>-38</v>
      </c>
      <c r="F571" s="3">
        <v>40.5</v>
      </c>
    </row>
    <row r="572" spans="1:10">
      <c r="A572" s="1">
        <v>37659</v>
      </c>
      <c r="B572" s="3">
        <v>839</v>
      </c>
      <c r="C572" s="4">
        <v>2.8889999999999998</v>
      </c>
      <c r="E572" s="3">
        <v>23</v>
      </c>
      <c r="F572" s="3">
        <v>-4.2999999999999705</v>
      </c>
    </row>
    <row r="573" spans="1:10">
      <c r="A573" s="1">
        <v>40816</v>
      </c>
      <c r="B573" s="3">
        <v>841</v>
      </c>
      <c r="C573" s="4">
        <v>0.95199999999999996</v>
      </c>
      <c r="E573" s="3">
        <v>14</v>
      </c>
      <c r="F573" s="3">
        <v>9.6999999999999993</v>
      </c>
    </row>
    <row r="574" spans="1:10">
      <c r="A574" s="1">
        <v>37673</v>
      </c>
      <c r="B574" s="3">
        <v>842</v>
      </c>
      <c r="C574" s="4">
        <v>2.8530000000000002</v>
      </c>
      <c r="E574" s="3">
        <v>-4</v>
      </c>
      <c r="F574" s="3">
        <v>-18.3</v>
      </c>
    </row>
    <row r="575" spans="1:10">
      <c r="A575" s="1">
        <v>37064</v>
      </c>
      <c r="B575" s="3">
        <v>847</v>
      </c>
      <c r="C575" s="4">
        <v>4.5949999999999998</v>
      </c>
      <c r="E575" s="3">
        <v>-31</v>
      </c>
      <c r="F575" s="3">
        <v>34.9</v>
      </c>
      <c r="H575" t="s">
        <v>81</v>
      </c>
      <c r="I575" s="4">
        <f>SLOPE($E476:$E575,$F476:$F575)</f>
        <v>-1.2010830168332236</v>
      </c>
      <c r="J575" s="4">
        <f>CORREL($E476:$E575,$F476:$F575)</f>
        <v>-0.60634469382585954</v>
      </c>
    </row>
    <row r="576" spans="1:10">
      <c r="A576" s="1">
        <v>39703</v>
      </c>
      <c r="B576" s="3">
        <v>854</v>
      </c>
      <c r="C576" s="4">
        <v>2.9489999999999998</v>
      </c>
      <c r="E576" s="3">
        <v>67</v>
      </c>
      <c r="F576" s="3">
        <v>4.3000000000000149</v>
      </c>
    </row>
    <row r="577" spans="1:6">
      <c r="A577" s="1">
        <v>39696</v>
      </c>
      <c r="B577" s="3">
        <v>855</v>
      </c>
      <c r="C577" s="4">
        <v>2.9060000000000001</v>
      </c>
      <c r="E577" s="3">
        <v>-1</v>
      </c>
      <c r="F577" s="3">
        <v>4.2999999999999705</v>
      </c>
    </row>
    <row r="578" spans="1:6">
      <c r="A578" s="1">
        <v>40823</v>
      </c>
      <c r="B578" s="3">
        <v>855</v>
      </c>
      <c r="C578" s="4">
        <v>1.0489999999999999</v>
      </c>
      <c r="E578" s="3">
        <v>-66</v>
      </c>
      <c r="F578" s="3">
        <v>3.8</v>
      </c>
    </row>
    <row r="579" spans="1:6">
      <c r="A579" s="1">
        <v>37624</v>
      </c>
      <c r="B579" s="3">
        <v>857</v>
      </c>
      <c r="C579" s="4">
        <v>2.9910000000000001</v>
      </c>
      <c r="E579" s="3">
        <v>-65</v>
      </c>
      <c r="F579" s="3">
        <v>15.2</v>
      </c>
    </row>
    <row r="580" spans="1:6">
      <c r="A580" s="1">
        <v>40032</v>
      </c>
      <c r="B580" s="3">
        <v>857</v>
      </c>
      <c r="C580" s="4">
        <v>2.81</v>
      </c>
      <c r="E580" s="3">
        <v>37</v>
      </c>
      <c r="F580" s="3">
        <v>-32.200000000000003</v>
      </c>
    </row>
    <row r="581" spans="1:6">
      <c r="A581" s="1">
        <v>37666</v>
      </c>
      <c r="B581" s="3">
        <v>862</v>
      </c>
      <c r="C581" s="4">
        <v>2.8460000000000001</v>
      </c>
      <c r="E581" s="3">
        <v>-20</v>
      </c>
      <c r="F581" s="3">
        <v>0.70000000000001172</v>
      </c>
    </row>
    <row r="582" spans="1:6">
      <c r="A582" s="1">
        <v>37001</v>
      </c>
      <c r="B582" s="3">
        <v>864</v>
      </c>
      <c r="C582" s="4">
        <v>4.7910000000000004</v>
      </c>
      <c r="E582" s="3">
        <v>-47</v>
      </c>
      <c r="F582" s="3">
        <v>7.5999999999999623</v>
      </c>
    </row>
    <row r="583" spans="1:6">
      <c r="A583" s="1">
        <v>36987</v>
      </c>
      <c r="B583" s="3">
        <v>875</v>
      </c>
      <c r="C583" s="4">
        <v>4.4640000000000004</v>
      </c>
      <c r="E583" s="3">
        <v>-11</v>
      </c>
      <c r="F583" s="3">
        <v>32.700000000000003</v>
      </c>
    </row>
    <row r="584" spans="1:6">
      <c r="A584" s="1">
        <v>40067</v>
      </c>
      <c r="B584" s="3">
        <v>878</v>
      </c>
      <c r="C584" s="4">
        <v>2.2909999999999999</v>
      </c>
      <c r="E584" s="3">
        <v>-80</v>
      </c>
      <c r="F584" s="3">
        <v>17.2</v>
      </c>
    </row>
    <row r="585" spans="1:6">
      <c r="A585" s="1">
        <v>36875</v>
      </c>
      <c r="B585" s="3">
        <v>888</v>
      </c>
      <c r="C585" s="4">
        <v>5.1420000000000003</v>
      </c>
      <c r="E585" s="3">
        <v>18</v>
      </c>
      <c r="F585" s="3">
        <v>-23.900000000000077</v>
      </c>
    </row>
    <row r="586" spans="1:6">
      <c r="A586" s="1">
        <v>40039</v>
      </c>
      <c r="B586" s="3">
        <v>894</v>
      </c>
      <c r="C586" s="4">
        <v>2.488</v>
      </c>
      <c r="E586" s="3">
        <v>19</v>
      </c>
      <c r="F586" s="3">
        <v>4.4000000000000004</v>
      </c>
    </row>
    <row r="587" spans="1:6">
      <c r="A587" s="1">
        <v>37442</v>
      </c>
      <c r="B587" s="3">
        <v>896</v>
      </c>
      <c r="C587" s="4">
        <v>4.09</v>
      </c>
      <c r="E587" s="3">
        <v>30</v>
      </c>
      <c r="F587" s="3">
        <v>-32.4</v>
      </c>
    </row>
    <row r="588" spans="1:6">
      <c r="A588" s="1">
        <v>36861</v>
      </c>
      <c r="B588" s="3">
        <v>898</v>
      </c>
      <c r="C588" s="4">
        <v>5.4649999999999999</v>
      </c>
      <c r="E588" s="3">
        <v>11</v>
      </c>
      <c r="F588" s="3">
        <v>-16</v>
      </c>
    </row>
    <row r="589" spans="1:6">
      <c r="A589" s="1">
        <v>37603</v>
      </c>
      <c r="B589" s="3">
        <v>899</v>
      </c>
      <c r="C589" s="4">
        <v>3.036</v>
      </c>
      <c r="E589" s="3">
        <v>0</v>
      </c>
      <c r="F589" s="3">
        <v>-14.8</v>
      </c>
    </row>
    <row r="590" spans="1:6">
      <c r="A590" s="1">
        <v>37610</v>
      </c>
      <c r="B590" s="3">
        <v>899</v>
      </c>
      <c r="C590" s="4">
        <v>2.8879999999999999</v>
      </c>
      <c r="E590" s="3">
        <v>12</v>
      </c>
      <c r="F590" s="3">
        <v>-14.3</v>
      </c>
    </row>
    <row r="591" spans="1:6">
      <c r="A591" s="1">
        <v>36889</v>
      </c>
      <c r="B591" s="3">
        <v>900</v>
      </c>
      <c r="C591" s="4">
        <v>4.9859999999999998</v>
      </c>
      <c r="E591" s="3">
        <v>12</v>
      </c>
      <c r="F591" s="3">
        <v>-31.99999999999994</v>
      </c>
    </row>
    <row r="592" spans="1:6">
      <c r="A592" s="1">
        <v>37596</v>
      </c>
      <c r="B592" s="3">
        <v>900</v>
      </c>
      <c r="C592" s="4">
        <v>3.0979999999999999</v>
      </c>
      <c r="E592" s="3">
        <v>-1</v>
      </c>
      <c r="F592" s="3">
        <v>-6.1999999999999833</v>
      </c>
    </row>
    <row r="593" spans="1:7">
      <c r="A593" s="1">
        <v>37589</v>
      </c>
      <c r="B593" s="3">
        <v>901</v>
      </c>
      <c r="C593" s="4">
        <v>3.26</v>
      </c>
      <c r="E593" s="3">
        <v>-1</v>
      </c>
      <c r="F593" s="3">
        <v>-16.2</v>
      </c>
    </row>
    <row r="594" spans="1:7">
      <c r="A594" s="1">
        <v>37582</v>
      </c>
      <c r="B594" s="3">
        <v>904</v>
      </c>
      <c r="C594" s="4">
        <v>3.2429999999999999</v>
      </c>
      <c r="E594" s="3">
        <v>-3</v>
      </c>
      <c r="F594" s="3">
        <v>1.6999999999999904</v>
      </c>
    </row>
    <row r="595" spans="1:7">
      <c r="A595" s="1">
        <v>40053</v>
      </c>
      <c r="B595" s="3">
        <v>904</v>
      </c>
      <c r="C595" s="4">
        <v>2.411</v>
      </c>
      <c r="E595" s="3">
        <v>5</v>
      </c>
      <c r="F595" s="3">
        <v>-5.2999999999999936</v>
      </c>
    </row>
    <row r="596" spans="1:7">
      <c r="A596" s="1">
        <v>36882</v>
      </c>
      <c r="B596" s="3">
        <v>906</v>
      </c>
      <c r="C596" s="4">
        <v>4.9029999999999996</v>
      </c>
      <c r="E596" s="3">
        <v>-6</v>
      </c>
      <c r="F596" s="3">
        <v>8.3000000000000185</v>
      </c>
    </row>
    <row r="597" spans="1:7">
      <c r="A597" s="1">
        <v>36868</v>
      </c>
      <c r="B597" s="3">
        <v>909</v>
      </c>
      <c r="C597" s="4">
        <v>5.3049999999999997</v>
      </c>
      <c r="E597" s="3">
        <v>-21</v>
      </c>
      <c r="F597" s="3">
        <v>-16.299999999999937</v>
      </c>
    </row>
    <row r="598" spans="1:7">
      <c r="A598" s="1">
        <v>40060</v>
      </c>
      <c r="B598" s="3">
        <v>909</v>
      </c>
      <c r="C598" s="4">
        <v>2.3580000000000001</v>
      </c>
      <c r="E598" s="3">
        <v>-31</v>
      </c>
      <c r="F598" s="3">
        <v>-6.7000000000000171</v>
      </c>
      <c r="G598">
        <f>MAX(G$2:G597)+1</f>
        <v>9</v>
      </c>
    </row>
    <row r="599" spans="1:7">
      <c r="A599" s="1">
        <v>37617</v>
      </c>
      <c r="B599" s="3">
        <v>911</v>
      </c>
      <c r="C599" s="4">
        <v>2.7450000000000001</v>
      </c>
      <c r="E599" s="3">
        <v>-54</v>
      </c>
      <c r="F599" s="3">
        <v>24.6</v>
      </c>
    </row>
    <row r="600" spans="1:7">
      <c r="A600" s="1">
        <v>36896</v>
      </c>
      <c r="B600" s="3">
        <v>912</v>
      </c>
      <c r="C600" s="4">
        <v>4.6660000000000004</v>
      </c>
      <c r="E600" s="3">
        <v>-74</v>
      </c>
      <c r="F600" s="3">
        <v>28.6</v>
      </c>
    </row>
    <row r="601" spans="1:7">
      <c r="A601" s="1">
        <v>40046</v>
      </c>
      <c r="B601" s="3">
        <v>913</v>
      </c>
      <c r="C601" s="4">
        <v>2.532</v>
      </c>
      <c r="E601" s="3">
        <v>-9</v>
      </c>
      <c r="F601" s="3">
        <v>-12.1</v>
      </c>
    </row>
    <row r="602" spans="1:7">
      <c r="A602" s="1">
        <v>39710</v>
      </c>
      <c r="B602" s="3">
        <v>921</v>
      </c>
      <c r="C602" s="4">
        <v>2.992</v>
      </c>
      <c r="E602" s="3">
        <v>104</v>
      </c>
      <c r="F602" s="3">
        <v>-0.49999999999998934</v>
      </c>
    </row>
    <row r="603" spans="1:7">
      <c r="A603" s="1">
        <v>40025</v>
      </c>
      <c r="B603" s="3">
        <v>922</v>
      </c>
      <c r="C603" s="4">
        <v>2.5089999999999999</v>
      </c>
      <c r="E603" s="3">
        <v>-65</v>
      </c>
      <c r="F603" s="3">
        <v>30.1</v>
      </c>
    </row>
    <row r="604" spans="1:7">
      <c r="A604" s="1">
        <v>37435</v>
      </c>
      <c r="B604" s="3">
        <v>923</v>
      </c>
      <c r="C604" s="4">
        <v>4.0609999999999999</v>
      </c>
      <c r="E604" s="3">
        <v>-27</v>
      </c>
      <c r="F604" s="3">
        <v>2.8999999999999915</v>
      </c>
    </row>
    <row r="605" spans="1:7">
      <c r="A605" s="1">
        <v>37449</v>
      </c>
      <c r="B605" s="3">
        <v>926</v>
      </c>
      <c r="C605" s="4">
        <v>3.766</v>
      </c>
      <c r="E605" s="3">
        <v>11</v>
      </c>
      <c r="F605" s="3">
        <v>-6.999999999999984</v>
      </c>
    </row>
    <row r="606" spans="1:7">
      <c r="A606" s="1">
        <v>37204</v>
      </c>
      <c r="B606" s="3">
        <v>929</v>
      </c>
      <c r="C606" s="4">
        <v>3.5670000000000002</v>
      </c>
      <c r="E606" s="3">
        <v>-91</v>
      </c>
      <c r="F606" s="3">
        <v>68.599999999999994</v>
      </c>
    </row>
    <row r="607" spans="1:7">
      <c r="A607" s="1">
        <v>37456</v>
      </c>
      <c r="B607" s="3">
        <v>937</v>
      </c>
      <c r="C607" s="4">
        <v>3.6960000000000002</v>
      </c>
      <c r="E607" s="3">
        <v>76</v>
      </c>
      <c r="F607" s="3">
        <v>-32</v>
      </c>
    </row>
    <row r="608" spans="1:7">
      <c r="A608" s="1">
        <v>37148</v>
      </c>
      <c r="B608" s="3">
        <v>941</v>
      </c>
      <c r="C608" s="4" t="s">
        <v>82</v>
      </c>
      <c r="E608" s="3">
        <v>48</v>
      </c>
      <c r="F608" s="3">
        <v>1</v>
      </c>
    </row>
    <row r="609" spans="1:10">
      <c r="A609" s="1">
        <v>37197</v>
      </c>
      <c r="B609" s="3">
        <v>946</v>
      </c>
      <c r="C609" s="4">
        <v>3.6040000000000001</v>
      </c>
      <c r="E609" s="3">
        <v>-17</v>
      </c>
      <c r="F609" s="3">
        <v>-3.6999999999999922</v>
      </c>
    </row>
    <row r="610" spans="1:10">
      <c r="A610" s="1">
        <v>37498</v>
      </c>
      <c r="B610" s="3">
        <v>950</v>
      </c>
      <c r="C610" s="4">
        <v>3.2090000000000001</v>
      </c>
      <c r="E610" s="3">
        <v>19</v>
      </c>
      <c r="F610" s="3">
        <v>-13.9</v>
      </c>
      <c r="H610" t="s">
        <v>83</v>
      </c>
      <c r="I610" s="4">
        <f>SLOPE($E576:$E610,$F576:$F610)</f>
        <v>-1.3333891239738633</v>
      </c>
      <c r="J610" s="4">
        <f>CORREL($E576:$E610,$F576:$F610)</f>
        <v>-0.63593549233591684</v>
      </c>
    </row>
    <row r="611" spans="1:10">
      <c r="A611" s="1">
        <v>37183</v>
      </c>
      <c r="B611" s="3">
        <v>960</v>
      </c>
      <c r="C611" s="4">
        <v>3.8130000000000002</v>
      </c>
      <c r="E611" s="3">
        <v>2</v>
      </c>
      <c r="F611" s="3">
        <v>-8.0000000000000071</v>
      </c>
    </row>
    <row r="612" spans="1:10">
      <c r="A612" s="1">
        <v>37190</v>
      </c>
      <c r="B612" s="3">
        <v>962</v>
      </c>
      <c r="C612" s="4">
        <v>3.7330000000000001</v>
      </c>
      <c r="E612" s="3">
        <v>-16</v>
      </c>
      <c r="F612" s="3">
        <v>-12.9</v>
      </c>
    </row>
    <row r="613" spans="1:10">
      <c r="A613" s="1">
        <v>37491</v>
      </c>
      <c r="B613" s="3">
        <v>962</v>
      </c>
      <c r="C613" s="4">
        <v>3.3010000000000002</v>
      </c>
      <c r="E613" s="3">
        <v>-12</v>
      </c>
      <c r="F613" s="3">
        <v>-9.2000000000000082</v>
      </c>
    </row>
    <row r="614" spans="1:10">
      <c r="A614" s="1">
        <v>37512</v>
      </c>
      <c r="B614" s="3">
        <v>965</v>
      </c>
      <c r="C614" s="4">
        <v>2.9660000000000002</v>
      </c>
      <c r="E614" s="3">
        <v>27</v>
      </c>
      <c r="F614" s="3">
        <v>-13.7</v>
      </c>
    </row>
    <row r="615" spans="1:10">
      <c r="A615" s="1">
        <v>37505</v>
      </c>
      <c r="B615" s="3">
        <v>969</v>
      </c>
      <c r="C615" s="4">
        <v>3.07</v>
      </c>
      <c r="E615" s="3">
        <v>-4</v>
      </c>
      <c r="F615" s="3">
        <v>-10.4</v>
      </c>
    </row>
    <row r="616" spans="1:10">
      <c r="A616" s="1">
        <v>37470</v>
      </c>
      <c r="B616" s="3">
        <v>976</v>
      </c>
      <c r="C616" s="4">
        <v>3.1930000000000001</v>
      </c>
      <c r="E616" s="3">
        <v>16</v>
      </c>
      <c r="F616" s="3">
        <v>0.49999999999998934</v>
      </c>
    </row>
    <row r="617" spans="1:10">
      <c r="A617" s="1">
        <v>37176</v>
      </c>
      <c r="B617" s="3">
        <v>977</v>
      </c>
      <c r="C617" s="4">
        <v>3.86</v>
      </c>
      <c r="E617" s="3">
        <v>-17</v>
      </c>
      <c r="F617" s="3">
        <v>-4.6999999999999709</v>
      </c>
    </row>
    <row r="618" spans="1:10">
      <c r="A618" s="1">
        <v>37575</v>
      </c>
      <c r="B618" s="3">
        <v>978</v>
      </c>
      <c r="C618" s="4">
        <v>3.0470000000000002</v>
      </c>
      <c r="E618" s="3">
        <v>-74</v>
      </c>
      <c r="F618" s="3">
        <v>19.600000000000001</v>
      </c>
    </row>
    <row r="619" spans="1:10">
      <c r="A619" s="1">
        <v>40018</v>
      </c>
      <c r="B619" s="3">
        <v>980</v>
      </c>
      <c r="C619" s="4">
        <v>2.5470000000000002</v>
      </c>
      <c r="E619" s="3">
        <v>-58</v>
      </c>
      <c r="F619" s="3">
        <v>-3.8000000000000256</v>
      </c>
    </row>
    <row r="620" spans="1:10">
      <c r="A620" s="1">
        <v>37155</v>
      </c>
      <c r="B620" s="3">
        <v>989</v>
      </c>
      <c r="C620" s="4">
        <v>3.8279999999999998</v>
      </c>
      <c r="E620" s="3">
        <v>36</v>
      </c>
      <c r="F620" s="3">
        <v>-3.4999999999999698</v>
      </c>
    </row>
    <row r="621" spans="1:10">
      <c r="A621" s="1">
        <v>37477</v>
      </c>
      <c r="B621" s="3">
        <v>992</v>
      </c>
      <c r="C621" s="4">
        <v>3.198</v>
      </c>
      <c r="E621" s="3">
        <v>1</v>
      </c>
      <c r="F621" s="3">
        <v>21</v>
      </c>
    </row>
    <row r="622" spans="1:10">
      <c r="A622" s="1">
        <v>37519</v>
      </c>
      <c r="B622" s="3">
        <v>992</v>
      </c>
      <c r="C622" s="4">
        <v>2.8290000000000002</v>
      </c>
      <c r="E622" s="3">
        <v>38</v>
      </c>
      <c r="F622" s="3">
        <v>-11.3</v>
      </c>
    </row>
    <row r="623" spans="1:10">
      <c r="A623" s="1">
        <v>37484</v>
      </c>
      <c r="B623" s="3">
        <v>993</v>
      </c>
      <c r="C623" s="4">
        <v>3.4079999999999999</v>
      </c>
      <c r="E623" s="3">
        <v>-31</v>
      </c>
      <c r="F623" s="3">
        <v>-10.7</v>
      </c>
    </row>
    <row r="624" spans="1:10">
      <c r="A624" s="1">
        <v>37169</v>
      </c>
      <c r="B624" s="3">
        <v>1010</v>
      </c>
      <c r="C624" s="4">
        <v>3.7349999999999999</v>
      </c>
      <c r="E624" s="3">
        <v>-33</v>
      </c>
      <c r="F624" s="3">
        <v>12.5</v>
      </c>
    </row>
    <row r="625" spans="1:6">
      <c r="A625" s="1">
        <v>37463</v>
      </c>
      <c r="B625" s="3">
        <v>1013</v>
      </c>
      <c r="C625" s="4">
        <v>3.3759999999999999</v>
      </c>
      <c r="E625" s="3">
        <v>-37</v>
      </c>
      <c r="F625" s="3">
        <v>-18.3</v>
      </c>
    </row>
    <row r="626" spans="1:6">
      <c r="A626" s="1">
        <v>37568</v>
      </c>
      <c r="B626" s="3">
        <v>1016</v>
      </c>
      <c r="C626" s="4">
        <v>2.798</v>
      </c>
      <c r="E626" s="3">
        <v>-38</v>
      </c>
      <c r="F626" s="3">
        <v>24.9</v>
      </c>
    </row>
    <row r="627" spans="1:6">
      <c r="A627" s="1">
        <v>37162</v>
      </c>
      <c r="B627" s="3">
        <v>1025</v>
      </c>
      <c r="C627" s="4">
        <v>3.7930000000000001</v>
      </c>
      <c r="E627" s="3">
        <v>-15</v>
      </c>
      <c r="F627" s="3">
        <v>-5.8000000000000274</v>
      </c>
    </row>
    <row r="628" spans="1:6">
      <c r="A628" s="1">
        <v>39717</v>
      </c>
      <c r="B628" s="3">
        <v>1025</v>
      </c>
      <c r="C628" s="4">
        <v>2.9870000000000001</v>
      </c>
      <c r="E628" s="3">
        <v>199</v>
      </c>
      <c r="F628" s="3">
        <v>-30.6</v>
      </c>
    </row>
    <row r="629" spans="1:6">
      <c r="A629" s="1">
        <v>37526</v>
      </c>
      <c r="B629" s="3">
        <v>1030</v>
      </c>
      <c r="C629" s="4">
        <v>2.7160000000000002</v>
      </c>
      <c r="E629" s="3">
        <v>25</v>
      </c>
      <c r="F629" s="3">
        <v>-2</v>
      </c>
    </row>
    <row r="630" spans="1:6">
      <c r="A630" s="1">
        <v>39976</v>
      </c>
      <c r="B630" s="3">
        <v>1041</v>
      </c>
      <c r="C630" s="4">
        <v>2.7810000000000001</v>
      </c>
      <c r="E630" s="3">
        <v>34</v>
      </c>
      <c r="F630" s="3">
        <v>0.99999999999997868</v>
      </c>
    </row>
    <row r="631" spans="1:6">
      <c r="A631" s="1">
        <v>40011</v>
      </c>
      <c r="B631" s="3">
        <v>1041</v>
      </c>
      <c r="C631" s="4">
        <v>2.5129999999999999</v>
      </c>
      <c r="E631" s="3">
        <v>-61</v>
      </c>
      <c r="F631" s="3">
        <v>3.4000000000000252</v>
      </c>
    </row>
    <row r="632" spans="1:6">
      <c r="A632" s="1">
        <v>37561</v>
      </c>
      <c r="B632" s="3">
        <v>1047</v>
      </c>
      <c r="C632" s="4">
        <v>2.835</v>
      </c>
      <c r="E632" s="3">
        <v>-31</v>
      </c>
      <c r="F632" s="3">
        <v>-3.6999999999999922</v>
      </c>
    </row>
    <row r="633" spans="1:6">
      <c r="A633" s="1">
        <v>39997</v>
      </c>
      <c r="B633" s="3">
        <v>1052</v>
      </c>
      <c r="C633" s="4">
        <v>2.4239999999999999</v>
      </c>
      <c r="E633" s="3">
        <v>37</v>
      </c>
      <c r="F633" s="3">
        <v>-21.3</v>
      </c>
    </row>
    <row r="634" spans="1:6">
      <c r="A634" s="1">
        <v>37533</v>
      </c>
      <c r="B634" s="3">
        <v>1055</v>
      </c>
      <c r="C634" s="4">
        <v>2.6960000000000002</v>
      </c>
      <c r="E634" s="3">
        <v>52</v>
      </c>
      <c r="F634" s="3">
        <v>6.0999999999999943</v>
      </c>
    </row>
    <row r="635" spans="1:6">
      <c r="A635" s="1">
        <v>37554</v>
      </c>
      <c r="B635" s="3">
        <v>1057</v>
      </c>
      <c r="C635" s="4">
        <v>3.028</v>
      </c>
      <c r="E635" s="3">
        <v>-10</v>
      </c>
      <c r="F635" s="3">
        <v>-19.3</v>
      </c>
    </row>
    <row r="636" spans="1:6">
      <c r="A636" s="1">
        <v>37547</v>
      </c>
      <c r="B636" s="3">
        <v>1065</v>
      </c>
      <c r="C636" s="4">
        <v>3.1280000000000001</v>
      </c>
      <c r="E636" s="3">
        <v>-8</v>
      </c>
      <c r="F636" s="3">
        <v>-10</v>
      </c>
    </row>
    <row r="637" spans="1:6">
      <c r="A637" s="1">
        <v>39969</v>
      </c>
      <c r="B637" s="3">
        <v>1070</v>
      </c>
      <c r="C637" s="4">
        <v>2.8479999999999999</v>
      </c>
      <c r="E637" s="3">
        <v>-29</v>
      </c>
      <c r="F637" s="3">
        <v>-6.6999999999999726</v>
      </c>
    </row>
    <row r="638" spans="1:6">
      <c r="A638" s="1">
        <v>39983</v>
      </c>
      <c r="B638" s="3">
        <v>1075</v>
      </c>
      <c r="C638" s="4">
        <v>2.7909999999999999</v>
      </c>
      <c r="E638" s="3">
        <v>34</v>
      </c>
      <c r="F638" s="3">
        <v>-29.6</v>
      </c>
    </row>
    <row r="639" spans="1:6">
      <c r="A639" s="1">
        <v>40004</v>
      </c>
      <c r="B639" s="3">
        <v>1089</v>
      </c>
      <c r="C639" s="4">
        <v>2.2109999999999999</v>
      </c>
      <c r="E639" s="3">
        <v>-48</v>
      </c>
      <c r="F639" s="3">
        <v>30.2</v>
      </c>
    </row>
    <row r="640" spans="1:6">
      <c r="A640" s="1">
        <v>37540</v>
      </c>
      <c r="B640" s="3">
        <v>1107</v>
      </c>
      <c r="C640" s="4">
        <v>2.7570000000000001</v>
      </c>
      <c r="E640" s="3">
        <v>-42</v>
      </c>
      <c r="F640" s="3">
        <v>37.1</v>
      </c>
    </row>
    <row r="641" spans="1:10">
      <c r="A641" s="1">
        <v>39990</v>
      </c>
      <c r="B641" s="3">
        <v>1109</v>
      </c>
      <c r="C641" s="4">
        <v>2.4950000000000001</v>
      </c>
      <c r="E641" s="3">
        <v>-57</v>
      </c>
      <c r="F641" s="3">
        <v>-7.1000000000000174</v>
      </c>
    </row>
    <row r="642" spans="1:10">
      <c r="A642" s="1">
        <v>39962</v>
      </c>
      <c r="B642" s="3">
        <v>1176</v>
      </c>
      <c r="C642" s="4">
        <v>2.2949999999999999</v>
      </c>
      <c r="E642" s="3">
        <v>-106</v>
      </c>
      <c r="F642" s="3">
        <v>55.3</v>
      </c>
    </row>
    <row r="643" spans="1:10">
      <c r="A643" s="1">
        <v>39955</v>
      </c>
      <c r="B643" s="3">
        <v>1213</v>
      </c>
      <c r="C643" s="4">
        <v>2.1930000000000001</v>
      </c>
      <c r="E643" s="3">
        <v>-37</v>
      </c>
      <c r="F643" s="3">
        <v>10.199999999999999</v>
      </c>
    </row>
    <row r="644" spans="1:10">
      <c r="A644" s="1">
        <v>39724</v>
      </c>
      <c r="B644" s="3">
        <v>1224</v>
      </c>
      <c r="C644" s="4">
        <v>2.681</v>
      </c>
      <c r="E644" s="3">
        <v>312</v>
      </c>
      <c r="F644" s="3">
        <v>6.1999999999999833</v>
      </c>
    </row>
    <row r="645" spans="1:10">
      <c r="A645" s="1">
        <v>39941</v>
      </c>
      <c r="B645" s="3">
        <v>1241</v>
      </c>
      <c r="C645" s="4">
        <v>2.1349999999999998</v>
      </c>
      <c r="E645" s="3">
        <v>50</v>
      </c>
      <c r="F645" s="3">
        <v>-16.600000000000001</v>
      </c>
    </row>
    <row r="646" spans="1:10">
      <c r="A646" s="1">
        <v>39948</v>
      </c>
      <c r="B646" s="3">
        <v>1291</v>
      </c>
      <c r="C646" s="4">
        <v>1.9690000000000001</v>
      </c>
      <c r="E646" s="3">
        <v>-78</v>
      </c>
      <c r="F646" s="3">
        <v>22.4</v>
      </c>
    </row>
    <row r="647" spans="1:10">
      <c r="A647" s="1">
        <v>39934</v>
      </c>
      <c r="B647" s="3">
        <v>1334</v>
      </c>
      <c r="C647" s="4">
        <v>2.008</v>
      </c>
      <c r="E647" s="3">
        <v>-93</v>
      </c>
      <c r="F647" s="3">
        <v>12.7</v>
      </c>
      <c r="H647" s="60" t="s">
        <v>84</v>
      </c>
      <c r="I647" s="4">
        <f>SLOPE($E611:$E647,$F611:$F647)</f>
        <v>-1.6256073458023172</v>
      </c>
      <c r="J647" s="4">
        <f>CORREL($E611:$E647,$F611:$F647)</f>
        <v>-0.39656165642534358</v>
      </c>
    </row>
    <row r="648" spans="1:10">
      <c r="A648" s="1">
        <v>39927</v>
      </c>
      <c r="B648" s="3">
        <v>1487</v>
      </c>
      <c r="C648" s="4">
        <v>1.9430000000000001</v>
      </c>
      <c r="E648" s="3">
        <v>-153</v>
      </c>
      <c r="F648" s="3">
        <v>6.4999999999999947</v>
      </c>
    </row>
    <row r="649" spans="1:10">
      <c r="A649" s="1">
        <v>39920</v>
      </c>
      <c r="B649" s="3">
        <v>1505</v>
      </c>
      <c r="C649" s="4">
        <v>1.883</v>
      </c>
      <c r="E649" s="3">
        <v>-18</v>
      </c>
      <c r="F649" s="3">
        <v>6.0000000000000053</v>
      </c>
    </row>
    <row r="650" spans="1:10">
      <c r="A650" s="1">
        <v>39731</v>
      </c>
      <c r="B650" s="3">
        <v>1536</v>
      </c>
      <c r="C650" s="4">
        <v>2.7429999999999999</v>
      </c>
      <c r="E650" s="3">
        <v>59</v>
      </c>
      <c r="F650" s="3">
        <v>9.2000000000000082</v>
      </c>
    </row>
    <row r="651" spans="1:10">
      <c r="A651" s="1">
        <v>39738</v>
      </c>
      <c r="B651" s="3">
        <v>1595</v>
      </c>
      <c r="C651" s="4">
        <v>2.835</v>
      </c>
      <c r="E651" s="3">
        <v>74</v>
      </c>
      <c r="F651" s="3">
        <v>-23.3</v>
      </c>
    </row>
    <row r="652" spans="1:10">
      <c r="A652" s="1">
        <v>39850</v>
      </c>
      <c r="B652" s="3">
        <v>1605</v>
      </c>
      <c r="C652" s="4">
        <v>1.913</v>
      </c>
      <c r="E652" s="3">
        <v>16</v>
      </c>
      <c r="F652" s="3">
        <v>-8.0000000000000071</v>
      </c>
    </row>
    <row r="653" spans="1:10">
      <c r="A653" s="1">
        <v>39752</v>
      </c>
      <c r="B653" s="3">
        <v>1617</v>
      </c>
      <c r="C653" s="4">
        <v>2.7719999999999998</v>
      </c>
      <c r="E653" s="3">
        <v>14</v>
      </c>
      <c r="F653" s="3">
        <v>-25.8</v>
      </c>
    </row>
    <row r="654" spans="1:10">
      <c r="A654" s="1">
        <v>39857</v>
      </c>
      <c r="B654" s="3">
        <v>1621</v>
      </c>
      <c r="C654" s="4">
        <v>1.833</v>
      </c>
      <c r="E654" s="3">
        <v>55</v>
      </c>
      <c r="F654" s="3">
        <v>-6.2999999999999945</v>
      </c>
    </row>
    <row r="655" spans="1:10">
      <c r="A655" s="1">
        <v>39843</v>
      </c>
      <c r="B655" s="3">
        <v>1622</v>
      </c>
      <c r="C655" s="4">
        <v>1.81</v>
      </c>
      <c r="E655" s="3">
        <v>-17</v>
      </c>
      <c r="F655" s="3">
        <v>10.3</v>
      </c>
    </row>
    <row r="656" spans="1:10">
      <c r="A656" s="1">
        <v>39759</v>
      </c>
      <c r="B656" s="3">
        <v>1631</v>
      </c>
      <c r="C656" s="4">
        <v>2.5139999999999998</v>
      </c>
      <c r="E656" s="3">
        <v>85</v>
      </c>
      <c r="F656" s="3">
        <v>-20.399999999999999</v>
      </c>
    </row>
    <row r="657" spans="1:7">
      <c r="A657" s="1">
        <v>39906</v>
      </c>
      <c r="B657" s="3">
        <v>1653</v>
      </c>
      <c r="C657" s="4">
        <v>1.8819999999999999</v>
      </c>
      <c r="E657" s="3">
        <v>-148</v>
      </c>
      <c r="F657" s="3">
        <v>0.10000000000001119</v>
      </c>
    </row>
    <row r="658" spans="1:7">
      <c r="A658" s="1">
        <v>39822</v>
      </c>
      <c r="B658" s="3">
        <v>1665</v>
      </c>
      <c r="C658" s="4">
        <v>1.5229999999999999</v>
      </c>
      <c r="E658" s="3">
        <v>14</v>
      </c>
      <c r="F658" s="3">
        <v>-7.1999999999999842</v>
      </c>
    </row>
    <row r="659" spans="1:7">
      <c r="A659" s="1">
        <v>39745</v>
      </c>
      <c r="B659" s="3">
        <v>1669</v>
      </c>
      <c r="C659" s="4">
        <v>2.6019999999999999</v>
      </c>
      <c r="E659" s="3">
        <v>-52</v>
      </c>
      <c r="F659" s="3">
        <v>17</v>
      </c>
    </row>
    <row r="660" spans="1:7">
      <c r="A660" s="1">
        <v>39836</v>
      </c>
      <c r="B660" s="3">
        <v>1673</v>
      </c>
      <c r="C660" s="4">
        <v>1.629</v>
      </c>
      <c r="E660" s="3">
        <v>-51</v>
      </c>
      <c r="F660" s="3">
        <v>18.100000000000001</v>
      </c>
    </row>
    <row r="661" spans="1:7">
      <c r="A661" s="1">
        <v>39899</v>
      </c>
      <c r="B661" s="3">
        <v>1675</v>
      </c>
      <c r="C661" s="4">
        <v>1.716</v>
      </c>
      <c r="E661" s="3">
        <v>-22</v>
      </c>
      <c r="F661" s="3">
        <v>16.600000000000001</v>
      </c>
    </row>
    <row r="662" spans="1:7">
      <c r="A662" s="1">
        <v>39864</v>
      </c>
      <c r="B662" s="3">
        <v>1676</v>
      </c>
      <c r="C662" s="4">
        <v>1.77</v>
      </c>
      <c r="E662" s="3">
        <v>63</v>
      </c>
      <c r="F662" s="3">
        <v>18.2</v>
      </c>
    </row>
    <row r="663" spans="1:7">
      <c r="A663" s="1">
        <v>39829</v>
      </c>
      <c r="B663" s="3">
        <v>1679</v>
      </c>
      <c r="C663" s="4">
        <v>1.4510000000000001</v>
      </c>
      <c r="E663" s="3">
        <v>-6</v>
      </c>
      <c r="F663" s="3">
        <v>17.8</v>
      </c>
    </row>
    <row r="664" spans="1:7">
      <c r="A664" s="1">
        <v>39766</v>
      </c>
      <c r="B664" s="3">
        <v>1716</v>
      </c>
      <c r="C664" s="4">
        <v>2.31</v>
      </c>
      <c r="E664" s="3">
        <v>276</v>
      </c>
      <c r="F664" s="3">
        <v>-35.299999999999997</v>
      </c>
    </row>
    <row r="665" spans="1:7">
      <c r="A665" s="1">
        <v>39871</v>
      </c>
      <c r="B665" s="3">
        <v>1739</v>
      </c>
      <c r="C665" s="4">
        <v>1.952</v>
      </c>
      <c r="E665" s="3">
        <v>127</v>
      </c>
      <c r="F665" s="3">
        <v>-14.2</v>
      </c>
    </row>
    <row r="666" spans="1:7">
      <c r="A666" s="1">
        <v>39892</v>
      </c>
      <c r="B666" s="3">
        <v>1774</v>
      </c>
      <c r="C666" s="4">
        <v>1.5960000000000001</v>
      </c>
      <c r="E666" s="3">
        <v>-99</v>
      </c>
      <c r="F666" s="3">
        <v>12</v>
      </c>
    </row>
    <row r="667" spans="1:7">
      <c r="A667" s="1">
        <v>39815</v>
      </c>
      <c r="B667" s="3">
        <v>1784</v>
      </c>
      <c r="C667" s="4">
        <v>1.726</v>
      </c>
      <c r="E667" s="3">
        <v>-119</v>
      </c>
      <c r="F667" s="3">
        <v>-20.3</v>
      </c>
    </row>
    <row r="668" spans="1:7">
      <c r="A668" s="1">
        <v>39885</v>
      </c>
      <c r="B668" s="3">
        <v>1804</v>
      </c>
      <c r="C668" s="4">
        <v>1.841</v>
      </c>
      <c r="E668" s="3">
        <v>-30</v>
      </c>
      <c r="F668" s="3">
        <v>-24.5</v>
      </c>
      <c r="G668">
        <f>MAX(G$2:G667)+1</f>
        <v>10</v>
      </c>
    </row>
    <row r="669" spans="1:7">
      <c r="A669" s="1">
        <v>39878</v>
      </c>
      <c r="B669" s="3">
        <v>1866</v>
      </c>
      <c r="C669" s="4">
        <v>1.81</v>
      </c>
      <c r="E669" s="3">
        <v>-62</v>
      </c>
      <c r="F669" s="3">
        <v>3.0999999999999917</v>
      </c>
    </row>
    <row r="670" spans="1:7">
      <c r="A670" s="1">
        <v>39808</v>
      </c>
      <c r="B670" s="3">
        <v>1955</v>
      </c>
      <c r="C670" s="4">
        <v>1.3360000000000001</v>
      </c>
      <c r="E670" s="3">
        <v>-171</v>
      </c>
      <c r="F670" s="3">
        <v>39</v>
      </c>
    </row>
    <row r="671" spans="1:7">
      <c r="A671" s="1">
        <v>39780</v>
      </c>
      <c r="B671" s="3">
        <v>1978</v>
      </c>
      <c r="C671" s="4">
        <v>1.851</v>
      </c>
      <c r="E671" s="3">
        <v>96</v>
      </c>
      <c r="F671" s="3">
        <v>-24</v>
      </c>
    </row>
    <row r="672" spans="1:7">
      <c r="A672" s="1">
        <v>39773</v>
      </c>
      <c r="B672" s="3">
        <v>1992</v>
      </c>
      <c r="C672" s="4">
        <v>1.9570000000000001</v>
      </c>
      <c r="E672" s="3">
        <v>-14</v>
      </c>
      <c r="F672" s="3">
        <v>-10.6</v>
      </c>
    </row>
    <row r="673" spans="1:10">
      <c r="A673" s="1">
        <v>39801</v>
      </c>
      <c r="B673" s="3">
        <v>2043</v>
      </c>
      <c r="C673" s="4">
        <v>1.2769999999999999</v>
      </c>
      <c r="E673" s="3">
        <v>-88</v>
      </c>
      <c r="F673" s="3">
        <v>5.9000000000000163</v>
      </c>
    </row>
    <row r="674" spans="1:10">
      <c r="A674" s="1">
        <v>39787</v>
      </c>
      <c r="B674" s="3">
        <v>2074</v>
      </c>
      <c r="C674" s="4">
        <v>1.611</v>
      </c>
      <c r="E674" s="3">
        <v>56</v>
      </c>
      <c r="F674" s="3">
        <v>-13</v>
      </c>
    </row>
    <row r="675" spans="1:10">
      <c r="A675" s="1">
        <v>39794</v>
      </c>
      <c r="B675" s="3">
        <v>2130</v>
      </c>
      <c r="C675" s="4">
        <v>1.4810000000000001</v>
      </c>
      <c r="E675" s="3">
        <v>-87</v>
      </c>
      <c r="F675" s="3">
        <v>-20.399999999999999</v>
      </c>
    </row>
    <row r="678" spans="1:10">
      <c r="A678" s="1" t="s">
        <v>85</v>
      </c>
      <c r="I678" t="s">
        <v>86</v>
      </c>
      <c r="J678" t="s">
        <v>87</v>
      </c>
    </row>
    <row r="679" spans="1:10">
      <c r="A679" s="61">
        <v>0</v>
      </c>
      <c r="B679" s="3">
        <f t="shared" ref="B679:B689" si="0">PERCENTILE(B$2:B$677,$A679)</f>
        <v>241</v>
      </c>
      <c r="C679" s="3"/>
      <c r="G679">
        <v>1</v>
      </c>
      <c r="H679" t="s">
        <v>76</v>
      </c>
      <c r="I679" s="4">
        <f t="shared" ref="I679:I686" si="1">VLOOKUP($H679,$H:$J,2,FALSE)</f>
        <v>-0.65653170491079138</v>
      </c>
      <c r="J679" s="4">
        <f t="shared" ref="J679:J686" si="2">VLOOKUP($H679,$H:$J,3,FALSE)</f>
        <v>-0.70419401206196797</v>
      </c>
    </row>
    <row r="680" spans="1:10">
      <c r="A680" s="61">
        <f t="shared" ref="A680:A689" si="3">A679+0.1</f>
        <v>0.1</v>
      </c>
      <c r="B680" s="3">
        <f t="shared" si="0"/>
        <v>345.2</v>
      </c>
      <c r="C680" s="3"/>
      <c r="G680">
        <f>G679+1</f>
        <v>2</v>
      </c>
      <c r="H680" t="s">
        <v>77</v>
      </c>
      <c r="I680" s="4">
        <f t="shared" si="1"/>
        <v>-0.6328497496455151</v>
      </c>
      <c r="J680" s="4">
        <f t="shared" si="2"/>
        <v>-0.5026639240900822</v>
      </c>
    </row>
    <row r="681" spans="1:10">
      <c r="A681" s="61">
        <f t="shared" si="3"/>
        <v>0.2</v>
      </c>
      <c r="B681" s="3">
        <f t="shared" si="0"/>
        <v>416</v>
      </c>
      <c r="C681" s="3"/>
      <c r="G681">
        <f t="shared" ref="G681:G688" si="4">G680+1</f>
        <v>3</v>
      </c>
      <c r="H681" t="s">
        <v>78</v>
      </c>
      <c r="I681" s="4">
        <f t="shared" si="1"/>
        <v>-0.86064520145448176</v>
      </c>
      <c r="J681" s="4">
        <f t="shared" si="2"/>
        <v>-0.74714155902833146</v>
      </c>
    </row>
    <row r="682" spans="1:10">
      <c r="A682" s="61">
        <f t="shared" si="3"/>
        <v>0.30000000000000004</v>
      </c>
      <c r="B682" s="3">
        <f t="shared" si="0"/>
        <v>479</v>
      </c>
      <c r="C682" s="3"/>
      <c r="G682">
        <f t="shared" si="4"/>
        <v>4</v>
      </c>
      <c r="H682" t="s">
        <v>79</v>
      </c>
      <c r="I682" s="4">
        <f t="shared" si="1"/>
        <v>-1.0458652565044482</v>
      </c>
      <c r="J682" s="4">
        <f t="shared" si="2"/>
        <v>-0.6229363245290791</v>
      </c>
    </row>
    <row r="683" spans="1:10">
      <c r="A683" s="61">
        <f t="shared" si="3"/>
        <v>0.4</v>
      </c>
      <c r="B683" s="3">
        <f t="shared" si="0"/>
        <v>542</v>
      </c>
      <c r="C683" s="3"/>
      <c r="G683">
        <f t="shared" si="4"/>
        <v>5</v>
      </c>
      <c r="H683" t="s">
        <v>80</v>
      </c>
      <c r="I683" s="4">
        <f t="shared" si="1"/>
        <v>-1.2017204440036049</v>
      </c>
      <c r="J683" s="4">
        <f t="shared" si="2"/>
        <v>-0.56724150165103127</v>
      </c>
    </row>
    <row r="684" spans="1:10">
      <c r="A684" s="61">
        <f t="shared" si="3"/>
        <v>0.5</v>
      </c>
      <c r="B684" s="3">
        <f t="shared" si="0"/>
        <v>604</v>
      </c>
      <c r="C684" s="3"/>
      <c r="G684">
        <f t="shared" si="4"/>
        <v>6</v>
      </c>
      <c r="H684" t="s">
        <v>81</v>
      </c>
      <c r="I684" s="4">
        <f t="shared" si="1"/>
        <v>-1.2010830168332236</v>
      </c>
      <c r="J684" s="4">
        <f t="shared" si="2"/>
        <v>-0.60634469382585954</v>
      </c>
    </row>
    <row r="685" spans="1:10">
      <c r="A685" s="61">
        <f t="shared" si="3"/>
        <v>0.6</v>
      </c>
      <c r="B685" s="3">
        <f t="shared" si="0"/>
        <v>668</v>
      </c>
      <c r="C685" s="3"/>
      <c r="G685">
        <f t="shared" si="4"/>
        <v>7</v>
      </c>
      <c r="H685" t="s">
        <v>83</v>
      </c>
      <c r="I685" s="4">
        <f t="shared" si="1"/>
        <v>-1.3333891239738633</v>
      </c>
      <c r="J685" s="4">
        <f t="shared" si="2"/>
        <v>-0.63593549233591684</v>
      </c>
    </row>
    <row r="686" spans="1:10">
      <c r="A686" s="61">
        <f t="shared" si="3"/>
        <v>0.7</v>
      </c>
      <c r="B686" s="3">
        <f t="shared" si="0"/>
        <v>746.3</v>
      </c>
      <c r="C686" s="3"/>
      <c r="G686">
        <f t="shared" si="4"/>
        <v>8</v>
      </c>
      <c r="H686" t="s">
        <v>84</v>
      </c>
      <c r="I686" s="4">
        <f t="shared" si="1"/>
        <v>-1.6256073458023172</v>
      </c>
      <c r="J686" s="4">
        <f t="shared" si="2"/>
        <v>-0.39656165642534358</v>
      </c>
    </row>
    <row r="687" spans="1:10">
      <c r="A687" s="61">
        <f t="shared" si="3"/>
        <v>0.79999999999999993</v>
      </c>
      <c r="B687" s="3">
        <f t="shared" si="0"/>
        <v>814</v>
      </c>
      <c r="C687" s="3"/>
      <c r="G687">
        <f t="shared" si="4"/>
        <v>9</v>
      </c>
    </row>
    <row r="688" spans="1:10">
      <c r="A688" s="61">
        <f t="shared" si="3"/>
        <v>0.89999999999999991</v>
      </c>
      <c r="B688" s="3">
        <f t="shared" si="0"/>
        <v>939.79999999999973</v>
      </c>
      <c r="C688" s="3"/>
      <c r="G688">
        <f t="shared" si="4"/>
        <v>10</v>
      </c>
      <c r="I688">
        <v>-20</v>
      </c>
      <c r="J688" s="3">
        <f xml:space="preserve"> 0.0034*I688^2 - 0.5534*I688 + 0.1502</f>
        <v>12.578199999999999</v>
      </c>
    </row>
    <row r="689" spans="1:10">
      <c r="A689" s="61">
        <f t="shared" si="3"/>
        <v>0.99999999999999989</v>
      </c>
      <c r="B689" s="3">
        <f t="shared" si="0"/>
        <v>2129.9999999999936</v>
      </c>
      <c r="C689" s="3"/>
      <c r="I689" s="17">
        <f>(I688/-J688)*J689</f>
        <v>95.403157844524657</v>
      </c>
      <c r="J689" s="17">
        <f>(60/J688)*J688</f>
        <v>59.999999999999993</v>
      </c>
    </row>
    <row r="725" spans="1:1">
      <c r="A725" s="69" t="s">
        <v>90</v>
      </c>
    </row>
  </sheetData>
  <phoneticPr fontId="7" type="noConversion"/>
  <pageMargins left="0.75" right="0.75" top="1" bottom="1" header="0.5" footer="0.5"/>
  <headerFooter alignWithMargins="0"/>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P51"/>
  <sheetViews>
    <sheetView zoomScale="85" workbookViewId="0">
      <selection activeCell="A51" sqref="A51"/>
    </sheetView>
  </sheetViews>
  <sheetFormatPr defaultColWidth="9.140625" defaultRowHeight="12.75"/>
  <cols>
    <col min="1" max="1" width="22.28515625" style="21" customWidth="1"/>
    <col min="2" max="2" width="1.42578125" style="49" customWidth="1"/>
    <col min="3" max="6" width="9.140625" style="21"/>
    <col min="7" max="7" width="1.42578125" style="21" customWidth="1"/>
    <col min="8" max="11" width="9.140625" style="40"/>
    <col min="12" max="12" width="1.42578125" style="21" customWidth="1"/>
    <col min="13" max="16" width="9.140625" style="40"/>
    <col min="17" max="16384" width="9.140625" style="21"/>
  </cols>
  <sheetData>
    <row r="1" spans="1:16" ht="18">
      <c r="A1" s="46" t="s">
        <v>48</v>
      </c>
    </row>
    <row r="2" spans="1:16">
      <c r="A2" s="47">
        <f>B7</f>
        <v>41261</v>
      </c>
    </row>
    <row r="5" spans="1:16">
      <c r="C5" s="122" t="s">
        <v>23</v>
      </c>
      <c r="D5" s="122"/>
      <c r="E5" s="122"/>
      <c r="F5" s="122"/>
      <c r="H5" s="122" t="s">
        <v>57</v>
      </c>
      <c r="I5" s="122"/>
      <c r="J5" s="122"/>
      <c r="K5" s="122"/>
      <c r="M5" s="123" t="s">
        <v>24</v>
      </c>
      <c r="N5" s="123"/>
      <c r="O5" s="123"/>
      <c r="P5" s="123"/>
    </row>
    <row r="6" spans="1:16" s="23" customFormat="1">
      <c r="A6" s="22"/>
      <c r="B6" s="51" t="s">
        <v>56</v>
      </c>
      <c r="C6" s="16" t="s">
        <v>25</v>
      </c>
      <c r="D6" s="16" t="s">
        <v>49</v>
      </c>
      <c r="E6" s="16" t="s">
        <v>50</v>
      </c>
      <c r="F6" s="16" t="s">
        <v>51</v>
      </c>
      <c r="H6" s="24" t="s">
        <v>25</v>
      </c>
      <c r="I6" s="24" t="s">
        <v>26</v>
      </c>
      <c r="J6" s="24" t="s">
        <v>27</v>
      </c>
      <c r="K6" s="24" t="s">
        <v>28</v>
      </c>
      <c r="M6" s="24" t="s">
        <v>25</v>
      </c>
      <c r="N6" s="24" t="s">
        <v>26</v>
      </c>
      <c r="O6" s="24" t="s">
        <v>27</v>
      </c>
      <c r="P6" s="24" t="s">
        <v>28</v>
      </c>
    </row>
    <row r="7" spans="1:16">
      <c r="A7" s="25" t="s">
        <v>58</v>
      </c>
      <c r="B7" s="52">
        <v>41261</v>
      </c>
      <c r="C7" s="27">
        <v>104.46015167236328</v>
      </c>
      <c r="D7" s="27">
        <v>107.86306762695313</v>
      </c>
      <c r="E7" s="27">
        <v>106.12401580810547</v>
      </c>
      <c r="F7" s="27">
        <v>93.516128540039063</v>
      </c>
      <c r="G7" s="26"/>
      <c r="H7" s="27">
        <f>C7</f>
        <v>104.46015167236328</v>
      </c>
      <c r="I7" s="27">
        <f>D7</f>
        <v>107.86306762695313</v>
      </c>
      <c r="J7" s="27">
        <f>E7</f>
        <v>106.12401580810547</v>
      </c>
      <c r="K7" s="27">
        <f>F7</f>
        <v>93.516128540039063</v>
      </c>
      <c r="L7" s="26"/>
      <c r="M7" s="27">
        <f>C7</f>
        <v>104.46015167236328</v>
      </c>
      <c r="N7" s="27">
        <f>D7</f>
        <v>107.86306762695313</v>
      </c>
      <c r="O7" s="27">
        <f>E7</f>
        <v>106.12401580810547</v>
      </c>
      <c r="P7" s="27">
        <f>F7</f>
        <v>93.516128540039063</v>
      </c>
    </row>
    <row r="8" spans="1:16">
      <c r="A8" s="21" t="s">
        <v>29</v>
      </c>
      <c r="C8" s="29">
        <f>SUM(D8:F8)</f>
        <v>0.98998999999999993</v>
      </c>
      <c r="D8" s="29">
        <v>0.44364999999999999</v>
      </c>
      <c r="E8" s="29">
        <v>0.39868999999999999</v>
      </c>
      <c r="F8" s="29">
        <v>0.14765</v>
      </c>
      <c r="G8" s="28"/>
      <c r="H8" s="29">
        <f>SUM(I8:K8)</f>
        <v>0.98998999999999993</v>
      </c>
      <c r="I8" s="29">
        <f>D8</f>
        <v>0.44364999999999999</v>
      </c>
      <c r="J8" s="29">
        <f>E8</f>
        <v>0.39868999999999999</v>
      </c>
      <c r="K8" s="29">
        <f>F8</f>
        <v>0.14765</v>
      </c>
      <c r="L8" s="28"/>
      <c r="M8" s="29">
        <f>SUM(N8:P8)</f>
        <v>0.99995999999999996</v>
      </c>
      <c r="N8" s="29">
        <v>0.46660000000000001</v>
      </c>
      <c r="O8" s="29">
        <v>0.38614999999999999</v>
      </c>
      <c r="P8" s="29">
        <v>0.14721000000000001</v>
      </c>
    </row>
    <row r="9" spans="1:16">
      <c r="C9" s="29"/>
      <c r="D9" s="29"/>
      <c r="E9" s="29"/>
      <c r="F9" s="29"/>
      <c r="G9" s="28"/>
      <c r="H9" s="29"/>
      <c r="I9" s="29"/>
      <c r="J9" s="29"/>
      <c r="K9" s="29"/>
      <c r="L9" s="28"/>
      <c r="M9" s="29"/>
      <c r="N9" s="29"/>
      <c r="O9" s="29"/>
      <c r="P9" s="29"/>
    </row>
    <row r="10" spans="1:16">
      <c r="A10" s="23" t="s">
        <v>30</v>
      </c>
      <c r="C10" s="29"/>
      <c r="D10" s="29"/>
      <c r="E10" s="29"/>
      <c r="F10" s="29"/>
      <c r="G10" s="28"/>
      <c r="H10" s="29"/>
      <c r="I10" s="29"/>
      <c r="J10" s="29"/>
      <c r="K10" s="29"/>
      <c r="L10" s="28"/>
      <c r="M10" s="29"/>
      <c r="N10" s="29"/>
      <c r="O10" s="29"/>
      <c r="P10" s="29"/>
    </row>
    <row r="11" spans="1:16">
      <c r="A11" s="25" t="s">
        <v>31</v>
      </c>
      <c r="C11" s="30">
        <v>2.5000000000000001E-2</v>
      </c>
      <c r="D11" s="31">
        <f>$C11*D30/D8</f>
        <v>3.4847203125369496E-3</v>
      </c>
      <c r="E11" s="31">
        <f>$C11*E30/E8</f>
        <v>1.2421207220529666E-2</v>
      </c>
      <c r="F11" s="29">
        <f>$C11*F30/F8</f>
        <v>0.12530845056952258</v>
      </c>
      <c r="G11" s="26"/>
      <c r="H11" s="30">
        <v>0.01</v>
      </c>
      <c r="I11" s="31">
        <f>$H11*I30/I8</f>
        <v>1.3938881250147798E-3</v>
      </c>
      <c r="J11" s="31">
        <f>$H11*J30/J8</f>
        <v>4.9684828882118658E-3</v>
      </c>
      <c r="K11" s="31">
        <f>$H11*K30/K8</f>
        <v>5.0123380227809038E-2</v>
      </c>
      <c r="L11" s="26"/>
      <c r="M11" s="30">
        <v>0.08</v>
      </c>
      <c r="N11" s="31">
        <f>$M11*N30/N8</f>
        <v>1.1349682607458436E-2</v>
      </c>
      <c r="O11" s="31">
        <f>$M11*O30/O8</f>
        <v>5.2508728742896499E-2</v>
      </c>
      <c r="P11" s="29">
        <f>$M11*P30/P8</f>
        <v>0.36973026622709337</v>
      </c>
    </row>
    <row r="12" spans="1:16">
      <c r="A12" s="25" t="s">
        <v>32</v>
      </c>
      <c r="C12" s="29">
        <v>0</v>
      </c>
      <c r="D12" s="29">
        <v>0.05</v>
      </c>
      <c r="E12" s="29">
        <v>0.05</v>
      </c>
      <c r="F12" s="29">
        <v>0</v>
      </c>
      <c r="G12" s="32"/>
      <c r="H12" s="29">
        <v>0</v>
      </c>
      <c r="I12" s="29">
        <v>0.05</v>
      </c>
      <c r="J12" s="29">
        <v>0.05</v>
      </c>
      <c r="K12" s="29">
        <v>0</v>
      </c>
      <c r="L12" s="32"/>
      <c r="M12" s="29">
        <v>0.1</v>
      </c>
      <c r="N12" s="29">
        <v>0.1</v>
      </c>
      <c r="O12" s="29">
        <v>0.1</v>
      </c>
      <c r="P12" s="29">
        <v>0</v>
      </c>
    </row>
    <row r="13" spans="1:16">
      <c r="A13" s="25" t="s">
        <v>33</v>
      </c>
      <c r="C13" s="29">
        <f>1-C12-C11</f>
        <v>0.97499999999999998</v>
      </c>
      <c r="D13" s="29">
        <f>1-D12-D11</f>
        <v>0.94651527968746296</v>
      </c>
      <c r="E13" s="29">
        <f>1-E12-E11</f>
        <v>0.93757879277947032</v>
      </c>
      <c r="F13" s="29">
        <f>1-F12-F11</f>
        <v>0.87469154943047744</v>
      </c>
      <c r="G13" s="32"/>
      <c r="H13" s="29">
        <f>1-H12-H11</f>
        <v>0.99</v>
      </c>
      <c r="I13" s="29">
        <f>1-I12-I11</f>
        <v>0.94860611187498523</v>
      </c>
      <c r="J13" s="29">
        <f>1-J12-J11</f>
        <v>0.94503151711178812</v>
      </c>
      <c r="K13" s="29">
        <f>1-K12-K11</f>
        <v>0.94987661977219096</v>
      </c>
      <c r="L13" s="32"/>
      <c r="M13" s="29">
        <f>1-M12-M11</f>
        <v>0.82000000000000006</v>
      </c>
      <c r="N13" s="29">
        <f>1-N12-N11</f>
        <v>0.88865031739254163</v>
      </c>
      <c r="O13" s="29">
        <f>1-O12-O11</f>
        <v>0.84749127125710355</v>
      </c>
      <c r="P13" s="29">
        <f>1-P12-P11</f>
        <v>0.63026973377290663</v>
      </c>
    </row>
    <row r="14" spans="1:16">
      <c r="A14" s="25"/>
      <c r="C14" s="27"/>
      <c r="D14" s="27"/>
      <c r="E14" s="27"/>
      <c r="F14" s="27"/>
      <c r="G14" s="26"/>
      <c r="H14" s="27"/>
      <c r="I14" s="27"/>
      <c r="J14" s="27"/>
      <c r="K14" s="27"/>
      <c r="L14" s="26"/>
      <c r="M14" s="27"/>
      <c r="N14" s="27"/>
      <c r="O14" s="27"/>
      <c r="P14" s="27"/>
    </row>
    <row r="15" spans="1:16">
      <c r="A15" s="25" t="s">
        <v>34</v>
      </c>
      <c r="C15" s="121" t="s">
        <v>40</v>
      </c>
      <c r="D15" s="121"/>
      <c r="E15" s="121"/>
      <c r="F15" s="121"/>
      <c r="G15" s="26"/>
      <c r="H15" s="121" t="s">
        <v>40</v>
      </c>
      <c r="I15" s="121"/>
      <c r="J15" s="121"/>
      <c r="K15" s="121"/>
      <c r="L15" s="26"/>
      <c r="M15" s="120" t="s">
        <v>46</v>
      </c>
      <c r="N15" s="120"/>
      <c r="O15" s="120"/>
      <c r="P15" s="120"/>
    </row>
    <row r="16" spans="1:16">
      <c r="A16" s="25" t="s">
        <v>44</v>
      </c>
      <c r="C16" s="27">
        <f>C17+$C$24*C26</f>
        <v>103.89360000000001</v>
      </c>
      <c r="D16" s="27">
        <f>D17+$C$24*D26</f>
        <v>106.9003</v>
      </c>
      <c r="E16" s="27">
        <f>E17+$C$24*E26</f>
        <v>104.2376</v>
      </c>
      <c r="F16" s="27">
        <f>F17+$C$24*F26</f>
        <v>94.864400000000003</v>
      </c>
      <c r="G16" s="26"/>
      <c r="H16" s="27">
        <f>H17+$C$24*H26</f>
        <v>103.89360000000001</v>
      </c>
      <c r="I16" s="27">
        <f>I17+$C$24*I26</f>
        <v>106.9003</v>
      </c>
      <c r="J16" s="27">
        <f>J17+$C$24*J26</f>
        <v>104.2376</v>
      </c>
      <c r="K16" s="27">
        <f>K17+$C$24*K26</f>
        <v>94.864400000000003</v>
      </c>
      <c r="L16" s="26"/>
      <c r="M16" s="27">
        <f>M17+$C$24*M26</f>
        <v>92.321600000000004</v>
      </c>
      <c r="N16" s="27">
        <f>N17+$C$24*N26</f>
        <v>97.363299999999995</v>
      </c>
      <c r="O16" s="27">
        <f>O17+$C$24*O26</f>
        <v>93.420600000000007</v>
      </c>
      <c r="P16" s="27">
        <f>P17+$C$24*P26</f>
        <v>76.520400000000009</v>
      </c>
    </row>
    <row r="17" spans="1:16">
      <c r="A17" s="25" t="s">
        <v>44</v>
      </c>
      <c r="C17" s="27">
        <v>102.762</v>
      </c>
      <c r="D17" s="27">
        <v>105.637</v>
      </c>
      <c r="E17" s="27">
        <v>103.187</v>
      </c>
      <c r="F17" s="27">
        <v>93.884</v>
      </c>
      <c r="G17" s="26"/>
      <c r="H17" s="27">
        <v>102.762</v>
      </c>
      <c r="I17" s="27">
        <v>105.637</v>
      </c>
      <c r="J17" s="27">
        <v>103.187</v>
      </c>
      <c r="K17" s="27">
        <v>93.884</v>
      </c>
      <c r="L17" s="26"/>
      <c r="M17" s="27">
        <v>91.19</v>
      </c>
      <c r="N17" s="27">
        <v>96.1</v>
      </c>
      <c r="O17" s="27">
        <v>92.37</v>
      </c>
      <c r="P17" s="27">
        <v>75.540000000000006</v>
      </c>
    </row>
    <row r="18" spans="1:16">
      <c r="A18" s="33" t="s">
        <v>35</v>
      </c>
      <c r="C18" s="34">
        <f>((C11*30+C12*C16*0.9+C13*C16+C25)/C7-1)*100</f>
        <v>5.3744018534888305</v>
      </c>
      <c r="D18" s="34">
        <f>((D11*30+D12*D16*0.9+D13*D16+D25)/D7-1)*100</f>
        <v>4.9402960186764711</v>
      </c>
      <c r="E18" s="34">
        <f>((E11*30+E12*E16*0.9+E13*E16+E25)/E7-1)*100</f>
        <v>4.6410565424188865</v>
      </c>
      <c r="F18" s="34">
        <f>((F11*30+F12*F16*0.9+F13*F16+F25)/F7-1)*100</f>
        <v>3.1023675211244939</v>
      </c>
      <c r="G18" s="26"/>
      <c r="H18" s="34">
        <f>((H11*30+H12*H16*0.9+H13*H16+H25)/H7-1)*100</f>
        <v>6.4354801520121407</v>
      </c>
      <c r="I18" s="34">
        <f>((I11*30+I12*I16*0.9+I13*I16+I25)/I7-1)*100</f>
        <v>5.0893605928699293</v>
      </c>
      <c r="J18" s="34">
        <f>((J11*30+J12*J16*0.9+J13*J16+J25)/J7-1)*100</f>
        <v>5.1624016533062367</v>
      </c>
      <c r="K18" s="34">
        <f>((K11*30+K12*K16*0.9+K13*K16+K25)/K7-1)*100</f>
        <v>8.3173337016213758</v>
      </c>
      <c r="L18" s="26"/>
      <c r="M18" s="34">
        <f>((M$11*30+M$12*M16*0.9+M$13*M16+M$25)/M$7-1)*100</f>
        <v>-9.5916916756823909</v>
      </c>
      <c r="N18" s="34">
        <f>((N$11*30+N$12*N16*0.9+N$13*N16+N$25)/N$7-1)*100</f>
        <v>-4.7689657030102417</v>
      </c>
      <c r="O18" s="34">
        <f>((O11*30+O12*O16*0.9+O13*O16+O25)/O7-1)*100</f>
        <v>-8.2099766239262078</v>
      </c>
      <c r="P18" s="34">
        <f>((P11*30+P12*P16*0.9+P13*P16+P25)/P7-1)*100</f>
        <v>-26.214438941977704</v>
      </c>
    </row>
    <row r="19" spans="1:16">
      <c r="H19" s="21"/>
      <c r="I19" s="21"/>
      <c r="J19" s="21"/>
      <c r="K19" s="21"/>
    </row>
    <row r="20" spans="1:16">
      <c r="C20" s="53"/>
      <c r="D20" s="53"/>
      <c r="E20" s="53"/>
      <c r="F20" s="53"/>
      <c r="G20" s="53"/>
      <c r="H20" s="53"/>
      <c r="I20" s="53"/>
      <c r="J20" s="53"/>
      <c r="K20" s="53"/>
      <c r="M20" s="120" t="s">
        <v>45</v>
      </c>
      <c r="N20" s="120"/>
      <c r="O20" s="120"/>
      <c r="P20" s="120"/>
    </row>
    <row r="21" spans="1:16">
      <c r="A21" s="25" t="s">
        <v>44</v>
      </c>
      <c r="C21" s="53"/>
      <c r="D21" s="53"/>
      <c r="E21" s="53"/>
      <c r="F21" s="53"/>
      <c r="G21" s="53"/>
      <c r="H21" s="53"/>
      <c r="I21" s="53"/>
      <c r="J21" s="53"/>
      <c r="K21" s="53"/>
      <c r="M21" s="27">
        <f>M38</f>
        <v>84.875967686940001</v>
      </c>
      <c r="N21" s="27">
        <f>N38</f>
        <v>93.811355000000006</v>
      </c>
      <c r="O21" s="27">
        <f>O38</f>
        <v>81.156334999999999</v>
      </c>
      <c r="P21" s="27">
        <f>P38</f>
        <v>66.334288999999998</v>
      </c>
    </row>
    <row r="22" spans="1:16">
      <c r="A22" s="33" t="s">
        <v>35</v>
      </c>
      <c r="C22" s="54"/>
      <c r="D22" s="54"/>
      <c r="E22" s="54"/>
      <c r="F22" s="54"/>
      <c r="G22" s="53"/>
      <c r="H22" s="54"/>
      <c r="I22" s="54"/>
      <c r="J22" s="54"/>
      <c r="K22" s="54"/>
      <c r="M22" s="34">
        <f t="array" ref="M22">SUM(N22:P22*N$8:P$8)</f>
        <v>-15.952449265513147</v>
      </c>
      <c r="N22" s="34">
        <f>((N$11*30+N$12*N21*0.9+N$13*N21+N$25)/N$7-1)*100</f>
        <v>-7.9916740665745394</v>
      </c>
      <c r="O22" s="34">
        <f>((O$11*30+O$12*O21*0.9+O$13*O21+O$25)/O$7-1)*100</f>
        <v>-19.044132586016971</v>
      </c>
      <c r="P22" s="34">
        <f>((P$11*30+P$12*P21*0.9+P$13*P21+P$25)/P$7-1)*100</f>
        <v>-33.079562176204149</v>
      </c>
    </row>
    <row r="23" spans="1:16">
      <c r="A23" s="25"/>
      <c r="H23" s="21"/>
      <c r="I23" s="21"/>
      <c r="J23" s="21"/>
      <c r="K23" s="21"/>
    </row>
    <row r="24" spans="1:16">
      <c r="A24" s="35" t="s">
        <v>62</v>
      </c>
      <c r="C24" s="35">
        <v>0.3</v>
      </c>
      <c r="H24" s="21"/>
      <c r="I24" s="21"/>
      <c r="J24" s="21"/>
      <c r="K24" s="21"/>
    </row>
    <row r="25" spans="1:16" s="35" customFormat="1">
      <c r="A25" s="35" t="s">
        <v>36</v>
      </c>
      <c r="B25" s="50"/>
      <c r="C25" s="37">
        <v>8.0280000000000005</v>
      </c>
      <c r="D25" s="37">
        <v>7.0940000000000003</v>
      </c>
      <c r="E25" s="37">
        <v>8.2550000000000008</v>
      </c>
      <c r="F25" s="37">
        <v>9.6809999999999992</v>
      </c>
      <c r="G25" s="36"/>
      <c r="H25" s="37">
        <f t="shared" ref="H25:K26" si="0">C25</f>
        <v>8.0280000000000005</v>
      </c>
      <c r="I25" s="37">
        <f t="shared" si="0"/>
        <v>7.0940000000000003</v>
      </c>
      <c r="J25" s="37">
        <f t="shared" si="0"/>
        <v>8.2550000000000008</v>
      </c>
      <c r="K25" s="37">
        <f t="shared" si="0"/>
        <v>9.6809999999999992</v>
      </c>
      <c r="L25" s="36"/>
      <c r="M25" s="37">
        <f>H25</f>
        <v>8.0280000000000005</v>
      </c>
      <c r="N25" s="37">
        <f>I25</f>
        <v>7.0940000000000003</v>
      </c>
      <c r="O25" s="37">
        <f>J25</f>
        <v>8.2550000000000008</v>
      </c>
      <c r="P25" s="37">
        <f>K25</f>
        <v>9.6809999999999992</v>
      </c>
    </row>
    <row r="26" spans="1:16" s="35" customFormat="1">
      <c r="A26" s="35" t="s">
        <v>10</v>
      </c>
      <c r="B26" s="50"/>
      <c r="C26" s="37">
        <v>3.7719999999999998</v>
      </c>
      <c r="D26" s="37">
        <v>4.2110000000000003</v>
      </c>
      <c r="E26" s="37">
        <v>3.5019999999999998</v>
      </c>
      <c r="F26" s="37">
        <v>3.2679999999999998</v>
      </c>
      <c r="G26" s="37"/>
      <c r="H26" s="37">
        <f t="shared" si="0"/>
        <v>3.7719999999999998</v>
      </c>
      <c r="I26" s="37">
        <f t="shared" si="0"/>
        <v>4.2110000000000003</v>
      </c>
      <c r="J26" s="37">
        <f t="shared" si="0"/>
        <v>3.5019999999999998</v>
      </c>
      <c r="K26" s="37">
        <f t="shared" si="0"/>
        <v>3.2679999999999998</v>
      </c>
      <c r="L26" s="37"/>
      <c r="M26" s="37">
        <f>C26</f>
        <v>3.7719999999999998</v>
      </c>
      <c r="N26" s="37">
        <f>D26</f>
        <v>4.2110000000000003</v>
      </c>
      <c r="O26" s="37">
        <f>E26</f>
        <v>3.5019999999999998</v>
      </c>
      <c r="P26" s="37">
        <f>F26</f>
        <v>3.2679999999999998</v>
      </c>
    </row>
    <row r="27" spans="1:16" s="35" customFormat="1">
      <c r="B27" s="50"/>
      <c r="M27" s="41"/>
      <c r="N27" s="41"/>
      <c r="O27" s="41"/>
      <c r="P27" s="41"/>
    </row>
    <row r="28" spans="1:16" s="35" customFormat="1">
      <c r="A28" s="35" t="s">
        <v>52</v>
      </c>
      <c r="B28" s="50"/>
      <c r="C28" s="37">
        <f t="array" ref="C28">SUM(D28:F28*D29:F29)</f>
        <v>3.7637691818181818</v>
      </c>
      <c r="D28" s="37">
        <v>0.54636363636363638</v>
      </c>
      <c r="E28" s="37">
        <v>2.1362727272727273</v>
      </c>
      <c r="F28" s="37">
        <v>12.379818181818182</v>
      </c>
      <c r="G28" s="36"/>
      <c r="H28" s="37">
        <f t="array" ref="H28">SUM(I28:K28*I29:K29)</f>
        <v>3.7637691818181818</v>
      </c>
      <c r="I28" s="37">
        <v>0.54636363636363638</v>
      </c>
      <c r="J28" s="37">
        <v>2.1362727272727273</v>
      </c>
      <c r="K28" s="37">
        <v>12.379818181818182</v>
      </c>
      <c r="L28" s="36"/>
      <c r="M28" s="37">
        <f t="array" ref="M28">SUM(N28:P28*N29:P29)</f>
        <v>9.4808567499999992</v>
      </c>
      <c r="N28" s="37">
        <v>1.4732499999999999</v>
      </c>
      <c r="O28" s="37">
        <v>6.8852499999999992</v>
      </c>
      <c r="P28" s="37">
        <v>28.667999999999999</v>
      </c>
    </row>
    <row r="29" spans="1:16" s="35" customFormat="1">
      <c r="A29" s="35" t="s">
        <v>53</v>
      </c>
      <c r="B29" s="50"/>
      <c r="C29" s="39">
        <f>SUM(D29:F29)</f>
        <v>1</v>
      </c>
      <c r="D29" s="39">
        <f>1-E29-F29</f>
        <v>0.42600000000000005</v>
      </c>
      <c r="E29" s="39">
        <v>0.34899999999999998</v>
      </c>
      <c r="F29" s="39">
        <v>0.22500000000000001</v>
      </c>
      <c r="G29" s="38"/>
      <c r="H29" s="39">
        <f>SUM(I29:K29)</f>
        <v>1</v>
      </c>
      <c r="I29" s="39">
        <f>1-J29-K29</f>
        <v>0.42600000000000005</v>
      </c>
      <c r="J29" s="39">
        <v>0.34899999999999998</v>
      </c>
      <c r="K29" s="39">
        <v>0.22500000000000001</v>
      </c>
      <c r="L29" s="38"/>
      <c r="M29" s="39">
        <f>SUM(N29:P29)</f>
        <v>1</v>
      </c>
      <c r="N29" s="39">
        <f>1-O29-P29</f>
        <v>0.42600000000000005</v>
      </c>
      <c r="O29" s="39">
        <v>0.34899999999999998</v>
      </c>
      <c r="P29" s="39">
        <v>0.22500000000000001</v>
      </c>
    </row>
    <row r="30" spans="1:16" s="35" customFormat="1">
      <c r="A30" s="35" t="s">
        <v>54</v>
      </c>
      <c r="B30" s="50"/>
      <c r="C30" s="39"/>
      <c r="D30" s="39">
        <f>D28*D29/$C$28</f>
        <v>6.1839846666280701E-2</v>
      </c>
      <c r="E30" s="39">
        <f>E28*E29/$C$28</f>
        <v>0.19808844427011887</v>
      </c>
      <c r="F30" s="39">
        <f>F28*F29/$C$28</f>
        <v>0.74007170906360042</v>
      </c>
      <c r="G30" s="38"/>
      <c r="H30" s="39"/>
      <c r="I30" s="39">
        <f>I28*I29/$C$28</f>
        <v>6.1839846666280701E-2</v>
      </c>
      <c r="J30" s="39">
        <f>J28*J29/$C$28</f>
        <v>0.19808844427011887</v>
      </c>
      <c r="K30" s="39">
        <f>K28*K29/$C$28</f>
        <v>0.74007170906360042</v>
      </c>
      <c r="L30" s="38"/>
      <c r="M30" s="39"/>
      <c r="N30" s="39">
        <f>N28*N29/$M$28</f>
        <v>6.6197023808001326E-2</v>
      </c>
      <c r="O30" s="39">
        <f>O28*O29/$M$28</f>
        <v>0.25345307005086853</v>
      </c>
      <c r="P30" s="39">
        <f>P28*P29/$M$28</f>
        <v>0.68034990614113022</v>
      </c>
    </row>
    <row r="31" spans="1:16" s="35" customFormat="1">
      <c r="A31" s="35" t="s">
        <v>55</v>
      </c>
      <c r="B31" s="50"/>
      <c r="C31" s="37"/>
      <c r="D31" s="37">
        <f>$C$11/$C$28*D28*100</f>
        <v>0.36290989827629522</v>
      </c>
      <c r="E31" s="37">
        <f>$C$11/$C$28*E28*100</f>
        <v>1.4189716638260665</v>
      </c>
      <c r="F31" s="37">
        <f>$C$11/$C$28*F28*100</f>
        <v>8.2230189895955608</v>
      </c>
      <c r="G31" s="36"/>
      <c r="H31" s="37"/>
      <c r="I31" s="37">
        <f>$C$11/$C$28*I28*100</f>
        <v>0.36290989827629522</v>
      </c>
      <c r="J31" s="37">
        <f>$C$11/$C$28*J28*100</f>
        <v>1.4189716638260665</v>
      </c>
      <c r="K31" s="37">
        <f>$C$11/$C$28*K28*100</f>
        <v>8.2230189895955608</v>
      </c>
      <c r="L31" s="36"/>
      <c r="M31" s="37"/>
      <c r="N31" s="37"/>
      <c r="O31" s="37"/>
      <c r="P31" s="37"/>
    </row>
    <row r="32" spans="1:16" s="35" customFormat="1">
      <c r="B32" s="50"/>
      <c r="M32" s="41"/>
      <c r="N32" s="41"/>
      <c r="O32" s="41"/>
      <c r="P32" s="41"/>
    </row>
    <row r="33" spans="1:16" s="35" customFormat="1">
      <c r="A33" s="42" t="s">
        <v>47</v>
      </c>
      <c r="B33" s="50"/>
      <c r="C33" s="44"/>
      <c r="D33" s="44"/>
      <c r="E33" s="44"/>
      <c r="F33" s="44"/>
      <c r="H33" s="44"/>
      <c r="I33" s="44"/>
      <c r="J33" s="44"/>
      <c r="K33" s="44"/>
      <c r="M33" s="45"/>
      <c r="N33" s="45"/>
      <c r="O33" s="45"/>
      <c r="P33" s="45"/>
    </row>
    <row r="34" spans="1:16" s="35" customFormat="1">
      <c r="A34" s="35" t="s">
        <v>41</v>
      </c>
      <c r="B34" s="50"/>
      <c r="H34" s="43"/>
      <c r="I34" s="43"/>
      <c r="J34" s="43"/>
      <c r="K34" s="43"/>
      <c r="M34" s="43">
        <v>300</v>
      </c>
      <c r="N34" s="43">
        <f>M34*0.8</f>
        <v>240</v>
      </c>
      <c r="O34" s="43">
        <f>M34</f>
        <v>300</v>
      </c>
      <c r="P34" s="43">
        <f>M34*1.6</f>
        <v>480</v>
      </c>
    </row>
    <row r="35" spans="1:16" s="35" customFormat="1">
      <c r="A35" s="35" t="s">
        <v>42</v>
      </c>
      <c r="B35" s="50"/>
      <c r="H35" s="43"/>
      <c r="I35" s="43"/>
      <c r="J35" s="43"/>
      <c r="K35" s="43"/>
      <c r="M35" s="43">
        <v>-50</v>
      </c>
      <c r="N35" s="43">
        <v>-50</v>
      </c>
      <c r="O35" s="43">
        <v>-50</v>
      </c>
      <c r="P35" s="43">
        <v>-50</v>
      </c>
    </row>
    <row r="36" spans="1:16" s="35" customFormat="1">
      <c r="A36" s="35" t="s">
        <v>43</v>
      </c>
      <c r="B36" s="50"/>
      <c r="H36" s="37"/>
      <c r="I36" s="37"/>
      <c r="J36" s="37"/>
      <c r="K36" s="37"/>
      <c r="M36" s="37">
        <f>-SUM(M34:M35)*M26/100</f>
        <v>-9.43</v>
      </c>
      <c r="N36" s="37">
        <f>-SUM(N34:N35)*N26/100</f>
        <v>-8.0008999999999997</v>
      </c>
      <c r="O36" s="37">
        <f>-SUM(O34:O35)*O26/100</f>
        <v>-8.7550000000000008</v>
      </c>
      <c r="P36" s="37">
        <f>-SUM(P34:P35)*P26/100</f>
        <v>-14.0524</v>
      </c>
    </row>
    <row r="37" spans="1:16" s="35" customFormat="1">
      <c r="A37" s="35" t="s">
        <v>44</v>
      </c>
      <c r="B37" s="50"/>
      <c r="H37" s="37"/>
      <c r="I37" s="37"/>
      <c r="J37" s="37"/>
      <c r="K37" s="37"/>
      <c r="M37" s="37">
        <f>M7+M36</f>
        <v>95.030151672363274</v>
      </c>
      <c r="N37" s="37">
        <f>N7+N36</f>
        <v>99.862167626953124</v>
      </c>
      <c r="O37" s="37">
        <f>O7+O36</f>
        <v>97.369015808105473</v>
      </c>
      <c r="P37" s="37">
        <f>P7+P36</f>
        <v>79.463728540039057</v>
      </c>
    </row>
    <row r="38" spans="1:16" s="35" customFormat="1">
      <c r="B38" s="50"/>
      <c r="H38" s="37"/>
      <c r="I38" s="37"/>
      <c r="J38" s="37"/>
      <c r="K38" s="37"/>
      <c r="M38" s="37">
        <v>84.875967686940001</v>
      </c>
      <c r="N38" s="37">
        <v>93.811355000000006</v>
      </c>
      <c r="O38" s="37">
        <v>81.156334999999999</v>
      </c>
      <c r="P38" s="37">
        <v>66.334288999999998</v>
      </c>
    </row>
    <row r="51" spans="1:1">
      <c r="A51" s="69" t="s">
        <v>90</v>
      </c>
    </row>
  </sheetData>
  <mergeCells count="7">
    <mergeCell ref="M20:P20"/>
    <mergeCell ref="C15:F15"/>
    <mergeCell ref="C5:F5"/>
    <mergeCell ref="M5:P5"/>
    <mergeCell ref="M15:P15"/>
    <mergeCell ref="H5:K5"/>
    <mergeCell ref="H15:K15"/>
  </mergeCells>
  <phoneticPr fontId="7" type="noConversion"/>
  <pageMargins left="0.75" right="0.75" top="1" bottom="1" header="0.5" footer="0.5"/>
  <pageSetup scale="65"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197"/>
  <sheetViews>
    <sheetView zoomScale="85" workbookViewId="0">
      <pane ySplit="1" topLeftCell="A143" activePane="bottomLeft" state="frozen"/>
      <selection activeCell="H360" sqref="H360"/>
      <selection pane="bottomLeft" activeCell="A198" sqref="A198"/>
    </sheetView>
  </sheetViews>
  <sheetFormatPr defaultRowHeight="12.75"/>
  <cols>
    <col min="1" max="1" width="14.5703125" style="1" bestFit="1" customWidth="1"/>
    <col min="2" max="3" width="9.140625" style="3"/>
    <col min="4" max="4" width="2.140625" customWidth="1"/>
  </cols>
  <sheetData>
    <row r="1" spans="1:3">
      <c r="B1" s="6" t="s">
        <v>0</v>
      </c>
      <c r="C1" s="3" t="s">
        <v>13</v>
      </c>
    </row>
    <row r="2" spans="1:3">
      <c r="A2" s="1">
        <v>35461</v>
      </c>
      <c r="B2" s="3">
        <v>304</v>
      </c>
      <c r="C2" s="3">
        <v>277.06651782207501</v>
      </c>
    </row>
    <row r="3" spans="1:3">
      <c r="A3" s="1">
        <v>35489</v>
      </c>
      <c r="B3" s="3">
        <v>273</v>
      </c>
      <c r="C3" s="3">
        <v>275.59506141834299</v>
      </c>
    </row>
    <row r="4" spans="1:3">
      <c r="A4" s="1">
        <v>35520</v>
      </c>
      <c r="B4" s="3">
        <v>284</v>
      </c>
      <c r="C4" s="3">
        <v>273.233564674153</v>
      </c>
    </row>
    <row r="5" spans="1:3">
      <c r="A5" s="1">
        <v>35550</v>
      </c>
      <c r="B5" s="3">
        <v>294</v>
      </c>
      <c r="C5" s="3">
        <v>273.92137617512702</v>
      </c>
    </row>
    <row r="6" spans="1:3">
      <c r="A6" s="1">
        <v>35581</v>
      </c>
      <c r="B6" s="3">
        <v>268</v>
      </c>
      <c r="C6" s="3">
        <v>266.917816307755</v>
      </c>
    </row>
    <row r="7" spans="1:3">
      <c r="A7" s="1">
        <v>35611</v>
      </c>
      <c r="B7" s="3">
        <v>267</v>
      </c>
      <c r="C7" s="3">
        <v>260.12298722502999</v>
      </c>
    </row>
    <row r="8" spans="1:3">
      <c r="A8" s="1">
        <v>35642</v>
      </c>
      <c r="B8" s="3">
        <v>271</v>
      </c>
      <c r="C8" s="3">
        <v>249.47823190981799</v>
      </c>
    </row>
    <row r="9" spans="1:3">
      <c r="A9" s="1">
        <v>35673</v>
      </c>
      <c r="B9" s="3">
        <v>259</v>
      </c>
      <c r="C9" s="3">
        <v>247.32320784111499</v>
      </c>
    </row>
    <row r="10" spans="1:3">
      <c r="A10" s="1">
        <v>35703</v>
      </c>
      <c r="B10" s="3">
        <v>259</v>
      </c>
      <c r="C10" s="3">
        <v>252.912184331292</v>
      </c>
    </row>
    <row r="11" spans="1:3">
      <c r="A11" s="1">
        <v>35734</v>
      </c>
      <c r="B11" s="3">
        <v>299</v>
      </c>
      <c r="C11" s="3">
        <v>254.83840342646701</v>
      </c>
    </row>
    <row r="12" spans="1:3">
      <c r="A12" s="1">
        <v>35764</v>
      </c>
      <c r="B12" s="3">
        <v>290</v>
      </c>
      <c r="C12" s="3">
        <v>254.94469260667199</v>
      </c>
    </row>
    <row r="13" spans="1:3">
      <c r="A13" s="1">
        <v>35795</v>
      </c>
      <c r="B13" s="3">
        <v>296</v>
      </c>
      <c r="C13" s="3">
        <v>257.95482056423498</v>
      </c>
    </row>
    <row r="14" spans="1:3">
      <c r="A14" s="1">
        <v>35826</v>
      </c>
      <c r="B14" s="3">
        <v>300</v>
      </c>
      <c r="C14" s="3">
        <v>250.568103278514</v>
      </c>
    </row>
    <row r="15" spans="1:3">
      <c r="A15" s="1">
        <v>35854</v>
      </c>
      <c r="B15" s="3">
        <v>287</v>
      </c>
      <c r="C15" s="3">
        <v>247.643717087445</v>
      </c>
    </row>
    <row r="16" spans="1:3">
      <c r="A16" s="1">
        <v>35885</v>
      </c>
      <c r="B16" s="3">
        <v>283</v>
      </c>
      <c r="C16" s="3">
        <v>250.532689351952</v>
      </c>
    </row>
    <row r="17" spans="1:3">
      <c r="A17" s="1">
        <v>35915</v>
      </c>
      <c r="B17" s="3">
        <v>298</v>
      </c>
      <c r="C17" s="3">
        <v>247.87116978991099</v>
      </c>
    </row>
    <row r="18" spans="1:3">
      <c r="A18" s="1">
        <v>35946</v>
      </c>
      <c r="B18" s="3">
        <v>318</v>
      </c>
      <c r="C18" s="3">
        <v>248.05494201168</v>
      </c>
    </row>
    <row r="19" spans="1:3">
      <c r="A19" s="1">
        <v>35976</v>
      </c>
      <c r="B19" s="3">
        <v>337</v>
      </c>
      <c r="C19" s="3">
        <v>248.79718317874</v>
      </c>
    </row>
    <row r="20" spans="1:3">
      <c r="A20" s="1">
        <v>36007</v>
      </c>
      <c r="B20" s="3">
        <v>338</v>
      </c>
      <c r="C20" s="3">
        <v>253.36882111485301</v>
      </c>
    </row>
    <row r="21" spans="1:3">
      <c r="A21" s="1">
        <v>36038</v>
      </c>
      <c r="B21" s="3">
        <v>520</v>
      </c>
      <c r="C21" s="3">
        <v>259.052478153398</v>
      </c>
    </row>
    <row r="22" spans="1:3">
      <c r="A22" s="1">
        <v>36068</v>
      </c>
      <c r="B22" s="3">
        <v>595</v>
      </c>
      <c r="C22" s="3">
        <v>278.627819098739</v>
      </c>
    </row>
    <row r="23" spans="1:3">
      <c r="A23" s="1">
        <v>36099</v>
      </c>
      <c r="B23" s="3">
        <v>652</v>
      </c>
      <c r="C23" s="3">
        <v>306.49378387118901</v>
      </c>
    </row>
    <row r="24" spans="1:3">
      <c r="A24" s="1">
        <v>36129</v>
      </c>
      <c r="B24" s="3">
        <v>544</v>
      </c>
      <c r="C24" s="3">
        <v>306.60762634898799</v>
      </c>
    </row>
    <row r="25" spans="1:3">
      <c r="A25" s="1">
        <v>36160</v>
      </c>
      <c r="B25" s="3">
        <v>566</v>
      </c>
      <c r="C25" s="3">
        <v>304.66275755705698</v>
      </c>
    </row>
    <row r="26" spans="1:3">
      <c r="A26" s="1">
        <v>36191</v>
      </c>
      <c r="B26" s="3">
        <v>560</v>
      </c>
      <c r="C26" s="3">
        <v>315.15320084139398</v>
      </c>
    </row>
    <row r="27" spans="1:3">
      <c r="A27" s="1">
        <v>36219</v>
      </c>
      <c r="B27" s="3">
        <v>521</v>
      </c>
      <c r="C27" s="3">
        <v>333.21534358186301</v>
      </c>
    </row>
    <row r="28" spans="1:3">
      <c r="A28" s="1">
        <v>36250</v>
      </c>
      <c r="B28" s="3">
        <v>519</v>
      </c>
      <c r="C28" s="3">
        <v>338.20211913732999</v>
      </c>
    </row>
    <row r="29" spans="1:3">
      <c r="A29" s="1">
        <v>36280</v>
      </c>
      <c r="B29" s="3">
        <v>476</v>
      </c>
      <c r="C29" s="3">
        <v>339.88630425195299</v>
      </c>
    </row>
    <row r="30" spans="1:3">
      <c r="A30" s="1">
        <v>36311</v>
      </c>
      <c r="B30" s="3">
        <v>475</v>
      </c>
      <c r="C30" s="3">
        <v>329.993990503634</v>
      </c>
    </row>
    <row r="31" spans="1:3">
      <c r="A31" s="1">
        <v>36341</v>
      </c>
      <c r="B31" s="3">
        <v>487</v>
      </c>
      <c r="C31" s="3">
        <v>333.30341528671198</v>
      </c>
    </row>
    <row r="32" spans="1:3">
      <c r="A32" s="1">
        <v>36372</v>
      </c>
      <c r="B32" s="3">
        <v>466</v>
      </c>
      <c r="C32" s="3">
        <v>335.16600293369902</v>
      </c>
    </row>
    <row r="33" spans="1:3">
      <c r="A33" s="1">
        <v>36403</v>
      </c>
      <c r="B33" s="3">
        <v>490</v>
      </c>
      <c r="C33" s="3">
        <v>346.25533229401401</v>
      </c>
    </row>
    <row r="34" spans="1:3">
      <c r="A34" s="1">
        <v>36433</v>
      </c>
      <c r="B34" s="3">
        <v>507</v>
      </c>
      <c r="C34" s="3">
        <v>373.96120284104899</v>
      </c>
    </row>
    <row r="35" spans="1:3">
      <c r="A35" s="1">
        <v>36464</v>
      </c>
      <c r="B35" s="3">
        <v>513</v>
      </c>
      <c r="C35" s="3">
        <v>390.862852790359</v>
      </c>
    </row>
    <row r="36" spans="1:3">
      <c r="A36" s="1">
        <v>36494</v>
      </c>
      <c r="B36" s="3">
        <v>491</v>
      </c>
      <c r="C36" s="3">
        <v>371.46713225973201</v>
      </c>
    </row>
    <row r="37" spans="1:3">
      <c r="A37" s="1">
        <v>36525</v>
      </c>
      <c r="B37" s="3">
        <v>476</v>
      </c>
      <c r="C37" s="3">
        <v>370.35340041581497</v>
      </c>
    </row>
    <row r="38" spans="1:3">
      <c r="A38" s="1">
        <v>36556</v>
      </c>
      <c r="B38" s="3">
        <v>487</v>
      </c>
      <c r="C38" s="3">
        <v>365.5791723941</v>
      </c>
    </row>
    <row r="39" spans="1:3">
      <c r="A39" s="1">
        <v>36585</v>
      </c>
      <c r="B39" s="3">
        <v>508</v>
      </c>
      <c r="C39" s="3">
        <v>363.83715834470797</v>
      </c>
    </row>
    <row r="40" spans="1:3">
      <c r="A40" s="1">
        <v>36616</v>
      </c>
      <c r="B40" s="3">
        <v>575</v>
      </c>
      <c r="C40" s="3">
        <v>380.30085512749002</v>
      </c>
    </row>
    <row r="41" spans="1:3">
      <c r="A41" s="1">
        <v>36646</v>
      </c>
      <c r="B41" s="3">
        <v>588</v>
      </c>
      <c r="C41" s="3">
        <v>378.44607956912199</v>
      </c>
    </row>
    <row r="42" spans="1:3">
      <c r="A42" s="1">
        <v>36677</v>
      </c>
      <c r="B42" s="3">
        <v>616</v>
      </c>
      <c r="C42" s="3">
        <v>377.18522562477301</v>
      </c>
    </row>
    <row r="43" spans="1:3">
      <c r="A43" s="1">
        <v>36707</v>
      </c>
      <c r="B43" s="3">
        <v>617</v>
      </c>
      <c r="C43" s="3">
        <v>356.23419873063102</v>
      </c>
    </row>
    <row r="44" spans="1:3">
      <c r="A44" s="1">
        <v>36738</v>
      </c>
      <c r="B44" s="3">
        <v>626</v>
      </c>
      <c r="C44" s="3">
        <v>357.69315819179201</v>
      </c>
    </row>
    <row r="45" spans="1:3">
      <c r="A45" s="1">
        <v>36769</v>
      </c>
      <c r="B45" s="3">
        <v>643</v>
      </c>
      <c r="C45" s="3">
        <v>366.95904673145498</v>
      </c>
    </row>
    <row r="46" spans="1:3">
      <c r="A46" s="1">
        <v>36799</v>
      </c>
      <c r="B46" s="3">
        <v>677</v>
      </c>
      <c r="C46" s="3">
        <v>375.26455828943398</v>
      </c>
    </row>
    <row r="47" spans="1:3">
      <c r="A47" s="1">
        <v>36830</v>
      </c>
      <c r="B47" s="3">
        <v>779</v>
      </c>
      <c r="C47" s="3">
        <v>392.126880812401</v>
      </c>
    </row>
    <row r="48" spans="1:3">
      <c r="A48" s="1">
        <v>36860</v>
      </c>
      <c r="B48" s="3">
        <v>906</v>
      </c>
      <c r="C48" s="3">
        <v>399.048204825992</v>
      </c>
    </row>
    <row r="49" spans="1:3">
      <c r="A49" s="1">
        <v>36891</v>
      </c>
      <c r="B49" s="3">
        <v>916</v>
      </c>
      <c r="C49" s="3">
        <v>410.02104282729101</v>
      </c>
    </row>
    <row r="50" spans="1:3">
      <c r="A50" s="1">
        <v>36922</v>
      </c>
      <c r="B50" s="3">
        <v>787</v>
      </c>
      <c r="C50" s="3">
        <v>393.93557498266802</v>
      </c>
    </row>
    <row r="51" spans="1:3">
      <c r="A51" s="1">
        <v>36950</v>
      </c>
      <c r="B51" s="3">
        <v>770</v>
      </c>
      <c r="C51" s="3">
        <v>383.64173355724898</v>
      </c>
    </row>
    <row r="52" spans="1:3">
      <c r="A52" s="1">
        <v>36981</v>
      </c>
      <c r="B52" s="3">
        <v>818</v>
      </c>
      <c r="C52" s="3">
        <v>401.54989613388398</v>
      </c>
    </row>
    <row r="53" spans="1:3">
      <c r="A53" s="1">
        <v>37011</v>
      </c>
      <c r="B53" s="3">
        <v>806</v>
      </c>
      <c r="C53" s="3">
        <v>412.92621153927701</v>
      </c>
    </row>
    <row r="54" spans="1:3">
      <c r="A54" s="1">
        <v>37042</v>
      </c>
      <c r="B54" s="3">
        <v>768</v>
      </c>
      <c r="C54" s="3">
        <v>396.78814052952498</v>
      </c>
    </row>
    <row r="55" spans="1:3">
      <c r="A55" s="1">
        <v>37072</v>
      </c>
      <c r="B55" s="3">
        <v>816</v>
      </c>
      <c r="C55" s="3">
        <v>411.46749355225302</v>
      </c>
    </row>
    <row r="56" spans="1:3">
      <c r="A56" s="1">
        <v>37103</v>
      </c>
      <c r="B56" s="3">
        <v>827</v>
      </c>
      <c r="C56" s="3">
        <v>409.66457973540798</v>
      </c>
    </row>
    <row r="57" spans="1:3">
      <c r="A57" s="1">
        <v>37134</v>
      </c>
      <c r="B57" s="3">
        <v>805</v>
      </c>
      <c r="C57" s="3">
        <v>406.44339316133602</v>
      </c>
    </row>
    <row r="58" spans="1:3">
      <c r="A58" s="1">
        <v>37164</v>
      </c>
      <c r="B58" s="3">
        <v>1018</v>
      </c>
      <c r="C58" s="3">
        <v>454.17627900179201</v>
      </c>
    </row>
    <row r="59" spans="1:3">
      <c r="A59" s="1">
        <v>37195</v>
      </c>
      <c r="B59" s="3">
        <v>961</v>
      </c>
      <c r="C59" s="3">
        <v>495.03450048275101</v>
      </c>
    </row>
    <row r="60" spans="1:3">
      <c r="A60" s="1">
        <v>37225</v>
      </c>
      <c r="B60" s="3">
        <v>839</v>
      </c>
      <c r="C60" s="3">
        <v>483.30885144413998</v>
      </c>
    </row>
    <row r="61" spans="1:3">
      <c r="A61" s="1">
        <v>37256</v>
      </c>
      <c r="B61" s="3">
        <v>824</v>
      </c>
      <c r="C61" s="3">
        <v>477.48656659057201</v>
      </c>
    </row>
    <row r="62" spans="1:3">
      <c r="A62" s="1">
        <v>37287</v>
      </c>
      <c r="B62" s="3">
        <v>789</v>
      </c>
      <c r="C62" s="3">
        <v>455.93824922657899</v>
      </c>
    </row>
    <row r="63" spans="1:3">
      <c r="A63" s="1">
        <v>37315</v>
      </c>
      <c r="B63" s="3">
        <v>819</v>
      </c>
      <c r="C63" s="3">
        <v>470.92856303116599</v>
      </c>
    </row>
    <row r="64" spans="1:3">
      <c r="A64" s="1">
        <v>37346</v>
      </c>
      <c r="B64" s="3">
        <v>708</v>
      </c>
      <c r="C64" s="3">
        <v>453.88389638330801</v>
      </c>
    </row>
    <row r="65" spans="1:3">
      <c r="A65" s="1">
        <v>37376</v>
      </c>
      <c r="B65" s="3">
        <v>688</v>
      </c>
      <c r="C65" s="3">
        <v>433.793952611988</v>
      </c>
    </row>
    <row r="66" spans="1:3">
      <c r="A66" s="1">
        <v>37407</v>
      </c>
      <c r="B66" s="3">
        <v>728</v>
      </c>
      <c r="C66" s="3">
        <v>439.148308667788</v>
      </c>
    </row>
    <row r="67" spans="1:3">
      <c r="A67" s="1">
        <v>37437</v>
      </c>
      <c r="B67" s="3">
        <v>875</v>
      </c>
      <c r="C67" s="3">
        <v>448.67401018952802</v>
      </c>
    </row>
    <row r="68" spans="1:3">
      <c r="A68" s="1">
        <v>37468</v>
      </c>
      <c r="B68" s="3">
        <v>971</v>
      </c>
      <c r="C68" s="3">
        <v>470.90367165556898</v>
      </c>
    </row>
    <row r="69" spans="1:3">
      <c r="A69" s="1">
        <v>37499</v>
      </c>
      <c r="B69" s="3">
        <v>961</v>
      </c>
      <c r="C69" s="3">
        <v>483.95501075674503</v>
      </c>
    </row>
    <row r="70" spans="1:3">
      <c r="A70" s="1">
        <v>37529</v>
      </c>
      <c r="B70" s="3">
        <v>1033</v>
      </c>
      <c r="C70" s="3">
        <v>496.368772685642</v>
      </c>
    </row>
    <row r="71" spans="1:3">
      <c r="A71" s="1">
        <v>37560</v>
      </c>
      <c r="B71" s="3">
        <v>1059</v>
      </c>
      <c r="C71" s="3">
        <v>532.76018456776001</v>
      </c>
    </row>
    <row r="72" spans="1:3">
      <c r="A72" s="1">
        <v>37590</v>
      </c>
      <c r="B72" s="3">
        <v>883</v>
      </c>
      <c r="C72" s="3">
        <v>516.56004674428505</v>
      </c>
    </row>
    <row r="73" spans="1:3">
      <c r="A73" s="1">
        <v>37621</v>
      </c>
      <c r="B73" s="3">
        <v>890</v>
      </c>
      <c r="C73" s="3">
        <v>504.45545373501602</v>
      </c>
    </row>
    <row r="74" spans="1:3">
      <c r="A74" s="1">
        <v>37652</v>
      </c>
      <c r="B74" s="3">
        <v>829</v>
      </c>
      <c r="C74" s="3">
        <v>482.19738871407202</v>
      </c>
    </row>
    <row r="75" spans="1:3">
      <c r="A75" s="1">
        <v>37680</v>
      </c>
      <c r="B75" s="3">
        <v>838</v>
      </c>
      <c r="C75" s="3">
        <v>485.52291942635401</v>
      </c>
    </row>
    <row r="76" spans="1:3">
      <c r="A76" s="1">
        <v>37711</v>
      </c>
      <c r="B76" s="3">
        <v>772</v>
      </c>
      <c r="C76" s="3">
        <v>469.31529161555801</v>
      </c>
    </row>
    <row r="77" spans="1:3">
      <c r="A77" s="1">
        <v>37741</v>
      </c>
      <c r="B77" s="3">
        <v>644</v>
      </c>
      <c r="C77" s="3">
        <v>452.60469197044301</v>
      </c>
    </row>
    <row r="78" spans="1:3">
      <c r="A78" s="1">
        <v>37772</v>
      </c>
      <c r="B78" s="3">
        <v>679</v>
      </c>
      <c r="C78" s="3">
        <v>419.11147072063699</v>
      </c>
    </row>
    <row r="79" spans="1:3">
      <c r="A79" s="1">
        <v>37802</v>
      </c>
      <c r="B79" s="3">
        <v>613</v>
      </c>
      <c r="C79" s="3">
        <v>393.38592064578501</v>
      </c>
    </row>
    <row r="80" spans="1:3">
      <c r="A80" s="1">
        <v>37833</v>
      </c>
      <c r="B80" s="3">
        <v>567</v>
      </c>
      <c r="C80" s="3">
        <v>386.69550750157703</v>
      </c>
    </row>
    <row r="81" spans="1:3">
      <c r="A81" s="1">
        <v>37864</v>
      </c>
      <c r="B81" s="3">
        <v>546</v>
      </c>
      <c r="C81" s="3">
        <v>382.48398688668999</v>
      </c>
    </row>
    <row r="82" spans="1:3">
      <c r="A82" s="1">
        <v>37894</v>
      </c>
      <c r="B82" s="3">
        <v>551</v>
      </c>
      <c r="C82" s="3">
        <v>386.70106724465097</v>
      </c>
    </row>
    <row r="83" spans="1:3">
      <c r="A83" s="1">
        <v>37925</v>
      </c>
      <c r="B83" s="3">
        <v>473</v>
      </c>
      <c r="C83" s="3">
        <v>381.90078042758898</v>
      </c>
    </row>
    <row r="84" spans="1:3">
      <c r="A84" s="1">
        <v>37955</v>
      </c>
      <c r="B84" s="3">
        <v>448</v>
      </c>
      <c r="C84" s="3">
        <v>366.86955354545302</v>
      </c>
    </row>
    <row r="85" spans="1:3">
      <c r="A85" s="1">
        <v>37986</v>
      </c>
      <c r="B85" s="3">
        <v>418</v>
      </c>
      <c r="C85" s="3">
        <v>345.97909807183402</v>
      </c>
    </row>
    <row r="86" spans="1:3">
      <c r="A86" s="1">
        <v>38017</v>
      </c>
      <c r="B86" s="3">
        <v>405</v>
      </c>
      <c r="C86" s="3">
        <v>328.67811783548098</v>
      </c>
    </row>
    <row r="87" spans="1:3">
      <c r="A87" s="1">
        <v>38046</v>
      </c>
      <c r="B87" s="3">
        <v>434</v>
      </c>
      <c r="C87" s="3">
        <v>321.37397236509099</v>
      </c>
    </row>
    <row r="88" spans="1:3">
      <c r="A88" s="1">
        <v>38077</v>
      </c>
      <c r="B88" s="3">
        <v>441</v>
      </c>
      <c r="C88" s="3">
        <v>313.729835679399</v>
      </c>
    </row>
    <row r="89" spans="1:3">
      <c r="A89" s="1">
        <v>38107</v>
      </c>
      <c r="B89" s="3">
        <v>391</v>
      </c>
      <c r="C89" s="3">
        <v>309.33637257553499</v>
      </c>
    </row>
    <row r="90" spans="1:3">
      <c r="A90" s="1">
        <v>38138</v>
      </c>
      <c r="B90" s="3">
        <v>428</v>
      </c>
      <c r="C90" s="3">
        <v>308.28816210152797</v>
      </c>
    </row>
    <row r="91" spans="1:3">
      <c r="A91" s="1">
        <v>38168</v>
      </c>
      <c r="B91" s="3">
        <v>410</v>
      </c>
      <c r="C91" s="3">
        <v>295.79719886435498</v>
      </c>
    </row>
    <row r="92" spans="1:3">
      <c r="A92" s="1">
        <v>38199</v>
      </c>
      <c r="B92" s="3">
        <v>402</v>
      </c>
      <c r="C92" s="3">
        <v>293.37254277313201</v>
      </c>
    </row>
    <row r="93" spans="1:3">
      <c r="A93" s="1">
        <v>38230</v>
      </c>
      <c r="B93" s="3">
        <v>406</v>
      </c>
      <c r="C93" s="3">
        <v>288.44239788442098</v>
      </c>
    </row>
    <row r="94" spans="1:3">
      <c r="A94" s="1">
        <v>38260</v>
      </c>
      <c r="B94" s="3">
        <v>383</v>
      </c>
      <c r="C94" s="3">
        <v>282.30663048484502</v>
      </c>
    </row>
    <row r="95" spans="1:3">
      <c r="A95" s="1">
        <v>38291</v>
      </c>
      <c r="B95" s="3">
        <v>363</v>
      </c>
      <c r="C95" s="3">
        <v>277.183942278595</v>
      </c>
    </row>
    <row r="96" spans="1:3">
      <c r="A96" s="1">
        <v>38321</v>
      </c>
      <c r="B96" s="3">
        <v>317</v>
      </c>
      <c r="C96" s="3">
        <v>272.13791941420601</v>
      </c>
    </row>
    <row r="97" spans="1:3">
      <c r="A97" s="1">
        <v>38352</v>
      </c>
      <c r="B97" s="3">
        <v>310</v>
      </c>
      <c r="C97" s="3">
        <v>266.89300641914502</v>
      </c>
    </row>
    <row r="98" spans="1:3">
      <c r="A98" s="1">
        <v>38383</v>
      </c>
      <c r="B98" s="3">
        <v>329</v>
      </c>
      <c r="C98" s="3">
        <v>263.70466791981801</v>
      </c>
    </row>
    <row r="99" spans="1:3">
      <c r="A99" s="1">
        <v>38411</v>
      </c>
      <c r="B99" s="3">
        <v>283</v>
      </c>
      <c r="C99" s="3">
        <v>254.725334867171</v>
      </c>
    </row>
    <row r="100" spans="1:3">
      <c r="A100" s="1">
        <v>38442</v>
      </c>
      <c r="B100" s="3">
        <v>352</v>
      </c>
      <c r="C100" s="3">
        <v>251.38164420267299</v>
      </c>
    </row>
    <row r="101" spans="1:3">
      <c r="A101" s="1">
        <v>38472</v>
      </c>
      <c r="B101" s="3">
        <v>419</v>
      </c>
      <c r="C101" s="3">
        <v>256.80152201671598</v>
      </c>
    </row>
    <row r="102" spans="1:3">
      <c r="A102" s="1">
        <v>38503</v>
      </c>
      <c r="B102" s="3">
        <v>413</v>
      </c>
      <c r="C102" s="3">
        <v>259.56727698808203</v>
      </c>
    </row>
    <row r="103" spans="1:3">
      <c r="A103" s="1">
        <v>38533</v>
      </c>
      <c r="B103" s="3">
        <v>385</v>
      </c>
      <c r="C103" s="3">
        <v>257.301454953426</v>
      </c>
    </row>
    <row r="104" spans="1:3">
      <c r="A104" s="1">
        <v>38564</v>
      </c>
      <c r="B104" s="3">
        <v>330</v>
      </c>
      <c r="C104" s="3">
        <v>250.10736211947199</v>
      </c>
    </row>
    <row r="105" spans="1:3">
      <c r="A105" s="1">
        <v>38595</v>
      </c>
      <c r="B105" s="3">
        <v>366</v>
      </c>
      <c r="C105" s="3">
        <v>242.250222939374</v>
      </c>
    </row>
    <row r="106" spans="1:3">
      <c r="A106" s="1">
        <v>38625</v>
      </c>
      <c r="B106" s="3">
        <v>354</v>
      </c>
      <c r="C106" s="3">
        <v>240.55112927400401</v>
      </c>
    </row>
    <row r="107" spans="1:3">
      <c r="A107" s="1">
        <v>38656</v>
      </c>
      <c r="B107" s="3">
        <v>361</v>
      </c>
      <c r="C107" s="3">
        <v>245.68571596329201</v>
      </c>
    </row>
    <row r="108" spans="1:3">
      <c r="A108" s="1">
        <v>38686</v>
      </c>
      <c r="B108" s="3">
        <v>367</v>
      </c>
      <c r="C108" s="3">
        <v>247.62586493981701</v>
      </c>
    </row>
    <row r="109" spans="1:3">
      <c r="A109" s="1">
        <v>38717</v>
      </c>
      <c r="B109" s="3">
        <v>371</v>
      </c>
      <c r="C109" s="3">
        <v>243.67702660293401</v>
      </c>
    </row>
    <row r="110" spans="1:3">
      <c r="A110" s="1">
        <v>38748</v>
      </c>
      <c r="B110" s="3">
        <v>342</v>
      </c>
      <c r="C110" s="3">
        <v>240.729285072381</v>
      </c>
    </row>
    <row r="111" spans="1:3">
      <c r="A111" s="1">
        <v>38776</v>
      </c>
      <c r="B111" s="3">
        <v>337</v>
      </c>
      <c r="C111" s="3">
        <v>237.028678856639</v>
      </c>
    </row>
    <row r="112" spans="1:3">
      <c r="A112" s="1">
        <v>38807</v>
      </c>
      <c r="B112" s="3">
        <v>313</v>
      </c>
      <c r="C112" s="3">
        <v>233.98096566426901</v>
      </c>
    </row>
    <row r="113" spans="1:3">
      <c r="A113" s="1">
        <v>38837</v>
      </c>
      <c r="B113" s="3">
        <v>304</v>
      </c>
      <c r="C113" s="3">
        <v>235.14739623658099</v>
      </c>
    </row>
    <row r="114" spans="1:3">
      <c r="A114" s="1">
        <v>38868</v>
      </c>
      <c r="B114" s="3">
        <v>312</v>
      </c>
      <c r="C114" s="3">
        <v>238.92504879251999</v>
      </c>
    </row>
    <row r="115" spans="1:3">
      <c r="A115" s="1">
        <v>38898</v>
      </c>
      <c r="B115" s="3">
        <v>335</v>
      </c>
      <c r="C115" s="3">
        <v>244.37122932688601</v>
      </c>
    </row>
    <row r="116" spans="1:3">
      <c r="A116" s="1">
        <v>38929</v>
      </c>
      <c r="B116" s="3">
        <v>345</v>
      </c>
      <c r="C116" s="3">
        <v>245.76541602371699</v>
      </c>
    </row>
    <row r="117" spans="1:3">
      <c r="A117" s="1">
        <v>38960</v>
      </c>
      <c r="B117" s="3">
        <v>349</v>
      </c>
      <c r="C117" s="3">
        <v>249.03071369543201</v>
      </c>
    </row>
    <row r="118" spans="1:3">
      <c r="A118" s="1">
        <v>38990</v>
      </c>
      <c r="B118" s="3">
        <v>344</v>
      </c>
      <c r="C118" s="3">
        <v>251.70267840417699</v>
      </c>
    </row>
    <row r="119" spans="1:3">
      <c r="A119" s="1">
        <v>39021</v>
      </c>
      <c r="B119" s="3">
        <v>329</v>
      </c>
      <c r="C119" s="3">
        <v>249.12023649778999</v>
      </c>
    </row>
    <row r="120" spans="1:3">
      <c r="A120" s="1">
        <v>39051</v>
      </c>
      <c r="B120" s="3">
        <v>320</v>
      </c>
      <c r="C120" s="3">
        <v>253.330303191198</v>
      </c>
    </row>
    <row r="121" spans="1:3">
      <c r="A121" s="1">
        <v>39082</v>
      </c>
      <c r="B121" s="3">
        <v>289</v>
      </c>
      <c r="C121" s="3">
        <v>252.102024310823</v>
      </c>
    </row>
    <row r="122" spans="1:3">
      <c r="A122" s="1">
        <v>39113</v>
      </c>
      <c r="B122" s="3">
        <v>272</v>
      </c>
      <c r="C122" s="3">
        <v>247.04052026391199</v>
      </c>
    </row>
    <row r="123" spans="1:3">
      <c r="A123" s="1">
        <v>39141</v>
      </c>
      <c r="B123" s="3">
        <v>282</v>
      </c>
      <c r="C123" s="3">
        <v>239.675941039408</v>
      </c>
    </row>
    <row r="124" spans="1:3">
      <c r="A124" s="1">
        <v>39172</v>
      </c>
      <c r="B124" s="3">
        <v>285</v>
      </c>
      <c r="C124" s="3">
        <v>237.89675891486399</v>
      </c>
    </row>
    <row r="125" spans="1:3">
      <c r="A125" s="1">
        <v>39202</v>
      </c>
      <c r="B125" s="3">
        <v>274</v>
      </c>
      <c r="C125" s="3">
        <v>236.266483855319</v>
      </c>
    </row>
    <row r="126" spans="1:3">
      <c r="A126" s="1">
        <v>39233</v>
      </c>
      <c r="B126" s="3">
        <v>246</v>
      </c>
      <c r="C126" s="3">
        <v>235.293362804217</v>
      </c>
    </row>
    <row r="127" spans="1:3">
      <c r="A127" s="1">
        <v>39263</v>
      </c>
      <c r="B127" s="3">
        <v>298</v>
      </c>
      <c r="C127" s="3">
        <v>243.68387436910101</v>
      </c>
    </row>
    <row r="128" spans="1:3">
      <c r="A128" s="1">
        <v>39294</v>
      </c>
      <c r="B128" s="3">
        <v>419</v>
      </c>
      <c r="C128" s="3">
        <v>330.360240371808</v>
      </c>
    </row>
    <row r="129" spans="1:3">
      <c r="A129" s="1">
        <v>39325</v>
      </c>
      <c r="B129" s="3">
        <v>455</v>
      </c>
      <c r="C129" s="3">
        <v>342.57939947208399</v>
      </c>
    </row>
    <row r="130" spans="1:3">
      <c r="A130" s="1">
        <v>39355</v>
      </c>
      <c r="B130" s="3">
        <v>420</v>
      </c>
      <c r="C130" s="3">
        <v>317.13495204310101</v>
      </c>
    </row>
    <row r="131" spans="1:3">
      <c r="A131" s="1">
        <v>39386</v>
      </c>
      <c r="B131" s="3">
        <v>436</v>
      </c>
      <c r="C131" s="3">
        <v>311.90893991115303</v>
      </c>
    </row>
    <row r="132" spans="1:3">
      <c r="A132" s="1">
        <v>39416</v>
      </c>
      <c r="B132" s="3">
        <v>575</v>
      </c>
      <c r="C132" s="3">
        <v>360.27706620903803</v>
      </c>
    </row>
    <row r="133" spans="1:3">
      <c r="A133" s="1">
        <v>39447</v>
      </c>
      <c r="B133" s="3">
        <v>592</v>
      </c>
      <c r="C133" s="3">
        <v>371.65387737090202</v>
      </c>
    </row>
    <row r="134" spans="1:3">
      <c r="A134" s="1">
        <v>39478</v>
      </c>
      <c r="B134" s="3">
        <v>695</v>
      </c>
      <c r="C134" s="3">
        <v>460.99888400683898</v>
      </c>
    </row>
    <row r="135" spans="1:3">
      <c r="A135" s="1">
        <v>39507</v>
      </c>
      <c r="B135" s="3">
        <v>767</v>
      </c>
      <c r="C135" s="3">
        <v>537.29865559505004</v>
      </c>
    </row>
    <row r="136" spans="1:3">
      <c r="A136" s="1">
        <v>39538</v>
      </c>
      <c r="B136" s="3">
        <v>821</v>
      </c>
      <c r="C136" s="3">
        <v>557.04836501313196</v>
      </c>
    </row>
    <row r="137" spans="1:3">
      <c r="A137" s="1">
        <v>39568</v>
      </c>
      <c r="B137" s="3">
        <v>686</v>
      </c>
      <c r="C137" s="3">
        <v>483.852481318581</v>
      </c>
    </row>
    <row r="138" spans="1:3">
      <c r="A138" s="1">
        <v>39599</v>
      </c>
      <c r="B138" s="3">
        <v>653</v>
      </c>
      <c r="C138" s="3">
        <v>475.82332327053098</v>
      </c>
    </row>
    <row r="139" spans="1:3">
      <c r="A139" s="1">
        <v>39629</v>
      </c>
      <c r="B139" s="3">
        <v>735</v>
      </c>
      <c r="C139" s="3">
        <v>481.942780767089</v>
      </c>
    </row>
    <row r="140" spans="1:3">
      <c r="A140" s="1">
        <v>39660</v>
      </c>
      <c r="B140" s="3">
        <v>800</v>
      </c>
      <c r="C140" s="3">
        <v>516.35929668513404</v>
      </c>
    </row>
    <row r="141" spans="1:3">
      <c r="A141" s="1">
        <v>39691</v>
      </c>
      <c r="B141" s="3">
        <v>836</v>
      </c>
      <c r="C141" s="3">
        <v>537.99017053138596</v>
      </c>
    </row>
    <row r="142" spans="1:3">
      <c r="A142" s="1">
        <v>39721</v>
      </c>
      <c r="B142" s="3">
        <v>1096</v>
      </c>
      <c r="C142" s="3">
        <v>720.97999295244006</v>
      </c>
    </row>
    <row r="143" spans="1:3">
      <c r="A143" s="1">
        <v>39752</v>
      </c>
      <c r="B143" s="3">
        <v>1617</v>
      </c>
      <c r="C143" s="3">
        <v>1171.1220404493199</v>
      </c>
    </row>
    <row r="144" spans="1:3">
      <c r="A144" s="1">
        <v>39782</v>
      </c>
      <c r="B144" s="3">
        <v>1988</v>
      </c>
      <c r="C144" s="3">
        <v>1511.62789222018</v>
      </c>
    </row>
    <row r="145" spans="1:3">
      <c r="A145" s="1">
        <v>39813</v>
      </c>
      <c r="B145" s="3">
        <v>1812</v>
      </c>
      <c r="C145" s="3">
        <v>1641.1482333270601</v>
      </c>
    </row>
    <row r="146" spans="1:3">
      <c r="A146" s="1">
        <v>39844</v>
      </c>
      <c r="B146" s="3">
        <v>1626</v>
      </c>
      <c r="C146" s="3">
        <v>1476.4367523334699</v>
      </c>
    </row>
    <row r="147" spans="1:3">
      <c r="A147" s="1">
        <v>39872</v>
      </c>
      <c r="B147" s="3">
        <v>1738</v>
      </c>
      <c r="C147" s="3">
        <v>1471.0899131707399</v>
      </c>
    </row>
    <row r="148" spans="1:3">
      <c r="A148" s="1">
        <v>39903</v>
      </c>
      <c r="B148" s="3">
        <v>1703</v>
      </c>
      <c r="C148" s="3">
        <v>1446.5274663750499</v>
      </c>
    </row>
    <row r="149" spans="1:3">
      <c r="A149" s="1">
        <v>39933</v>
      </c>
      <c r="B149" s="3">
        <v>1345</v>
      </c>
      <c r="C149" s="3">
        <v>1176.44417046117</v>
      </c>
    </row>
    <row r="150" spans="1:3">
      <c r="A150" s="1">
        <v>39964</v>
      </c>
      <c r="B150" s="3">
        <v>1170</v>
      </c>
      <c r="C150" s="3">
        <v>990.976320320529</v>
      </c>
    </row>
    <row r="151" spans="1:3">
      <c r="A151" s="1">
        <v>39994</v>
      </c>
      <c r="B151" s="3">
        <v>1055</v>
      </c>
      <c r="C151" s="3">
        <v>885.66577786163896</v>
      </c>
    </row>
    <row r="152" spans="1:3">
      <c r="A152" s="1">
        <v>40025</v>
      </c>
      <c r="B152" s="3">
        <v>922</v>
      </c>
      <c r="C152" s="3">
        <v>783.60851253137798</v>
      </c>
    </row>
    <row r="153" spans="1:3">
      <c r="A153" s="1">
        <v>40056</v>
      </c>
      <c r="B153" s="3">
        <v>912</v>
      </c>
      <c r="C153" s="3">
        <v>745.349675823756</v>
      </c>
    </row>
    <row r="154" spans="1:3">
      <c r="A154" s="1">
        <v>40086</v>
      </c>
      <c r="B154" s="3">
        <v>793</v>
      </c>
      <c r="C154" s="3">
        <v>671.79452187985305</v>
      </c>
    </row>
    <row r="155" spans="1:3">
      <c r="A155" s="1">
        <v>40117</v>
      </c>
      <c r="B155" s="3">
        <v>760</v>
      </c>
      <c r="C155" s="3">
        <v>658.36052280912702</v>
      </c>
    </row>
    <row r="156" spans="1:3">
      <c r="A156" s="1">
        <v>40147</v>
      </c>
      <c r="B156" s="3">
        <v>765</v>
      </c>
      <c r="C156" s="3">
        <v>679.97019311253405</v>
      </c>
    </row>
    <row r="157" spans="1:3">
      <c r="A157" s="1">
        <v>40178</v>
      </c>
      <c r="B157" s="3">
        <v>639</v>
      </c>
      <c r="C157" s="3">
        <v>608.731479682187</v>
      </c>
    </row>
    <row r="158" spans="1:3">
      <c r="A158" s="1">
        <v>40209</v>
      </c>
      <c r="B158" s="6">
        <v>654</v>
      </c>
      <c r="C158" s="3">
        <v>564.62901325209305</v>
      </c>
    </row>
    <row r="159" spans="1:3">
      <c r="A159" s="1">
        <v>40237</v>
      </c>
      <c r="B159" s="3">
        <v>671</v>
      </c>
      <c r="C159" s="3">
        <v>571.91928533101304</v>
      </c>
    </row>
    <row r="160" spans="1:3">
      <c r="A160" s="1">
        <v>40268</v>
      </c>
      <c r="B160" s="3">
        <v>584</v>
      </c>
      <c r="C160" s="3">
        <v>525.37668841322795</v>
      </c>
    </row>
    <row r="161" spans="1:3">
      <c r="A161" s="1">
        <v>40298</v>
      </c>
      <c r="B161" s="3">
        <v>561</v>
      </c>
      <c r="C161" s="3">
        <v>493.80462155093397</v>
      </c>
    </row>
    <row r="162" spans="1:3">
      <c r="A162" s="1">
        <v>40329</v>
      </c>
      <c r="B162" s="3">
        <v>698</v>
      </c>
      <c r="C162" s="3">
        <v>570.62943673319796</v>
      </c>
    </row>
    <row r="163" spans="1:3">
      <c r="A163" s="1">
        <v>40359</v>
      </c>
      <c r="B163" s="3">
        <v>713</v>
      </c>
      <c r="C163" s="3">
        <v>592.17305418827095</v>
      </c>
    </row>
    <row r="164" spans="1:3">
      <c r="A164" s="1">
        <v>40390</v>
      </c>
      <c r="B164" s="3">
        <v>659</v>
      </c>
      <c r="C164" s="3">
        <v>573.67802346681106</v>
      </c>
    </row>
    <row r="165" spans="1:3">
      <c r="A165" s="1">
        <v>40421</v>
      </c>
      <c r="B165" s="3">
        <v>692</v>
      </c>
      <c r="C165" s="3">
        <v>571.40262200796201</v>
      </c>
    </row>
    <row r="166" spans="1:3">
      <c r="A166" s="1">
        <v>40451</v>
      </c>
      <c r="B166" s="3">
        <v>626</v>
      </c>
      <c r="C166" s="3">
        <v>545.27542068045705</v>
      </c>
    </row>
    <row r="167" spans="1:3">
      <c r="A167" s="1">
        <v>40482</v>
      </c>
      <c r="B167" s="3">
        <v>593</v>
      </c>
      <c r="C167" s="3">
        <v>520.30537077620704</v>
      </c>
    </row>
    <row r="168" spans="1:3">
      <c r="A168" s="1">
        <v>40512</v>
      </c>
      <c r="B168" s="3">
        <v>622</v>
      </c>
      <c r="C168" s="3">
        <v>538.76551858701998</v>
      </c>
    </row>
    <row r="169" spans="1:3">
      <c r="A169" s="1">
        <v>40543</v>
      </c>
      <c r="B169" s="3">
        <v>541</v>
      </c>
      <c r="C169" s="3">
        <v>516.99071296166005</v>
      </c>
    </row>
    <row r="170" spans="1:3">
      <c r="A170" s="1">
        <v>40574</v>
      </c>
      <c r="B170" s="3">
        <v>508</v>
      </c>
      <c r="C170" s="3">
        <v>478.09505873227903</v>
      </c>
    </row>
    <row r="171" spans="1:3">
      <c r="A171" s="1">
        <f t="shared" ref="A171:A181" si="0">DATE(YEAR(A170),MONTH(A170)+2,0)</f>
        <v>40602</v>
      </c>
      <c r="B171" s="3">
        <v>478</v>
      </c>
      <c r="C171" s="3">
        <v>470.60857079820101</v>
      </c>
    </row>
    <row r="172" spans="1:3">
      <c r="A172" s="1">
        <f t="shared" si="0"/>
        <v>40633</v>
      </c>
      <c r="B172" s="3">
        <v>477</v>
      </c>
      <c r="C172" s="3">
        <v>474.67199659908403</v>
      </c>
    </row>
    <row r="173" spans="1:3">
      <c r="A173" s="1">
        <f t="shared" si="0"/>
        <v>40663</v>
      </c>
      <c r="B173" s="3">
        <v>476</v>
      </c>
      <c r="C173" s="3">
        <v>475.913893748644</v>
      </c>
    </row>
    <row r="174" spans="1:3">
      <c r="A174" s="1">
        <f t="shared" si="0"/>
        <v>40694</v>
      </c>
      <c r="B174" s="3">
        <v>509</v>
      </c>
      <c r="C174" s="3">
        <v>493.55445039024602</v>
      </c>
    </row>
    <row r="175" spans="1:3">
      <c r="A175" s="1">
        <f t="shared" si="0"/>
        <v>40724</v>
      </c>
      <c r="B175" s="3">
        <v>542</v>
      </c>
      <c r="C175" s="3">
        <v>518.84819287044695</v>
      </c>
    </row>
    <row r="176" spans="1:3">
      <c r="A176" s="1">
        <f t="shared" si="0"/>
        <v>40755</v>
      </c>
      <c r="B176" s="13">
        <v>558</v>
      </c>
      <c r="C176" s="3">
        <v>533.53863590886397</v>
      </c>
    </row>
    <row r="177" spans="1:3">
      <c r="A177" s="1">
        <f t="shared" si="0"/>
        <v>40786</v>
      </c>
      <c r="B177" s="3">
        <v>730</v>
      </c>
      <c r="C177" s="3">
        <v>695.07093051797904</v>
      </c>
    </row>
    <row r="178" spans="1:3">
      <c r="A178" s="1">
        <f t="shared" si="0"/>
        <v>40816</v>
      </c>
      <c r="B178" s="3">
        <v>841</v>
      </c>
      <c r="C178" s="3">
        <v>620.88579406844894</v>
      </c>
    </row>
    <row r="179" spans="1:3">
      <c r="A179" s="1">
        <f t="shared" si="0"/>
        <v>40847</v>
      </c>
      <c r="B179" s="3">
        <v>707</v>
      </c>
      <c r="C179" s="3">
        <v>622.30463579852699</v>
      </c>
    </row>
    <row r="180" spans="1:3">
      <c r="A180" s="1">
        <f t="shared" si="0"/>
        <v>40877</v>
      </c>
      <c r="B180" s="3">
        <v>779</v>
      </c>
      <c r="C180" s="3">
        <v>656.71271933021205</v>
      </c>
    </row>
    <row r="181" spans="1:3">
      <c r="A181" s="1">
        <f t="shared" si="0"/>
        <v>40908</v>
      </c>
      <c r="B181" s="3">
        <v>723</v>
      </c>
      <c r="C181" s="3">
        <v>651.97689071942602</v>
      </c>
    </row>
    <row r="182" spans="1:3" ht="6.75" customHeight="1"/>
    <row r="184" spans="1:3">
      <c r="A184" s="1" t="str">
        <f>TEXT(MAX(A$2:A$182),"mmm 'yy")&amp;" Actual"</f>
        <v>Dec '11 Actual</v>
      </c>
      <c r="B184" s="3">
        <f>VLOOKUP(MAX($A$2:$A$182),$1:$1048576,COLUMN(),FALSE)</f>
        <v>723</v>
      </c>
      <c r="C184" s="3">
        <f>VLOOKUP(MAX($A$2:$A$182),$1:$1048576,COLUMN(),FALSE)</f>
        <v>651.97689071942602</v>
      </c>
    </row>
    <row r="185" spans="1:3">
      <c r="A185" s="1" t="s">
        <v>14</v>
      </c>
      <c r="B185" s="3">
        <v>475</v>
      </c>
      <c r="C185" s="3">
        <f>182.04*EXP(0.0012*B185)</f>
        <v>321.89533404299709</v>
      </c>
    </row>
    <row r="197" spans="1:1">
      <c r="A197" s="69" t="s">
        <v>91</v>
      </c>
    </row>
  </sheetData>
  <phoneticPr fontId="7" type="noConversion"/>
  <pageMargins left="0.75" right="0.75" top="1" bottom="1" header="0.5" footer="0.5"/>
  <headerFooter alignWithMargins="0"/>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9"/>
  <sheetViews>
    <sheetView zoomScale="85" workbookViewId="0">
      <pane ySplit="1" topLeftCell="A161" activePane="bottomLeft" state="frozen"/>
      <selection activeCell="H360" sqref="H360"/>
      <selection pane="bottomLeft" activeCell="A209" sqref="A209"/>
    </sheetView>
  </sheetViews>
  <sheetFormatPr defaultRowHeight="12.75"/>
  <cols>
    <col min="1" max="1" width="10.28515625" style="56" bestFit="1" customWidth="1"/>
    <col min="2" max="2" width="13.5703125" bestFit="1" customWidth="1"/>
    <col min="3" max="3" width="12.28515625" style="3" bestFit="1" customWidth="1"/>
  </cols>
  <sheetData>
    <row r="1" spans="1:3">
      <c r="A1" s="56" t="s">
        <v>56</v>
      </c>
      <c r="B1" s="48" t="s">
        <v>63</v>
      </c>
      <c r="C1" s="6" t="s">
        <v>21</v>
      </c>
    </row>
    <row r="2" spans="1:3">
      <c r="A2" s="56">
        <v>40088</v>
      </c>
      <c r="B2">
        <v>820</v>
      </c>
      <c r="C2" s="3">
        <v>711.60198974609375</v>
      </c>
    </row>
    <row r="3" spans="1:3">
      <c r="A3" s="56">
        <v>40095</v>
      </c>
      <c r="B3">
        <v>787</v>
      </c>
      <c r="C3" s="3">
        <v>668.718017578125</v>
      </c>
    </row>
    <row r="4" spans="1:3">
      <c r="A4" s="56">
        <v>40102</v>
      </c>
      <c r="B4">
        <v>769</v>
      </c>
      <c r="C4" s="3">
        <v>635.36297607421875</v>
      </c>
    </row>
    <row r="5" spans="1:3">
      <c r="A5" s="56">
        <v>40109</v>
      </c>
      <c r="B5">
        <v>745</v>
      </c>
      <c r="C5" s="3">
        <v>637.99200439453125</v>
      </c>
    </row>
    <row r="6" spans="1:3">
      <c r="A6" s="56">
        <v>40116</v>
      </c>
      <c r="B6">
        <v>766</v>
      </c>
      <c r="C6" s="3">
        <v>698.8289794921875</v>
      </c>
    </row>
    <row r="7" spans="1:3">
      <c r="A7" s="56">
        <v>40123</v>
      </c>
      <c r="B7">
        <v>760</v>
      </c>
      <c r="C7" s="3">
        <v>679.02099609375</v>
      </c>
    </row>
    <row r="8" spans="1:3">
      <c r="A8" s="56">
        <v>40130</v>
      </c>
      <c r="B8">
        <v>752</v>
      </c>
      <c r="C8" s="3">
        <v>664.18798828125</v>
      </c>
    </row>
    <row r="9" spans="1:3">
      <c r="A9" s="56">
        <v>40137</v>
      </c>
      <c r="B9">
        <v>754</v>
      </c>
      <c r="C9" s="3">
        <v>665.156005859375</v>
      </c>
    </row>
    <row r="10" spans="1:3">
      <c r="A10" s="56">
        <v>40144</v>
      </c>
      <c r="B10">
        <v>764</v>
      </c>
      <c r="C10" s="3">
        <v>684.718994140625</v>
      </c>
    </row>
    <row r="11" spans="1:3">
      <c r="A11" s="56">
        <v>40151</v>
      </c>
      <c r="B11">
        <v>724</v>
      </c>
      <c r="C11" s="3">
        <v>623.07598876953125</v>
      </c>
    </row>
    <row r="12" spans="1:3">
      <c r="A12" s="56">
        <v>40158</v>
      </c>
      <c r="B12">
        <v>709</v>
      </c>
      <c r="C12" s="3">
        <v>584.56097412109375</v>
      </c>
    </row>
    <row r="13" spans="1:3">
      <c r="A13" s="56">
        <v>40165</v>
      </c>
      <c r="B13">
        <v>684</v>
      </c>
      <c r="C13" s="3">
        <v>542.45501708984375</v>
      </c>
    </row>
    <row r="14" spans="1:3">
      <c r="A14" s="56">
        <v>40186</v>
      </c>
      <c r="B14">
        <v>602</v>
      </c>
      <c r="C14" s="3">
        <v>484.20901489257813</v>
      </c>
    </row>
    <row r="15" spans="1:3">
      <c r="A15" s="56">
        <v>40193</v>
      </c>
      <c r="B15">
        <v>610</v>
      </c>
      <c r="C15" s="3">
        <v>502.24099731445313</v>
      </c>
    </row>
    <row r="16" spans="1:3">
      <c r="A16" s="56">
        <v>40200</v>
      </c>
      <c r="B16">
        <v>636</v>
      </c>
      <c r="C16" s="3">
        <v>575.49700927734375</v>
      </c>
    </row>
    <row r="17" spans="1:3">
      <c r="A17" s="56">
        <v>40207</v>
      </c>
      <c r="B17">
        <v>646</v>
      </c>
      <c r="C17" s="3">
        <v>575.03399658203125</v>
      </c>
    </row>
    <row r="18" spans="1:3">
      <c r="A18" s="56">
        <v>40214</v>
      </c>
      <c r="B18">
        <v>681</v>
      </c>
      <c r="C18" s="3">
        <v>601.62298583984375</v>
      </c>
    </row>
    <row r="19" spans="1:3">
      <c r="A19" s="56">
        <v>40221</v>
      </c>
      <c r="B19">
        <v>703</v>
      </c>
      <c r="C19" s="3">
        <v>631.75701904296875</v>
      </c>
    </row>
    <row r="20" spans="1:3">
      <c r="A20" s="56">
        <v>40228</v>
      </c>
      <c r="B20">
        <v>656</v>
      </c>
      <c r="C20" s="3">
        <v>563.176025390625</v>
      </c>
    </row>
    <row r="21" spans="1:3">
      <c r="A21" s="56">
        <v>40235</v>
      </c>
      <c r="B21">
        <v>666</v>
      </c>
      <c r="C21" s="3">
        <v>569.22601318359375</v>
      </c>
    </row>
    <row r="22" spans="1:3">
      <c r="A22" s="56">
        <v>40242</v>
      </c>
      <c r="B22">
        <v>637</v>
      </c>
      <c r="C22" s="3">
        <v>519.68402099609375</v>
      </c>
    </row>
    <row r="23" spans="1:3">
      <c r="A23" s="56">
        <v>40249</v>
      </c>
      <c r="B23">
        <v>611</v>
      </c>
      <c r="C23" s="3">
        <v>505.79501342773438</v>
      </c>
    </row>
    <row r="24" spans="1:3">
      <c r="A24" s="56">
        <v>40256</v>
      </c>
      <c r="B24">
        <v>598</v>
      </c>
      <c r="C24" s="3">
        <v>518.91497802734375</v>
      </c>
    </row>
    <row r="25" spans="1:3">
      <c r="A25" s="56">
        <v>40263</v>
      </c>
      <c r="B25">
        <v>580</v>
      </c>
      <c r="C25" s="3">
        <v>502.88400268554688</v>
      </c>
    </row>
    <row r="26" spans="1:3">
      <c r="A26" s="56">
        <v>40277</v>
      </c>
      <c r="B26">
        <v>568</v>
      </c>
      <c r="C26" s="3">
        <v>507.97500610351563</v>
      </c>
    </row>
    <row r="27" spans="1:3">
      <c r="A27" s="56">
        <v>40284</v>
      </c>
      <c r="B27">
        <v>557</v>
      </c>
      <c r="C27" s="3">
        <v>489.0050048828125</v>
      </c>
    </row>
    <row r="28" spans="1:3">
      <c r="A28" s="56">
        <v>40291</v>
      </c>
      <c r="B28">
        <v>544</v>
      </c>
      <c r="C28" s="3">
        <v>477.7860107421875</v>
      </c>
    </row>
    <row r="29" spans="1:3">
      <c r="A29" s="56">
        <v>40298</v>
      </c>
      <c r="B29">
        <v>561</v>
      </c>
      <c r="C29" s="3">
        <v>497.16000366210938</v>
      </c>
    </row>
    <row r="30" spans="1:3">
      <c r="A30" s="56">
        <v>40305</v>
      </c>
      <c r="B30">
        <v>647</v>
      </c>
      <c r="C30" s="3">
        <v>632.281982421875</v>
      </c>
    </row>
    <row r="31" spans="1:3">
      <c r="A31" s="56">
        <v>40312</v>
      </c>
      <c r="B31">
        <v>633</v>
      </c>
      <c r="C31" s="3">
        <v>580.614013671875</v>
      </c>
    </row>
    <row r="32" spans="1:3">
      <c r="A32" s="56">
        <v>40319</v>
      </c>
      <c r="B32">
        <v>702</v>
      </c>
      <c r="C32" s="3">
        <v>673.89300537109375</v>
      </c>
    </row>
    <row r="33" spans="1:3">
      <c r="A33" s="56">
        <v>40326</v>
      </c>
      <c r="B33">
        <v>690</v>
      </c>
      <c r="C33" s="3">
        <v>627.43402099609375</v>
      </c>
    </row>
    <row r="34" spans="1:3">
      <c r="A34" s="56">
        <v>40333</v>
      </c>
      <c r="B34">
        <v>714</v>
      </c>
      <c r="C34" s="3">
        <v>662.3060302734375</v>
      </c>
    </row>
    <row r="35" spans="1:3">
      <c r="A35" s="56">
        <v>40340</v>
      </c>
      <c r="B35">
        <v>727</v>
      </c>
      <c r="C35" s="3">
        <v>663.2239990234375</v>
      </c>
    </row>
    <row r="36" spans="1:3">
      <c r="A36" s="56">
        <v>40347</v>
      </c>
      <c r="B36">
        <v>682</v>
      </c>
      <c r="C36" s="3">
        <v>574.9990234375</v>
      </c>
    </row>
    <row r="37" spans="1:3">
      <c r="A37" s="56">
        <v>40354</v>
      </c>
      <c r="B37">
        <v>690</v>
      </c>
      <c r="C37" s="3">
        <v>605.11102294921875</v>
      </c>
    </row>
    <row r="38" spans="1:3">
      <c r="A38" s="56">
        <v>40361</v>
      </c>
      <c r="B38">
        <v>713</v>
      </c>
      <c r="C38" s="3">
        <v>653.31500244140625</v>
      </c>
    </row>
    <row r="39" spans="1:3">
      <c r="A39" s="56">
        <v>40368</v>
      </c>
      <c r="B39">
        <v>688</v>
      </c>
      <c r="C39" s="3">
        <v>577.80401611328125</v>
      </c>
    </row>
    <row r="40" spans="1:3">
      <c r="A40" s="56">
        <v>40375</v>
      </c>
      <c r="B40">
        <v>677</v>
      </c>
      <c r="C40" s="3">
        <v>600.35699462890625</v>
      </c>
    </row>
    <row r="41" spans="1:3">
      <c r="A41" s="56">
        <v>40382</v>
      </c>
      <c r="B41">
        <v>659</v>
      </c>
      <c r="C41" s="3">
        <v>567.510986328125</v>
      </c>
    </row>
    <row r="42" spans="1:3">
      <c r="A42" s="56">
        <v>40389</v>
      </c>
      <c r="B42">
        <v>657</v>
      </c>
      <c r="C42" s="3">
        <v>554.65399169921875</v>
      </c>
    </row>
    <row r="43" spans="1:3">
      <c r="A43" s="56">
        <v>40396</v>
      </c>
      <c r="B43">
        <v>657</v>
      </c>
      <c r="C43" s="3">
        <v>544.48297119140625</v>
      </c>
    </row>
    <row r="44" spans="1:3">
      <c r="A44" s="56">
        <v>40403</v>
      </c>
      <c r="B44">
        <v>687</v>
      </c>
      <c r="C44" s="3">
        <v>571.18798828125</v>
      </c>
    </row>
    <row r="45" spans="1:3">
      <c r="A45" s="56">
        <v>40410</v>
      </c>
      <c r="B45">
        <v>680</v>
      </c>
      <c r="C45" s="3">
        <v>572.17401123046875</v>
      </c>
    </row>
    <row r="46" spans="1:3">
      <c r="A46" s="56">
        <v>40417</v>
      </c>
      <c r="B46">
        <v>681</v>
      </c>
      <c r="C46" s="3">
        <v>590.60198974609375</v>
      </c>
    </row>
    <row r="47" spans="1:3">
      <c r="A47" s="56">
        <v>40424</v>
      </c>
      <c r="B47">
        <v>662</v>
      </c>
      <c r="C47" s="3">
        <v>558.5679931640625</v>
      </c>
    </row>
    <row r="48" spans="1:3">
      <c r="A48" s="56">
        <v>40431</v>
      </c>
      <c r="B48">
        <v>637</v>
      </c>
      <c r="C48" s="3">
        <v>562.07000732421875</v>
      </c>
    </row>
    <row r="49" spans="1:3">
      <c r="A49" s="56">
        <v>40438</v>
      </c>
      <c r="B49">
        <v>624</v>
      </c>
      <c r="C49" s="3">
        <v>544.7979736328125</v>
      </c>
    </row>
    <row r="50" spans="1:3">
      <c r="A50" s="56">
        <v>40445</v>
      </c>
      <c r="B50">
        <v>632</v>
      </c>
      <c r="C50" s="3">
        <v>543.0360107421875</v>
      </c>
    </row>
    <row r="51" spans="1:3">
      <c r="A51" s="56">
        <v>40452</v>
      </c>
      <c r="B51">
        <v>622</v>
      </c>
      <c r="C51" s="3">
        <v>551.89202880859375</v>
      </c>
    </row>
    <row r="52" spans="1:3">
      <c r="A52" s="56">
        <v>40459</v>
      </c>
      <c r="B52">
        <v>612</v>
      </c>
      <c r="C52" s="3">
        <v>512.0260009765625</v>
      </c>
    </row>
    <row r="53" spans="1:3">
      <c r="A53" s="56">
        <v>40466</v>
      </c>
      <c r="B53">
        <v>595</v>
      </c>
      <c r="C53" s="3">
        <v>510.53201293945313</v>
      </c>
    </row>
    <row r="54" spans="1:3">
      <c r="A54" s="56">
        <v>40473</v>
      </c>
      <c r="B54">
        <v>596</v>
      </c>
      <c r="C54" s="3">
        <v>499.6719970703125</v>
      </c>
    </row>
    <row r="55" spans="1:3">
      <c r="A55" s="56">
        <v>40480</v>
      </c>
      <c r="B55">
        <v>582</v>
      </c>
      <c r="C55" s="3">
        <v>488.79000854492188</v>
      </c>
    </row>
    <row r="56" spans="1:3">
      <c r="A56" s="56">
        <v>40487</v>
      </c>
      <c r="B56">
        <v>579</v>
      </c>
      <c r="C56" s="3">
        <v>436.31100463867188</v>
      </c>
    </row>
    <row r="57" spans="1:3">
      <c r="A57" s="56">
        <v>40494</v>
      </c>
      <c r="B57">
        <v>575</v>
      </c>
      <c r="C57" s="3">
        <v>483.35400390625</v>
      </c>
    </row>
    <row r="58" spans="1:3">
      <c r="A58" s="56">
        <v>40501</v>
      </c>
      <c r="B58">
        <v>581</v>
      </c>
      <c r="C58" s="3">
        <v>480.968994140625</v>
      </c>
    </row>
    <row r="59" spans="1:3">
      <c r="A59" s="56">
        <v>40508</v>
      </c>
      <c r="B59">
        <v>594</v>
      </c>
      <c r="C59" s="3">
        <v>521.5050048828125</v>
      </c>
    </row>
    <row r="60" spans="1:3">
      <c r="A60" s="56">
        <v>40515</v>
      </c>
      <c r="B60">
        <v>592</v>
      </c>
      <c r="C60" s="3">
        <v>474.9110107421875</v>
      </c>
    </row>
    <row r="61" spans="1:3">
      <c r="A61" s="56">
        <v>40522</v>
      </c>
      <c r="B61">
        <v>554</v>
      </c>
      <c r="C61" s="3">
        <v>457.7030029296875</v>
      </c>
    </row>
    <row r="62" spans="1:3">
      <c r="A62" s="56">
        <v>40529</v>
      </c>
      <c r="B62">
        <v>554</v>
      </c>
      <c r="C62" s="3">
        <v>445.55599975585938</v>
      </c>
    </row>
    <row r="63" spans="1:3">
      <c r="A63" s="56">
        <v>40536</v>
      </c>
      <c r="B63">
        <v>537</v>
      </c>
      <c r="C63" s="3">
        <v>436.09201049804688</v>
      </c>
    </row>
    <row r="64" spans="1:3">
      <c r="A64" s="56">
        <v>40543</v>
      </c>
      <c r="B64">
        <v>541</v>
      </c>
      <c r="C64" s="3">
        <v>430.12298583984375</v>
      </c>
    </row>
    <row r="65" spans="1:3">
      <c r="A65" s="56">
        <v>40550</v>
      </c>
      <c r="B65">
        <v>523</v>
      </c>
      <c r="C65" s="3">
        <v>433.03399658203125</v>
      </c>
    </row>
    <row r="66" spans="1:3">
      <c r="A66" s="56">
        <v>40557</v>
      </c>
      <c r="B66">
        <v>512</v>
      </c>
      <c r="C66" s="3">
        <v>411.3800048828125</v>
      </c>
    </row>
    <row r="67" spans="1:3">
      <c r="A67" s="56">
        <v>40564</v>
      </c>
      <c r="B67">
        <v>505</v>
      </c>
      <c r="C67" s="3">
        <v>413.36801147460938</v>
      </c>
    </row>
    <row r="68" spans="1:3">
      <c r="A68" s="56">
        <v>40571</v>
      </c>
      <c r="B68">
        <v>503</v>
      </c>
      <c r="C68" s="3">
        <v>419.80999755859375</v>
      </c>
    </row>
    <row r="69" spans="1:3">
      <c r="A69" s="56">
        <v>40578</v>
      </c>
      <c r="B69">
        <v>468</v>
      </c>
      <c r="C69" s="3">
        <v>398.70700073242188</v>
      </c>
    </row>
    <row r="70" spans="1:3">
      <c r="A70" s="56">
        <v>40585</v>
      </c>
      <c r="B70">
        <v>459</v>
      </c>
      <c r="C70" s="3">
        <v>385.22698974609375</v>
      </c>
    </row>
    <row r="71" spans="1:3">
      <c r="A71" s="56">
        <v>40592</v>
      </c>
      <c r="B71">
        <v>453</v>
      </c>
      <c r="C71" s="3">
        <v>383.87200927734375</v>
      </c>
    </row>
    <row r="72" spans="1:3">
      <c r="A72" s="56">
        <v>40599</v>
      </c>
      <c r="B72">
        <v>472</v>
      </c>
      <c r="C72" s="3">
        <v>405.16900634765625</v>
      </c>
    </row>
    <row r="73" spans="1:3">
      <c r="A73" s="56">
        <v>40606</v>
      </c>
      <c r="B73">
        <v>469</v>
      </c>
      <c r="C73" s="3">
        <v>406.8489990234375</v>
      </c>
    </row>
    <row r="74" spans="1:3">
      <c r="A74" s="56">
        <v>40613</v>
      </c>
      <c r="B74">
        <v>488</v>
      </c>
      <c r="C74" s="3">
        <v>420.00100708007813</v>
      </c>
    </row>
    <row r="75" spans="1:3">
      <c r="A75" s="56">
        <v>40620</v>
      </c>
      <c r="B75">
        <v>502</v>
      </c>
      <c r="C75" s="3">
        <v>425.07199096679688</v>
      </c>
    </row>
    <row r="76" spans="1:3">
      <c r="A76" s="56">
        <v>40627</v>
      </c>
      <c r="B76">
        <v>479</v>
      </c>
      <c r="C76" s="3">
        <v>412.47698974609375</v>
      </c>
    </row>
    <row r="77" spans="1:3">
      <c r="A77" s="56">
        <v>40634</v>
      </c>
      <c r="B77">
        <v>472</v>
      </c>
      <c r="C77" s="3">
        <v>438.26800537109375</v>
      </c>
    </row>
    <row r="78" spans="1:3">
      <c r="A78" s="56">
        <v>40641</v>
      </c>
      <c r="B78">
        <v>453</v>
      </c>
      <c r="C78" s="3">
        <v>434.14199829101563</v>
      </c>
    </row>
    <row r="79" spans="1:3">
      <c r="A79" s="56">
        <v>40648</v>
      </c>
      <c r="B79">
        <v>468</v>
      </c>
      <c r="C79" s="3">
        <v>443.37899780273438</v>
      </c>
    </row>
    <row r="80" spans="1:3">
      <c r="A80" s="56">
        <v>40655</v>
      </c>
      <c r="B80">
        <v>465</v>
      </c>
      <c r="C80" s="3">
        <v>439.46200561523438</v>
      </c>
    </row>
    <row r="81" spans="1:3">
      <c r="A81" s="56">
        <v>40662</v>
      </c>
      <c r="B81">
        <v>471</v>
      </c>
      <c r="C81" s="3">
        <v>422.29901123046875</v>
      </c>
    </row>
    <row r="82" spans="1:3">
      <c r="A82" s="56">
        <v>40669</v>
      </c>
      <c r="B82">
        <v>481</v>
      </c>
      <c r="C82" s="3">
        <v>437.40798950195313</v>
      </c>
    </row>
    <row r="83" spans="1:3">
      <c r="A83" s="56">
        <v>40676</v>
      </c>
      <c r="B83">
        <v>480</v>
      </c>
      <c r="C83" s="3">
        <v>430.20401000976563</v>
      </c>
    </row>
    <row r="84" spans="1:3">
      <c r="A84" s="56">
        <v>40683</v>
      </c>
      <c r="B84">
        <v>482</v>
      </c>
      <c r="C84" s="3">
        <v>445.27801513671875</v>
      </c>
    </row>
    <row r="85" spans="1:3">
      <c r="A85" s="56">
        <v>40690</v>
      </c>
      <c r="B85">
        <v>501</v>
      </c>
      <c r="C85" s="3">
        <v>450.31298828125</v>
      </c>
    </row>
    <row r="86" spans="1:3">
      <c r="A86" s="56">
        <v>40697</v>
      </c>
      <c r="B86">
        <v>524</v>
      </c>
      <c r="C86" s="3">
        <v>473.99600219726563</v>
      </c>
    </row>
    <row r="87" spans="1:3">
      <c r="A87" s="56">
        <v>40704</v>
      </c>
      <c r="B87">
        <v>543</v>
      </c>
      <c r="C87" s="3">
        <v>507.16400146484375</v>
      </c>
    </row>
    <row r="88" spans="1:3">
      <c r="A88" s="56">
        <v>40711</v>
      </c>
      <c r="B88">
        <v>564</v>
      </c>
      <c r="C88" s="3">
        <v>507.31698608398438</v>
      </c>
    </row>
    <row r="89" spans="1:3">
      <c r="A89" s="56">
        <v>40718</v>
      </c>
      <c r="B89">
        <v>580</v>
      </c>
      <c r="C89" s="3">
        <v>514.21099853515625</v>
      </c>
    </row>
    <row r="90" spans="1:3">
      <c r="A90" s="56">
        <v>40725</v>
      </c>
      <c r="B90">
        <v>534</v>
      </c>
      <c r="C90" s="3">
        <v>445.95700073242188</v>
      </c>
    </row>
    <row r="91" spans="1:3">
      <c r="A91" s="56">
        <v>40732</v>
      </c>
      <c r="B91">
        <v>539</v>
      </c>
      <c r="C91" s="3">
        <v>458.22500610351563</v>
      </c>
    </row>
    <row r="92" spans="1:3">
      <c r="A92" s="56">
        <v>40739</v>
      </c>
      <c r="B92">
        <v>551</v>
      </c>
      <c r="C92" s="3">
        <v>490.5369873046875</v>
      </c>
    </row>
    <row r="93" spans="1:3">
      <c r="A93" s="56">
        <v>40746</v>
      </c>
      <c r="B93">
        <v>535</v>
      </c>
      <c r="C93" s="3">
        <v>463.64801025390625</v>
      </c>
    </row>
    <row r="94" spans="1:3">
      <c r="A94" s="56">
        <v>40753</v>
      </c>
      <c r="B94">
        <v>551</v>
      </c>
      <c r="C94" s="3">
        <v>494.635009765625</v>
      </c>
    </row>
    <row r="95" spans="1:3">
      <c r="A95" s="56">
        <v>40760</v>
      </c>
      <c r="B95">
        <v>624</v>
      </c>
      <c r="C95" s="3">
        <v>581.5360107421875</v>
      </c>
    </row>
    <row r="96" spans="1:3">
      <c r="A96" s="56">
        <v>40767</v>
      </c>
      <c r="B96">
        <v>730</v>
      </c>
      <c r="C96" s="3">
        <v>652.6400146484375</v>
      </c>
    </row>
    <row r="97" spans="1:3">
      <c r="A97" s="56">
        <v>40774</v>
      </c>
      <c r="B97">
        <v>730</v>
      </c>
      <c r="C97" s="3">
        <v>698.7860107421875</v>
      </c>
    </row>
    <row r="98" spans="1:3">
      <c r="A98" s="56">
        <v>40781</v>
      </c>
      <c r="B98">
        <v>750</v>
      </c>
      <c r="C98" s="3">
        <v>723.9429931640625</v>
      </c>
    </row>
    <row r="99" spans="1:3">
      <c r="A99" s="56">
        <v>40788</v>
      </c>
      <c r="B99">
        <v>733</v>
      </c>
      <c r="C99" s="3">
        <v>669.76300048828125</v>
      </c>
    </row>
    <row r="100" spans="1:3">
      <c r="A100" s="56">
        <v>40795</v>
      </c>
      <c r="B100">
        <v>751</v>
      </c>
      <c r="C100" s="3">
        <v>732.6510009765625</v>
      </c>
    </row>
    <row r="101" spans="1:3">
      <c r="A101" s="56">
        <v>40802</v>
      </c>
      <c r="B101">
        <v>746</v>
      </c>
      <c r="C101" s="3">
        <v>665.6409912109375</v>
      </c>
    </row>
    <row r="102" spans="1:3">
      <c r="A102" s="56">
        <v>40809</v>
      </c>
      <c r="B102">
        <v>801</v>
      </c>
      <c r="C102" s="3">
        <v>719.31097412109375</v>
      </c>
    </row>
    <row r="103" spans="1:3">
      <c r="A103" s="56">
        <v>40816</v>
      </c>
      <c r="B103">
        <v>841</v>
      </c>
      <c r="C103" s="3">
        <v>829.0999755859375</v>
      </c>
    </row>
    <row r="104" spans="1:3">
      <c r="A104" s="56">
        <v>40823</v>
      </c>
      <c r="B104">
        <v>855</v>
      </c>
      <c r="C104" s="3">
        <v>804.46002197265625</v>
      </c>
    </row>
    <row r="105" spans="1:3">
      <c r="A105" s="56">
        <v>40830</v>
      </c>
      <c r="B105">
        <v>789</v>
      </c>
      <c r="C105" s="3">
        <v>724.010009765625</v>
      </c>
    </row>
    <row r="106" spans="1:3">
      <c r="A106" s="56">
        <v>40837</v>
      </c>
      <c r="B106">
        <v>746</v>
      </c>
      <c r="C106" s="3">
        <v>718.51397705078125</v>
      </c>
    </row>
    <row r="107" spans="1:3">
      <c r="A107" s="56">
        <v>40844</v>
      </c>
      <c r="B107">
        <v>685</v>
      </c>
      <c r="C107" s="3">
        <v>614.281005859375</v>
      </c>
    </row>
    <row r="108" spans="1:3">
      <c r="A108" s="56">
        <v>40851</v>
      </c>
      <c r="B108">
        <v>726</v>
      </c>
      <c r="C108" s="3">
        <v>668.4229736328125</v>
      </c>
    </row>
    <row r="109" spans="1:3">
      <c r="A109" s="56">
        <v>40858</v>
      </c>
      <c r="B109">
        <v>746</v>
      </c>
      <c r="C109" s="3">
        <v>727.22998046875</v>
      </c>
    </row>
    <row r="110" spans="1:3">
      <c r="A110" s="56">
        <v>40865</v>
      </c>
      <c r="B110">
        <v>761</v>
      </c>
      <c r="C110" s="3">
        <v>759.3499755859375</v>
      </c>
    </row>
    <row r="111" spans="1:3">
      <c r="A111" s="56">
        <v>40872</v>
      </c>
      <c r="B111">
        <v>800</v>
      </c>
      <c r="C111" s="3">
        <v>824.83599853515625</v>
      </c>
    </row>
    <row r="112" spans="1:3">
      <c r="A112" s="56">
        <v>40879</v>
      </c>
      <c r="B112">
        <v>765</v>
      </c>
      <c r="C112" s="3">
        <v>707.1619873046875</v>
      </c>
    </row>
    <row r="113" spans="1:3">
      <c r="A113" s="56">
        <v>40886</v>
      </c>
      <c r="B113">
        <v>753</v>
      </c>
      <c r="C113" s="3">
        <v>697.34002685546875</v>
      </c>
    </row>
    <row r="114" spans="1:3">
      <c r="A114" s="56">
        <v>40893</v>
      </c>
      <c r="B114">
        <v>765</v>
      </c>
      <c r="C114" s="3">
        <v>747.37200927734375</v>
      </c>
    </row>
    <row r="115" spans="1:3">
      <c r="A115" s="56">
        <v>40900</v>
      </c>
      <c r="B115">
        <v>737</v>
      </c>
      <c r="C115" s="3">
        <v>687.33197021484375</v>
      </c>
    </row>
    <row r="116" spans="1:3">
      <c r="A116" s="56">
        <v>40907</v>
      </c>
      <c r="B116">
        <v>738</v>
      </c>
      <c r="C116" s="3">
        <v>679.5770263671875</v>
      </c>
    </row>
    <row r="117" spans="1:3">
      <c r="A117" s="56">
        <v>40914</v>
      </c>
      <c r="B117">
        <v>700</v>
      </c>
      <c r="C117" s="3">
        <v>663.8709716796875</v>
      </c>
    </row>
    <row r="118" spans="1:3">
      <c r="A118" s="56">
        <v>40921</v>
      </c>
      <c r="B118">
        <v>702</v>
      </c>
      <c r="C118" s="3">
        <v>655.8330078125</v>
      </c>
    </row>
    <row r="119" spans="1:3">
      <c r="A119" s="56">
        <v>40928</v>
      </c>
      <c r="B119">
        <v>669</v>
      </c>
      <c r="C119" s="3">
        <v>593.87799072265625</v>
      </c>
    </row>
    <row r="120" spans="1:3">
      <c r="A120" s="56">
        <v>40935</v>
      </c>
      <c r="B120">
        <v>657</v>
      </c>
      <c r="C120" s="3">
        <v>560.198974609375</v>
      </c>
    </row>
    <row r="121" spans="1:3">
      <c r="A121" s="56">
        <v>40942</v>
      </c>
      <c r="B121">
        <v>642</v>
      </c>
      <c r="C121" s="3">
        <v>530.94097900390625</v>
      </c>
    </row>
    <row r="122" spans="1:3">
      <c r="A122" s="56">
        <v>40949</v>
      </c>
      <c r="B122">
        <v>635</v>
      </c>
      <c r="C122" s="3">
        <v>574.14898681640625</v>
      </c>
    </row>
    <row r="123" spans="1:3">
      <c r="A123" s="56">
        <v>40956</v>
      </c>
      <c r="B123">
        <v>620</v>
      </c>
      <c r="C123" s="3">
        <v>571.2509765625</v>
      </c>
    </row>
    <row r="124" spans="1:3">
      <c r="A124" s="56">
        <v>40963</v>
      </c>
      <c r="B124">
        <v>601</v>
      </c>
      <c r="C124" s="3">
        <v>547.13397216796875</v>
      </c>
    </row>
    <row r="125" spans="1:3">
      <c r="A125" s="56">
        <v>40970</v>
      </c>
      <c r="B125">
        <v>597</v>
      </c>
      <c r="C125" s="3">
        <v>552.0570068359375</v>
      </c>
    </row>
    <row r="126" spans="1:3">
      <c r="A126" s="56">
        <v>40977</v>
      </c>
      <c r="B126">
        <v>609</v>
      </c>
      <c r="C126" s="3">
        <v>574.34100341796875</v>
      </c>
    </row>
    <row r="127" spans="1:3">
      <c r="A127" s="56">
        <v>40984</v>
      </c>
      <c r="B127">
        <v>586</v>
      </c>
      <c r="C127" s="3">
        <v>541.39501953125</v>
      </c>
    </row>
    <row r="128" spans="1:3">
      <c r="A128" s="56">
        <v>40991</v>
      </c>
      <c r="B128">
        <v>593</v>
      </c>
      <c r="C128" s="3">
        <v>541.98199462890625</v>
      </c>
    </row>
    <row r="129" spans="1:3">
      <c r="A129" s="56">
        <v>40998</v>
      </c>
      <c r="B129">
        <v>595</v>
      </c>
      <c r="C129" s="3">
        <v>573.4580078125</v>
      </c>
    </row>
    <row r="130" spans="1:3">
      <c r="A130" s="56">
        <v>41005</v>
      </c>
      <c r="B130">
        <v>605</v>
      </c>
      <c r="C130" s="3">
        <v>614.24102783203125</v>
      </c>
    </row>
    <row r="131" spans="1:3">
      <c r="A131" s="56">
        <v>41012</v>
      </c>
      <c r="B131">
        <v>626</v>
      </c>
      <c r="C131" s="3">
        <v>624.5369873046875</v>
      </c>
    </row>
    <row r="132" spans="1:3">
      <c r="A132" s="56">
        <v>41019</v>
      </c>
      <c r="B132">
        <v>614</v>
      </c>
      <c r="C132" s="3">
        <v>624.47698974609375</v>
      </c>
    </row>
    <row r="133" spans="1:3">
      <c r="A133" s="56">
        <v>41026</v>
      </c>
      <c r="B133">
        <v>602</v>
      </c>
      <c r="C133" s="3">
        <v>578.6209716796875</v>
      </c>
    </row>
    <row r="134" spans="1:3">
      <c r="A134" s="56">
        <v>41033</v>
      </c>
      <c r="B134">
        <v>594</v>
      </c>
      <c r="C134" s="3">
        <v>594.7960205078125</v>
      </c>
    </row>
    <row r="135" spans="1:3">
      <c r="A135" s="56">
        <v>41040</v>
      </c>
      <c r="B135">
        <v>602</v>
      </c>
      <c r="C135" s="3">
        <v>626.9429931640625</v>
      </c>
    </row>
    <row r="136" spans="1:3">
      <c r="A136" s="56">
        <v>41047</v>
      </c>
      <c r="B136">
        <v>652</v>
      </c>
      <c r="C136" s="3">
        <v>708.7559814453125</v>
      </c>
    </row>
    <row r="137" spans="1:3">
      <c r="A137" s="56">
        <v>41054</v>
      </c>
      <c r="B137">
        <v>663</v>
      </c>
      <c r="C137" s="3">
        <v>656.39300537109375</v>
      </c>
    </row>
    <row r="138" spans="1:3">
      <c r="A138" s="56">
        <v>41061</v>
      </c>
      <c r="B138">
        <v>716</v>
      </c>
      <c r="C138" s="3">
        <v>702.85797119140625</v>
      </c>
    </row>
    <row r="139" spans="1:3">
      <c r="A139" s="56">
        <v>41068</v>
      </c>
      <c r="B139">
        <v>695</v>
      </c>
      <c r="C139" s="3">
        <v>638.08697509765625</v>
      </c>
    </row>
    <row r="140" spans="1:3">
      <c r="A140" s="56">
        <v>41075</v>
      </c>
      <c r="B140">
        <v>684</v>
      </c>
      <c r="C140" s="3">
        <v>631.16497802734375</v>
      </c>
    </row>
    <row r="141" spans="1:3">
      <c r="A141" s="56">
        <v>41082</v>
      </c>
      <c r="B141">
        <v>652</v>
      </c>
      <c r="C141" s="3">
        <v>610.77301025390625</v>
      </c>
    </row>
    <row r="142" spans="1:3">
      <c r="A142" s="56">
        <v>41089</v>
      </c>
      <c r="B142">
        <v>636</v>
      </c>
      <c r="C142" s="3">
        <v>587.32098388671875</v>
      </c>
    </row>
    <row r="143" spans="1:3">
      <c r="A143" s="56">
        <v>41096</v>
      </c>
      <c r="B143">
        <v>644</v>
      </c>
      <c r="C143" s="3">
        <v>590.3740234375</v>
      </c>
    </row>
    <row r="144" spans="1:3">
      <c r="A144" s="56">
        <v>41103</v>
      </c>
      <c r="B144">
        <v>641</v>
      </c>
      <c r="C144" s="3">
        <v>586.719970703125</v>
      </c>
    </row>
    <row r="145" spans="1:3">
      <c r="A145" s="56">
        <v>41110</v>
      </c>
      <c r="B145">
        <v>628</v>
      </c>
      <c r="C145" s="3">
        <v>590.5770263671875</v>
      </c>
    </row>
    <row r="146" spans="1:3">
      <c r="A146" s="56">
        <v>41117</v>
      </c>
      <c r="B146">
        <v>622</v>
      </c>
      <c r="C146" s="3">
        <v>564.68597412109375</v>
      </c>
    </row>
    <row r="147" spans="1:3">
      <c r="A147" s="56">
        <v>41124</v>
      </c>
      <c r="B147">
        <v>601</v>
      </c>
      <c r="C147" s="3">
        <v>557.58001708984375</v>
      </c>
    </row>
    <row r="148" spans="1:3">
      <c r="A148" s="56">
        <v>41131</v>
      </c>
      <c r="B148">
        <v>598</v>
      </c>
      <c r="C148" s="3">
        <v>550.17498779296875</v>
      </c>
    </row>
    <row r="149" spans="1:3">
      <c r="A149" s="56">
        <v>41138</v>
      </c>
      <c r="B149">
        <v>589</v>
      </c>
      <c r="C149" s="3">
        <v>541.26300048828125</v>
      </c>
    </row>
    <row r="150" spans="1:3">
      <c r="A150" s="56">
        <v>41145</v>
      </c>
      <c r="B150">
        <v>587</v>
      </c>
      <c r="C150" s="3">
        <v>548.39398193359375</v>
      </c>
    </row>
    <row r="151" spans="1:3">
      <c r="A151" s="56">
        <v>41152</v>
      </c>
      <c r="B151">
        <v>598</v>
      </c>
      <c r="C151" s="3">
        <v>542.77801513671875</v>
      </c>
    </row>
    <row r="152" spans="1:3">
      <c r="A152" s="56">
        <v>41159</v>
      </c>
      <c r="B152">
        <v>574</v>
      </c>
      <c r="C152" s="3">
        <v>498.2550048828125</v>
      </c>
    </row>
    <row r="153" spans="1:3">
      <c r="A153" s="56">
        <v>41166</v>
      </c>
      <c r="B153">
        <v>530</v>
      </c>
      <c r="C153" s="3">
        <v>443.69000244140625</v>
      </c>
    </row>
    <row r="154" spans="1:3">
      <c r="A154" s="56">
        <v>41173</v>
      </c>
      <c r="B154">
        <v>542</v>
      </c>
      <c r="C154" s="3">
        <v>456.75900268554688</v>
      </c>
    </row>
    <row r="155" spans="1:3">
      <c r="A155" s="56">
        <v>41180</v>
      </c>
      <c r="B155">
        <v>572</v>
      </c>
      <c r="C155" s="3">
        <v>504.34500122070313</v>
      </c>
    </row>
    <row r="156" spans="1:3">
      <c r="A156" s="56">
        <v>41187</v>
      </c>
      <c r="B156">
        <v>555</v>
      </c>
      <c r="C156" s="3">
        <v>484.30398559570313</v>
      </c>
    </row>
    <row r="157" spans="1:3">
      <c r="A157" s="56">
        <v>41194</v>
      </c>
      <c r="B157">
        <v>556</v>
      </c>
      <c r="C157" s="3">
        <v>506.32400512695313</v>
      </c>
    </row>
    <row r="158" spans="1:3">
      <c r="A158" s="56">
        <v>41201</v>
      </c>
      <c r="B158">
        <v>531</v>
      </c>
      <c r="C158" s="3">
        <v>483.92599487304688</v>
      </c>
    </row>
    <row r="159" spans="1:3">
      <c r="A159" s="56">
        <v>41208</v>
      </c>
      <c r="B159">
        <v>541</v>
      </c>
      <c r="C159" s="3">
        <v>516.4229736328125</v>
      </c>
    </row>
    <row r="160" spans="1:3">
      <c r="A160" s="56">
        <v>41215</v>
      </c>
      <c r="B160">
        <v>554</v>
      </c>
      <c r="C160" s="3">
        <v>512.1190185546875</v>
      </c>
    </row>
    <row r="161" spans="1:3">
      <c r="A161" s="56">
        <v>41222</v>
      </c>
      <c r="B161">
        <v>577</v>
      </c>
      <c r="C161" s="3">
        <v>551.21600341796875</v>
      </c>
    </row>
    <row r="162" spans="1:3">
      <c r="A162" s="56">
        <v>41229</v>
      </c>
      <c r="B162">
        <v>598</v>
      </c>
      <c r="C162" s="3">
        <v>564.50299072265625</v>
      </c>
    </row>
    <row r="163" spans="1:3">
      <c r="A163" s="56">
        <v>41236</v>
      </c>
      <c r="B163">
        <v>571</v>
      </c>
      <c r="C163" s="3">
        <v>510.99899291992188</v>
      </c>
    </row>
    <row r="164" spans="1:3">
      <c r="A164" s="56">
        <v>41243</v>
      </c>
      <c r="B164">
        <v>565</v>
      </c>
      <c r="C164" s="3">
        <v>500.20001220703125</v>
      </c>
    </row>
    <row r="165" spans="1:3">
      <c r="A165" s="56">
        <v>41250</v>
      </c>
      <c r="B165">
        <v>542</v>
      </c>
      <c r="C165" s="3">
        <v>486.53900146484375</v>
      </c>
    </row>
    <row r="166" spans="1:3">
      <c r="A166" s="56">
        <v>41257</v>
      </c>
      <c r="B166">
        <v>528</v>
      </c>
      <c r="C166" s="3">
        <v>480.47198486328125</v>
      </c>
    </row>
    <row r="168" spans="1:3">
      <c r="B168">
        <v>475</v>
      </c>
      <c r="C168" s="3">
        <f>B168*0.9938-59.949</f>
        <v>412.10599999999999</v>
      </c>
    </row>
    <row r="209" spans="1:1">
      <c r="A209" s="69" t="s">
        <v>90</v>
      </c>
    </row>
  </sheetData>
  <phoneticPr fontId="7" type="noConversion"/>
  <pageMargins left="0.75" right="0.75" top="1" bottom="1" header="0.5" footer="0.5"/>
  <headerFooter alignWithMargins="0"/>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42515C415F28B448AD71F773DB3732E" ma:contentTypeVersion="" ma:contentTypeDescription="Create a new document." ma:contentTypeScope="" ma:versionID="aa0e81eb9eee5773eda5cfd7bf840c32">
  <xsd:schema xmlns:xsd="http://www.w3.org/2001/XMLSchema" xmlns:xs="http://www.w3.org/2001/XMLSchema" xmlns:p="http://schemas.microsoft.com/office/2006/metadata/properties" targetNamespace="http://schemas.microsoft.com/office/2006/metadata/properties" ma:root="true" ma:fieldsID="f3e687d5f98ee29b9cfcc2ff24550d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root xmlns="urn:NextGen/PropertyType/LandingArea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xml version="1.0" encoding="utf-8"?>
<root xmlns="urn:NextGen/PropertyType/DocumentMetadata"/>
</file>

<file path=customXml/itemProps1.xml><?xml version="1.0" encoding="utf-8"?>
<ds:datastoreItem xmlns:ds="http://schemas.openxmlformats.org/officeDocument/2006/customXml" ds:itemID="{E2AF6C8E-2D50-4D29-9ADE-C4E9119376E1}">
  <ds:schemaRefs>
    <ds:schemaRef ds:uri="http://schemas.microsoft.com/sharepoint/v3/contenttype/forms"/>
  </ds:schemaRefs>
</ds:datastoreItem>
</file>

<file path=customXml/itemProps2.xml><?xml version="1.0" encoding="utf-8"?>
<ds:datastoreItem xmlns:ds="http://schemas.openxmlformats.org/officeDocument/2006/customXml" ds:itemID="{09B08628-2048-4ACE-987C-1EBDED4EEF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BFD68AE1-D218-42F7-92D2-8E5B70CFEADE}">
  <ds:schemaRefs>
    <ds:schemaRef ds:uri="urn:NextGen/PropertyType/LandingAreas"/>
    <ds:schemaRef ds:uri=""/>
    <ds:schemaRef ds:uri="http://www.w3.org/2001/XMLSchema"/>
  </ds:schemaRefs>
</ds:datastoreItem>
</file>

<file path=customXml/itemProps4.xml><?xml version="1.0" encoding="utf-8"?>
<ds:datastoreItem xmlns:ds="http://schemas.openxmlformats.org/officeDocument/2006/customXml" ds:itemID="{674F3B96-843E-4771-B73C-F5418D8A9EA7}">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5.xml><?xml version="1.0" encoding="utf-8"?>
<ds:datastoreItem xmlns:ds="http://schemas.openxmlformats.org/officeDocument/2006/customXml" ds:itemID="{F818BF5E-E157-4C0D-AB77-C0225487B1F0}">
  <ds:schemaRefs>
    <ds:schemaRef ds:uri="urn:NextGen/PropertyType/DocumentMetadata"/>
    <ds:schemaRef ds:uri=""/>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iQ ML_Model_Info</vt:lpstr>
      <vt:lpstr>EM</vt:lpstr>
      <vt:lpstr>HY</vt:lpstr>
      <vt:lpstr>cross-mkt</vt:lpstr>
      <vt:lpstr>spread beta</vt:lpstr>
      <vt:lpstr>2 scenarios</vt:lpstr>
      <vt:lpstr>Loans</vt:lpstr>
      <vt:lpstr>cdx</vt:lpstr>
      <vt:lpstr>'iQ ML_Model_Info'!SUBTITLE</vt:lpstr>
      <vt:lpstr>'iQ ML_Model_Info'!TITLE</vt:lpstr>
      <vt:lpstr>HY!UniverseSize</vt:lpstr>
      <vt:lpstr>HY!UniverseSizer</vt:lpstr>
    </vt:vector>
  </TitlesOfParts>
  <Company>Merrill Lynch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High Yield Strategy</dc:title>
  <dc:subject/>
  <dc:creator>Eric Yu</dc:creator>
  <cp:keywords>a0756e9488d652a8</cp:keywords>
  <dc:description>RSCH Authoring 2019.3.7.1</dc:description>
  <cp:lastModifiedBy>Brian Fagan</cp:lastModifiedBy>
  <cp:lastPrinted>2012-12-19T15:36:16Z</cp:lastPrinted>
  <dcterms:created xsi:type="dcterms:W3CDTF">2008-08-30T12:25:45Z</dcterms:created>
  <dcterms:modified xsi:type="dcterms:W3CDTF">2019-11-20T19:19:29Z</dcterms:modified>
  <cp:category>Model</cp:category>
  <dc:language>ENGLISH</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erver Name">
    <vt:lpwstr>creditdb-db.bankofamerica.com,15001</vt:lpwstr>
  </property>
  <property fmtid="{D5CDD505-2E9C-101B-9397-08002B2CF9AE}" pid="3" name="ProductId">
    <vt:lpwstr>0</vt:lpwstr>
  </property>
  <property fmtid="{D5CDD505-2E9C-101B-9397-08002B2CF9AE}" pid="4" name="Url">
    <vt:lpwstr/>
  </property>
  <property fmtid="{D5CDD505-2E9C-101B-9397-08002B2CF9AE}" pid="5" name="Subtitle">
    <vt:lpwstr>Spread model</vt:lpwstr>
  </property>
  <property fmtid="{D5CDD505-2E9C-101B-9397-08002B2CF9AE}" pid="6" name="Date">
    <vt:lpwstr>04 November 2019</vt:lpwstr>
  </property>
  <property fmtid="{D5CDD505-2E9C-101B-9397-08002B2CF9AE}" pid="7" name="TitusGUID">
    <vt:lpwstr>b35f760b-b2fe-4974-bd2d-a8029db737b0</vt:lpwstr>
  </property>
  <property fmtid="{D5CDD505-2E9C-101B-9397-08002B2CF9AE}" pid="8" name="Classification">
    <vt:lpwstr>Unclassified</vt:lpwstr>
  </property>
  <property fmtid="{D5CDD505-2E9C-101B-9397-08002B2CF9AE}" pid="9" name="ContentTypeId">
    <vt:lpwstr>0x010100242515C415F28B448AD71F773DB3732E</vt:lpwstr>
  </property>
</Properties>
</file>